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総務部ＤＸ推進室\共通\業務\庁内各課システム_10\003_総務部\ＩＣＴ推進室\人流データ\02 プロポ\00_様式\"/>
    </mc:Choice>
  </mc:AlternateContent>
  <xr:revisionPtr revIDLastSave="0" documentId="13_ncr:1_{090BA280-35BE-45FE-A19F-E514BD860544}" xr6:coauthVersionLast="47" xr6:coauthVersionMax="47" xr10:uidLastSave="{00000000-0000-0000-0000-000000000000}"/>
  <bookViews>
    <workbookView xWindow="-120" yWindow="-120" windowWidth="29040" windowHeight="15720" xr2:uid="{F7B1257F-BDEC-4657-8457-E9F34B7F1A9A}"/>
  </bookViews>
  <sheets>
    <sheet name="要件対応表" sheetId="6" r:id="rId1"/>
  </sheets>
  <definedNames>
    <definedName name="_xlnm._FilterDatabase" localSheetId="0" hidden="1">要件対応表!$A$5:$F$5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" i="6" l="1"/>
  <c r="E23" i="6"/>
  <c r="E22" i="6"/>
  <c r="E21" i="6"/>
  <c r="A22" i="6"/>
  <c r="A23" i="6"/>
  <c r="A24" i="6"/>
  <c r="A33" i="6"/>
  <c r="E39" i="6"/>
  <c r="A39" i="6"/>
  <c r="E38" i="6"/>
  <c r="A38" i="6"/>
  <c r="E37" i="6"/>
  <c r="A37" i="6"/>
  <c r="E36" i="6"/>
  <c r="A36" i="6"/>
  <c r="E35" i="6"/>
  <c r="A35" i="6"/>
  <c r="E34" i="6"/>
  <c r="A34" i="6"/>
  <c r="E32" i="6"/>
  <c r="A32" i="6"/>
  <c r="E31" i="6"/>
  <c r="A31" i="6"/>
  <c r="E30" i="6"/>
  <c r="A30" i="6"/>
  <c r="E29" i="6"/>
  <c r="A29" i="6"/>
  <c r="E28" i="6"/>
  <c r="A28" i="6"/>
  <c r="E27" i="6"/>
  <c r="A27" i="6"/>
  <c r="E26" i="6"/>
  <c r="A26" i="6"/>
  <c r="E25" i="6"/>
  <c r="A25" i="6"/>
  <c r="A21" i="6"/>
  <c r="E20" i="6"/>
  <c r="A20" i="6"/>
  <c r="E19" i="6"/>
  <c r="A19" i="6"/>
  <c r="E18" i="6"/>
  <c r="A18" i="6"/>
  <c r="E17" i="6"/>
  <c r="A17" i="6"/>
  <c r="E16" i="6"/>
  <c r="A16" i="6"/>
  <c r="E15" i="6"/>
  <c r="A15" i="6"/>
  <c r="E14" i="6"/>
  <c r="A14" i="6"/>
  <c r="E13" i="6"/>
  <c r="A13" i="6"/>
  <c r="E12" i="6"/>
  <c r="A12" i="6"/>
  <c r="E11" i="6"/>
  <c r="A11" i="6"/>
  <c r="E10" i="6"/>
  <c r="A10" i="6"/>
  <c r="E9" i="6"/>
  <c r="A9" i="6"/>
  <c r="E8" i="6"/>
  <c r="A8" i="6"/>
  <c r="E7" i="6"/>
  <c r="A7" i="6"/>
  <c r="E6" i="6"/>
  <c r="A6" i="6"/>
</calcChain>
</file>

<file path=xl/sharedStrings.xml><?xml version="1.0" encoding="utf-8"?>
<sst xmlns="http://schemas.openxmlformats.org/spreadsheetml/2006/main" count="78" uniqueCount="65">
  <si>
    <t>　・各項目について、〇（対応）、△（一部対応）、×（非対応）にて、回答願います。</t>
    <rPh sb="2" eb="3">
      <t>カク</t>
    </rPh>
    <rPh sb="3" eb="5">
      <t>コウモク</t>
    </rPh>
    <rPh sb="12" eb="14">
      <t>タイオウ</t>
    </rPh>
    <rPh sb="18" eb="20">
      <t>イチブ</t>
    </rPh>
    <rPh sb="20" eb="22">
      <t>タイオウ</t>
    </rPh>
    <rPh sb="26" eb="29">
      <t>ヒタイオウ</t>
    </rPh>
    <rPh sb="33" eb="36">
      <t>カイトウネガ</t>
    </rPh>
    <phoneticPr fontId="1"/>
  </si>
  <si>
    <t>　・補足事項がある場合は、備考に記載願います。</t>
    <rPh sb="2" eb="6">
      <t>ホソクジコウ</t>
    </rPh>
    <rPh sb="9" eb="11">
      <t>バアイ</t>
    </rPh>
    <rPh sb="13" eb="15">
      <t>ビコウ</t>
    </rPh>
    <rPh sb="16" eb="19">
      <t>キサイネガ</t>
    </rPh>
    <phoneticPr fontId="1"/>
  </si>
  <si>
    <t>対象範囲</t>
    <rPh sb="0" eb="4">
      <t>タイショウハンイ</t>
    </rPh>
    <phoneticPr fontId="1"/>
  </si>
  <si>
    <t>本市域に限定されず、全国又は任意の自治体・地域を対象として分析できること。</t>
    <phoneticPr fontId="2" type="Hiragana"/>
  </si>
  <si>
    <t>エリア設定</t>
    <rPh sb="3" eb="5">
      <t>セッテイ</t>
    </rPh>
    <phoneticPr fontId="1"/>
  </si>
  <si>
    <t>エリア保存</t>
    <rPh sb="3" eb="5">
      <t>ホゾン</t>
    </rPh>
    <phoneticPr fontId="1"/>
  </si>
  <si>
    <t>解像度</t>
    <rPh sb="0" eb="3">
      <t>カイゾウド</t>
    </rPh>
    <phoneticPr fontId="1"/>
  </si>
  <si>
    <t>データ品質</t>
    <rPh sb="3" eb="5">
      <t>ヒンシツ</t>
    </rPh>
    <phoneticPr fontId="1"/>
  </si>
  <si>
    <t>補正処理</t>
    <phoneticPr fontId="1"/>
  </si>
  <si>
    <t>時間条件</t>
    <rPh sb="0" eb="4">
      <t>ジカンジョウケン</t>
    </rPh>
    <phoneticPr fontId="1"/>
  </si>
  <si>
    <t>属性分析</t>
    <rPh sb="0" eb="2">
      <t>ゾクセイ</t>
    </rPh>
    <rPh sb="2" eb="4">
      <t>ブンセキ</t>
    </rPh>
    <phoneticPr fontId="1"/>
  </si>
  <si>
    <t>通行量</t>
    <rPh sb="0" eb="3">
      <t>ツウコウリョウ</t>
    </rPh>
    <phoneticPr fontId="1"/>
  </si>
  <si>
    <t>移動手段</t>
    <phoneticPr fontId="1"/>
  </si>
  <si>
    <t>徒歩、自動車、自転車等の交通手段別に人流を分析できること。</t>
    <phoneticPr fontId="1"/>
  </si>
  <si>
    <t>回遊分析</t>
    <phoneticPr fontId="1"/>
  </si>
  <si>
    <t>時系列分析</t>
    <phoneticPr fontId="1"/>
  </si>
  <si>
    <t>時間の経過に伴う人流又は滞在状況の変化を分析・表示できること。</t>
    <phoneticPr fontId="1"/>
  </si>
  <si>
    <t>統計連携</t>
    <phoneticPr fontId="1"/>
  </si>
  <si>
    <t>可視化</t>
    <phoneticPr fontId="1"/>
  </si>
  <si>
    <t>分析結果をヒートマップ、地図、グラフ、表等により直感的に可視化できること。</t>
    <phoneticPr fontId="1"/>
  </si>
  <si>
    <t>データ出力</t>
    <rPh sb="3" eb="5">
      <t>シュツリョク</t>
    </rPh>
    <phoneticPr fontId="1"/>
  </si>
  <si>
    <t>分析結果又は集計データを、CSV又はExcel形式等で出力できること。</t>
    <phoneticPr fontId="2" type="Hiragana"/>
  </si>
  <si>
    <t>支援体制</t>
    <rPh sb="0" eb="4">
      <t>シエンタイセイ</t>
    </rPh>
    <phoneticPr fontId="1"/>
  </si>
  <si>
    <t>分類</t>
    <rPh sb="0" eb="2">
      <t>ブンルイ</t>
    </rPh>
    <phoneticPr fontId="1"/>
  </si>
  <si>
    <t>No.</t>
    <phoneticPr fontId="1"/>
  </si>
  <si>
    <t>回答</t>
    <rPh sb="0" eb="2">
      <t>カイトウ</t>
    </rPh>
    <phoneticPr fontId="1"/>
  </si>
  <si>
    <t>備考</t>
    <rPh sb="0" eb="2">
      <t>ビコウ</t>
    </rPh>
    <phoneticPr fontId="1"/>
  </si>
  <si>
    <t>国勢調査等の公的統計に基づき、性別・年代等のデータの偏りを補正し、拡大推計できること。</t>
    <rPh sb="15" eb="17">
      <t>セイベツ</t>
    </rPh>
    <rPh sb="18" eb="21">
      <t>ネンダイトウ</t>
    </rPh>
    <phoneticPr fontId="1"/>
  </si>
  <si>
    <t>生成AI活用</t>
    <rPh sb="0" eb="2">
      <t>セイセイ</t>
    </rPh>
    <rPh sb="4" eb="6">
      <t>カツヨウ</t>
    </rPh>
    <phoneticPr fontId="1"/>
  </si>
  <si>
    <t>データ所有権</t>
    <rPh sb="3" eb="6">
      <t>ショユウケン</t>
    </rPh>
    <phoneticPr fontId="1"/>
  </si>
  <si>
    <t>類似実績</t>
    <rPh sb="0" eb="4">
      <t>ルイジジッセキ</t>
    </rPh>
    <phoneticPr fontId="1"/>
  </si>
  <si>
    <t>要件対応表</t>
    <rPh sb="0" eb="5">
      <t>ようけんたいおうひょう</t>
    </rPh>
    <phoneticPr fontId="2" type="Hiragana"/>
  </si>
  <si>
    <t>データの取得元を明示できること。</t>
    <phoneticPr fontId="1"/>
  </si>
  <si>
    <t>利用許諾を明示できること。</t>
    <phoneticPr fontId="1"/>
  </si>
  <si>
    <t>サンプル規模を明示できること。</t>
    <phoneticPr fontId="1"/>
  </si>
  <si>
    <t>取得間隔を明示できること。</t>
    <phoneticPr fontId="1"/>
  </si>
  <si>
    <t>日時、期間、時間帯、曜日、平日・休日及び滞在時間等を指定して分析できること。</t>
    <rPh sb="0" eb="2">
      <t>にちじ</t>
    </rPh>
    <rPh sb="3" eb="5">
      <t>きかん</t>
    </rPh>
    <rPh sb="6" eb="9">
      <t>じかんたい</t>
    </rPh>
    <rPh sb="10" eb="12">
      <t>ようび</t>
    </rPh>
    <rPh sb="13" eb="15">
      <t>へいじつ</t>
    </rPh>
    <rPh sb="16" eb="18">
      <t>きゅうじつ</t>
    </rPh>
    <rPh sb="18" eb="19">
      <t>およ</t>
    </rPh>
    <rPh sb="20" eb="22">
      <t>たいざい</t>
    </rPh>
    <rPh sb="22" eb="24">
      <t>じかん</t>
    </rPh>
    <rPh sb="24" eb="25">
      <t>とう</t>
    </rPh>
    <rPh sb="26" eb="28">
      <t>してい</t>
    </rPh>
    <rPh sb="30" eb="32">
      <t>ぶんせき</t>
    </rPh>
    <phoneticPr fontId="2" type="Hiragana"/>
  </si>
  <si>
    <t>道路単位又は任意の地点・エリアにおける通行量を算出し、属性別、方向別等で分析できること。</t>
    <rPh sb="2" eb="4">
      <t>タンイ</t>
    </rPh>
    <rPh sb="23" eb="25">
      <t>サンシュツ</t>
    </rPh>
    <rPh sb="27" eb="30">
      <t>ゾクセイベツ</t>
    </rPh>
    <rPh sb="31" eb="35">
      <t>ホウコウベツトウ</t>
    </rPh>
    <phoneticPr fontId="1"/>
  </si>
  <si>
    <t>操作説明会、マニュアル、問い合わせ対応の環境を提供できること。</t>
    <rPh sb="20" eb="22">
      <t>カンキョウ</t>
    </rPh>
    <rPh sb="23" eb="25">
      <t>テイキョウ</t>
    </rPh>
    <phoneticPr fontId="1"/>
  </si>
  <si>
    <t>障害発生時の報告・復旧体制を提供できること。</t>
    <phoneticPr fontId="1"/>
  </si>
  <si>
    <t>人流を精細な単位で分析又は表示できること。（〇：10mメッシュ以下、△：100mメッシュ以下、×：100m超）</t>
    <rPh sb="0" eb="2">
      <t>じんりゅう</t>
    </rPh>
    <rPh sb="3" eb="5">
      <t>せいさい</t>
    </rPh>
    <rPh sb="6" eb="8">
      <t>たんい</t>
    </rPh>
    <rPh sb="9" eb="11">
      <t>ぶんせき</t>
    </rPh>
    <rPh sb="11" eb="12">
      <t>また</t>
    </rPh>
    <rPh sb="13" eb="15">
      <t>ひょうじ</t>
    </rPh>
    <rPh sb="31" eb="33">
      <t>いか</t>
    </rPh>
    <rPh sb="44" eb="46">
      <t>いか</t>
    </rPh>
    <rPh sb="53" eb="54">
      <t>ちょう</t>
    </rPh>
    <phoneticPr fontId="2" type="Hiragana"/>
  </si>
  <si>
    <t>データ活用</t>
    <rPh sb="3" eb="5">
      <t>カツヨウ</t>
    </rPh>
    <phoneticPr fontId="1"/>
  </si>
  <si>
    <t>本市が契約期間中に取得又は作成した成果物について、契約期間終了後も引き続き利用できること。</t>
    <rPh sb="0" eb="2">
      <t>ホンシ</t>
    </rPh>
    <rPh sb="3" eb="8">
      <t>ケイヤクキカンチュウ</t>
    </rPh>
    <rPh sb="9" eb="11">
      <t>シュトク</t>
    </rPh>
    <rPh sb="11" eb="12">
      <t>マタ</t>
    </rPh>
    <rPh sb="13" eb="15">
      <t>サクセイ</t>
    </rPh>
    <rPh sb="17" eb="20">
      <t>セイカブツ</t>
    </rPh>
    <rPh sb="25" eb="32">
      <t>ケイヤクキカンシュウリョウゴ</t>
    </rPh>
    <rPh sb="33" eb="34">
      <t>ヒ</t>
    </rPh>
    <rPh sb="35" eb="36">
      <t>ツヅ</t>
    </rPh>
    <rPh sb="37" eb="39">
      <t>リヨウ</t>
    </rPh>
    <phoneticPr fontId="1"/>
  </si>
  <si>
    <t>アカウント</t>
    <phoneticPr fontId="1"/>
  </si>
  <si>
    <t>要件</t>
    <rPh sb="0" eb="2">
      <t>ヨウケン</t>
    </rPh>
    <phoneticPr fontId="1"/>
  </si>
  <si>
    <t>配点</t>
    <rPh sb="0" eb="2">
      <t>ハイテン</t>
    </rPh>
    <phoneticPr fontId="1"/>
  </si>
  <si>
    <t>【非表示】</t>
    <rPh sb="1" eb="4">
      <t>ヒヒョウジ</t>
    </rPh>
    <phoneticPr fontId="1"/>
  </si>
  <si>
    <t>本市が取得又は作成した成果物を加工及び公表できること。</t>
    <rPh sb="0" eb="2">
      <t>ホンシ</t>
    </rPh>
    <rPh sb="3" eb="5">
      <t>シュトク</t>
    </rPh>
    <rPh sb="5" eb="6">
      <t>マタ</t>
    </rPh>
    <rPh sb="7" eb="9">
      <t>サクセイ</t>
    </rPh>
    <rPh sb="11" eb="14">
      <t>セイカブツ</t>
    </rPh>
    <rPh sb="15" eb="17">
      <t>カコウ</t>
    </rPh>
    <rPh sb="17" eb="18">
      <t>オヨ</t>
    </rPh>
    <rPh sb="19" eb="21">
      <t>コウヒョウ</t>
    </rPh>
    <phoneticPr fontId="1"/>
  </si>
  <si>
    <t>住所・施設名により、地図上で分析対象エリアを柔軟に設定できること。</t>
    <rPh sb="0" eb="2">
      <t>じゅうしょ</t>
    </rPh>
    <rPh sb="3" eb="6">
      <t>しせつめい</t>
    </rPh>
    <rPh sb="10" eb="13">
      <t>ちずじょう</t>
    </rPh>
    <rPh sb="14" eb="16">
      <t>ぶんせき</t>
    </rPh>
    <rPh sb="16" eb="18">
      <t>たいしょう</t>
    </rPh>
    <rPh sb="22" eb="24">
      <t>じゅうなん</t>
    </rPh>
    <rPh sb="25" eb="27">
      <t>せってい</t>
    </rPh>
    <phoneticPr fontId="2" type="Hiragana"/>
  </si>
  <si>
    <t>円により、地図上で分析対象エリアを柔軟に設定できること。</t>
    <rPh sb="0" eb="1">
      <t>エン</t>
    </rPh>
    <rPh sb="5" eb="8">
      <t>チズジョウ</t>
    </rPh>
    <rPh sb="9" eb="13">
      <t>ブンセキタイショウ</t>
    </rPh>
    <rPh sb="17" eb="19">
      <t>ジュウナン</t>
    </rPh>
    <rPh sb="20" eb="22">
      <t>セッテイ</t>
    </rPh>
    <phoneticPr fontId="1"/>
  </si>
  <si>
    <t>任意の多角形により、地図上で分析対象エリアを柔軟に設定できること。</t>
    <rPh sb="0" eb="2">
      <t>ニンイ</t>
    </rPh>
    <rPh sb="3" eb="6">
      <t>タカクケイ</t>
    </rPh>
    <rPh sb="10" eb="13">
      <t>チズジョウ</t>
    </rPh>
    <rPh sb="14" eb="18">
      <t>ブンセキタイショウ</t>
    </rPh>
    <rPh sb="22" eb="24">
      <t>ジュウナン</t>
    </rPh>
    <rPh sb="25" eb="27">
      <t>セッテイ</t>
    </rPh>
    <phoneticPr fontId="1"/>
  </si>
  <si>
    <t>行政区域により、地図上で分析対象エリアを柔軟に設定できること。</t>
    <rPh sb="0" eb="4">
      <t>ギョウセイクイキ</t>
    </rPh>
    <rPh sb="8" eb="11">
      <t>チズジョウ</t>
    </rPh>
    <rPh sb="12" eb="16">
      <t>ブンセキタイショウ</t>
    </rPh>
    <rPh sb="20" eb="22">
      <t>ジュウナン</t>
    </rPh>
    <rPh sb="23" eb="25">
      <t>セッテイ</t>
    </rPh>
    <phoneticPr fontId="1"/>
  </si>
  <si>
    <t>滞在人口又は来訪者数を、性別と各年代別に分析できること。</t>
    <rPh sb="15" eb="16">
      <t>カク</t>
    </rPh>
    <phoneticPr fontId="1"/>
  </si>
  <si>
    <t>滞在人口又は来訪者数を、推定居住地（市内外在住）別に分析できること。</t>
    <rPh sb="12" eb="14">
      <t>スイテイ</t>
    </rPh>
    <rPh sb="18" eb="21">
      <t>シナイガイ</t>
    </rPh>
    <rPh sb="21" eb="23">
      <t>ザイジュウ</t>
    </rPh>
    <phoneticPr fontId="1"/>
  </si>
  <si>
    <t>分析対象となる人流データについて、基準日時点から遡って連続する期間のデータを保有していること。（〇：5年以上、△：2年以上、×：2年未満）</t>
    <rPh sb="51" eb="54">
      <t>ネンイジョウ</t>
    </rPh>
    <rPh sb="58" eb="61">
      <t>ネンイジョウ</t>
    </rPh>
    <rPh sb="65" eb="68">
      <t>ネンミマン</t>
    </rPh>
    <phoneticPr fontId="1"/>
  </si>
  <si>
    <t>利用を希望する職員が、同時にシステム接続できること。（〇：5人以上、△：3人以上、×：3人未満）</t>
    <rPh sb="0" eb="2">
      <t>リヨウ</t>
    </rPh>
    <rPh sb="3" eb="5">
      <t>キボウ</t>
    </rPh>
    <rPh sb="7" eb="9">
      <t>ショクイン</t>
    </rPh>
    <rPh sb="11" eb="13">
      <t>ドウジ</t>
    </rPh>
    <rPh sb="18" eb="20">
      <t>セツゾク</t>
    </rPh>
    <rPh sb="30" eb="31">
      <t>ヒト</t>
    </rPh>
    <rPh sb="31" eb="33">
      <t>イジョウ</t>
    </rPh>
    <rPh sb="37" eb="38">
      <t>ヒト</t>
    </rPh>
    <rPh sb="38" eb="40">
      <t>イジョウ</t>
    </rPh>
    <rPh sb="44" eb="45">
      <t>ニン</t>
    </rPh>
    <rPh sb="45" eb="47">
      <t>ミマン</t>
    </rPh>
    <phoneticPr fontId="1"/>
  </si>
  <si>
    <t>地方公共団体における人流データ分析システム利用に係る直近2年間の実績を有すること（〇：5件以上、△：3件以上、×：3件未満）
なお、上記は再委託による実績を含むことができるが、〇の場合は２件以上、△の場合は１件以上、地方公共団体から直接受託した実績であること。</t>
    <rPh sb="0" eb="6">
      <t>チホウコウキョウダンタイ</t>
    </rPh>
    <rPh sb="10" eb="12">
      <t>ジンリュウ</t>
    </rPh>
    <rPh sb="15" eb="17">
      <t>ブンセキ</t>
    </rPh>
    <rPh sb="21" eb="23">
      <t>リヨウ</t>
    </rPh>
    <rPh sb="24" eb="25">
      <t>カカワ</t>
    </rPh>
    <rPh sb="26" eb="28">
      <t>チョッキン</t>
    </rPh>
    <rPh sb="29" eb="31">
      <t>ネンカン</t>
    </rPh>
    <rPh sb="32" eb="34">
      <t>ジッセキ</t>
    </rPh>
    <rPh sb="35" eb="36">
      <t>ユウ</t>
    </rPh>
    <rPh sb="44" eb="45">
      <t>ケン</t>
    </rPh>
    <rPh sb="45" eb="47">
      <t>イジョウ</t>
    </rPh>
    <rPh sb="51" eb="52">
      <t>ケン</t>
    </rPh>
    <rPh sb="58" eb="59">
      <t>ケン</t>
    </rPh>
    <rPh sb="59" eb="61">
      <t>ミマン</t>
    </rPh>
    <rPh sb="66" eb="68">
      <t>ジョウキ</t>
    </rPh>
    <rPh sb="69" eb="72">
      <t>サイイタク</t>
    </rPh>
    <rPh sb="75" eb="77">
      <t>ジッセキ</t>
    </rPh>
    <rPh sb="78" eb="79">
      <t>フク</t>
    </rPh>
    <rPh sb="90" eb="92">
      <t>バアイ</t>
    </rPh>
    <rPh sb="94" eb="97">
      <t>ケンイジョウ</t>
    </rPh>
    <rPh sb="100" eb="102">
      <t>バアイ</t>
    </rPh>
    <rPh sb="104" eb="107">
      <t>ケンイジョウ</t>
    </rPh>
    <rPh sb="108" eb="114">
      <t>チホウコウキョウダンタイ</t>
    </rPh>
    <rPh sb="116" eb="118">
      <t>チョクセツ</t>
    </rPh>
    <rPh sb="118" eb="120">
      <t>ジュタク</t>
    </rPh>
    <rPh sb="122" eb="124">
      <t>ジッセキ</t>
    </rPh>
    <phoneticPr fontId="1"/>
  </si>
  <si>
    <t>滞在人口又は来訪者数を、勤務者と来街者を区別して分析できること。</t>
    <rPh sb="12" eb="15">
      <t>キンムシャ</t>
    </rPh>
    <rPh sb="16" eb="19">
      <t>ライガイシャ</t>
    </rPh>
    <rPh sb="20" eb="22">
      <t>クベツ</t>
    </rPh>
    <rPh sb="24" eb="26">
      <t>ブンセキ</t>
    </rPh>
    <phoneticPr fontId="1"/>
  </si>
  <si>
    <t>分析対象エリアを保存し、同一条件で繰り返し分析できること。（〇：500地点以上、△：300地点以上、×：300地点未満）</t>
    <rPh sb="0" eb="2">
      <t>ぶんせき</t>
    </rPh>
    <rPh sb="8" eb="10">
      <t>ほぞん</t>
    </rPh>
    <rPh sb="35" eb="39">
      <t>ちてんいじょう</t>
    </rPh>
    <rPh sb="45" eb="49">
      <t>ちてんいじょう</t>
    </rPh>
    <rPh sb="55" eb="59">
      <t>ちてんみまん</t>
    </rPh>
    <phoneticPr fontId="2" type="Hiragana"/>
  </si>
  <si>
    <t>１つの分析対象エリアとして設定可能な最大面積が、本市の行政課題に係る広域的な分析を行う上で十分であるか。（〇：市内全域以上、△：半径500m以上～市内全域未満、×：半径500m未満）</t>
    <rPh sb="3" eb="7">
      <t>ブンセキタイショウ</t>
    </rPh>
    <rPh sb="13" eb="15">
      <t>セッテイ</t>
    </rPh>
    <rPh sb="15" eb="17">
      <t>カノウ</t>
    </rPh>
    <rPh sb="18" eb="22">
      <t>サイダイメンセキ</t>
    </rPh>
    <rPh sb="24" eb="26">
      <t>ホンシ</t>
    </rPh>
    <rPh sb="27" eb="31">
      <t>ギョウセイカダイ</t>
    </rPh>
    <rPh sb="32" eb="33">
      <t>カカワ</t>
    </rPh>
    <rPh sb="34" eb="37">
      <t>コウイキテキ</t>
    </rPh>
    <rPh sb="38" eb="40">
      <t>ブンセキ</t>
    </rPh>
    <rPh sb="41" eb="42">
      <t>オコナ</t>
    </rPh>
    <rPh sb="43" eb="44">
      <t>ウエ</t>
    </rPh>
    <rPh sb="45" eb="47">
      <t>ジュウブン</t>
    </rPh>
    <rPh sb="55" eb="57">
      <t>シナイ</t>
    </rPh>
    <rPh sb="57" eb="59">
      <t>ゼンイキ</t>
    </rPh>
    <rPh sb="64" eb="66">
      <t>ハンケイ</t>
    </rPh>
    <rPh sb="70" eb="72">
      <t>イジョウ</t>
    </rPh>
    <rPh sb="73" eb="77">
      <t>シナイゼンイキ</t>
    </rPh>
    <rPh sb="77" eb="79">
      <t>ミマン</t>
    </rPh>
    <phoneticPr fontId="1"/>
  </si>
  <si>
    <t>来訪前後の立ち寄り先、移動元・移動先又はエリア内の回遊傾向を分析できること。</t>
    <phoneticPr fontId="1"/>
  </si>
  <si>
    <t>国勢調査等の公的統計又は本市保有データと人流データを併用して分析できること。</t>
    <phoneticPr fontId="2" type="Hiragana"/>
  </si>
  <si>
    <t>生成AIを活用した自動分析及び資料作成機能を有していること。</t>
    <rPh sb="13" eb="14">
      <t>オヨ</t>
    </rPh>
    <phoneticPr fontId="1"/>
  </si>
  <si>
    <t>サービス上で個別に収集・分析したデータ、及びそのデータを用いて加工したデータの所有権は本市に帰属していること。</t>
    <rPh sb="4" eb="5">
      <t>ジョウ</t>
    </rPh>
    <rPh sb="6" eb="8">
      <t>コベツ</t>
    </rPh>
    <rPh sb="9" eb="11">
      <t>シュウシュウ</t>
    </rPh>
    <rPh sb="12" eb="14">
      <t>ブンセキ</t>
    </rPh>
    <rPh sb="20" eb="21">
      <t>オヨ</t>
    </rPh>
    <rPh sb="28" eb="29">
      <t>モチ</t>
    </rPh>
    <rPh sb="31" eb="33">
      <t>カコウ</t>
    </rPh>
    <rPh sb="39" eb="42">
      <t>ショユウケン</t>
    </rPh>
    <rPh sb="43" eb="45">
      <t>ホンシ</t>
    </rPh>
    <rPh sb="46" eb="48">
      <t>キゾク</t>
    </rPh>
    <phoneticPr fontId="1"/>
  </si>
  <si>
    <t>滞在人口又は来訪者数を、18歳以上と18歳未満で分析できること。</t>
    <rPh sb="14" eb="15">
      <t>サイ</t>
    </rPh>
    <rPh sb="15" eb="17">
      <t>イジョウ</t>
    </rPh>
    <rPh sb="20" eb="21">
      <t>サイ</t>
    </rPh>
    <rPh sb="21" eb="23">
      <t>ミマン</t>
    </rPh>
    <rPh sb="24" eb="26">
      <t>ブンセキ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</si>
</sst>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"/>
    </font>
    <font>
      <sz val="11"/>
      <color theme="1"/>
      <name val="游ゴシック"/>
      <family val="3"/>
      <scheme val="minor"/>
    </font>
    <font>
      <sz val="11"/>
      <name val="游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游ゴシック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7EB"/>
      </left>
      <right style="medium">
        <color rgb="FFE5E7EB"/>
      </right>
      <top style="medium">
        <color rgb="FFE5E7E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shrinkToFit="1"/>
    </xf>
    <xf numFmtId="0" fontId="6" fillId="0" borderId="6" xfId="0" applyFont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</cellXfs>
  <cellStyles count="4">
    <cellStyle name="標準" xfId="0" builtinId="0"/>
    <cellStyle name="標準 2" xfId="1" xr:uid="{BAD43383-1F70-4052-9746-5132FDCB11B5}"/>
    <cellStyle name="標準 3" xfId="2" xr:uid="{C9891908-9085-445E-B5F2-51CEAB03B3A5}"/>
    <cellStyle name="標準 4" xfId="3" xr:uid="{F440FA9B-38BF-4449-BE6D-C6E700037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BB3B-6DEA-4C06-A515-A20439947A63}">
  <dimension ref="A1:F39"/>
  <sheetViews>
    <sheetView tabSelected="1" zoomScaleNormal="100" workbookViewId="0">
      <selection activeCell="D4" sqref="D4"/>
    </sheetView>
  </sheetViews>
  <sheetFormatPr defaultColWidth="8.75" defaultRowHeight="18.75" x14ac:dyDescent="0.4"/>
  <cols>
    <col min="1" max="1" width="7.75" style="1" customWidth="1"/>
    <col min="2" max="2" width="15.75" style="1" customWidth="1"/>
    <col min="3" max="3" width="50.75" style="1" customWidth="1"/>
    <col min="4" max="4" width="15.75" style="2" customWidth="1"/>
    <col min="5" max="5" width="15.75" style="2" hidden="1" customWidth="1"/>
    <col min="6" max="6" width="50.75" style="1" customWidth="1"/>
    <col min="7" max="16384" width="8.75" style="1"/>
  </cols>
  <sheetData>
    <row r="1" spans="1:6" x14ac:dyDescent="0.4">
      <c r="A1" s="16" t="s">
        <v>31</v>
      </c>
    </row>
    <row r="2" spans="1:6" x14ac:dyDescent="0.4">
      <c r="A2" s="3" t="s">
        <v>0</v>
      </c>
    </row>
    <row r="3" spans="1:6" x14ac:dyDescent="0.4">
      <c r="A3" s="3" t="s">
        <v>1</v>
      </c>
    </row>
    <row r="4" spans="1:6" ht="19.5" thickBot="1" x14ac:dyDescent="0.45">
      <c r="A4" s="3"/>
      <c r="E4" s="2" t="s">
        <v>46</v>
      </c>
    </row>
    <row r="5" spans="1:6" ht="19.5" thickBot="1" x14ac:dyDescent="0.45">
      <c r="A5" s="4" t="s">
        <v>24</v>
      </c>
      <c r="B5" s="5" t="s">
        <v>23</v>
      </c>
      <c r="C5" s="6" t="s">
        <v>44</v>
      </c>
      <c r="D5" s="7" t="s">
        <v>25</v>
      </c>
      <c r="E5" s="8" t="s">
        <v>45</v>
      </c>
      <c r="F5" s="9" t="s">
        <v>26</v>
      </c>
    </row>
    <row r="6" spans="1:6" ht="37.5" x14ac:dyDescent="0.4">
      <c r="A6" s="10">
        <f>ROW()-5</f>
        <v>1</v>
      </c>
      <c r="B6" s="11" t="s">
        <v>2</v>
      </c>
      <c r="C6" s="12" t="s">
        <v>3</v>
      </c>
      <c r="D6" s="17"/>
      <c r="E6" s="17" t="str">
        <f>IF(D6="〇",5,IF(D6="△",3,"0"))</f>
        <v>0</v>
      </c>
      <c r="F6" s="18"/>
    </row>
    <row r="7" spans="1:6" ht="37.5" x14ac:dyDescent="0.4">
      <c r="A7" s="13">
        <f t="shared" ref="A7:A39" si="0">ROW()-5</f>
        <v>2</v>
      </c>
      <c r="B7" s="14" t="s">
        <v>4</v>
      </c>
      <c r="C7" s="15" t="s">
        <v>48</v>
      </c>
      <c r="D7" s="17"/>
      <c r="E7" s="17" t="str">
        <f>IF(D7="〇",3,IF(D7="△",1,"0"))</f>
        <v>0</v>
      </c>
      <c r="F7" s="19"/>
    </row>
    <row r="8" spans="1:6" ht="37.5" x14ac:dyDescent="0.4">
      <c r="A8" s="13">
        <f t="shared" si="0"/>
        <v>3</v>
      </c>
      <c r="B8" s="14" t="s">
        <v>4</v>
      </c>
      <c r="C8" s="15" t="s">
        <v>49</v>
      </c>
      <c r="D8" s="17"/>
      <c r="E8" s="17" t="str">
        <f>IF(D8="〇",3,IF(D8="△",1,"0"))</f>
        <v>0</v>
      </c>
      <c r="F8" s="19"/>
    </row>
    <row r="9" spans="1:6" ht="37.5" x14ac:dyDescent="0.4">
      <c r="A9" s="13">
        <f t="shared" si="0"/>
        <v>4</v>
      </c>
      <c r="B9" s="14" t="s">
        <v>4</v>
      </c>
      <c r="C9" s="15" t="s">
        <v>50</v>
      </c>
      <c r="D9" s="17"/>
      <c r="E9" s="17" t="str">
        <f>IF(D9="〇",3,IF(D9="△",1,"0"))</f>
        <v>0</v>
      </c>
      <c r="F9" s="19"/>
    </row>
    <row r="10" spans="1:6" ht="37.5" x14ac:dyDescent="0.4">
      <c r="A10" s="13">
        <f t="shared" si="0"/>
        <v>5</v>
      </c>
      <c r="B10" s="14" t="s">
        <v>4</v>
      </c>
      <c r="C10" s="15" t="s">
        <v>51</v>
      </c>
      <c r="D10" s="17"/>
      <c r="E10" s="17" t="str">
        <f>IF(D10="〇",3,IF(D10="△",1,"0"))</f>
        <v>0</v>
      </c>
      <c r="F10" s="19"/>
    </row>
    <row r="11" spans="1:6" ht="75" x14ac:dyDescent="0.4">
      <c r="A11" s="13">
        <f t="shared" si="0"/>
        <v>6</v>
      </c>
      <c r="B11" s="14" t="s">
        <v>4</v>
      </c>
      <c r="C11" s="15" t="s">
        <v>59</v>
      </c>
      <c r="D11" s="17"/>
      <c r="E11" s="17" t="str">
        <f>IF(D11="〇",7,IF(D11="△",4,"0"))</f>
        <v>0</v>
      </c>
      <c r="F11" s="19"/>
    </row>
    <row r="12" spans="1:6" ht="56.25" x14ac:dyDescent="0.4">
      <c r="A12" s="13">
        <f t="shared" si="0"/>
        <v>7</v>
      </c>
      <c r="B12" s="14" t="s">
        <v>5</v>
      </c>
      <c r="C12" s="15" t="s">
        <v>58</v>
      </c>
      <c r="D12" s="17"/>
      <c r="E12" s="17" t="str">
        <f t="shared" ref="E12:E39" si="1">IF(D12="〇",5,IF(D12="△",3,"0"))</f>
        <v>0</v>
      </c>
      <c r="F12" s="19"/>
    </row>
    <row r="13" spans="1:6" ht="37.5" x14ac:dyDescent="0.4">
      <c r="A13" s="13">
        <f t="shared" si="0"/>
        <v>8</v>
      </c>
      <c r="B13" s="14" t="s">
        <v>6</v>
      </c>
      <c r="C13" s="15" t="s">
        <v>40</v>
      </c>
      <c r="D13" s="17"/>
      <c r="E13" s="17" t="str">
        <f>IF(D13="〇",7,IF(D13="△",4,"0"))</f>
        <v>0</v>
      </c>
      <c r="F13" s="19"/>
    </row>
    <row r="14" spans="1:6" x14ac:dyDescent="0.4">
      <c r="A14" s="13">
        <f t="shared" si="0"/>
        <v>9</v>
      </c>
      <c r="B14" s="14" t="s">
        <v>7</v>
      </c>
      <c r="C14" s="15" t="s">
        <v>32</v>
      </c>
      <c r="D14" s="17"/>
      <c r="E14" s="17" t="str">
        <f>IF(D14="〇",3,IF(D14="△",1,"0"))</f>
        <v>0</v>
      </c>
      <c r="F14" s="19"/>
    </row>
    <row r="15" spans="1:6" x14ac:dyDescent="0.4">
      <c r="A15" s="13">
        <f t="shared" si="0"/>
        <v>10</v>
      </c>
      <c r="B15" s="14" t="s">
        <v>7</v>
      </c>
      <c r="C15" s="15" t="s">
        <v>33</v>
      </c>
      <c r="D15" s="17"/>
      <c r="E15" s="17" t="str">
        <f>IF(D15="〇",3,IF(D15="△",1,"0"))</f>
        <v>0</v>
      </c>
      <c r="F15" s="19"/>
    </row>
    <row r="16" spans="1:6" x14ac:dyDescent="0.4">
      <c r="A16" s="13">
        <f t="shared" si="0"/>
        <v>11</v>
      </c>
      <c r="B16" s="14" t="s">
        <v>7</v>
      </c>
      <c r="C16" s="15" t="s">
        <v>34</v>
      </c>
      <c r="D16" s="17"/>
      <c r="E16" s="17" t="str">
        <f>IF(D16="〇",3,IF(D16="△",1,"0"))</f>
        <v>0</v>
      </c>
      <c r="F16" s="19"/>
    </row>
    <row r="17" spans="1:6" x14ac:dyDescent="0.4">
      <c r="A17" s="13">
        <f t="shared" si="0"/>
        <v>12</v>
      </c>
      <c r="B17" s="14" t="s">
        <v>7</v>
      </c>
      <c r="C17" s="15" t="s">
        <v>35</v>
      </c>
      <c r="D17" s="17"/>
      <c r="E17" s="17" t="str">
        <f>IF(D17="〇",3,IF(D17="△",1,"0"))</f>
        <v>0</v>
      </c>
      <c r="F17" s="19"/>
    </row>
    <row r="18" spans="1:6" ht="37.5" x14ac:dyDescent="0.4">
      <c r="A18" s="13">
        <f t="shared" si="0"/>
        <v>13</v>
      </c>
      <c r="B18" s="14" t="s">
        <v>8</v>
      </c>
      <c r="C18" s="15" t="s">
        <v>27</v>
      </c>
      <c r="D18" s="17"/>
      <c r="E18" s="17" t="str">
        <f>IF(D18="〇",7,IF(D18="△",4,"0"))</f>
        <v>0</v>
      </c>
      <c r="F18" s="19"/>
    </row>
    <row r="19" spans="1:6" ht="37.5" x14ac:dyDescent="0.4">
      <c r="A19" s="13">
        <f t="shared" si="0"/>
        <v>14</v>
      </c>
      <c r="B19" s="14" t="s">
        <v>9</v>
      </c>
      <c r="C19" s="15" t="s">
        <v>36</v>
      </c>
      <c r="D19" s="17"/>
      <c r="E19" s="17" t="str">
        <f>IF(D19="〇",7,IF(D19="△",4,"0"))</f>
        <v>0</v>
      </c>
      <c r="F19" s="19"/>
    </row>
    <row r="20" spans="1:6" ht="56.25" x14ac:dyDescent="0.4">
      <c r="A20" s="13">
        <f t="shared" si="0"/>
        <v>15</v>
      </c>
      <c r="B20" s="14" t="s">
        <v>9</v>
      </c>
      <c r="C20" s="15" t="s">
        <v>54</v>
      </c>
      <c r="D20" s="17"/>
      <c r="E20" s="17" t="str">
        <f t="shared" si="1"/>
        <v>0</v>
      </c>
      <c r="F20" s="19"/>
    </row>
    <row r="21" spans="1:6" ht="37.5" x14ac:dyDescent="0.4">
      <c r="A21" s="13">
        <f t="shared" si="0"/>
        <v>16</v>
      </c>
      <c r="B21" s="14" t="s">
        <v>10</v>
      </c>
      <c r="C21" s="15" t="s">
        <v>52</v>
      </c>
      <c r="D21" s="17"/>
      <c r="E21" s="17" t="str">
        <f>IF(D21="〇",3,IF(D21="△",1,"0"))</f>
        <v>0</v>
      </c>
      <c r="F21" s="19"/>
    </row>
    <row r="22" spans="1:6" ht="37.5" x14ac:dyDescent="0.4">
      <c r="A22" s="13">
        <f t="shared" si="0"/>
        <v>17</v>
      </c>
      <c r="B22" s="14" t="s">
        <v>10</v>
      </c>
      <c r="C22" s="15" t="s">
        <v>64</v>
      </c>
      <c r="D22" s="17"/>
      <c r="E22" s="17" t="str">
        <f>IF(D22="〇",3,IF(D22="△",1,"0"))</f>
        <v>0</v>
      </c>
      <c r="F22" s="19"/>
    </row>
    <row r="23" spans="1:6" ht="37.5" x14ac:dyDescent="0.4">
      <c r="A23" s="13">
        <f t="shared" si="0"/>
        <v>18</v>
      </c>
      <c r="B23" s="14" t="s">
        <v>10</v>
      </c>
      <c r="C23" s="15" t="s">
        <v>57</v>
      </c>
      <c r="D23" s="17"/>
      <c r="E23" s="17" t="str">
        <f>IF(D23="〇",3,IF(D23="△",1,"0"))</f>
        <v>0</v>
      </c>
      <c r="F23" s="19"/>
    </row>
    <row r="24" spans="1:6" ht="37.5" x14ac:dyDescent="0.4">
      <c r="A24" s="13">
        <f t="shared" si="0"/>
        <v>19</v>
      </c>
      <c r="B24" s="14" t="s">
        <v>10</v>
      </c>
      <c r="C24" s="15" t="s">
        <v>53</v>
      </c>
      <c r="D24" s="17"/>
      <c r="E24" s="17" t="str">
        <f>IF(D24="〇",3,IF(D24="△",1,"0"))</f>
        <v>0</v>
      </c>
      <c r="F24" s="19"/>
    </row>
    <row r="25" spans="1:6" ht="37.5" x14ac:dyDescent="0.4">
      <c r="A25" s="13">
        <f t="shared" si="0"/>
        <v>20</v>
      </c>
      <c r="B25" s="14" t="s">
        <v>11</v>
      </c>
      <c r="C25" s="15" t="s">
        <v>37</v>
      </c>
      <c r="D25" s="17"/>
      <c r="E25" s="17" t="str">
        <f>IF(D25="〇",7,IF(D25="△",4,"0"))</f>
        <v>0</v>
      </c>
      <c r="F25" s="19"/>
    </row>
    <row r="26" spans="1:6" ht="37.5" x14ac:dyDescent="0.4">
      <c r="A26" s="13">
        <f t="shared" si="0"/>
        <v>21</v>
      </c>
      <c r="B26" s="14" t="s">
        <v>12</v>
      </c>
      <c r="C26" s="15" t="s">
        <v>13</v>
      </c>
      <c r="D26" s="17"/>
      <c r="E26" s="17" t="str">
        <f t="shared" si="1"/>
        <v>0</v>
      </c>
      <c r="F26" s="19"/>
    </row>
    <row r="27" spans="1:6" ht="37.5" x14ac:dyDescent="0.4">
      <c r="A27" s="13">
        <f t="shared" si="0"/>
        <v>22</v>
      </c>
      <c r="B27" s="14" t="s">
        <v>14</v>
      </c>
      <c r="C27" s="15" t="s">
        <v>60</v>
      </c>
      <c r="D27" s="17"/>
      <c r="E27" s="17" t="str">
        <f t="shared" si="1"/>
        <v>0</v>
      </c>
      <c r="F27" s="19"/>
    </row>
    <row r="28" spans="1:6" ht="37.5" x14ac:dyDescent="0.4">
      <c r="A28" s="13">
        <f t="shared" si="0"/>
        <v>23</v>
      </c>
      <c r="B28" s="14" t="s">
        <v>15</v>
      </c>
      <c r="C28" s="15" t="s">
        <v>16</v>
      </c>
      <c r="D28" s="17"/>
      <c r="E28" s="17" t="str">
        <f t="shared" si="1"/>
        <v>0</v>
      </c>
      <c r="F28" s="19"/>
    </row>
    <row r="29" spans="1:6" ht="37.5" x14ac:dyDescent="0.4">
      <c r="A29" s="13">
        <f t="shared" si="0"/>
        <v>24</v>
      </c>
      <c r="B29" s="14" t="s">
        <v>17</v>
      </c>
      <c r="C29" s="15" t="s">
        <v>61</v>
      </c>
      <c r="D29" s="17"/>
      <c r="E29" s="17" t="str">
        <f t="shared" si="1"/>
        <v>0</v>
      </c>
      <c r="F29" s="19"/>
    </row>
    <row r="30" spans="1:6" ht="37.5" x14ac:dyDescent="0.4">
      <c r="A30" s="13">
        <f t="shared" si="0"/>
        <v>25</v>
      </c>
      <c r="B30" s="14" t="s">
        <v>18</v>
      </c>
      <c r="C30" s="15" t="s">
        <v>19</v>
      </c>
      <c r="D30" s="17"/>
      <c r="E30" s="17" t="str">
        <f>IF(D30="〇",7,IF(D30="△",4,"0"))</f>
        <v>0</v>
      </c>
      <c r="F30" s="19"/>
    </row>
    <row r="31" spans="1:6" ht="37.5" x14ac:dyDescent="0.4">
      <c r="A31" s="13">
        <f t="shared" si="0"/>
        <v>26</v>
      </c>
      <c r="B31" s="14" t="s">
        <v>20</v>
      </c>
      <c r="C31" s="15" t="s">
        <v>21</v>
      </c>
      <c r="D31" s="17"/>
      <c r="E31" s="17" t="str">
        <f t="shared" si="1"/>
        <v>0</v>
      </c>
      <c r="F31" s="19"/>
    </row>
    <row r="32" spans="1:6" ht="37.5" x14ac:dyDescent="0.4">
      <c r="A32" s="13">
        <f t="shared" si="0"/>
        <v>27</v>
      </c>
      <c r="B32" s="14" t="s">
        <v>28</v>
      </c>
      <c r="C32" s="15" t="s">
        <v>62</v>
      </c>
      <c r="D32" s="17"/>
      <c r="E32" s="17" t="str">
        <f>IF(D32="〇",7,IF(D32="△",4,"0"))</f>
        <v>0</v>
      </c>
      <c r="F32" s="19"/>
    </row>
    <row r="33" spans="1:6" ht="52.15" customHeight="1" x14ac:dyDescent="0.4">
      <c r="A33" s="13">
        <f t="shared" si="0"/>
        <v>28</v>
      </c>
      <c r="B33" s="14" t="s">
        <v>29</v>
      </c>
      <c r="C33" s="15" t="s">
        <v>63</v>
      </c>
      <c r="D33" s="17"/>
      <c r="E33" s="17">
        <v>5</v>
      </c>
      <c r="F33" s="19"/>
    </row>
    <row r="34" spans="1:6" ht="37.5" x14ac:dyDescent="0.4">
      <c r="A34" s="13">
        <f t="shared" si="0"/>
        <v>29</v>
      </c>
      <c r="B34" s="14" t="s">
        <v>41</v>
      </c>
      <c r="C34" s="15" t="s">
        <v>47</v>
      </c>
      <c r="D34" s="17"/>
      <c r="E34" s="17" t="str">
        <f t="shared" si="1"/>
        <v>0</v>
      </c>
      <c r="F34" s="19"/>
    </row>
    <row r="35" spans="1:6" ht="37.5" x14ac:dyDescent="0.4">
      <c r="A35" s="13">
        <f t="shared" si="0"/>
        <v>30</v>
      </c>
      <c r="B35" s="14" t="s">
        <v>41</v>
      </c>
      <c r="C35" s="15" t="s">
        <v>42</v>
      </c>
      <c r="D35" s="17"/>
      <c r="E35" s="17" t="str">
        <f t="shared" si="1"/>
        <v>0</v>
      </c>
      <c r="F35" s="19"/>
    </row>
    <row r="36" spans="1:6" ht="37.5" x14ac:dyDescent="0.4">
      <c r="A36" s="13">
        <f t="shared" si="0"/>
        <v>31</v>
      </c>
      <c r="B36" s="14" t="s">
        <v>43</v>
      </c>
      <c r="C36" s="15" t="s">
        <v>55</v>
      </c>
      <c r="D36" s="17"/>
      <c r="E36" s="17" t="str">
        <f t="shared" si="1"/>
        <v>0</v>
      </c>
      <c r="F36" s="19"/>
    </row>
    <row r="37" spans="1:6" ht="37.5" x14ac:dyDescent="0.4">
      <c r="A37" s="13">
        <f t="shared" si="0"/>
        <v>32</v>
      </c>
      <c r="B37" s="14" t="s">
        <v>22</v>
      </c>
      <c r="C37" s="15" t="s">
        <v>38</v>
      </c>
      <c r="D37" s="17"/>
      <c r="E37" s="17" t="str">
        <f t="shared" si="1"/>
        <v>0</v>
      </c>
      <c r="F37" s="19"/>
    </row>
    <row r="38" spans="1:6" x14ac:dyDescent="0.4">
      <c r="A38" s="13">
        <f t="shared" si="0"/>
        <v>33</v>
      </c>
      <c r="B38" s="14" t="s">
        <v>22</v>
      </c>
      <c r="C38" s="15" t="s">
        <v>39</v>
      </c>
      <c r="D38" s="17"/>
      <c r="E38" s="17" t="str">
        <f t="shared" si="1"/>
        <v>0</v>
      </c>
      <c r="F38" s="19"/>
    </row>
    <row r="39" spans="1:6" ht="109.9" customHeight="1" x14ac:dyDescent="0.4">
      <c r="A39" s="13">
        <f t="shared" si="0"/>
        <v>34</v>
      </c>
      <c r="B39" s="14" t="s">
        <v>30</v>
      </c>
      <c r="C39" s="15" t="s">
        <v>56</v>
      </c>
      <c r="D39" s="17"/>
      <c r="E39" s="17" t="str">
        <f t="shared" si="1"/>
        <v>0</v>
      </c>
      <c r="F39" s="19"/>
    </row>
  </sheetData>
  <sheetProtection algorithmName="SHA-512" hashValue="4WuuEjw1pLDHy2NTQ5+nPXSO1FVNWGYiL1LdZlYtq5x2ZItWhQHcPMZTcGsYjb6hahF9V2xspsTPv9/uwhOEJA==" saltValue="sBiUhI2wU9VvpPIq2c78ZA==" spinCount="100000" sheet="1" objects="1" scenarios="1"/>
  <protectedRanges>
    <protectedRange algorithmName="SHA-512" hashValue="piFPYGwW8zZ+JVBmxiNTTVYrc/3xBSnaKlsV5QWk5ihc0WaRTwY4ZyGUGQ68STFeyMnvvO6MoACnHVOMeAd4lQ==" saltValue="WYKVHxE6eetgeqROPmB2Pw==" spinCount="100000" sqref="D6:F39" name="入力欄"/>
  </protectedRanges>
  <autoFilter ref="A5:F5" xr:uid="{5EABBB3B-6DEA-4C06-A515-A20439947A63}"/>
  <phoneticPr fontId="1"/>
  <dataValidations count="1">
    <dataValidation type="list" allowBlank="1" showInputMessage="1" showErrorMessage="1" sqref="D6:D39" xr:uid="{DAA463E9-8B8E-464C-B15C-BB2B2430C5B8}">
      <formula1>"〇,△,×"</formula1>
    </dataValidation>
  </dataValidation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要件対応表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坂井　敬祐</dc:creator>
  <cp:lastModifiedBy>和田翔梧</cp:lastModifiedBy>
  <dcterms:created xsi:type="dcterms:W3CDTF">2026-08-03T06:00:23Z</dcterms:created>
  <dcterms:modified xsi:type="dcterms:W3CDTF">2026-08-10T05:03:56Z</dcterms:modified>
</cp:coreProperties>
</file>