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3.xml" ContentType="application/vnd.openxmlformats-officedocument.drawing+xml"/>
  <Override PartName="/xl/comments7.xml" ContentType="application/vnd.openxmlformats-officedocument.spreadsheetml.comments+xml"/>
  <Override PartName="/xl/drawings/drawing4.xml" ContentType="application/vnd.openxmlformats-officedocument.drawing+xml"/>
  <Override PartName="/xl/comments8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財政部市民税課\０３　税制係共有\01　係内業務\12　宿泊税\85　様式・その他作成用フォルダ\20　宿泊税自動計算表【★重要】\"/>
    </mc:Choice>
  </mc:AlternateContent>
  <xr:revisionPtr revIDLastSave="0" documentId="13_ncr:1_{08C945BD-D4A4-49D6-B9AE-5DDCA88220EC}" xr6:coauthVersionLast="47" xr6:coauthVersionMax="47" xr10:uidLastSave="{00000000-0000-0000-0000-000000000000}"/>
  <bookViews>
    <workbookView xWindow="-120" yWindow="-120" windowWidth="29040" windowHeight="15840" tabRatio="872" xr2:uid="{67EDCA3D-3009-4918-8F71-8D8E86238AE0}"/>
  </bookViews>
  <sheets>
    <sheet name="①-1入力シート（宿泊人数）【1人当】" sheetId="16" r:id="rId1"/>
    <sheet name="①-2入力シート（宿泊人数）【室】" sheetId="2" r:id="rId2"/>
    <sheet name="ここからは入力不要（自動計算）→" sheetId="4" r:id="rId3"/>
    <sheet name="提出様式→" sheetId="9" r:id="rId4"/>
    <sheet name="②市月計表" sheetId="13" r:id="rId5"/>
    <sheet name="③道月計表" sheetId="10" r:id="rId6"/>
    <sheet name="各計算表（提出不要）→" sheetId="15" r:id="rId7"/>
    <sheet name="④-1宿泊数管理【1人当】" sheetId="19" r:id="rId8"/>
    <sheet name="④-2宿泊数管理【室】" sheetId="12" r:id="rId9"/>
    <sheet name="⑤-1宿泊料金計算【1人当】" sheetId="17" r:id="rId10"/>
    <sheet name="⑤-2宿泊料金計算【室】" sheetId="3" r:id="rId11"/>
    <sheet name="⑥-1A申告納付税額（3%）【1人当】" sheetId="20" r:id="rId12"/>
    <sheet name="⑥-2A申告納付税額（3％）【室】" sheetId="6" r:id="rId13"/>
    <sheet name="⑦-1Aのうち道分【1人当】" sheetId="21" r:id="rId14"/>
    <sheet name="⑦-2Aのうち道分【室】" sheetId="5" r:id="rId15"/>
    <sheet name="⑧-1Aのうち市分【1人当】" sheetId="22" r:id="rId16"/>
    <sheet name="⑧-2Aのうち市分【室】" sheetId="8" r:id="rId17"/>
    <sheet name="⑨-1道不足分【1人当】" sheetId="24" r:id="rId18"/>
    <sheet name="⑨-2道不足分【室】" sheetId="7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W5" i="24" l="1"/>
  <c r="CW6" i="24" s="1"/>
  <c r="CR5" i="24"/>
  <c r="CR6" i="24" s="1"/>
  <c r="CO5" i="24"/>
  <c r="CO6" i="24" s="1"/>
  <c r="CB5" i="24"/>
  <c r="CB6" i="24" s="1"/>
  <c r="BY5" i="24"/>
  <c r="BY6" i="24" s="1"/>
  <c r="BT5" i="24"/>
  <c r="BT6" i="24" s="1"/>
  <c r="BQ5" i="24"/>
  <c r="BQ6" i="24" s="1"/>
  <c r="BG5" i="24"/>
  <c r="BG6" i="24" s="1"/>
  <c r="BD5" i="24"/>
  <c r="BD6" i="24" s="1"/>
  <c r="BA5" i="24"/>
  <c r="BA6" i="24" s="1"/>
  <c r="AK5" i="24"/>
  <c r="AK6" i="24" s="1"/>
  <c r="AF5" i="24"/>
  <c r="AF6" i="24" s="1"/>
  <c r="AC5" i="24"/>
  <c r="AC6" i="24" s="1"/>
  <c r="P5" i="24"/>
  <c r="P6" i="24" s="1"/>
  <c r="M5" i="24"/>
  <c r="M6" i="24" s="1"/>
  <c r="E5" i="24"/>
  <c r="E6" i="24" s="1"/>
  <c r="CX4" i="24"/>
  <c r="CX5" i="24" s="1"/>
  <c r="CX6" i="24" s="1"/>
  <c r="CW4" i="24"/>
  <c r="CV4" i="24"/>
  <c r="CV5" i="24" s="1"/>
  <c r="CV6" i="24" s="1"/>
  <c r="CU4" i="24"/>
  <c r="CU5" i="24" s="1"/>
  <c r="CU6" i="24" s="1"/>
  <c r="CT4" i="24"/>
  <c r="CT5" i="24" s="1"/>
  <c r="CT6" i="24" s="1"/>
  <c r="CS4" i="24"/>
  <c r="CS5" i="24" s="1"/>
  <c r="CS6" i="24" s="1"/>
  <c r="CR4" i="24"/>
  <c r="CQ4" i="24"/>
  <c r="CQ5" i="24" s="1"/>
  <c r="CQ6" i="24" s="1"/>
  <c r="CP4" i="24"/>
  <c r="CP5" i="24" s="1"/>
  <c r="CP6" i="24" s="1"/>
  <c r="CO4" i="24"/>
  <c r="CN4" i="24"/>
  <c r="CN5" i="24" s="1"/>
  <c r="CN6" i="24" s="1"/>
  <c r="CM4" i="24"/>
  <c r="CM5" i="24" s="1"/>
  <c r="CM6" i="24" s="1"/>
  <c r="CL4" i="24"/>
  <c r="CL5" i="24" s="1"/>
  <c r="CL6" i="24" s="1"/>
  <c r="CK4" i="24"/>
  <c r="CK5" i="24" s="1"/>
  <c r="CK6" i="24" s="1"/>
  <c r="CJ4" i="24"/>
  <c r="CJ5" i="24" s="1"/>
  <c r="CJ6" i="24" s="1"/>
  <c r="CI4" i="24"/>
  <c r="CI5" i="24" s="1"/>
  <c r="CI6" i="24" s="1"/>
  <c r="CH4" i="24"/>
  <c r="CH5" i="24" s="1"/>
  <c r="CH6" i="24" s="1"/>
  <c r="CG4" i="24"/>
  <c r="CG5" i="24" s="1"/>
  <c r="CG6" i="24" s="1"/>
  <c r="CF4" i="24"/>
  <c r="CF5" i="24" s="1"/>
  <c r="CF6" i="24" s="1"/>
  <c r="CE4" i="24"/>
  <c r="CE5" i="24" s="1"/>
  <c r="CE6" i="24" s="1"/>
  <c r="CD4" i="24"/>
  <c r="CD5" i="24" s="1"/>
  <c r="CD6" i="24" s="1"/>
  <c r="CC4" i="24"/>
  <c r="CC5" i="24" s="1"/>
  <c r="CC6" i="24" s="1"/>
  <c r="CB4" i="24"/>
  <c r="CA4" i="24"/>
  <c r="CA5" i="24" s="1"/>
  <c r="CA6" i="24" s="1"/>
  <c r="BZ4" i="24"/>
  <c r="BZ5" i="24" s="1"/>
  <c r="BZ6" i="24" s="1"/>
  <c r="BY4" i="24"/>
  <c r="BX4" i="24"/>
  <c r="BX5" i="24" s="1"/>
  <c r="BX6" i="24" s="1"/>
  <c r="BW4" i="24"/>
  <c r="BW5" i="24" s="1"/>
  <c r="BW6" i="24" s="1"/>
  <c r="BV4" i="24"/>
  <c r="BV5" i="24" s="1"/>
  <c r="BV6" i="24" s="1"/>
  <c r="BU4" i="24"/>
  <c r="BU5" i="24" s="1"/>
  <c r="BU6" i="24" s="1"/>
  <c r="BT4" i="24"/>
  <c r="BS4" i="24"/>
  <c r="BS5" i="24" s="1"/>
  <c r="BS6" i="24" s="1"/>
  <c r="BR4" i="24"/>
  <c r="BR5" i="24" s="1"/>
  <c r="BR6" i="24" s="1"/>
  <c r="BQ4" i="24"/>
  <c r="BP4" i="24"/>
  <c r="BP5" i="24" s="1"/>
  <c r="BP6" i="24" s="1"/>
  <c r="BO4" i="24"/>
  <c r="BO5" i="24" s="1"/>
  <c r="BO6" i="24" s="1"/>
  <c r="BN4" i="24"/>
  <c r="BN5" i="24" s="1"/>
  <c r="BN6" i="24" s="1"/>
  <c r="BM4" i="24"/>
  <c r="BM5" i="24" s="1"/>
  <c r="BM6" i="24" s="1"/>
  <c r="BL4" i="24"/>
  <c r="BL5" i="24" s="1"/>
  <c r="BL6" i="24" s="1"/>
  <c r="BK4" i="24"/>
  <c r="BK5" i="24" s="1"/>
  <c r="BK6" i="24" s="1"/>
  <c r="BJ4" i="24"/>
  <c r="BJ5" i="24" s="1"/>
  <c r="BJ6" i="24" s="1"/>
  <c r="BI4" i="24"/>
  <c r="BI5" i="24" s="1"/>
  <c r="BI6" i="24" s="1"/>
  <c r="BH4" i="24"/>
  <c r="BH5" i="24" s="1"/>
  <c r="BH6" i="24" s="1"/>
  <c r="BG4" i="24"/>
  <c r="BF4" i="24"/>
  <c r="BF5" i="24" s="1"/>
  <c r="BF6" i="24" s="1"/>
  <c r="BE4" i="24"/>
  <c r="BE5" i="24" s="1"/>
  <c r="BE6" i="24" s="1"/>
  <c r="BD4" i="24"/>
  <c r="BC4" i="24"/>
  <c r="BC5" i="24" s="1"/>
  <c r="BC6" i="24" s="1"/>
  <c r="BB4" i="24"/>
  <c r="BB5" i="24" s="1"/>
  <c r="BB6" i="24" s="1"/>
  <c r="BA4" i="24"/>
  <c r="AZ4" i="24"/>
  <c r="AZ5" i="24" s="1"/>
  <c r="AZ6" i="24" s="1"/>
  <c r="AY4" i="24"/>
  <c r="AY5" i="24" s="1"/>
  <c r="AY6" i="24" s="1"/>
  <c r="AX4" i="24"/>
  <c r="AX5" i="24" s="1"/>
  <c r="AX6" i="24" s="1"/>
  <c r="AW4" i="24"/>
  <c r="AW5" i="24" s="1"/>
  <c r="AW6" i="24" s="1"/>
  <c r="AV4" i="24"/>
  <c r="AV5" i="24" s="1"/>
  <c r="AV6" i="24" s="1"/>
  <c r="AU4" i="24"/>
  <c r="AU5" i="24" s="1"/>
  <c r="AU6" i="24" s="1"/>
  <c r="AT4" i="24"/>
  <c r="AT5" i="24" s="1"/>
  <c r="AT6" i="24" s="1"/>
  <c r="AS4" i="24"/>
  <c r="AS5" i="24" s="1"/>
  <c r="AS6" i="24" s="1"/>
  <c r="AR4" i="24"/>
  <c r="AR5" i="24" s="1"/>
  <c r="AR6" i="24" s="1"/>
  <c r="AQ4" i="24"/>
  <c r="AQ5" i="24" s="1"/>
  <c r="AQ6" i="24" s="1"/>
  <c r="AP4" i="24"/>
  <c r="AP5" i="24" s="1"/>
  <c r="AP6" i="24" s="1"/>
  <c r="AO4" i="24"/>
  <c r="AO5" i="24" s="1"/>
  <c r="AO6" i="24" s="1"/>
  <c r="AN4" i="24"/>
  <c r="AN5" i="24" s="1"/>
  <c r="AN6" i="24" s="1"/>
  <c r="AM4" i="24"/>
  <c r="AM5" i="24" s="1"/>
  <c r="AM6" i="24" s="1"/>
  <c r="AL4" i="24"/>
  <c r="AL5" i="24" s="1"/>
  <c r="AL6" i="24" s="1"/>
  <c r="AK4" i="24"/>
  <c r="AJ4" i="24"/>
  <c r="AJ5" i="24" s="1"/>
  <c r="AJ6" i="24" s="1"/>
  <c r="AI4" i="24"/>
  <c r="AI5" i="24" s="1"/>
  <c r="AI6" i="24" s="1"/>
  <c r="AH4" i="24"/>
  <c r="AH5" i="24" s="1"/>
  <c r="AH6" i="24" s="1"/>
  <c r="AG4" i="24"/>
  <c r="AG5" i="24" s="1"/>
  <c r="AG6" i="24" s="1"/>
  <c r="AF4" i="24"/>
  <c r="AE4" i="24"/>
  <c r="AE5" i="24" s="1"/>
  <c r="AE6" i="24" s="1"/>
  <c r="AD4" i="24"/>
  <c r="AD5" i="24" s="1"/>
  <c r="AD6" i="24" s="1"/>
  <c r="AC4" i="24"/>
  <c r="AB4" i="24"/>
  <c r="AB5" i="24" s="1"/>
  <c r="AB6" i="24" s="1"/>
  <c r="AA4" i="24"/>
  <c r="AA5" i="24" s="1"/>
  <c r="AA6" i="24" s="1"/>
  <c r="Z4" i="24"/>
  <c r="Z5" i="24" s="1"/>
  <c r="Z6" i="24" s="1"/>
  <c r="Y4" i="24"/>
  <c r="Y5" i="24" s="1"/>
  <c r="Y6" i="24" s="1"/>
  <c r="X4" i="24"/>
  <c r="X5" i="24" s="1"/>
  <c r="X6" i="24" s="1"/>
  <c r="W4" i="24"/>
  <c r="W5" i="24" s="1"/>
  <c r="W6" i="24" s="1"/>
  <c r="V4" i="24"/>
  <c r="V5" i="24" s="1"/>
  <c r="V6" i="24" s="1"/>
  <c r="U4" i="24"/>
  <c r="U5" i="24" s="1"/>
  <c r="U6" i="24" s="1"/>
  <c r="T4" i="24"/>
  <c r="T5" i="24" s="1"/>
  <c r="T6" i="24" s="1"/>
  <c r="S4" i="24"/>
  <c r="S5" i="24" s="1"/>
  <c r="S6" i="24" s="1"/>
  <c r="R4" i="24"/>
  <c r="R5" i="24" s="1"/>
  <c r="R6" i="24" s="1"/>
  <c r="Q4" i="24"/>
  <c r="Q5" i="24" s="1"/>
  <c r="Q6" i="24" s="1"/>
  <c r="P4" i="24"/>
  <c r="O4" i="24"/>
  <c r="O5" i="24" s="1"/>
  <c r="O6" i="24" s="1"/>
  <c r="N4" i="24"/>
  <c r="N5" i="24" s="1"/>
  <c r="N6" i="24" s="1"/>
  <c r="M4" i="24"/>
  <c r="L4" i="24"/>
  <c r="L5" i="24" s="1"/>
  <c r="L6" i="24" s="1"/>
  <c r="K4" i="24"/>
  <c r="K5" i="24" s="1"/>
  <c r="K6" i="24" s="1"/>
  <c r="J4" i="24"/>
  <c r="J5" i="24" s="1"/>
  <c r="J6" i="24" s="1"/>
  <c r="I4" i="24"/>
  <c r="I5" i="24" s="1"/>
  <c r="I6" i="24" s="1"/>
  <c r="H4" i="24"/>
  <c r="H5" i="24" s="1"/>
  <c r="H6" i="24" s="1"/>
  <c r="G4" i="24"/>
  <c r="G5" i="24" s="1"/>
  <c r="G6" i="24" s="1"/>
  <c r="F4" i="24"/>
  <c r="F5" i="24" s="1"/>
  <c r="F6" i="24" s="1"/>
  <c r="E4" i="24"/>
  <c r="D4" i="24"/>
  <c r="D5" i="24" s="1"/>
  <c r="D6" i="24" s="1"/>
  <c r="C4" i="24"/>
  <c r="C5" i="24" s="1"/>
  <c r="C6" i="24" s="1"/>
  <c r="C7" i="21"/>
  <c r="D7" i="21"/>
  <c r="E7" i="21"/>
  <c r="F7" i="21"/>
  <c r="G7" i="21"/>
  <c r="I7" i="21"/>
  <c r="J7" i="21"/>
  <c r="K7" i="21"/>
  <c r="L7" i="21"/>
  <c r="M7" i="21"/>
  <c r="N7" i="21"/>
  <c r="O7" i="21"/>
  <c r="P7" i="21"/>
  <c r="Q7" i="21"/>
  <c r="R7" i="21"/>
  <c r="S7" i="21"/>
  <c r="T7" i="21"/>
  <c r="U7" i="21"/>
  <c r="V7" i="21"/>
  <c r="W7" i="21"/>
  <c r="X7" i="21"/>
  <c r="Y7" i="21"/>
  <c r="Z7" i="21"/>
  <c r="AA7" i="21"/>
  <c r="AB7" i="21"/>
  <c r="AC7" i="21"/>
  <c r="AD7" i="21"/>
  <c r="AE7" i="21"/>
  <c r="AF7" i="21"/>
  <c r="AG7" i="21"/>
  <c r="AH7" i="21"/>
  <c r="AI7" i="21"/>
  <c r="AJ7" i="21"/>
  <c r="AK7" i="21"/>
  <c r="AL7" i="21"/>
  <c r="AM7" i="21"/>
  <c r="AN7" i="21"/>
  <c r="AO7" i="21"/>
  <c r="AP7" i="21"/>
  <c r="AQ7" i="21"/>
  <c r="AR7" i="21"/>
  <c r="AS7" i="21"/>
  <c r="AT7" i="21"/>
  <c r="AU7" i="21"/>
  <c r="AV7" i="21"/>
  <c r="AW7" i="21"/>
  <c r="AX7" i="21"/>
  <c r="AY7" i="21"/>
  <c r="AZ7" i="21"/>
  <c r="BA7" i="21"/>
  <c r="BB7" i="21"/>
  <c r="BC7" i="21"/>
  <c r="BD7" i="21"/>
  <c r="BE7" i="21"/>
  <c r="BF7" i="21"/>
  <c r="BG7" i="21"/>
  <c r="BH7" i="21"/>
  <c r="BI7" i="21"/>
  <c r="BJ7" i="21"/>
  <c r="BK7" i="21"/>
  <c r="BL7" i="21"/>
  <c r="BM7" i="21"/>
  <c r="BN7" i="21"/>
  <c r="BO7" i="21"/>
  <c r="BP7" i="21"/>
  <c r="BQ7" i="21"/>
  <c r="BR7" i="21"/>
  <c r="BS7" i="21"/>
  <c r="BT7" i="21"/>
  <c r="BU7" i="21"/>
  <c r="BV7" i="21"/>
  <c r="BW7" i="21"/>
  <c r="BX7" i="21"/>
  <c r="BY7" i="21"/>
  <c r="BZ7" i="21"/>
  <c r="CA7" i="21"/>
  <c r="CB7" i="21"/>
  <c r="CC7" i="21"/>
  <c r="CD7" i="21"/>
  <c r="CE7" i="21"/>
  <c r="CF7" i="21"/>
  <c r="CG7" i="21"/>
  <c r="CH7" i="21"/>
  <c r="CI7" i="21"/>
  <c r="CJ7" i="21"/>
  <c r="CK7" i="21"/>
  <c r="CL7" i="21"/>
  <c r="CM7" i="21"/>
  <c r="CN7" i="21"/>
  <c r="CO7" i="21"/>
  <c r="CP7" i="21"/>
  <c r="CQ7" i="21"/>
  <c r="CR7" i="21"/>
  <c r="CS7" i="21"/>
  <c r="CT7" i="21"/>
  <c r="CU7" i="21"/>
  <c r="CV7" i="21"/>
  <c r="CW7" i="21"/>
  <c r="C8" i="21"/>
  <c r="D8" i="21"/>
  <c r="E8" i="21"/>
  <c r="F8" i="21"/>
  <c r="G8" i="21"/>
  <c r="H8" i="21"/>
  <c r="J8" i="21"/>
  <c r="K8" i="21"/>
  <c r="L8" i="21"/>
  <c r="M8" i="21"/>
  <c r="N8" i="21"/>
  <c r="O8" i="21"/>
  <c r="P8" i="21"/>
  <c r="Q8" i="21"/>
  <c r="R8" i="21"/>
  <c r="S8" i="21"/>
  <c r="T8" i="21"/>
  <c r="U8" i="21"/>
  <c r="V8" i="21"/>
  <c r="W8" i="21"/>
  <c r="X8" i="21"/>
  <c r="Y8" i="21"/>
  <c r="Z8" i="21"/>
  <c r="AA8" i="21"/>
  <c r="AB8" i="21"/>
  <c r="AC8" i="21"/>
  <c r="AD8" i="21"/>
  <c r="AE8" i="21"/>
  <c r="AF8" i="21"/>
  <c r="AG8" i="21"/>
  <c r="AH8" i="21"/>
  <c r="AI8" i="21"/>
  <c r="AJ8" i="21"/>
  <c r="AK8" i="21"/>
  <c r="AL8" i="21"/>
  <c r="AM8" i="21"/>
  <c r="AN8" i="21"/>
  <c r="AO8" i="21"/>
  <c r="AP8" i="21"/>
  <c r="AQ8" i="21"/>
  <c r="AR8" i="21"/>
  <c r="AS8" i="21"/>
  <c r="AT8" i="21"/>
  <c r="AU8" i="21"/>
  <c r="AV8" i="21"/>
  <c r="AW8" i="21"/>
  <c r="AX8" i="21"/>
  <c r="AY8" i="21"/>
  <c r="AZ8" i="21"/>
  <c r="BA8" i="21"/>
  <c r="BB8" i="21"/>
  <c r="BC8" i="21"/>
  <c r="BD8" i="21"/>
  <c r="BE8" i="21"/>
  <c r="BF8" i="21"/>
  <c r="BG8" i="21"/>
  <c r="BH8" i="21"/>
  <c r="BI8" i="21"/>
  <c r="BJ8" i="21"/>
  <c r="BK8" i="21"/>
  <c r="BL8" i="21"/>
  <c r="BM8" i="21"/>
  <c r="BN8" i="21"/>
  <c r="BO8" i="21"/>
  <c r="BP8" i="21"/>
  <c r="BQ8" i="21"/>
  <c r="BR8" i="21"/>
  <c r="BS8" i="21"/>
  <c r="BT8" i="21"/>
  <c r="BU8" i="21"/>
  <c r="BV8" i="21"/>
  <c r="BW8" i="21"/>
  <c r="BX8" i="21"/>
  <c r="BY8" i="21"/>
  <c r="BZ8" i="21"/>
  <c r="CA8" i="21"/>
  <c r="CB8" i="21"/>
  <c r="CC8" i="21"/>
  <c r="CD8" i="21"/>
  <c r="CE8" i="21"/>
  <c r="CF8" i="21"/>
  <c r="CG8" i="21"/>
  <c r="CH8" i="21"/>
  <c r="CI8" i="21"/>
  <c r="CJ8" i="21"/>
  <c r="CK8" i="21"/>
  <c r="CL8" i="21"/>
  <c r="CM8" i="21"/>
  <c r="CN8" i="21"/>
  <c r="CO8" i="21"/>
  <c r="CP8" i="21"/>
  <c r="CQ8" i="21"/>
  <c r="CR8" i="21"/>
  <c r="CS8" i="21"/>
  <c r="CT8" i="21"/>
  <c r="CU8" i="21"/>
  <c r="CV8" i="21"/>
  <c r="CW8" i="21"/>
  <c r="CX8" i="21"/>
  <c r="C9" i="21"/>
  <c r="D9" i="21"/>
  <c r="E9" i="21"/>
  <c r="F9" i="21"/>
  <c r="G9" i="21"/>
  <c r="H9" i="21"/>
  <c r="I9" i="21"/>
  <c r="J9" i="21"/>
  <c r="K9" i="21"/>
  <c r="L9" i="21"/>
  <c r="M9" i="21"/>
  <c r="N9" i="21"/>
  <c r="O9" i="21"/>
  <c r="P9" i="21"/>
  <c r="Q9" i="21"/>
  <c r="R9" i="21"/>
  <c r="S9" i="21"/>
  <c r="T9" i="21"/>
  <c r="U9" i="21"/>
  <c r="V9" i="21"/>
  <c r="W9" i="21"/>
  <c r="X9" i="21"/>
  <c r="Y9" i="21"/>
  <c r="Z9" i="21"/>
  <c r="AA9" i="21"/>
  <c r="AB9" i="21"/>
  <c r="AC9" i="21"/>
  <c r="AD9" i="21"/>
  <c r="AE9" i="21"/>
  <c r="AF9" i="21"/>
  <c r="AG9" i="21"/>
  <c r="AH9" i="21"/>
  <c r="AI9" i="21"/>
  <c r="AJ9" i="21"/>
  <c r="AK9" i="21"/>
  <c r="AL9" i="21"/>
  <c r="AM9" i="21"/>
  <c r="AN9" i="21"/>
  <c r="AO9" i="21"/>
  <c r="AP9" i="21"/>
  <c r="AQ9" i="21"/>
  <c r="AR9" i="21"/>
  <c r="AS9" i="21"/>
  <c r="AT9" i="21"/>
  <c r="AU9" i="21"/>
  <c r="AV9" i="21"/>
  <c r="AW9" i="21"/>
  <c r="AX9" i="21"/>
  <c r="AY9" i="21"/>
  <c r="AZ9" i="21"/>
  <c r="BA9" i="21"/>
  <c r="BB9" i="21"/>
  <c r="BC9" i="21"/>
  <c r="BD9" i="21"/>
  <c r="BE9" i="21"/>
  <c r="BF9" i="21"/>
  <c r="BG9" i="21"/>
  <c r="BH9" i="21"/>
  <c r="BI9" i="21"/>
  <c r="BJ9" i="21"/>
  <c r="BK9" i="21"/>
  <c r="BL9" i="21"/>
  <c r="BM9" i="21"/>
  <c r="BN9" i="21"/>
  <c r="BO9" i="21"/>
  <c r="BP9" i="21"/>
  <c r="BQ9" i="21"/>
  <c r="BR9" i="21"/>
  <c r="BS9" i="21"/>
  <c r="BT9" i="21"/>
  <c r="BU9" i="21"/>
  <c r="BV9" i="21"/>
  <c r="BW9" i="21"/>
  <c r="BX9" i="21"/>
  <c r="BY9" i="21"/>
  <c r="BZ9" i="21"/>
  <c r="CA9" i="21"/>
  <c r="CB9" i="21"/>
  <c r="CC9" i="21"/>
  <c r="CD9" i="21"/>
  <c r="CE9" i="21"/>
  <c r="CF9" i="21"/>
  <c r="CG9" i="21"/>
  <c r="CH9" i="21"/>
  <c r="CI9" i="21"/>
  <c r="CJ9" i="21"/>
  <c r="CK9" i="21"/>
  <c r="CL9" i="21"/>
  <c r="CM9" i="21"/>
  <c r="CN9" i="21"/>
  <c r="CO9" i="21"/>
  <c r="CP9" i="21"/>
  <c r="CQ9" i="21"/>
  <c r="CR9" i="21"/>
  <c r="CS9" i="21"/>
  <c r="CT9" i="21"/>
  <c r="CU9" i="21"/>
  <c r="CV9" i="21"/>
  <c r="CW9" i="21"/>
  <c r="CX9" i="21"/>
  <c r="D10" i="21"/>
  <c r="E10" i="21"/>
  <c r="F10" i="21"/>
  <c r="G10" i="21"/>
  <c r="H10" i="21"/>
  <c r="I10" i="21"/>
  <c r="J10" i="21"/>
  <c r="K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E10" i="21"/>
  <c r="AF10" i="21"/>
  <c r="AG10" i="21"/>
  <c r="AH10" i="21"/>
  <c r="AI10" i="21"/>
  <c r="AJ10" i="21"/>
  <c r="AK10" i="21"/>
  <c r="AL10" i="21"/>
  <c r="AM10" i="21"/>
  <c r="AN10" i="21"/>
  <c r="AO10" i="21"/>
  <c r="AP10" i="21"/>
  <c r="AQ10" i="21"/>
  <c r="AR10" i="21"/>
  <c r="AS10" i="21"/>
  <c r="AT10" i="21"/>
  <c r="AU10" i="21"/>
  <c r="AV10" i="21"/>
  <c r="AW10" i="21"/>
  <c r="AX10" i="21"/>
  <c r="AY10" i="21"/>
  <c r="AZ10" i="21"/>
  <c r="BA10" i="21"/>
  <c r="BB10" i="21"/>
  <c r="BC10" i="21"/>
  <c r="BD10" i="21"/>
  <c r="BE10" i="21"/>
  <c r="BF10" i="21"/>
  <c r="BG10" i="21"/>
  <c r="BH10" i="21"/>
  <c r="BI10" i="21"/>
  <c r="BJ10" i="21"/>
  <c r="BK10" i="21"/>
  <c r="BL10" i="21"/>
  <c r="BM10" i="21"/>
  <c r="BN10" i="21"/>
  <c r="BO10" i="21"/>
  <c r="BP10" i="21"/>
  <c r="BQ10" i="21"/>
  <c r="BR10" i="21"/>
  <c r="BS10" i="21"/>
  <c r="BT10" i="21"/>
  <c r="BU10" i="21"/>
  <c r="BV10" i="21"/>
  <c r="BW10" i="21"/>
  <c r="BX10" i="21"/>
  <c r="BY10" i="21"/>
  <c r="BZ10" i="21"/>
  <c r="CA10" i="21"/>
  <c r="CB10" i="21"/>
  <c r="CC10" i="21"/>
  <c r="CD10" i="21"/>
  <c r="CE10" i="21"/>
  <c r="CF10" i="21"/>
  <c r="CG10" i="21"/>
  <c r="CH10" i="21"/>
  <c r="CI10" i="21"/>
  <c r="CJ10" i="21"/>
  <c r="CK10" i="21"/>
  <c r="CL10" i="21"/>
  <c r="CM10" i="21"/>
  <c r="CN10" i="21"/>
  <c r="CO10" i="21"/>
  <c r="CP10" i="21"/>
  <c r="CQ10" i="21"/>
  <c r="CR10" i="21"/>
  <c r="CS10" i="21"/>
  <c r="CT10" i="21"/>
  <c r="CU10" i="21"/>
  <c r="CV10" i="21"/>
  <c r="CW10" i="21"/>
  <c r="CX10" i="21"/>
  <c r="D11" i="21"/>
  <c r="E11" i="21"/>
  <c r="F11" i="21"/>
  <c r="G11" i="21"/>
  <c r="H11" i="21"/>
  <c r="I11" i="21"/>
  <c r="J11" i="21"/>
  <c r="K11" i="21"/>
  <c r="L11" i="21"/>
  <c r="M11" i="21"/>
  <c r="N11" i="21"/>
  <c r="O11" i="21"/>
  <c r="P11" i="21"/>
  <c r="Q11" i="21"/>
  <c r="R11" i="21"/>
  <c r="S11" i="21"/>
  <c r="T11" i="21"/>
  <c r="U11" i="21"/>
  <c r="V11" i="21"/>
  <c r="W11" i="21"/>
  <c r="X11" i="21"/>
  <c r="Y11" i="21"/>
  <c r="Z11" i="21"/>
  <c r="AA11" i="21"/>
  <c r="AB11" i="21"/>
  <c r="AC11" i="21"/>
  <c r="AD11" i="21"/>
  <c r="AE11" i="21"/>
  <c r="AF11" i="21"/>
  <c r="AG11" i="21"/>
  <c r="AH11" i="21"/>
  <c r="AI11" i="21"/>
  <c r="AJ11" i="21"/>
  <c r="AK11" i="21"/>
  <c r="AL11" i="21"/>
  <c r="AM11" i="21"/>
  <c r="AN11" i="21"/>
  <c r="AO11" i="21"/>
  <c r="AP11" i="21"/>
  <c r="AQ11" i="21"/>
  <c r="AR11" i="21"/>
  <c r="AS11" i="21"/>
  <c r="AT11" i="21"/>
  <c r="AU11" i="21"/>
  <c r="AV11" i="21"/>
  <c r="AW11" i="21"/>
  <c r="AX11" i="21"/>
  <c r="AY11" i="21"/>
  <c r="AZ11" i="21"/>
  <c r="BA11" i="21"/>
  <c r="BB11" i="21"/>
  <c r="BC11" i="21"/>
  <c r="BD11" i="21"/>
  <c r="BE11" i="21"/>
  <c r="BF11" i="21"/>
  <c r="BG11" i="21"/>
  <c r="BH11" i="21"/>
  <c r="BI11" i="21"/>
  <c r="BJ11" i="21"/>
  <c r="BK11" i="21"/>
  <c r="BL11" i="21"/>
  <c r="BM11" i="21"/>
  <c r="BN11" i="21"/>
  <c r="BO11" i="21"/>
  <c r="BP11" i="21"/>
  <c r="BQ11" i="21"/>
  <c r="BR11" i="21"/>
  <c r="BS11" i="21"/>
  <c r="BT11" i="21"/>
  <c r="BU11" i="21"/>
  <c r="BV11" i="21"/>
  <c r="BW11" i="21"/>
  <c r="BX11" i="21"/>
  <c r="BY11" i="21"/>
  <c r="BZ11" i="21"/>
  <c r="CA11" i="21"/>
  <c r="CB11" i="21"/>
  <c r="CC11" i="21"/>
  <c r="CD11" i="21"/>
  <c r="CE11" i="21"/>
  <c r="CF11" i="21"/>
  <c r="CG11" i="21"/>
  <c r="CH11" i="21"/>
  <c r="CI11" i="21"/>
  <c r="CJ11" i="21"/>
  <c r="CK11" i="21"/>
  <c r="CL11" i="21"/>
  <c r="CM11" i="21"/>
  <c r="CN11" i="21"/>
  <c r="CO11" i="21"/>
  <c r="CP11" i="21"/>
  <c r="CQ11" i="21"/>
  <c r="CR11" i="21"/>
  <c r="CS11" i="21"/>
  <c r="CT11" i="21"/>
  <c r="CU11" i="21"/>
  <c r="CV11" i="21"/>
  <c r="CW11" i="21"/>
  <c r="CX11" i="21"/>
  <c r="C12" i="21"/>
  <c r="D12" i="21"/>
  <c r="E12" i="21"/>
  <c r="F12" i="21"/>
  <c r="G12" i="21"/>
  <c r="H12" i="21"/>
  <c r="I12" i="21"/>
  <c r="J12" i="21"/>
  <c r="K12" i="21"/>
  <c r="L12" i="21"/>
  <c r="M12" i="21"/>
  <c r="N12" i="21"/>
  <c r="O12" i="21"/>
  <c r="P12" i="21"/>
  <c r="Q12" i="21"/>
  <c r="R12" i="21"/>
  <c r="S12" i="21"/>
  <c r="T12" i="21"/>
  <c r="U12" i="21"/>
  <c r="V12" i="21"/>
  <c r="W12" i="21"/>
  <c r="X12" i="21"/>
  <c r="Y12" i="21"/>
  <c r="Z12" i="21"/>
  <c r="AA12" i="21"/>
  <c r="AB12" i="21"/>
  <c r="AC12" i="21"/>
  <c r="AD12" i="21"/>
  <c r="AE12" i="21"/>
  <c r="AF12" i="21"/>
  <c r="AG12" i="21"/>
  <c r="AH12" i="21"/>
  <c r="AI12" i="21"/>
  <c r="AJ12" i="21"/>
  <c r="AK12" i="21"/>
  <c r="AL12" i="21"/>
  <c r="AM12" i="21"/>
  <c r="AN12" i="21"/>
  <c r="AO12" i="21"/>
  <c r="AP12" i="21"/>
  <c r="AQ12" i="21"/>
  <c r="AR12" i="21"/>
  <c r="AS12" i="21"/>
  <c r="AT12" i="21"/>
  <c r="AU12" i="21"/>
  <c r="AV12" i="21"/>
  <c r="AW12" i="21"/>
  <c r="AX12" i="21"/>
  <c r="AY12" i="21"/>
  <c r="AZ12" i="21"/>
  <c r="BA12" i="21"/>
  <c r="BB12" i="21"/>
  <c r="BC12" i="21"/>
  <c r="BD12" i="21"/>
  <c r="BE12" i="21"/>
  <c r="BF12" i="21"/>
  <c r="BG12" i="21"/>
  <c r="BH12" i="21"/>
  <c r="BI12" i="21"/>
  <c r="BJ12" i="21"/>
  <c r="BK12" i="21"/>
  <c r="BL12" i="21"/>
  <c r="BM12" i="21"/>
  <c r="BN12" i="21"/>
  <c r="BO12" i="21"/>
  <c r="BP12" i="21"/>
  <c r="BQ12" i="21"/>
  <c r="BR12" i="21"/>
  <c r="BS12" i="21"/>
  <c r="BT12" i="21"/>
  <c r="BU12" i="21"/>
  <c r="BV12" i="21"/>
  <c r="BW12" i="21"/>
  <c r="BX12" i="21"/>
  <c r="BY12" i="21"/>
  <c r="BZ12" i="21"/>
  <c r="CA12" i="21"/>
  <c r="CB12" i="21"/>
  <c r="CC12" i="21"/>
  <c r="CD12" i="21"/>
  <c r="CE12" i="21"/>
  <c r="CF12" i="21"/>
  <c r="CG12" i="21"/>
  <c r="CH12" i="21"/>
  <c r="CI12" i="21"/>
  <c r="CJ12" i="21"/>
  <c r="CK12" i="21"/>
  <c r="CL12" i="21"/>
  <c r="CM12" i="21"/>
  <c r="CN12" i="21"/>
  <c r="CO12" i="21"/>
  <c r="CP12" i="21"/>
  <c r="CQ12" i="21"/>
  <c r="CR12" i="21"/>
  <c r="CS12" i="21"/>
  <c r="CT12" i="21"/>
  <c r="CU12" i="21"/>
  <c r="CV12" i="21"/>
  <c r="CW12" i="21"/>
  <c r="CX12" i="21"/>
  <c r="C13" i="21"/>
  <c r="D13" i="21"/>
  <c r="E13" i="21"/>
  <c r="F13" i="21"/>
  <c r="G13" i="21"/>
  <c r="H13" i="21"/>
  <c r="I13" i="21"/>
  <c r="J13" i="21"/>
  <c r="K13" i="21"/>
  <c r="L13" i="21"/>
  <c r="M13" i="21"/>
  <c r="N13" i="21"/>
  <c r="O13" i="21"/>
  <c r="P13" i="21"/>
  <c r="Q13" i="21"/>
  <c r="R13" i="21"/>
  <c r="S13" i="21"/>
  <c r="T13" i="21"/>
  <c r="U13" i="21"/>
  <c r="V13" i="21"/>
  <c r="W13" i="21"/>
  <c r="X13" i="21"/>
  <c r="Y13" i="21"/>
  <c r="Z13" i="21"/>
  <c r="AA13" i="21"/>
  <c r="AB13" i="21"/>
  <c r="AC13" i="21"/>
  <c r="AD13" i="21"/>
  <c r="AE13" i="21"/>
  <c r="AF13" i="21"/>
  <c r="AG13" i="21"/>
  <c r="AH13" i="21"/>
  <c r="AI13" i="21"/>
  <c r="AJ13" i="21"/>
  <c r="AK13" i="21"/>
  <c r="AL13" i="21"/>
  <c r="AM13" i="21"/>
  <c r="AN13" i="21"/>
  <c r="AO13" i="21"/>
  <c r="AP13" i="21"/>
  <c r="AQ13" i="21"/>
  <c r="AR13" i="21"/>
  <c r="AS13" i="21"/>
  <c r="AT13" i="21"/>
  <c r="AU13" i="21"/>
  <c r="AV13" i="21"/>
  <c r="AW13" i="21"/>
  <c r="AX13" i="21"/>
  <c r="AY13" i="21"/>
  <c r="AZ13" i="21"/>
  <c r="BA13" i="21"/>
  <c r="BB13" i="21"/>
  <c r="BC13" i="21"/>
  <c r="BD13" i="21"/>
  <c r="BE13" i="21"/>
  <c r="BF13" i="21"/>
  <c r="BG13" i="21"/>
  <c r="BH13" i="21"/>
  <c r="BI13" i="21"/>
  <c r="BJ13" i="21"/>
  <c r="BK13" i="21"/>
  <c r="BL13" i="21"/>
  <c r="BM13" i="21"/>
  <c r="BN13" i="21"/>
  <c r="BO13" i="21"/>
  <c r="BP13" i="21"/>
  <c r="BQ13" i="21"/>
  <c r="BR13" i="21"/>
  <c r="BS13" i="21"/>
  <c r="BT13" i="21"/>
  <c r="BU13" i="21"/>
  <c r="BV13" i="21"/>
  <c r="BW13" i="21"/>
  <c r="BX13" i="21"/>
  <c r="BY13" i="21"/>
  <c r="BZ13" i="21"/>
  <c r="CA13" i="21"/>
  <c r="CB13" i="21"/>
  <c r="CC13" i="21"/>
  <c r="CD13" i="21"/>
  <c r="CE13" i="21"/>
  <c r="CF13" i="21"/>
  <c r="CG13" i="21"/>
  <c r="CH13" i="21"/>
  <c r="CI13" i="21"/>
  <c r="CJ13" i="21"/>
  <c r="CK13" i="21"/>
  <c r="CL13" i="21"/>
  <c r="CM13" i="21"/>
  <c r="CN13" i="21"/>
  <c r="CO13" i="21"/>
  <c r="CP13" i="21"/>
  <c r="CQ13" i="21"/>
  <c r="CR13" i="21"/>
  <c r="CS13" i="21"/>
  <c r="CT13" i="21"/>
  <c r="CU13" i="21"/>
  <c r="CV13" i="21"/>
  <c r="CW13" i="21"/>
  <c r="CX13" i="21"/>
  <c r="C14" i="21"/>
  <c r="D14" i="21"/>
  <c r="E14" i="21"/>
  <c r="F14" i="21"/>
  <c r="G14" i="21"/>
  <c r="H14" i="21"/>
  <c r="I14" i="21"/>
  <c r="J14" i="21"/>
  <c r="K14" i="21"/>
  <c r="L14" i="21"/>
  <c r="M14" i="21"/>
  <c r="N14" i="21"/>
  <c r="O14" i="21"/>
  <c r="P14" i="21"/>
  <c r="Q14" i="21"/>
  <c r="R14" i="21"/>
  <c r="S14" i="21"/>
  <c r="T14" i="21"/>
  <c r="U14" i="21"/>
  <c r="V14" i="21"/>
  <c r="W14" i="21"/>
  <c r="X14" i="21"/>
  <c r="Y14" i="21"/>
  <c r="Z14" i="21"/>
  <c r="AA14" i="21"/>
  <c r="AB14" i="21"/>
  <c r="AC14" i="21"/>
  <c r="AD14" i="21"/>
  <c r="AE14" i="21"/>
  <c r="AF14" i="21"/>
  <c r="AG14" i="21"/>
  <c r="AH14" i="21"/>
  <c r="AI14" i="21"/>
  <c r="AJ14" i="21"/>
  <c r="AK14" i="21"/>
  <c r="AL14" i="21"/>
  <c r="AM14" i="21"/>
  <c r="AN14" i="21"/>
  <c r="AO14" i="21"/>
  <c r="AP14" i="21"/>
  <c r="AQ14" i="21"/>
  <c r="AR14" i="21"/>
  <c r="AS14" i="21"/>
  <c r="AT14" i="21"/>
  <c r="AU14" i="21"/>
  <c r="AV14" i="21"/>
  <c r="AW14" i="21"/>
  <c r="AX14" i="21"/>
  <c r="AY14" i="21"/>
  <c r="AZ14" i="21"/>
  <c r="BA14" i="21"/>
  <c r="BB14" i="21"/>
  <c r="BC14" i="21"/>
  <c r="BD14" i="21"/>
  <c r="BE14" i="21"/>
  <c r="BF14" i="21"/>
  <c r="BG14" i="21"/>
  <c r="BH14" i="21"/>
  <c r="BI14" i="21"/>
  <c r="BJ14" i="21"/>
  <c r="BK14" i="21"/>
  <c r="BL14" i="21"/>
  <c r="BM14" i="21"/>
  <c r="BN14" i="21"/>
  <c r="BO14" i="21"/>
  <c r="BP14" i="21"/>
  <c r="BQ14" i="21"/>
  <c r="BR14" i="21"/>
  <c r="BS14" i="21"/>
  <c r="BT14" i="21"/>
  <c r="BU14" i="21"/>
  <c r="BV14" i="21"/>
  <c r="BW14" i="21"/>
  <c r="BX14" i="21"/>
  <c r="BY14" i="21"/>
  <c r="BZ14" i="21"/>
  <c r="CA14" i="21"/>
  <c r="CB14" i="21"/>
  <c r="CC14" i="21"/>
  <c r="CD14" i="21"/>
  <c r="CE14" i="21"/>
  <c r="CF14" i="21"/>
  <c r="CG14" i="21"/>
  <c r="CH14" i="21"/>
  <c r="CI14" i="21"/>
  <c r="CJ14" i="21"/>
  <c r="CK14" i="21"/>
  <c r="CL14" i="21"/>
  <c r="CM14" i="21"/>
  <c r="CN14" i="21"/>
  <c r="CO14" i="21"/>
  <c r="CP14" i="21"/>
  <c r="CQ14" i="21"/>
  <c r="CR14" i="21"/>
  <c r="CS14" i="21"/>
  <c r="CT14" i="21"/>
  <c r="CU14" i="21"/>
  <c r="CV14" i="21"/>
  <c r="CW14" i="21"/>
  <c r="CX14" i="21"/>
  <c r="C15" i="21"/>
  <c r="D15" i="21"/>
  <c r="E15" i="21"/>
  <c r="F15" i="21"/>
  <c r="G15" i="21"/>
  <c r="H15" i="21"/>
  <c r="I15" i="21"/>
  <c r="J15" i="21"/>
  <c r="K15" i="21"/>
  <c r="L15" i="21"/>
  <c r="M15" i="21"/>
  <c r="N15" i="21"/>
  <c r="O15" i="21"/>
  <c r="P15" i="21"/>
  <c r="Q15" i="21"/>
  <c r="R15" i="21"/>
  <c r="S15" i="21"/>
  <c r="T15" i="21"/>
  <c r="U15" i="21"/>
  <c r="V15" i="21"/>
  <c r="W15" i="21"/>
  <c r="X15" i="21"/>
  <c r="Y15" i="21"/>
  <c r="Z15" i="21"/>
  <c r="AA15" i="21"/>
  <c r="AB15" i="21"/>
  <c r="AC15" i="21"/>
  <c r="AD15" i="21"/>
  <c r="AE15" i="21"/>
  <c r="AF15" i="21"/>
  <c r="AG15" i="21"/>
  <c r="AH15" i="21"/>
  <c r="AI15" i="21"/>
  <c r="AJ15" i="21"/>
  <c r="AK15" i="21"/>
  <c r="AL15" i="21"/>
  <c r="AM15" i="21"/>
  <c r="AN15" i="21"/>
  <c r="AO15" i="21"/>
  <c r="AP15" i="21"/>
  <c r="AQ15" i="21"/>
  <c r="AR15" i="21"/>
  <c r="AS15" i="21"/>
  <c r="AT15" i="21"/>
  <c r="AU15" i="21"/>
  <c r="AV15" i="21"/>
  <c r="AW15" i="21"/>
  <c r="AX15" i="21"/>
  <c r="AY15" i="21"/>
  <c r="AZ15" i="21"/>
  <c r="BA15" i="21"/>
  <c r="BB15" i="21"/>
  <c r="BC15" i="21"/>
  <c r="BD15" i="21"/>
  <c r="BE15" i="21"/>
  <c r="BF15" i="21"/>
  <c r="BG15" i="21"/>
  <c r="BH15" i="21"/>
  <c r="BI15" i="21"/>
  <c r="BJ15" i="21"/>
  <c r="BK15" i="21"/>
  <c r="BL15" i="21"/>
  <c r="BM15" i="21"/>
  <c r="BN15" i="21"/>
  <c r="BO15" i="21"/>
  <c r="BP15" i="21"/>
  <c r="BQ15" i="21"/>
  <c r="BR15" i="21"/>
  <c r="BS15" i="21"/>
  <c r="BT15" i="21"/>
  <c r="BU15" i="21"/>
  <c r="BV15" i="21"/>
  <c r="BW15" i="21"/>
  <c r="BX15" i="21"/>
  <c r="BY15" i="21"/>
  <c r="BZ15" i="21"/>
  <c r="CA15" i="21"/>
  <c r="CB15" i="21"/>
  <c r="CC15" i="21"/>
  <c r="CD15" i="21"/>
  <c r="CE15" i="21"/>
  <c r="CF15" i="21"/>
  <c r="CG15" i="21"/>
  <c r="CH15" i="21"/>
  <c r="CI15" i="21"/>
  <c r="CJ15" i="21"/>
  <c r="CK15" i="21"/>
  <c r="CL15" i="21"/>
  <c r="CM15" i="21"/>
  <c r="CN15" i="21"/>
  <c r="CO15" i="21"/>
  <c r="CP15" i="21"/>
  <c r="CQ15" i="21"/>
  <c r="CR15" i="21"/>
  <c r="CS15" i="21"/>
  <c r="CT15" i="21"/>
  <c r="CU15" i="21"/>
  <c r="CV15" i="21"/>
  <c r="CW15" i="21"/>
  <c r="CX15" i="21"/>
  <c r="C16" i="21"/>
  <c r="D16" i="21"/>
  <c r="E16" i="21"/>
  <c r="F16" i="21"/>
  <c r="G16" i="21"/>
  <c r="H16" i="21"/>
  <c r="I16" i="21"/>
  <c r="J16" i="21"/>
  <c r="K16" i="21"/>
  <c r="L16" i="21"/>
  <c r="M16" i="21"/>
  <c r="N16" i="21"/>
  <c r="O16" i="21"/>
  <c r="P16" i="21"/>
  <c r="Q16" i="21"/>
  <c r="R16" i="21"/>
  <c r="S16" i="21"/>
  <c r="T16" i="21"/>
  <c r="U16" i="21"/>
  <c r="V16" i="21"/>
  <c r="W16" i="21"/>
  <c r="X16" i="21"/>
  <c r="Y16" i="21"/>
  <c r="Z16" i="21"/>
  <c r="AA16" i="21"/>
  <c r="AB16" i="21"/>
  <c r="AC16" i="21"/>
  <c r="AD16" i="21"/>
  <c r="AE16" i="21"/>
  <c r="AF16" i="21"/>
  <c r="AG16" i="21"/>
  <c r="AH16" i="21"/>
  <c r="AI16" i="21"/>
  <c r="AJ16" i="21"/>
  <c r="AK16" i="21"/>
  <c r="AL16" i="21"/>
  <c r="AM16" i="21"/>
  <c r="AN16" i="21"/>
  <c r="AO16" i="21"/>
  <c r="AP16" i="21"/>
  <c r="AQ16" i="21"/>
  <c r="AR16" i="21"/>
  <c r="AS16" i="21"/>
  <c r="AT16" i="21"/>
  <c r="AU16" i="21"/>
  <c r="AV16" i="21"/>
  <c r="AW16" i="21"/>
  <c r="AX16" i="21"/>
  <c r="AY16" i="21"/>
  <c r="AZ16" i="21"/>
  <c r="BA16" i="21"/>
  <c r="BB16" i="21"/>
  <c r="BC16" i="21"/>
  <c r="BD16" i="21"/>
  <c r="BE16" i="21"/>
  <c r="BF16" i="21"/>
  <c r="BG16" i="21"/>
  <c r="BH16" i="21"/>
  <c r="BI16" i="21"/>
  <c r="BJ16" i="21"/>
  <c r="BK16" i="21"/>
  <c r="BL16" i="21"/>
  <c r="BM16" i="21"/>
  <c r="BN16" i="21"/>
  <c r="BO16" i="21"/>
  <c r="BP16" i="21"/>
  <c r="BQ16" i="21"/>
  <c r="BR16" i="21"/>
  <c r="BS16" i="21"/>
  <c r="BT16" i="21"/>
  <c r="BU16" i="21"/>
  <c r="BV16" i="21"/>
  <c r="BW16" i="21"/>
  <c r="BX16" i="21"/>
  <c r="BY16" i="21"/>
  <c r="BZ16" i="21"/>
  <c r="CA16" i="21"/>
  <c r="CB16" i="21"/>
  <c r="CC16" i="21"/>
  <c r="CD16" i="21"/>
  <c r="CE16" i="21"/>
  <c r="CF16" i="21"/>
  <c r="CG16" i="21"/>
  <c r="CH16" i="21"/>
  <c r="CI16" i="21"/>
  <c r="CJ16" i="21"/>
  <c r="CK16" i="21"/>
  <c r="CL16" i="21"/>
  <c r="CM16" i="21"/>
  <c r="CN16" i="21"/>
  <c r="CO16" i="21"/>
  <c r="CP16" i="21"/>
  <c r="CQ16" i="21"/>
  <c r="CR16" i="21"/>
  <c r="CS16" i="21"/>
  <c r="CT16" i="21"/>
  <c r="CU16" i="21"/>
  <c r="CV16" i="21"/>
  <c r="CW16" i="21"/>
  <c r="CX16" i="21"/>
  <c r="C17" i="21"/>
  <c r="D17" i="21"/>
  <c r="E17" i="21"/>
  <c r="F17" i="21"/>
  <c r="G17" i="21"/>
  <c r="H17" i="21"/>
  <c r="I17" i="21"/>
  <c r="J17" i="21"/>
  <c r="K17" i="21"/>
  <c r="L17" i="21"/>
  <c r="M17" i="21"/>
  <c r="N17" i="21"/>
  <c r="O17" i="21"/>
  <c r="P17" i="21"/>
  <c r="Q17" i="21"/>
  <c r="R17" i="21"/>
  <c r="S17" i="21"/>
  <c r="T17" i="21"/>
  <c r="U17" i="21"/>
  <c r="V17" i="21"/>
  <c r="W17" i="21"/>
  <c r="X17" i="21"/>
  <c r="Y17" i="21"/>
  <c r="Z17" i="21"/>
  <c r="AA17" i="21"/>
  <c r="AB17" i="21"/>
  <c r="AC17" i="21"/>
  <c r="AD17" i="21"/>
  <c r="AE17" i="21"/>
  <c r="AF17" i="21"/>
  <c r="AG17" i="21"/>
  <c r="AH17" i="21"/>
  <c r="AI17" i="21"/>
  <c r="AJ17" i="21"/>
  <c r="AK17" i="21"/>
  <c r="AL17" i="21"/>
  <c r="AM17" i="21"/>
  <c r="AN17" i="21"/>
  <c r="AO17" i="21"/>
  <c r="AP17" i="21"/>
  <c r="AQ17" i="21"/>
  <c r="AR17" i="21"/>
  <c r="AS17" i="21"/>
  <c r="AT17" i="21"/>
  <c r="AU17" i="21"/>
  <c r="AV17" i="21"/>
  <c r="AW17" i="21"/>
  <c r="AX17" i="21"/>
  <c r="AY17" i="21"/>
  <c r="AZ17" i="21"/>
  <c r="BA17" i="21"/>
  <c r="BB17" i="21"/>
  <c r="BC17" i="21"/>
  <c r="BD17" i="21"/>
  <c r="BE17" i="21"/>
  <c r="BF17" i="21"/>
  <c r="BG17" i="21"/>
  <c r="BH17" i="21"/>
  <c r="BI17" i="21"/>
  <c r="BJ17" i="21"/>
  <c r="BK17" i="21"/>
  <c r="BL17" i="21"/>
  <c r="BM17" i="21"/>
  <c r="BN17" i="21"/>
  <c r="BO17" i="21"/>
  <c r="BP17" i="21"/>
  <c r="BQ17" i="21"/>
  <c r="BR17" i="21"/>
  <c r="BS17" i="21"/>
  <c r="BS38" i="21" s="1"/>
  <c r="BT17" i="21"/>
  <c r="BU17" i="21"/>
  <c r="BV17" i="21"/>
  <c r="BW17" i="21"/>
  <c r="BX17" i="21"/>
  <c r="BY17" i="21"/>
  <c r="BZ17" i="21"/>
  <c r="CA17" i="21"/>
  <c r="CB17" i="21"/>
  <c r="CC17" i="21"/>
  <c r="CD17" i="21"/>
  <c r="CE17" i="21"/>
  <c r="CF17" i="21"/>
  <c r="CG17" i="21"/>
  <c r="CH17" i="21"/>
  <c r="CI17" i="21"/>
  <c r="CJ17" i="21"/>
  <c r="CK17" i="21"/>
  <c r="CL17" i="21"/>
  <c r="CM17" i="21"/>
  <c r="CN17" i="21"/>
  <c r="CO17" i="21"/>
  <c r="CP17" i="21"/>
  <c r="CQ17" i="21"/>
  <c r="CR17" i="21"/>
  <c r="CS17" i="21"/>
  <c r="CT17" i="21"/>
  <c r="CU17" i="21"/>
  <c r="CV17" i="21"/>
  <c r="CW17" i="21"/>
  <c r="CX17" i="21"/>
  <c r="C18" i="21"/>
  <c r="D18" i="21"/>
  <c r="E18" i="21"/>
  <c r="F18" i="21"/>
  <c r="G18" i="21"/>
  <c r="H18" i="21"/>
  <c r="I18" i="21"/>
  <c r="J18" i="21"/>
  <c r="K18" i="21"/>
  <c r="L18" i="21"/>
  <c r="M18" i="21"/>
  <c r="N18" i="21"/>
  <c r="O18" i="21"/>
  <c r="P18" i="21"/>
  <c r="Q18" i="21"/>
  <c r="R18" i="21"/>
  <c r="S18" i="21"/>
  <c r="T18" i="21"/>
  <c r="U18" i="21"/>
  <c r="V18" i="21"/>
  <c r="W18" i="21"/>
  <c r="X18" i="21"/>
  <c r="Y18" i="21"/>
  <c r="Z18" i="21"/>
  <c r="AA18" i="21"/>
  <c r="AB18" i="21"/>
  <c r="AC18" i="21"/>
  <c r="AD18" i="21"/>
  <c r="AE18" i="21"/>
  <c r="AF18" i="21"/>
  <c r="AG18" i="21"/>
  <c r="AH18" i="21"/>
  <c r="AI18" i="21"/>
  <c r="AJ18" i="21"/>
  <c r="AK18" i="21"/>
  <c r="AL18" i="21"/>
  <c r="AM18" i="21"/>
  <c r="AN18" i="21"/>
  <c r="AO18" i="21"/>
  <c r="AP18" i="21"/>
  <c r="AQ18" i="21"/>
  <c r="AR18" i="21"/>
  <c r="AS18" i="21"/>
  <c r="AT18" i="21"/>
  <c r="AU18" i="21"/>
  <c r="AV18" i="21"/>
  <c r="AW18" i="21"/>
  <c r="AX18" i="21"/>
  <c r="AY18" i="21"/>
  <c r="AZ18" i="21"/>
  <c r="BA18" i="21"/>
  <c r="BB18" i="21"/>
  <c r="BC18" i="21"/>
  <c r="BD18" i="21"/>
  <c r="BE18" i="21"/>
  <c r="BF18" i="21"/>
  <c r="BG18" i="21"/>
  <c r="BH18" i="21"/>
  <c r="BI18" i="21"/>
  <c r="BJ18" i="21"/>
  <c r="BK18" i="21"/>
  <c r="BL18" i="21"/>
  <c r="BM18" i="21"/>
  <c r="BN18" i="21"/>
  <c r="BO18" i="21"/>
  <c r="BP18" i="21"/>
  <c r="BQ18" i="21"/>
  <c r="BR18" i="21"/>
  <c r="BS18" i="21"/>
  <c r="BT18" i="21"/>
  <c r="BU18" i="21"/>
  <c r="BV18" i="21"/>
  <c r="BW18" i="21"/>
  <c r="BX18" i="21"/>
  <c r="BY18" i="21"/>
  <c r="BZ18" i="21"/>
  <c r="CA18" i="21"/>
  <c r="CB18" i="21"/>
  <c r="CC18" i="21"/>
  <c r="CD18" i="21"/>
  <c r="CE18" i="21"/>
  <c r="CF18" i="21"/>
  <c r="CG18" i="21"/>
  <c r="CH18" i="21"/>
  <c r="CI18" i="21"/>
  <c r="CJ18" i="21"/>
  <c r="CK18" i="21"/>
  <c r="CL18" i="21"/>
  <c r="CM18" i="21"/>
  <c r="CN18" i="21"/>
  <c r="CO18" i="21"/>
  <c r="CP18" i="21"/>
  <c r="CQ18" i="21"/>
  <c r="CR18" i="21"/>
  <c r="CS18" i="21"/>
  <c r="CT18" i="21"/>
  <c r="CU18" i="21"/>
  <c r="CV18" i="21"/>
  <c r="CW18" i="21"/>
  <c r="CX18" i="21"/>
  <c r="C19" i="21"/>
  <c r="D19" i="21"/>
  <c r="E19" i="21"/>
  <c r="F19" i="21"/>
  <c r="G19" i="21"/>
  <c r="H19" i="21"/>
  <c r="I19" i="21"/>
  <c r="J19" i="21"/>
  <c r="K19" i="21"/>
  <c r="L19" i="21"/>
  <c r="M19" i="21"/>
  <c r="N19" i="21"/>
  <c r="O19" i="21"/>
  <c r="P19" i="21"/>
  <c r="Q19" i="21"/>
  <c r="R19" i="21"/>
  <c r="S19" i="21"/>
  <c r="T19" i="21"/>
  <c r="U19" i="21"/>
  <c r="V19" i="21"/>
  <c r="W19" i="21"/>
  <c r="X19" i="21"/>
  <c r="Y19" i="21"/>
  <c r="Z19" i="21"/>
  <c r="AA19" i="21"/>
  <c r="AB19" i="21"/>
  <c r="AC19" i="21"/>
  <c r="AD19" i="21"/>
  <c r="AE19" i="21"/>
  <c r="AE38" i="21" s="1"/>
  <c r="AF19" i="21"/>
  <c r="AG19" i="21"/>
  <c r="AH19" i="21"/>
  <c r="AI19" i="21"/>
  <c r="AJ19" i="21"/>
  <c r="AK19" i="21"/>
  <c r="AL19" i="21"/>
  <c r="AM19" i="21"/>
  <c r="AN19" i="21"/>
  <c r="AO19" i="21"/>
  <c r="AP19" i="21"/>
  <c r="AQ19" i="21"/>
  <c r="AR19" i="21"/>
  <c r="AS19" i="21"/>
  <c r="AT19" i="21"/>
  <c r="AU19" i="21"/>
  <c r="AV19" i="21"/>
  <c r="AW19" i="21"/>
  <c r="AX19" i="21"/>
  <c r="AY19" i="21"/>
  <c r="AZ19" i="21"/>
  <c r="BA19" i="21"/>
  <c r="BB19" i="21"/>
  <c r="BC19" i="21"/>
  <c r="BD19" i="21"/>
  <c r="BE19" i="21"/>
  <c r="BF19" i="21"/>
  <c r="BG19" i="21"/>
  <c r="BH19" i="21"/>
  <c r="BI19" i="21"/>
  <c r="BJ19" i="21"/>
  <c r="BK19" i="21"/>
  <c r="BL19" i="21"/>
  <c r="BM19" i="21"/>
  <c r="BN19" i="21"/>
  <c r="BO19" i="21"/>
  <c r="BP19" i="21"/>
  <c r="BQ19" i="21"/>
  <c r="BR19" i="21"/>
  <c r="BS19" i="21"/>
  <c r="BT19" i="21"/>
  <c r="BU19" i="21"/>
  <c r="BV19" i="21"/>
  <c r="BW19" i="21"/>
  <c r="BX19" i="21"/>
  <c r="BY19" i="21"/>
  <c r="BZ19" i="21"/>
  <c r="CA19" i="21"/>
  <c r="CB19" i="21"/>
  <c r="CC19" i="21"/>
  <c r="CD19" i="21"/>
  <c r="CE19" i="21"/>
  <c r="CF19" i="21"/>
  <c r="CG19" i="21"/>
  <c r="CH19" i="21"/>
  <c r="CI19" i="21"/>
  <c r="CJ19" i="21"/>
  <c r="CK19" i="21"/>
  <c r="CL19" i="21"/>
  <c r="CM19" i="21"/>
  <c r="CN19" i="21"/>
  <c r="CO19" i="21"/>
  <c r="CP19" i="21"/>
  <c r="CQ19" i="21"/>
  <c r="CR19" i="21"/>
  <c r="CS19" i="21"/>
  <c r="CT19" i="21"/>
  <c r="CU19" i="21"/>
  <c r="CV19" i="21"/>
  <c r="CW19" i="21"/>
  <c r="CX19" i="21"/>
  <c r="C20" i="21"/>
  <c r="D20" i="21"/>
  <c r="E20" i="21"/>
  <c r="F20" i="21"/>
  <c r="G20" i="21"/>
  <c r="H20" i="21"/>
  <c r="I20" i="21"/>
  <c r="J20" i="21"/>
  <c r="K20" i="21"/>
  <c r="L20" i="21"/>
  <c r="M20" i="21"/>
  <c r="N20" i="21"/>
  <c r="O20" i="21"/>
  <c r="P20" i="21"/>
  <c r="Q20" i="21"/>
  <c r="R20" i="21"/>
  <c r="S20" i="21"/>
  <c r="T20" i="21"/>
  <c r="U20" i="21"/>
  <c r="V20" i="21"/>
  <c r="W20" i="21"/>
  <c r="X20" i="21"/>
  <c r="Y20" i="21"/>
  <c r="Z20" i="21"/>
  <c r="AA20" i="21"/>
  <c r="AB20" i="21"/>
  <c r="AC20" i="21"/>
  <c r="AD20" i="21"/>
  <c r="AE20" i="21"/>
  <c r="AF20" i="21"/>
  <c r="AG20" i="21"/>
  <c r="AH20" i="21"/>
  <c r="AI20" i="21"/>
  <c r="AJ20" i="21"/>
  <c r="AK20" i="21"/>
  <c r="AL20" i="21"/>
  <c r="AM20" i="21"/>
  <c r="AN20" i="21"/>
  <c r="AO20" i="21"/>
  <c r="AP20" i="21"/>
  <c r="AQ20" i="21"/>
  <c r="AR20" i="21"/>
  <c r="AS20" i="21"/>
  <c r="AT20" i="21"/>
  <c r="AU20" i="21"/>
  <c r="AV20" i="21"/>
  <c r="AW20" i="21"/>
  <c r="AX20" i="21"/>
  <c r="AY20" i="21"/>
  <c r="AZ20" i="21"/>
  <c r="BA20" i="21"/>
  <c r="BB20" i="21"/>
  <c r="BC20" i="21"/>
  <c r="BD20" i="21"/>
  <c r="BE20" i="21"/>
  <c r="BF20" i="21"/>
  <c r="BG20" i="21"/>
  <c r="BH20" i="21"/>
  <c r="BI20" i="21"/>
  <c r="BJ20" i="21"/>
  <c r="BK20" i="21"/>
  <c r="BL20" i="21"/>
  <c r="BM20" i="21"/>
  <c r="BN20" i="21"/>
  <c r="BO20" i="21"/>
  <c r="BP20" i="21"/>
  <c r="BQ20" i="21"/>
  <c r="BR20" i="21"/>
  <c r="BS20" i="21"/>
  <c r="BT20" i="21"/>
  <c r="BU20" i="21"/>
  <c r="BV20" i="21"/>
  <c r="BW20" i="21"/>
  <c r="BX20" i="21"/>
  <c r="BY20" i="21"/>
  <c r="BZ20" i="21"/>
  <c r="CA20" i="21"/>
  <c r="CB20" i="21"/>
  <c r="CC20" i="21"/>
  <c r="CD20" i="21"/>
  <c r="CE20" i="21"/>
  <c r="CF20" i="21"/>
  <c r="CG20" i="21"/>
  <c r="CH20" i="21"/>
  <c r="CI20" i="21"/>
  <c r="CJ20" i="21"/>
  <c r="CK20" i="21"/>
  <c r="CL20" i="21"/>
  <c r="CM20" i="21"/>
  <c r="CN20" i="21"/>
  <c r="CO20" i="21"/>
  <c r="CP20" i="21"/>
  <c r="CQ20" i="21"/>
  <c r="CR20" i="21"/>
  <c r="CS20" i="21"/>
  <c r="CT20" i="21"/>
  <c r="CU20" i="21"/>
  <c r="CV20" i="21"/>
  <c r="CW20" i="21"/>
  <c r="CX20" i="21"/>
  <c r="C21" i="21"/>
  <c r="D21" i="21"/>
  <c r="E21" i="21"/>
  <c r="F21" i="21"/>
  <c r="G21" i="21"/>
  <c r="H21" i="21"/>
  <c r="I21" i="21"/>
  <c r="J21" i="21"/>
  <c r="K21" i="21"/>
  <c r="L21" i="21"/>
  <c r="M21" i="21"/>
  <c r="N21" i="21"/>
  <c r="O21" i="21"/>
  <c r="P21" i="21"/>
  <c r="Q21" i="21"/>
  <c r="R21" i="21"/>
  <c r="S21" i="21"/>
  <c r="T21" i="21"/>
  <c r="U21" i="21"/>
  <c r="V21" i="21"/>
  <c r="W21" i="21"/>
  <c r="X21" i="21"/>
  <c r="Y21" i="21"/>
  <c r="Z21" i="21"/>
  <c r="AA21" i="21"/>
  <c r="AB21" i="21"/>
  <c r="AC21" i="21"/>
  <c r="AD21" i="21"/>
  <c r="AE21" i="21"/>
  <c r="AF21" i="21"/>
  <c r="AG21" i="21"/>
  <c r="AH21" i="21"/>
  <c r="AI21" i="21"/>
  <c r="AJ21" i="21"/>
  <c r="AK21" i="21"/>
  <c r="AL21" i="21"/>
  <c r="AM21" i="21"/>
  <c r="AN21" i="21"/>
  <c r="AO21" i="21"/>
  <c r="AP21" i="21"/>
  <c r="AQ21" i="21"/>
  <c r="AR21" i="21"/>
  <c r="AS21" i="21"/>
  <c r="AT21" i="21"/>
  <c r="AU21" i="21"/>
  <c r="AV21" i="21"/>
  <c r="AW21" i="21"/>
  <c r="AX21" i="21"/>
  <c r="AY21" i="21"/>
  <c r="AZ21" i="21"/>
  <c r="BA21" i="21"/>
  <c r="BB21" i="21"/>
  <c r="BC21" i="21"/>
  <c r="BD21" i="21"/>
  <c r="BE21" i="21"/>
  <c r="BF21" i="21"/>
  <c r="BG21" i="21"/>
  <c r="BH21" i="21"/>
  <c r="BI21" i="21"/>
  <c r="BJ21" i="21"/>
  <c r="BK21" i="21"/>
  <c r="BL21" i="21"/>
  <c r="BM21" i="21"/>
  <c r="BN21" i="21"/>
  <c r="BO21" i="21"/>
  <c r="BP21" i="21"/>
  <c r="BQ21" i="21"/>
  <c r="BR21" i="21"/>
  <c r="BS21" i="21"/>
  <c r="BT21" i="21"/>
  <c r="BU21" i="21"/>
  <c r="BV21" i="21"/>
  <c r="BW21" i="21"/>
  <c r="BX21" i="21"/>
  <c r="BY21" i="21"/>
  <c r="BZ21" i="21"/>
  <c r="CA21" i="21"/>
  <c r="CB21" i="21"/>
  <c r="CC21" i="21"/>
  <c r="CD21" i="21"/>
  <c r="CE21" i="21"/>
  <c r="CF21" i="21"/>
  <c r="CG21" i="21"/>
  <c r="CH21" i="21"/>
  <c r="CI21" i="21"/>
  <c r="CJ21" i="21"/>
  <c r="CK21" i="21"/>
  <c r="CL21" i="21"/>
  <c r="CM21" i="21"/>
  <c r="CN21" i="21"/>
  <c r="CO21" i="21"/>
  <c r="CP21" i="21"/>
  <c r="CQ21" i="21"/>
  <c r="CR21" i="21"/>
  <c r="CS21" i="21"/>
  <c r="CT21" i="21"/>
  <c r="CU21" i="21"/>
  <c r="CV21" i="21"/>
  <c r="CW21" i="21"/>
  <c r="CX21" i="21"/>
  <c r="C22" i="21"/>
  <c r="D22" i="21"/>
  <c r="E22" i="21"/>
  <c r="F22" i="21"/>
  <c r="G22" i="21"/>
  <c r="H22" i="21"/>
  <c r="I22" i="21"/>
  <c r="J22" i="21"/>
  <c r="K22" i="21"/>
  <c r="L22" i="21"/>
  <c r="M22" i="21"/>
  <c r="N22" i="21"/>
  <c r="O22" i="21"/>
  <c r="P22" i="21"/>
  <c r="Q22" i="21"/>
  <c r="R22" i="21"/>
  <c r="S22" i="21"/>
  <c r="T22" i="21"/>
  <c r="U22" i="21"/>
  <c r="V22" i="21"/>
  <c r="W22" i="21"/>
  <c r="X22" i="21"/>
  <c r="Y22" i="21"/>
  <c r="Z22" i="21"/>
  <c r="AA22" i="21"/>
  <c r="AB22" i="21"/>
  <c r="AC22" i="21"/>
  <c r="AD22" i="21"/>
  <c r="AE22" i="21"/>
  <c r="AF22" i="21"/>
  <c r="AG22" i="21"/>
  <c r="AH22" i="21"/>
  <c r="AI22" i="21"/>
  <c r="AJ22" i="21"/>
  <c r="AK22" i="21"/>
  <c r="AL22" i="21"/>
  <c r="AM22" i="21"/>
  <c r="AN22" i="21"/>
  <c r="AO22" i="21"/>
  <c r="AP22" i="21"/>
  <c r="AQ22" i="21"/>
  <c r="AR22" i="21"/>
  <c r="AS22" i="21"/>
  <c r="AT22" i="21"/>
  <c r="AU22" i="21"/>
  <c r="AV22" i="21"/>
  <c r="AW22" i="21"/>
  <c r="AX22" i="21"/>
  <c r="AY22" i="21"/>
  <c r="AZ22" i="21"/>
  <c r="BA22" i="21"/>
  <c r="BB22" i="21"/>
  <c r="BC22" i="21"/>
  <c r="BD22" i="21"/>
  <c r="BE22" i="21"/>
  <c r="BF22" i="21"/>
  <c r="BG22" i="21"/>
  <c r="BH22" i="21"/>
  <c r="BI22" i="21"/>
  <c r="BJ22" i="21"/>
  <c r="BK22" i="21"/>
  <c r="BL22" i="21"/>
  <c r="BM22" i="21"/>
  <c r="BN22" i="21"/>
  <c r="BO22" i="21"/>
  <c r="BP22" i="21"/>
  <c r="BQ22" i="21"/>
  <c r="BR22" i="21"/>
  <c r="BS22" i="21"/>
  <c r="BT22" i="21"/>
  <c r="BU22" i="21"/>
  <c r="BV22" i="21"/>
  <c r="BW22" i="21"/>
  <c r="BX22" i="21"/>
  <c r="BY22" i="21"/>
  <c r="BZ22" i="21"/>
  <c r="CA22" i="21"/>
  <c r="CB22" i="21"/>
  <c r="CC22" i="21"/>
  <c r="CD22" i="21"/>
  <c r="CE22" i="21"/>
  <c r="CF22" i="21"/>
  <c r="CG22" i="21"/>
  <c r="CH22" i="21"/>
  <c r="CI22" i="21"/>
  <c r="CJ22" i="21"/>
  <c r="CK22" i="21"/>
  <c r="CL22" i="21"/>
  <c r="CM22" i="21"/>
  <c r="CN22" i="21"/>
  <c r="CO22" i="21"/>
  <c r="CP22" i="21"/>
  <c r="CQ22" i="21"/>
  <c r="CR22" i="21"/>
  <c r="CS22" i="21"/>
  <c r="CT22" i="21"/>
  <c r="CU22" i="21"/>
  <c r="CV22" i="21"/>
  <c r="CW22" i="21"/>
  <c r="CX22" i="21"/>
  <c r="C23" i="21"/>
  <c r="D23" i="21"/>
  <c r="E23" i="21"/>
  <c r="F23" i="21"/>
  <c r="G23" i="21"/>
  <c r="H23" i="21"/>
  <c r="I23" i="21"/>
  <c r="J23" i="21"/>
  <c r="K23" i="21"/>
  <c r="L23" i="21"/>
  <c r="M23" i="21"/>
  <c r="N23" i="21"/>
  <c r="O23" i="21"/>
  <c r="P23" i="21"/>
  <c r="Q23" i="21"/>
  <c r="R23" i="21"/>
  <c r="S23" i="21"/>
  <c r="T23" i="21"/>
  <c r="U23" i="21"/>
  <c r="V23" i="21"/>
  <c r="W23" i="21"/>
  <c r="X23" i="21"/>
  <c r="Y23" i="21"/>
  <c r="Z23" i="21"/>
  <c r="AA23" i="21"/>
  <c r="AB23" i="21"/>
  <c r="AC23" i="21"/>
  <c r="AD23" i="21"/>
  <c r="AE23" i="21"/>
  <c r="AF23" i="21"/>
  <c r="AG23" i="21"/>
  <c r="AH23" i="21"/>
  <c r="AI23" i="21"/>
  <c r="AJ23" i="21"/>
  <c r="AK23" i="21"/>
  <c r="AL23" i="21"/>
  <c r="AM23" i="21"/>
  <c r="AN23" i="21"/>
  <c r="AO23" i="21"/>
  <c r="AP23" i="21"/>
  <c r="AQ23" i="21"/>
  <c r="AR23" i="21"/>
  <c r="AS23" i="21"/>
  <c r="AT23" i="21"/>
  <c r="AU23" i="21"/>
  <c r="AV23" i="21"/>
  <c r="AW23" i="21"/>
  <c r="AX23" i="21"/>
  <c r="AY23" i="21"/>
  <c r="AZ23" i="21"/>
  <c r="BA23" i="21"/>
  <c r="BB23" i="21"/>
  <c r="BC23" i="21"/>
  <c r="BD23" i="21"/>
  <c r="BE23" i="21"/>
  <c r="BF23" i="21"/>
  <c r="BG23" i="21"/>
  <c r="BH23" i="21"/>
  <c r="BI23" i="21"/>
  <c r="BJ23" i="21"/>
  <c r="BK23" i="21"/>
  <c r="BL23" i="21"/>
  <c r="BM23" i="21"/>
  <c r="BN23" i="21"/>
  <c r="BO23" i="21"/>
  <c r="BP23" i="21"/>
  <c r="BQ23" i="21"/>
  <c r="BR23" i="21"/>
  <c r="BS23" i="21"/>
  <c r="BT23" i="21"/>
  <c r="BU23" i="21"/>
  <c r="BV23" i="21"/>
  <c r="BW23" i="21"/>
  <c r="BX23" i="21"/>
  <c r="BY23" i="21"/>
  <c r="BZ23" i="21"/>
  <c r="CA23" i="21"/>
  <c r="CB23" i="21"/>
  <c r="CC23" i="21"/>
  <c r="CD23" i="21"/>
  <c r="CE23" i="21"/>
  <c r="CF23" i="21"/>
  <c r="CG23" i="21"/>
  <c r="CH23" i="21"/>
  <c r="CI23" i="21"/>
  <c r="CJ23" i="21"/>
  <c r="CK23" i="21"/>
  <c r="CL23" i="21"/>
  <c r="CM23" i="21"/>
  <c r="CN23" i="21"/>
  <c r="CO23" i="21"/>
  <c r="CP23" i="21"/>
  <c r="CQ23" i="21"/>
  <c r="CR23" i="21"/>
  <c r="CS23" i="21"/>
  <c r="CT23" i="21"/>
  <c r="CU23" i="21"/>
  <c r="CV23" i="21"/>
  <c r="CW23" i="21"/>
  <c r="CX23" i="21"/>
  <c r="C24" i="21"/>
  <c r="D24" i="21"/>
  <c r="E24" i="21"/>
  <c r="F24" i="21"/>
  <c r="G24" i="21"/>
  <c r="H24" i="21"/>
  <c r="I24" i="21"/>
  <c r="J24" i="21"/>
  <c r="K24" i="21"/>
  <c r="L24" i="21"/>
  <c r="M24" i="21"/>
  <c r="N24" i="21"/>
  <c r="O24" i="21"/>
  <c r="P24" i="21"/>
  <c r="Q24" i="21"/>
  <c r="R24" i="21"/>
  <c r="S24" i="21"/>
  <c r="T24" i="21"/>
  <c r="U24" i="21"/>
  <c r="V24" i="21"/>
  <c r="W24" i="21"/>
  <c r="X24" i="21"/>
  <c r="Y24" i="21"/>
  <c r="Z24" i="21"/>
  <c r="AA24" i="21"/>
  <c r="AB24" i="21"/>
  <c r="AC24" i="21"/>
  <c r="AD24" i="21"/>
  <c r="AE24" i="21"/>
  <c r="AF24" i="21"/>
  <c r="AG24" i="21"/>
  <c r="AH24" i="21"/>
  <c r="AI24" i="21"/>
  <c r="AJ24" i="21"/>
  <c r="AK24" i="21"/>
  <c r="AL24" i="21"/>
  <c r="AM24" i="21"/>
  <c r="AN24" i="21"/>
  <c r="AO24" i="21"/>
  <c r="AP24" i="21"/>
  <c r="AQ24" i="21"/>
  <c r="AR24" i="21"/>
  <c r="AS24" i="21"/>
  <c r="AT24" i="21"/>
  <c r="AU24" i="21"/>
  <c r="AV24" i="21"/>
  <c r="AW24" i="21"/>
  <c r="AX24" i="21"/>
  <c r="AY24" i="21"/>
  <c r="AZ24" i="21"/>
  <c r="BA24" i="21"/>
  <c r="BB24" i="21"/>
  <c r="BC24" i="21"/>
  <c r="BD24" i="21"/>
  <c r="BE24" i="21"/>
  <c r="BF24" i="21"/>
  <c r="BG24" i="21"/>
  <c r="BH24" i="21"/>
  <c r="BI24" i="21"/>
  <c r="BJ24" i="21"/>
  <c r="BK24" i="21"/>
  <c r="BL24" i="21"/>
  <c r="BM24" i="21"/>
  <c r="BN24" i="21"/>
  <c r="BO24" i="21"/>
  <c r="BP24" i="21"/>
  <c r="BQ24" i="21"/>
  <c r="BR24" i="21"/>
  <c r="BS24" i="21"/>
  <c r="BT24" i="21"/>
  <c r="BU24" i="21"/>
  <c r="BV24" i="21"/>
  <c r="BW24" i="21"/>
  <c r="BX24" i="21"/>
  <c r="BY24" i="21"/>
  <c r="BZ24" i="21"/>
  <c r="CA24" i="21"/>
  <c r="CB24" i="21"/>
  <c r="CC24" i="21"/>
  <c r="CD24" i="21"/>
  <c r="CE24" i="21"/>
  <c r="CF24" i="21"/>
  <c r="CG24" i="21"/>
  <c r="CH24" i="21"/>
  <c r="CI24" i="21"/>
  <c r="CJ24" i="21"/>
  <c r="CK24" i="21"/>
  <c r="CL24" i="21"/>
  <c r="CM24" i="21"/>
  <c r="CN24" i="21"/>
  <c r="CO24" i="21"/>
  <c r="CP24" i="21"/>
  <c r="CQ24" i="21"/>
  <c r="CR24" i="21"/>
  <c r="CS24" i="21"/>
  <c r="CT24" i="21"/>
  <c r="CU24" i="21"/>
  <c r="CV24" i="21"/>
  <c r="CW24" i="21"/>
  <c r="CX24" i="21"/>
  <c r="C25" i="21"/>
  <c r="D25" i="21"/>
  <c r="E25" i="21"/>
  <c r="F25" i="21"/>
  <c r="G25" i="21"/>
  <c r="H25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Y25" i="21"/>
  <c r="Z25" i="21"/>
  <c r="AA25" i="21"/>
  <c r="AB25" i="21"/>
  <c r="AC25" i="21"/>
  <c r="AD25" i="21"/>
  <c r="AE25" i="21"/>
  <c r="AF25" i="21"/>
  <c r="AG25" i="21"/>
  <c r="AH25" i="21"/>
  <c r="AI25" i="21"/>
  <c r="AJ25" i="21"/>
  <c r="AK25" i="21"/>
  <c r="AL25" i="21"/>
  <c r="AM25" i="21"/>
  <c r="AN25" i="21"/>
  <c r="AO25" i="21"/>
  <c r="AP25" i="21"/>
  <c r="AQ25" i="21"/>
  <c r="AR25" i="21"/>
  <c r="AS25" i="21"/>
  <c r="AT25" i="21"/>
  <c r="AU25" i="21"/>
  <c r="AV25" i="21"/>
  <c r="AW25" i="21"/>
  <c r="AX25" i="21"/>
  <c r="AY25" i="21"/>
  <c r="AZ25" i="21"/>
  <c r="BA25" i="21"/>
  <c r="BB25" i="21"/>
  <c r="BC25" i="21"/>
  <c r="BD25" i="21"/>
  <c r="BE25" i="21"/>
  <c r="BF25" i="21"/>
  <c r="BG25" i="21"/>
  <c r="BH25" i="21"/>
  <c r="BI25" i="21"/>
  <c r="BJ25" i="21"/>
  <c r="BK25" i="21"/>
  <c r="BL25" i="21"/>
  <c r="BM25" i="21"/>
  <c r="BN25" i="21"/>
  <c r="BO25" i="21"/>
  <c r="BP25" i="21"/>
  <c r="BQ25" i="21"/>
  <c r="BR25" i="21"/>
  <c r="BS25" i="21"/>
  <c r="BT25" i="21"/>
  <c r="BU25" i="21"/>
  <c r="BV25" i="21"/>
  <c r="BW25" i="21"/>
  <c r="BX25" i="21"/>
  <c r="BY25" i="21"/>
  <c r="BZ25" i="21"/>
  <c r="CA25" i="21"/>
  <c r="CB25" i="21"/>
  <c r="CC25" i="21"/>
  <c r="CD25" i="21"/>
  <c r="CE25" i="21"/>
  <c r="CF25" i="21"/>
  <c r="CG25" i="21"/>
  <c r="CH25" i="21"/>
  <c r="CI25" i="21"/>
  <c r="CJ25" i="21"/>
  <c r="CK25" i="21"/>
  <c r="CL25" i="21"/>
  <c r="CM25" i="21"/>
  <c r="CN25" i="21"/>
  <c r="CO25" i="21"/>
  <c r="CP25" i="21"/>
  <c r="CQ25" i="21"/>
  <c r="CR25" i="21"/>
  <c r="CS25" i="21"/>
  <c r="CT25" i="21"/>
  <c r="CU25" i="21"/>
  <c r="CV25" i="21"/>
  <c r="CW25" i="21"/>
  <c r="CX25" i="21"/>
  <c r="C26" i="21"/>
  <c r="D26" i="21"/>
  <c r="E26" i="21"/>
  <c r="F26" i="21"/>
  <c r="G26" i="21"/>
  <c r="H26" i="21"/>
  <c r="I26" i="21"/>
  <c r="J26" i="21"/>
  <c r="K26" i="21"/>
  <c r="L26" i="21"/>
  <c r="M26" i="21"/>
  <c r="N26" i="21"/>
  <c r="O26" i="21"/>
  <c r="P26" i="21"/>
  <c r="Q26" i="21"/>
  <c r="R26" i="21"/>
  <c r="S26" i="21"/>
  <c r="T26" i="21"/>
  <c r="U26" i="21"/>
  <c r="V26" i="21"/>
  <c r="W26" i="21"/>
  <c r="X26" i="21"/>
  <c r="Y26" i="21"/>
  <c r="Z26" i="21"/>
  <c r="AA26" i="21"/>
  <c r="AB26" i="21"/>
  <c r="AC26" i="21"/>
  <c r="AD26" i="21"/>
  <c r="AE26" i="21"/>
  <c r="AF26" i="21"/>
  <c r="AG26" i="21"/>
  <c r="AH26" i="21"/>
  <c r="AI26" i="21"/>
  <c r="AJ26" i="21"/>
  <c r="AK26" i="21"/>
  <c r="AL26" i="21"/>
  <c r="AM26" i="21"/>
  <c r="AN26" i="21"/>
  <c r="AO26" i="21"/>
  <c r="AP26" i="21"/>
  <c r="AQ26" i="21"/>
  <c r="AR26" i="21"/>
  <c r="AS26" i="21"/>
  <c r="AT26" i="21"/>
  <c r="AU26" i="21"/>
  <c r="AV26" i="21"/>
  <c r="AW26" i="21"/>
  <c r="AX26" i="21"/>
  <c r="AY26" i="21"/>
  <c r="AZ26" i="21"/>
  <c r="BA26" i="21"/>
  <c r="BB26" i="21"/>
  <c r="BC26" i="21"/>
  <c r="BD26" i="21"/>
  <c r="BE26" i="21"/>
  <c r="BF26" i="21"/>
  <c r="BG26" i="21"/>
  <c r="BH26" i="21"/>
  <c r="BI26" i="21"/>
  <c r="BJ26" i="21"/>
  <c r="BK26" i="21"/>
  <c r="BL26" i="21"/>
  <c r="BM26" i="21"/>
  <c r="BN26" i="21"/>
  <c r="BO26" i="21"/>
  <c r="BP26" i="21"/>
  <c r="BQ26" i="21"/>
  <c r="BR26" i="21"/>
  <c r="BS26" i="21"/>
  <c r="BT26" i="21"/>
  <c r="BU26" i="21"/>
  <c r="BV26" i="21"/>
  <c r="BW26" i="21"/>
  <c r="BX26" i="21"/>
  <c r="BY26" i="21"/>
  <c r="BZ26" i="21"/>
  <c r="CA26" i="21"/>
  <c r="CB26" i="21"/>
  <c r="CC26" i="21"/>
  <c r="CD26" i="21"/>
  <c r="CE26" i="21"/>
  <c r="CF26" i="21"/>
  <c r="CG26" i="21"/>
  <c r="CH26" i="21"/>
  <c r="CI26" i="21"/>
  <c r="CJ26" i="21"/>
  <c r="CK26" i="21"/>
  <c r="CL26" i="21"/>
  <c r="CM26" i="21"/>
  <c r="CN26" i="21"/>
  <c r="CO26" i="21"/>
  <c r="CP26" i="21"/>
  <c r="CQ26" i="21"/>
  <c r="CR26" i="21"/>
  <c r="CS26" i="21"/>
  <c r="CT26" i="21"/>
  <c r="CU26" i="21"/>
  <c r="CV26" i="21"/>
  <c r="CW26" i="21"/>
  <c r="CX26" i="21"/>
  <c r="C27" i="21"/>
  <c r="D27" i="21"/>
  <c r="E27" i="21"/>
  <c r="F27" i="21"/>
  <c r="G27" i="21"/>
  <c r="H27" i="21"/>
  <c r="I27" i="21"/>
  <c r="J27" i="21"/>
  <c r="K27" i="21"/>
  <c r="L27" i="21"/>
  <c r="M27" i="21"/>
  <c r="N27" i="21"/>
  <c r="O27" i="21"/>
  <c r="P27" i="21"/>
  <c r="Q27" i="21"/>
  <c r="R27" i="21"/>
  <c r="S27" i="21"/>
  <c r="T27" i="21"/>
  <c r="U27" i="21"/>
  <c r="V27" i="21"/>
  <c r="W27" i="21"/>
  <c r="X27" i="21"/>
  <c r="Y27" i="21"/>
  <c r="Z27" i="21"/>
  <c r="AA27" i="21"/>
  <c r="AB27" i="21"/>
  <c r="AC27" i="21"/>
  <c r="AD27" i="21"/>
  <c r="AE27" i="21"/>
  <c r="AF27" i="21"/>
  <c r="AG27" i="21"/>
  <c r="AH27" i="21"/>
  <c r="AI27" i="21"/>
  <c r="AJ27" i="21"/>
  <c r="AK27" i="21"/>
  <c r="AL27" i="21"/>
  <c r="AM27" i="21"/>
  <c r="AN27" i="21"/>
  <c r="AO27" i="21"/>
  <c r="AP27" i="21"/>
  <c r="AQ27" i="21"/>
  <c r="AR27" i="21"/>
  <c r="AS27" i="21"/>
  <c r="AT27" i="21"/>
  <c r="AU27" i="21"/>
  <c r="AV27" i="21"/>
  <c r="AW27" i="21"/>
  <c r="AX27" i="21"/>
  <c r="AY27" i="21"/>
  <c r="AZ27" i="21"/>
  <c r="BA27" i="21"/>
  <c r="BB27" i="21"/>
  <c r="BC27" i="21"/>
  <c r="BD27" i="21"/>
  <c r="BE27" i="21"/>
  <c r="BF27" i="21"/>
  <c r="BG27" i="21"/>
  <c r="BH27" i="21"/>
  <c r="BI27" i="21"/>
  <c r="BJ27" i="21"/>
  <c r="BK27" i="21"/>
  <c r="BL27" i="21"/>
  <c r="BM27" i="21"/>
  <c r="BN27" i="21"/>
  <c r="BO27" i="21"/>
  <c r="BP27" i="21"/>
  <c r="BQ27" i="21"/>
  <c r="BR27" i="21"/>
  <c r="BS27" i="21"/>
  <c r="BT27" i="21"/>
  <c r="BU27" i="21"/>
  <c r="BV27" i="21"/>
  <c r="BW27" i="21"/>
  <c r="BX27" i="21"/>
  <c r="BY27" i="21"/>
  <c r="BZ27" i="21"/>
  <c r="CA27" i="21"/>
  <c r="CB27" i="21"/>
  <c r="CC27" i="21"/>
  <c r="CD27" i="21"/>
  <c r="CE27" i="21"/>
  <c r="CF27" i="21"/>
  <c r="CG27" i="21"/>
  <c r="CH27" i="21"/>
  <c r="CI27" i="21"/>
  <c r="CJ27" i="21"/>
  <c r="CK27" i="21"/>
  <c r="CL27" i="21"/>
  <c r="CM27" i="21"/>
  <c r="CN27" i="21"/>
  <c r="CO27" i="21"/>
  <c r="CP27" i="21"/>
  <c r="CQ27" i="21"/>
  <c r="CR27" i="21"/>
  <c r="CS27" i="21"/>
  <c r="CT27" i="21"/>
  <c r="CU27" i="21"/>
  <c r="CV27" i="21"/>
  <c r="CW27" i="21"/>
  <c r="CX27" i="21"/>
  <c r="C28" i="21"/>
  <c r="D28" i="21"/>
  <c r="E28" i="21"/>
  <c r="F28" i="21"/>
  <c r="G28" i="21"/>
  <c r="H28" i="21"/>
  <c r="I28" i="21"/>
  <c r="J28" i="21"/>
  <c r="K28" i="21"/>
  <c r="L28" i="21"/>
  <c r="M28" i="21"/>
  <c r="N28" i="21"/>
  <c r="O28" i="21"/>
  <c r="P28" i="21"/>
  <c r="Q28" i="21"/>
  <c r="R28" i="21"/>
  <c r="S28" i="21"/>
  <c r="T28" i="21"/>
  <c r="U28" i="21"/>
  <c r="V28" i="21"/>
  <c r="W28" i="21"/>
  <c r="X28" i="21"/>
  <c r="Y28" i="21"/>
  <c r="Z28" i="21"/>
  <c r="AA28" i="21"/>
  <c r="AB28" i="21"/>
  <c r="AC28" i="21"/>
  <c r="AD28" i="21"/>
  <c r="AE28" i="21"/>
  <c r="AF28" i="21"/>
  <c r="AG28" i="21"/>
  <c r="AH28" i="21"/>
  <c r="AI28" i="21"/>
  <c r="AJ28" i="21"/>
  <c r="AK28" i="21"/>
  <c r="AL28" i="21"/>
  <c r="AM28" i="21"/>
  <c r="AN28" i="21"/>
  <c r="AO28" i="21"/>
  <c r="AP28" i="21"/>
  <c r="AQ28" i="21"/>
  <c r="AR28" i="21"/>
  <c r="AS28" i="21"/>
  <c r="AT28" i="21"/>
  <c r="AU28" i="21"/>
  <c r="AV28" i="21"/>
  <c r="AW28" i="21"/>
  <c r="AX28" i="21"/>
  <c r="AY28" i="21"/>
  <c r="AZ28" i="21"/>
  <c r="BA28" i="21"/>
  <c r="BB28" i="21"/>
  <c r="BC28" i="21"/>
  <c r="BD28" i="21"/>
  <c r="BE28" i="21"/>
  <c r="BF28" i="21"/>
  <c r="BG28" i="21"/>
  <c r="BH28" i="21"/>
  <c r="BI28" i="21"/>
  <c r="BJ28" i="21"/>
  <c r="BK28" i="21"/>
  <c r="BL28" i="21"/>
  <c r="BM28" i="21"/>
  <c r="BN28" i="21"/>
  <c r="BO28" i="21"/>
  <c r="BP28" i="21"/>
  <c r="BQ28" i="21"/>
  <c r="BR28" i="21"/>
  <c r="BS28" i="21"/>
  <c r="BT28" i="21"/>
  <c r="BU28" i="21"/>
  <c r="BV28" i="21"/>
  <c r="BW28" i="21"/>
  <c r="BX28" i="21"/>
  <c r="BY28" i="21"/>
  <c r="BZ28" i="21"/>
  <c r="CA28" i="21"/>
  <c r="CB28" i="21"/>
  <c r="CC28" i="21"/>
  <c r="CD28" i="21"/>
  <c r="CE28" i="21"/>
  <c r="CF28" i="21"/>
  <c r="CG28" i="21"/>
  <c r="CH28" i="21"/>
  <c r="CI28" i="21"/>
  <c r="CJ28" i="21"/>
  <c r="CK28" i="21"/>
  <c r="CL28" i="21"/>
  <c r="CM28" i="21"/>
  <c r="CN28" i="21"/>
  <c r="CO28" i="21"/>
  <c r="CP28" i="21"/>
  <c r="CQ28" i="21"/>
  <c r="CR28" i="21"/>
  <c r="CS28" i="21"/>
  <c r="CT28" i="21"/>
  <c r="CU28" i="21"/>
  <c r="CV28" i="21"/>
  <c r="CW28" i="21"/>
  <c r="CX28" i="21"/>
  <c r="C29" i="21"/>
  <c r="D29" i="21"/>
  <c r="E29" i="21"/>
  <c r="F29" i="21"/>
  <c r="G29" i="21"/>
  <c r="H29" i="21"/>
  <c r="I29" i="21"/>
  <c r="J29" i="21"/>
  <c r="K29" i="21"/>
  <c r="L29" i="21"/>
  <c r="M29" i="21"/>
  <c r="N29" i="21"/>
  <c r="O29" i="21"/>
  <c r="P29" i="21"/>
  <c r="Q29" i="21"/>
  <c r="R29" i="21"/>
  <c r="S29" i="21"/>
  <c r="T29" i="21"/>
  <c r="U29" i="21"/>
  <c r="V29" i="21"/>
  <c r="W29" i="21"/>
  <c r="X29" i="21"/>
  <c r="Y29" i="21"/>
  <c r="Z29" i="21"/>
  <c r="AA29" i="21"/>
  <c r="AB29" i="21"/>
  <c r="AC29" i="21"/>
  <c r="AD29" i="21"/>
  <c r="AE29" i="21"/>
  <c r="AF29" i="21"/>
  <c r="AG29" i="21"/>
  <c r="AH29" i="21"/>
  <c r="AH38" i="21" s="1"/>
  <c r="AI29" i="21"/>
  <c r="AJ29" i="21"/>
  <c r="AK29" i="21"/>
  <c r="AL29" i="21"/>
  <c r="AM29" i="21"/>
  <c r="AN29" i="21"/>
  <c r="AO29" i="21"/>
  <c r="AP29" i="21"/>
  <c r="AQ29" i="21"/>
  <c r="AR29" i="21"/>
  <c r="AS29" i="21"/>
  <c r="AT29" i="21"/>
  <c r="AU29" i="21"/>
  <c r="AV29" i="21"/>
  <c r="AW29" i="21"/>
  <c r="AX29" i="21"/>
  <c r="AY29" i="21"/>
  <c r="AZ29" i="21"/>
  <c r="BA29" i="21"/>
  <c r="BB29" i="21"/>
  <c r="BC29" i="21"/>
  <c r="BD29" i="21"/>
  <c r="BE29" i="21"/>
  <c r="BF29" i="21"/>
  <c r="BG29" i="21"/>
  <c r="BH29" i="21"/>
  <c r="BI29" i="21"/>
  <c r="BJ29" i="21"/>
  <c r="BK29" i="21"/>
  <c r="BL29" i="21"/>
  <c r="BM29" i="21"/>
  <c r="BN29" i="21"/>
  <c r="BO29" i="21"/>
  <c r="BP29" i="21"/>
  <c r="BQ29" i="21"/>
  <c r="BR29" i="21"/>
  <c r="BS29" i="21"/>
  <c r="BT29" i="21"/>
  <c r="BU29" i="21"/>
  <c r="BV29" i="21"/>
  <c r="BW29" i="21"/>
  <c r="BX29" i="21"/>
  <c r="BY29" i="21"/>
  <c r="BZ29" i="21"/>
  <c r="CA29" i="21"/>
  <c r="CB29" i="21"/>
  <c r="CC29" i="21"/>
  <c r="CD29" i="21"/>
  <c r="CE29" i="21"/>
  <c r="CF29" i="21"/>
  <c r="CG29" i="21"/>
  <c r="CH29" i="21"/>
  <c r="CI29" i="21"/>
  <c r="CJ29" i="21"/>
  <c r="CK29" i="21"/>
  <c r="CL29" i="21"/>
  <c r="CM29" i="21"/>
  <c r="CN29" i="21"/>
  <c r="CO29" i="21"/>
  <c r="CP29" i="21"/>
  <c r="CQ29" i="21"/>
  <c r="CR29" i="21"/>
  <c r="CS29" i="21"/>
  <c r="CT29" i="21"/>
  <c r="CU29" i="21"/>
  <c r="CV29" i="21"/>
  <c r="CW29" i="21"/>
  <c r="CX29" i="21"/>
  <c r="C30" i="21"/>
  <c r="D30" i="21"/>
  <c r="E30" i="21"/>
  <c r="F30" i="21"/>
  <c r="G30" i="21"/>
  <c r="H30" i="21"/>
  <c r="I30" i="21"/>
  <c r="J30" i="21"/>
  <c r="K30" i="21"/>
  <c r="L30" i="21"/>
  <c r="M30" i="21"/>
  <c r="N30" i="21"/>
  <c r="O30" i="21"/>
  <c r="P30" i="21"/>
  <c r="Q30" i="21"/>
  <c r="R30" i="21"/>
  <c r="S30" i="21"/>
  <c r="T30" i="21"/>
  <c r="U30" i="21"/>
  <c r="V30" i="21"/>
  <c r="W30" i="21"/>
  <c r="X30" i="21"/>
  <c r="Y30" i="21"/>
  <c r="Z30" i="21"/>
  <c r="AA30" i="21"/>
  <c r="AB30" i="21"/>
  <c r="AC30" i="21"/>
  <c r="AD30" i="21"/>
  <c r="AE30" i="21"/>
  <c r="AF30" i="21"/>
  <c r="AG30" i="21"/>
  <c r="AH30" i="21"/>
  <c r="AI30" i="21"/>
  <c r="AJ30" i="21"/>
  <c r="AK30" i="21"/>
  <c r="AL30" i="21"/>
  <c r="AM30" i="21"/>
  <c r="AN30" i="21"/>
  <c r="AO30" i="21"/>
  <c r="AP30" i="21"/>
  <c r="AQ30" i="21"/>
  <c r="AR30" i="21"/>
  <c r="AS30" i="21"/>
  <c r="AT30" i="21"/>
  <c r="AU30" i="21"/>
  <c r="AV30" i="21"/>
  <c r="AW30" i="21"/>
  <c r="AX30" i="21"/>
  <c r="AY30" i="21"/>
  <c r="AZ30" i="21"/>
  <c r="BA30" i="21"/>
  <c r="BB30" i="21"/>
  <c r="BC30" i="21"/>
  <c r="BD30" i="21"/>
  <c r="BE30" i="21"/>
  <c r="BF30" i="21"/>
  <c r="BG30" i="21"/>
  <c r="BH30" i="21"/>
  <c r="BI30" i="21"/>
  <c r="BJ30" i="21"/>
  <c r="BK30" i="21"/>
  <c r="BL30" i="21"/>
  <c r="BM30" i="21"/>
  <c r="BN30" i="21"/>
  <c r="BO30" i="21"/>
  <c r="BP30" i="21"/>
  <c r="BQ30" i="21"/>
  <c r="BR30" i="21"/>
  <c r="BS30" i="21"/>
  <c r="BT30" i="21"/>
  <c r="BU30" i="21"/>
  <c r="BV30" i="21"/>
  <c r="BW30" i="21"/>
  <c r="BX30" i="21"/>
  <c r="BY30" i="21"/>
  <c r="BZ30" i="21"/>
  <c r="CA30" i="21"/>
  <c r="CB30" i="21"/>
  <c r="CC30" i="21"/>
  <c r="CD30" i="21"/>
  <c r="CE30" i="21"/>
  <c r="CF30" i="21"/>
  <c r="CG30" i="21"/>
  <c r="CH30" i="21"/>
  <c r="CI30" i="21"/>
  <c r="CJ30" i="21"/>
  <c r="CK30" i="21"/>
  <c r="CL30" i="21"/>
  <c r="CM30" i="21"/>
  <c r="CN30" i="21"/>
  <c r="CO30" i="21"/>
  <c r="CP30" i="21"/>
  <c r="CQ30" i="21"/>
  <c r="CR30" i="21"/>
  <c r="CS30" i="21"/>
  <c r="CT30" i="21"/>
  <c r="CU30" i="21"/>
  <c r="CV30" i="21"/>
  <c r="CW30" i="21"/>
  <c r="CX30" i="21"/>
  <c r="C31" i="21"/>
  <c r="D31" i="21"/>
  <c r="E31" i="21"/>
  <c r="F31" i="21"/>
  <c r="G31" i="21"/>
  <c r="H31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AI31" i="21"/>
  <c r="AJ31" i="21"/>
  <c r="AK31" i="21"/>
  <c r="AL31" i="21"/>
  <c r="AM31" i="21"/>
  <c r="AN31" i="21"/>
  <c r="AO31" i="21"/>
  <c r="AP31" i="21"/>
  <c r="AQ31" i="21"/>
  <c r="AR31" i="21"/>
  <c r="AS31" i="21"/>
  <c r="AT31" i="21"/>
  <c r="AU31" i="21"/>
  <c r="AV31" i="21"/>
  <c r="AW31" i="21"/>
  <c r="AX31" i="21"/>
  <c r="AY31" i="21"/>
  <c r="AZ31" i="21"/>
  <c r="BA31" i="21"/>
  <c r="BB31" i="21"/>
  <c r="BC31" i="21"/>
  <c r="BD31" i="21"/>
  <c r="BE31" i="21"/>
  <c r="BF31" i="21"/>
  <c r="BG31" i="21"/>
  <c r="BH31" i="21"/>
  <c r="BI31" i="21"/>
  <c r="BJ31" i="21"/>
  <c r="BK31" i="21"/>
  <c r="BL31" i="21"/>
  <c r="BM31" i="21"/>
  <c r="BN31" i="21"/>
  <c r="BO31" i="21"/>
  <c r="BP31" i="21"/>
  <c r="BQ31" i="21"/>
  <c r="BR31" i="21"/>
  <c r="BS31" i="21"/>
  <c r="BT31" i="21"/>
  <c r="BU31" i="21"/>
  <c r="BV31" i="21"/>
  <c r="BW31" i="21"/>
  <c r="BX31" i="21"/>
  <c r="BY31" i="21"/>
  <c r="BZ31" i="21"/>
  <c r="CA31" i="21"/>
  <c r="CB31" i="21"/>
  <c r="CC31" i="21"/>
  <c r="CD31" i="21"/>
  <c r="CE31" i="21"/>
  <c r="CF31" i="21"/>
  <c r="CG31" i="21"/>
  <c r="CH31" i="21"/>
  <c r="CI31" i="21"/>
  <c r="CJ31" i="21"/>
  <c r="CK31" i="21"/>
  <c r="CL31" i="21"/>
  <c r="CM31" i="21"/>
  <c r="CN31" i="21"/>
  <c r="CO31" i="21"/>
  <c r="CP31" i="21"/>
  <c r="CQ31" i="21"/>
  <c r="CR31" i="21"/>
  <c r="CS31" i="21"/>
  <c r="CT31" i="21"/>
  <c r="CU31" i="21"/>
  <c r="CV31" i="21"/>
  <c r="CW31" i="21"/>
  <c r="CX31" i="21"/>
  <c r="C32" i="21"/>
  <c r="D32" i="21"/>
  <c r="E32" i="21"/>
  <c r="F32" i="21"/>
  <c r="G32" i="21"/>
  <c r="H32" i="21"/>
  <c r="I32" i="21"/>
  <c r="J32" i="21"/>
  <c r="K32" i="21"/>
  <c r="L32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D32" i="21"/>
  <c r="AE32" i="21"/>
  <c r="AF32" i="21"/>
  <c r="AG32" i="21"/>
  <c r="AH32" i="21"/>
  <c r="AI32" i="21"/>
  <c r="AJ32" i="21"/>
  <c r="AK32" i="21"/>
  <c r="AL32" i="21"/>
  <c r="AM32" i="21"/>
  <c r="AN32" i="21"/>
  <c r="AO32" i="21"/>
  <c r="AP32" i="21"/>
  <c r="AQ32" i="21"/>
  <c r="AR32" i="21"/>
  <c r="AS32" i="21"/>
  <c r="AT32" i="21"/>
  <c r="AU32" i="21"/>
  <c r="AV32" i="21"/>
  <c r="AW32" i="21"/>
  <c r="AX32" i="21"/>
  <c r="AY32" i="21"/>
  <c r="AZ32" i="21"/>
  <c r="BA32" i="21"/>
  <c r="BB32" i="21"/>
  <c r="BC32" i="21"/>
  <c r="BD32" i="21"/>
  <c r="BE32" i="21"/>
  <c r="BF32" i="21"/>
  <c r="BG32" i="21"/>
  <c r="BH32" i="21"/>
  <c r="BI32" i="21"/>
  <c r="BJ32" i="21"/>
  <c r="BK32" i="21"/>
  <c r="BL32" i="21"/>
  <c r="BM32" i="21"/>
  <c r="BN32" i="21"/>
  <c r="BO32" i="21"/>
  <c r="BP32" i="21"/>
  <c r="BQ32" i="21"/>
  <c r="BR32" i="21"/>
  <c r="BS32" i="21"/>
  <c r="BT32" i="21"/>
  <c r="BU32" i="21"/>
  <c r="BV32" i="21"/>
  <c r="BW32" i="21"/>
  <c r="BX32" i="21"/>
  <c r="BY32" i="21"/>
  <c r="BZ32" i="21"/>
  <c r="CA32" i="21"/>
  <c r="CB32" i="21"/>
  <c r="CC32" i="21"/>
  <c r="CD32" i="21"/>
  <c r="CE32" i="21"/>
  <c r="CF32" i="21"/>
  <c r="CG32" i="21"/>
  <c r="CH32" i="21"/>
  <c r="CI32" i="21"/>
  <c r="CJ32" i="21"/>
  <c r="CK32" i="21"/>
  <c r="CL32" i="21"/>
  <c r="CM32" i="21"/>
  <c r="CN32" i="21"/>
  <c r="CO32" i="21"/>
  <c r="CP32" i="21"/>
  <c r="CQ32" i="21"/>
  <c r="CR32" i="21"/>
  <c r="CS32" i="21"/>
  <c r="CT32" i="21"/>
  <c r="CU32" i="21"/>
  <c r="CV32" i="21"/>
  <c r="CW32" i="21"/>
  <c r="CX32" i="21"/>
  <c r="C33" i="21"/>
  <c r="D33" i="21"/>
  <c r="E33" i="21"/>
  <c r="F33" i="21"/>
  <c r="G33" i="21"/>
  <c r="H33" i="21"/>
  <c r="I33" i="21"/>
  <c r="J33" i="21"/>
  <c r="K33" i="21"/>
  <c r="L33" i="21"/>
  <c r="M33" i="21"/>
  <c r="N33" i="21"/>
  <c r="O33" i="21"/>
  <c r="P33" i="21"/>
  <c r="Q33" i="21"/>
  <c r="R33" i="21"/>
  <c r="S33" i="21"/>
  <c r="T33" i="21"/>
  <c r="U33" i="21"/>
  <c r="V33" i="21"/>
  <c r="W33" i="21"/>
  <c r="X33" i="21"/>
  <c r="Y33" i="21"/>
  <c r="Z33" i="21"/>
  <c r="AA33" i="21"/>
  <c r="AB33" i="21"/>
  <c r="AC33" i="21"/>
  <c r="AD33" i="21"/>
  <c r="AE33" i="21"/>
  <c r="AF33" i="21"/>
  <c r="AG33" i="21"/>
  <c r="AH33" i="21"/>
  <c r="AI33" i="21"/>
  <c r="AJ33" i="21"/>
  <c r="AK33" i="21"/>
  <c r="AL33" i="21"/>
  <c r="AM33" i="21"/>
  <c r="AN33" i="21"/>
  <c r="AO33" i="21"/>
  <c r="AP33" i="21"/>
  <c r="AQ33" i="21"/>
  <c r="AR33" i="21"/>
  <c r="AS33" i="21"/>
  <c r="AT33" i="21"/>
  <c r="AU33" i="21"/>
  <c r="AV33" i="21"/>
  <c r="AW33" i="21"/>
  <c r="AX33" i="21"/>
  <c r="AY33" i="21"/>
  <c r="AZ33" i="21"/>
  <c r="BA33" i="21"/>
  <c r="BB33" i="21"/>
  <c r="BC33" i="21"/>
  <c r="BD33" i="21"/>
  <c r="BE33" i="21"/>
  <c r="BF33" i="21"/>
  <c r="BG33" i="21"/>
  <c r="BH33" i="21"/>
  <c r="BI33" i="21"/>
  <c r="BJ33" i="21"/>
  <c r="BK33" i="21"/>
  <c r="BL33" i="21"/>
  <c r="BM33" i="21"/>
  <c r="BN33" i="21"/>
  <c r="BO33" i="21"/>
  <c r="BP33" i="21"/>
  <c r="BQ33" i="21"/>
  <c r="BR33" i="21"/>
  <c r="BS33" i="21"/>
  <c r="BT33" i="21"/>
  <c r="BU33" i="21"/>
  <c r="BV33" i="21"/>
  <c r="BW33" i="21"/>
  <c r="BX33" i="21"/>
  <c r="BY33" i="21"/>
  <c r="BZ33" i="21"/>
  <c r="CA33" i="21"/>
  <c r="CB33" i="21"/>
  <c r="CC33" i="21"/>
  <c r="CD33" i="21"/>
  <c r="CE33" i="21"/>
  <c r="CF33" i="21"/>
  <c r="CG33" i="21"/>
  <c r="CH33" i="21"/>
  <c r="CI33" i="21"/>
  <c r="CJ33" i="21"/>
  <c r="CK33" i="21"/>
  <c r="CL33" i="21"/>
  <c r="CM33" i="21"/>
  <c r="CN33" i="21"/>
  <c r="CO33" i="21"/>
  <c r="CP33" i="21"/>
  <c r="CQ33" i="21"/>
  <c r="CR33" i="21"/>
  <c r="CS33" i="21"/>
  <c r="CT33" i="21"/>
  <c r="CU33" i="21"/>
  <c r="CV33" i="21"/>
  <c r="CW33" i="21"/>
  <c r="CX33" i="21"/>
  <c r="C34" i="21"/>
  <c r="D34" i="21"/>
  <c r="E34" i="21"/>
  <c r="F34" i="21"/>
  <c r="G34" i="21"/>
  <c r="H34" i="21"/>
  <c r="I34" i="21"/>
  <c r="J34" i="21"/>
  <c r="K34" i="21"/>
  <c r="L34" i="21"/>
  <c r="M34" i="21"/>
  <c r="N34" i="21"/>
  <c r="O34" i="21"/>
  <c r="P34" i="21"/>
  <c r="Q34" i="21"/>
  <c r="R34" i="21"/>
  <c r="S34" i="21"/>
  <c r="T34" i="21"/>
  <c r="U34" i="21"/>
  <c r="V34" i="21"/>
  <c r="W34" i="21"/>
  <c r="X34" i="21"/>
  <c r="Y34" i="21"/>
  <c r="Z34" i="21"/>
  <c r="AA34" i="21"/>
  <c r="AB34" i="21"/>
  <c r="AC34" i="21"/>
  <c r="AD34" i="21"/>
  <c r="AE34" i="21"/>
  <c r="AF34" i="21"/>
  <c r="AG34" i="21"/>
  <c r="AH34" i="21"/>
  <c r="AI34" i="21"/>
  <c r="AJ34" i="21"/>
  <c r="AK34" i="21"/>
  <c r="AL34" i="21"/>
  <c r="AM34" i="21"/>
  <c r="AN34" i="21"/>
  <c r="AO34" i="21"/>
  <c r="AP34" i="21"/>
  <c r="AQ34" i="21"/>
  <c r="AR34" i="21"/>
  <c r="AS34" i="21"/>
  <c r="AT34" i="21"/>
  <c r="AU34" i="21"/>
  <c r="AV34" i="21"/>
  <c r="AW34" i="21"/>
  <c r="AX34" i="21"/>
  <c r="AY34" i="21"/>
  <c r="AZ34" i="21"/>
  <c r="BA34" i="21"/>
  <c r="BB34" i="21"/>
  <c r="BC34" i="21"/>
  <c r="BD34" i="21"/>
  <c r="BE34" i="21"/>
  <c r="BF34" i="21"/>
  <c r="BG34" i="21"/>
  <c r="BH34" i="21"/>
  <c r="BI34" i="21"/>
  <c r="BJ34" i="21"/>
  <c r="BK34" i="21"/>
  <c r="BL34" i="21"/>
  <c r="BM34" i="21"/>
  <c r="BN34" i="21"/>
  <c r="BO34" i="21"/>
  <c r="BP34" i="21"/>
  <c r="BQ34" i="21"/>
  <c r="BR34" i="21"/>
  <c r="BS34" i="21"/>
  <c r="BT34" i="21"/>
  <c r="BU34" i="21"/>
  <c r="BV34" i="21"/>
  <c r="BW34" i="21"/>
  <c r="BX34" i="21"/>
  <c r="BY34" i="21"/>
  <c r="BZ34" i="21"/>
  <c r="CA34" i="21"/>
  <c r="CB34" i="21"/>
  <c r="CC34" i="21"/>
  <c r="CD34" i="21"/>
  <c r="CE34" i="21"/>
  <c r="CF34" i="21"/>
  <c r="CG34" i="21"/>
  <c r="CH34" i="21"/>
  <c r="CI34" i="21"/>
  <c r="CJ34" i="21"/>
  <c r="CK34" i="21"/>
  <c r="CL34" i="21"/>
  <c r="CM34" i="21"/>
  <c r="CN34" i="21"/>
  <c r="CO34" i="21"/>
  <c r="CP34" i="21"/>
  <c r="CQ34" i="21"/>
  <c r="CR34" i="21"/>
  <c r="CS34" i="21"/>
  <c r="CT34" i="21"/>
  <c r="CU34" i="21"/>
  <c r="CV34" i="21"/>
  <c r="CW34" i="21"/>
  <c r="CX34" i="21"/>
  <c r="C35" i="21"/>
  <c r="D35" i="21"/>
  <c r="E35" i="21"/>
  <c r="F35" i="21"/>
  <c r="G35" i="21"/>
  <c r="H35" i="21"/>
  <c r="I35" i="21"/>
  <c r="J35" i="21"/>
  <c r="K35" i="21"/>
  <c r="L35" i="21"/>
  <c r="M35" i="21"/>
  <c r="N35" i="21"/>
  <c r="O35" i="21"/>
  <c r="P35" i="21"/>
  <c r="Q35" i="21"/>
  <c r="R35" i="21"/>
  <c r="S35" i="21"/>
  <c r="T35" i="21"/>
  <c r="U35" i="21"/>
  <c r="V35" i="21"/>
  <c r="W35" i="21"/>
  <c r="X35" i="21"/>
  <c r="Y35" i="21"/>
  <c r="Z35" i="21"/>
  <c r="AA35" i="21"/>
  <c r="AB35" i="21"/>
  <c r="AC35" i="21"/>
  <c r="AD35" i="21"/>
  <c r="AE35" i="21"/>
  <c r="AF35" i="21"/>
  <c r="AG35" i="21"/>
  <c r="AH35" i="21"/>
  <c r="AI35" i="21"/>
  <c r="AJ35" i="21"/>
  <c r="AK35" i="21"/>
  <c r="AL35" i="21"/>
  <c r="AM35" i="21"/>
  <c r="AN35" i="21"/>
  <c r="AO35" i="21"/>
  <c r="AP35" i="21"/>
  <c r="AQ35" i="21"/>
  <c r="AR35" i="21"/>
  <c r="AS35" i="21"/>
  <c r="AT35" i="21"/>
  <c r="AU35" i="21"/>
  <c r="AV35" i="21"/>
  <c r="AW35" i="21"/>
  <c r="AX35" i="21"/>
  <c r="AY35" i="21"/>
  <c r="AZ35" i="21"/>
  <c r="BA35" i="21"/>
  <c r="BB35" i="21"/>
  <c r="BC35" i="21"/>
  <c r="BD35" i="21"/>
  <c r="BE35" i="21"/>
  <c r="BF35" i="21"/>
  <c r="BG35" i="21"/>
  <c r="BH35" i="21"/>
  <c r="BI35" i="21"/>
  <c r="BJ35" i="21"/>
  <c r="BK35" i="21"/>
  <c r="BL35" i="21"/>
  <c r="BM35" i="21"/>
  <c r="BN35" i="21"/>
  <c r="BO35" i="21"/>
  <c r="BP35" i="21"/>
  <c r="BQ35" i="21"/>
  <c r="BR35" i="21"/>
  <c r="BS35" i="21"/>
  <c r="BT35" i="21"/>
  <c r="BU35" i="21"/>
  <c r="BV35" i="21"/>
  <c r="BW35" i="21"/>
  <c r="BX35" i="21"/>
  <c r="BY35" i="21"/>
  <c r="BZ35" i="21"/>
  <c r="CA35" i="21"/>
  <c r="CB35" i="21"/>
  <c r="CC35" i="21"/>
  <c r="CD35" i="21"/>
  <c r="CE35" i="21"/>
  <c r="CF35" i="21"/>
  <c r="CG35" i="21"/>
  <c r="CH35" i="21"/>
  <c r="CI35" i="21"/>
  <c r="CJ35" i="21"/>
  <c r="CK35" i="21"/>
  <c r="CL35" i="21"/>
  <c r="CM35" i="21"/>
  <c r="CN35" i="21"/>
  <c r="CO35" i="21"/>
  <c r="CP35" i="21"/>
  <c r="CQ35" i="21"/>
  <c r="CR35" i="21"/>
  <c r="CS35" i="21"/>
  <c r="CT35" i="21"/>
  <c r="CU35" i="21"/>
  <c r="CV35" i="21"/>
  <c r="CW35" i="21"/>
  <c r="CX35" i="21"/>
  <c r="C36" i="21"/>
  <c r="D36" i="21"/>
  <c r="E36" i="21"/>
  <c r="F36" i="21"/>
  <c r="G36" i="21"/>
  <c r="H36" i="21"/>
  <c r="I36" i="21"/>
  <c r="J36" i="21"/>
  <c r="K36" i="21"/>
  <c r="L36" i="21"/>
  <c r="M36" i="21"/>
  <c r="N36" i="21"/>
  <c r="O36" i="21"/>
  <c r="P36" i="21"/>
  <c r="Q36" i="21"/>
  <c r="R36" i="21"/>
  <c r="S36" i="21"/>
  <c r="T36" i="21"/>
  <c r="U36" i="21"/>
  <c r="V36" i="21"/>
  <c r="W36" i="21"/>
  <c r="X36" i="21"/>
  <c r="Y36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AP36" i="21"/>
  <c r="AQ36" i="21"/>
  <c r="AR36" i="21"/>
  <c r="AS36" i="21"/>
  <c r="AT36" i="21"/>
  <c r="AU36" i="21"/>
  <c r="AV36" i="21"/>
  <c r="AW36" i="21"/>
  <c r="AX36" i="21"/>
  <c r="AY36" i="21"/>
  <c r="AZ36" i="21"/>
  <c r="BA36" i="21"/>
  <c r="BB36" i="21"/>
  <c r="BC36" i="21"/>
  <c r="BD36" i="21"/>
  <c r="BE36" i="21"/>
  <c r="BF36" i="21"/>
  <c r="BG36" i="21"/>
  <c r="BH36" i="21"/>
  <c r="BI36" i="21"/>
  <c r="BJ36" i="21"/>
  <c r="BK36" i="21"/>
  <c r="BL36" i="21"/>
  <c r="BM36" i="21"/>
  <c r="BN36" i="21"/>
  <c r="BO36" i="21"/>
  <c r="BP36" i="21"/>
  <c r="BQ36" i="21"/>
  <c r="BR36" i="21"/>
  <c r="BS36" i="21"/>
  <c r="BT36" i="21"/>
  <c r="BU36" i="21"/>
  <c r="BV36" i="21"/>
  <c r="BW36" i="21"/>
  <c r="BX36" i="21"/>
  <c r="BY36" i="21"/>
  <c r="BZ36" i="21"/>
  <c r="CA36" i="21"/>
  <c r="CB36" i="21"/>
  <c r="CC36" i="21"/>
  <c r="CD36" i="21"/>
  <c r="CE36" i="21"/>
  <c r="CF36" i="21"/>
  <c r="CG36" i="21"/>
  <c r="CH36" i="21"/>
  <c r="CI36" i="21"/>
  <c r="CJ36" i="21"/>
  <c r="CK36" i="21"/>
  <c r="CL36" i="21"/>
  <c r="CM36" i="21"/>
  <c r="CN36" i="21"/>
  <c r="CO36" i="21"/>
  <c r="CP36" i="21"/>
  <c r="CQ36" i="21"/>
  <c r="CR36" i="21"/>
  <c r="CS36" i="21"/>
  <c r="CT36" i="21"/>
  <c r="CU36" i="21"/>
  <c r="CV36" i="21"/>
  <c r="CW36" i="21"/>
  <c r="CX36" i="21"/>
  <c r="C37" i="21"/>
  <c r="D37" i="21"/>
  <c r="E37" i="21"/>
  <c r="F37" i="21"/>
  <c r="G37" i="21"/>
  <c r="H37" i="21"/>
  <c r="I37" i="21"/>
  <c r="J37" i="21"/>
  <c r="K37" i="21"/>
  <c r="L37" i="21"/>
  <c r="M37" i="21"/>
  <c r="N37" i="21"/>
  <c r="O37" i="21"/>
  <c r="P37" i="21"/>
  <c r="Q37" i="21"/>
  <c r="R37" i="21"/>
  <c r="S37" i="21"/>
  <c r="T37" i="21"/>
  <c r="U37" i="21"/>
  <c r="V37" i="21"/>
  <c r="W37" i="21"/>
  <c r="X37" i="21"/>
  <c r="Y37" i="21"/>
  <c r="Z37" i="21"/>
  <c r="AA37" i="21"/>
  <c r="AB37" i="21"/>
  <c r="AC37" i="21"/>
  <c r="AD37" i="21"/>
  <c r="AE37" i="21"/>
  <c r="AF37" i="21"/>
  <c r="AG37" i="21"/>
  <c r="AH37" i="21"/>
  <c r="AI37" i="21"/>
  <c r="AJ37" i="21"/>
  <c r="AK37" i="21"/>
  <c r="AL37" i="21"/>
  <c r="AM37" i="21"/>
  <c r="AN37" i="21"/>
  <c r="AO37" i="21"/>
  <c r="AP37" i="21"/>
  <c r="AQ37" i="21"/>
  <c r="AR37" i="21"/>
  <c r="AS37" i="21"/>
  <c r="AT37" i="21"/>
  <c r="AU37" i="21"/>
  <c r="AV37" i="21"/>
  <c r="AW37" i="21"/>
  <c r="AX37" i="21"/>
  <c r="AY37" i="21"/>
  <c r="AZ37" i="21"/>
  <c r="BA37" i="21"/>
  <c r="BB37" i="21"/>
  <c r="BC37" i="21"/>
  <c r="BD37" i="21"/>
  <c r="BE37" i="21"/>
  <c r="BF37" i="21"/>
  <c r="BG37" i="21"/>
  <c r="BH37" i="21"/>
  <c r="BI37" i="21"/>
  <c r="BJ37" i="21"/>
  <c r="BK37" i="21"/>
  <c r="BL37" i="21"/>
  <c r="BM37" i="21"/>
  <c r="BN37" i="21"/>
  <c r="BO37" i="21"/>
  <c r="BP37" i="21"/>
  <c r="BQ37" i="21"/>
  <c r="BR37" i="21"/>
  <c r="BS37" i="21"/>
  <c r="BT37" i="21"/>
  <c r="BU37" i="21"/>
  <c r="BV37" i="21"/>
  <c r="BW37" i="21"/>
  <c r="BX37" i="21"/>
  <c r="BY37" i="21"/>
  <c r="BZ37" i="21"/>
  <c r="CA37" i="21"/>
  <c r="CB37" i="21"/>
  <c r="CC37" i="21"/>
  <c r="CD37" i="21"/>
  <c r="CE37" i="21"/>
  <c r="CF37" i="21"/>
  <c r="CG37" i="21"/>
  <c r="CH37" i="21"/>
  <c r="CI37" i="21"/>
  <c r="CJ37" i="21"/>
  <c r="CK37" i="21"/>
  <c r="CL37" i="21"/>
  <c r="CM37" i="21"/>
  <c r="CN37" i="21"/>
  <c r="CO37" i="21"/>
  <c r="CP37" i="21"/>
  <c r="CQ37" i="21"/>
  <c r="CR37" i="21"/>
  <c r="CS37" i="21"/>
  <c r="CT37" i="21"/>
  <c r="CU37" i="21"/>
  <c r="CV37" i="21"/>
  <c r="CW37" i="21"/>
  <c r="CX37" i="21"/>
  <c r="CZ37" i="22"/>
  <c r="CZ36" i="22"/>
  <c r="CZ35" i="22"/>
  <c r="CZ34" i="22"/>
  <c r="CZ33" i="22"/>
  <c r="CZ32" i="22"/>
  <c r="CZ31" i="22"/>
  <c r="CZ30" i="22"/>
  <c r="CZ29" i="22"/>
  <c r="CZ28" i="22"/>
  <c r="CZ27" i="22"/>
  <c r="CZ26" i="22"/>
  <c r="CZ25" i="22"/>
  <c r="CZ24" i="22"/>
  <c r="CZ23" i="22"/>
  <c r="CZ22" i="22"/>
  <c r="CZ21" i="22"/>
  <c r="CZ20" i="22"/>
  <c r="CZ19" i="22"/>
  <c r="CZ18" i="22"/>
  <c r="CZ17" i="22"/>
  <c r="CZ16" i="22"/>
  <c r="CZ15" i="22"/>
  <c r="CZ14" i="22"/>
  <c r="CZ13" i="22"/>
  <c r="CZ12" i="22"/>
  <c r="CZ11" i="22"/>
  <c r="CZ10" i="22"/>
  <c r="CZ9" i="22"/>
  <c r="CZ8" i="22"/>
  <c r="CZ7" i="22"/>
  <c r="CP5" i="22"/>
  <c r="CP6" i="22" s="1"/>
  <c r="CJ5" i="22"/>
  <c r="CJ6" i="22" s="1"/>
  <c r="BZ5" i="22"/>
  <c r="BZ6" i="22" s="1"/>
  <c r="BT5" i="22"/>
  <c r="BT6" i="22" s="1"/>
  <c r="BJ5" i="22"/>
  <c r="BJ6" i="22" s="1"/>
  <c r="BD5" i="22"/>
  <c r="BD6" i="22" s="1"/>
  <c r="AT5" i="22"/>
  <c r="AT6" i="22" s="1"/>
  <c r="AN5" i="22"/>
  <c r="AN6" i="22" s="1"/>
  <c r="AD5" i="22"/>
  <c r="AD6" i="22" s="1"/>
  <c r="X5" i="22"/>
  <c r="X6" i="22" s="1"/>
  <c r="N5" i="22"/>
  <c r="N6" i="22" s="1"/>
  <c r="F5" i="22"/>
  <c r="F6" i="22" s="1"/>
  <c r="CX4" i="22"/>
  <c r="CX5" i="22" s="1"/>
  <c r="CX6" i="22" s="1"/>
  <c r="CW4" i="22"/>
  <c r="CW5" i="22" s="1"/>
  <c r="CW6" i="22" s="1"/>
  <c r="CV4" i="22"/>
  <c r="CV5" i="22" s="1"/>
  <c r="CV6" i="22" s="1"/>
  <c r="CU4" i="22"/>
  <c r="CU5" i="22" s="1"/>
  <c r="CU6" i="22" s="1"/>
  <c r="CT4" i="22"/>
  <c r="CT5" i="22" s="1"/>
  <c r="CT6" i="22" s="1"/>
  <c r="CS4" i="22"/>
  <c r="CS5" i="22" s="1"/>
  <c r="CS6" i="22" s="1"/>
  <c r="CR4" i="22"/>
  <c r="CR5" i="22" s="1"/>
  <c r="CR6" i="22" s="1"/>
  <c r="CQ4" i="22"/>
  <c r="CQ5" i="22" s="1"/>
  <c r="CQ6" i="22" s="1"/>
  <c r="CP4" i="22"/>
  <c r="CO4" i="22"/>
  <c r="CO5" i="22" s="1"/>
  <c r="CO6" i="22" s="1"/>
  <c r="CN4" i="22"/>
  <c r="CN5" i="22" s="1"/>
  <c r="CN6" i="22" s="1"/>
  <c r="CM4" i="22"/>
  <c r="CM5" i="22" s="1"/>
  <c r="CM6" i="22" s="1"/>
  <c r="CL4" i="22"/>
  <c r="CL5" i="22" s="1"/>
  <c r="CL6" i="22" s="1"/>
  <c r="CK4" i="22"/>
  <c r="CK5" i="22" s="1"/>
  <c r="CK6" i="22" s="1"/>
  <c r="CJ4" i="22"/>
  <c r="CI4" i="22"/>
  <c r="CI5" i="22" s="1"/>
  <c r="CI6" i="22" s="1"/>
  <c r="CH4" i="22"/>
  <c r="CH5" i="22" s="1"/>
  <c r="CH6" i="22" s="1"/>
  <c r="CG4" i="22"/>
  <c r="CG5" i="22" s="1"/>
  <c r="CG6" i="22" s="1"/>
  <c r="CF4" i="22"/>
  <c r="CF5" i="22" s="1"/>
  <c r="CF6" i="22" s="1"/>
  <c r="CE4" i="22"/>
  <c r="CE5" i="22" s="1"/>
  <c r="CE6" i="22" s="1"/>
  <c r="CD4" i="22"/>
  <c r="CD5" i="22" s="1"/>
  <c r="CD6" i="22" s="1"/>
  <c r="CC4" i="22"/>
  <c r="CC5" i="22" s="1"/>
  <c r="CC6" i="22" s="1"/>
  <c r="CB4" i="22"/>
  <c r="CB5" i="22" s="1"/>
  <c r="CB6" i="22" s="1"/>
  <c r="CA4" i="22"/>
  <c r="CA5" i="22" s="1"/>
  <c r="CA6" i="22" s="1"/>
  <c r="BZ4" i="22"/>
  <c r="BY4" i="22"/>
  <c r="BY5" i="22" s="1"/>
  <c r="BY6" i="22" s="1"/>
  <c r="BX4" i="22"/>
  <c r="BX5" i="22" s="1"/>
  <c r="BX6" i="22" s="1"/>
  <c r="BW4" i="22"/>
  <c r="BW5" i="22" s="1"/>
  <c r="BW6" i="22" s="1"/>
  <c r="BV4" i="22"/>
  <c r="BV5" i="22" s="1"/>
  <c r="BV6" i="22" s="1"/>
  <c r="BU4" i="22"/>
  <c r="BU5" i="22" s="1"/>
  <c r="BU6" i="22" s="1"/>
  <c r="BT4" i="22"/>
  <c r="BS4" i="22"/>
  <c r="BS5" i="22" s="1"/>
  <c r="BS6" i="22" s="1"/>
  <c r="BR4" i="22"/>
  <c r="BR5" i="22" s="1"/>
  <c r="BR6" i="22" s="1"/>
  <c r="BQ4" i="22"/>
  <c r="BQ5" i="22" s="1"/>
  <c r="BQ6" i="22" s="1"/>
  <c r="BP4" i="22"/>
  <c r="BP5" i="22" s="1"/>
  <c r="BP6" i="22" s="1"/>
  <c r="BO4" i="22"/>
  <c r="BO5" i="22" s="1"/>
  <c r="BO6" i="22" s="1"/>
  <c r="BN4" i="22"/>
  <c r="BN5" i="22" s="1"/>
  <c r="BN6" i="22" s="1"/>
  <c r="BM4" i="22"/>
  <c r="BM5" i="22" s="1"/>
  <c r="BM6" i="22" s="1"/>
  <c r="BL4" i="22"/>
  <c r="BL5" i="22" s="1"/>
  <c r="BL6" i="22" s="1"/>
  <c r="BK4" i="22"/>
  <c r="BK5" i="22" s="1"/>
  <c r="BK6" i="22" s="1"/>
  <c r="BJ4" i="22"/>
  <c r="BI4" i="22"/>
  <c r="BI5" i="22" s="1"/>
  <c r="BI6" i="22" s="1"/>
  <c r="BH4" i="22"/>
  <c r="BH5" i="22" s="1"/>
  <c r="BH6" i="22" s="1"/>
  <c r="BG4" i="22"/>
  <c r="BG5" i="22" s="1"/>
  <c r="BG6" i="22" s="1"/>
  <c r="BF4" i="22"/>
  <c r="BF5" i="22" s="1"/>
  <c r="BF6" i="22" s="1"/>
  <c r="BE4" i="22"/>
  <c r="BE5" i="22" s="1"/>
  <c r="BE6" i="22" s="1"/>
  <c r="BD4" i="22"/>
  <c r="BC4" i="22"/>
  <c r="BC5" i="22" s="1"/>
  <c r="BC6" i="22" s="1"/>
  <c r="BB4" i="22"/>
  <c r="BB5" i="22" s="1"/>
  <c r="BB6" i="22" s="1"/>
  <c r="BA4" i="22"/>
  <c r="BA5" i="22" s="1"/>
  <c r="BA6" i="22" s="1"/>
  <c r="AZ4" i="22"/>
  <c r="AZ5" i="22" s="1"/>
  <c r="AZ6" i="22" s="1"/>
  <c r="AY4" i="22"/>
  <c r="AY5" i="22" s="1"/>
  <c r="AY6" i="22" s="1"/>
  <c r="AX4" i="22"/>
  <c r="AX5" i="22" s="1"/>
  <c r="AX6" i="22" s="1"/>
  <c r="AW4" i="22"/>
  <c r="AW5" i="22" s="1"/>
  <c r="AW6" i="22" s="1"/>
  <c r="AV4" i="22"/>
  <c r="AV5" i="22" s="1"/>
  <c r="AV6" i="22" s="1"/>
  <c r="AU4" i="22"/>
  <c r="AU5" i="22" s="1"/>
  <c r="AU6" i="22" s="1"/>
  <c r="AT4" i="22"/>
  <c r="AS4" i="22"/>
  <c r="AS5" i="22" s="1"/>
  <c r="AS6" i="22" s="1"/>
  <c r="AR4" i="22"/>
  <c r="AR5" i="22" s="1"/>
  <c r="AR6" i="22" s="1"/>
  <c r="AQ4" i="22"/>
  <c r="AQ5" i="22" s="1"/>
  <c r="AQ6" i="22" s="1"/>
  <c r="AP4" i="22"/>
  <c r="AP5" i="22" s="1"/>
  <c r="AP6" i="22" s="1"/>
  <c r="AO4" i="22"/>
  <c r="AO5" i="22" s="1"/>
  <c r="AO6" i="22" s="1"/>
  <c r="AN4" i="22"/>
  <c r="AM4" i="22"/>
  <c r="AM5" i="22" s="1"/>
  <c r="AM6" i="22" s="1"/>
  <c r="AL4" i="22"/>
  <c r="AL5" i="22" s="1"/>
  <c r="AL6" i="22" s="1"/>
  <c r="AK4" i="22"/>
  <c r="AK5" i="22" s="1"/>
  <c r="AK6" i="22" s="1"/>
  <c r="AJ4" i="22"/>
  <c r="AJ5" i="22" s="1"/>
  <c r="AJ6" i="22" s="1"/>
  <c r="AI4" i="22"/>
  <c r="AI5" i="22" s="1"/>
  <c r="AI6" i="22" s="1"/>
  <c r="AH4" i="22"/>
  <c r="AH5" i="22" s="1"/>
  <c r="AH6" i="22" s="1"/>
  <c r="AG4" i="22"/>
  <c r="AG5" i="22" s="1"/>
  <c r="AG6" i="22" s="1"/>
  <c r="AF4" i="22"/>
  <c r="AF5" i="22" s="1"/>
  <c r="AF6" i="22" s="1"/>
  <c r="AE4" i="22"/>
  <c r="AE5" i="22" s="1"/>
  <c r="AE6" i="22" s="1"/>
  <c r="AD4" i="22"/>
  <c r="AC4" i="22"/>
  <c r="AC5" i="22" s="1"/>
  <c r="AC6" i="22" s="1"/>
  <c r="AB4" i="22"/>
  <c r="AB5" i="22" s="1"/>
  <c r="AB6" i="22" s="1"/>
  <c r="AA4" i="22"/>
  <c r="AA5" i="22" s="1"/>
  <c r="AA6" i="22" s="1"/>
  <c r="Z4" i="22"/>
  <c r="Z5" i="22" s="1"/>
  <c r="Z6" i="22" s="1"/>
  <c r="Y4" i="22"/>
  <c r="Y5" i="22" s="1"/>
  <c r="Y6" i="22" s="1"/>
  <c r="X4" i="22"/>
  <c r="W4" i="22"/>
  <c r="W5" i="22" s="1"/>
  <c r="W6" i="22" s="1"/>
  <c r="V4" i="22"/>
  <c r="V5" i="22" s="1"/>
  <c r="V6" i="22" s="1"/>
  <c r="U4" i="22"/>
  <c r="U5" i="22" s="1"/>
  <c r="U6" i="22" s="1"/>
  <c r="T4" i="22"/>
  <c r="T5" i="22" s="1"/>
  <c r="T6" i="22" s="1"/>
  <c r="S4" i="22"/>
  <c r="S5" i="22" s="1"/>
  <c r="S6" i="22" s="1"/>
  <c r="R4" i="22"/>
  <c r="R5" i="22" s="1"/>
  <c r="R6" i="22" s="1"/>
  <c r="Q4" i="22"/>
  <c r="Q5" i="22" s="1"/>
  <c r="Q6" i="22" s="1"/>
  <c r="P4" i="22"/>
  <c r="P5" i="22" s="1"/>
  <c r="P6" i="22" s="1"/>
  <c r="O4" i="22"/>
  <c r="O5" i="22" s="1"/>
  <c r="O6" i="22" s="1"/>
  <c r="N4" i="22"/>
  <c r="M4" i="22"/>
  <c r="M5" i="22" s="1"/>
  <c r="M6" i="22" s="1"/>
  <c r="L4" i="22"/>
  <c r="L5" i="22" s="1"/>
  <c r="L6" i="22" s="1"/>
  <c r="K4" i="22"/>
  <c r="K5" i="22" s="1"/>
  <c r="K6" i="22" s="1"/>
  <c r="J4" i="22"/>
  <c r="J5" i="22" s="1"/>
  <c r="J6" i="22" s="1"/>
  <c r="I4" i="22"/>
  <c r="I5" i="22" s="1"/>
  <c r="I6" i="22" s="1"/>
  <c r="H4" i="22"/>
  <c r="H5" i="22" s="1"/>
  <c r="H6" i="22" s="1"/>
  <c r="G4" i="22"/>
  <c r="G5" i="22" s="1"/>
  <c r="G6" i="22" s="1"/>
  <c r="F4" i="22"/>
  <c r="E4" i="22"/>
  <c r="E5" i="22" s="1"/>
  <c r="E6" i="22" s="1"/>
  <c r="D4" i="22"/>
  <c r="D5" i="22" s="1"/>
  <c r="D6" i="22" s="1"/>
  <c r="C4" i="22"/>
  <c r="C5" i="22" s="1"/>
  <c r="C6" i="22" s="1"/>
  <c r="BO38" i="21"/>
  <c r="CZ37" i="21"/>
  <c r="CZ36" i="21"/>
  <c r="CZ35" i="21"/>
  <c r="CZ34" i="21"/>
  <c r="CZ33" i="21"/>
  <c r="CZ32" i="21"/>
  <c r="CZ31" i="21"/>
  <c r="CZ30" i="21"/>
  <c r="CZ29" i="21"/>
  <c r="CZ28" i="21"/>
  <c r="CZ27" i="21"/>
  <c r="CZ26" i="21"/>
  <c r="CZ25" i="21"/>
  <c r="CZ24" i="21"/>
  <c r="CZ23" i="21"/>
  <c r="CZ22" i="21"/>
  <c r="CZ21" i="21"/>
  <c r="CZ20" i="21"/>
  <c r="CZ19" i="21"/>
  <c r="CZ18" i="21"/>
  <c r="CZ17" i="21"/>
  <c r="CZ16" i="21"/>
  <c r="CZ15" i="21"/>
  <c r="CZ14" i="21"/>
  <c r="CZ13" i="21"/>
  <c r="CZ12" i="21"/>
  <c r="CZ11" i="21"/>
  <c r="CZ10" i="21"/>
  <c r="CZ9" i="21"/>
  <c r="CZ8" i="21"/>
  <c r="CZ7" i="21"/>
  <c r="CO6" i="21"/>
  <c r="CG6" i="21"/>
  <c r="U6" i="21"/>
  <c r="CT5" i="21"/>
  <c r="CT6" i="21" s="1"/>
  <c r="CS5" i="21"/>
  <c r="CS6" i="21" s="1"/>
  <c r="CQ5" i="21"/>
  <c r="CQ6" i="21" s="1"/>
  <c r="CL5" i="21"/>
  <c r="CL6" i="21" s="1"/>
  <c r="CJ5" i="21"/>
  <c r="CJ6" i="21" s="1"/>
  <c r="CI5" i="21"/>
  <c r="CI6" i="21" s="1"/>
  <c r="CD5" i="21"/>
  <c r="CD6" i="21" s="1"/>
  <c r="CC5" i="21"/>
  <c r="CC6" i="21" s="1"/>
  <c r="CA5" i="21"/>
  <c r="CA6" i="21" s="1"/>
  <c r="BV5" i="21"/>
  <c r="BV6" i="21" s="1"/>
  <c r="BT5" i="21"/>
  <c r="BT6" i="21" s="1"/>
  <c r="BS5" i="21"/>
  <c r="BS6" i="21" s="1"/>
  <c r="BN5" i="21"/>
  <c r="BN6" i="21" s="1"/>
  <c r="BM5" i="21"/>
  <c r="BM6" i="21" s="1"/>
  <c r="BK5" i="21"/>
  <c r="BK6" i="21" s="1"/>
  <c r="BF5" i="21"/>
  <c r="BF6" i="21" s="1"/>
  <c r="BD5" i="21"/>
  <c r="BD6" i="21" s="1"/>
  <c r="BC5" i="21"/>
  <c r="BC6" i="21" s="1"/>
  <c r="AX5" i="21"/>
  <c r="AX6" i="21" s="1"/>
  <c r="AW5" i="21"/>
  <c r="AW6" i="21" s="1"/>
  <c r="AU5" i="21"/>
  <c r="AU6" i="21" s="1"/>
  <c r="AP5" i="21"/>
  <c r="AP6" i="21" s="1"/>
  <c r="AN5" i="21"/>
  <c r="AN6" i="21" s="1"/>
  <c r="AM5" i="21"/>
  <c r="AM6" i="21" s="1"/>
  <c r="AH5" i="21"/>
  <c r="AH6" i="21" s="1"/>
  <c r="AG5" i="21"/>
  <c r="AG6" i="21" s="1"/>
  <c r="AE5" i="21"/>
  <c r="AE6" i="21" s="1"/>
  <c r="Z5" i="21"/>
  <c r="Z6" i="21" s="1"/>
  <c r="X5" i="21"/>
  <c r="X6" i="21" s="1"/>
  <c r="W5" i="21"/>
  <c r="W6" i="21" s="1"/>
  <c r="R5" i="21"/>
  <c r="R6" i="21" s="1"/>
  <c r="Q5" i="21"/>
  <c r="Q6" i="21" s="1"/>
  <c r="O5" i="21"/>
  <c r="O6" i="21" s="1"/>
  <c r="CX4" i="21"/>
  <c r="CX5" i="21" s="1"/>
  <c r="CX6" i="21" s="1"/>
  <c r="CX7" i="21" s="1"/>
  <c r="CW4" i="21"/>
  <c r="CW5" i="21" s="1"/>
  <c r="CW6" i="21" s="1"/>
  <c r="CV4" i="21"/>
  <c r="CV5" i="21" s="1"/>
  <c r="CV6" i="21" s="1"/>
  <c r="CU4" i="21"/>
  <c r="CU5" i="21" s="1"/>
  <c r="CU6" i="21" s="1"/>
  <c r="CT4" i="21"/>
  <c r="CS4" i="21"/>
  <c r="CR4" i="21"/>
  <c r="CR5" i="21" s="1"/>
  <c r="CR6" i="21" s="1"/>
  <c r="CQ4" i="21"/>
  <c r="CP4" i="21"/>
  <c r="CP5" i="21" s="1"/>
  <c r="CP6" i="21" s="1"/>
  <c r="CO4" i="21"/>
  <c r="CO5" i="21" s="1"/>
  <c r="CN4" i="21"/>
  <c r="CN5" i="21" s="1"/>
  <c r="CN6" i="21" s="1"/>
  <c r="CM4" i="21"/>
  <c r="CM5" i="21" s="1"/>
  <c r="CM6" i="21" s="1"/>
  <c r="CL4" i="21"/>
  <c r="CK4" i="21"/>
  <c r="CK5" i="21" s="1"/>
  <c r="CK6" i="21" s="1"/>
  <c r="CJ4" i="21"/>
  <c r="CI4" i="21"/>
  <c r="CH4" i="21"/>
  <c r="CH5" i="21" s="1"/>
  <c r="CH6" i="21" s="1"/>
  <c r="CG4" i="21"/>
  <c r="CG5" i="21" s="1"/>
  <c r="CF4" i="21"/>
  <c r="CF5" i="21" s="1"/>
  <c r="CF6" i="21" s="1"/>
  <c r="CE4" i="21"/>
  <c r="CE5" i="21" s="1"/>
  <c r="CE6" i="21" s="1"/>
  <c r="CD4" i="21"/>
  <c r="CC4" i="21"/>
  <c r="CB4" i="21"/>
  <c r="CB5" i="21" s="1"/>
  <c r="CB6" i="21" s="1"/>
  <c r="CA4" i="21"/>
  <c r="BZ4" i="21"/>
  <c r="BZ5" i="21" s="1"/>
  <c r="BZ6" i="21" s="1"/>
  <c r="BY4" i="21"/>
  <c r="BY5" i="21" s="1"/>
  <c r="BY6" i="21" s="1"/>
  <c r="BX4" i="21"/>
  <c r="BX5" i="21" s="1"/>
  <c r="BX6" i="21" s="1"/>
  <c r="BW4" i="21"/>
  <c r="BW5" i="21" s="1"/>
  <c r="BW6" i="21" s="1"/>
  <c r="BV4" i="21"/>
  <c r="BU4" i="21"/>
  <c r="BU5" i="21" s="1"/>
  <c r="BU6" i="21" s="1"/>
  <c r="BT4" i="21"/>
  <c r="BS4" i="21"/>
  <c r="BR4" i="21"/>
  <c r="BR5" i="21" s="1"/>
  <c r="BR6" i="21" s="1"/>
  <c r="BQ4" i="21"/>
  <c r="BQ5" i="21" s="1"/>
  <c r="BQ6" i="21" s="1"/>
  <c r="BP4" i="21"/>
  <c r="BP5" i="21" s="1"/>
  <c r="BP6" i="21" s="1"/>
  <c r="BO4" i="21"/>
  <c r="BO5" i="21" s="1"/>
  <c r="BO6" i="21" s="1"/>
  <c r="BN4" i="21"/>
  <c r="BM4" i="21"/>
  <c r="BL4" i="21"/>
  <c r="BL5" i="21" s="1"/>
  <c r="BL6" i="21" s="1"/>
  <c r="BK4" i="21"/>
  <c r="BJ4" i="21"/>
  <c r="BJ5" i="21" s="1"/>
  <c r="BJ6" i="21" s="1"/>
  <c r="BI4" i="21"/>
  <c r="BI5" i="21" s="1"/>
  <c r="BI6" i="21" s="1"/>
  <c r="BH4" i="21"/>
  <c r="BH5" i="21" s="1"/>
  <c r="BH6" i="21" s="1"/>
  <c r="BG4" i="21"/>
  <c r="BG5" i="21" s="1"/>
  <c r="BG6" i="21" s="1"/>
  <c r="BF4" i="21"/>
  <c r="BE4" i="21"/>
  <c r="BE5" i="21" s="1"/>
  <c r="BE6" i="21" s="1"/>
  <c r="BD4" i="21"/>
  <c r="BC4" i="21"/>
  <c r="BB4" i="21"/>
  <c r="BB5" i="21" s="1"/>
  <c r="BB6" i="21" s="1"/>
  <c r="BA4" i="21"/>
  <c r="BA5" i="21" s="1"/>
  <c r="BA6" i="21" s="1"/>
  <c r="AZ4" i="21"/>
  <c r="AZ5" i="21" s="1"/>
  <c r="AZ6" i="21" s="1"/>
  <c r="AY4" i="21"/>
  <c r="AY5" i="21" s="1"/>
  <c r="AY6" i="21" s="1"/>
  <c r="AX4" i="21"/>
  <c r="AW4" i="21"/>
  <c r="AV4" i="21"/>
  <c r="AV5" i="21" s="1"/>
  <c r="AV6" i="21" s="1"/>
  <c r="AU4" i="21"/>
  <c r="AT4" i="21"/>
  <c r="AT5" i="21" s="1"/>
  <c r="AT6" i="21" s="1"/>
  <c r="AS4" i="21"/>
  <c r="AS5" i="21" s="1"/>
  <c r="AS6" i="21" s="1"/>
  <c r="AR4" i="21"/>
  <c r="AR5" i="21" s="1"/>
  <c r="AR6" i="21" s="1"/>
  <c r="AQ4" i="21"/>
  <c r="AQ5" i="21" s="1"/>
  <c r="AQ6" i="21" s="1"/>
  <c r="AP4" i="21"/>
  <c r="AO4" i="21"/>
  <c r="AO5" i="21" s="1"/>
  <c r="AO6" i="21" s="1"/>
  <c r="AN4" i="21"/>
  <c r="AM4" i="21"/>
  <c r="AL4" i="21"/>
  <c r="AL5" i="21" s="1"/>
  <c r="AL6" i="21" s="1"/>
  <c r="AK4" i="21"/>
  <c r="AK5" i="21" s="1"/>
  <c r="AK6" i="21" s="1"/>
  <c r="AJ4" i="21"/>
  <c r="AJ5" i="21" s="1"/>
  <c r="AJ6" i="21" s="1"/>
  <c r="AI4" i="21"/>
  <c r="AI5" i="21" s="1"/>
  <c r="AI6" i="21" s="1"/>
  <c r="AH4" i="21"/>
  <c r="AG4" i="21"/>
  <c r="AF4" i="21"/>
  <c r="AF5" i="21" s="1"/>
  <c r="AF6" i="21" s="1"/>
  <c r="AE4" i="21"/>
  <c r="AD4" i="21"/>
  <c r="AD5" i="21" s="1"/>
  <c r="AD6" i="21" s="1"/>
  <c r="AC4" i="21"/>
  <c r="AC5" i="21" s="1"/>
  <c r="AC6" i="21" s="1"/>
  <c r="AB4" i="21"/>
  <c r="AB5" i="21" s="1"/>
  <c r="AB6" i="21" s="1"/>
  <c r="AA4" i="21"/>
  <c r="AA5" i="21" s="1"/>
  <c r="AA6" i="21" s="1"/>
  <c r="Z4" i="21"/>
  <c r="Y4" i="21"/>
  <c r="Y5" i="21" s="1"/>
  <c r="Y6" i="21" s="1"/>
  <c r="X4" i="21"/>
  <c r="W4" i="21"/>
  <c r="V4" i="21"/>
  <c r="V5" i="21" s="1"/>
  <c r="V6" i="21" s="1"/>
  <c r="U4" i="21"/>
  <c r="U5" i="21" s="1"/>
  <c r="T4" i="21"/>
  <c r="T5" i="21" s="1"/>
  <c r="T6" i="21" s="1"/>
  <c r="S4" i="21"/>
  <c r="S5" i="21" s="1"/>
  <c r="S6" i="21" s="1"/>
  <c r="R4" i="21"/>
  <c r="Q4" i="21"/>
  <c r="P4" i="21"/>
  <c r="P5" i="21" s="1"/>
  <c r="P6" i="21" s="1"/>
  <c r="O4" i="21"/>
  <c r="N4" i="21"/>
  <c r="N5" i="21" s="1"/>
  <c r="N6" i="21" s="1"/>
  <c r="M4" i="21"/>
  <c r="M5" i="21" s="1"/>
  <c r="M6" i="21" s="1"/>
  <c r="L4" i="21"/>
  <c r="L5" i="21" s="1"/>
  <c r="L6" i="21" s="1"/>
  <c r="K4" i="21"/>
  <c r="K5" i="21" s="1"/>
  <c r="K6" i="21" s="1"/>
  <c r="J4" i="21"/>
  <c r="J5" i="21" s="1"/>
  <c r="J6" i="21" s="1"/>
  <c r="I4" i="21"/>
  <c r="I5" i="21" s="1"/>
  <c r="H4" i="21"/>
  <c r="H5" i="21" s="1"/>
  <c r="H6" i="21" s="1"/>
  <c r="G4" i="21"/>
  <c r="G5" i="21" s="1"/>
  <c r="G6" i="21" s="1"/>
  <c r="F4" i="21"/>
  <c r="F5" i="21" s="1"/>
  <c r="F6" i="21" s="1"/>
  <c r="E4" i="21"/>
  <c r="E5" i="21" s="1"/>
  <c r="E6" i="21" s="1"/>
  <c r="D4" i="21"/>
  <c r="D5" i="21" s="1"/>
  <c r="D6" i="21" s="1"/>
  <c r="C4" i="21"/>
  <c r="C5" i="21" s="1"/>
  <c r="C11" i="21" s="1"/>
  <c r="CX37" i="20"/>
  <c r="CW37" i="20"/>
  <c r="CV37" i="20"/>
  <c r="CU37" i="20"/>
  <c r="CT37" i="20"/>
  <c r="CS37" i="20"/>
  <c r="CR37" i="20"/>
  <c r="CQ37" i="20"/>
  <c r="CP37" i="20"/>
  <c r="CO37" i="20"/>
  <c r="CN37" i="20"/>
  <c r="CM37" i="20"/>
  <c r="CL37" i="20"/>
  <c r="CK37" i="20"/>
  <c r="CJ37" i="20"/>
  <c r="CI37" i="20"/>
  <c r="CH37" i="20"/>
  <c r="CG37" i="20"/>
  <c r="CF37" i="20"/>
  <c r="CE37" i="20"/>
  <c r="CD37" i="20"/>
  <c r="CC37" i="20"/>
  <c r="CB37" i="20"/>
  <c r="CA37" i="20"/>
  <c r="BZ37" i="20"/>
  <c r="BY37" i="20"/>
  <c r="BX37" i="20"/>
  <c r="BW37" i="20"/>
  <c r="BV37" i="20"/>
  <c r="BU37" i="20"/>
  <c r="BT37" i="20"/>
  <c r="BS37" i="20"/>
  <c r="BR37" i="20"/>
  <c r="BQ37" i="20"/>
  <c r="BP37" i="20"/>
  <c r="BO37" i="20"/>
  <c r="BN37" i="20"/>
  <c r="BM37" i="20"/>
  <c r="BL37" i="20"/>
  <c r="BK37" i="20"/>
  <c r="BJ37" i="20"/>
  <c r="BI37" i="20"/>
  <c r="BH37" i="20"/>
  <c r="BG37" i="20"/>
  <c r="BF37" i="20"/>
  <c r="BE37" i="20"/>
  <c r="BD37" i="20"/>
  <c r="BC37" i="20"/>
  <c r="BB37" i="20"/>
  <c r="BA37" i="20"/>
  <c r="AZ37" i="20"/>
  <c r="AY37" i="20"/>
  <c r="AX37" i="20"/>
  <c r="AW37" i="20"/>
  <c r="AV37" i="20"/>
  <c r="AU37" i="20"/>
  <c r="AT37" i="20"/>
  <c r="AS37" i="20"/>
  <c r="AR37" i="20"/>
  <c r="AQ37" i="20"/>
  <c r="AP37" i="20"/>
  <c r="AO37" i="20"/>
  <c r="AN37" i="20"/>
  <c r="AM37" i="20"/>
  <c r="AL37" i="20"/>
  <c r="AK37" i="20"/>
  <c r="AJ37" i="20"/>
  <c r="AI37" i="20"/>
  <c r="AH37" i="20"/>
  <c r="AG37" i="20"/>
  <c r="AF37" i="20"/>
  <c r="AE37" i="20"/>
  <c r="AD37" i="20"/>
  <c r="AC37" i="20"/>
  <c r="AB37" i="20"/>
  <c r="AA37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I37" i="24" s="1"/>
  <c r="H37" i="20"/>
  <c r="G37" i="20"/>
  <c r="F37" i="20"/>
  <c r="E37" i="20"/>
  <c r="D37" i="20"/>
  <c r="C37" i="20"/>
  <c r="CX36" i="20"/>
  <c r="CW36" i="20"/>
  <c r="CV36" i="20"/>
  <c r="CU36" i="20"/>
  <c r="CT36" i="20"/>
  <c r="CS36" i="20"/>
  <c r="CR36" i="20"/>
  <c r="CQ36" i="20"/>
  <c r="CP36" i="20"/>
  <c r="CO36" i="20"/>
  <c r="CN36" i="20"/>
  <c r="CM36" i="20"/>
  <c r="CL36" i="20"/>
  <c r="CK36" i="20"/>
  <c r="CJ36" i="20"/>
  <c r="CI36" i="20"/>
  <c r="CH36" i="20"/>
  <c r="CG36" i="20"/>
  <c r="CF36" i="20"/>
  <c r="CE36" i="20"/>
  <c r="CD36" i="20"/>
  <c r="CC36" i="20"/>
  <c r="CB36" i="20"/>
  <c r="CA36" i="20"/>
  <c r="BZ36" i="20"/>
  <c r="BY36" i="20"/>
  <c r="BX36" i="20"/>
  <c r="BW36" i="20"/>
  <c r="BV36" i="20"/>
  <c r="BU36" i="20"/>
  <c r="BT36" i="20"/>
  <c r="BS36" i="20"/>
  <c r="BR36" i="20"/>
  <c r="BQ36" i="20"/>
  <c r="BP36" i="20"/>
  <c r="BO36" i="20"/>
  <c r="BN36" i="20"/>
  <c r="BM36" i="20"/>
  <c r="BL36" i="20"/>
  <c r="BL36" i="24" s="1"/>
  <c r="BK36" i="20"/>
  <c r="BJ36" i="20"/>
  <c r="BI36" i="20"/>
  <c r="BH36" i="20"/>
  <c r="BG36" i="20"/>
  <c r="BF36" i="20"/>
  <c r="BE36" i="20"/>
  <c r="BD36" i="20"/>
  <c r="BC36" i="20"/>
  <c r="BB36" i="20"/>
  <c r="BA36" i="20"/>
  <c r="AZ36" i="20"/>
  <c r="AY36" i="20"/>
  <c r="AX36" i="20"/>
  <c r="AW36" i="20"/>
  <c r="AV36" i="20"/>
  <c r="AU36" i="20"/>
  <c r="AT36" i="20"/>
  <c r="AS36" i="20"/>
  <c r="AR36" i="20"/>
  <c r="AQ36" i="20"/>
  <c r="AP36" i="20"/>
  <c r="AO36" i="20"/>
  <c r="AN36" i="20"/>
  <c r="AM36" i="20"/>
  <c r="AL36" i="20"/>
  <c r="AK36" i="20"/>
  <c r="AJ36" i="20"/>
  <c r="AI36" i="20"/>
  <c r="AH36" i="20"/>
  <c r="AG36" i="20"/>
  <c r="AF36" i="20"/>
  <c r="AE36" i="20"/>
  <c r="AD36" i="20"/>
  <c r="AC36" i="20"/>
  <c r="AB36" i="20"/>
  <c r="AA36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I36" i="24" s="1"/>
  <c r="H36" i="20"/>
  <c r="G36" i="20"/>
  <c r="F36" i="20"/>
  <c r="E36" i="20"/>
  <c r="D36" i="20"/>
  <c r="C36" i="20"/>
  <c r="CX35" i="20"/>
  <c r="CW35" i="20"/>
  <c r="CV35" i="20"/>
  <c r="CU35" i="20"/>
  <c r="CT35" i="20"/>
  <c r="CS35" i="20"/>
  <c r="CR35" i="20"/>
  <c r="CQ35" i="20"/>
  <c r="CP35" i="20"/>
  <c r="CO35" i="20"/>
  <c r="CN35" i="20"/>
  <c r="CM35" i="20"/>
  <c r="CL35" i="20"/>
  <c r="CK35" i="20"/>
  <c r="CJ35" i="20"/>
  <c r="CI35" i="20"/>
  <c r="CH35" i="20"/>
  <c r="CG35" i="20"/>
  <c r="CF35" i="20"/>
  <c r="CE35" i="20"/>
  <c r="CD35" i="20"/>
  <c r="CC35" i="20"/>
  <c r="CB35" i="20"/>
  <c r="CA35" i="20"/>
  <c r="BZ35" i="20"/>
  <c r="BY35" i="20"/>
  <c r="BX35" i="20"/>
  <c r="BW35" i="20"/>
  <c r="BV35" i="20"/>
  <c r="BU35" i="20"/>
  <c r="BT35" i="20"/>
  <c r="BS35" i="20"/>
  <c r="BR35" i="20"/>
  <c r="BQ35" i="20"/>
  <c r="BP35" i="20"/>
  <c r="BO35" i="20"/>
  <c r="BN35" i="20"/>
  <c r="BM35" i="20"/>
  <c r="BL35" i="20"/>
  <c r="BK35" i="20"/>
  <c r="BJ35" i="20"/>
  <c r="BI35" i="20"/>
  <c r="BH35" i="20"/>
  <c r="BG35" i="20"/>
  <c r="BF35" i="20"/>
  <c r="BE35" i="20"/>
  <c r="BD35" i="20"/>
  <c r="BC35" i="20"/>
  <c r="BB35" i="20"/>
  <c r="BA35" i="20"/>
  <c r="AZ35" i="20"/>
  <c r="AY35" i="20"/>
  <c r="AX35" i="20"/>
  <c r="AW35" i="20"/>
  <c r="AV35" i="20"/>
  <c r="AU35" i="20"/>
  <c r="AT35" i="20"/>
  <c r="AS35" i="20"/>
  <c r="AR35" i="20"/>
  <c r="AQ35" i="20"/>
  <c r="AP35" i="20"/>
  <c r="AO35" i="20"/>
  <c r="AN35" i="20"/>
  <c r="AM35" i="20"/>
  <c r="AL35" i="20"/>
  <c r="AK35" i="20"/>
  <c r="AJ35" i="20"/>
  <c r="AI35" i="20"/>
  <c r="AH35" i="20"/>
  <c r="AG35" i="20"/>
  <c r="AF35" i="20"/>
  <c r="AE35" i="20"/>
  <c r="AD35" i="20"/>
  <c r="AC35" i="20"/>
  <c r="AB35" i="20"/>
  <c r="AA35" i="20"/>
  <c r="Z35" i="20"/>
  <c r="Y35" i="20"/>
  <c r="X35" i="20"/>
  <c r="W35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I35" i="24" s="1"/>
  <c r="H35" i="20"/>
  <c r="G35" i="20"/>
  <c r="F35" i="20"/>
  <c r="E35" i="20"/>
  <c r="D35" i="20"/>
  <c r="C35" i="20"/>
  <c r="CX34" i="20"/>
  <c r="CW34" i="20"/>
  <c r="CV34" i="20"/>
  <c r="CU34" i="20"/>
  <c r="CT34" i="20"/>
  <c r="CS34" i="20"/>
  <c r="CR34" i="20"/>
  <c r="CQ34" i="20"/>
  <c r="CP34" i="20"/>
  <c r="CO34" i="20"/>
  <c r="CN34" i="20"/>
  <c r="CM34" i="20"/>
  <c r="CL34" i="20"/>
  <c r="CK34" i="20"/>
  <c r="CJ34" i="20"/>
  <c r="CI34" i="20"/>
  <c r="CH34" i="20"/>
  <c r="CG34" i="20"/>
  <c r="CF34" i="20"/>
  <c r="CE34" i="20"/>
  <c r="CD34" i="20"/>
  <c r="CC34" i="20"/>
  <c r="CB34" i="20"/>
  <c r="CA34" i="20"/>
  <c r="BZ34" i="20"/>
  <c r="BY34" i="20"/>
  <c r="BX34" i="20"/>
  <c r="BW34" i="20"/>
  <c r="BV34" i="20"/>
  <c r="BU34" i="20"/>
  <c r="BT34" i="20"/>
  <c r="BS34" i="20"/>
  <c r="BR34" i="20"/>
  <c r="BQ34" i="20"/>
  <c r="BP34" i="20"/>
  <c r="BO34" i="20"/>
  <c r="BN34" i="20"/>
  <c r="BM34" i="20"/>
  <c r="BL34" i="20"/>
  <c r="BK34" i="20"/>
  <c r="BJ34" i="20"/>
  <c r="BI34" i="20"/>
  <c r="BH34" i="20"/>
  <c r="BG34" i="20"/>
  <c r="BF34" i="20"/>
  <c r="BE34" i="20"/>
  <c r="BD34" i="20"/>
  <c r="BC34" i="20"/>
  <c r="BB34" i="20"/>
  <c r="BA34" i="20"/>
  <c r="AZ34" i="20"/>
  <c r="AY34" i="20"/>
  <c r="AX34" i="20"/>
  <c r="AW34" i="20"/>
  <c r="AV34" i="20"/>
  <c r="AU34" i="20"/>
  <c r="AT34" i="20"/>
  <c r="AS34" i="20"/>
  <c r="AR34" i="20"/>
  <c r="AQ34" i="20"/>
  <c r="AP34" i="20"/>
  <c r="AO34" i="20"/>
  <c r="AN34" i="20"/>
  <c r="AM34" i="20"/>
  <c r="AL34" i="20"/>
  <c r="AK34" i="20"/>
  <c r="AJ34" i="20"/>
  <c r="AI34" i="20"/>
  <c r="AH34" i="20"/>
  <c r="AG34" i="20"/>
  <c r="AF34" i="20"/>
  <c r="AE34" i="20"/>
  <c r="AD34" i="20"/>
  <c r="AC34" i="20"/>
  <c r="AB34" i="20"/>
  <c r="AA34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CX33" i="20"/>
  <c r="CW33" i="20"/>
  <c r="CV33" i="20"/>
  <c r="CU33" i="20"/>
  <c r="CT33" i="20"/>
  <c r="CS33" i="20"/>
  <c r="CR33" i="20"/>
  <c r="CQ33" i="20"/>
  <c r="CP33" i="20"/>
  <c r="CO33" i="20"/>
  <c r="CN33" i="20"/>
  <c r="CM33" i="20"/>
  <c r="CL33" i="20"/>
  <c r="CK33" i="20"/>
  <c r="CJ33" i="20"/>
  <c r="CI33" i="20"/>
  <c r="CH33" i="20"/>
  <c r="CG33" i="20"/>
  <c r="CF33" i="20"/>
  <c r="CE33" i="20"/>
  <c r="CD33" i="20"/>
  <c r="CC33" i="20"/>
  <c r="CB33" i="20"/>
  <c r="CA33" i="20"/>
  <c r="BZ33" i="20"/>
  <c r="BY33" i="20"/>
  <c r="BX33" i="20"/>
  <c r="BW33" i="20"/>
  <c r="BV33" i="20"/>
  <c r="BU33" i="20"/>
  <c r="BT33" i="20"/>
  <c r="BS33" i="20"/>
  <c r="BR33" i="20"/>
  <c r="BQ33" i="20"/>
  <c r="BP33" i="20"/>
  <c r="BO33" i="20"/>
  <c r="BN33" i="20"/>
  <c r="BM33" i="20"/>
  <c r="BL33" i="20"/>
  <c r="BK33" i="20"/>
  <c r="BJ33" i="20"/>
  <c r="BI33" i="20"/>
  <c r="BH33" i="20"/>
  <c r="BG33" i="20"/>
  <c r="BF33" i="20"/>
  <c r="BE33" i="20"/>
  <c r="BD33" i="20"/>
  <c r="BC33" i="20"/>
  <c r="BB33" i="20"/>
  <c r="BA33" i="20"/>
  <c r="AZ33" i="20"/>
  <c r="AY33" i="20"/>
  <c r="AX33" i="20"/>
  <c r="AW33" i="20"/>
  <c r="AV33" i="20"/>
  <c r="AU33" i="20"/>
  <c r="AT33" i="20"/>
  <c r="AS33" i="20"/>
  <c r="AR33" i="20"/>
  <c r="AQ33" i="20"/>
  <c r="AP33" i="20"/>
  <c r="AO33" i="20"/>
  <c r="AN33" i="20"/>
  <c r="AM33" i="20"/>
  <c r="AL33" i="20"/>
  <c r="AK33" i="20"/>
  <c r="AJ33" i="20"/>
  <c r="AI33" i="20"/>
  <c r="AH33" i="20"/>
  <c r="AG33" i="20"/>
  <c r="AF33" i="20"/>
  <c r="AE33" i="20"/>
  <c r="AD33" i="20"/>
  <c r="AC33" i="20"/>
  <c r="AB33" i="20"/>
  <c r="AA33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I33" i="24" s="1"/>
  <c r="H33" i="20"/>
  <c r="G33" i="20"/>
  <c r="F33" i="20"/>
  <c r="E33" i="20"/>
  <c r="D33" i="20"/>
  <c r="C33" i="20"/>
  <c r="CX32" i="20"/>
  <c r="CW32" i="20"/>
  <c r="CV32" i="20"/>
  <c r="CU32" i="20"/>
  <c r="CT32" i="20"/>
  <c r="CS32" i="20"/>
  <c r="CR32" i="20"/>
  <c r="CQ32" i="20"/>
  <c r="CP32" i="20"/>
  <c r="CO32" i="20"/>
  <c r="CN32" i="20"/>
  <c r="CM32" i="20"/>
  <c r="CL32" i="20"/>
  <c r="CK32" i="20"/>
  <c r="CJ32" i="20"/>
  <c r="CI32" i="20"/>
  <c r="CH32" i="20"/>
  <c r="CG32" i="20"/>
  <c r="CF32" i="20"/>
  <c r="CE32" i="20"/>
  <c r="CD32" i="20"/>
  <c r="CC32" i="20"/>
  <c r="CB32" i="20"/>
  <c r="CA32" i="20"/>
  <c r="BZ32" i="20"/>
  <c r="BY32" i="20"/>
  <c r="BX32" i="20"/>
  <c r="BW32" i="20"/>
  <c r="BV32" i="20"/>
  <c r="BU32" i="20"/>
  <c r="BT32" i="20"/>
  <c r="BS32" i="20"/>
  <c r="BR32" i="20"/>
  <c r="BQ32" i="20"/>
  <c r="BP32" i="20"/>
  <c r="BO32" i="20"/>
  <c r="BN32" i="20"/>
  <c r="BM32" i="20"/>
  <c r="BL32" i="20"/>
  <c r="BK32" i="20"/>
  <c r="BJ32" i="20"/>
  <c r="BI32" i="20"/>
  <c r="BH32" i="20"/>
  <c r="BG32" i="20"/>
  <c r="BF32" i="20"/>
  <c r="BE32" i="20"/>
  <c r="BD32" i="20"/>
  <c r="BC32" i="20"/>
  <c r="BB32" i="20"/>
  <c r="BA32" i="20"/>
  <c r="AZ32" i="20"/>
  <c r="AY32" i="20"/>
  <c r="AX32" i="20"/>
  <c r="AW32" i="20"/>
  <c r="AV32" i="20"/>
  <c r="AU32" i="20"/>
  <c r="AT32" i="20"/>
  <c r="AS32" i="20"/>
  <c r="AR32" i="20"/>
  <c r="AQ32" i="20"/>
  <c r="AP32" i="20"/>
  <c r="AO32" i="20"/>
  <c r="AN32" i="20"/>
  <c r="AM32" i="20"/>
  <c r="AL32" i="20"/>
  <c r="AK32" i="20"/>
  <c r="AJ32" i="20"/>
  <c r="AI32" i="20"/>
  <c r="AH32" i="20"/>
  <c r="AG32" i="20"/>
  <c r="AF32" i="20"/>
  <c r="AE32" i="20"/>
  <c r="AD32" i="20"/>
  <c r="AC32" i="20"/>
  <c r="AB32" i="20"/>
  <c r="AA32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CX31" i="20"/>
  <c r="CW31" i="20"/>
  <c r="CV31" i="20"/>
  <c r="CU31" i="20"/>
  <c r="CT31" i="20"/>
  <c r="CS31" i="20"/>
  <c r="CR31" i="20"/>
  <c r="CQ31" i="20"/>
  <c r="CP31" i="20"/>
  <c r="CO31" i="20"/>
  <c r="CN31" i="20"/>
  <c r="CM31" i="20"/>
  <c r="CL31" i="20"/>
  <c r="CK31" i="20"/>
  <c r="CJ31" i="20"/>
  <c r="CI31" i="20"/>
  <c r="CH31" i="20"/>
  <c r="CG31" i="20"/>
  <c r="CF31" i="20"/>
  <c r="CE31" i="20"/>
  <c r="CD31" i="20"/>
  <c r="CC31" i="20"/>
  <c r="CB31" i="20"/>
  <c r="CA31" i="20"/>
  <c r="BZ31" i="20"/>
  <c r="BY31" i="20"/>
  <c r="BX31" i="20"/>
  <c r="BW31" i="20"/>
  <c r="BV31" i="20"/>
  <c r="BU31" i="20"/>
  <c r="BT31" i="20"/>
  <c r="BS31" i="20"/>
  <c r="BR31" i="20"/>
  <c r="BQ31" i="20"/>
  <c r="BP31" i="20"/>
  <c r="BO31" i="20"/>
  <c r="BN31" i="20"/>
  <c r="BM31" i="20"/>
  <c r="BL31" i="20"/>
  <c r="BK31" i="20"/>
  <c r="BJ31" i="20"/>
  <c r="BI31" i="20"/>
  <c r="BH31" i="20"/>
  <c r="BG31" i="20"/>
  <c r="BF31" i="20"/>
  <c r="BE31" i="20"/>
  <c r="BD31" i="20"/>
  <c r="BC31" i="20"/>
  <c r="BB31" i="20"/>
  <c r="BA31" i="20"/>
  <c r="AZ31" i="20"/>
  <c r="AY31" i="20"/>
  <c r="AX31" i="20"/>
  <c r="AW31" i="20"/>
  <c r="AV31" i="20"/>
  <c r="AU31" i="20"/>
  <c r="AT31" i="20"/>
  <c r="AS31" i="20"/>
  <c r="AR31" i="20"/>
  <c r="AQ31" i="20"/>
  <c r="AP31" i="20"/>
  <c r="AO31" i="20"/>
  <c r="AN31" i="20"/>
  <c r="AM31" i="20"/>
  <c r="AL31" i="20"/>
  <c r="AK31" i="20"/>
  <c r="AJ31" i="20"/>
  <c r="AI31" i="20"/>
  <c r="AH31" i="20"/>
  <c r="AG31" i="20"/>
  <c r="AF31" i="20"/>
  <c r="AE31" i="20"/>
  <c r="AE31" i="24" s="1"/>
  <c r="AD31" i="20"/>
  <c r="AC31" i="20"/>
  <c r="AB31" i="20"/>
  <c r="AA31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I31" i="24" s="1"/>
  <c r="H31" i="20"/>
  <c r="G31" i="20"/>
  <c r="F31" i="20"/>
  <c r="E31" i="20"/>
  <c r="D31" i="20"/>
  <c r="C31" i="20"/>
  <c r="C31" i="22" s="1"/>
  <c r="CX30" i="20"/>
  <c r="CW30" i="20"/>
  <c r="CV30" i="20"/>
  <c r="CU30" i="20"/>
  <c r="CT30" i="20"/>
  <c r="CS30" i="20"/>
  <c r="CR30" i="20"/>
  <c r="CQ30" i="20"/>
  <c r="CP30" i="20"/>
  <c r="CO30" i="20"/>
  <c r="CN30" i="20"/>
  <c r="CM30" i="20"/>
  <c r="CL30" i="20"/>
  <c r="CK30" i="20"/>
  <c r="CJ30" i="20"/>
  <c r="CI30" i="20"/>
  <c r="CH30" i="20"/>
  <c r="CG30" i="20"/>
  <c r="CF30" i="20"/>
  <c r="CE30" i="20"/>
  <c r="CD30" i="20"/>
  <c r="CC30" i="20"/>
  <c r="CB30" i="20"/>
  <c r="CA30" i="20"/>
  <c r="BZ30" i="20"/>
  <c r="BY30" i="20"/>
  <c r="BX30" i="20"/>
  <c r="BW30" i="20"/>
  <c r="BV30" i="20"/>
  <c r="BU30" i="20"/>
  <c r="BT30" i="20"/>
  <c r="BS30" i="20"/>
  <c r="BR30" i="20"/>
  <c r="BQ30" i="20"/>
  <c r="BP30" i="20"/>
  <c r="BO30" i="20"/>
  <c r="BN30" i="20"/>
  <c r="BM30" i="20"/>
  <c r="BL30" i="20"/>
  <c r="BK30" i="20"/>
  <c r="BJ30" i="20"/>
  <c r="BI30" i="20"/>
  <c r="BH30" i="20"/>
  <c r="BG30" i="20"/>
  <c r="BF30" i="20"/>
  <c r="BE30" i="20"/>
  <c r="BD30" i="20"/>
  <c r="BC30" i="20"/>
  <c r="BB30" i="20"/>
  <c r="BA30" i="20"/>
  <c r="AZ30" i="20"/>
  <c r="AY30" i="20"/>
  <c r="AX30" i="20"/>
  <c r="AW30" i="20"/>
  <c r="AV30" i="20"/>
  <c r="AU30" i="20"/>
  <c r="AT30" i="20"/>
  <c r="AS30" i="20"/>
  <c r="AR30" i="20"/>
  <c r="AQ30" i="20"/>
  <c r="AQ30" i="24" s="1"/>
  <c r="AP30" i="20"/>
  <c r="AO30" i="20"/>
  <c r="AN30" i="20"/>
  <c r="AM30" i="20"/>
  <c r="AL30" i="20"/>
  <c r="AK30" i="20"/>
  <c r="AJ30" i="20"/>
  <c r="AI30" i="20"/>
  <c r="AH30" i="20"/>
  <c r="AG30" i="20"/>
  <c r="AF30" i="20"/>
  <c r="AE30" i="20"/>
  <c r="AD30" i="20"/>
  <c r="AC30" i="20"/>
  <c r="AB30" i="20"/>
  <c r="AA30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CX29" i="20"/>
  <c r="CW29" i="20"/>
  <c r="CV29" i="20"/>
  <c r="CU29" i="20"/>
  <c r="CT29" i="20"/>
  <c r="CS29" i="20"/>
  <c r="CR29" i="20"/>
  <c r="CQ29" i="20"/>
  <c r="CP29" i="20"/>
  <c r="CO29" i="20"/>
  <c r="CN29" i="20"/>
  <c r="CM29" i="20"/>
  <c r="CL29" i="20"/>
  <c r="CK29" i="20"/>
  <c r="CJ29" i="20"/>
  <c r="CI29" i="20"/>
  <c r="CH29" i="20"/>
  <c r="CG29" i="20"/>
  <c r="CF29" i="20"/>
  <c r="CE29" i="20"/>
  <c r="CD29" i="20"/>
  <c r="CC29" i="20"/>
  <c r="CB29" i="20"/>
  <c r="CA29" i="20"/>
  <c r="BZ29" i="20"/>
  <c r="BY29" i="20"/>
  <c r="BX29" i="20"/>
  <c r="BW29" i="20"/>
  <c r="BV29" i="20"/>
  <c r="BU29" i="20"/>
  <c r="BT29" i="20"/>
  <c r="BS29" i="20"/>
  <c r="BR29" i="20"/>
  <c r="BQ29" i="20"/>
  <c r="BP29" i="20"/>
  <c r="BO29" i="20"/>
  <c r="BN29" i="20"/>
  <c r="BM29" i="20"/>
  <c r="BL29" i="20"/>
  <c r="BK29" i="20"/>
  <c r="BJ29" i="20"/>
  <c r="BI29" i="20"/>
  <c r="BH29" i="20"/>
  <c r="BG29" i="20"/>
  <c r="BF29" i="20"/>
  <c r="BE29" i="20"/>
  <c r="BD29" i="20"/>
  <c r="BC29" i="20"/>
  <c r="BB29" i="20"/>
  <c r="BA29" i="20"/>
  <c r="BA29" i="24" s="1"/>
  <c r="AZ29" i="20"/>
  <c r="AY29" i="20"/>
  <c r="AX29" i="20"/>
  <c r="AW29" i="20"/>
  <c r="AV29" i="20"/>
  <c r="AU29" i="20"/>
  <c r="AT29" i="20"/>
  <c r="AS29" i="20"/>
  <c r="AR29" i="20"/>
  <c r="AQ29" i="20"/>
  <c r="AP29" i="20"/>
  <c r="AO29" i="20"/>
  <c r="AN29" i="20"/>
  <c r="AM29" i="20"/>
  <c r="AL29" i="20"/>
  <c r="AK29" i="20"/>
  <c r="AJ29" i="20"/>
  <c r="AI29" i="20"/>
  <c r="AH29" i="20"/>
  <c r="AG29" i="20"/>
  <c r="AF29" i="20"/>
  <c r="AE29" i="20"/>
  <c r="AD29" i="20"/>
  <c r="AC29" i="20"/>
  <c r="AB29" i="20"/>
  <c r="AA29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I29" i="24" s="1"/>
  <c r="H29" i="20"/>
  <c r="G29" i="20"/>
  <c r="F29" i="20"/>
  <c r="E29" i="20"/>
  <c r="D29" i="20"/>
  <c r="C29" i="20"/>
  <c r="CX28" i="20"/>
  <c r="CW28" i="20"/>
  <c r="CV28" i="20"/>
  <c r="CU28" i="20"/>
  <c r="CT28" i="20"/>
  <c r="CS28" i="20"/>
  <c r="CR28" i="20"/>
  <c r="CQ28" i="20"/>
  <c r="CP28" i="20"/>
  <c r="CO28" i="20"/>
  <c r="CN28" i="20"/>
  <c r="CM28" i="20"/>
  <c r="CL28" i="20"/>
  <c r="CK28" i="20"/>
  <c r="CJ28" i="20"/>
  <c r="CI28" i="20"/>
  <c r="CH28" i="20"/>
  <c r="CG28" i="20"/>
  <c r="CF28" i="20"/>
  <c r="CE28" i="20"/>
  <c r="CD28" i="20"/>
  <c r="CC28" i="20"/>
  <c r="CB28" i="20"/>
  <c r="CA28" i="20"/>
  <c r="BZ28" i="20"/>
  <c r="BY28" i="20"/>
  <c r="BX28" i="20"/>
  <c r="BW28" i="20"/>
  <c r="BV28" i="20"/>
  <c r="BU28" i="20"/>
  <c r="BT28" i="20"/>
  <c r="BS28" i="20"/>
  <c r="BS28" i="24" s="1"/>
  <c r="BR28" i="20"/>
  <c r="BQ28" i="20"/>
  <c r="BP28" i="20"/>
  <c r="BO28" i="20"/>
  <c r="BN28" i="20"/>
  <c r="BM28" i="20"/>
  <c r="BL28" i="20"/>
  <c r="BK28" i="20"/>
  <c r="BJ28" i="20"/>
  <c r="BI28" i="20"/>
  <c r="BH28" i="20"/>
  <c r="BG28" i="20"/>
  <c r="BF28" i="20"/>
  <c r="BE28" i="20"/>
  <c r="BD28" i="20"/>
  <c r="BC28" i="20"/>
  <c r="BB28" i="20"/>
  <c r="BA28" i="20"/>
  <c r="AZ28" i="20"/>
  <c r="AY28" i="20"/>
  <c r="AX28" i="20"/>
  <c r="AW28" i="20"/>
  <c r="AV28" i="20"/>
  <c r="AU28" i="20"/>
  <c r="AT28" i="20"/>
  <c r="AS28" i="20"/>
  <c r="AR28" i="20"/>
  <c r="AQ28" i="20"/>
  <c r="AP28" i="20"/>
  <c r="AO28" i="20"/>
  <c r="AN28" i="20"/>
  <c r="AM28" i="20"/>
  <c r="AL28" i="20"/>
  <c r="AK28" i="20"/>
  <c r="AJ28" i="20"/>
  <c r="AI28" i="20"/>
  <c r="AH28" i="20"/>
  <c r="AG28" i="20"/>
  <c r="AF28" i="20"/>
  <c r="AE28" i="20"/>
  <c r="AD28" i="20"/>
  <c r="AC28" i="20"/>
  <c r="AB28" i="20"/>
  <c r="AA28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CX27" i="20"/>
  <c r="CW27" i="20"/>
  <c r="CV27" i="20"/>
  <c r="CU27" i="20"/>
  <c r="CT27" i="20"/>
  <c r="CS27" i="20"/>
  <c r="CR27" i="20"/>
  <c r="CQ27" i="20"/>
  <c r="CP27" i="20"/>
  <c r="CO27" i="20"/>
  <c r="CN27" i="20"/>
  <c r="CM27" i="20"/>
  <c r="CL27" i="20"/>
  <c r="CK27" i="20"/>
  <c r="CJ27" i="20"/>
  <c r="CI27" i="20"/>
  <c r="CH27" i="20"/>
  <c r="CG27" i="20"/>
  <c r="CF27" i="20"/>
  <c r="CE27" i="20"/>
  <c r="CD27" i="20"/>
  <c r="CC27" i="20"/>
  <c r="CB27" i="20"/>
  <c r="CA27" i="20"/>
  <c r="BZ27" i="20"/>
  <c r="BY27" i="20"/>
  <c r="BX27" i="20"/>
  <c r="BW27" i="20"/>
  <c r="BV27" i="20"/>
  <c r="BU27" i="20"/>
  <c r="BT27" i="20"/>
  <c r="BS27" i="20"/>
  <c r="BR27" i="20"/>
  <c r="BQ27" i="20"/>
  <c r="BP27" i="20"/>
  <c r="BO27" i="20"/>
  <c r="BN27" i="20"/>
  <c r="BM27" i="20"/>
  <c r="BL27" i="20"/>
  <c r="BK27" i="20"/>
  <c r="BJ27" i="20"/>
  <c r="BI27" i="20"/>
  <c r="BH27" i="20"/>
  <c r="BG27" i="20"/>
  <c r="BF27" i="20"/>
  <c r="BE27" i="20"/>
  <c r="BD27" i="20"/>
  <c r="BC27" i="20"/>
  <c r="BB27" i="20"/>
  <c r="BA27" i="20"/>
  <c r="AZ27" i="20"/>
  <c r="AY27" i="20"/>
  <c r="AX27" i="20"/>
  <c r="AW27" i="20"/>
  <c r="AV27" i="20"/>
  <c r="AU27" i="20"/>
  <c r="AT27" i="20"/>
  <c r="AS27" i="20"/>
  <c r="AR27" i="20"/>
  <c r="AQ27" i="20"/>
  <c r="AP27" i="20"/>
  <c r="AO27" i="20"/>
  <c r="AO27" i="24" s="1"/>
  <c r="AN27" i="20"/>
  <c r="AM27" i="20"/>
  <c r="AL27" i="20"/>
  <c r="AK27" i="20"/>
  <c r="AJ27" i="20"/>
  <c r="AI27" i="20"/>
  <c r="AH27" i="20"/>
  <c r="AG27" i="20"/>
  <c r="AF27" i="20"/>
  <c r="AE27" i="20"/>
  <c r="AD27" i="20"/>
  <c r="AC27" i="20"/>
  <c r="AB27" i="20"/>
  <c r="AA27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I27" i="24" s="1"/>
  <c r="H27" i="20"/>
  <c r="G27" i="20"/>
  <c r="F27" i="20"/>
  <c r="E27" i="20"/>
  <c r="D27" i="20"/>
  <c r="C27" i="20"/>
  <c r="CX26" i="20"/>
  <c r="CW26" i="20"/>
  <c r="CV26" i="20"/>
  <c r="CU26" i="20"/>
  <c r="CT26" i="20"/>
  <c r="CS26" i="20"/>
  <c r="CR26" i="20"/>
  <c r="CQ26" i="20"/>
  <c r="CP26" i="20"/>
  <c r="CO26" i="20"/>
  <c r="CN26" i="20"/>
  <c r="CM26" i="20"/>
  <c r="CL26" i="20"/>
  <c r="CK26" i="20"/>
  <c r="CJ26" i="20"/>
  <c r="CI26" i="20"/>
  <c r="CH26" i="20"/>
  <c r="CG26" i="20"/>
  <c r="CF26" i="20"/>
  <c r="CE26" i="20"/>
  <c r="CD26" i="20"/>
  <c r="CC26" i="20"/>
  <c r="CB26" i="20"/>
  <c r="CA26" i="20"/>
  <c r="BZ26" i="20"/>
  <c r="BY26" i="20"/>
  <c r="BX26" i="20"/>
  <c r="BW26" i="20"/>
  <c r="BV26" i="20"/>
  <c r="BV26" i="24" s="1"/>
  <c r="BU26" i="20"/>
  <c r="BT26" i="20"/>
  <c r="BS26" i="20"/>
  <c r="BR26" i="20"/>
  <c r="BQ26" i="20"/>
  <c r="BP26" i="20"/>
  <c r="BO26" i="20"/>
  <c r="BN26" i="20"/>
  <c r="BM26" i="20"/>
  <c r="BL26" i="20"/>
  <c r="BK26" i="20"/>
  <c r="BJ26" i="20"/>
  <c r="BI26" i="20"/>
  <c r="BH26" i="20"/>
  <c r="BG26" i="20"/>
  <c r="BF26" i="20"/>
  <c r="BE26" i="20"/>
  <c r="BD26" i="20"/>
  <c r="BC26" i="20"/>
  <c r="BB26" i="20"/>
  <c r="BA26" i="20"/>
  <c r="AZ26" i="20"/>
  <c r="AY26" i="20"/>
  <c r="AX26" i="20"/>
  <c r="AW26" i="20"/>
  <c r="AV26" i="20"/>
  <c r="AU26" i="20"/>
  <c r="AT26" i="20"/>
  <c r="AS26" i="20"/>
  <c r="AR26" i="20"/>
  <c r="AQ26" i="20"/>
  <c r="AP26" i="20"/>
  <c r="AO26" i="20"/>
  <c r="AN26" i="20"/>
  <c r="AM26" i="20"/>
  <c r="AL26" i="20"/>
  <c r="AK26" i="20"/>
  <c r="AJ26" i="20"/>
  <c r="AI26" i="20"/>
  <c r="AH26" i="20"/>
  <c r="AG26" i="20"/>
  <c r="AF26" i="20"/>
  <c r="AE26" i="20"/>
  <c r="AD26" i="20"/>
  <c r="AC26" i="20"/>
  <c r="AB26" i="20"/>
  <c r="AA26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I26" i="24" s="1"/>
  <c r="H26" i="20"/>
  <c r="G26" i="20"/>
  <c r="F26" i="20"/>
  <c r="E26" i="20"/>
  <c r="D26" i="20"/>
  <c r="C26" i="20"/>
  <c r="CX25" i="20"/>
  <c r="CW25" i="20"/>
  <c r="CV25" i="20"/>
  <c r="CU25" i="20"/>
  <c r="CT25" i="20"/>
  <c r="CS25" i="20"/>
  <c r="CR25" i="20"/>
  <c r="CQ25" i="20"/>
  <c r="CP25" i="20"/>
  <c r="CO25" i="20"/>
  <c r="CN25" i="20"/>
  <c r="CM25" i="20"/>
  <c r="CL25" i="20"/>
  <c r="CK25" i="20"/>
  <c r="CJ25" i="20"/>
  <c r="CI25" i="20"/>
  <c r="CH25" i="20"/>
  <c r="CG25" i="20"/>
  <c r="CF25" i="20"/>
  <c r="CE25" i="20"/>
  <c r="CD25" i="20"/>
  <c r="CC25" i="20"/>
  <c r="CB25" i="20"/>
  <c r="CA25" i="20"/>
  <c r="BZ25" i="20"/>
  <c r="BY25" i="20"/>
  <c r="BX25" i="20"/>
  <c r="BW25" i="20"/>
  <c r="BV25" i="20"/>
  <c r="BU25" i="20"/>
  <c r="BT25" i="20"/>
  <c r="BS25" i="20"/>
  <c r="BR25" i="20"/>
  <c r="BQ25" i="20"/>
  <c r="BP25" i="20"/>
  <c r="BO25" i="20"/>
  <c r="BN25" i="20"/>
  <c r="BM25" i="20"/>
  <c r="BL25" i="20"/>
  <c r="BK25" i="20"/>
  <c r="BJ25" i="20"/>
  <c r="BI25" i="20"/>
  <c r="BH25" i="20"/>
  <c r="BG25" i="20"/>
  <c r="BF25" i="20"/>
  <c r="BE25" i="20"/>
  <c r="BD25" i="20"/>
  <c r="BC25" i="20"/>
  <c r="BB25" i="20"/>
  <c r="BA25" i="20"/>
  <c r="AZ25" i="20"/>
  <c r="AY25" i="20"/>
  <c r="AX25" i="20"/>
  <c r="AW25" i="20"/>
  <c r="AV25" i="20"/>
  <c r="AU25" i="20"/>
  <c r="AT25" i="20"/>
  <c r="AS25" i="20"/>
  <c r="AR25" i="20"/>
  <c r="AQ25" i="20"/>
  <c r="AQ25" i="24" s="1"/>
  <c r="AP25" i="20"/>
  <c r="AO25" i="20"/>
  <c r="AN25" i="20"/>
  <c r="AM25" i="20"/>
  <c r="AL25" i="20"/>
  <c r="AK25" i="20"/>
  <c r="AJ25" i="20"/>
  <c r="AI25" i="20"/>
  <c r="AH25" i="20"/>
  <c r="AG25" i="20"/>
  <c r="AF25" i="20"/>
  <c r="AE25" i="20"/>
  <c r="AD25" i="20"/>
  <c r="AC25" i="20"/>
  <c r="AB25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I25" i="24" s="1"/>
  <c r="H25" i="20"/>
  <c r="G25" i="20"/>
  <c r="F25" i="20"/>
  <c r="E25" i="20"/>
  <c r="D25" i="20"/>
  <c r="C25" i="20"/>
  <c r="CX24" i="20"/>
  <c r="CW24" i="20"/>
  <c r="CV24" i="20"/>
  <c r="CU24" i="20"/>
  <c r="CT24" i="20"/>
  <c r="CS24" i="20"/>
  <c r="CR24" i="20"/>
  <c r="CQ24" i="20"/>
  <c r="CP24" i="20"/>
  <c r="CO24" i="20"/>
  <c r="CN24" i="20"/>
  <c r="CM24" i="20"/>
  <c r="CL24" i="20"/>
  <c r="CK24" i="20"/>
  <c r="CJ24" i="20"/>
  <c r="CI24" i="20"/>
  <c r="CH24" i="20"/>
  <c r="CG24" i="20"/>
  <c r="CF24" i="20"/>
  <c r="CE24" i="20"/>
  <c r="CD24" i="20"/>
  <c r="CC24" i="20"/>
  <c r="CB24" i="20"/>
  <c r="CA24" i="20"/>
  <c r="BZ24" i="20"/>
  <c r="BY24" i="20"/>
  <c r="BX24" i="20"/>
  <c r="BW24" i="20"/>
  <c r="BV24" i="20"/>
  <c r="BU24" i="20"/>
  <c r="BT24" i="20"/>
  <c r="BS24" i="20"/>
  <c r="BR24" i="20"/>
  <c r="BQ24" i="20"/>
  <c r="BP24" i="20"/>
  <c r="BO24" i="20"/>
  <c r="BN24" i="20"/>
  <c r="BM24" i="20"/>
  <c r="BL24" i="20"/>
  <c r="BK24" i="20"/>
  <c r="BJ24" i="20"/>
  <c r="BI24" i="20"/>
  <c r="BH24" i="20"/>
  <c r="BG24" i="20"/>
  <c r="BF24" i="20"/>
  <c r="BE24" i="20"/>
  <c r="BD24" i="20"/>
  <c r="BC24" i="20"/>
  <c r="BB24" i="20"/>
  <c r="BA24" i="20"/>
  <c r="AZ24" i="20"/>
  <c r="AY24" i="20"/>
  <c r="AX24" i="20"/>
  <c r="AW24" i="20"/>
  <c r="AV24" i="20"/>
  <c r="AU24" i="20"/>
  <c r="AT24" i="20"/>
  <c r="AS24" i="20"/>
  <c r="AR24" i="20"/>
  <c r="AQ24" i="20"/>
  <c r="AP24" i="20"/>
  <c r="AO24" i="20"/>
  <c r="AN24" i="20"/>
  <c r="AM24" i="20"/>
  <c r="AL24" i="20"/>
  <c r="AK24" i="20"/>
  <c r="AJ24" i="20"/>
  <c r="AI24" i="20"/>
  <c r="AH24" i="20"/>
  <c r="AG24" i="20"/>
  <c r="AF24" i="20"/>
  <c r="AE24" i="20"/>
  <c r="AD24" i="20"/>
  <c r="AC24" i="20"/>
  <c r="AB24" i="20"/>
  <c r="AA24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CX23" i="20"/>
  <c r="CW23" i="20"/>
  <c r="CV23" i="20"/>
  <c r="CU23" i="20"/>
  <c r="CT23" i="20"/>
  <c r="CS23" i="20"/>
  <c r="CR23" i="20"/>
  <c r="CQ23" i="20"/>
  <c r="CP23" i="20"/>
  <c r="CO23" i="20"/>
  <c r="CN23" i="20"/>
  <c r="CM23" i="20"/>
  <c r="CL23" i="20"/>
  <c r="CK23" i="20"/>
  <c r="CJ23" i="20"/>
  <c r="CI23" i="20"/>
  <c r="CH23" i="20"/>
  <c r="CG23" i="20"/>
  <c r="CF23" i="20"/>
  <c r="CE23" i="20"/>
  <c r="CD23" i="20"/>
  <c r="CC23" i="20"/>
  <c r="CB23" i="20"/>
  <c r="CA23" i="20"/>
  <c r="BZ23" i="20"/>
  <c r="BY23" i="20"/>
  <c r="BX23" i="20"/>
  <c r="BW23" i="20"/>
  <c r="BV23" i="20"/>
  <c r="BU23" i="20"/>
  <c r="BT23" i="20"/>
  <c r="BS23" i="20"/>
  <c r="BR23" i="20"/>
  <c r="BQ23" i="20"/>
  <c r="BP23" i="20"/>
  <c r="BO23" i="20"/>
  <c r="BN23" i="20"/>
  <c r="BM23" i="20"/>
  <c r="BL23" i="20"/>
  <c r="BK23" i="20"/>
  <c r="BJ23" i="20"/>
  <c r="BI23" i="20"/>
  <c r="BH23" i="20"/>
  <c r="BG23" i="20"/>
  <c r="BF23" i="20"/>
  <c r="BE23" i="20"/>
  <c r="BD23" i="20"/>
  <c r="BC23" i="20"/>
  <c r="BB23" i="20"/>
  <c r="BA23" i="20"/>
  <c r="AZ23" i="20"/>
  <c r="AY23" i="20"/>
  <c r="AY23" i="24" s="1"/>
  <c r="AX23" i="20"/>
  <c r="AW23" i="20"/>
  <c r="AV23" i="20"/>
  <c r="AU23" i="20"/>
  <c r="AT23" i="20"/>
  <c r="AS23" i="20"/>
  <c r="AR23" i="20"/>
  <c r="AQ23" i="20"/>
  <c r="AP23" i="20"/>
  <c r="AO23" i="20"/>
  <c r="AN23" i="20"/>
  <c r="AM23" i="20"/>
  <c r="AL23" i="20"/>
  <c r="AK23" i="20"/>
  <c r="AJ23" i="20"/>
  <c r="AI23" i="20"/>
  <c r="AH23" i="20"/>
  <c r="AG23" i="20"/>
  <c r="AF23" i="20"/>
  <c r="AE23" i="20"/>
  <c r="AD23" i="20"/>
  <c r="AC23" i="20"/>
  <c r="AB23" i="20"/>
  <c r="AA23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I23" i="24" s="1"/>
  <c r="H23" i="20"/>
  <c r="G23" i="20"/>
  <c r="F23" i="20"/>
  <c r="E23" i="20"/>
  <c r="D23" i="20"/>
  <c r="C23" i="20"/>
  <c r="CX22" i="20"/>
  <c r="CW22" i="20"/>
  <c r="CV22" i="20"/>
  <c r="CU22" i="20"/>
  <c r="CT22" i="20"/>
  <c r="CS22" i="20"/>
  <c r="CR22" i="20"/>
  <c r="CQ22" i="20"/>
  <c r="CP22" i="20"/>
  <c r="CO22" i="20"/>
  <c r="CN22" i="20"/>
  <c r="CM22" i="20"/>
  <c r="CL22" i="20"/>
  <c r="CK22" i="20"/>
  <c r="CJ22" i="20"/>
  <c r="CI22" i="20"/>
  <c r="CH22" i="20"/>
  <c r="CG22" i="20"/>
  <c r="CF22" i="20"/>
  <c r="CE22" i="20"/>
  <c r="CD22" i="20"/>
  <c r="CC22" i="20"/>
  <c r="CB22" i="20"/>
  <c r="CA22" i="20"/>
  <c r="BZ22" i="20"/>
  <c r="BY22" i="20"/>
  <c r="BX22" i="20"/>
  <c r="BW22" i="20"/>
  <c r="BV22" i="20"/>
  <c r="BU22" i="20"/>
  <c r="BT22" i="20"/>
  <c r="BS22" i="20"/>
  <c r="BR22" i="20"/>
  <c r="BQ22" i="20"/>
  <c r="BQ22" i="24" s="1"/>
  <c r="BP22" i="20"/>
  <c r="BO22" i="20"/>
  <c r="BN22" i="20"/>
  <c r="BM22" i="20"/>
  <c r="BL22" i="20"/>
  <c r="BK22" i="20"/>
  <c r="BJ22" i="20"/>
  <c r="BI22" i="20"/>
  <c r="BH22" i="20"/>
  <c r="BG22" i="20"/>
  <c r="BF22" i="20"/>
  <c r="BE22" i="20"/>
  <c r="BD22" i="20"/>
  <c r="BC22" i="20"/>
  <c r="BB22" i="20"/>
  <c r="BA22" i="20"/>
  <c r="AZ22" i="20"/>
  <c r="AY22" i="20"/>
  <c r="AX22" i="20"/>
  <c r="AW22" i="20"/>
  <c r="AV22" i="20"/>
  <c r="AU22" i="20"/>
  <c r="AT22" i="20"/>
  <c r="AS22" i="20"/>
  <c r="AS22" i="24" s="1"/>
  <c r="AR22" i="20"/>
  <c r="AQ22" i="20"/>
  <c r="AP22" i="20"/>
  <c r="AO22" i="20"/>
  <c r="AN22" i="20"/>
  <c r="AM22" i="20"/>
  <c r="AL22" i="20"/>
  <c r="AK22" i="20"/>
  <c r="AJ22" i="20"/>
  <c r="AI22" i="20"/>
  <c r="AH22" i="20"/>
  <c r="AG22" i="20"/>
  <c r="AF22" i="20"/>
  <c r="AE22" i="20"/>
  <c r="AD22" i="20"/>
  <c r="AC22" i="20"/>
  <c r="AB22" i="20"/>
  <c r="AA22" i="20"/>
  <c r="Z22" i="20"/>
  <c r="Y22" i="20"/>
  <c r="Y22" i="24" s="1"/>
  <c r="X22" i="20"/>
  <c r="W22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I22" i="24" s="1"/>
  <c r="H22" i="20"/>
  <c r="G22" i="20"/>
  <c r="G22" i="24" s="1"/>
  <c r="F22" i="20"/>
  <c r="E22" i="20"/>
  <c r="D22" i="20"/>
  <c r="C22" i="20"/>
  <c r="CX21" i="20"/>
  <c r="CW21" i="20"/>
  <c r="CV21" i="20"/>
  <c r="CU21" i="20"/>
  <c r="CT21" i="20"/>
  <c r="CS21" i="20"/>
  <c r="CR21" i="20"/>
  <c r="CQ21" i="20"/>
  <c r="CP21" i="20"/>
  <c r="CO21" i="20"/>
  <c r="CN21" i="20"/>
  <c r="CM21" i="20"/>
  <c r="CL21" i="20"/>
  <c r="CK21" i="20"/>
  <c r="CK21" i="24" s="1"/>
  <c r="CJ21" i="20"/>
  <c r="CI21" i="20"/>
  <c r="CH21" i="20"/>
  <c r="CG21" i="20"/>
  <c r="CF21" i="20"/>
  <c r="CE21" i="20"/>
  <c r="CD21" i="20"/>
  <c r="CC21" i="20"/>
  <c r="CB21" i="20"/>
  <c r="CA21" i="20"/>
  <c r="BZ21" i="20"/>
  <c r="BY21" i="20"/>
  <c r="BX21" i="20"/>
  <c r="BX21" i="24" s="1"/>
  <c r="BW21" i="20"/>
  <c r="BV21" i="20"/>
  <c r="BU21" i="20"/>
  <c r="BT21" i="20"/>
  <c r="BS21" i="20"/>
  <c r="BR21" i="20"/>
  <c r="BQ21" i="20"/>
  <c r="BP21" i="20"/>
  <c r="BO21" i="20"/>
  <c r="BN21" i="20"/>
  <c r="BM21" i="20"/>
  <c r="BL21" i="20"/>
  <c r="BK21" i="20"/>
  <c r="BJ21" i="20"/>
  <c r="BI21" i="20"/>
  <c r="BH21" i="20"/>
  <c r="BG21" i="20"/>
  <c r="BF21" i="20"/>
  <c r="BE21" i="20"/>
  <c r="BD21" i="20"/>
  <c r="BC21" i="20"/>
  <c r="BB21" i="20"/>
  <c r="BA21" i="20"/>
  <c r="AZ21" i="20"/>
  <c r="AZ21" i="24" s="1"/>
  <c r="AY21" i="20"/>
  <c r="AX21" i="20"/>
  <c r="AW21" i="20"/>
  <c r="AV21" i="20"/>
  <c r="AU21" i="20"/>
  <c r="AT21" i="20"/>
  <c r="AS21" i="20"/>
  <c r="AR21" i="20"/>
  <c r="AQ21" i="20"/>
  <c r="AP21" i="20"/>
  <c r="AP21" i="24" s="1"/>
  <c r="AO21" i="20"/>
  <c r="AN21" i="20"/>
  <c r="AM21" i="20"/>
  <c r="AL21" i="20"/>
  <c r="AK21" i="20"/>
  <c r="AJ21" i="20"/>
  <c r="AI21" i="20"/>
  <c r="AH21" i="20"/>
  <c r="AG21" i="20"/>
  <c r="AF21" i="20"/>
  <c r="AE21" i="20"/>
  <c r="AD21" i="20"/>
  <c r="AC21" i="20"/>
  <c r="AB21" i="20"/>
  <c r="AA21" i="20"/>
  <c r="Z21" i="20"/>
  <c r="Y21" i="20"/>
  <c r="X21" i="20"/>
  <c r="W21" i="20"/>
  <c r="V21" i="20"/>
  <c r="U21" i="20"/>
  <c r="T21" i="20"/>
  <c r="T21" i="24" s="1"/>
  <c r="S21" i="20"/>
  <c r="R21" i="20"/>
  <c r="Q21" i="20"/>
  <c r="P21" i="20"/>
  <c r="O21" i="20"/>
  <c r="N21" i="20"/>
  <c r="M21" i="20"/>
  <c r="L21" i="20"/>
  <c r="K21" i="20"/>
  <c r="J21" i="20"/>
  <c r="J21" i="24" s="1"/>
  <c r="I21" i="20"/>
  <c r="I21" i="24" s="1"/>
  <c r="H21" i="20"/>
  <c r="G21" i="20"/>
  <c r="F21" i="20"/>
  <c r="E21" i="20"/>
  <c r="D21" i="20"/>
  <c r="C21" i="20"/>
  <c r="CX20" i="20"/>
  <c r="CW20" i="20"/>
  <c r="CV20" i="20"/>
  <c r="CU20" i="20"/>
  <c r="CT20" i="20"/>
  <c r="CS20" i="20"/>
  <c r="CS20" i="24" s="1"/>
  <c r="CR20" i="20"/>
  <c r="CQ20" i="20"/>
  <c r="CP20" i="20"/>
  <c r="CO20" i="20"/>
  <c r="CN20" i="20"/>
  <c r="CM20" i="20"/>
  <c r="CL20" i="20"/>
  <c r="CK20" i="20"/>
  <c r="CJ20" i="20"/>
  <c r="CI20" i="20"/>
  <c r="CH20" i="20"/>
  <c r="CG20" i="20"/>
  <c r="CG20" i="24" s="1"/>
  <c r="CF20" i="20"/>
  <c r="CE20" i="20"/>
  <c r="CD20" i="20"/>
  <c r="CC20" i="20"/>
  <c r="CB20" i="20"/>
  <c r="CA20" i="20"/>
  <c r="BZ20" i="20"/>
  <c r="BY20" i="20"/>
  <c r="BX20" i="20"/>
  <c r="BW20" i="20"/>
  <c r="BV20" i="20"/>
  <c r="BU20" i="20"/>
  <c r="BT20" i="20"/>
  <c r="BS20" i="20"/>
  <c r="BR20" i="20"/>
  <c r="BQ20" i="20"/>
  <c r="BP20" i="20"/>
  <c r="BO20" i="20"/>
  <c r="BN20" i="20"/>
  <c r="BM20" i="20"/>
  <c r="BM20" i="24" s="1"/>
  <c r="BL20" i="20"/>
  <c r="BK20" i="20"/>
  <c r="BJ20" i="20"/>
  <c r="BI20" i="20"/>
  <c r="BH20" i="20"/>
  <c r="BG20" i="20"/>
  <c r="BF20" i="20"/>
  <c r="BE20" i="20"/>
  <c r="BD20" i="20"/>
  <c r="BC20" i="20"/>
  <c r="BB20" i="20"/>
  <c r="BA20" i="20"/>
  <c r="BA20" i="24" s="1"/>
  <c r="AZ20" i="20"/>
  <c r="AY20" i="20"/>
  <c r="AX20" i="20"/>
  <c r="AW20" i="20"/>
  <c r="AV20" i="20"/>
  <c r="AU20" i="20"/>
  <c r="AT20" i="20"/>
  <c r="AS20" i="20"/>
  <c r="AR20" i="20"/>
  <c r="AQ20" i="20"/>
  <c r="AP20" i="20"/>
  <c r="AO20" i="20"/>
  <c r="AN20" i="20"/>
  <c r="AM20" i="20"/>
  <c r="AL20" i="20"/>
  <c r="AK20" i="20"/>
  <c r="AJ20" i="20"/>
  <c r="AI20" i="20"/>
  <c r="AH20" i="20"/>
  <c r="AH20" i="24" s="1"/>
  <c r="AG20" i="20"/>
  <c r="AF20" i="20"/>
  <c r="AE20" i="20"/>
  <c r="AD20" i="20"/>
  <c r="AC20" i="20"/>
  <c r="AB20" i="20"/>
  <c r="AA20" i="20"/>
  <c r="Z20" i="20"/>
  <c r="Z20" i="24" s="1"/>
  <c r="Y20" i="20"/>
  <c r="X20" i="20"/>
  <c r="W20" i="20"/>
  <c r="V20" i="20"/>
  <c r="U20" i="20"/>
  <c r="T20" i="20"/>
  <c r="S20" i="20"/>
  <c r="R20" i="20"/>
  <c r="R20" i="24" s="1"/>
  <c r="Q20" i="20"/>
  <c r="P20" i="20"/>
  <c r="O20" i="20"/>
  <c r="N20" i="20"/>
  <c r="M20" i="20"/>
  <c r="L20" i="20"/>
  <c r="K20" i="20"/>
  <c r="J20" i="20"/>
  <c r="I20" i="20"/>
  <c r="I20" i="24" s="1"/>
  <c r="H20" i="20"/>
  <c r="G20" i="20"/>
  <c r="F20" i="20"/>
  <c r="E20" i="20"/>
  <c r="D20" i="20"/>
  <c r="C20" i="20"/>
  <c r="CX19" i="20"/>
  <c r="CW19" i="20"/>
  <c r="CV19" i="20"/>
  <c r="CV19" i="24" s="1"/>
  <c r="CU19" i="20"/>
  <c r="CT19" i="20"/>
  <c r="CS19" i="20"/>
  <c r="CR19" i="20"/>
  <c r="CQ19" i="20"/>
  <c r="CP19" i="20"/>
  <c r="CO19" i="20"/>
  <c r="CN19" i="20"/>
  <c r="CN19" i="24" s="1"/>
  <c r="CM19" i="20"/>
  <c r="CL19" i="20"/>
  <c r="CK19" i="20"/>
  <c r="CJ19" i="20"/>
  <c r="CI19" i="20"/>
  <c r="CH19" i="20"/>
  <c r="CG19" i="20"/>
  <c r="CF19" i="20"/>
  <c r="CF19" i="24" s="1"/>
  <c r="CE19" i="20"/>
  <c r="CD19" i="20"/>
  <c r="CC19" i="20"/>
  <c r="CB19" i="20"/>
  <c r="CA19" i="20"/>
  <c r="BZ19" i="20"/>
  <c r="BY19" i="20"/>
  <c r="BX19" i="20"/>
  <c r="BX19" i="24" s="1"/>
  <c r="BW19" i="20"/>
  <c r="BV19" i="20"/>
  <c r="BU19" i="20"/>
  <c r="BT19" i="20"/>
  <c r="BS19" i="20"/>
  <c r="BR19" i="20"/>
  <c r="BQ19" i="20"/>
  <c r="BP19" i="20"/>
  <c r="BP19" i="24" s="1"/>
  <c r="BO19" i="20"/>
  <c r="BN19" i="20"/>
  <c r="BM19" i="20"/>
  <c r="BL19" i="20"/>
  <c r="BK19" i="20"/>
  <c r="BJ19" i="20"/>
  <c r="BI19" i="20"/>
  <c r="BH19" i="20"/>
  <c r="BH19" i="24" s="1"/>
  <c r="BG19" i="20"/>
  <c r="BF19" i="20"/>
  <c r="BE19" i="20"/>
  <c r="BD19" i="20"/>
  <c r="BC19" i="20"/>
  <c r="BB19" i="20"/>
  <c r="BA19" i="20"/>
  <c r="BA19" i="24" s="1"/>
  <c r="AZ19" i="20"/>
  <c r="AZ19" i="24" s="1"/>
  <c r="AY19" i="20"/>
  <c r="AX19" i="20"/>
  <c r="AW19" i="20"/>
  <c r="AV19" i="20"/>
  <c r="AU19" i="20"/>
  <c r="AT19" i="20"/>
  <c r="AS19" i="20"/>
  <c r="AS19" i="24" s="1"/>
  <c r="AR19" i="20"/>
  <c r="AR19" i="24" s="1"/>
  <c r="AQ19" i="20"/>
  <c r="AP19" i="20"/>
  <c r="AO19" i="20"/>
  <c r="AN19" i="20"/>
  <c r="AM19" i="20"/>
  <c r="AL19" i="20"/>
  <c r="AK19" i="20"/>
  <c r="AK19" i="24" s="1"/>
  <c r="AJ19" i="20"/>
  <c r="AJ19" i="24" s="1"/>
  <c r="AI19" i="20"/>
  <c r="AH19" i="20"/>
  <c r="AG19" i="20"/>
  <c r="AF19" i="20"/>
  <c r="AE19" i="20"/>
  <c r="AD19" i="20"/>
  <c r="AC19" i="20"/>
  <c r="AC19" i="24" s="1"/>
  <c r="AB19" i="20"/>
  <c r="AB19" i="24" s="1"/>
  <c r="AA19" i="20"/>
  <c r="Z19" i="20"/>
  <c r="Y19" i="20"/>
  <c r="X19" i="20"/>
  <c r="W19" i="20"/>
  <c r="V19" i="20"/>
  <c r="U19" i="20"/>
  <c r="U19" i="24" s="1"/>
  <c r="T19" i="20"/>
  <c r="T19" i="24" s="1"/>
  <c r="S19" i="20"/>
  <c r="R19" i="20"/>
  <c r="Q19" i="20"/>
  <c r="P19" i="20"/>
  <c r="O19" i="20"/>
  <c r="N19" i="20"/>
  <c r="M19" i="20"/>
  <c r="M19" i="24" s="1"/>
  <c r="L19" i="20"/>
  <c r="L19" i="24" s="1"/>
  <c r="K19" i="20"/>
  <c r="J19" i="20"/>
  <c r="I19" i="20"/>
  <c r="I19" i="24" s="1"/>
  <c r="H19" i="20"/>
  <c r="G19" i="20"/>
  <c r="F19" i="20"/>
  <c r="E19" i="20"/>
  <c r="D19" i="20"/>
  <c r="C19" i="20"/>
  <c r="CX18" i="20"/>
  <c r="CX18" i="24" s="1"/>
  <c r="CW18" i="20"/>
  <c r="CW18" i="24" s="1"/>
  <c r="CV18" i="20"/>
  <c r="CU18" i="20"/>
  <c r="CT18" i="20"/>
  <c r="CS18" i="20"/>
  <c r="CR18" i="20"/>
  <c r="CQ18" i="20"/>
  <c r="CP18" i="20"/>
  <c r="CP18" i="24" s="1"/>
  <c r="CO18" i="20"/>
  <c r="CO18" i="24" s="1"/>
  <c r="CN18" i="20"/>
  <c r="CM18" i="20"/>
  <c r="CL18" i="20"/>
  <c r="CK18" i="20"/>
  <c r="CJ18" i="20"/>
  <c r="CI18" i="20"/>
  <c r="CH18" i="20"/>
  <c r="CH18" i="24" s="1"/>
  <c r="CG18" i="20"/>
  <c r="CG18" i="24" s="1"/>
  <c r="CF18" i="20"/>
  <c r="CE18" i="20"/>
  <c r="CD18" i="20"/>
  <c r="CC18" i="20"/>
  <c r="CB18" i="20"/>
  <c r="CA18" i="20"/>
  <c r="BZ18" i="20"/>
  <c r="BZ18" i="24" s="1"/>
  <c r="BY18" i="20"/>
  <c r="BY18" i="24" s="1"/>
  <c r="BX18" i="20"/>
  <c r="BW18" i="20"/>
  <c r="BV18" i="20"/>
  <c r="BU18" i="20"/>
  <c r="BT18" i="20"/>
  <c r="BS18" i="20"/>
  <c r="BR18" i="20"/>
  <c r="BR18" i="24" s="1"/>
  <c r="BQ18" i="20"/>
  <c r="BQ18" i="24" s="1"/>
  <c r="BP18" i="20"/>
  <c r="BO18" i="20"/>
  <c r="BN18" i="20"/>
  <c r="BM18" i="20"/>
  <c r="BL18" i="20"/>
  <c r="BK18" i="20"/>
  <c r="BJ18" i="20"/>
  <c r="BJ18" i="24" s="1"/>
  <c r="BI18" i="20"/>
  <c r="BI18" i="24" s="1"/>
  <c r="BH18" i="20"/>
  <c r="BG18" i="20"/>
  <c r="BF18" i="20"/>
  <c r="BE18" i="20"/>
  <c r="BD18" i="20"/>
  <c r="BC18" i="20"/>
  <c r="BB18" i="20"/>
  <c r="BB18" i="24" s="1"/>
  <c r="BA18" i="20"/>
  <c r="BA18" i="24" s="1"/>
  <c r="AZ18" i="20"/>
  <c r="AY18" i="20"/>
  <c r="AX18" i="20"/>
  <c r="AW18" i="20"/>
  <c r="AV18" i="20"/>
  <c r="AU18" i="20"/>
  <c r="AT18" i="20"/>
  <c r="AT18" i="24" s="1"/>
  <c r="AS18" i="20"/>
  <c r="AS18" i="24" s="1"/>
  <c r="AR18" i="20"/>
  <c r="AQ18" i="20"/>
  <c r="AP18" i="20"/>
  <c r="AO18" i="20"/>
  <c r="AN18" i="20"/>
  <c r="AM18" i="20"/>
  <c r="AL18" i="20"/>
  <c r="AL18" i="24" s="1"/>
  <c r="AK18" i="20"/>
  <c r="AK18" i="24" s="1"/>
  <c r="AJ18" i="20"/>
  <c r="AI18" i="20"/>
  <c r="AH18" i="20"/>
  <c r="AG18" i="20"/>
  <c r="AF18" i="20"/>
  <c r="AE18" i="20"/>
  <c r="AD18" i="20"/>
  <c r="AD18" i="24" s="1"/>
  <c r="AC18" i="20"/>
  <c r="AC18" i="24" s="1"/>
  <c r="AB18" i="20"/>
  <c r="AA18" i="20"/>
  <c r="Z18" i="20"/>
  <c r="Y18" i="20"/>
  <c r="X18" i="20"/>
  <c r="W18" i="20"/>
  <c r="V18" i="20"/>
  <c r="V18" i="24" s="1"/>
  <c r="U18" i="20"/>
  <c r="U18" i="24" s="1"/>
  <c r="T18" i="20"/>
  <c r="S18" i="20"/>
  <c r="R18" i="20"/>
  <c r="Q18" i="20"/>
  <c r="P18" i="20"/>
  <c r="O18" i="20"/>
  <c r="N18" i="20"/>
  <c r="N18" i="24" s="1"/>
  <c r="M18" i="20"/>
  <c r="M18" i="24" s="1"/>
  <c r="L18" i="20"/>
  <c r="K18" i="20"/>
  <c r="J18" i="20"/>
  <c r="I18" i="20"/>
  <c r="H18" i="20"/>
  <c r="G18" i="20"/>
  <c r="F18" i="20"/>
  <c r="E18" i="20"/>
  <c r="D18" i="20"/>
  <c r="C18" i="20"/>
  <c r="CX17" i="20"/>
  <c r="CW17" i="20"/>
  <c r="CV17" i="20"/>
  <c r="CU17" i="20"/>
  <c r="CT17" i="20"/>
  <c r="CS17" i="20"/>
  <c r="CR17" i="20"/>
  <c r="CQ17" i="20"/>
  <c r="CP17" i="20"/>
  <c r="CP17" i="24" s="1"/>
  <c r="CO17" i="20"/>
  <c r="CN17" i="20"/>
  <c r="CM17" i="20"/>
  <c r="CL17" i="20"/>
  <c r="CK17" i="20"/>
  <c r="CJ17" i="20"/>
  <c r="CI17" i="20"/>
  <c r="CI17" i="24" s="1"/>
  <c r="CH17" i="20"/>
  <c r="CH17" i="24" s="1"/>
  <c r="CG17" i="20"/>
  <c r="CF17" i="20"/>
  <c r="CE17" i="20"/>
  <c r="CD17" i="20"/>
  <c r="CC17" i="20"/>
  <c r="CB17" i="20"/>
  <c r="CA17" i="20"/>
  <c r="BZ17" i="20"/>
  <c r="BZ17" i="24" s="1"/>
  <c r="BY17" i="20"/>
  <c r="BX17" i="20"/>
  <c r="BW17" i="20"/>
  <c r="BV17" i="20"/>
  <c r="BU17" i="20"/>
  <c r="BT17" i="20"/>
  <c r="BS17" i="20"/>
  <c r="BR17" i="20"/>
  <c r="BR17" i="24" s="1"/>
  <c r="BQ17" i="20"/>
  <c r="BP17" i="20"/>
  <c r="BO17" i="20"/>
  <c r="BN17" i="20"/>
  <c r="BM17" i="20"/>
  <c r="BL17" i="20"/>
  <c r="BK17" i="20"/>
  <c r="BJ17" i="20"/>
  <c r="BJ17" i="24" s="1"/>
  <c r="BI17" i="20"/>
  <c r="BH17" i="20"/>
  <c r="BG17" i="20"/>
  <c r="BF17" i="20"/>
  <c r="BE17" i="20"/>
  <c r="BD17" i="20"/>
  <c r="BC17" i="20"/>
  <c r="BC17" i="24" s="1"/>
  <c r="BB17" i="20"/>
  <c r="BB17" i="24" s="1"/>
  <c r="BA17" i="20"/>
  <c r="AZ17" i="20"/>
  <c r="AY17" i="20"/>
  <c r="AX17" i="20"/>
  <c r="AW17" i="20"/>
  <c r="AV17" i="20"/>
  <c r="AU17" i="20"/>
  <c r="AT17" i="20"/>
  <c r="AT17" i="24" s="1"/>
  <c r="AS17" i="20"/>
  <c r="AR17" i="20"/>
  <c r="AQ17" i="20"/>
  <c r="AP17" i="20"/>
  <c r="AO17" i="20"/>
  <c r="AN17" i="20"/>
  <c r="AM17" i="20"/>
  <c r="AL17" i="20"/>
  <c r="AL17" i="24" s="1"/>
  <c r="AK17" i="20"/>
  <c r="AJ17" i="20"/>
  <c r="AI17" i="20"/>
  <c r="AH17" i="20"/>
  <c r="AG17" i="20"/>
  <c r="AF17" i="20"/>
  <c r="AE17" i="20"/>
  <c r="AD17" i="20"/>
  <c r="AD17" i="24" s="1"/>
  <c r="AC17" i="20"/>
  <c r="AB17" i="20"/>
  <c r="AA17" i="20"/>
  <c r="Z17" i="20"/>
  <c r="Y17" i="20"/>
  <c r="X17" i="20"/>
  <c r="W17" i="20"/>
  <c r="W17" i="24" s="1"/>
  <c r="V17" i="20"/>
  <c r="V17" i="24" s="1"/>
  <c r="U17" i="20"/>
  <c r="T17" i="20"/>
  <c r="S17" i="20"/>
  <c r="R17" i="20"/>
  <c r="Q17" i="20"/>
  <c r="P17" i="20"/>
  <c r="O17" i="20"/>
  <c r="N17" i="20"/>
  <c r="N17" i="24" s="1"/>
  <c r="M17" i="20"/>
  <c r="L17" i="20"/>
  <c r="K17" i="20"/>
  <c r="J17" i="20"/>
  <c r="I17" i="20"/>
  <c r="I17" i="24" s="1"/>
  <c r="H17" i="20"/>
  <c r="G17" i="20"/>
  <c r="F17" i="20"/>
  <c r="E17" i="20"/>
  <c r="E17" i="24" s="1"/>
  <c r="D17" i="20"/>
  <c r="D17" i="24" s="1"/>
  <c r="C17" i="20"/>
  <c r="CX16" i="20"/>
  <c r="CW16" i="20"/>
  <c r="CV16" i="20"/>
  <c r="CU16" i="20"/>
  <c r="CT16" i="20"/>
  <c r="CS16" i="20"/>
  <c r="CR16" i="20"/>
  <c r="CR16" i="24" s="1"/>
  <c r="CQ16" i="20"/>
  <c r="CQ16" i="24" s="1"/>
  <c r="CP16" i="20"/>
  <c r="CO16" i="20"/>
  <c r="CN16" i="20"/>
  <c r="CM16" i="20"/>
  <c r="CL16" i="20"/>
  <c r="CK16" i="20"/>
  <c r="CJ16" i="20"/>
  <c r="CJ16" i="24" s="1"/>
  <c r="CI16" i="20"/>
  <c r="CH16" i="20"/>
  <c r="CG16" i="20"/>
  <c r="CF16" i="20"/>
  <c r="CE16" i="20"/>
  <c r="CD16" i="20"/>
  <c r="CC16" i="20"/>
  <c r="CB16" i="20"/>
  <c r="CB16" i="24" s="1"/>
  <c r="CA16" i="20"/>
  <c r="BZ16" i="20"/>
  <c r="BY16" i="20"/>
  <c r="BX16" i="20"/>
  <c r="BW16" i="20"/>
  <c r="BV16" i="20"/>
  <c r="BU16" i="20"/>
  <c r="BT16" i="20"/>
  <c r="BT16" i="24" s="1"/>
  <c r="BS16" i="20"/>
  <c r="BR16" i="20"/>
  <c r="BQ16" i="20"/>
  <c r="BP16" i="20"/>
  <c r="BO16" i="20"/>
  <c r="BN16" i="20"/>
  <c r="BM16" i="20"/>
  <c r="BL16" i="20"/>
  <c r="BL16" i="24" s="1"/>
  <c r="BK16" i="20"/>
  <c r="BK16" i="24" s="1"/>
  <c r="BJ16" i="20"/>
  <c r="BI16" i="20"/>
  <c r="BH16" i="20"/>
  <c r="BG16" i="20"/>
  <c r="BF16" i="20"/>
  <c r="BE16" i="20"/>
  <c r="BD16" i="20"/>
  <c r="BD16" i="24" s="1"/>
  <c r="BC16" i="20"/>
  <c r="BB16" i="20"/>
  <c r="BA16" i="20"/>
  <c r="AZ16" i="20"/>
  <c r="AY16" i="20"/>
  <c r="AX16" i="20"/>
  <c r="AW16" i="20"/>
  <c r="AV16" i="20"/>
  <c r="AV16" i="24" s="1"/>
  <c r="AU16" i="20"/>
  <c r="AT16" i="20"/>
  <c r="AS16" i="20"/>
  <c r="AR16" i="20"/>
  <c r="AQ16" i="20"/>
  <c r="AP16" i="20"/>
  <c r="AO16" i="20"/>
  <c r="AN16" i="20"/>
  <c r="AN16" i="24" s="1"/>
  <c r="AM16" i="20"/>
  <c r="AL16" i="20"/>
  <c r="AK16" i="20"/>
  <c r="AJ16" i="20"/>
  <c r="AI16" i="20"/>
  <c r="AH16" i="20"/>
  <c r="AG16" i="20"/>
  <c r="AF16" i="20"/>
  <c r="AF16" i="24" s="1"/>
  <c r="AE16" i="20"/>
  <c r="AE16" i="24" s="1"/>
  <c r="AD16" i="20"/>
  <c r="AC16" i="20"/>
  <c r="AB16" i="20"/>
  <c r="AA16" i="20"/>
  <c r="Z16" i="20"/>
  <c r="Y16" i="20"/>
  <c r="X16" i="20"/>
  <c r="X16" i="24" s="1"/>
  <c r="W16" i="20"/>
  <c r="V16" i="20"/>
  <c r="U16" i="20"/>
  <c r="T16" i="20"/>
  <c r="S16" i="20"/>
  <c r="R16" i="20"/>
  <c r="Q16" i="20"/>
  <c r="P16" i="20"/>
  <c r="P16" i="24" s="1"/>
  <c r="O16" i="20"/>
  <c r="N16" i="20"/>
  <c r="M16" i="20"/>
  <c r="L16" i="20"/>
  <c r="K16" i="20"/>
  <c r="J16" i="20"/>
  <c r="I16" i="20"/>
  <c r="H16" i="20"/>
  <c r="G16" i="20"/>
  <c r="F16" i="20"/>
  <c r="F16" i="24" s="1"/>
  <c r="E16" i="20"/>
  <c r="E16" i="24" s="1"/>
  <c r="D16" i="20"/>
  <c r="C16" i="20"/>
  <c r="CX15" i="20"/>
  <c r="CW15" i="20"/>
  <c r="CV15" i="20"/>
  <c r="CU15" i="20"/>
  <c r="CT15" i="20"/>
  <c r="CS15" i="20"/>
  <c r="CS15" i="24" s="1"/>
  <c r="CR15" i="20"/>
  <c r="CQ15" i="20"/>
  <c r="CP15" i="20"/>
  <c r="CO15" i="20"/>
  <c r="CN15" i="20"/>
  <c r="CM15" i="20"/>
  <c r="CL15" i="20"/>
  <c r="CK15" i="20"/>
  <c r="CK15" i="24" s="1"/>
  <c r="CJ15" i="20"/>
  <c r="CI15" i="20"/>
  <c r="CH15" i="20"/>
  <c r="CG15" i="20"/>
  <c r="CF15" i="20"/>
  <c r="CE15" i="20"/>
  <c r="CD15" i="20"/>
  <c r="CC15" i="20"/>
  <c r="CC15" i="24" s="1"/>
  <c r="CB15" i="20"/>
  <c r="CA15" i="20"/>
  <c r="BZ15" i="20"/>
  <c r="BY15" i="20"/>
  <c r="BX15" i="20"/>
  <c r="BW15" i="20"/>
  <c r="BV15" i="20"/>
  <c r="BU15" i="20"/>
  <c r="BU15" i="24" s="1"/>
  <c r="BT15" i="20"/>
  <c r="BS15" i="20"/>
  <c r="BR15" i="20"/>
  <c r="BQ15" i="20"/>
  <c r="BP15" i="20"/>
  <c r="BO15" i="20"/>
  <c r="BN15" i="20"/>
  <c r="BM15" i="20"/>
  <c r="BM15" i="24" s="1"/>
  <c r="BL15" i="20"/>
  <c r="BK15" i="20"/>
  <c r="BJ15" i="20"/>
  <c r="BI15" i="20"/>
  <c r="BH15" i="20"/>
  <c r="BG15" i="20"/>
  <c r="BF15" i="20"/>
  <c r="BE15" i="20"/>
  <c r="BE15" i="24" s="1"/>
  <c r="BD15" i="20"/>
  <c r="BC15" i="20"/>
  <c r="BB15" i="20"/>
  <c r="BA15" i="20"/>
  <c r="AZ15" i="20"/>
  <c r="AY15" i="20"/>
  <c r="AX15" i="20"/>
  <c r="AW15" i="20"/>
  <c r="AW15" i="24" s="1"/>
  <c r="AV15" i="20"/>
  <c r="AU15" i="20"/>
  <c r="AT15" i="20"/>
  <c r="AS15" i="20"/>
  <c r="AR15" i="20"/>
  <c r="AQ15" i="20"/>
  <c r="AP15" i="20"/>
  <c r="AO15" i="20"/>
  <c r="AO15" i="24" s="1"/>
  <c r="AN15" i="20"/>
  <c r="AM15" i="20"/>
  <c r="AL15" i="20"/>
  <c r="AK15" i="20"/>
  <c r="AJ15" i="20"/>
  <c r="AI15" i="20"/>
  <c r="AH15" i="20"/>
  <c r="AG15" i="20"/>
  <c r="AG15" i="24" s="1"/>
  <c r="AF15" i="20"/>
  <c r="AE15" i="20"/>
  <c r="AD15" i="20"/>
  <c r="AC15" i="20"/>
  <c r="AB15" i="20"/>
  <c r="AA15" i="20"/>
  <c r="Z15" i="20"/>
  <c r="Y15" i="20"/>
  <c r="Y15" i="24" s="1"/>
  <c r="X15" i="20"/>
  <c r="W15" i="20"/>
  <c r="V15" i="20"/>
  <c r="U15" i="20"/>
  <c r="T15" i="20"/>
  <c r="S15" i="20"/>
  <c r="R15" i="20"/>
  <c r="Q15" i="20"/>
  <c r="Q15" i="24" s="1"/>
  <c r="P15" i="20"/>
  <c r="O15" i="20"/>
  <c r="N15" i="20"/>
  <c r="M15" i="20"/>
  <c r="L15" i="20"/>
  <c r="K15" i="20"/>
  <c r="J15" i="20"/>
  <c r="I15" i="20"/>
  <c r="I15" i="24" s="1"/>
  <c r="H15" i="20"/>
  <c r="G15" i="20"/>
  <c r="F15" i="20"/>
  <c r="F15" i="24" s="1"/>
  <c r="E15" i="20"/>
  <c r="D15" i="20"/>
  <c r="C15" i="20"/>
  <c r="CX14" i="20"/>
  <c r="CW14" i="20"/>
  <c r="CV14" i="20"/>
  <c r="CU14" i="20"/>
  <c r="CT14" i="20"/>
  <c r="CT14" i="24" s="1"/>
  <c r="CS14" i="20"/>
  <c r="CS14" i="24" s="1"/>
  <c r="CR14" i="20"/>
  <c r="CQ14" i="20"/>
  <c r="CP14" i="20"/>
  <c r="CO14" i="20"/>
  <c r="CN14" i="20"/>
  <c r="CM14" i="20"/>
  <c r="CL14" i="20"/>
  <c r="CL14" i="24" s="1"/>
  <c r="CK14" i="20"/>
  <c r="CK14" i="24" s="1"/>
  <c r="CJ14" i="20"/>
  <c r="CI14" i="20"/>
  <c r="CH14" i="20"/>
  <c r="CG14" i="20"/>
  <c r="CF14" i="20"/>
  <c r="CE14" i="20"/>
  <c r="CD14" i="20"/>
  <c r="CD14" i="24" s="1"/>
  <c r="CC14" i="20"/>
  <c r="CC14" i="24" s="1"/>
  <c r="CB14" i="20"/>
  <c r="CA14" i="20"/>
  <c r="BZ14" i="20"/>
  <c r="BY14" i="20"/>
  <c r="BX14" i="20"/>
  <c r="BW14" i="20"/>
  <c r="BV14" i="20"/>
  <c r="BV14" i="24" s="1"/>
  <c r="BU14" i="20"/>
  <c r="BU14" i="24" s="1"/>
  <c r="BT14" i="20"/>
  <c r="BS14" i="20"/>
  <c r="BR14" i="20"/>
  <c r="BQ14" i="20"/>
  <c r="BP14" i="20"/>
  <c r="BO14" i="20"/>
  <c r="BN14" i="20"/>
  <c r="BN14" i="24" s="1"/>
  <c r="BM14" i="20"/>
  <c r="BM14" i="24" s="1"/>
  <c r="BL14" i="20"/>
  <c r="BK14" i="20"/>
  <c r="BJ14" i="20"/>
  <c r="BI14" i="20"/>
  <c r="BH14" i="20"/>
  <c r="BG14" i="20"/>
  <c r="BF14" i="20"/>
  <c r="BF14" i="24" s="1"/>
  <c r="BE14" i="20"/>
  <c r="BE14" i="24" s="1"/>
  <c r="BD14" i="20"/>
  <c r="BC14" i="20"/>
  <c r="BB14" i="20"/>
  <c r="BA14" i="20"/>
  <c r="AZ14" i="20"/>
  <c r="AY14" i="20"/>
  <c r="AX14" i="20"/>
  <c r="AX14" i="24" s="1"/>
  <c r="AW14" i="20"/>
  <c r="AW14" i="24" s="1"/>
  <c r="AV14" i="20"/>
  <c r="AU14" i="20"/>
  <c r="AT14" i="20"/>
  <c r="AS14" i="20"/>
  <c r="AR14" i="20"/>
  <c r="AQ14" i="20"/>
  <c r="AP14" i="20"/>
  <c r="AP14" i="24" s="1"/>
  <c r="AO14" i="20"/>
  <c r="AO14" i="24" s="1"/>
  <c r="AN14" i="20"/>
  <c r="AM14" i="20"/>
  <c r="AL14" i="20"/>
  <c r="AK14" i="20"/>
  <c r="AJ14" i="20"/>
  <c r="AI14" i="20"/>
  <c r="AH14" i="20"/>
  <c r="AH14" i="24" s="1"/>
  <c r="AG14" i="20"/>
  <c r="AG14" i="24" s="1"/>
  <c r="AF14" i="20"/>
  <c r="AE14" i="20"/>
  <c r="AD14" i="20"/>
  <c r="AC14" i="20"/>
  <c r="AB14" i="20"/>
  <c r="AA14" i="20"/>
  <c r="Z14" i="20"/>
  <c r="Z14" i="24" s="1"/>
  <c r="Y14" i="20"/>
  <c r="Y14" i="24" s="1"/>
  <c r="X14" i="20"/>
  <c r="W14" i="20"/>
  <c r="V14" i="20"/>
  <c r="U14" i="20"/>
  <c r="T14" i="20"/>
  <c r="S14" i="20"/>
  <c r="R14" i="20"/>
  <c r="R14" i="24" s="1"/>
  <c r="Q14" i="20"/>
  <c r="Q14" i="24" s="1"/>
  <c r="P14" i="20"/>
  <c r="O14" i="20"/>
  <c r="N14" i="20"/>
  <c r="M14" i="20"/>
  <c r="L14" i="20"/>
  <c r="K14" i="20"/>
  <c r="J14" i="20"/>
  <c r="I14" i="20"/>
  <c r="I14" i="24" s="1"/>
  <c r="H14" i="20"/>
  <c r="G14" i="20"/>
  <c r="F14" i="20"/>
  <c r="E14" i="20"/>
  <c r="D14" i="20"/>
  <c r="C14" i="20"/>
  <c r="CX13" i="20"/>
  <c r="CW13" i="20"/>
  <c r="CV13" i="20"/>
  <c r="CU13" i="20"/>
  <c r="CT13" i="20"/>
  <c r="CT13" i="24" s="1"/>
  <c r="CS13" i="20"/>
  <c r="CR13" i="20"/>
  <c r="CQ13" i="20"/>
  <c r="CP13" i="20"/>
  <c r="CO13" i="20"/>
  <c r="CN13" i="20"/>
  <c r="CM13" i="20"/>
  <c r="CM13" i="24" s="1"/>
  <c r="CL13" i="20"/>
  <c r="CL13" i="24" s="1"/>
  <c r="CK13" i="20"/>
  <c r="CJ13" i="20"/>
  <c r="CI13" i="20"/>
  <c r="CH13" i="20"/>
  <c r="CG13" i="20"/>
  <c r="CF13" i="20"/>
  <c r="CE13" i="20"/>
  <c r="CD13" i="20"/>
  <c r="CD13" i="24" s="1"/>
  <c r="CC13" i="20"/>
  <c r="CB13" i="20"/>
  <c r="CA13" i="20"/>
  <c r="BZ13" i="20"/>
  <c r="BY13" i="20"/>
  <c r="BX13" i="20"/>
  <c r="BW13" i="20"/>
  <c r="BV13" i="20"/>
  <c r="BV13" i="24" s="1"/>
  <c r="BU13" i="20"/>
  <c r="BT13" i="20"/>
  <c r="BS13" i="20"/>
  <c r="BR13" i="20"/>
  <c r="BQ13" i="20"/>
  <c r="BP13" i="20"/>
  <c r="BO13" i="20"/>
  <c r="BN13" i="20"/>
  <c r="BN13" i="24" s="1"/>
  <c r="BM13" i="20"/>
  <c r="BL13" i="20"/>
  <c r="BK13" i="20"/>
  <c r="BJ13" i="20"/>
  <c r="BI13" i="20"/>
  <c r="BH13" i="20"/>
  <c r="BG13" i="20"/>
  <c r="BG13" i="24" s="1"/>
  <c r="BF13" i="20"/>
  <c r="BF13" i="24" s="1"/>
  <c r="BE13" i="20"/>
  <c r="BD13" i="20"/>
  <c r="BC13" i="20"/>
  <c r="BB13" i="20"/>
  <c r="BA13" i="20"/>
  <c r="AZ13" i="20"/>
  <c r="AY13" i="20"/>
  <c r="AX13" i="20"/>
  <c r="AX13" i="24" s="1"/>
  <c r="AW13" i="20"/>
  <c r="AV13" i="20"/>
  <c r="AU13" i="20"/>
  <c r="AT13" i="20"/>
  <c r="AS13" i="20"/>
  <c r="AR13" i="20"/>
  <c r="AQ13" i="20"/>
  <c r="AP13" i="20"/>
  <c r="AP13" i="24" s="1"/>
  <c r="AO13" i="20"/>
  <c r="AN13" i="20"/>
  <c r="AM13" i="20"/>
  <c r="AL13" i="20"/>
  <c r="AK13" i="20"/>
  <c r="AJ13" i="20"/>
  <c r="AI13" i="20"/>
  <c r="AH13" i="20"/>
  <c r="AH13" i="24" s="1"/>
  <c r="AG13" i="20"/>
  <c r="AF13" i="20"/>
  <c r="AE13" i="20"/>
  <c r="AD13" i="20"/>
  <c r="AC13" i="20"/>
  <c r="AB13" i="20"/>
  <c r="AA13" i="20"/>
  <c r="AA13" i="24" s="1"/>
  <c r="Z13" i="20"/>
  <c r="Z13" i="24" s="1"/>
  <c r="Y13" i="20"/>
  <c r="X13" i="20"/>
  <c r="W13" i="20"/>
  <c r="V13" i="20"/>
  <c r="U13" i="20"/>
  <c r="T13" i="20"/>
  <c r="S13" i="20"/>
  <c r="R13" i="20"/>
  <c r="R13" i="24" s="1"/>
  <c r="Q13" i="20"/>
  <c r="P13" i="20"/>
  <c r="O13" i="20"/>
  <c r="N13" i="20"/>
  <c r="M13" i="20"/>
  <c r="L13" i="20"/>
  <c r="K13" i="20"/>
  <c r="J13" i="20"/>
  <c r="J13" i="24" s="1"/>
  <c r="I13" i="20"/>
  <c r="I13" i="24" s="1"/>
  <c r="H13" i="20"/>
  <c r="G13" i="20"/>
  <c r="F13" i="20"/>
  <c r="E13" i="20"/>
  <c r="D13" i="20"/>
  <c r="C13" i="20"/>
  <c r="CX12" i="20"/>
  <c r="CW12" i="20"/>
  <c r="CV12" i="20"/>
  <c r="CU12" i="20"/>
  <c r="CU12" i="24" s="1"/>
  <c r="CT12" i="20"/>
  <c r="CS12" i="20"/>
  <c r="CR12" i="20"/>
  <c r="CQ12" i="20"/>
  <c r="CP12" i="20"/>
  <c r="CO12" i="20"/>
  <c r="CN12" i="20"/>
  <c r="CM12" i="20"/>
  <c r="CL12" i="20"/>
  <c r="CK12" i="20"/>
  <c r="CJ12" i="20"/>
  <c r="CI12" i="20"/>
  <c r="CH12" i="20"/>
  <c r="CG12" i="20"/>
  <c r="CF12" i="20"/>
  <c r="CE12" i="20"/>
  <c r="CD12" i="20"/>
  <c r="CC12" i="20"/>
  <c r="CB12" i="20"/>
  <c r="CA12" i="20"/>
  <c r="BZ12" i="20"/>
  <c r="BY12" i="20"/>
  <c r="BX12" i="20"/>
  <c r="BW12" i="20"/>
  <c r="BV12" i="20"/>
  <c r="BU12" i="20"/>
  <c r="BT12" i="20"/>
  <c r="BS12" i="20"/>
  <c r="BR12" i="20"/>
  <c r="BQ12" i="20"/>
  <c r="BP12" i="20"/>
  <c r="BO12" i="20"/>
  <c r="BO12" i="24" s="1"/>
  <c r="BN12" i="20"/>
  <c r="BM12" i="20"/>
  <c r="BL12" i="20"/>
  <c r="BK12" i="20"/>
  <c r="BJ12" i="20"/>
  <c r="BI12" i="20"/>
  <c r="BH12" i="20"/>
  <c r="BG12" i="20"/>
  <c r="BF12" i="20"/>
  <c r="BE12" i="20"/>
  <c r="BD12" i="20"/>
  <c r="BC12" i="20"/>
  <c r="BB12" i="20"/>
  <c r="BA12" i="20"/>
  <c r="AZ12" i="20"/>
  <c r="AY12" i="20"/>
  <c r="AX12" i="20"/>
  <c r="AW12" i="20"/>
  <c r="AV12" i="20"/>
  <c r="AU12" i="20"/>
  <c r="AT12" i="20"/>
  <c r="AS12" i="20"/>
  <c r="AR12" i="20"/>
  <c r="AQ12" i="20"/>
  <c r="AP12" i="20"/>
  <c r="AO12" i="20"/>
  <c r="AN12" i="20"/>
  <c r="AM12" i="20"/>
  <c r="AL12" i="20"/>
  <c r="AK12" i="20"/>
  <c r="AJ12" i="20"/>
  <c r="AI12" i="20"/>
  <c r="AI12" i="24" s="1"/>
  <c r="AH12" i="20"/>
  <c r="AG12" i="20"/>
  <c r="AF12" i="20"/>
  <c r="AE12" i="20"/>
  <c r="AD12" i="20"/>
  <c r="AC12" i="20"/>
  <c r="AB12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CX11" i="20"/>
  <c r="CW11" i="20"/>
  <c r="CW11" i="24" s="1"/>
  <c r="CV11" i="20"/>
  <c r="CU11" i="20"/>
  <c r="CT11" i="20"/>
  <c r="CS11" i="20"/>
  <c r="CR11" i="20"/>
  <c r="CQ11" i="20"/>
  <c r="CP11" i="20"/>
  <c r="CP11" i="24" s="1"/>
  <c r="CO11" i="20"/>
  <c r="CN11" i="20"/>
  <c r="CM11" i="20"/>
  <c r="CL11" i="20"/>
  <c r="CK11" i="20"/>
  <c r="CJ11" i="20"/>
  <c r="CI11" i="20"/>
  <c r="CH11" i="20"/>
  <c r="CG11" i="20"/>
  <c r="CF11" i="20"/>
  <c r="CE11" i="20"/>
  <c r="CD11" i="20"/>
  <c r="CC11" i="20"/>
  <c r="CB11" i="20"/>
  <c r="CA11" i="20"/>
  <c r="BZ11" i="20"/>
  <c r="BY11" i="20"/>
  <c r="BX11" i="20"/>
  <c r="BW11" i="20"/>
  <c r="BV11" i="20"/>
  <c r="BU11" i="20"/>
  <c r="BT11" i="20"/>
  <c r="BS11" i="20"/>
  <c r="BR11" i="20"/>
  <c r="BQ11" i="20"/>
  <c r="BQ11" i="24" s="1"/>
  <c r="BP11" i="20"/>
  <c r="BO11" i="20"/>
  <c r="BN11" i="20"/>
  <c r="BM11" i="20"/>
  <c r="BL11" i="20"/>
  <c r="BK11" i="20"/>
  <c r="BJ11" i="20"/>
  <c r="BJ11" i="24" s="1"/>
  <c r="BI11" i="20"/>
  <c r="BH11" i="20"/>
  <c r="BG11" i="20"/>
  <c r="BF11" i="20"/>
  <c r="BE11" i="20"/>
  <c r="BD11" i="20"/>
  <c r="BC11" i="20"/>
  <c r="BB11" i="20"/>
  <c r="BA11" i="20"/>
  <c r="AZ11" i="20"/>
  <c r="AY11" i="20"/>
  <c r="AX11" i="20"/>
  <c r="AW11" i="20"/>
  <c r="AV11" i="20"/>
  <c r="AU11" i="20"/>
  <c r="AT11" i="20"/>
  <c r="AS11" i="20"/>
  <c r="AR11" i="20"/>
  <c r="AQ11" i="20"/>
  <c r="AP11" i="20"/>
  <c r="AO11" i="20"/>
  <c r="AN11" i="20"/>
  <c r="AM11" i="20"/>
  <c r="AL11" i="20"/>
  <c r="AK11" i="20"/>
  <c r="AK11" i="24" s="1"/>
  <c r="AJ11" i="20"/>
  <c r="AI11" i="20"/>
  <c r="AH11" i="20"/>
  <c r="AG11" i="20"/>
  <c r="AF11" i="20"/>
  <c r="AE11" i="20"/>
  <c r="AD11" i="20"/>
  <c r="AD11" i="24" s="1"/>
  <c r="AC11" i="20"/>
  <c r="AB11" i="20"/>
  <c r="AA11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I11" i="24" s="1"/>
  <c r="H11" i="20"/>
  <c r="G11" i="20"/>
  <c r="F11" i="20"/>
  <c r="E11" i="20"/>
  <c r="D11" i="20"/>
  <c r="CX10" i="20"/>
  <c r="CX10" i="24" s="1"/>
  <c r="CW10" i="20"/>
  <c r="CV10" i="20"/>
  <c r="CU10" i="20"/>
  <c r="CT10" i="20"/>
  <c r="CS10" i="20"/>
  <c r="CR10" i="20"/>
  <c r="CQ10" i="20"/>
  <c r="CQ10" i="24" s="1"/>
  <c r="CP10" i="20"/>
  <c r="CO10" i="20"/>
  <c r="CN10" i="20"/>
  <c r="CM10" i="20"/>
  <c r="CL10" i="20"/>
  <c r="CK10" i="20"/>
  <c r="CJ10" i="20"/>
  <c r="CI10" i="20"/>
  <c r="CH10" i="20"/>
  <c r="CG10" i="20"/>
  <c r="CF10" i="20"/>
  <c r="CE10" i="20"/>
  <c r="CD10" i="20"/>
  <c r="CC10" i="20"/>
  <c r="CB10" i="20"/>
  <c r="CA10" i="20"/>
  <c r="BZ10" i="20"/>
  <c r="BY10" i="20"/>
  <c r="BX10" i="20"/>
  <c r="BW10" i="20"/>
  <c r="BV10" i="20"/>
  <c r="BU10" i="20"/>
  <c r="BT10" i="20"/>
  <c r="BS10" i="20"/>
  <c r="BR10" i="20"/>
  <c r="BR10" i="24" s="1"/>
  <c r="BQ10" i="20"/>
  <c r="BP10" i="20"/>
  <c r="BO10" i="20"/>
  <c r="BN10" i="20"/>
  <c r="BM10" i="20"/>
  <c r="BL10" i="20"/>
  <c r="BK10" i="20"/>
  <c r="BK10" i="24" s="1"/>
  <c r="BJ10" i="20"/>
  <c r="BI10" i="20"/>
  <c r="BH10" i="20"/>
  <c r="BG10" i="20"/>
  <c r="BF10" i="20"/>
  <c r="BE10" i="20"/>
  <c r="BD10" i="20"/>
  <c r="BC10" i="20"/>
  <c r="BB10" i="20"/>
  <c r="BA10" i="20"/>
  <c r="AZ10" i="20"/>
  <c r="AY10" i="20"/>
  <c r="AX10" i="20"/>
  <c r="AW10" i="20"/>
  <c r="AV10" i="20"/>
  <c r="AU10" i="20"/>
  <c r="AT10" i="20"/>
  <c r="AS10" i="20"/>
  <c r="AR10" i="20"/>
  <c r="AQ10" i="20"/>
  <c r="AQ10" i="24" s="1"/>
  <c r="AP10" i="20"/>
  <c r="AO10" i="20"/>
  <c r="AN10" i="20"/>
  <c r="AM10" i="20"/>
  <c r="AM10" i="24" s="1"/>
  <c r="AL10" i="20"/>
  <c r="AK10" i="20"/>
  <c r="AJ10" i="20"/>
  <c r="AI10" i="20"/>
  <c r="AH10" i="20"/>
  <c r="AG10" i="20"/>
  <c r="AF10" i="20"/>
  <c r="AE10" i="20"/>
  <c r="AD10" i="20"/>
  <c r="AC10" i="20"/>
  <c r="AB10" i="20"/>
  <c r="AA10" i="20"/>
  <c r="Z10" i="20"/>
  <c r="Y10" i="20"/>
  <c r="X10" i="20"/>
  <c r="W10" i="20"/>
  <c r="V10" i="20"/>
  <c r="V10" i="24" s="1"/>
  <c r="U10" i="20"/>
  <c r="T10" i="20"/>
  <c r="S10" i="20"/>
  <c r="S10" i="24" s="1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E10" i="24" s="1"/>
  <c r="D10" i="20"/>
  <c r="CX9" i="20"/>
  <c r="CW9" i="20"/>
  <c r="CV9" i="20"/>
  <c r="CU9" i="20"/>
  <c r="CT9" i="20"/>
  <c r="CS9" i="20"/>
  <c r="CR9" i="20"/>
  <c r="CQ9" i="20"/>
  <c r="CQ9" i="24" s="1"/>
  <c r="CP9" i="20"/>
  <c r="CO9" i="20"/>
  <c r="CN9" i="20"/>
  <c r="CM9" i="20"/>
  <c r="CL9" i="20"/>
  <c r="CK9" i="20"/>
  <c r="CJ9" i="20"/>
  <c r="CI9" i="20"/>
  <c r="CH9" i="20"/>
  <c r="CG9" i="20"/>
  <c r="CF9" i="20"/>
  <c r="CE9" i="20"/>
  <c r="CD9" i="20"/>
  <c r="CC9" i="20"/>
  <c r="CB9" i="20"/>
  <c r="CA9" i="20"/>
  <c r="BZ9" i="20"/>
  <c r="BY9" i="20"/>
  <c r="BX9" i="20"/>
  <c r="BX9" i="24" s="1"/>
  <c r="BW9" i="20"/>
  <c r="BV9" i="20"/>
  <c r="BU9" i="20"/>
  <c r="BT9" i="20"/>
  <c r="BS9" i="20"/>
  <c r="BR9" i="20"/>
  <c r="BQ9" i="20"/>
  <c r="BP9" i="20"/>
  <c r="BO9" i="20"/>
  <c r="BN9" i="20"/>
  <c r="BM9" i="20"/>
  <c r="BL9" i="20"/>
  <c r="BK9" i="20"/>
  <c r="BJ9" i="20"/>
  <c r="BI9" i="20"/>
  <c r="BH9" i="20"/>
  <c r="BG9" i="20"/>
  <c r="BF9" i="20"/>
  <c r="BE9" i="20"/>
  <c r="BD9" i="20"/>
  <c r="BC9" i="20"/>
  <c r="BC9" i="24" s="1"/>
  <c r="BB9" i="20"/>
  <c r="BA9" i="20"/>
  <c r="AZ9" i="20"/>
  <c r="AZ9" i="24" s="1"/>
  <c r="AY9" i="20"/>
  <c r="AX9" i="20"/>
  <c r="AW9" i="20"/>
  <c r="AV9" i="20"/>
  <c r="AU9" i="20"/>
  <c r="AT9" i="20"/>
  <c r="AS9" i="20"/>
  <c r="AR9" i="20"/>
  <c r="AQ9" i="20"/>
  <c r="AP9" i="20"/>
  <c r="AO9" i="20"/>
  <c r="AN9" i="20"/>
  <c r="AM9" i="20"/>
  <c r="AM9" i="24" s="1"/>
  <c r="AL9" i="20"/>
  <c r="AK9" i="20"/>
  <c r="AJ9" i="20"/>
  <c r="AJ9" i="24" s="1"/>
  <c r="AI9" i="20"/>
  <c r="AH9" i="20"/>
  <c r="AG9" i="20"/>
  <c r="AF9" i="20"/>
  <c r="AE9" i="20"/>
  <c r="AD9" i="20"/>
  <c r="AC9" i="20"/>
  <c r="AB9" i="20"/>
  <c r="AA9" i="20"/>
  <c r="Z9" i="20"/>
  <c r="Y9" i="20"/>
  <c r="Y9" i="24" s="1"/>
  <c r="X9" i="20"/>
  <c r="W9" i="20"/>
  <c r="V9" i="20"/>
  <c r="U9" i="20"/>
  <c r="T9" i="20"/>
  <c r="S9" i="20"/>
  <c r="R9" i="20"/>
  <c r="Q9" i="20"/>
  <c r="Q38" i="20" s="1"/>
  <c r="P9" i="20"/>
  <c r="O9" i="20"/>
  <c r="N9" i="20"/>
  <c r="M9" i="20"/>
  <c r="L9" i="20"/>
  <c r="L9" i="24" s="1"/>
  <c r="K9" i="20"/>
  <c r="K9" i="24" s="1"/>
  <c r="J9" i="20"/>
  <c r="I9" i="20"/>
  <c r="I9" i="24" s="1"/>
  <c r="H9" i="20"/>
  <c r="G9" i="20"/>
  <c r="F9" i="20"/>
  <c r="E9" i="20"/>
  <c r="D9" i="20"/>
  <c r="C9" i="20"/>
  <c r="CX8" i="20"/>
  <c r="CW8" i="20"/>
  <c r="CV8" i="20"/>
  <c r="CU8" i="20"/>
  <c r="CT8" i="20"/>
  <c r="CS8" i="20"/>
  <c r="CS8" i="24" s="1"/>
  <c r="CR8" i="20"/>
  <c r="CR8" i="24" s="1"/>
  <c r="CQ8" i="20"/>
  <c r="CP8" i="20"/>
  <c r="CO8" i="20"/>
  <c r="CN8" i="20"/>
  <c r="CM8" i="20"/>
  <c r="CL8" i="20"/>
  <c r="CK8" i="20"/>
  <c r="CJ8" i="20"/>
  <c r="CI8" i="20"/>
  <c r="CH8" i="20"/>
  <c r="CG8" i="20"/>
  <c r="CF8" i="20"/>
  <c r="CE8" i="20"/>
  <c r="CD8" i="20"/>
  <c r="CD8" i="24" s="1"/>
  <c r="CC8" i="20"/>
  <c r="CB8" i="20"/>
  <c r="CA8" i="20"/>
  <c r="BZ8" i="20"/>
  <c r="BY8" i="20"/>
  <c r="BX8" i="20"/>
  <c r="BW8" i="20"/>
  <c r="BV8" i="20"/>
  <c r="BU8" i="20"/>
  <c r="BT8" i="20"/>
  <c r="BT8" i="24" s="1"/>
  <c r="BS8" i="20"/>
  <c r="BR8" i="20"/>
  <c r="BQ8" i="20"/>
  <c r="BQ8" i="22" s="1"/>
  <c r="BP8" i="20"/>
  <c r="BO8" i="20"/>
  <c r="BN8" i="20"/>
  <c r="BM8" i="20"/>
  <c r="BL8" i="20"/>
  <c r="BK8" i="20"/>
  <c r="BJ8" i="20"/>
  <c r="BI8" i="20"/>
  <c r="BH8" i="20"/>
  <c r="BG8" i="20"/>
  <c r="BF8" i="20"/>
  <c r="BF8" i="24" s="1"/>
  <c r="BE8" i="20"/>
  <c r="BE8" i="24" s="1"/>
  <c r="BD8" i="20"/>
  <c r="BC8" i="20"/>
  <c r="BB8" i="20"/>
  <c r="BA8" i="20"/>
  <c r="AZ8" i="20"/>
  <c r="AY8" i="20"/>
  <c r="AX8" i="20"/>
  <c r="AW8" i="20"/>
  <c r="AV8" i="20"/>
  <c r="AV8" i="24" s="1"/>
  <c r="AU8" i="20"/>
  <c r="AT8" i="20"/>
  <c r="AT8" i="24" s="1"/>
  <c r="AS8" i="20"/>
  <c r="AR8" i="20"/>
  <c r="AQ8" i="20"/>
  <c r="AP8" i="20"/>
  <c r="AO8" i="20"/>
  <c r="AN8" i="20"/>
  <c r="AM8" i="20"/>
  <c r="AM8" i="24" s="1"/>
  <c r="AL8" i="20"/>
  <c r="AL8" i="24" s="1"/>
  <c r="AK8" i="20"/>
  <c r="AJ8" i="20"/>
  <c r="AI8" i="20"/>
  <c r="AH8" i="20"/>
  <c r="AG8" i="20"/>
  <c r="AF8" i="20"/>
  <c r="AE8" i="20"/>
  <c r="AE8" i="24" s="1"/>
  <c r="AD8" i="20"/>
  <c r="AD8" i="24" s="1"/>
  <c r="AC8" i="20"/>
  <c r="AB8" i="20"/>
  <c r="AA8" i="20"/>
  <c r="Z8" i="20"/>
  <c r="Y8" i="20"/>
  <c r="X8" i="20"/>
  <c r="W8" i="20"/>
  <c r="W8" i="24" s="1"/>
  <c r="V8" i="20"/>
  <c r="V8" i="24" s="1"/>
  <c r="U8" i="20"/>
  <c r="T8" i="20"/>
  <c r="S8" i="20"/>
  <c r="R8" i="20"/>
  <c r="Q8" i="20"/>
  <c r="P8" i="20"/>
  <c r="O8" i="20"/>
  <c r="O8" i="24" s="1"/>
  <c r="N8" i="20"/>
  <c r="N8" i="24" s="1"/>
  <c r="M8" i="20"/>
  <c r="L8" i="20"/>
  <c r="K8" i="20"/>
  <c r="J8" i="20"/>
  <c r="H8" i="20"/>
  <c r="G8" i="20"/>
  <c r="F8" i="20"/>
  <c r="E8" i="20"/>
  <c r="D8" i="20"/>
  <c r="D8" i="24" s="1"/>
  <c r="C8" i="20"/>
  <c r="CW7" i="20"/>
  <c r="CV7" i="20"/>
  <c r="CU7" i="20"/>
  <c r="CT7" i="20"/>
  <c r="CS7" i="20"/>
  <c r="CR7" i="20"/>
  <c r="CR7" i="24" s="1"/>
  <c r="CQ7" i="20"/>
  <c r="CQ7" i="24" s="1"/>
  <c r="CP7" i="20"/>
  <c r="CO7" i="20"/>
  <c r="CN7" i="20"/>
  <c r="CM7" i="20"/>
  <c r="CL7" i="20"/>
  <c r="CK7" i="20"/>
  <c r="CJ7" i="20"/>
  <c r="CJ7" i="24" s="1"/>
  <c r="CI7" i="20"/>
  <c r="CI7" i="24" s="1"/>
  <c r="CH7" i="20"/>
  <c r="CG7" i="20"/>
  <c r="CF7" i="20"/>
  <c r="CE7" i="20"/>
  <c r="CD7" i="20"/>
  <c r="CC7" i="20"/>
  <c r="CB7" i="20"/>
  <c r="CB7" i="24" s="1"/>
  <c r="CA7" i="20"/>
  <c r="CA7" i="24" s="1"/>
  <c r="BZ7" i="20"/>
  <c r="BY7" i="20"/>
  <c r="BX7" i="20"/>
  <c r="BW7" i="20"/>
  <c r="BV7" i="20"/>
  <c r="BU7" i="20"/>
  <c r="BT7" i="20"/>
  <c r="BT7" i="24" s="1"/>
  <c r="BS7" i="20"/>
  <c r="BS7" i="24" s="1"/>
  <c r="BR7" i="20"/>
  <c r="BQ7" i="20"/>
  <c r="BP7" i="20"/>
  <c r="BO7" i="20"/>
  <c r="BN7" i="20"/>
  <c r="BM7" i="20"/>
  <c r="BL7" i="20"/>
  <c r="BL7" i="24" s="1"/>
  <c r="BK7" i="20"/>
  <c r="BK7" i="24" s="1"/>
  <c r="BJ7" i="20"/>
  <c r="BI7" i="20"/>
  <c r="BH7" i="20"/>
  <c r="BG7" i="20"/>
  <c r="BF7" i="20"/>
  <c r="BE7" i="20"/>
  <c r="BD7" i="20"/>
  <c r="BD7" i="24" s="1"/>
  <c r="BC7" i="20"/>
  <c r="BC7" i="24" s="1"/>
  <c r="BB7" i="20"/>
  <c r="BA7" i="20"/>
  <c r="AZ7" i="20"/>
  <c r="AY7" i="20"/>
  <c r="AX7" i="20"/>
  <c r="AW7" i="20"/>
  <c r="AV7" i="20"/>
  <c r="AV7" i="24" s="1"/>
  <c r="AU7" i="20"/>
  <c r="AU7" i="24" s="1"/>
  <c r="AT7" i="20"/>
  <c r="AS7" i="20"/>
  <c r="AR7" i="20"/>
  <c r="AQ7" i="20"/>
  <c r="AP7" i="20"/>
  <c r="AO7" i="20"/>
  <c r="AN7" i="20"/>
  <c r="AN7" i="24" s="1"/>
  <c r="AM7" i="20"/>
  <c r="AM7" i="24" s="1"/>
  <c r="AL7" i="20"/>
  <c r="AK7" i="20"/>
  <c r="AJ7" i="20"/>
  <c r="AI7" i="20"/>
  <c r="AH7" i="20"/>
  <c r="AG7" i="20"/>
  <c r="AF7" i="20"/>
  <c r="AF7" i="24" s="1"/>
  <c r="AE7" i="20"/>
  <c r="AE7" i="24" s="1"/>
  <c r="AD7" i="20"/>
  <c r="AC7" i="20"/>
  <c r="AB7" i="20"/>
  <c r="AA7" i="20"/>
  <c r="Z7" i="20"/>
  <c r="Y7" i="20"/>
  <c r="X7" i="20"/>
  <c r="X7" i="24" s="1"/>
  <c r="W7" i="20"/>
  <c r="W7" i="24" s="1"/>
  <c r="V7" i="20"/>
  <c r="U7" i="20"/>
  <c r="T7" i="20"/>
  <c r="S7" i="20"/>
  <c r="R7" i="20"/>
  <c r="Q7" i="20"/>
  <c r="P7" i="20"/>
  <c r="P7" i="24" s="1"/>
  <c r="O7" i="20"/>
  <c r="O7" i="24" s="1"/>
  <c r="N7" i="20"/>
  <c r="M7" i="20"/>
  <c r="L7" i="20"/>
  <c r="K7" i="20"/>
  <c r="J7" i="20"/>
  <c r="I7" i="20"/>
  <c r="I7" i="24" s="1"/>
  <c r="G7" i="20"/>
  <c r="F7" i="20"/>
  <c r="E7" i="20"/>
  <c r="E7" i="24" s="1"/>
  <c r="D7" i="20"/>
  <c r="C7" i="20"/>
  <c r="CZ37" i="20"/>
  <c r="CZ36" i="20"/>
  <c r="CZ35" i="20"/>
  <c r="CZ34" i="20"/>
  <c r="CZ33" i="20"/>
  <c r="CZ32" i="20"/>
  <c r="CZ31" i="20"/>
  <c r="CZ30" i="20"/>
  <c r="CZ29" i="20"/>
  <c r="CZ28" i="20"/>
  <c r="CZ27" i="20"/>
  <c r="CZ26" i="20"/>
  <c r="CZ25" i="20"/>
  <c r="CZ24" i="20"/>
  <c r="CZ23" i="20"/>
  <c r="CZ22" i="20"/>
  <c r="CZ21" i="20"/>
  <c r="CZ20" i="20"/>
  <c r="CZ19" i="20"/>
  <c r="CZ18" i="20"/>
  <c r="CZ17" i="20"/>
  <c r="CZ16" i="20"/>
  <c r="CZ15" i="20"/>
  <c r="CZ14" i="20"/>
  <c r="CZ13" i="20"/>
  <c r="CZ12" i="20"/>
  <c r="CZ11" i="20"/>
  <c r="CZ10" i="20"/>
  <c r="CZ9" i="20"/>
  <c r="CZ8" i="20"/>
  <c r="CZ7" i="20"/>
  <c r="AK6" i="20"/>
  <c r="AJ6" i="20"/>
  <c r="E6" i="20"/>
  <c r="D6" i="20"/>
  <c r="CJ5" i="20"/>
  <c r="CJ6" i="20" s="1"/>
  <c r="BT5" i="20"/>
  <c r="BT6" i="20" s="1"/>
  <c r="BL5" i="20"/>
  <c r="BL6" i="20" s="1"/>
  <c r="BF5" i="20"/>
  <c r="BF6" i="20" s="1"/>
  <c r="AV5" i="20"/>
  <c r="AV6" i="20" s="1"/>
  <c r="AN5" i="20"/>
  <c r="AN6" i="20" s="1"/>
  <c r="X5" i="20"/>
  <c r="X6" i="20" s="1"/>
  <c r="CX4" i="20"/>
  <c r="CX5" i="20" s="1"/>
  <c r="CX6" i="20" s="1"/>
  <c r="CW4" i="20"/>
  <c r="CW5" i="20" s="1"/>
  <c r="CW6" i="20" s="1"/>
  <c r="CV4" i="20"/>
  <c r="CV5" i="20" s="1"/>
  <c r="CV6" i="20" s="1"/>
  <c r="CU4" i="20"/>
  <c r="CU5" i="20" s="1"/>
  <c r="CU6" i="20" s="1"/>
  <c r="CT4" i="20"/>
  <c r="CT5" i="20" s="1"/>
  <c r="CT6" i="20" s="1"/>
  <c r="CS4" i="20"/>
  <c r="CS5" i="20" s="1"/>
  <c r="CS6" i="20" s="1"/>
  <c r="CR4" i="20"/>
  <c r="CR5" i="20" s="1"/>
  <c r="CR6" i="20" s="1"/>
  <c r="CQ4" i="20"/>
  <c r="CQ5" i="20" s="1"/>
  <c r="CQ6" i="20" s="1"/>
  <c r="CP4" i="20"/>
  <c r="CP5" i="20" s="1"/>
  <c r="CP6" i="20" s="1"/>
  <c r="CO4" i="20"/>
  <c r="CO5" i="20" s="1"/>
  <c r="CO6" i="20" s="1"/>
  <c r="CN4" i="20"/>
  <c r="CN5" i="20" s="1"/>
  <c r="CN6" i="20" s="1"/>
  <c r="CM4" i="20"/>
  <c r="CM5" i="20" s="1"/>
  <c r="CM6" i="20" s="1"/>
  <c r="CL4" i="20"/>
  <c r="CL5" i="20" s="1"/>
  <c r="CL6" i="20" s="1"/>
  <c r="CK4" i="20"/>
  <c r="CK5" i="20" s="1"/>
  <c r="CK6" i="20" s="1"/>
  <c r="CJ4" i="20"/>
  <c r="CI4" i="20"/>
  <c r="CI5" i="20" s="1"/>
  <c r="CI6" i="20" s="1"/>
  <c r="CH4" i="20"/>
  <c r="CH5" i="20" s="1"/>
  <c r="CH6" i="20" s="1"/>
  <c r="CG4" i="20"/>
  <c r="CG5" i="20" s="1"/>
  <c r="CG6" i="20" s="1"/>
  <c r="CF4" i="20"/>
  <c r="CF5" i="20" s="1"/>
  <c r="CF6" i="20" s="1"/>
  <c r="CE4" i="20"/>
  <c r="CE5" i="20" s="1"/>
  <c r="CE6" i="20" s="1"/>
  <c r="CD4" i="20"/>
  <c r="CD5" i="20" s="1"/>
  <c r="CD6" i="20" s="1"/>
  <c r="CC4" i="20"/>
  <c r="CC5" i="20" s="1"/>
  <c r="CC6" i="20" s="1"/>
  <c r="CB4" i="20"/>
  <c r="CB5" i="20" s="1"/>
  <c r="CB6" i="20" s="1"/>
  <c r="CA4" i="20"/>
  <c r="CA5" i="20" s="1"/>
  <c r="CA6" i="20" s="1"/>
  <c r="BZ4" i="20"/>
  <c r="BZ5" i="20" s="1"/>
  <c r="BZ6" i="20" s="1"/>
  <c r="BY4" i="20"/>
  <c r="BY5" i="20" s="1"/>
  <c r="BY6" i="20" s="1"/>
  <c r="BX4" i="20"/>
  <c r="BX5" i="20" s="1"/>
  <c r="BX6" i="20" s="1"/>
  <c r="BW4" i="20"/>
  <c r="BW5" i="20" s="1"/>
  <c r="BW6" i="20" s="1"/>
  <c r="BV4" i="20"/>
  <c r="BV5" i="20" s="1"/>
  <c r="BV6" i="20" s="1"/>
  <c r="BU4" i="20"/>
  <c r="BU5" i="20" s="1"/>
  <c r="BU6" i="20" s="1"/>
  <c r="BT4" i="20"/>
  <c r="BS4" i="20"/>
  <c r="BS5" i="20" s="1"/>
  <c r="BS6" i="20" s="1"/>
  <c r="BR4" i="20"/>
  <c r="BR5" i="20" s="1"/>
  <c r="BR6" i="20" s="1"/>
  <c r="BQ4" i="20"/>
  <c r="BQ5" i="20" s="1"/>
  <c r="BQ6" i="20" s="1"/>
  <c r="BP4" i="20"/>
  <c r="BP5" i="20" s="1"/>
  <c r="BP6" i="20" s="1"/>
  <c r="BO4" i="20"/>
  <c r="BO5" i="20" s="1"/>
  <c r="BO6" i="20" s="1"/>
  <c r="BN4" i="20"/>
  <c r="BN5" i="20" s="1"/>
  <c r="BN6" i="20" s="1"/>
  <c r="BM4" i="20"/>
  <c r="BM5" i="20" s="1"/>
  <c r="BM6" i="20" s="1"/>
  <c r="BL4" i="20"/>
  <c r="BK4" i="20"/>
  <c r="BK5" i="20" s="1"/>
  <c r="BK6" i="20" s="1"/>
  <c r="BJ4" i="20"/>
  <c r="BJ5" i="20" s="1"/>
  <c r="BJ6" i="20" s="1"/>
  <c r="BI4" i="20"/>
  <c r="BI5" i="20" s="1"/>
  <c r="BI6" i="20" s="1"/>
  <c r="BH4" i="20"/>
  <c r="BH5" i="20" s="1"/>
  <c r="BH6" i="20" s="1"/>
  <c r="BG4" i="20"/>
  <c r="BG5" i="20" s="1"/>
  <c r="BG6" i="20" s="1"/>
  <c r="BF4" i="20"/>
  <c r="BE4" i="20"/>
  <c r="BE5" i="20" s="1"/>
  <c r="BE6" i="20" s="1"/>
  <c r="BD4" i="20"/>
  <c r="BD5" i="20" s="1"/>
  <c r="BD6" i="20" s="1"/>
  <c r="BC4" i="20"/>
  <c r="BC5" i="20" s="1"/>
  <c r="BC6" i="20" s="1"/>
  <c r="BB4" i="20"/>
  <c r="BB5" i="20" s="1"/>
  <c r="BB6" i="20" s="1"/>
  <c r="BA4" i="20"/>
  <c r="BA5" i="20" s="1"/>
  <c r="BA6" i="20" s="1"/>
  <c r="AZ4" i="20"/>
  <c r="AZ5" i="20" s="1"/>
  <c r="AZ6" i="20" s="1"/>
  <c r="AY4" i="20"/>
  <c r="AY5" i="20" s="1"/>
  <c r="AY6" i="20" s="1"/>
  <c r="AX4" i="20"/>
  <c r="AX5" i="20" s="1"/>
  <c r="AX6" i="20" s="1"/>
  <c r="AW4" i="20"/>
  <c r="AW5" i="20" s="1"/>
  <c r="AW6" i="20" s="1"/>
  <c r="AV4" i="20"/>
  <c r="AU4" i="20"/>
  <c r="AU5" i="20" s="1"/>
  <c r="AU6" i="20" s="1"/>
  <c r="AT4" i="20"/>
  <c r="AT5" i="20" s="1"/>
  <c r="AT6" i="20" s="1"/>
  <c r="AS4" i="20"/>
  <c r="AS5" i="20" s="1"/>
  <c r="AS6" i="20" s="1"/>
  <c r="AR4" i="20"/>
  <c r="AR5" i="20" s="1"/>
  <c r="AR6" i="20" s="1"/>
  <c r="AQ4" i="20"/>
  <c r="AQ5" i="20" s="1"/>
  <c r="AQ6" i="20" s="1"/>
  <c r="AP4" i="20"/>
  <c r="AP5" i="20" s="1"/>
  <c r="AP6" i="20" s="1"/>
  <c r="AO4" i="20"/>
  <c r="AO5" i="20" s="1"/>
  <c r="AO6" i="20" s="1"/>
  <c r="AN4" i="20"/>
  <c r="AM4" i="20"/>
  <c r="AM5" i="20" s="1"/>
  <c r="AM6" i="20" s="1"/>
  <c r="AL4" i="20"/>
  <c r="AL5" i="20" s="1"/>
  <c r="AL6" i="20" s="1"/>
  <c r="AK4" i="20"/>
  <c r="AK5" i="20" s="1"/>
  <c r="AJ4" i="20"/>
  <c r="AJ5" i="20" s="1"/>
  <c r="AI4" i="20"/>
  <c r="AI5" i="20" s="1"/>
  <c r="AI6" i="20" s="1"/>
  <c r="AH4" i="20"/>
  <c r="AH5" i="20" s="1"/>
  <c r="AH6" i="20" s="1"/>
  <c r="AG4" i="20"/>
  <c r="AG5" i="20" s="1"/>
  <c r="AG6" i="20" s="1"/>
  <c r="AF4" i="20"/>
  <c r="AF5" i="20" s="1"/>
  <c r="AF6" i="20" s="1"/>
  <c r="AE4" i="20"/>
  <c r="AE5" i="20" s="1"/>
  <c r="AE6" i="20" s="1"/>
  <c r="AD4" i="20"/>
  <c r="AD5" i="20" s="1"/>
  <c r="AD6" i="20" s="1"/>
  <c r="AC4" i="20"/>
  <c r="AC5" i="20" s="1"/>
  <c r="AC6" i="20" s="1"/>
  <c r="AB4" i="20"/>
  <c r="AB5" i="20" s="1"/>
  <c r="AB6" i="20" s="1"/>
  <c r="AA4" i="20"/>
  <c r="AA5" i="20" s="1"/>
  <c r="AA6" i="20" s="1"/>
  <c r="Z4" i="20"/>
  <c r="Z5" i="20" s="1"/>
  <c r="Z6" i="20" s="1"/>
  <c r="Y4" i="20"/>
  <c r="Y5" i="20" s="1"/>
  <c r="Y6" i="20" s="1"/>
  <c r="X4" i="20"/>
  <c r="W4" i="20"/>
  <c r="W5" i="20" s="1"/>
  <c r="W6" i="20" s="1"/>
  <c r="V4" i="20"/>
  <c r="V5" i="20" s="1"/>
  <c r="V6" i="20" s="1"/>
  <c r="U4" i="20"/>
  <c r="U5" i="20" s="1"/>
  <c r="U6" i="20" s="1"/>
  <c r="T4" i="20"/>
  <c r="T5" i="20" s="1"/>
  <c r="T6" i="20" s="1"/>
  <c r="S4" i="20"/>
  <c r="S5" i="20" s="1"/>
  <c r="S6" i="20" s="1"/>
  <c r="R4" i="20"/>
  <c r="R5" i="20" s="1"/>
  <c r="R6" i="20" s="1"/>
  <c r="Q4" i="20"/>
  <c r="Q5" i="20" s="1"/>
  <c r="Q6" i="20" s="1"/>
  <c r="P4" i="20"/>
  <c r="P5" i="20" s="1"/>
  <c r="P6" i="20" s="1"/>
  <c r="O4" i="20"/>
  <c r="O5" i="20" s="1"/>
  <c r="O6" i="20" s="1"/>
  <c r="N4" i="20"/>
  <c r="N5" i="20" s="1"/>
  <c r="N6" i="20" s="1"/>
  <c r="M4" i="20"/>
  <c r="M5" i="20" s="1"/>
  <c r="M6" i="20" s="1"/>
  <c r="L4" i="20"/>
  <c r="L5" i="20" s="1"/>
  <c r="L6" i="20" s="1"/>
  <c r="K4" i="20"/>
  <c r="K5" i="20" s="1"/>
  <c r="K6" i="20" s="1"/>
  <c r="J4" i="20"/>
  <c r="J5" i="20" s="1"/>
  <c r="J6" i="20" s="1"/>
  <c r="I4" i="20"/>
  <c r="I5" i="20" s="1"/>
  <c r="I6" i="20" s="1"/>
  <c r="H4" i="20"/>
  <c r="H5" i="20" s="1"/>
  <c r="H6" i="20" s="1"/>
  <c r="G4" i="20"/>
  <c r="G5" i="20" s="1"/>
  <c r="G6" i="20" s="1"/>
  <c r="F4" i="20"/>
  <c r="F5" i="20" s="1"/>
  <c r="F6" i="20" s="1"/>
  <c r="E4" i="20"/>
  <c r="E5" i="20" s="1"/>
  <c r="D4" i="20"/>
  <c r="D5" i="20" s="1"/>
  <c r="C4" i="20"/>
  <c r="C5" i="20" s="1"/>
  <c r="C6" i="20" s="1"/>
  <c r="CZ37" i="19"/>
  <c r="CZ36" i="19"/>
  <c r="DF36" i="19" s="1"/>
  <c r="CZ35" i="19"/>
  <c r="CZ34" i="19"/>
  <c r="DF34" i="19" s="1"/>
  <c r="CZ33" i="19"/>
  <c r="CZ32" i="19"/>
  <c r="CZ31" i="19"/>
  <c r="DF31" i="19" s="1"/>
  <c r="CZ30" i="19"/>
  <c r="CZ29" i="19"/>
  <c r="CZ28" i="19"/>
  <c r="DF28" i="19" s="1"/>
  <c r="CZ27" i="19"/>
  <c r="CZ26" i="19"/>
  <c r="DF26" i="19" s="1"/>
  <c r="CZ25" i="19"/>
  <c r="CZ24" i="19"/>
  <c r="CZ23" i="19"/>
  <c r="DF23" i="19" s="1"/>
  <c r="CZ22" i="19"/>
  <c r="CZ21" i="19"/>
  <c r="CZ20" i="19"/>
  <c r="DF20" i="19" s="1"/>
  <c r="CZ19" i="19"/>
  <c r="CZ18" i="19"/>
  <c r="DF18" i="19" s="1"/>
  <c r="CZ17" i="19"/>
  <c r="CZ16" i="19"/>
  <c r="CZ15" i="19"/>
  <c r="DF15" i="19" s="1"/>
  <c r="CZ14" i="19"/>
  <c r="CZ13" i="19"/>
  <c r="CZ12" i="19"/>
  <c r="DF12" i="19" s="1"/>
  <c r="CZ11" i="19"/>
  <c r="CZ10" i="19"/>
  <c r="CZ38" i="19" s="1"/>
  <c r="CZ9" i="19"/>
  <c r="CZ8" i="19"/>
  <c r="CZ7" i="19"/>
  <c r="CX4" i="19"/>
  <c r="CW4" i="19"/>
  <c r="CV4" i="19"/>
  <c r="CU4" i="19"/>
  <c r="CT4" i="19"/>
  <c r="CT5" i="19" s="1"/>
  <c r="CT6" i="19" s="1"/>
  <c r="CS4" i="19"/>
  <c r="CS5" i="19" s="1"/>
  <c r="CS6" i="19" s="1"/>
  <c r="CR4" i="19"/>
  <c r="CR5" i="19" s="1"/>
  <c r="CR6" i="19" s="1"/>
  <c r="CQ4" i="19"/>
  <c r="CQ5" i="19" s="1"/>
  <c r="CQ6" i="19" s="1"/>
  <c r="CP4" i="19"/>
  <c r="CO4" i="19"/>
  <c r="CN4" i="19"/>
  <c r="CM4" i="19"/>
  <c r="CL4" i="19"/>
  <c r="CL5" i="19" s="1"/>
  <c r="CL6" i="19" s="1"/>
  <c r="CK4" i="19"/>
  <c r="CK5" i="19" s="1"/>
  <c r="CK6" i="19" s="1"/>
  <c r="CJ4" i="19"/>
  <c r="CJ5" i="19" s="1"/>
  <c r="CJ6" i="19" s="1"/>
  <c r="CI4" i="19"/>
  <c r="CI5" i="19" s="1"/>
  <c r="CI6" i="19" s="1"/>
  <c r="CH4" i="19"/>
  <c r="CG4" i="19"/>
  <c r="CF4" i="19"/>
  <c r="CE4" i="19"/>
  <c r="CD4" i="19"/>
  <c r="CD5" i="19" s="1"/>
  <c r="CD6" i="19" s="1"/>
  <c r="CC4" i="19"/>
  <c r="CC5" i="19" s="1"/>
  <c r="CC6" i="19" s="1"/>
  <c r="CB4" i="19"/>
  <c r="CB5" i="19" s="1"/>
  <c r="CB6" i="19" s="1"/>
  <c r="CA4" i="19"/>
  <c r="CA5" i="19" s="1"/>
  <c r="CA6" i="19" s="1"/>
  <c r="BZ4" i="19"/>
  <c r="BY4" i="19"/>
  <c r="BX4" i="19"/>
  <c r="BW4" i="19"/>
  <c r="BV4" i="19"/>
  <c r="BV5" i="19" s="1"/>
  <c r="BV6" i="19" s="1"/>
  <c r="BU4" i="19"/>
  <c r="BU5" i="19" s="1"/>
  <c r="BU6" i="19" s="1"/>
  <c r="BT4" i="19"/>
  <c r="BT5" i="19" s="1"/>
  <c r="BT6" i="19" s="1"/>
  <c r="BS4" i="19"/>
  <c r="BS5" i="19" s="1"/>
  <c r="BS6" i="19" s="1"/>
  <c r="BR4" i="19"/>
  <c r="BQ4" i="19"/>
  <c r="BP4" i="19"/>
  <c r="BO4" i="19"/>
  <c r="BN4" i="19"/>
  <c r="BN5" i="19" s="1"/>
  <c r="BN6" i="19" s="1"/>
  <c r="BM4" i="19"/>
  <c r="BM5" i="19" s="1"/>
  <c r="BM6" i="19" s="1"/>
  <c r="BL4" i="19"/>
  <c r="BL5" i="19" s="1"/>
  <c r="BL6" i="19" s="1"/>
  <c r="BK4" i="19"/>
  <c r="BK5" i="19" s="1"/>
  <c r="BK6" i="19" s="1"/>
  <c r="BJ4" i="19"/>
  <c r="BI4" i="19"/>
  <c r="BH4" i="19"/>
  <c r="BG4" i="19"/>
  <c r="BF4" i="19"/>
  <c r="BF5" i="19" s="1"/>
  <c r="BF6" i="19" s="1"/>
  <c r="BE4" i="19"/>
  <c r="BE5" i="19" s="1"/>
  <c r="BE6" i="19" s="1"/>
  <c r="BD4" i="19"/>
  <c r="BD5" i="19" s="1"/>
  <c r="BD6" i="19" s="1"/>
  <c r="BC4" i="19"/>
  <c r="BC5" i="19" s="1"/>
  <c r="BC6" i="19" s="1"/>
  <c r="BB4" i="19"/>
  <c r="BA4" i="19"/>
  <c r="AZ4" i="19"/>
  <c r="AY4" i="19"/>
  <c r="AX4" i="19"/>
  <c r="AX5" i="19" s="1"/>
  <c r="AX6" i="19" s="1"/>
  <c r="AW4" i="19"/>
  <c r="AW5" i="19" s="1"/>
  <c r="AW6" i="19" s="1"/>
  <c r="AV4" i="19"/>
  <c r="AV5" i="19" s="1"/>
  <c r="AV6" i="19" s="1"/>
  <c r="AU4" i="19"/>
  <c r="AU5" i="19" s="1"/>
  <c r="AU6" i="19" s="1"/>
  <c r="AT4" i="19"/>
  <c r="AS4" i="19"/>
  <c r="AR4" i="19"/>
  <c r="AQ4" i="19"/>
  <c r="AP4" i="19"/>
  <c r="AP5" i="19" s="1"/>
  <c r="AP6" i="19" s="1"/>
  <c r="AO4" i="19"/>
  <c r="AO5" i="19" s="1"/>
  <c r="AO6" i="19" s="1"/>
  <c r="AN4" i="19"/>
  <c r="AN5" i="19" s="1"/>
  <c r="AN6" i="19" s="1"/>
  <c r="AM4" i="19"/>
  <c r="AM5" i="19" s="1"/>
  <c r="AM6" i="19" s="1"/>
  <c r="AL4" i="19"/>
  <c r="AK4" i="19"/>
  <c r="AJ4" i="19"/>
  <c r="AI4" i="19"/>
  <c r="AH4" i="19"/>
  <c r="AH5" i="19" s="1"/>
  <c r="AH6" i="19" s="1"/>
  <c r="AG4" i="19"/>
  <c r="AG5" i="19" s="1"/>
  <c r="AG6" i="19" s="1"/>
  <c r="AF4" i="19"/>
  <c r="AF5" i="19" s="1"/>
  <c r="AF6" i="19" s="1"/>
  <c r="AE4" i="19"/>
  <c r="AE5" i="19" s="1"/>
  <c r="AE6" i="19" s="1"/>
  <c r="AD4" i="19"/>
  <c r="AC4" i="19"/>
  <c r="AB4" i="19"/>
  <c r="AA4" i="19"/>
  <c r="Z4" i="19"/>
  <c r="Z5" i="19" s="1"/>
  <c r="Z6" i="19" s="1"/>
  <c r="Y4" i="19"/>
  <c r="Y5" i="19" s="1"/>
  <c r="Y6" i="19" s="1"/>
  <c r="X4" i="19"/>
  <c r="X5" i="19" s="1"/>
  <c r="X6" i="19" s="1"/>
  <c r="W4" i="19"/>
  <c r="W5" i="19" s="1"/>
  <c r="W6" i="19" s="1"/>
  <c r="V4" i="19"/>
  <c r="U4" i="19"/>
  <c r="T4" i="19"/>
  <c r="S4" i="19"/>
  <c r="R4" i="19"/>
  <c r="R5" i="19" s="1"/>
  <c r="R6" i="19" s="1"/>
  <c r="Q4" i="19"/>
  <c r="Q5" i="19" s="1"/>
  <c r="Q6" i="19" s="1"/>
  <c r="P4" i="19"/>
  <c r="P5" i="19" s="1"/>
  <c r="P6" i="19" s="1"/>
  <c r="O4" i="19"/>
  <c r="O5" i="19" s="1"/>
  <c r="O6" i="19" s="1"/>
  <c r="N4" i="19"/>
  <c r="M4" i="19"/>
  <c r="L4" i="19"/>
  <c r="K4" i="19"/>
  <c r="J4" i="19"/>
  <c r="J5" i="19" s="1"/>
  <c r="J6" i="19" s="1"/>
  <c r="I4" i="19"/>
  <c r="I5" i="19" s="1"/>
  <c r="I6" i="19" s="1"/>
  <c r="H4" i="19"/>
  <c r="H5" i="19" s="1"/>
  <c r="H6" i="19" s="1"/>
  <c r="G4" i="19"/>
  <c r="G5" i="19" s="1"/>
  <c r="G6" i="19" s="1"/>
  <c r="F4" i="19"/>
  <c r="E4" i="19"/>
  <c r="D4" i="19"/>
  <c r="C4" i="19"/>
  <c r="CX37" i="19"/>
  <c r="CW37" i="19"/>
  <c r="CV37" i="19"/>
  <c r="CU37" i="19"/>
  <c r="CT37" i="19"/>
  <c r="CS37" i="19"/>
  <c r="CR37" i="19"/>
  <c r="CQ37" i="19"/>
  <c r="CP37" i="19"/>
  <c r="CO37" i="19"/>
  <c r="CN37" i="19"/>
  <c r="CM37" i="19"/>
  <c r="CL37" i="19"/>
  <c r="CK37" i="19"/>
  <c r="CJ37" i="19"/>
  <c r="CI37" i="19"/>
  <c r="CH37" i="19"/>
  <c r="CG37" i="19"/>
  <c r="CF37" i="19"/>
  <c r="CE37" i="19"/>
  <c r="CD37" i="19"/>
  <c r="CC37" i="19"/>
  <c r="CB37" i="19"/>
  <c r="CA37" i="19"/>
  <c r="BZ37" i="19"/>
  <c r="BY37" i="19"/>
  <c r="BX37" i="19"/>
  <c r="BW37" i="19"/>
  <c r="BV37" i="19"/>
  <c r="BU37" i="19"/>
  <c r="BT37" i="19"/>
  <c r="BS37" i="19"/>
  <c r="BR37" i="19"/>
  <c r="BQ37" i="19"/>
  <c r="BP37" i="19"/>
  <c r="BO37" i="19"/>
  <c r="BN37" i="19"/>
  <c r="BM37" i="19"/>
  <c r="BL37" i="19"/>
  <c r="BK37" i="19"/>
  <c r="BJ37" i="19"/>
  <c r="BI37" i="19"/>
  <c r="BH37" i="19"/>
  <c r="BG37" i="19"/>
  <c r="BF37" i="19"/>
  <c r="BE37" i="19"/>
  <c r="BD37" i="19"/>
  <c r="BC37" i="19"/>
  <c r="BB37" i="19"/>
  <c r="BA37" i="19"/>
  <c r="AZ37" i="19"/>
  <c r="AY37" i="19"/>
  <c r="AX37" i="19"/>
  <c r="AW37" i="19"/>
  <c r="AV37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CX36" i="19"/>
  <c r="CW36" i="19"/>
  <c r="CV36" i="19"/>
  <c r="CU36" i="19"/>
  <c r="CT36" i="19"/>
  <c r="CS36" i="19"/>
  <c r="CR36" i="19"/>
  <c r="CQ36" i="19"/>
  <c r="CP36" i="19"/>
  <c r="CO36" i="19"/>
  <c r="CN36" i="19"/>
  <c r="CM36" i="19"/>
  <c r="CL36" i="19"/>
  <c r="CK36" i="19"/>
  <c r="CJ36" i="19"/>
  <c r="CI36" i="19"/>
  <c r="CH36" i="19"/>
  <c r="CG36" i="19"/>
  <c r="CF36" i="19"/>
  <c r="CE36" i="19"/>
  <c r="CD36" i="19"/>
  <c r="CC36" i="19"/>
  <c r="CB36" i="19"/>
  <c r="CA36" i="19"/>
  <c r="BZ36" i="19"/>
  <c r="BY36" i="19"/>
  <c r="BX36" i="19"/>
  <c r="BW36" i="19"/>
  <c r="BV36" i="19"/>
  <c r="BU36" i="19"/>
  <c r="BT36" i="19"/>
  <c r="BS36" i="19"/>
  <c r="BR36" i="19"/>
  <c r="BQ36" i="19"/>
  <c r="BP36" i="19"/>
  <c r="BO36" i="19"/>
  <c r="BN36" i="19"/>
  <c r="BM36" i="19"/>
  <c r="BL36" i="19"/>
  <c r="BK36" i="19"/>
  <c r="BJ36" i="19"/>
  <c r="BI36" i="19"/>
  <c r="BH36" i="19"/>
  <c r="BG36" i="19"/>
  <c r="BF36" i="19"/>
  <c r="BE36" i="19"/>
  <c r="BD36" i="19"/>
  <c r="BC36" i="19"/>
  <c r="BB36" i="19"/>
  <c r="BA36" i="19"/>
  <c r="AZ36" i="19"/>
  <c r="AY36" i="19"/>
  <c r="AX36" i="19"/>
  <c r="AW36" i="19"/>
  <c r="AV36" i="19"/>
  <c r="AU36" i="19"/>
  <c r="AT36" i="19"/>
  <c r="AS36" i="19"/>
  <c r="AR36" i="19"/>
  <c r="AQ36" i="19"/>
  <c r="AP36" i="19"/>
  <c r="AO36" i="19"/>
  <c r="AN36" i="19"/>
  <c r="AM36" i="19"/>
  <c r="AL36" i="19"/>
  <c r="AK36" i="19"/>
  <c r="AJ36" i="19"/>
  <c r="AI36" i="19"/>
  <c r="AH36" i="19"/>
  <c r="AG36" i="19"/>
  <c r="AF36" i="19"/>
  <c r="AE36" i="19"/>
  <c r="AD36" i="19"/>
  <c r="AC36" i="19"/>
  <c r="AB36" i="19"/>
  <c r="AA36" i="19"/>
  <c r="Z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CX35" i="19"/>
  <c r="CW35" i="19"/>
  <c r="CV35" i="19"/>
  <c r="CU35" i="19"/>
  <c r="CT35" i="19"/>
  <c r="CS35" i="19"/>
  <c r="CR35" i="19"/>
  <c r="CQ35" i="19"/>
  <c r="CP35" i="19"/>
  <c r="CO35" i="19"/>
  <c r="CN35" i="19"/>
  <c r="CM35" i="19"/>
  <c r="CL35" i="19"/>
  <c r="CK35" i="19"/>
  <c r="CJ35" i="19"/>
  <c r="CI35" i="19"/>
  <c r="CH35" i="19"/>
  <c r="CG35" i="19"/>
  <c r="CF35" i="19"/>
  <c r="CE35" i="19"/>
  <c r="CD35" i="19"/>
  <c r="CC35" i="19"/>
  <c r="CB35" i="19"/>
  <c r="CA35" i="19"/>
  <c r="BZ35" i="19"/>
  <c r="BY35" i="19"/>
  <c r="BX35" i="19"/>
  <c r="BW35" i="19"/>
  <c r="BV35" i="19"/>
  <c r="BU35" i="19"/>
  <c r="BT35" i="19"/>
  <c r="BS35" i="19"/>
  <c r="BR35" i="19"/>
  <c r="BQ35" i="19"/>
  <c r="BP35" i="19"/>
  <c r="BO35" i="19"/>
  <c r="BN35" i="19"/>
  <c r="BM35" i="19"/>
  <c r="BL35" i="19"/>
  <c r="BK35" i="19"/>
  <c r="BJ35" i="19"/>
  <c r="BI35" i="19"/>
  <c r="BH35" i="19"/>
  <c r="BG35" i="19"/>
  <c r="BF35" i="19"/>
  <c r="BE35" i="19"/>
  <c r="BD35" i="19"/>
  <c r="BC35" i="19"/>
  <c r="BB35" i="19"/>
  <c r="BA35" i="19"/>
  <c r="AZ35" i="19"/>
  <c r="AY35" i="19"/>
  <c r="AX35" i="19"/>
  <c r="AW35" i="19"/>
  <c r="AV35" i="19"/>
  <c r="AU35" i="19"/>
  <c r="AT35" i="19"/>
  <c r="AS35" i="19"/>
  <c r="AR35" i="19"/>
  <c r="AQ35" i="19"/>
  <c r="AP35" i="19"/>
  <c r="AO35" i="19"/>
  <c r="AN35" i="19"/>
  <c r="AM35" i="19"/>
  <c r="AL35" i="19"/>
  <c r="AK35" i="19"/>
  <c r="AJ35" i="19"/>
  <c r="AI35" i="19"/>
  <c r="AH35" i="19"/>
  <c r="AG35" i="19"/>
  <c r="AF35" i="19"/>
  <c r="AE35" i="19"/>
  <c r="AD35" i="19"/>
  <c r="AC35" i="19"/>
  <c r="AB35" i="19"/>
  <c r="AA35" i="19"/>
  <c r="Z35" i="19"/>
  <c r="Y35" i="19"/>
  <c r="X35" i="19"/>
  <c r="W35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CX34" i="19"/>
  <c r="CW34" i="19"/>
  <c r="CV34" i="19"/>
  <c r="CU34" i="19"/>
  <c r="CT34" i="19"/>
  <c r="CS34" i="19"/>
  <c r="CR34" i="19"/>
  <c r="CQ34" i="19"/>
  <c r="CP34" i="19"/>
  <c r="CO34" i="19"/>
  <c r="CN34" i="19"/>
  <c r="CM34" i="19"/>
  <c r="CL34" i="19"/>
  <c r="CK34" i="19"/>
  <c r="CJ34" i="19"/>
  <c r="CI34" i="19"/>
  <c r="CH34" i="19"/>
  <c r="CG34" i="19"/>
  <c r="CF34" i="19"/>
  <c r="CE34" i="19"/>
  <c r="CD34" i="19"/>
  <c r="CC34" i="19"/>
  <c r="CB34" i="19"/>
  <c r="CA34" i="19"/>
  <c r="BZ34" i="19"/>
  <c r="BY34" i="19"/>
  <c r="BX34" i="19"/>
  <c r="BW34" i="19"/>
  <c r="BV34" i="19"/>
  <c r="BU34" i="19"/>
  <c r="BT34" i="19"/>
  <c r="BS34" i="19"/>
  <c r="BR34" i="19"/>
  <c r="BQ34" i="19"/>
  <c r="BP34" i="19"/>
  <c r="BO34" i="19"/>
  <c r="BN34" i="19"/>
  <c r="BM34" i="19"/>
  <c r="BL34" i="19"/>
  <c r="BK34" i="19"/>
  <c r="BJ34" i="19"/>
  <c r="BI34" i="19"/>
  <c r="BH34" i="19"/>
  <c r="BG34" i="19"/>
  <c r="BF34" i="19"/>
  <c r="BE34" i="19"/>
  <c r="BD34" i="19"/>
  <c r="BC34" i="19"/>
  <c r="BB34" i="19"/>
  <c r="BA34" i="19"/>
  <c r="AZ34" i="19"/>
  <c r="AY34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CX33" i="19"/>
  <c r="CW33" i="19"/>
  <c r="CV33" i="19"/>
  <c r="CU33" i="19"/>
  <c r="CT33" i="19"/>
  <c r="CS33" i="19"/>
  <c r="CR33" i="19"/>
  <c r="CQ33" i="19"/>
  <c r="CP33" i="19"/>
  <c r="CO33" i="19"/>
  <c r="CN33" i="19"/>
  <c r="CM33" i="19"/>
  <c r="CL33" i="19"/>
  <c r="CK33" i="19"/>
  <c r="CJ33" i="19"/>
  <c r="CI33" i="19"/>
  <c r="CH33" i="19"/>
  <c r="CG33" i="19"/>
  <c r="CF33" i="19"/>
  <c r="CE33" i="19"/>
  <c r="CD33" i="19"/>
  <c r="CC33" i="19"/>
  <c r="CB33" i="19"/>
  <c r="CA33" i="19"/>
  <c r="BZ33" i="19"/>
  <c r="BY33" i="19"/>
  <c r="BX33" i="19"/>
  <c r="BW33" i="19"/>
  <c r="BV33" i="19"/>
  <c r="BU33" i="19"/>
  <c r="BT33" i="19"/>
  <c r="BS33" i="19"/>
  <c r="BR33" i="19"/>
  <c r="BQ33" i="19"/>
  <c r="BP33" i="19"/>
  <c r="BO33" i="19"/>
  <c r="BN33" i="19"/>
  <c r="BM33" i="19"/>
  <c r="BL33" i="19"/>
  <c r="BK33" i="19"/>
  <c r="BJ33" i="19"/>
  <c r="BI33" i="19"/>
  <c r="BH33" i="19"/>
  <c r="BG33" i="19"/>
  <c r="BF33" i="19"/>
  <c r="BE33" i="19"/>
  <c r="BD33" i="19"/>
  <c r="BC33" i="19"/>
  <c r="BB33" i="19"/>
  <c r="BA33" i="19"/>
  <c r="AZ33" i="19"/>
  <c r="AY33" i="19"/>
  <c r="AX33" i="19"/>
  <c r="AW33" i="19"/>
  <c r="AV33" i="19"/>
  <c r="AU33" i="19"/>
  <c r="AT33" i="19"/>
  <c r="AS33" i="19"/>
  <c r="AR33" i="19"/>
  <c r="AQ33" i="19"/>
  <c r="AP33" i="19"/>
  <c r="AO33" i="19"/>
  <c r="AN33" i="19"/>
  <c r="AM33" i="19"/>
  <c r="AL33" i="19"/>
  <c r="AK33" i="19"/>
  <c r="AJ33" i="19"/>
  <c r="AI33" i="19"/>
  <c r="AH33" i="19"/>
  <c r="AG33" i="19"/>
  <c r="AF33" i="19"/>
  <c r="AE33" i="19"/>
  <c r="AD33" i="19"/>
  <c r="AC33" i="19"/>
  <c r="AB33" i="19"/>
  <c r="AA33" i="19"/>
  <c r="Z33" i="19"/>
  <c r="Y33" i="19"/>
  <c r="X33" i="19"/>
  <c r="W33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CX32" i="19"/>
  <c r="CW32" i="19"/>
  <c r="CV32" i="19"/>
  <c r="CU32" i="19"/>
  <c r="CT32" i="19"/>
  <c r="CS32" i="19"/>
  <c r="CR32" i="19"/>
  <c r="CQ32" i="19"/>
  <c r="CP32" i="19"/>
  <c r="CO32" i="19"/>
  <c r="CN32" i="19"/>
  <c r="CM32" i="19"/>
  <c r="CL32" i="19"/>
  <c r="CK32" i="19"/>
  <c r="CJ32" i="19"/>
  <c r="CI32" i="19"/>
  <c r="CH32" i="19"/>
  <c r="CG32" i="19"/>
  <c r="CF32" i="19"/>
  <c r="CE32" i="19"/>
  <c r="CD32" i="19"/>
  <c r="CC32" i="19"/>
  <c r="CB32" i="19"/>
  <c r="CA32" i="19"/>
  <c r="BZ32" i="19"/>
  <c r="BY32" i="19"/>
  <c r="BX32" i="19"/>
  <c r="BW32" i="19"/>
  <c r="BV32" i="19"/>
  <c r="BU32" i="19"/>
  <c r="BT32" i="19"/>
  <c r="BS32" i="19"/>
  <c r="BR32" i="19"/>
  <c r="BQ32" i="19"/>
  <c r="BP32" i="19"/>
  <c r="BO32" i="19"/>
  <c r="BN32" i="19"/>
  <c r="BM32" i="19"/>
  <c r="BL32" i="19"/>
  <c r="BK32" i="19"/>
  <c r="BJ32" i="19"/>
  <c r="BI32" i="19"/>
  <c r="BH32" i="19"/>
  <c r="BG32" i="19"/>
  <c r="BF32" i="19"/>
  <c r="BE32" i="19"/>
  <c r="BD32" i="19"/>
  <c r="BC32" i="19"/>
  <c r="BB32" i="19"/>
  <c r="BA32" i="19"/>
  <c r="AZ32" i="19"/>
  <c r="AY32" i="19"/>
  <c r="AX32" i="19"/>
  <c r="AW32" i="19"/>
  <c r="AV32" i="19"/>
  <c r="AU32" i="19"/>
  <c r="AT32" i="19"/>
  <c r="AS32" i="19"/>
  <c r="AR32" i="19"/>
  <c r="AQ32" i="19"/>
  <c r="AP32" i="19"/>
  <c r="AO32" i="19"/>
  <c r="AN32" i="19"/>
  <c r="AM32" i="19"/>
  <c r="AL32" i="19"/>
  <c r="AK32" i="19"/>
  <c r="AJ32" i="19"/>
  <c r="AI32" i="19"/>
  <c r="AH32" i="19"/>
  <c r="AG32" i="19"/>
  <c r="AF32" i="19"/>
  <c r="AE32" i="19"/>
  <c r="AD32" i="19"/>
  <c r="AC32" i="19"/>
  <c r="AB32" i="19"/>
  <c r="AA32" i="19"/>
  <c r="Z32" i="19"/>
  <c r="Y32" i="19"/>
  <c r="X32" i="19"/>
  <c r="W32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CX31" i="19"/>
  <c r="CW31" i="19"/>
  <c r="CV31" i="19"/>
  <c r="CU31" i="19"/>
  <c r="CT31" i="19"/>
  <c r="CS31" i="19"/>
  <c r="CR31" i="19"/>
  <c r="CQ31" i="19"/>
  <c r="CP31" i="19"/>
  <c r="CO31" i="19"/>
  <c r="CN31" i="19"/>
  <c r="CM31" i="19"/>
  <c r="CL31" i="19"/>
  <c r="CK31" i="19"/>
  <c r="CJ31" i="19"/>
  <c r="CI31" i="19"/>
  <c r="CH31" i="19"/>
  <c r="CG31" i="19"/>
  <c r="CF31" i="19"/>
  <c r="CE31" i="19"/>
  <c r="CD31" i="19"/>
  <c r="CC31" i="19"/>
  <c r="CB31" i="19"/>
  <c r="CA31" i="19"/>
  <c r="BZ31" i="19"/>
  <c r="BY31" i="19"/>
  <c r="BX31" i="19"/>
  <c r="BW31" i="19"/>
  <c r="BV31" i="19"/>
  <c r="BU31" i="19"/>
  <c r="BT31" i="19"/>
  <c r="BS31" i="19"/>
  <c r="BR31" i="19"/>
  <c r="BQ31" i="19"/>
  <c r="BP31" i="19"/>
  <c r="BO31" i="19"/>
  <c r="BN31" i="19"/>
  <c r="BM31" i="19"/>
  <c r="BL31" i="19"/>
  <c r="BK31" i="19"/>
  <c r="BJ31" i="19"/>
  <c r="BI31" i="19"/>
  <c r="BH31" i="19"/>
  <c r="BG31" i="19"/>
  <c r="BF31" i="19"/>
  <c r="BE31" i="19"/>
  <c r="BD31" i="19"/>
  <c r="BC31" i="19"/>
  <c r="BB31" i="19"/>
  <c r="BA31" i="19"/>
  <c r="AZ31" i="19"/>
  <c r="AY31" i="19"/>
  <c r="AX31" i="19"/>
  <c r="AW31" i="19"/>
  <c r="AV31" i="19"/>
  <c r="AU31" i="19"/>
  <c r="AT31" i="19"/>
  <c r="AS31" i="19"/>
  <c r="AR31" i="19"/>
  <c r="AQ31" i="19"/>
  <c r="AP31" i="19"/>
  <c r="AO31" i="19"/>
  <c r="AN31" i="19"/>
  <c r="AM31" i="19"/>
  <c r="AL31" i="19"/>
  <c r="AK31" i="19"/>
  <c r="AJ31" i="19"/>
  <c r="AI31" i="19"/>
  <c r="AH31" i="19"/>
  <c r="AG31" i="19"/>
  <c r="AF31" i="19"/>
  <c r="AE31" i="19"/>
  <c r="AD31" i="19"/>
  <c r="AC31" i="19"/>
  <c r="AB31" i="19"/>
  <c r="AA31" i="19"/>
  <c r="Z31" i="19"/>
  <c r="Y31" i="19"/>
  <c r="X31" i="19"/>
  <c r="W31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CX30" i="19"/>
  <c r="CW30" i="19"/>
  <c r="CV30" i="19"/>
  <c r="CU30" i="19"/>
  <c r="CT30" i="19"/>
  <c r="CS30" i="19"/>
  <c r="CR30" i="19"/>
  <c r="CQ30" i="19"/>
  <c r="CP30" i="19"/>
  <c r="CO30" i="19"/>
  <c r="CN30" i="19"/>
  <c r="CM30" i="19"/>
  <c r="CL30" i="19"/>
  <c r="CK30" i="19"/>
  <c r="CJ30" i="19"/>
  <c r="CI30" i="19"/>
  <c r="CH30" i="19"/>
  <c r="CG30" i="19"/>
  <c r="CF30" i="19"/>
  <c r="CE30" i="19"/>
  <c r="CD30" i="19"/>
  <c r="CC30" i="19"/>
  <c r="CB30" i="19"/>
  <c r="CA30" i="19"/>
  <c r="BZ30" i="19"/>
  <c r="BY30" i="19"/>
  <c r="BX30" i="19"/>
  <c r="BW30" i="19"/>
  <c r="BV30" i="19"/>
  <c r="BU30" i="19"/>
  <c r="BT30" i="19"/>
  <c r="BS30" i="19"/>
  <c r="BR30" i="19"/>
  <c r="BQ30" i="19"/>
  <c r="BP30" i="19"/>
  <c r="BO30" i="19"/>
  <c r="BN30" i="19"/>
  <c r="BM30" i="19"/>
  <c r="BL30" i="19"/>
  <c r="BK30" i="19"/>
  <c r="BJ30" i="19"/>
  <c r="BI30" i="19"/>
  <c r="BH30" i="19"/>
  <c r="BG30" i="19"/>
  <c r="BF30" i="19"/>
  <c r="BE30" i="19"/>
  <c r="BD30" i="19"/>
  <c r="BC30" i="19"/>
  <c r="BB30" i="19"/>
  <c r="BA30" i="19"/>
  <c r="AZ30" i="19"/>
  <c r="AY30" i="19"/>
  <c r="AX30" i="19"/>
  <c r="AW30" i="19"/>
  <c r="AV30" i="19"/>
  <c r="AU30" i="19"/>
  <c r="AT30" i="19"/>
  <c r="AS30" i="19"/>
  <c r="AR30" i="19"/>
  <c r="AQ30" i="19"/>
  <c r="AP30" i="19"/>
  <c r="AO30" i="19"/>
  <c r="AN30" i="19"/>
  <c r="AM30" i="19"/>
  <c r="AL30" i="19"/>
  <c r="AK30" i="19"/>
  <c r="AJ30" i="19"/>
  <c r="AI30" i="19"/>
  <c r="AH30" i="19"/>
  <c r="AG30" i="19"/>
  <c r="AF30" i="19"/>
  <c r="AE30" i="19"/>
  <c r="AD30" i="19"/>
  <c r="AC30" i="19"/>
  <c r="AB30" i="19"/>
  <c r="AA30" i="19"/>
  <c r="Z30" i="19"/>
  <c r="Y30" i="19"/>
  <c r="X30" i="19"/>
  <c r="W30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E30" i="19"/>
  <c r="D30" i="19"/>
  <c r="C30" i="19"/>
  <c r="CX29" i="19"/>
  <c r="CW29" i="19"/>
  <c r="CV29" i="19"/>
  <c r="CU29" i="19"/>
  <c r="CT29" i="19"/>
  <c r="CS29" i="19"/>
  <c r="CR29" i="19"/>
  <c r="CQ29" i="19"/>
  <c r="CP29" i="19"/>
  <c r="CO29" i="19"/>
  <c r="CN29" i="19"/>
  <c r="CM29" i="19"/>
  <c r="CL29" i="19"/>
  <c r="CK29" i="19"/>
  <c r="CJ29" i="19"/>
  <c r="CI29" i="19"/>
  <c r="CH29" i="19"/>
  <c r="CG29" i="19"/>
  <c r="CF29" i="19"/>
  <c r="CE29" i="19"/>
  <c r="CD29" i="19"/>
  <c r="CC29" i="19"/>
  <c r="CB29" i="19"/>
  <c r="CA29" i="19"/>
  <c r="BZ29" i="19"/>
  <c r="BY29" i="19"/>
  <c r="BX29" i="19"/>
  <c r="BW29" i="19"/>
  <c r="BV29" i="19"/>
  <c r="BU29" i="19"/>
  <c r="BT29" i="19"/>
  <c r="BS29" i="19"/>
  <c r="BR29" i="19"/>
  <c r="BQ29" i="19"/>
  <c r="BP29" i="19"/>
  <c r="BO29" i="19"/>
  <c r="BN29" i="19"/>
  <c r="BM29" i="19"/>
  <c r="BL29" i="19"/>
  <c r="BK29" i="19"/>
  <c r="BJ29" i="19"/>
  <c r="BI29" i="19"/>
  <c r="BH29" i="19"/>
  <c r="BG29" i="19"/>
  <c r="BF29" i="19"/>
  <c r="BE29" i="19"/>
  <c r="BD29" i="19"/>
  <c r="BC29" i="19"/>
  <c r="BB29" i="19"/>
  <c r="BA29" i="19"/>
  <c r="AZ29" i="19"/>
  <c r="AY29" i="19"/>
  <c r="AX29" i="19"/>
  <c r="AW29" i="19"/>
  <c r="AV29" i="19"/>
  <c r="AU29" i="19"/>
  <c r="AT29" i="19"/>
  <c r="AS29" i="19"/>
  <c r="AR29" i="19"/>
  <c r="AQ29" i="19"/>
  <c r="AP29" i="19"/>
  <c r="AO29" i="19"/>
  <c r="AN29" i="19"/>
  <c r="AM29" i="19"/>
  <c r="AL29" i="19"/>
  <c r="AK29" i="19"/>
  <c r="AJ29" i="19"/>
  <c r="AI29" i="19"/>
  <c r="AH29" i="19"/>
  <c r="AG29" i="19"/>
  <c r="AF29" i="19"/>
  <c r="AE29" i="19"/>
  <c r="AD29" i="19"/>
  <c r="AC29" i="19"/>
  <c r="AB29" i="19"/>
  <c r="AA29" i="19"/>
  <c r="Z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CX28" i="19"/>
  <c r="CW28" i="19"/>
  <c r="CV28" i="19"/>
  <c r="CU28" i="19"/>
  <c r="CT28" i="19"/>
  <c r="CS28" i="19"/>
  <c r="CR28" i="19"/>
  <c r="CQ28" i="19"/>
  <c r="CP28" i="19"/>
  <c r="CO28" i="19"/>
  <c r="CN28" i="19"/>
  <c r="CM28" i="19"/>
  <c r="CL28" i="19"/>
  <c r="CK28" i="19"/>
  <c r="CJ28" i="19"/>
  <c r="CI28" i="19"/>
  <c r="CH28" i="19"/>
  <c r="CG28" i="19"/>
  <c r="CF28" i="19"/>
  <c r="CE28" i="19"/>
  <c r="CD28" i="19"/>
  <c r="CC28" i="19"/>
  <c r="CB28" i="19"/>
  <c r="CA28" i="19"/>
  <c r="BZ28" i="19"/>
  <c r="BY28" i="19"/>
  <c r="BX28" i="19"/>
  <c r="BW28" i="19"/>
  <c r="BV28" i="19"/>
  <c r="BU28" i="19"/>
  <c r="BT28" i="19"/>
  <c r="BS28" i="19"/>
  <c r="BR28" i="19"/>
  <c r="BQ28" i="19"/>
  <c r="BP28" i="19"/>
  <c r="BO28" i="19"/>
  <c r="BN28" i="19"/>
  <c r="BM28" i="19"/>
  <c r="BL28" i="19"/>
  <c r="BK28" i="19"/>
  <c r="BJ28" i="19"/>
  <c r="BI28" i="19"/>
  <c r="BH28" i="19"/>
  <c r="BG28" i="19"/>
  <c r="BF28" i="19"/>
  <c r="BE28" i="19"/>
  <c r="BD28" i="19"/>
  <c r="BC28" i="19"/>
  <c r="BB28" i="19"/>
  <c r="BA28" i="19"/>
  <c r="AZ28" i="19"/>
  <c r="AY28" i="19"/>
  <c r="AX28" i="19"/>
  <c r="AW28" i="19"/>
  <c r="AV28" i="19"/>
  <c r="AU28" i="19"/>
  <c r="AT28" i="19"/>
  <c r="AS28" i="19"/>
  <c r="AR28" i="19"/>
  <c r="AQ28" i="19"/>
  <c r="AP28" i="19"/>
  <c r="AO28" i="19"/>
  <c r="AN28" i="19"/>
  <c r="AM28" i="19"/>
  <c r="AL28" i="19"/>
  <c r="AK28" i="19"/>
  <c r="AJ28" i="19"/>
  <c r="AI28" i="19"/>
  <c r="AH28" i="19"/>
  <c r="AG28" i="19"/>
  <c r="AF28" i="19"/>
  <c r="AE28" i="19"/>
  <c r="AD28" i="19"/>
  <c r="AC28" i="19"/>
  <c r="AB28" i="19"/>
  <c r="AA28" i="19"/>
  <c r="Z28" i="19"/>
  <c r="Y28" i="19"/>
  <c r="X28" i="19"/>
  <c r="W28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CX27" i="19"/>
  <c r="CW27" i="19"/>
  <c r="CV27" i="19"/>
  <c r="CU27" i="19"/>
  <c r="CT27" i="19"/>
  <c r="CS27" i="19"/>
  <c r="CR27" i="19"/>
  <c r="CQ27" i="19"/>
  <c r="CP27" i="19"/>
  <c r="CO27" i="19"/>
  <c r="CN27" i="19"/>
  <c r="CM27" i="19"/>
  <c r="CL27" i="19"/>
  <c r="CK27" i="19"/>
  <c r="CJ27" i="19"/>
  <c r="CI27" i="19"/>
  <c r="CH27" i="19"/>
  <c r="CG27" i="19"/>
  <c r="CF27" i="19"/>
  <c r="CE27" i="19"/>
  <c r="CD27" i="19"/>
  <c r="CC27" i="19"/>
  <c r="CB27" i="19"/>
  <c r="CA27" i="19"/>
  <c r="BZ27" i="19"/>
  <c r="BY27" i="19"/>
  <c r="BX27" i="19"/>
  <c r="BW27" i="19"/>
  <c r="BV27" i="19"/>
  <c r="BU27" i="19"/>
  <c r="BT27" i="19"/>
  <c r="BS27" i="19"/>
  <c r="BR27" i="19"/>
  <c r="BQ27" i="19"/>
  <c r="BP27" i="19"/>
  <c r="BO27" i="19"/>
  <c r="BN27" i="19"/>
  <c r="BM27" i="19"/>
  <c r="BL27" i="19"/>
  <c r="BK27" i="19"/>
  <c r="BJ27" i="19"/>
  <c r="BI27" i="19"/>
  <c r="BH27" i="19"/>
  <c r="BG27" i="19"/>
  <c r="BF27" i="19"/>
  <c r="BE27" i="19"/>
  <c r="BD27" i="19"/>
  <c r="BC27" i="19"/>
  <c r="BB27" i="19"/>
  <c r="BA27" i="19"/>
  <c r="AZ27" i="19"/>
  <c r="AY27" i="19"/>
  <c r="AX27" i="19"/>
  <c r="AW27" i="19"/>
  <c r="AV27" i="19"/>
  <c r="AU27" i="19"/>
  <c r="AT27" i="19"/>
  <c r="AS27" i="19"/>
  <c r="AR27" i="19"/>
  <c r="AQ27" i="19"/>
  <c r="AP27" i="19"/>
  <c r="AO27" i="19"/>
  <c r="AN27" i="19"/>
  <c r="AM27" i="19"/>
  <c r="AL27" i="19"/>
  <c r="AK27" i="19"/>
  <c r="AJ27" i="19"/>
  <c r="AI27" i="19"/>
  <c r="AH27" i="19"/>
  <c r="AG27" i="19"/>
  <c r="AF27" i="19"/>
  <c r="AE27" i="19"/>
  <c r="AD27" i="19"/>
  <c r="AC27" i="19"/>
  <c r="AB27" i="19"/>
  <c r="AA27" i="19"/>
  <c r="Z27" i="19"/>
  <c r="Y27" i="19"/>
  <c r="X27" i="19"/>
  <c r="W27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CX26" i="19"/>
  <c r="CW26" i="19"/>
  <c r="CV26" i="19"/>
  <c r="CU26" i="19"/>
  <c r="CT26" i="19"/>
  <c r="CS26" i="19"/>
  <c r="CR26" i="19"/>
  <c r="CQ26" i="19"/>
  <c r="CP26" i="19"/>
  <c r="CO26" i="19"/>
  <c r="CN26" i="19"/>
  <c r="CM26" i="19"/>
  <c r="CL26" i="19"/>
  <c r="CK26" i="19"/>
  <c r="CJ26" i="19"/>
  <c r="CI26" i="19"/>
  <c r="CH26" i="19"/>
  <c r="CG26" i="19"/>
  <c r="CF26" i="19"/>
  <c r="CE26" i="19"/>
  <c r="CD26" i="19"/>
  <c r="CC26" i="19"/>
  <c r="CB26" i="19"/>
  <c r="CA26" i="19"/>
  <c r="BZ26" i="19"/>
  <c r="BY26" i="19"/>
  <c r="BX26" i="19"/>
  <c r="BW26" i="19"/>
  <c r="BV26" i="19"/>
  <c r="BU26" i="19"/>
  <c r="BT26" i="19"/>
  <c r="BS26" i="19"/>
  <c r="BR26" i="19"/>
  <c r="BQ26" i="19"/>
  <c r="BP26" i="19"/>
  <c r="BO26" i="19"/>
  <c r="BN26" i="19"/>
  <c r="BM26" i="19"/>
  <c r="BL26" i="19"/>
  <c r="BK26" i="19"/>
  <c r="BJ26" i="19"/>
  <c r="BI26" i="19"/>
  <c r="BH26" i="19"/>
  <c r="BG26" i="19"/>
  <c r="BF26" i="19"/>
  <c r="BE26" i="19"/>
  <c r="BD26" i="19"/>
  <c r="BC26" i="19"/>
  <c r="BB26" i="19"/>
  <c r="BA26" i="19"/>
  <c r="AZ26" i="19"/>
  <c r="AY26" i="19"/>
  <c r="AX26" i="19"/>
  <c r="AW26" i="19"/>
  <c r="AV26" i="19"/>
  <c r="AU26" i="19"/>
  <c r="AT26" i="19"/>
  <c r="AS26" i="19"/>
  <c r="AR26" i="19"/>
  <c r="AQ26" i="19"/>
  <c r="AP26" i="19"/>
  <c r="AO26" i="19"/>
  <c r="AN26" i="19"/>
  <c r="AM26" i="19"/>
  <c r="AL26" i="19"/>
  <c r="AK26" i="19"/>
  <c r="AJ26" i="19"/>
  <c r="AI26" i="19"/>
  <c r="AH26" i="19"/>
  <c r="AG26" i="19"/>
  <c r="AF26" i="19"/>
  <c r="AE26" i="19"/>
  <c r="AD26" i="19"/>
  <c r="AC26" i="19"/>
  <c r="AB26" i="19"/>
  <c r="AA26" i="19"/>
  <c r="Z26" i="19"/>
  <c r="Y26" i="19"/>
  <c r="X26" i="19"/>
  <c r="W26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F26" i="19"/>
  <c r="E26" i="19"/>
  <c r="D26" i="19"/>
  <c r="C26" i="19"/>
  <c r="CX25" i="19"/>
  <c r="CW25" i="19"/>
  <c r="CV25" i="19"/>
  <c r="CU25" i="19"/>
  <c r="CT25" i="19"/>
  <c r="CS25" i="19"/>
  <c r="CR25" i="19"/>
  <c r="CQ25" i="19"/>
  <c r="CP25" i="19"/>
  <c r="CO25" i="19"/>
  <c r="CN25" i="19"/>
  <c r="CM25" i="19"/>
  <c r="CL25" i="19"/>
  <c r="CK25" i="19"/>
  <c r="CJ25" i="19"/>
  <c r="CI25" i="19"/>
  <c r="CH25" i="19"/>
  <c r="CG25" i="19"/>
  <c r="CF25" i="19"/>
  <c r="CE25" i="19"/>
  <c r="CD25" i="19"/>
  <c r="CC25" i="19"/>
  <c r="CB25" i="19"/>
  <c r="CA25" i="19"/>
  <c r="BZ25" i="19"/>
  <c r="BY25" i="19"/>
  <c r="BX25" i="19"/>
  <c r="BW25" i="19"/>
  <c r="BV25" i="19"/>
  <c r="BU25" i="19"/>
  <c r="BT25" i="19"/>
  <c r="BS25" i="19"/>
  <c r="BR25" i="19"/>
  <c r="BQ25" i="19"/>
  <c r="BP25" i="19"/>
  <c r="BO25" i="19"/>
  <c r="BN25" i="19"/>
  <c r="BM25" i="19"/>
  <c r="BL25" i="19"/>
  <c r="BK25" i="19"/>
  <c r="BJ25" i="19"/>
  <c r="BI25" i="19"/>
  <c r="BH25" i="19"/>
  <c r="BG25" i="19"/>
  <c r="BF25" i="19"/>
  <c r="BE25" i="19"/>
  <c r="BD25" i="19"/>
  <c r="BC25" i="19"/>
  <c r="BB25" i="19"/>
  <c r="BA25" i="19"/>
  <c r="AZ25" i="19"/>
  <c r="AY25" i="19"/>
  <c r="AX25" i="19"/>
  <c r="AW25" i="19"/>
  <c r="AV25" i="19"/>
  <c r="AU25" i="19"/>
  <c r="AT25" i="19"/>
  <c r="AS25" i="19"/>
  <c r="AR25" i="19"/>
  <c r="AQ25" i="19"/>
  <c r="AP25" i="19"/>
  <c r="AO25" i="19"/>
  <c r="AN25" i="19"/>
  <c r="AM25" i="19"/>
  <c r="AL25" i="19"/>
  <c r="AK25" i="19"/>
  <c r="AJ25" i="19"/>
  <c r="AI25" i="19"/>
  <c r="AH25" i="19"/>
  <c r="AG25" i="19"/>
  <c r="AF25" i="19"/>
  <c r="AE25" i="19"/>
  <c r="AD25" i="19"/>
  <c r="AC25" i="19"/>
  <c r="AB25" i="19"/>
  <c r="AA25" i="19"/>
  <c r="Z25" i="19"/>
  <c r="Y25" i="19"/>
  <c r="X25" i="19"/>
  <c r="W25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CX24" i="19"/>
  <c r="CW24" i="19"/>
  <c r="CV24" i="19"/>
  <c r="CU24" i="19"/>
  <c r="CT24" i="19"/>
  <c r="CS24" i="19"/>
  <c r="CR24" i="19"/>
  <c r="CQ24" i="19"/>
  <c r="CP24" i="19"/>
  <c r="CO24" i="19"/>
  <c r="CN24" i="19"/>
  <c r="CM24" i="19"/>
  <c r="CL24" i="19"/>
  <c r="CK24" i="19"/>
  <c r="CJ24" i="19"/>
  <c r="CI24" i="19"/>
  <c r="CH24" i="19"/>
  <c r="CG24" i="19"/>
  <c r="CF24" i="19"/>
  <c r="CE24" i="19"/>
  <c r="CD24" i="19"/>
  <c r="CC24" i="19"/>
  <c r="CB24" i="19"/>
  <c r="CA24" i="19"/>
  <c r="BZ24" i="19"/>
  <c r="BY24" i="19"/>
  <c r="BX24" i="19"/>
  <c r="BW24" i="19"/>
  <c r="BV24" i="19"/>
  <c r="BU24" i="19"/>
  <c r="BT24" i="19"/>
  <c r="BS24" i="19"/>
  <c r="BR24" i="19"/>
  <c r="BQ24" i="19"/>
  <c r="BP24" i="19"/>
  <c r="BO24" i="19"/>
  <c r="BN24" i="19"/>
  <c r="BM24" i="19"/>
  <c r="BL24" i="19"/>
  <c r="BK24" i="19"/>
  <c r="BJ24" i="19"/>
  <c r="BI24" i="19"/>
  <c r="BH24" i="19"/>
  <c r="BG24" i="19"/>
  <c r="BF24" i="19"/>
  <c r="BE24" i="19"/>
  <c r="BD24" i="19"/>
  <c r="BC24" i="19"/>
  <c r="BB24" i="19"/>
  <c r="BA24" i="19"/>
  <c r="AZ24" i="19"/>
  <c r="AY24" i="19"/>
  <c r="AX24" i="19"/>
  <c r="AW24" i="19"/>
  <c r="AV24" i="19"/>
  <c r="AU24" i="19"/>
  <c r="AT24" i="19"/>
  <c r="AS24" i="19"/>
  <c r="AR24" i="19"/>
  <c r="AQ24" i="19"/>
  <c r="AP24" i="19"/>
  <c r="AO24" i="19"/>
  <c r="AN24" i="19"/>
  <c r="AM24" i="19"/>
  <c r="AL24" i="19"/>
  <c r="AK24" i="19"/>
  <c r="AJ24" i="19"/>
  <c r="AI24" i="19"/>
  <c r="AH24" i="19"/>
  <c r="AG24" i="19"/>
  <c r="AF24" i="19"/>
  <c r="AE24" i="19"/>
  <c r="AD24" i="19"/>
  <c r="AC24" i="19"/>
  <c r="AB24" i="19"/>
  <c r="AA24" i="19"/>
  <c r="Z24" i="19"/>
  <c r="Y24" i="19"/>
  <c r="X24" i="19"/>
  <c r="W24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CX23" i="19"/>
  <c r="CW23" i="19"/>
  <c r="CV23" i="19"/>
  <c r="CU23" i="19"/>
  <c r="CT23" i="19"/>
  <c r="CS23" i="19"/>
  <c r="CR23" i="19"/>
  <c r="CQ23" i="19"/>
  <c r="CP23" i="19"/>
  <c r="CO23" i="19"/>
  <c r="CN23" i="19"/>
  <c r="CM23" i="19"/>
  <c r="CL23" i="19"/>
  <c r="CK23" i="19"/>
  <c r="CJ23" i="19"/>
  <c r="CI23" i="19"/>
  <c r="CH23" i="19"/>
  <c r="CG23" i="19"/>
  <c r="CF23" i="19"/>
  <c r="CE23" i="19"/>
  <c r="CD23" i="19"/>
  <c r="CC23" i="19"/>
  <c r="CB23" i="19"/>
  <c r="CA23" i="19"/>
  <c r="BZ23" i="19"/>
  <c r="BY23" i="19"/>
  <c r="BX23" i="19"/>
  <c r="BW23" i="19"/>
  <c r="BV23" i="19"/>
  <c r="BU23" i="19"/>
  <c r="BT23" i="19"/>
  <c r="BS23" i="19"/>
  <c r="BR23" i="19"/>
  <c r="BQ23" i="19"/>
  <c r="BP23" i="19"/>
  <c r="BO23" i="19"/>
  <c r="BN23" i="19"/>
  <c r="BM23" i="19"/>
  <c r="BL23" i="19"/>
  <c r="BK23" i="19"/>
  <c r="BJ23" i="19"/>
  <c r="BI23" i="19"/>
  <c r="BH23" i="19"/>
  <c r="BG23" i="19"/>
  <c r="BF23" i="19"/>
  <c r="BE23" i="19"/>
  <c r="BD23" i="19"/>
  <c r="BC23" i="19"/>
  <c r="BB23" i="19"/>
  <c r="BA23" i="19"/>
  <c r="AZ23" i="19"/>
  <c r="AY23" i="19"/>
  <c r="AX23" i="19"/>
  <c r="AW23" i="19"/>
  <c r="AV23" i="19"/>
  <c r="AU23" i="19"/>
  <c r="AT23" i="19"/>
  <c r="AS23" i="19"/>
  <c r="AR23" i="19"/>
  <c r="AQ23" i="19"/>
  <c r="AP23" i="19"/>
  <c r="AO23" i="19"/>
  <c r="AN23" i="19"/>
  <c r="AM23" i="19"/>
  <c r="AL23" i="19"/>
  <c r="AK23" i="19"/>
  <c r="AJ23" i="19"/>
  <c r="AI23" i="19"/>
  <c r="AH23" i="19"/>
  <c r="AG23" i="19"/>
  <c r="AF23" i="19"/>
  <c r="AE23" i="19"/>
  <c r="AD23" i="19"/>
  <c r="AC23" i="19"/>
  <c r="AB23" i="19"/>
  <c r="AA23" i="19"/>
  <c r="Z23" i="19"/>
  <c r="Y23" i="19"/>
  <c r="X23" i="19"/>
  <c r="W23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CX22" i="19"/>
  <c r="CW22" i="19"/>
  <c r="CV22" i="19"/>
  <c r="CU22" i="19"/>
  <c r="CT22" i="19"/>
  <c r="CS22" i="19"/>
  <c r="CR22" i="19"/>
  <c r="CQ22" i="19"/>
  <c r="CP22" i="19"/>
  <c r="CO22" i="19"/>
  <c r="CN22" i="19"/>
  <c r="CM22" i="19"/>
  <c r="CL22" i="19"/>
  <c r="CK22" i="19"/>
  <c r="CJ22" i="19"/>
  <c r="CI22" i="19"/>
  <c r="CH22" i="19"/>
  <c r="CG22" i="19"/>
  <c r="CF22" i="19"/>
  <c r="CE22" i="19"/>
  <c r="CD22" i="19"/>
  <c r="CC22" i="19"/>
  <c r="CB22" i="19"/>
  <c r="CA22" i="19"/>
  <c r="BZ22" i="19"/>
  <c r="BY22" i="19"/>
  <c r="BX22" i="19"/>
  <c r="BW22" i="19"/>
  <c r="BV22" i="19"/>
  <c r="BU22" i="19"/>
  <c r="BT22" i="19"/>
  <c r="BS22" i="19"/>
  <c r="BR22" i="19"/>
  <c r="BQ22" i="19"/>
  <c r="BP22" i="19"/>
  <c r="BO22" i="19"/>
  <c r="BN22" i="19"/>
  <c r="BM22" i="19"/>
  <c r="BL22" i="19"/>
  <c r="BK22" i="19"/>
  <c r="BJ22" i="19"/>
  <c r="BI22" i="19"/>
  <c r="BH22" i="19"/>
  <c r="BG22" i="19"/>
  <c r="BF22" i="19"/>
  <c r="BE22" i="19"/>
  <c r="BD22" i="19"/>
  <c r="BC22" i="19"/>
  <c r="BB22" i="19"/>
  <c r="BA22" i="19"/>
  <c r="AZ22" i="19"/>
  <c r="AY22" i="19"/>
  <c r="AX22" i="19"/>
  <c r="AW22" i="19"/>
  <c r="AV22" i="19"/>
  <c r="AU22" i="19"/>
  <c r="AT22" i="19"/>
  <c r="AS22" i="19"/>
  <c r="AR22" i="19"/>
  <c r="AQ22" i="19"/>
  <c r="AP22" i="19"/>
  <c r="AO22" i="19"/>
  <c r="AN22" i="19"/>
  <c r="AM22" i="19"/>
  <c r="AL22" i="19"/>
  <c r="AK22" i="19"/>
  <c r="AJ22" i="19"/>
  <c r="AI22" i="19"/>
  <c r="AH22" i="19"/>
  <c r="AG22" i="19"/>
  <c r="AF22" i="19"/>
  <c r="AE22" i="19"/>
  <c r="AD22" i="19"/>
  <c r="AC22" i="19"/>
  <c r="AB22" i="19"/>
  <c r="AA22" i="19"/>
  <c r="Z22" i="19"/>
  <c r="Y22" i="19"/>
  <c r="X22" i="19"/>
  <c r="W22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CX21" i="19"/>
  <c r="CW21" i="19"/>
  <c r="CV21" i="19"/>
  <c r="CU21" i="19"/>
  <c r="CT21" i="19"/>
  <c r="CS21" i="19"/>
  <c r="CR21" i="19"/>
  <c r="CQ21" i="19"/>
  <c r="CP21" i="19"/>
  <c r="CO21" i="19"/>
  <c r="CN21" i="19"/>
  <c r="CM21" i="19"/>
  <c r="CL21" i="19"/>
  <c r="CK21" i="19"/>
  <c r="CJ21" i="19"/>
  <c r="CI21" i="19"/>
  <c r="CH21" i="19"/>
  <c r="CG21" i="19"/>
  <c r="CF21" i="19"/>
  <c r="CE21" i="19"/>
  <c r="CD21" i="19"/>
  <c r="CC21" i="19"/>
  <c r="CB21" i="19"/>
  <c r="CA21" i="19"/>
  <c r="BZ21" i="19"/>
  <c r="BY21" i="19"/>
  <c r="BX21" i="19"/>
  <c r="BW21" i="19"/>
  <c r="BV21" i="19"/>
  <c r="BU21" i="19"/>
  <c r="BT21" i="19"/>
  <c r="BS21" i="19"/>
  <c r="BR21" i="19"/>
  <c r="BQ21" i="19"/>
  <c r="BP21" i="19"/>
  <c r="BO21" i="19"/>
  <c r="BN21" i="19"/>
  <c r="BM21" i="19"/>
  <c r="BL21" i="19"/>
  <c r="BK21" i="19"/>
  <c r="BJ21" i="19"/>
  <c r="BI21" i="19"/>
  <c r="BH21" i="19"/>
  <c r="BG21" i="19"/>
  <c r="BF21" i="19"/>
  <c r="BE21" i="19"/>
  <c r="BD21" i="19"/>
  <c r="BC21" i="19"/>
  <c r="BB21" i="19"/>
  <c r="BA21" i="19"/>
  <c r="AZ21" i="19"/>
  <c r="AY21" i="19"/>
  <c r="AX21" i="19"/>
  <c r="AW21" i="19"/>
  <c r="AV21" i="19"/>
  <c r="AU21" i="19"/>
  <c r="AT21" i="19"/>
  <c r="AS21" i="19"/>
  <c r="AR21" i="19"/>
  <c r="AQ21" i="19"/>
  <c r="AP21" i="19"/>
  <c r="AO21" i="19"/>
  <c r="AN21" i="19"/>
  <c r="AM21" i="19"/>
  <c r="AL21" i="19"/>
  <c r="AK21" i="19"/>
  <c r="AJ21" i="19"/>
  <c r="AI21" i="19"/>
  <c r="AH21" i="19"/>
  <c r="AG21" i="19"/>
  <c r="AF21" i="19"/>
  <c r="AE21" i="19"/>
  <c r="AD21" i="19"/>
  <c r="AC21" i="19"/>
  <c r="AB21" i="19"/>
  <c r="AA21" i="19"/>
  <c r="Z21" i="19"/>
  <c r="Y21" i="19"/>
  <c r="X21" i="19"/>
  <c r="W21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CX20" i="19"/>
  <c r="CW20" i="19"/>
  <c r="CV20" i="19"/>
  <c r="CU20" i="19"/>
  <c r="CT20" i="19"/>
  <c r="CS20" i="19"/>
  <c r="CR20" i="19"/>
  <c r="CQ20" i="19"/>
  <c r="CP20" i="19"/>
  <c r="CO20" i="19"/>
  <c r="CN20" i="19"/>
  <c r="CM20" i="19"/>
  <c r="CL20" i="19"/>
  <c r="CK20" i="19"/>
  <c r="CJ20" i="19"/>
  <c r="CI20" i="19"/>
  <c r="CH20" i="19"/>
  <c r="CG20" i="19"/>
  <c r="CF20" i="19"/>
  <c r="CE20" i="19"/>
  <c r="CD20" i="19"/>
  <c r="CC20" i="19"/>
  <c r="CB20" i="19"/>
  <c r="CA20" i="19"/>
  <c r="BZ20" i="19"/>
  <c r="BY20" i="19"/>
  <c r="BX20" i="19"/>
  <c r="BW20" i="19"/>
  <c r="BV20" i="19"/>
  <c r="BU20" i="19"/>
  <c r="BT20" i="19"/>
  <c r="BS20" i="19"/>
  <c r="BR20" i="19"/>
  <c r="BQ20" i="19"/>
  <c r="BP20" i="19"/>
  <c r="BO20" i="19"/>
  <c r="BN20" i="19"/>
  <c r="BM20" i="19"/>
  <c r="BL20" i="19"/>
  <c r="BK20" i="19"/>
  <c r="BJ20" i="19"/>
  <c r="BI20" i="19"/>
  <c r="BH20" i="19"/>
  <c r="BG20" i="19"/>
  <c r="BF20" i="19"/>
  <c r="BE20" i="19"/>
  <c r="BD20" i="19"/>
  <c r="BC20" i="19"/>
  <c r="BB20" i="19"/>
  <c r="BA20" i="19"/>
  <c r="AZ20" i="19"/>
  <c r="AY20" i="19"/>
  <c r="AX20" i="19"/>
  <c r="AW20" i="19"/>
  <c r="AV20" i="19"/>
  <c r="AU20" i="19"/>
  <c r="AT20" i="19"/>
  <c r="AS20" i="19"/>
  <c r="AR20" i="19"/>
  <c r="AQ20" i="19"/>
  <c r="AP20" i="19"/>
  <c r="AO20" i="19"/>
  <c r="AN20" i="19"/>
  <c r="AM20" i="19"/>
  <c r="AL20" i="19"/>
  <c r="AK20" i="19"/>
  <c r="AJ20" i="19"/>
  <c r="AI20" i="19"/>
  <c r="AH20" i="19"/>
  <c r="AG20" i="19"/>
  <c r="AF20" i="19"/>
  <c r="AE20" i="19"/>
  <c r="AD20" i="19"/>
  <c r="AC20" i="19"/>
  <c r="AB20" i="19"/>
  <c r="AA20" i="19"/>
  <c r="Z20" i="19"/>
  <c r="Y20" i="19"/>
  <c r="X20" i="19"/>
  <c r="W20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CX19" i="19"/>
  <c r="CW19" i="19"/>
  <c r="CV19" i="19"/>
  <c r="CU19" i="19"/>
  <c r="CT19" i="19"/>
  <c r="CS19" i="19"/>
  <c r="CR19" i="19"/>
  <c r="CQ19" i="19"/>
  <c r="CP19" i="19"/>
  <c r="CO19" i="19"/>
  <c r="CN19" i="19"/>
  <c r="CM19" i="19"/>
  <c r="CL19" i="19"/>
  <c r="CK19" i="19"/>
  <c r="CJ19" i="19"/>
  <c r="CI19" i="19"/>
  <c r="CH19" i="19"/>
  <c r="CG19" i="19"/>
  <c r="CF19" i="19"/>
  <c r="CE19" i="19"/>
  <c r="CD19" i="19"/>
  <c r="CC19" i="19"/>
  <c r="CB19" i="19"/>
  <c r="CA19" i="19"/>
  <c r="BZ19" i="19"/>
  <c r="BY19" i="19"/>
  <c r="BX19" i="19"/>
  <c r="BW19" i="19"/>
  <c r="BV19" i="19"/>
  <c r="BU19" i="19"/>
  <c r="BT19" i="19"/>
  <c r="BS19" i="19"/>
  <c r="BR19" i="19"/>
  <c r="BQ19" i="19"/>
  <c r="BP19" i="19"/>
  <c r="BO19" i="19"/>
  <c r="BN19" i="19"/>
  <c r="BM19" i="19"/>
  <c r="BL19" i="19"/>
  <c r="BK19" i="19"/>
  <c r="BJ19" i="19"/>
  <c r="BI19" i="19"/>
  <c r="BH19" i="19"/>
  <c r="BG19" i="19"/>
  <c r="BF19" i="19"/>
  <c r="BE19" i="19"/>
  <c r="BD19" i="19"/>
  <c r="BC19" i="19"/>
  <c r="BB19" i="19"/>
  <c r="BA19" i="19"/>
  <c r="AZ19" i="19"/>
  <c r="AY19" i="19"/>
  <c r="AX19" i="19"/>
  <c r="AW19" i="19"/>
  <c r="AV19" i="19"/>
  <c r="AU19" i="19"/>
  <c r="AT19" i="19"/>
  <c r="AS19" i="19"/>
  <c r="AR19" i="19"/>
  <c r="AQ19" i="19"/>
  <c r="AP19" i="19"/>
  <c r="AO19" i="19"/>
  <c r="AN19" i="19"/>
  <c r="AM19" i="19"/>
  <c r="AL19" i="19"/>
  <c r="AK19" i="19"/>
  <c r="AJ19" i="19"/>
  <c r="AI19" i="19"/>
  <c r="AH19" i="19"/>
  <c r="AG19" i="19"/>
  <c r="AF19" i="19"/>
  <c r="AE19" i="19"/>
  <c r="AD19" i="19"/>
  <c r="AC19" i="19"/>
  <c r="AB19" i="19"/>
  <c r="AA19" i="19"/>
  <c r="Z19" i="19"/>
  <c r="Y19" i="19"/>
  <c r="X19" i="19"/>
  <c r="W19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CX18" i="19"/>
  <c r="CW18" i="19"/>
  <c r="CV18" i="19"/>
  <c r="CU18" i="19"/>
  <c r="CT18" i="19"/>
  <c r="CS18" i="19"/>
  <c r="CR18" i="19"/>
  <c r="CQ18" i="19"/>
  <c r="CP18" i="19"/>
  <c r="CO18" i="19"/>
  <c r="CN18" i="19"/>
  <c r="CM18" i="19"/>
  <c r="CL18" i="19"/>
  <c r="CK18" i="19"/>
  <c r="CJ18" i="19"/>
  <c r="CI18" i="19"/>
  <c r="CH18" i="19"/>
  <c r="CG18" i="19"/>
  <c r="CF18" i="19"/>
  <c r="CE18" i="19"/>
  <c r="CD18" i="19"/>
  <c r="CC18" i="19"/>
  <c r="CB18" i="19"/>
  <c r="CA18" i="19"/>
  <c r="BZ18" i="19"/>
  <c r="BY18" i="19"/>
  <c r="BX18" i="19"/>
  <c r="BW18" i="19"/>
  <c r="BV18" i="19"/>
  <c r="BU18" i="19"/>
  <c r="BT18" i="19"/>
  <c r="BS18" i="19"/>
  <c r="BR18" i="19"/>
  <c r="BQ18" i="19"/>
  <c r="BP18" i="19"/>
  <c r="BO18" i="19"/>
  <c r="BN18" i="19"/>
  <c r="BM18" i="19"/>
  <c r="BL18" i="19"/>
  <c r="BK18" i="19"/>
  <c r="BJ18" i="19"/>
  <c r="BI18" i="19"/>
  <c r="BH18" i="19"/>
  <c r="BG18" i="19"/>
  <c r="BF18" i="19"/>
  <c r="BE18" i="19"/>
  <c r="BD18" i="19"/>
  <c r="BC18" i="19"/>
  <c r="BB18" i="19"/>
  <c r="BA18" i="19"/>
  <c r="AZ18" i="19"/>
  <c r="AY18" i="19"/>
  <c r="AX18" i="19"/>
  <c r="AW18" i="19"/>
  <c r="AV18" i="19"/>
  <c r="AU18" i="19"/>
  <c r="AT18" i="19"/>
  <c r="AS18" i="19"/>
  <c r="AR18" i="19"/>
  <c r="AQ18" i="19"/>
  <c r="AP18" i="19"/>
  <c r="AO18" i="19"/>
  <c r="AN18" i="19"/>
  <c r="AM18" i="19"/>
  <c r="AL18" i="19"/>
  <c r="AK18" i="19"/>
  <c r="AJ18" i="19"/>
  <c r="AI18" i="19"/>
  <c r="AH18" i="19"/>
  <c r="AG18" i="19"/>
  <c r="AF18" i="19"/>
  <c r="AE18" i="19"/>
  <c r="AD18" i="19"/>
  <c r="AC18" i="19"/>
  <c r="AB18" i="19"/>
  <c r="AA18" i="19"/>
  <c r="Z18" i="19"/>
  <c r="Y18" i="19"/>
  <c r="X18" i="19"/>
  <c r="W18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CX17" i="19"/>
  <c r="CW17" i="19"/>
  <c r="CV17" i="19"/>
  <c r="CU17" i="19"/>
  <c r="CT17" i="19"/>
  <c r="CS17" i="19"/>
  <c r="CR17" i="19"/>
  <c r="CQ17" i="19"/>
  <c r="CP17" i="19"/>
  <c r="CO17" i="19"/>
  <c r="CN17" i="19"/>
  <c r="CM17" i="19"/>
  <c r="CL17" i="19"/>
  <c r="CK17" i="19"/>
  <c r="CJ17" i="19"/>
  <c r="CI17" i="19"/>
  <c r="CH17" i="19"/>
  <c r="CG17" i="19"/>
  <c r="CF17" i="19"/>
  <c r="CE17" i="19"/>
  <c r="CD17" i="19"/>
  <c r="CC17" i="19"/>
  <c r="CB17" i="19"/>
  <c r="CA17" i="19"/>
  <c r="BZ17" i="19"/>
  <c r="BY17" i="19"/>
  <c r="BX17" i="19"/>
  <c r="BW17" i="19"/>
  <c r="BV17" i="19"/>
  <c r="BU17" i="19"/>
  <c r="BT17" i="19"/>
  <c r="BS17" i="19"/>
  <c r="BR17" i="19"/>
  <c r="BQ17" i="19"/>
  <c r="BP17" i="19"/>
  <c r="BO17" i="19"/>
  <c r="BN17" i="19"/>
  <c r="BM17" i="19"/>
  <c r="BL17" i="19"/>
  <c r="BK17" i="19"/>
  <c r="BJ17" i="19"/>
  <c r="BI17" i="19"/>
  <c r="BH17" i="19"/>
  <c r="BG17" i="19"/>
  <c r="BF17" i="19"/>
  <c r="BE17" i="19"/>
  <c r="BD17" i="19"/>
  <c r="BC17" i="19"/>
  <c r="BB17" i="19"/>
  <c r="BA17" i="19"/>
  <c r="AZ17" i="19"/>
  <c r="AY17" i="19"/>
  <c r="AX17" i="19"/>
  <c r="AW17" i="19"/>
  <c r="AV17" i="19"/>
  <c r="AU17" i="19"/>
  <c r="AT17" i="19"/>
  <c r="AS17" i="19"/>
  <c r="AR17" i="19"/>
  <c r="AQ17" i="19"/>
  <c r="AP17" i="19"/>
  <c r="AO17" i="19"/>
  <c r="AN17" i="19"/>
  <c r="AM17" i="19"/>
  <c r="AL17" i="19"/>
  <c r="AK17" i="19"/>
  <c r="AJ17" i="19"/>
  <c r="AI17" i="19"/>
  <c r="AH17" i="19"/>
  <c r="AG17" i="19"/>
  <c r="AF17" i="19"/>
  <c r="AE17" i="19"/>
  <c r="AD17" i="19"/>
  <c r="AC17" i="19"/>
  <c r="AB17" i="19"/>
  <c r="AA17" i="19"/>
  <c r="Z17" i="19"/>
  <c r="Y17" i="19"/>
  <c r="X17" i="19"/>
  <c r="W17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C17" i="19"/>
  <c r="CX16" i="19"/>
  <c r="CW16" i="19"/>
  <c r="CV16" i="19"/>
  <c r="CU16" i="19"/>
  <c r="CT16" i="19"/>
  <c r="CS16" i="19"/>
  <c r="CR16" i="19"/>
  <c r="CQ16" i="19"/>
  <c r="CP16" i="19"/>
  <c r="CO16" i="19"/>
  <c r="CN16" i="19"/>
  <c r="CM16" i="19"/>
  <c r="CL16" i="19"/>
  <c r="CK16" i="19"/>
  <c r="CJ16" i="19"/>
  <c r="CI16" i="19"/>
  <c r="CH16" i="19"/>
  <c r="CG16" i="19"/>
  <c r="CF16" i="19"/>
  <c r="CE16" i="19"/>
  <c r="CD16" i="19"/>
  <c r="CC16" i="19"/>
  <c r="CB16" i="19"/>
  <c r="CA16" i="19"/>
  <c r="BZ16" i="19"/>
  <c r="BY16" i="19"/>
  <c r="BX16" i="19"/>
  <c r="BW16" i="19"/>
  <c r="BV16" i="19"/>
  <c r="BU16" i="19"/>
  <c r="BT16" i="19"/>
  <c r="BS16" i="19"/>
  <c r="BR16" i="19"/>
  <c r="BQ16" i="19"/>
  <c r="BP16" i="19"/>
  <c r="BO16" i="19"/>
  <c r="BN16" i="19"/>
  <c r="BM16" i="19"/>
  <c r="BL16" i="19"/>
  <c r="BK16" i="19"/>
  <c r="BJ16" i="19"/>
  <c r="BI16" i="19"/>
  <c r="BH16" i="19"/>
  <c r="BG16" i="19"/>
  <c r="BF16" i="19"/>
  <c r="BE16" i="19"/>
  <c r="BD16" i="19"/>
  <c r="BC16" i="19"/>
  <c r="BB16" i="19"/>
  <c r="BA16" i="19"/>
  <c r="AZ16" i="19"/>
  <c r="AY16" i="19"/>
  <c r="AX16" i="19"/>
  <c r="AW16" i="19"/>
  <c r="AV16" i="19"/>
  <c r="AU16" i="19"/>
  <c r="AT16" i="19"/>
  <c r="AS16" i="19"/>
  <c r="AR16" i="19"/>
  <c r="AQ16" i="19"/>
  <c r="AP16" i="19"/>
  <c r="AO16" i="19"/>
  <c r="AN16" i="19"/>
  <c r="AM16" i="19"/>
  <c r="AL16" i="19"/>
  <c r="AK16" i="19"/>
  <c r="AJ16" i="19"/>
  <c r="AI16" i="19"/>
  <c r="AH16" i="19"/>
  <c r="AG16" i="19"/>
  <c r="AF16" i="19"/>
  <c r="AE16" i="19"/>
  <c r="AD16" i="19"/>
  <c r="AC16" i="19"/>
  <c r="AB16" i="19"/>
  <c r="AA16" i="19"/>
  <c r="Z16" i="19"/>
  <c r="Y16" i="19"/>
  <c r="X16" i="19"/>
  <c r="W16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CX15" i="19"/>
  <c r="CW15" i="19"/>
  <c r="CV15" i="19"/>
  <c r="CU15" i="19"/>
  <c r="CT15" i="19"/>
  <c r="CS15" i="19"/>
  <c r="CR15" i="19"/>
  <c r="CQ15" i="19"/>
  <c r="CP15" i="19"/>
  <c r="CO15" i="19"/>
  <c r="CN15" i="19"/>
  <c r="CM15" i="19"/>
  <c r="CL15" i="19"/>
  <c r="CK15" i="19"/>
  <c r="CJ15" i="19"/>
  <c r="CI15" i="19"/>
  <c r="CH15" i="19"/>
  <c r="CG15" i="19"/>
  <c r="CF15" i="19"/>
  <c r="CE15" i="19"/>
  <c r="CD15" i="19"/>
  <c r="CC15" i="19"/>
  <c r="CB15" i="19"/>
  <c r="CA15" i="19"/>
  <c r="BZ15" i="19"/>
  <c r="BY15" i="19"/>
  <c r="BX15" i="19"/>
  <c r="BW15" i="19"/>
  <c r="BV15" i="19"/>
  <c r="BU15" i="19"/>
  <c r="BT15" i="19"/>
  <c r="BS15" i="19"/>
  <c r="BR15" i="19"/>
  <c r="BQ15" i="19"/>
  <c r="BP15" i="19"/>
  <c r="BO15" i="19"/>
  <c r="BN15" i="19"/>
  <c r="BM15" i="19"/>
  <c r="BL15" i="19"/>
  <c r="BK15" i="19"/>
  <c r="BJ15" i="19"/>
  <c r="BI15" i="19"/>
  <c r="BH15" i="19"/>
  <c r="BG15" i="19"/>
  <c r="BF15" i="19"/>
  <c r="BE15" i="19"/>
  <c r="BD15" i="19"/>
  <c r="BC15" i="19"/>
  <c r="BB15" i="19"/>
  <c r="BA15" i="19"/>
  <c r="AZ15" i="19"/>
  <c r="AY15" i="19"/>
  <c r="AX15" i="19"/>
  <c r="AW15" i="19"/>
  <c r="AV15" i="19"/>
  <c r="AU15" i="19"/>
  <c r="AT15" i="19"/>
  <c r="AS15" i="19"/>
  <c r="AR15" i="19"/>
  <c r="AQ15" i="19"/>
  <c r="AP15" i="19"/>
  <c r="AO15" i="19"/>
  <c r="AN15" i="19"/>
  <c r="AM15" i="19"/>
  <c r="AL15" i="19"/>
  <c r="AK15" i="19"/>
  <c r="AJ15" i="19"/>
  <c r="AI15" i="19"/>
  <c r="AH15" i="19"/>
  <c r="AG15" i="19"/>
  <c r="AF15" i="19"/>
  <c r="AE15" i="19"/>
  <c r="AD15" i="19"/>
  <c r="AC15" i="19"/>
  <c r="AB15" i="19"/>
  <c r="AA15" i="19"/>
  <c r="Z15" i="19"/>
  <c r="Y15" i="19"/>
  <c r="X15" i="19"/>
  <c r="W15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CX14" i="19"/>
  <c r="CW14" i="19"/>
  <c r="CV14" i="19"/>
  <c r="CU14" i="19"/>
  <c r="CT14" i="19"/>
  <c r="CS14" i="19"/>
  <c r="CR14" i="19"/>
  <c r="CQ14" i="19"/>
  <c r="CP14" i="19"/>
  <c r="CO14" i="19"/>
  <c r="CN14" i="19"/>
  <c r="CM14" i="19"/>
  <c r="CL14" i="19"/>
  <c r="CK14" i="19"/>
  <c r="CJ14" i="19"/>
  <c r="CI14" i="19"/>
  <c r="CH14" i="19"/>
  <c r="CG14" i="19"/>
  <c r="CF14" i="19"/>
  <c r="CE14" i="19"/>
  <c r="CD14" i="19"/>
  <c r="CC14" i="19"/>
  <c r="CB14" i="19"/>
  <c r="CA14" i="19"/>
  <c r="BZ14" i="19"/>
  <c r="BY14" i="19"/>
  <c r="BX14" i="19"/>
  <c r="BW14" i="19"/>
  <c r="BV14" i="19"/>
  <c r="BU14" i="19"/>
  <c r="BT14" i="19"/>
  <c r="BS14" i="19"/>
  <c r="BR14" i="19"/>
  <c r="BQ14" i="19"/>
  <c r="BP14" i="19"/>
  <c r="BO14" i="19"/>
  <c r="BN14" i="19"/>
  <c r="BM14" i="19"/>
  <c r="BL14" i="19"/>
  <c r="BK14" i="19"/>
  <c r="BJ14" i="19"/>
  <c r="BI14" i="19"/>
  <c r="BH14" i="19"/>
  <c r="BG14" i="19"/>
  <c r="BF14" i="19"/>
  <c r="BE14" i="19"/>
  <c r="BD14" i="19"/>
  <c r="BC14" i="19"/>
  <c r="BB14" i="19"/>
  <c r="BA14" i="19"/>
  <c r="AZ14" i="19"/>
  <c r="AY14" i="19"/>
  <c r="AX14" i="19"/>
  <c r="AW14" i="19"/>
  <c r="AV14" i="19"/>
  <c r="AU14" i="19"/>
  <c r="AT14" i="19"/>
  <c r="AS14" i="19"/>
  <c r="AR14" i="19"/>
  <c r="AQ14" i="19"/>
  <c r="AP14" i="19"/>
  <c r="AO14" i="19"/>
  <c r="AN14" i="19"/>
  <c r="AM14" i="19"/>
  <c r="AL14" i="19"/>
  <c r="AK14" i="19"/>
  <c r="AJ14" i="19"/>
  <c r="AI14" i="19"/>
  <c r="AH14" i="19"/>
  <c r="AG14" i="19"/>
  <c r="AF14" i="19"/>
  <c r="AE14" i="19"/>
  <c r="AD14" i="19"/>
  <c r="AC14" i="19"/>
  <c r="AB14" i="19"/>
  <c r="AA14" i="19"/>
  <c r="Z14" i="19"/>
  <c r="Y14" i="19"/>
  <c r="X14" i="19"/>
  <c r="W14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CX13" i="19"/>
  <c r="CW13" i="19"/>
  <c r="CV13" i="19"/>
  <c r="CU13" i="19"/>
  <c r="CT13" i="19"/>
  <c r="CS13" i="19"/>
  <c r="CR13" i="19"/>
  <c r="CQ13" i="19"/>
  <c r="CP13" i="19"/>
  <c r="CO13" i="19"/>
  <c r="CN13" i="19"/>
  <c r="CM13" i="19"/>
  <c r="CL13" i="19"/>
  <c r="CK13" i="19"/>
  <c r="CJ13" i="19"/>
  <c r="CI13" i="19"/>
  <c r="CH13" i="19"/>
  <c r="CG13" i="19"/>
  <c r="CF13" i="19"/>
  <c r="CE13" i="19"/>
  <c r="CD13" i="19"/>
  <c r="CC13" i="19"/>
  <c r="CB13" i="19"/>
  <c r="CA13" i="19"/>
  <c r="BZ13" i="19"/>
  <c r="BY13" i="19"/>
  <c r="BX13" i="19"/>
  <c r="BW13" i="19"/>
  <c r="BV13" i="19"/>
  <c r="BU13" i="19"/>
  <c r="BT13" i="19"/>
  <c r="BS13" i="19"/>
  <c r="BR13" i="19"/>
  <c r="BQ13" i="19"/>
  <c r="BP13" i="19"/>
  <c r="BO13" i="19"/>
  <c r="BN13" i="19"/>
  <c r="BM13" i="19"/>
  <c r="BL13" i="19"/>
  <c r="BK13" i="19"/>
  <c r="BJ13" i="19"/>
  <c r="BI13" i="19"/>
  <c r="BH13" i="19"/>
  <c r="BG13" i="19"/>
  <c r="BF13" i="19"/>
  <c r="BE13" i="19"/>
  <c r="BD13" i="19"/>
  <c r="BC13" i="19"/>
  <c r="BB13" i="19"/>
  <c r="BA13" i="19"/>
  <c r="AZ13" i="19"/>
  <c r="AY13" i="19"/>
  <c r="AX13" i="19"/>
  <c r="AW13" i="19"/>
  <c r="AV13" i="19"/>
  <c r="AU13" i="19"/>
  <c r="AT13" i="19"/>
  <c r="AS13" i="19"/>
  <c r="AR13" i="19"/>
  <c r="AQ13" i="19"/>
  <c r="AP13" i="19"/>
  <c r="AO13" i="19"/>
  <c r="AN13" i="19"/>
  <c r="AM13" i="19"/>
  <c r="AL13" i="19"/>
  <c r="AK13" i="19"/>
  <c r="AJ13" i="19"/>
  <c r="AI13" i="19"/>
  <c r="AH13" i="19"/>
  <c r="AG13" i="19"/>
  <c r="AF13" i="19"/>
  <c r="AE13" i="19"/>
  <c r="AD13" i="19"/>
  <c r="AC13" i="19"/>
  <c r="AB13" i="19"/>
  <c r="AA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CX12" i="19"/>
  <c r="CW12" i="19"/>
  <c r="CV12" i="19"/>
  <c r="CU12" i="19"/>
  <c r="CT12" i="19"/>
  <c r="CS12" i="19"/>
  <c r="CR12" i="19"/>
  <c r="CQ12" i="19"/>
  <c r="CP12" i="19"/>
  <c r="CO12" i="19"/>
  <c r="CN12" i="19"/>
  <c r="CM12" i="19"/>
  <c r="CL12" i="19"/>
  <c r="CK12" i="19"/>
  <c r="CJ12" i="19"/>
  <c r="CI12" i="19"/>
  <c r="CH12" i="19"/>
  <c r="CG12" i="19"/>
  <c r="CF12" i="19"/>
  <c r="CE12" i="19"/>
  <c r="CD12" i="19"/>
  <c r="CC12" i="19"/>
  <c r="CB12" i="19"/>
  <c r="CA12" i="19"/>
  <c r="BZ12" i="19"/>
  <c r="BY12" i="19"/>
  <c r="BX12" i="19"/>
  <c r="BW12" i="19"/>
  <c r="BV12" i="19"/>
  <c r="BU12" i="19"/>
  <c r="BT12" i="19"/>
  <c r="BS12" i="19"/>
  <c r="BR12" i="19"/>
  <c r="BQ12" i="19"/>
  <c r="BP12" i="19"/>
  <c r="BO12" i="19"/>
  <c r="BN12" i="19"/>
  <c r="BM12" i="19"/>
  <c r="BL12" i="19"/>
  <c r="BK12" i="19"/>
  <c r="BJ12" i="19"/>
  <c r="BI12" i="19"/>
  <c r="BH12" i="19"/>
  <c r="BG12" i="19"/>
  <c r="BF12" i="19"/>
  <c r="BE12" i="19"/>
  <c r="BD12" i="19"/>
  <c r="BC12" i="19"/>
  <c r="BB12" i="19"/>
  <c r="BA12" i="19"/>
  <c r="AZ12" i="19"/>
  <c r="AY12" i="19"/>
  <c r="AX12" i="19"/>
  <c r="AW12" i="19"/>
  <c r="AV12" i="19"/>
  <c r="AU12" i="19"/>
  <c r="AT12" i="19"/>
  <c r="AS12" i="19"/>
  <c r="AR12" i="19"/>
  <c r="AQ12" i="19"/>
  <c r="AP12" i="19"/>
  <c r="AO12" i="19"/>
  <c r="AN12" i="19"/>
  <c r="AM12" i="19"/>
  <c r="AL12" i="19"/>
  <c r="AK12" i="19"/>
  <c r="AJ12" i="19"/>
  <c r="AI12" i="19"/>
  <c r="AH12" i="19"/>
  <c r="AG12" i="19"/>
  <c r="AF12" i="19"/>
  <c r="AE12" i="19"/>
  <c r="AD12" i="19"/>
  <c r="AC12" i="19"/>
  <c r="AB12" i="19"/>
  <c r="AA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CX11" i="19"/>
  <c r="CW11" i="19"/>
  <c r="CV11" i="19"/>
  <c r="CU11" i="19"/>
  <c r="CT11" i="19"/>
  <c r="CS11" i="19"/>
  <c r="CR11" i="19"/>
  <c r="CQ11" i="19"/>
  <c r="CP11" i="19"/>
  <c r="CO11" i="19"/>
  <c r="CN11" i="19"/>
  <c r="CM11" i="19"/>
  <c r="CL11" i="19"/>
  <c r="CK11" i="19"/>
  <c r="CJ11" i="19"/>
  <c r="CI11" i="19"/>
  <c r="CH11" i="19"/>
  <c r="CG11" i="19"/>
  <c r="CF11" i="19"/>
  <c r="CE11" i="19"/>
  <c r="CD11" i="19"/>
  <c r="CC11" i="19"/>
  <c r="CB11" i="19"/>
  <c r="CA11" i="19"/>
  <c r="BZ11" i="19"/>
  <c r="BY11" i="19"/>
  <c r="BX11" i="19"/>
  <c r="BW11" i="19"/>
  <c r="BV11" i="19"/>
  <c r="BU11" i="19"/>
  <c r="BT11" i="19"/>
  <c r="BS11" i="19"/>
  <c r="BR11" i="19"/>
  <c r="BQ11" i="19"/>
  <c r="BP11" i="19"/>
  <c r="BO11" i="19"/>
  <c r="BN11" i="19"/>
  <c r="BM11" i="19"/>
  <c r="BL11" i="19"/>
  <c r="BK11" i="19"/>
  <c r="BJ11" i="19"/>
  <c r="BI11" i="19"/>
  <c r="BH11" i="19"/>
  <c r="BG11" i="19"/>
  <c r="BF11" i="19"/>
  <c r="BE11" i="19"/>
  <c r="BD11" i="19"/>
  <c r="BC11" i="19"/>
  <c r="BB11" i="19"/>
  <c r="BA11" i="19"/>
  <c r="AZ11" i="19"/>
  <c r="AY11" i="19"/>
  <c r="AX11" i="19"/>
  <c r="AW11" i="19"/>
  <c r="AV11" i="19"/>
  <c r="AU11" i="19"/>
  <c r="AT11" i="19"/>
  <c r="AS11" i="19"/>
  <c r="AR11" i="19"/>
  <c r="AQ11" i="19"/>
  <c r="AP11" i="19"/>
  <c r="AO11" i="19"/>
  <c r="AN11" i="19"/>
  <c r="AM11" i="19"/>
  <c r="AL11" i="19"/>
  <c r="AK11" i="19"/>
  <c r="AJ11" i="19"/>
  <c r="AI11" i="19"/>
  <c r="AH11" i="19"/>
  <c r="AG11" i="19"/>
  <c r="AF11" i="19"/>
  <c r="AE11" i="19"/>
  <c r="AD11" i="19"/>
  <c r="AC11" i="19"/>
  <c r="AB11" i="19"/>
  <c r="AA11" i="19"/>
  <c r="Z11" i="19"/>
  <c r="Y11" i="19"/>
  <c r="X11" i="19"/>
  <c r="W11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CX10" i="19"/>
  <c r="CW10" i="19"/>
  <c r="CV10" i="19"/>
  <c r="CU10" i="19"/>
  <c r="CT10" i="19"/>
  <c r="CS10" i="19"/>
  <c r="CR10" i="19"/>
  <c r="CQ10" i="19"/>
  <c r="CP10" i="19"/>
  <c r="CO10" i="19"/>
  <c r="CN10" i="19"/>
  <c r="CM10" i="19"/>
  <c r="CL10" i="19"/>
  <c r="CK10" i="19"/>
  <c r="CJ10" i="19"/>
  <c r="CI10" i="19"/>
  <c r="CH10" i="19"/>
  <c r="CG10" i="19"/>
  <c r="CF10" i="19"/>
  <c r="CE10" i="19"/>
  <c r="CD10" i="19"/>
  <c r="CC10" i="19"/>
  <c r="CB10" i="19"/>
  <c r="CA10" i="19"/>
  <c r="BZ10" i="19"/>
  <c r="BY10" i="19"/>
  <c r="BX10" i="19"/>
  <c r="BW10" i="19"/>
  <c r="BV10" i="19"/>
  <c r="BU10" i="19"/>
  <c r="BT10" i="19"/>
  <c r="BS10" i="19"/>
  <c r="BR10" i="19"/>
  <c r="BQ10" i="19"/>
  <c r="BP10" i="19"/>
  <c r="BO10" i="19"/>
  <c r="BN10" i="19"/>
  <c r="BM10" i="19"/>
  <c r="BL10" i="19"/>
  <c r="BK10" i="19"/>
  <c r="BJ10" i="19"/>
  <c r="BI10" i="19"/>
  <c r="BH10" i="19"/>
  <c r="BG10" i="19"/>
  <c r="BF10" i="19"/>
  <c r="BE10" i="19"/>
  <c r="BD10" i="19"/>
  <c r="BC10" i="19"/>
  <c r="BB10" i="19"/>
  <c r="BA10" i="19"/>
  <c r="AZ10" i="19"/>
  <c r="AY10" i="19"/>
  <c r="AX10" i="19"/>
  <c r="AW10" i="19"/>
  <c r="AV10" i="19"/>
  <c r="AU10" i="19"/>
  <c r="AT10" i="19"/>
  <c r="AS10" i="19"/>
  <c r="AR10" i="19"/>
  <c r="AQ10" i="19"/>
  <c r="AP10" i="19"/>
  <c r="AO10" i="19"/>
  <c r="AN10" i="19"/>
  <c r="AM10" i="19"/>
  <c r="AL10" i="19"/>
  <c r="AK10" i="19"/>
  <c r="AJ10" i="19"/>
  <c r="AI10" i="19"/>
  <c r="AH10" i="19"/>
  <c r="AG10" i="19"/>
  <c r="AF10" i="19"/>
  <c r="AE10" i="19"/>
  <c r="AD10" i="19"/>
  <c r="AC10" i="19"/>
  <c r="AB10" i="19"/>
  <c r="AA10" i="19"/>
  <c r="Z10" i="19"/>
  <c r="Y10" i="19"/>
  <c r="X10" i="19"/>
  <c r="W10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10" i="19"/>
  <c r="CX9" i="19"/>
  <c r="CW9" i="19"/>
  <c r="CV9" i="19"/>
  <c r="CU9" i="19"/>
  <c r="CT9" i="19"/>
  <c r="CS9" i="19"/>
  <c r="CR9" i="19"/>
  <c r="CQ9" i="19"/>
  <c r="CP9" i="19"/>
  <c r="CO9" i="19"/>
  <c r="CN9" i="19"/>
  <c r="CM9" i="19"/>
  <c r="CL9" i="19"/>
  <c r="CK9" i="19"/>
  <c r="CJ9" i="19"/>
  <c r="CI9" i="19"/>
  <c r="CH9" i="19"/>
  <c r="CG9" i="19"/>
  <c r="CF9" i="19"/>
  <c r="CE9" i="19"/>
  <c r="CD9" i="19"/>
  <c r="CC9" i="19"/>
  <c r="CB9" i="19"/>
  <c r="CA9" i="19"/>
  <c r="BZ9" i="19"/>
  <c r="BY9" i="19"/>
  <c r="BX9" i="19"/>
  <c r="BW9" i="19"/>
  <c r="BV9" i="19"/>
  <c r="BU9" i="19"/>
  <c r="BT9" i="19"/>
  <c r="BS9" i="19"/>
  <c r="BR9" i="19"/>
  <c r="BQ9" i="19"/>
  <c r="BP9" i="19"/>
  <c r="BO9" i="19"/>
  <c r="BN9" i="19"/>
  <c r="BM9" i="19"/>
  <c r="BL9" i="19"/>
  <c r="BK9" i="19"/>
  <c r="BJ9" i="19"/>
  <c r="BI9" i="19"/>
  <c r="BH9" i="19"/>
  <c r="BG9" i="19"/>
  <c r="BF9" i="19"/>
  <c r="BE9" i="19"/>
  <c r="BD9" i="19"/>
  <c r="BC9" i="19"/>
  <c r="BB9" i="19"/>
  <c r="BA9" i="19"/>
  <c r="AZ9" i="19"/>
  <c r="AY9" i="19"/>
  <c r="AX9" i="19"/>
  <c r="AW9" i="19"/>
  <c r="AV9" i="19"/>
  <c r="AU9" i="19"/>
  <c r="AT9" i="19"/>
  <c r="AS9" i="19"/>
  <c r="AR9" i="19"/>
  <c r="AQ9" i="19"/>
  <c r="AP9" i="19"/>
  <c r="AO9" i="19"/>
  <c r="AN9" i="19"/>
  <c r="AM9" i="19"/>
  <c r="AL9" i="19"/>
  <c r="AK9" i="19"/>
  <c r="AJ9" i="19"/>
  <c r="AI9" i="19"/>
  <c r="AH9" i="19"/>
  <c r="AG9" i="19"/>
  <c r="AF9" i="19"/>
  <c r="AE9" i="19"/>
  <c r="AD9" i="19"/>
  <c r="AC9" i="19"/>
  <c r="AB9" i="19"/>
  <c r="AA9" i="19"/>
  <c r="Z9" i="19"/>
  <c r="Y9" i="19"/>
  <c r="X9" i="19"/>
  <c r="W9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CX8" i="19"/>
  <c r="CW8" i="19"/>
  <c r="CV8" i="19"/>
  <c r="CU8" i="19"/>
  <c r="CT8" i="19"/>
  <c r="CS8" i="19"/>
  <c r="CR8" i="19"/>
  <c r="CQ8" i="19"/>
  <c r="CP8" i="19"/>
  <c r="CO8" i="19"/>
  <c r="CN8" i="19"/>
  <c r="CM8" i="19"/>
  <c r="CL8" i="19"/>
  <c r="CK8" i="19"/>
  <c r="CJ8" i="19"/>
  <c r="CI8" i="19"/>
  <c r="CH8" i="19"/>
  <c r="CG8" i="19"/>
  <c r="CF8" i="19"/>
  <c r="CE8" i="19"/>
  <c r="CD8" i="19"/>
  <c r="CC8" i="19"/>
  <c r="CB8" i="19"/>
  <c r="CA8" i="19"/>
  <c r="BZ8" i="19"/>
  <c r="BY8" i="19"/>
  <c r="BX8" i="19"/>
  <c r="BW8" i="19"/>
  <c r="BV8" i="19"/>
  <c r="BU8" i="19"/>
  <c r="BT8" i="19"/>
  <c r="BS8" i="19"/>
  <c r="BR8" i="19"/>
  <c r="BQ8" i="19"/>
  <c r="BP8" i="19"/>
  <c r="BO8" i="19"/>
  <c r="BN8" i="19"/>
  <c r="BM8" i="19"/>
  <c r="BL8" i="19"/>
  <c r="BK8" i="19"/>
  <c r="BJ8" i="19"/>
  <c r="BI8" i="19"/>
  <c r="BH8" i="19"/>
  <c r="BG8" i="19"/>
  <c r="BF8" i="19"/>
  <c r="BE8" i="19"/>
  <c r="BD8" i="19"/>
  <c r="BC8" i="19"/>
  <c r="BB8" i="19"/>
  <c r="BA8" i="19"/>
  <c r="AZ8" i="19"/>
  <c r="AY8" i="19"/>
  <c r="AX8" i="19"/>
  <c r="AW8" i="19"/>
  <c r="AV8" i="19"/>
  <c r="AU8" i="19"/>
  <c r="AT8" i="19"/>
  <c r="AS8" i="19"/>
  <c r="AR8" i="19"/>
  <c r="AQ8" i="19"/>
  <c r="AP8" i="19"/>
  <c r="AO8" i="19"/>
  <c r="AN8" i="19"/>
  <c r="AM8" i="19"/>
  <c r="AL8" i="19"/>
  <c r="AK8" i="19"/>
  <c r="AJ8" i="19"/>
  <c r="AI8" i="19"/>
  <c r="AH8" i="19"/>
  <c r="AG8" i="19"/>
  <c r="AF8" i="19"/>
  <c r="AE8" i="19"/>
  <c r="AD8" i="19"/>
  <c r="AC8" i="19"/>
  <c r="AB8" i="19"/>
  <c r="AA8" i="19"/>
  <c r="Z8" i="19"/>
  <c r="Y8" i="19"/>
  <c r="X8" i="19"/>
  <c r="W8" i="19"/>
  <c r="V8" i="19"/>
  <c r="U8" i="19"/>
  <c r="T8" i="19"/>
  <c r="S8" i="19"/>
  <c r="S38" i="19" s="1"/>
  <c r="R8" i="19"/>
  <c r="Q8" i="19"/>
  <c r="P8" i="19"/>
  <c r="O8" i="19"/>
  <c r="N8" i="19"/>
  <c r="M8" i="19"/>
  <c r="L8" i="19"/>
  <c r="K8" i="19"/>
  <c r="K38" i="19" s="1"/>
  <c r="J8" i="19"/>
  <c r="I8" i="19"/>
  <c r="H8" i="19"/>
  <c r="G8" i="19"/>
  <c r="F8" i="19"/>
  <c r="E8" i="19"/>
  <c r="D8" i="19"/>
  <c r="C8" i="19"/>
  <c r="CX7" i="19"/>
  <c r="CW7" i="19"/>
  <c r="CV7" i="19"/>
  <c r="CV38" i="19" s="1"/>
  <c r="CU7" i="19"/>
  <c r="CT7" i="19"/>
  <c r="CT38" i="19" s="1"/>
  <c r="CS7" i="19"/>
  <c r="CS38" i="19" s="1"/>
  <c r="CR7" i="19"/>
  <c r="CR38" i="19" s="1"/>
  <c r="CQ7" i="19"/>
  <c r="CQ38" i="19" s="1"/>
  <c r="CP7" i="19"/>
  <c r="CO7" i="19"/>
  <c r="CN7" i="19"/>
  <c r="CN38" i="19" s="1"/>
  <c r="CM7" i="19"/>
  <c r="CL7" i="19"/>
  <c r="CL38" i="19" s="1"/>
  <c r="CK7" i="19"/>
  <c r="CK38" i="19" s="1"/>
  <c r="CJ7" i="19"/>
  <c r="CJ38" i="19" s="1"/>
  <c r="CI7" i="19"/>
  <c r="CI38" i="19" s="1"/>
  <c r="CH7" i="19"/>
  <c r="CG7" i="19"/>
  <c r="CF7" i="19"/>
  <c r="CF38" i="19" s="1"/>
  <c r="CE7" i="19"/>
  <c r="CD7" i="19"/>
  <c r="CD38" i="19" s="1"/>
  <c r="CC7" i="19"/>
  <c r="CC38" i="19" s="1"/>
  <c r="CB7" i="19"/>
  <c r="CB38" i="19" s="1"/>
  <c r="CA7" i="19"/>
  <c r="CA38" i="19" s="1"/>
  <c r="BZ7" i="19"/>
  <c r="BY7" i="19"/>
  <c r="BX7" i="19"/>
  <c r="BX38" i="19" s="1"/>
  <c r="BW7" i="19"/>
  <c r="BV7" i="19"/>
  <c r="BV38" i="19" s="1"/>
  <c r="BU7" i="19"/>
  <c r="BU38" i="19" s="1"/>
  <c r="BT7" i="19"/>
  <c r="BT38" i="19" s="1"/>
  <c r="BS7" i="19"/>
  <c r="BS38" i="19" s="1"/>
  <c r="BR7" i="19"/>
  <c r="BQ7" i="19"/>
  <c r="BP7" i="19"/>
  <c r="BP38" i="19" s="1"/>
  <c r="BO7" i="19"/>
  <c r="BN7" i="19"/>
  <c r="BN38" i="19" s="1"/>
  <c r="BM7" i="19"/>
  <c r="BM38" i="19" s="1"/>
  <c r="BL7" i="19"/>
  <c r="BL38" i="19" s="1"/>
  <c r="BK7" i="19"/>
  <c r="BK38" i="19" s="1"/>
  <c r="BJ7" i="19"/>
  <c r="BI7" i="19"/>
  <c r="BH7" i="19"/>
  <c r="BH38" i="19" s="1"/>
  <c r="BG7" i="19"/>
  <c r="BF7" i="19"/>
  <c r="BF38" i="19" s="1"/>
  <c r="BE7" i="19"/>
  <c r="BE38" i="19" s="1"/>
  <c r="BD7" i="19"/>
  <c r="BD38" i="19" s="1"/>
  <c r="BC7" i="19"/>
  <c r="BC38" i="19" s="1"/>
  <c r="BB7" i="19"/>
  <c r="BA7" i="19"/>
  <c r="AZ7" i="19"/>
  <c r="AZ38" i="19" s="1"/>
  <c r="AY7" i="19"/>
  <c r="AX7" i="19"/>
  <c r="AX38" i="19" s="1"/>
  <c r="AW7" i="19"/>
  <c r="AW38" i="19" s="1"/>
  <c r="AV7" i="19"/>
  <c r="AV38" i="19" s="1"/>
  <c r="AU7" i="19"/>
  <c r="AU38" i="19" s="1"/>
  <c r="AT7" i="19"/>
  <c r="AS7" i="19"/>
  <c r="AR7" i="19"/>
  <c r="AR38" i="19" s="1"/>
  <c r="AQ7" i="19"/>
  <c r="AP7" i="19"/>
  <c r="AP38" i="19" s="1"/>
  <c r="AO7" i="19"/>
  <c r="AO38" i="19" s="1"/>
  <c r="AN7" i="19"/>
  <c r="AN38" i="19" s="1"/>
  <c r="AM7" i="19"/>
  <c r="AM38" i="19" s="1"/>
  <c r="AL7" i="19"/>
  <c r="AK7" i="19"/>
  <c r="AJ7" i="19"/>
  <c r="AJ38" i="19" s="1"/>
  <c r="AI7" i="19"/>
  <c r="AH7" i="19"/>
  <c r="AH38" i="19" s="1"/>
  <c r="AG7" i="19"/>
  <c r="AG38" i="19" s="1"/>
  <c r="AF7" i="19"/>
  <c r="AF38" i="19" s="1"/>
  <c r="AE7" i="19"/>
  <c r="AE38" i="19" s="1"/>
  <c r="AD7" i="19"/>
  <c r="AC7" i="19"/>
  <c r="AB7" i="19"/>
  <c r="AB38" i="19" s="1"/>
  <c r="AA7" i="19"/>
  <c r="Z7" i="19"/>
  <c r="Z38" i="19" s="1"/>
  <c r="Y7" i="19"/>
  <c r="Y38" i="19" s="1"/>
  <c r="X7" i="19"/>
  <c r="X38" i="19" s="1"/>
  <c r="W7" i="19"/>
  <c r="W38" i="19" s="1"/>
  <c r="V7" i="19"/>
  <c r="U7" i="19"/>
  <c r="T7" i="19"/>
  <c r="T38" i="19" s="1"/>
  <c r="S7" i="19"/>
  <c r="R7" i="19"/>
  <c r="R38" i="19" s="1"/>
  <c r="Q7" i="19"/>
  <c r="Q38" i="19" s="1"/>
  <c r="P7" i="19"/>
  <c r="P38" i="19" s="1"/>
  <c r="O7" i="19"/>
  <c r="O38" i="19" s="1"/>
  <c r="N7" i="19"/>
  <c r="M7" i="19"/>
  <c r="L7" i="19"/>
  <c r="L38" i="19" s="1"/>
  <c r="K7" i="19"/>
  <c r="J7" i="19"/>
  <c r="J38" i="19" s="1"/>
  <c r="I7" i="19"/>
  <c r="I38" i="19" s="1"/>
  <c r="H7" i="19"/>
  <c r="G7" i="19"/>
  <c r="G38" i="19" s="1"/>
  <c r="F7" i="19"/>
  <c r="F38" i="19" s="1"/>
  <c r="E7" i="19"/>
  <c r="D7" i="19"/>
  <c r="D38" i="19" s="1"/>
  <c r="C7" i="19"/>
  <c r="CX38" i="19"/>
  <c r="CW38" i="19"/>
  <c r="CU38" i="19"/>
  <c r="CP38" i="19"/>
  <c r="CO38" i="19"/>
  <c r="CM38" i="19"/>
  <c r="CH38" i="19"/>
  <c r="CG38" i="19"/>
  <c r="CE38" i="19"/>
  <c r="BZ38" i="19"/>
  <c r="BY38" i="19"/>
  <c r="BW38" i="19"/>
  <c r="BR38" i="19"/>
  <c r="BQ38" i="19"/>
  <c r="BO38" i="19"/>
  <c r="BJ38" i="19"/>
  <c r="BI38" i="19"/>
  <c r="BG38" i="19"/>
  <c r="BB38" i="19"/>
  <c r="BA38" i="19"/>
  <c r="AY38" i="19"/>
  <c r="AT38" i="19"/>
  <c r="AS38" i="19"/>
  <c r="AQ38" i="19"/>
  <c r="AL38" i="19"/>
  <c r="AK38" i="19"/>
  <c r="AI38" i="19"/>
  <c r="AD38" i="19"/>
  <c r="AC38" i="19"/>
  <c r="AA38" i="19"/>
  <c r="V38" i="19"/>
  <c r="U38" i="19"/>
  <c r="N38" i="19"/>
  <c r="M38" i="19"/>
  <c r="E38" i="19"/>
  <c r="DF37" i="19"/>
  <c r="DF35" i="19"/>
  <c r="DF33" i="19"/>
  <c r="DF32" i="19"/>
  <c r="DF30" i="19"/>
  <c r="DF29" i="19"/>
  <c r="DF27" i="19"/>
  <c r="DF25" i="19"/>
  <c r="DF24" i="19"/>
  <c r="DF22" i="19"/>
  <c r="DF21" i="19"/>
  <c r="DF19" i="19"/>
  <c r="DF17" i="19"/>
  <c r="DF16" i="19"/>
  <c r="DF14" i="19"/>
  <c r="DF13" i="19"/>
  <c r="DF11" i="19"/>
  <c r="DF9" i="19"/>
  <c r="DF8" i="19"/>
  <c r="DF7" i="19"/>
  <c r="CX5" i="19"/>
  <c r="CX6" i="19" s="1"/>
  <c r="CW5" i="19"/>
  <c r="CW6" i="19" s="1"/>
  <c r="CV5" i="19"/>
  <c r="CV6" i="19" s="1"/>
  <c r="CU5" i="19"/>
  <c r="CU6" i="19" s="1"/>
  <c r="CP5" i="19"/>
  <c r="CP6" i="19" s="1"/>
  <c r="CO5" i="19"/>
  <c r="CO6" i="19" s="1"/>
  <c r="CN5" i="19"/>
  <c r="CN6" i="19" s="1"/>
  <c r="CM5" i="19"/>
  <c r="CM6" i="19" s="1"/>
  <c r="CH5" i="19"/>
  <c r="CH6" i="19" s="1"/>
  <c r="CG5" i="19"/>
  <c r="CG6" i="19" s="1"/>
  <c r="CF5" i="19"/>
  <c r="CF6" i="19" s="1"/>
  <c r="CE5" i="19"/>
  <c r="CE6" i="19" s="1"/>
  <c r="BZ5" i="19"/>
  <c r="BZ6" i="19" s="1"/>
  <c r="BY5" i="19"/>
  <c r="BY6" i="19" s="1"/>
  <c r="BX5" i="19"/>
  <c r="BX6" i="19" s="1"/>
  <c r="BW5" i="19"/>
  <c r="BW6" i="19" s="1"/>
  <c r="BR5" i="19"/>
  <c r="BR6" i="19" s="1"/>
  <c r="BQ5" i="19"/>
  <c r="BQ6" i="19" s="1"/>
  <c r="BP5" i="19"/>
  <c r="BP6" i="19" s="1"/>
  <c r="BO5" i="19"/>
  <c r="BO6" i="19" s="1"/>
  <c r="BJ5" i="19"/>
  <c r="BJ6" i="19" s="1"/>
  <c r="BI5" i="19"/>
  <c r="BI6" i="19" s="1"/>
  <c r="BH5" i="19"/>
  <c r="BH6" i="19" s="1"/>
  <c r="BG5" i="19"/>
  <c r="BG6" i="19" s="1"/>
  <c r="BB5" i="19"/>
  <c r="BB6" i="19" s="1"/>
  <c r="BA5" i="19"/>
  <c r="BA6" i="19" s="1"/>
  <c r="AZ5" i="19"/>
  <c r="AZ6" i="19" s="1"/>
  <c r="AY5" i="19"/>
  <c r="AY6" i="19" s="1"/>
  <c r="AT5" i="19"/>
  <c r="AT6" i="19" s="1"/>
  <c r="AS5" i="19"/>
  <c r="AS6" i="19" s="1"/>
  <c r="AR5" i="19"/>
  <c r="AR6" i="19" s="1"/>
  <c r="AQ5" i="19"/>
  <c r="AQ6" i="19" s="1"/>
  <c r="AL5" i="19"/>
  <c r="AL6" i="19" s="1"/>
  <c r="AK5" i="19"/>
  <c r="AK6" i="19" s="1"/>
  <c r="AJ5" i="19"/>
  <c r="AJ6" i="19" s="1"/>
  <c r="AI5" i="19"/>
  <c r="AI6" i="19" s="1"/>
  <c r="AD5" i="19"/>
  <c r="AD6" i="19" s="1"/>
  <c r="AC5" i="19"/>
  <c r="AC6" i="19" s="1"/>
  <c r="AB5" i="19"/>
  <c r="AB6" i="19" s="1"/>
  <c r="AA5" i="19"/>
  <c r="AA6" i="19" s="1"/>
  <c r="V5" i="19"/>
  <c r="V6" i="19" s="1"/>
  <c r="U5" i="19"/>
  <c r="U6" i="19" s="1"/>
  <c r="T5" i="19"/>
  <c r="T6" i="19" s="1"/>
  <c r="S5" i="19"/>
  <c r="S6" i="19" s="1"/>
  <c r="N5" i="19"/>
  <c r="N6" i="19" s="1"/>
  <c r="M5" i="19"/>
  <c r="M6" i="19" s="1"/>
  <c r="L5" i="19"/>
  <c r="L6" i="19" s="1"/>
  <c r="K5" i="19"/>
  <c r="K6" i="19" s="1"/>
  <c r="F5" i="19"/>
  <c r="F6" i="19" s="1"/>
  <c r="E5" i="19"/>
  <c r="E6" i="19" s="1"/>
  <c r="D5" i="19"/>
  <c r="D6" i="19" s="1"/>
  <c r="C5" i="19"/>
  <c r="C6" i="19" s="1"/>
  <c r="H38" i="19" l="1"/>
  <c r="H8" i="24"/>
  <c r="I10" i="24"/>
  <c r="J14" i="24"/>
  <c r="J20" i="24"/>
  <c r="J26" i="24"/>
  <c r="CX17" i="24"/>
  <c r="BG38" i="20"/>
  <c r="CK21" i="22"/>
  <c r="CO18" i="22"/>
  <c r="CK15" i="22"/>
  <c r="CQ9" i="22"/>
  <c r="BS7" i="22"/>
  <c r="AM7" i="22"/>
  <c r="Z20" i="22"/>
  <c r="R20" i="22"/>
  <c r="CP17" i="22"/>
  <c r="BJ17" i="22"/>
  <c r="AD17" i="22"/>
  <c r="CL14" i="22"/>
  <c r="Z14" i="22"/>
  <c r="AD11" i="22"/>
  <c r="BT8" i="22"/>
  <c r="AH13" i="22"/>
  <c r="AC38" i="20"/>
  <c r="BF14" i="22"/>
  <c r="BH19" i="22"/>
  <c r="AB12" i="22"/>
  <c r="AD8" i="22"/>
  <c r="Y15" i="22"/>
  <c r="CR7" i="22"/>
  <c r="CK38" i="20"/>
  <c r="AE7" i="22"/>
  <c r="AL8" i="22"/>
  <c r="BE15" i="22"/>
  <c r="CO38" i="20"/>
  <c r="AF7" i="22"/>
  <c r="AE16" i="22"/>
  <c r="CS20" i="22"/>
  <c r="BA19" i="22"/>
  <c r="U19" i="22"/>
  <c r="CS14" i="22"/>
  <c r="BM14" i="22"/>
  <c r="AG14" i="22"/>
  <c r="AK11" i="22"/>
  <c r="AM8" i="22"/>
  <c r="AE8" i="22"/>
  <c r="BK7" i="22"/>
  <c r="AJ9" i="22"/>
  <c r="AC18" i="22"/>
  <c r="AB19" i="22"/>
  <c r="CJ16" i="22"/>
  <c r="BD16" i="22"/>
  <c r="X16" i="22"/>
  <c r="CQ10" i="22"/>
  <c r="E8" i="22"/>
  <c r="BT7" i="22"/>
  <c r="AN7" i="22"/>
  <c r="BL7" i="22"/>
  <c r="CX10" i="22"/>
  <c r="BI18" i="22"/>
  <c r="AQ25" i="22"/>
  <c r="G22" i="22"/>
  <c r="BK16" i="22"/>
  <c r="CM13" i="22"/>
  <c r="BG13" i="22"/>
  <c r="V10" i="22"/>
  <c r="Y9" i="22"/>
  <c r="D8" i="22"/>
  <c r="J21" i="22"/>
  <c r="CH18" i="22"/>
  <c r="BB18" i="22"/>
  <c r="V18" i="22"/>
  <c r="BN13" i="22"/>
  <c r="CR9" i="22"/>
  <c r="X9" i="22"/>
  <c r="CQ7" i="22"/>
  <c r="CT13" i="22"/>
  <c r="CZ38" i="22"/>
  <c r="AB12" i="24"/>
  <c r="BH12" i="24"/>
  <c r="CN12" i="24"/>
  <c r="H13" i="24"/>
  <c r="AF15" i="24"/>
  <c r="BL15" i="24"/>
  <c r="CR15" i="24"/>
  <c r="H21" i="24"/>
  <c r="BX24" i="24"/>
  <c r="H29" i="24"/>
  <c r="H37" i="24"/>
  <c r="C10" i="21"/>
  <c r="C6" i="21"/>
  <c r="F7" i="24"/>
  <c r="CF8" i="24"/>
  <c r="X9" i="24"/>
  <c r="BT9" i="24"/>
  <c r="CR9" i="24"/>
  <c r="F28" i="24"/>
  <c r="BB32" i="24"/>
  <c r="CU38" i="21"/>
  <c r="BG38" i="21"/>
  <c r="AQ38" i="21"/>
  <c r="S38" i="21"/>
  <c r="K38" i="21"/>
  <c r="CV38" i="21"/>
  <c r="G38" i="21"/>
  <c r="CT38" i="21"/>
  <c r="CL38" i="21"/>
  <c r="CD38" i="21"/>
  <c r="BV38" i="21"/>
  <c r="BN38" i="21"/>
  <c r="BF38" i="21"/>
  <c r="AX38" i="21"/>
  <c r="AP38" i="21"/>
  <c r="Z38" i="21"/>
  <c r="R38" i="21"/>
  <c r="CM38" i="21"/>
  <c r="CE38" i="21"/>
  <c r="BW38" i="21"/>
  <c r="AY38" i="21"/>
  <c r="AI38" i="21"/>
  <c r="AA38" i="21"/>
  <c r="CQ38" i="21"/>
  <c r="CI38" i="21"/>
  <c r="CA38" i="21"/>
  <c r="BK38" i="21"/>
  <c r="BC38" i="21"/>
  <c r="AU38" i="21"/>
  <c r="AM38" i="21"/>
  <c r="W38" i="21"/>
  <c r="O38" i="21"/>
  <c r="Y38" i="21"/>
  <c r="J38" i="21"/>
  <c r="H7" i="21"/>
  <c r="AP34" i="24"/>
  <c r="AY14" i="24"/>
  <c r="AY14" i="22"/>
  <c r="CM14" i="24"/>
  <c r="CM14" i="22"/>
  <c r="O15" i="24"/>
  <c r="O15" i="22"/>
  <c r="AE15" i="24"/>
  <c r="AE15" i="22"/>
  <c r="BC15" i="24"/>
  <c r="BC15" i="22"/>
  <c r="CA15" i="24"/>
  <c r="CA15" i="22"/>
  <c r="K16" i="24"/>
  <c r="K16" i="22"/>
  <c r="AQ16" i="24"/>
  <c r="AQ16" i="22"/>
  <c r="CE16" i="24"/>
  <c r="CE16" i="22"/>
  <c r="G17" i="24"/>
  <c r="G17" i="22"/>
  <c r="BK17" i="24"/>
  <c r="BK17" i="22"/>
  <c r="C18" i="22"/>
  <c r="C18" i="24"/>
  <c r="AY18" i="24"/>
  <c r="AY18" i="22"/>
  <c r="CM18" i="24"/>
  <c r="CM18" i="22"/>
  <c r="AE19" i="24"/>
  <c r="AE19" i="22"/>
  <c r="BS19" i="24"/>
  <c r="BS19" i="22"/>
  <c r="K20" i="24"/>
  <c r="K20" i="22"/>
  <c r="AY20" i="24"/>
  <c r="AY20" i="22"/>
  <c r="CM20" i="24"/>
  <c r="CM20" i="22"/>
  <c r="BC21" i="24"/>
  <c r="BC21" i="22"/>
  <c r="CQ21" i="24"/>
  <c r="CQ21" i="22"/>
  <c r="AA22" i="24"/>
  <c r="AA22" i="22"/>
  <c r="AQ22" i="24"/>
  <c r="AQ22" i="22"/>
  <c r="BG22" i="24"/>
  <c r="BG22" i="22"/>
  <c r="BW22" i="24"/>
  <c r="BW22" i="22"/>
  <c r="G23" i="24"/>
  <c r="G23" i="22"/>
  <c r="AE23" i="24"/>
  <c r="AE23" i="22"/>
  <c r="BC23" i="24"/>
  <c r="BC23" i="22"/>
  <c r="BS23" i="24"/>
  <c r="BS23" i="22"/>
  <c r="K24" i="24"/>
  <c r="K24" i="22"/>
  <c r="AY24" i="24"/>
  <c r="AY24" i="22"/>
  <c r="CM24" i="24"/>
  <c r="CM24" i="22"/>
  <c r="AE25" i="24"/>
  <c r="AE25" i="22"/>
  <c r="BS25" i="24"/>
  <c r="BS25" i="22"/>
  <c r="C26" i="22"/>
  <c r="C26" i="24"/>
  <c r="AI26" i="24"/>
  <c r="AI26" i="22"/>
  <c r="BG26" i="24"/>
  <c r="BG26" i="22"/>
  <c r="BW26" i="24"/>
  <c r="BW26" i="22"/>
  <c r="CU26" i="24"/>
  <c r="CU26" i="22"/>
  <c r="AM27" i="24"/>
  <c r="AM27" i="22"/>
  <c r="BS27" i="24"/>
  <c r="BS27" i="22"/>
  <c r="C28" i="22"/>
  <c r="C28" i="24"/>
  <c r="AQ28" i="24"/>
  <c r="AQ28" i="22"/>
  <c r="CM28" i="24"/>
  <c r="CM28" i="22"/>
  <c r="AE29" i="24"/>
  <c r="AE29" i="22"/>
  <c r="CI29" i="24"/>
  <c r="CI29" i="22"/>
  <c r="AA30" i="24"/>
  <c r="AA30" i="22"/>
  <c r="BO30" i="24"/>
  <c r="BO30" i="22"/>
  <c r="W31" i="24"/>
  <c r="W31" i="22"/>
  <c r="CA31" i="24"/>
  <c r="CA31" i="22"/>
  <c r="AA32" i="24"/>
  <c r="AA32" i="22"/>
  <c r="CU32" i="24"/>
  <c r="CU32" i="22"/>
  <c r="BC33" i="24"/>
  <c r="BC33" i="22"/>
  <c r="AI34" i="24"/>
  <c r="AI34" i="22"/>
  <c r="CU34" i="24"/>
  <c r="CU34" i="22"/>
  <c r="BK35" i="24"/>
  <c r="BK35" i="22"/>
  <c r="K36" i="24"/>
  <c r="K36" i="22"/>
  <c r="AY36" i="24"/>
  <c r="AY36" i="22"/>
  <c r="CM36" i="24"/>
  <c r="CM36" i="22"/>
  <c r="W37" i="24"/>
  <c r="W37" i="22"/>
  <c r="BS37" i="24"/>
  <c r="BS37" i="22"/>
  <c r="AK7" i="24"/>
  <c r="AK7" i="22"/>
  <c r="BI7" i="24"/>
  <c r="BI7" i="22"/>
  <c r="CW7" i="24"/>
  <c r="CW7" i="22"/>
  <c r="AP8" i="24"/>
  <c r="AP8" i="22"/>
  <c r="CL8" i="24"/>
  <c r="CL8" i="22"/>
  <c r="AL9" i="24"/>
  <c r="AL9" i="22"/>
  <c r="BZ9" i="24"/>
  <c r="BZ9" i="22"/>
  <c r="AA10" i="24"/>
  <c r="AA10" i="22"/>
  <c r="BO10" i="24"/>
  <c r="BO10" i="22"/>
  <c r="AN11" i="24"/>
  <c r="AN11" i="22"/>
  <c r="D12" i="24"/>
  <c r="D12" i="22"/>
  <c r="AF13" i="24"/>
  <c r="AF13" i="22"/>
  <c r="BD13" i="24"/>
  <c r="BD13" i="22"/>
  <c r="CB13" i="24"/>
  <c r="CB13" i="22"/>
  <c r="D14" i="24"/>
  <c r="D14" i="22"/>
  <c r="AJ14" i="24"/>
  <c r="AJ14" i="22"/>
  <c r="AZ14" i="24"/>
  <c r="AZ14" i="22"/>
  <c r="CF14" i="24"/>
  <c r="CF14" i="22"/>
  <c r="P15" i="24"/>
  <c r="P15" i="22"/>
  <c r="AV15" i="24"/>
  <c r="AV15" i="22"/>
  <c r="CJ15" i="24"/>
  <c r="CJ15" i="22"/>
  <c r="AB16" i="24"/>
  <c r="AB16" i="22"/>
  <c r="BX16" i="24"/>
  <c r="BX16" i="22"/>
  <c r="P17" i="24"/>
  <c r="P17" i="22"/>
  <c r="AV17" i="24"/>
  <c r="AV17" i="22"/>
  <c r="CR17" i="24"/>
  <c r="CR17" i="22"/>
  <c r="AZ18" i="24"/>
  <c r="AZ18" i="22"/>
  <c r="CV18" i="24"/>
  <c r="CV18" i="22"/>
  <c r="AN19" i="24"/>
  <c r="AN19" i="22"/>
  <c r="CJ19" i="24"/>
  <c r="CJ19" i="22"/>
  <c r="CF20" i="24"/>
  <c r="CF20" i="22"/>
  <c r="BP22" i="24"/>
  <c r="BP22" i="22"/>
  <c r="CF26" i="24"/>
  <c r="CF26" i="22"/>
  <c r="L7" i="24"/>
  <c r="L7" i="22"/>
  <c r="AR7" i="24"/>
  <c r="AR7" i="22"/>
  <c r="BH7" i="24"/>
  <c r="BH7" i="22"/>
  <c r="BX7" i="24"/>
  <c r="BX7" i="22"/>
  <c r="CV7" i="24"/>
  <c r="CV7" i="22"/>
  <c r="AG8" i="24"/>
  <c r="AG8" i="22"/>
  <c r="BM8" i="24"/>
  <c r="BM8" i="22"/>
  <c r="CC8" i="24"/>
  <c r="CC8" i="22"/>
  <c r="M9" i="24"/>
  <c r="M9" i="22"/>
  <c r="AS9" i="24"/>
  <c r="AS9" i="22"/>
  <c r="BQ9" i="24"/>
  <c r="BQ9" i="22"/>
  <c r="CW9" i="24"/>
  <c r="CW9" i="22"/>
  <c r="AH10" i="24"/>
  <c r="AH10" i="22"/>
  <c r="CD10" i="24"/>
  <c r="CD10" i="22"/>
  <c r="AE11" i="24"/>
  <c r="AE11" i="22"/>
  <c r="BS11" i="24"/>
  <c r="BS11" i="22"/>
  <c r="S12" i="24"/>
  <c r="S12" i="22"/>
  <c r="BW12" i="24"/>
  <c r="BW12" i="22"/>
  <c r="CM12" i="24"/>
  <c r="CM12" i="22"/>
  <c r="W13" i="24"/>
  <c r="W13" i="22"/>
  <c r="AU13" i="24"/>
  <c r="AU13" i="22"/>
  <c r="CA13" i="24"/>
  <c r="CA13" i="22"/>
  <c r="S14" i="24"/>
  <c r="S14" i="22"/>
  <c r="BO14" i="24"/>
  <c r="BO14" i="22"/>
  <c r="G15" i="24"/>
  <c r="G15" i="22"/>
  <c r="BK15" i="24"/>
  <c r="BK15" i="22"/>
  <c r="S16" i="24"/>
  <c r="S16" i="22"/>
  <c r="BO16" i="24"/>
  <c r="BO16" i="22"/>
  <c r="AU17" i="24"/>
  <c r="AU17" i="22"/>
  <c r="CQ17" i="24"/>
  <c r="CQ17" i="22"/>
  <c r="AQ18" i="24"/>
  <c r="AQ18" i="22"/>
  <c r="CE18" i="24"/>
  <c r="CE18" i="22"/>
  <c r="O19" i="24"/>
  <c r="O19" i="22"/>
  <c r="BC19" i="24"/>
  <c r="BC19" i="22"/>
  <c r="CQ19" i="24"/>
  <c r="CQ19" i="22"/>
  <c r="AI20" i="24"/>
  <c r="AI20" i="22"/>
  <c r="BW20" i="24"/>
  <c r="BW20" i="22"/>
  <c r="AE21" i="24"/>
  <c r="AE21" i="22"/>
  <c r="CI21" i="24"/>
  <c r="CI21" i="22"/>
  <c r="AY22" i="24"/>
  <c r="AY22" i="22"/>
  <c r="CU22" i="24"/>
  <c r="CU22" i="22"/>
  <c r="AU23" i="24"/>
  <c r="AU23" i="22"/>
  <c r="CQ23" i="24"/>
  <c r="CQ23" i="22"/>
  <c r="AI24" i="24"/>
  <c r="AI24" i="22"/>
  <c r="BW24" i="24"/>
  <c r="BW24" i="22"/>
  <c r="O25" i="24"/>
  <c r="O25" i="22"/>
  <c r="BK25" i="24"/>
  <c r="BK25" i="22"/>
  <c r="K26" i="24"/>
  <c r="K26" i="22"/>
  <c r="BO26" i="24"/>
  <c r="BO26" i="22"/>
  <c r="O27" i="24"/>
  <c r="O27" i="22"/>
  <c r="BC27" i="24"/>
  <c r="BC27" i="22"/>
  <c r="CI27" i="24"/>
  <c r="CI27" i="22"/>
  <c r="AA28" i="24"/>
  <c r="AA28" i="22"/>
  <c r="AY28" i="24"/>
  <c r="AY28" i="22"/>
  <c r="BO28" i="24"/>
  <c r="BO28" i="22"/>
  <c r="AM29" i="24"/>
  <c r="AM29" i="22"/>
  <c r="CQ29" i="24"/>
  <c r="CQ29" i="22"/>
  <c r="AI30" i="24"/>
  <c r="AI30" i="22"/>
  <c r="CM30" i="24"/>
  <c r="CM30" i="22"/>
  <c r="AM31" i="24"/>
  <c r="AM31" i="22"/>
  <c r="BS31" i="24"/>
  <c r="BS31" i="22"/>
  <c r="S32" i="24"/>
  <c r="S32" i="22"/>
  <c r="CE32" i="24"/>
  <c r="CE32" i="22"/>
  <c r="AM33" i="24"/>
  <c r="AM33" i="22"/>
  <c r="CQ33" i="24"/>
  <c r="CQ33" i="22"/>
  <c r="AY34" i="24"/>
  <c r="AY34" i="22"/>
  <c r="W35" i="24"/>
  <c r="W35" i="22"/>
  <c r="CI35" i="24"/>
  <c r="CI35" i="22"/>
  <c r="AQ36" i="24"/>
  <c r="AQ36" i="22"/>
  <c r="CE36" i="24"/>
  <c r="CE36" i="22"/>
  <c r="AE37" i="24"/>
  <c r="AE37" i="22"/>
  <c r="BK37" i="24"/>
  <c r="BK37" i="22"/>
  <c r="BO38" i="20"/>
  <c r="M7" i="24"/>
  <c r="M7" i="22"/>
  <c r="BA7" i="24"/>
  <c r="BA7" i="22"/>
  <c r="CG7" i="24"/>
  <c r="CG7" i="22"/>
  <c r="J8" i="24"/>
  <c r="J8" i="22"/>
  <c r="AH8" i="24"/>
  <c r="AH8" i="22"/>
  <c r="BN8" i="24"/>
  <c r="BN8" i="22"/>
  <c r="F9" i="24"/>
  <c r="F9" i="22"/>
  <c r="AD9" i="24"/>
  <c r="AD9" i="22"/>
  <c r="BR9" i="24"/>
  <c r="BR9" i="22"/>
  <c r="CX9" i="24"/>
  <c r="CX9" i="22"/>
  <c r="CE10" i="24"/>
  <c r="CE10" i="22"/>
  <c r="H11" i="22"/>
  <c r="H11" i="24"/>
  <c r="AF11" i="24"/>
  <c r="AF11" i="22"/>
  <c r="BD11" i="24"/>
  <c r="BD11" i="22"/>
  <c r="CB11" i="24"/>
  <c r="CB11" i="22"/>
  <c r="L12" i="24"/>
  <c r="L12" i="22"/>
  <c r="AR12" i="24"/>
  <c r="AR12" i="22"/>
  <c r="AN13" i="24"/>
  <c r="AN13" i="22"/>
  <c r="CJ13" i="24"/>
  <c r="CJ13" i="22"/>
  <c r="AR14" i="24"/>
  <c r="AR14" i="22"/>
  <c r="CN14" i="24"/>
  <c r="CN14" i="22"/>
  <c r="T16" i="24"/>
  <c r="T16" i="22"/>
  <c r="AZ16" i="24"/>
  <c r="AZ16" i="22"/>
  <c r="CN16" i="24"/>
  <c r="CN16" i="22"/>
  <c r="BD17" i="24"/>
  <c r="BD17" i="22"/>
  <c r="T18" i="24"/>
  <c r="T18" i="22"/>
  <c r="BH18" i="24"/>
  <c r="BH18" i="22"/>
  <c r="H19" i="22"/>
  <c r="H19" i="24"/>
  <c r="BD19" i="24"/>
  <c r="BD19" i="22"/>
  <c r="CR19" i="24"/>
  <c r="CR19" i="22"/>
  <c r="AB20" i="24"/>
  <c r="AB20" i="22"/>
  <c r="BH20" i="24"/>
  <c r="BH20" i="22"/>
  <c r="CV20" i="24"/>
  <c r="CV20" i="22"/>
  <c r="AF21" i="24"/>
  <c r="AF21" i="22"/>
  <c r="BT21" i="24"/>
  <c r="BT21" i="22"/>
  <c r="CR21" i="24"/>
  <c r="CR21" i="22"/>
  <c r="AJ22" i="24"/>
  <c r="AJ22" i="22"/>
  <c r="CV22" i="24"/>
  <c r="CV22" i="22"/>
  <c r="AN23" i="24"/>
  <c r="AN23" i="22"/>
  <c r="CB23" i="24"/>
  <c r="CB23" i="22"/>
  <c r="L24" i="24"/>
  <c r="L24" i="22"/>
  <c r="AR24" i="24"/>
  <c r="AR24" i="22"/>
  <c r="BH24" i="24"/>
  <c r="BH24" i="22"/>
  <c r="H25" i="22"/>
  <c r="H25" i="24"/>
  <c r="BL25" i="24"/>
  <c r="BL25" i="22"/>
  <c r="CJ25" i="24"/>
  <c r="CJ25" i="22"/>
  <c r="AB26" i="24"/>
  <c r="AB26" i="22"/>
  <c r="AZ26" i="24"/>
  <c r="AZ26" i="22"/>
  <c r="CN26" i="24"/>
  <c r="CN26" i="22"/>
  <c r="AF27" i="24"/>
  <c r="AF27" i="22"/>
  <c r="BL27" i="24"/>
  <c r="BL27" i="22"/>
  <c r="CR27" i="24"/>
  <c r="CR27" i="22"/>
  <c r="AJ28" i="24"/>
  <c r="AJ28" i="22"/>
  <c r="BH28" i="24"/>
  <c r="BH28" i="22"/>
  <c r="CF28" i="24"/>
  <c r="CF28" i="22"/>
  <c r="CV28" i="24"/>
  <c r="CV28" i="22"/>
  <c r="AF29" i="24"/>
  <c r="AF29" i="22"/>
  <c r="BL29" i="24"/>
  <c r="BL29" i="22"/>
  <c r="L30" i="24"/>
  <c r="L30" i="22"/>
  <c r="AR30" i="24"/>
  <c r="AR30" i="22"/>
  <c r="BX30" i="24"/>
  <c r="BX30" i="22"/>
  <c r="P31" i="24"/>
  <c r="P31" i="22"/>
  <c r="BD31" i="24"/>
  <c r="BD31" i="22"/>
  <c r="CB31" i="24"/>
  <c r="CB31" i="22"/>
  <c r="L32" i="24"/>
  <c r="L32" i="22"/>
  <c r="AR32" i="24"/>
  <c r="AR32" i="22"/>
  <c r="BX32" i="24"/>
  <c r="BX32" i="22"/>
  <c r="P33" i="24"/>
  <c r="P33" i="22"/>
  <c r="AV33" i="24"/>
  <c r="AV33" i="22"/>
  <c r="CJ33" i="24"/>
  <c r="CJ33" i="22"/>
  <c r="T34" i="24"/>
  <c r="T34" i="22"/>
  <c r="BP34" i="24"/>
  <c r="BP34" i="22"/>
  <c r="CV34" i="24"/>
  <c r="CV34" i="22"/>
  <c r="AF35" i="24"/>
  <c r="AF35" i="22"/>
  <c r="BL35" i="24"/>
  <c r="BL35" i="22"/>
  <c r="CJ35" i="24"/>
  <c r="CJ35" i="22"/>
  <c r="T36" i="24"/>
  <c r="T36" i="22"/>
  <c r="AR36" i="24"/>
  <c r="AR36" i="22"/>
  <c r="AN37" i="24"/>
  <c r="AN37" i="22"/>
  <c r="BD37" i="24"/>
  <c r="BD37" i="22"/>
  <c r="CJ37" i="24"/>
  <c r="CJ37" i="22"/>
  <c r="AG38" i="20"/>
  <c r="V7" i="24"/>
  <c r="V7" i="22"/>
  <c r="AD7" i="24"/>
  <c r="AD7" i="22"/>
  <c r="AL7" i="24"/>
  <c r="AL7" i="22"/>
  <c r="AT7" i="24"/>
  <c r="AT7" i="22"/>
  <c r="BB7" i="24"/>
  <c r="BB7" i="22"/>
  <c r="BJ7" i="24"/>
  <c r="BJ7" i="22"/>
  <c r="BR7" i="24"/>
  <c r="BR7" i="22"/>
  <c r="BZ7" i="24"/>
  <c r="BZ7" i="22"/>
  <c r="CH7" i="24"/>
  <c r="CH7" i="22"/>
  <c r="CP7" i="24"/>
  <c r="CP7" i="22"/>
  <c r="K8" i="24"/>
  <c r="K8" i="22"/>
  <c r="S8" i="24"/>
  <c r="S8" i="22"/>
  <c r="AA8" i="24"/>
  <c r="AA8" i="22"/>
  <c r="AI8" i="24"/>
  <c r="AI8" i="22"/>
  <c r="AQ8" i="24"/>
  <c r="AQ8" i="22"/>
  <c r="AY8" i="24"/>
  <c r="AY8" i="22"/>
  <c r="BG8" i="24"/>
  <c r="BG8" i="22"/>
  <c r="BO8" i="24"/>
  <c r="BO8" i="22"/>
  <c r="BW8" i="24"/>
  <c r="BW8" i="22"/>
  <c r="CE8" i="24"/>
  <c r="CE8" i="22"/>
  <c r="CM8" i="24"/>
  <c r="CM8" i="22"/>
  <c r="CU8" i="24"/>
  <c r="CU8" i="22"/>
  <c r="G9" i="24"/>
  <c r="G9" i="22"/>
  <c r="O9" i="24"/>
  <c r="O9" i="22"/>
  <c r="W9" i="24"/>
  <c r="W9" i="22"/>
  <c r="S10" i="22"/>
  <c r="CI17" i="22"/>
  <c r="T8" i="24"/>
  <c r="T8" i="22"/>
  <c r="AZ8" i="24"/>
  <c r="AZ8" i="22"/>
  <c r="BP8" i="24"/>
  <c r="BP8" i="22"/>
  <c r="CV8" i="24"/>
  <c r="CV8" i="22"/>
  <c r="AF9" i="24"/>
  <c r="AF9" i="22"/>
  <c r="BO12" i="22"/>
  <c r="AF15" i="22"/>
  <c r="CC38" i="20"/>
  <c r="G7" i="24"/>
  <c r="G7" i="22"/>
  <c r="M38" i="20"/>
  <c r="M8" i="24"/>
  <c r="M8" i="22"/>
  <c r="U38" i="20"/>
  <c r="U8" i="24"/>
  <c r="U8" i="22"/>
  <c r="AC8" i="24"/>
  <c r="AC8" i="22"/>
  <c r="AK8" i="24"/>
  <c r="AK8" i="22"/>
  <c r="AS8" i="24"/>
  <c r="AS8" i="22"/>
  <c r="BA8" i="24"/>
  <c r="BA8" i="22"/>
  <c r="BI38" i="20"/>
  <c r="BI8" i="24"/>
  <c r="BI8" i="22"/>
  <c r="BQ38" i="20"/>
  <c r="BQ8" i="24"/>
  <c r="BY38" i="20"/>
  <c r="BY8" i="24"/>
  <c r="BY8" i="22"/>
  <c r="CG38" i="20"/>
  <c r="CG8" i="24"/>
  <c r="CG8" i="22"/>
  <c r="CO8" i="24"/>
  <c r="CO8" i="22"/>
  <c r="CW8" i="24"/>
  <c r="CW8" i="22"/>
  <c r="Q9" i="24"/>
  <c r="Q9" i="22"/>
  <c r="AG9" i="24"/>
  <c r="AG9" i="22"/>
  <c r="AO9" i="24"/>
  <c r="AO9" i="22"/>
  <c r="AW9" i="24"/>
  <c r="AW9" i="22"/>
  <c r="BE9" i="24"/>
  <c r="BE9" i="22"/>
  <c r="BM9" i="24"/>
  <c r="BM9" i="22"/>
  <c r="BU9" i="24"/>
  <c r="BU9" i="22"/>
  <c r="CC9" i="24"/>
  <c r="CC9" i="22"/>
  <c r="CK9" i="24"/>
  <c r="CK9" i="22"/>
  <c r="CS9" i="24"/>
  <c r="CS9" i="22"/>
  <c r="F10" i="24"/>
  <c r="F10" i="22"/>
  <c r="N10" i="24"/>
  <c r="N10" i="22"/>
  <c r="AD10" i="24"/>
  <c r="AD10" i="22"/>
  <c r="AL10" i="24"/>
  <c r="AL10" i="22"/>
  <c r="AT10" i="24"/>
  <c r="AT10" i="22"/>
  <c r="BB10" i="24"/>
  <c r="BB10" i="22"/>
  <c r="BJ10" i="24"/>
  <c r="BJ10" i="22"/>
  <c r="BZ10" i="24"/>
  <c r="BZ10" i="22"/>
  <c r="CH10" i="24"/>
  <c r="CH10" i="22"/>
  <c r="CP10" i="24"/>
  <c r="CP10" i="22"/>
  <c r="K11" i="24"/>
  <c r="K11" i="22"/>
  <c r="S11" i="24"/>
  <c r="S11" i="22"/>
  <c r="AA11" i="24"/>
  <c r="AA11" i="22"/>
  <c r="AI11" i="24"/>
  <c r="AI11" i="22"/>
  <c r="AQ11" i="24"/>
  <c r="AQ11" i="22"/>
  <c r="AY11" i="24"/>
  <c r="AY11" i="22"/>
  <c r="BG11" i="24"/>
  <c r="BG11" i="22"/>
  <c r="BO11" i="24"/>
  <c r="BO11" i="22"/>
  <c r="BW11" i="24"/>
  <c r="BW11" i="22"/>
  <c r="CE11" i="24"/>
  <c r="CE11" i="22"/>
  <c r="CM11" i="24"/>
  <c r="CM11" i="22"/>
  <c r="CU11" i="24"/>
  <c r="CU11" i="22"/>
  <c r="G12" i="24"/>
  <c r="G12" i="22"/>
  <c r="O12" i="24"/>
  <c r="O12" i="22"/>
  <c r="W12" i="24"/>
  <c r="W12" i="22"/>
  <c r="AE12" i="24"/>
  <c r="AE12" i="22"/>
  <c r="AM12" i="24"/>
  <c r="AM12" i="22"/>
  <c r="AU12" i="24"/>
  <c r="AU12" i="22"/>
  <c r="BC12" i="24"/>
  <c r="BC12" i="22"/>
  <c r="BK12" i="24"/>
  <c r="BK12" i="22"/>
  <c r="BS12" i="24"/>
  <c r="BS12" i="22"/>
  <c r="CA12" i="24"/>
  <c r="CA12" i="22"/>
  <c r="CI12" i="24"/>
  <c r="CI12" i="22"/>
  <c r="CQ12" i="24"/>
  <c r="CQ12" i="22"/>
  <c r="C13" i="22"/>
  <c r="C13" i="24"/>
  <c r="K13" i="24"/>
  <c r="K13" i="22"/>
  <c r="S13" i="24"/>
  <c r="S13" i="22"/>
  <c r="AI13" i="24"/>
  <c r="AI13" i="22"/>
  <c r="AQ13" i="24"/>
  <c r="AQ13" i="22"/>
  <c r="AY13" i="24"/>
  <c r="AY13" i="22"/>
  <c r="BO13" i="24"/>
  <c r="BO13" i="22"/>
  <c r="BW13" i="24"/>
  <c r="BW13" i="22"/>
  <c r="CE13" i="24"/>
  <c r="CE13" i="22"/>
  <c r="CU13" i="24"/>
  <c r="CU13" i="22"/>
  <c r="G14" i="24"/>
  <c r="G14" i="22"/>
  <c r="O14" i="24"/>
  <c r="O14" i="22"/>
  <c r="W14" i="24"/>
  <c r="W14" i="22"/>
  <c r="AE14" i="24"/>
  <c r="AE14" i="22"/>
  <c r="AM14" i="24"/>
  <c r="AM14" i="22"/>
  <c r="AU14" i="24"/>
  <c r="AU14" i="22"/>
  <c r="BC14" i="24"/>
  <c r="BC14" i="22"/>
  <c r="BK14" i="24"/>
  <c r="BK14" i="22"/>
  <c r="BS14" i="24"/>
  <c r="BS14" i="22"/>
  <c r="CA14" i="24"/>
  <c r="CA14" i="22"/>
  <c r="CI14" i="24"/>
  <c r="CI14" i="22"/>
  <c r="CQ14" i="24"/>
  <c r="CQ14" i="22"/>
  <c r="C15" i="22"/>
  <c r="C15" i="24"/>
  <c r="K15" i="24"/>
  <c r="K15" i="22"/>
  <c r="S15" i="24"/>
  <c r="S15" i="22"/>
  <c r="AA15" i="24"/>
  <c r="AA15" i="22"/>
  <c r="AI15" i="24"/>
  <c r="AI15" i="22"/>
  <c r="AQ15" i="24"/>
  <c r="AQ15" i="22"/>
  <c r="AY15" i="24"/>
  <c r="AY15" i="22"/>
  <c r="BG15" i="24"/>
  <c r="BG15" i="22"/>
  <c r="BO15" i="24"/>
  <c r="BO15" i="22"/>
  <c r="BW15" i="24"/>
  <c r="BW15" i="22"/>
  <c r="CE15" i="24"/>
  <c r="CE15" i="22"/>
  <c r="CM15" i="24"/>
  <c r="CM15" i="22"/>
  <c r="CU15" i="24"/>
  <c r="CU15" i="22"/>
  <c r="G16" i="24"/>
  <c r="G16" i="22"/>
  <c r="O16" i="24"/>
  <c r="O16" i="22"/>
  <c r="W16" i="24"/>
  <c r="W16" i="22"/>
  <c r="AM16" i="24"/>
  <c r="AM16" i="22"/>
  <c r="AU16" i="24"/>
  <c r="AU16" i="22"/>
  <c r="BC16" i="24"/>
  <c r="BC16" i="22"/>
  <c r="BS16" i="24"/>
  <c r="BS16" i="22"/>
  <c r="CA16" i="24"/>
  <c r="CA16" i="22"/>
  <c r="CI16" i="24"/>
  <c r="CI16" i="22"/>
  <c r="C17" i="22"/>
  <c r="C17" i="24"/>
  <c r="K17" i="24"/>
  <c r="K17" i="22"/>
  <c r="S17" i="24"/>
  <c r="S17" i="22"/>
  <c r="AA17" i="24"/>
  <c r="AA17" i="22"/>
  <c r="AI17" i="24"/>
  <c r="AI17" i="22"/>
  <c r="AQ17" i="24"/>
  <c r="AQ17" i="22"/>
  <c r="AY17" i="24"/>
  <c r="AY17" i="22"/>
  <c r="BG17" i="24"/>
  <c r="BG17" i="22"/>
  <c r="BO17" i="24"/>
  <c r="BO17" i="22"/>
  <c r="BW17" i="24"/>
  <c r="BW17" i="22"/>
  <c r="CE17" i="24"/>
  <c r="CE17" i="22"/>
  <c r="CM17" i="24"/>
  <c r="CM17" i="22"/>
  <c r="CU17" i="24"/>
  <c r="CU17" i="22"/>
  <c r="G18" i="24"/>
  <c r="G18" i="22"/>
  <c r="O18" i="24"/>
  <c r="O18" i="22"/>
  <c r="W18" i="24"/>
  <c r="W18" i="22"/>
  <c r="AE18" i="24"/>
  <c r="AE18" i="22"/>
  <c r="AM18" i="24"/>
  <c r="AM18" i="22"/>
  <c r="AU18" i="24"/>
  <c r="AU18" i="22"/>
  <c r="BC18" i="24"/>
  <c r="BC18" i="22"/>
  <c r="BK18" i="24"/>
  <c r="BK18" i="22"/>
  <c r="BS18" i="24"/>
  <c r="BS18" i="22"/>
  <c r="CA18" i="24"/>
  <c r="CA18" i="22"/>
  <c r="CI18" i="24"/>
  <c r="CI18" i="22"/>
  <c r="CQ18" i="24"/>
  <c r="CQ18" i="22"/>
  <c r="C19" i="22"/>
  <c r="C19" i="24"/>
  <c r="K19" i="24"/>
  <c r="K19" i="22"/>
  <c r="S19" i="24"/>
  <c r="S19" i="22"/>
  <c r="AA19" i="24"/>
  <c r="AA19" i="22"/>
  <c r="AI19" i="24"/>
  <c r="AI19" i="22"/>
  <c r="AQ19" i="24"/>
  <c r="AQ19" i="22"/>
  <c r="AY19" i="24"/>
  <c r="AY19" i="22"/>
  <c r="O7" i="22"/>
  <c r="AU7" i="22"/>
  <c r="CA7" i="22"/>
  <c r="N8" i="22"/>
  <c r="AT8" i="22"/>
  <c r="CR8" i="22"/>
  <c r="AZ9" i="22"/>
  <c r="AM10" i="22"/>
  <c r="BJ11" i="22"/>
  <c r="CN12" i="22"/>
  <c r="BX24" i="22"/>
  <c r="C7" i="22"/>
  <c r="C7" i="24"/>
  <c r="AB7" i="24"/>
  <c r="AB7" i="22"/>
  <c r="BP7" i="24"/>
  <c r="BP7" i="22"/>
  <c r="Y8" i="24"/>
  <c r="Y8" i="22"/>
  <c r="AO8" i="24"/>
  <c r="AO8" i="22"/>
  <c r="BU8" i="24"/>
  <c r="BU8" i="22"/>
  <c r="E9" i="24"/>
  <c r="E9" i="22"/>
  <c r="AK9" i="24"/>
  <c r="AK9" i="22"/>
  <c r="BY9" i="24"/>
  <c r="BY9" i="22"/>
  <c r="J10" i="24"/>
  <c r="J10" i="22"/>
  <c r="AP10" i="24"/>
  <c r="AP10" i="22"/>
  <c r="BF10" i="24"/>
  <c r="BF10" i="22"/>
  <c r="BV10" i="24"/>
  <c r="BV10" i="22"/>
  <c r="CL10" i="24"/>
  <c r="CL10" i="22"/>
  <c r="G11" i="24"/>
  <c r="G11" i="22"/>
  <c r="O11" i="24"/>
  <c r="O11" i="22"/>
  <c r="AM11" i="24"/>
  <c r="AM11" i="22"/>
  <c r="AU11" i="24"/>
  <c r="AU11" i="22"/>
  <c r="BK11" i="24"/>
  <c r="BK11" i="22"/>
  <c r="CI11" i="24"/>
  <c r="CI11" i="22"/>
  <c r="CQ11" i="24"/>
  <c r="CQ11" i="22"/>
  <c r="K12" i="24"/>
  <c r="K12" i="22"/>
  <c r="AA12" i="24"/>
  <c r="AA12" i="22"/>
  <c r="BG12" i="24"/>
  <c r="BG12" i="22"/>
  <c r="G13" i="24"/>
  <c r="G13" i="22"/>
  <c r="AE13" i="24"/>
  <c r="AE13" i="22"/>
  <c r="BK13" i="24"/>
  <c r="BK13" i="22"/>
  <c r="CQ13" i="24"/>
  <c r="CQ13" i="22"/>
  <c r="AI14" i="24"/>
  <c r="AI14" i="22"/>
  <c r="BW14" i="24"/>
  <c r="BW14" i="22"/>
  <c r="W15" i="24"/>
  <c r="W15" i="22"/>
  <c r="BS15" i="24"/>
  <c r="BS15" i="22"/>
  <c r="AA16" i="24"/>
  <c r="AA16" i="22"/>
  <c r="BG16" i="24"/>
  <c r="BG16" i="22"/>
  <c r="CU16" i="24"/>
  <c r="CU16" i="22"/>
  <c r="AM17" i="24"/>
  <c r="AM17" i="22"/>
  <c r="BS17" i="24"/>
  <c r="BS17" i="22"/>
  <c r="K18" i="24"/>
  <c r="K18" i="22"/>
  <c r="BG18" i="24"/>
  <c r="BG18" i="22"/>
  <c r="CU18" i="24"/>
  <c r="CU18" i="22"/>
  <c r="AM19" i="24"/>
  <c r="AM19" i="22"/>
  <c r="CI19" i="24"/>
  <c r="CI19" i="22"/>
  <c r="S20" i="24"/>
  <c r="S20" i="22"/>
  <c r="BG20" i="24"/>
  <c r="BG20" i="22"/>
  <c r="G21" i="24"/>
  <c r="G21" i="22"/>
  <c r="BK21" i="24"/>
  <c r="BK21" i="22"/>
  <c r="C22" i="22"/>
  <c r="C22" i="24"/>
  <c r="AI22" i="24"/>
  <c r="AI22" i="22"/>
  <c r="CM22" i="24"/>
  <c r="CM22" i="22"/>
  <c r="AM23" i="24"/>
  <c r="AM23" i="22"/>
  <c r="CI23" i="24"/>
  <c r="CI23" i="22"/>
  <c r="S24" i="24"/>
  <c r="S24" i="22"/>
  <c r="BG24" i="24"/>
  <c r="BG24" i="22"/>
  <c r="CU24" i="24"/>
  <c r="CU24" i="22"/>
  <c r="AM25" i="24"/>
  <c r="AM25" i="22"/>
  <c r="CI25" i="24"/>
  <c r="CI25" i="22"/>
  <c r="AQ26" i="24"/>
  <c r="AQ26" i="22"/>
  <c r="G27" i="24"/>
  <c r="G27" i="22"/>
  <c r="AU27" i="24"/>
  <c r="AU27" i="22"/>
  <c r="CQ27" i="24"/>
  <c r="CQ27" i="22"/>
  <c r="AI28" i="24"/>
  <c r="AI28" i="22"/>
  <c r="CE28" i="24"/>
  <c r="CE28" i="22"/>
  <c r="G29" i="24"/>
  <c r="G29" i="22"/>
  <c r="BC29" i="24"/>
  <c r="BC29" i="22"/>
  <c r="BS29" i="24"/>
  <c r="BS29" i="22"/>
  <c r="C30" i="22"/>
  <c r="C30" i="24"/>
  <c r="AY30" i="24"/>
  <c r="AY30" i="22"/>
  <c r="CE30" i="24"/>
  <c r="CE30" i="22"/>
  <c r="CU30" i="24"/>
  <c r="CU30" i="22"/>
  <c r="O31" i="24"/>
  <c r="O31" i="22"/>
  <c r="AU31" i="24"/>
  <c r="AU31" i="22"/>
  <c r="CQ31" i="24"/>
  <c r="CQ31" i="22"/>
  <c r="AY32" i="24"/>
  <c r="AY32" i="22"/>
  <c r="O33" i="24"/>
  <c r="O33" i="22"/>
  <c r="BK33" i="24"/>
  <c r="BK33" i="22"/>
  <c r="K34" i="24"/>
  <c r="K34" i="22"/>
  <c r="BG34" i="24"/>
  <c r="BG34" i="22"/>
  <c r="G35" i="24"/>
  <c r="G35" i="22"/>
  <c r="BS35" i="24"/>
  <c r="BS35" i="22"/>
  <c r="AA36" i="24"/>
  <c r="AA36" i="22"/>
  <c r="BW36" i="24"/>
  <c r="BW36" i="22"/>
  <c r="O37" i="24"/>
  <c r="O37" i="22"/>
  <c r="BC37" i="24"/>
  <c r="BC37" i="22"/>
  <c r="CI37" i="24"/>
  <c r="CI37" i="22"/>
  <c r="AC7" i="24"/>
  <c r="AC7" i="22"/>
  <c r="BQ7" i="24"/>
  <c r="BQ7" i="22"/>
  <c r="R8" i="24"/>
  <c r="R8" i="22"/>
  <c r="V9" i="24"/>
  <c r="V9" i="22"/>
  <c r="BB9" i="24"/>
  <c r="BB9" i="22"/>
  <c r="CH9" i="24"/>
  <c r="CH9" i="22"/>
  <c r="K10" i="24"/>
  <c r="K10" i="22"/>
  <c r="BG10" i="24"/>
  <c r="BG10" i="22"/>
  <c r="CU10" i="24"/>
  <c r="CU10" i="22"/>
  <c r="P11" i="24"/>
  <c r="P11" i="22"/>
  <c r="BL11" i="24"/>
  <c r="BL11" i="22"/>
  <c r="CJ11" i="24"/>
  <c r="CJ11" i="22"/>
  <c r="T12" i="24"/>
  <c r="T12" i="22"/>
  <c r="CF12" i="24"/>
  <c r="CF12" i="22"/>
  <c r="X13" i="24"/>
  <c r="X13" i="22"/>
  <c r="BL13" i="24"/>
  <c r="BL13" i="22"/>
  <c r="T14" i="24"/>
  <c r="T14" i="22"/>
  <c r="BP14" i="24"/>
  <c r="BP14" i="22"/>
  <c r="CV14" i="24"/>
  <c r="CV14" i="22"/>
  <c r="X15" i="24"/>
  <c r="X15" i="22"/>
  <c r="AN15" i="24"/>
  <c r="AN15" i="22"/>
  <c r="BT15" i="24"/>
  <c r="BT15" i="22"/>
  <c r="L16" i="24"/>
  <c r="L16" i="22"/>
  <c r="BH16" i="24"/>
  <c r="BH16" i="22"/>
  <c r="CF16" i="24"/>
  <c r="CF16" i="22"/>
  <c r="H17" i="22"/>
  <c r="H17" i="24"/>
  <c r="X17" i="24"/>
  <c r="X17" i="22"/>
  <c r="AN17" i="24"/>
  <c r="AN17" i="22"/>
  <c r="BL17" i="24"/>
  <c r="BL17" i="22"/>
  <c r="CB17" i="24"/>
  <c r="CB17" i="22"/>
  <c r="CJ17" i="24"/>
  <c r="CJ17" i="22"/>
  <c r="L18" i="24"/>
  <c r="L18" i="22"/>
  <c r="AJ18" i="24"/>
  <c r="AJ18" i="22"/>
  <c r="BP18" i="24"/>
  <c r="BP18" i="22"/>
  <c r="CN18" i="24"/>
  <c r="CN18" i="22"/>
  <c r="X19" i="24"/>
  <c r="X19" i="22"/>
  <c r="AV19" i="24"/>
  <c r="AV19" i="22"/>
  <c r="BT19" i="24"/>
  <c r="BT19" i="22"/>
  <c r="L20" i="24"/>
  <c r="L20" i="22"/>
  <c r="AR20" i="24"/>
  <c r="AR20" i="22"/>
  <c r="BP20" i="24"/>
  <c r="BP20" i="22"/>
  <c r="CN20" i="24"/>
  <c r="CN20" i="22"/>
  <c r="P21" i="24"/>
  <c r="P21" i="22"/>
  <c r="AV21" i="24"/>
  <c r="AV21" i="22"/>
  <c r="CB21" i="24"/>
  <c r="CB21" i="22"/>
  <c r="T22" i="24"/>
  <c r="T22" i="22"/>
  <c r="BH22" i="24"/>
  <c r="BH22" i="22"/>
  <c r="CF22" i="24"/>
  <c r="CF22" i="22"/>
  <c r="P23" i="24"/>
  <c r="P23" i="22"/>
  <c r="AF23" i="24"/>
  <c r="AF23" i="22"/>
  <c r="AV23" i="24"/>
  <c r="AV23" i="22"/>
  <c r="BT23" i="24"/>
  <c r="BT23" i="22"/>
  <c r="D24" i="22"/>
  <c r="D24" i="24"/>
  <c r="T24" i="24"/>
  <c r="T24" i="22"/>
  <c r="CN24" i="24"/>
  <c r="CN24" i="22"/>
  <c r="X25" i="24"/>
  <c r="X25" i="22"/>
  <c r="AV25" i="24"/>
  <c r="AV25" i="22"/>
  <c r="CB25" i="24"/>
  <c r="CB25" i="22"/>
  <c r="L26" i="24"/>
  <c r="L26" i="22"/>
  <c r="AR26" i="24"/>
  <c r="AR26" i="22"/>
  <c r="BP26" i="24"/>
  <c r="BP26" i="22"/>
  <c r="CV26" i="24"/>
  <c r="CV26" i="22"/>
  <c r="X27" i="24"/>
  <c r="X27" i="22"/>
  <c r="AV27" i="24"/>
  <c r="AV27" i="22"/>
  <c r="CJ27" i="24"/>
  <c r="CJ27" i="22"/>
  <c r="D28" i="24"/>
  <c r="D28" i="22"/>
  <c r="AB28" i="24"/>
  <c r="AB28" i="22"/>
  <c r="BP28" i="24"/>
  <c r="BP28" i="22"/>
  <c r="CN28" i="24"/>
  <c r="CN28" i="22"/>
  <c r="AV29" i="24"/>
  <c r="AV29" i="22"/>
  <c r="CB29" i="24"/>
  <c r="CB29" i="22"/>
  <c r="D30" i="22"/>
  <c r="D30" i="24"/>
  <c r="AJ30" i="24"/>
  <c r="AJ30" i="22"/>
  <c r="BP30" i="24"/>
  <c r="BP30" i="22"/>
  <c r="CF30" i="24"/>
  <c r="CF30" i="22"/>
  <c r="AF31" i="24"/>
  <c r="AF31" i="22"/>
  <c r="BL31" i="24"/>
  <c r="BL31" i="22"/>
  <c r="CR31" i="24"/>
  <c r="CR31" i="22"/>
  <c r="T32" i="24"/>
  <c r="T32" i="22"/>
  <c r="AZ32" i="24"/>
  <c r="AZ32" i="22"/>
  <c r="CV32" i="24"/>
  <c r="CV32" i="22"/>
  <c r="AF33" i="24"/>
  <c r="AF33" i="22"/>
  <c r="BD33" i="24"/>
  <c r="BD33" i="22"/>
  <c r="BT33" i="24"/>
  <c r="BT33" i="22"/>
  <c r="CR33" i="24"/>
  <c r="CR33" i="22"/>
  <c r="L34" i="24"/>
  <c r="L34" i="22"/>
  <c r="AJ34" i="24"/>
  <c r="AJ34" i="22"/>
  <c r="AZ34" i="24"/>
  <c r="AZ34" i="22"/>
  <c r="CF34" i="24"/>
  <c r="CF34" i="22"/>
  <c r="H35" i="22"/>
  <c r="H35" i="24"/>
  <c r="AN35" i="24"/>
  <c r="AN35" i="22"/>
  <c r="BD35" i="24"/>
  <c r="BD35" i="22"/>
  <c r="CB35" i="24"/>
  <c r="CB35" i="22"/>
  <c r="L36" i="24"/>
  <c r="L36" i="22"/>
  <c r="AJ36" i="24"/>
  <c r="AJ36" i="22"/>
  <c r="BH36" i="24"/>
  <c r="BH36" i="22"/>
  <c r="CF36" i="24"/>
  <c r="CF36" i="22"/>
  <c r="P37" i="24"/>
  <c r="P37" i="22"/>
  <c r="AV37" i="24"/>
  <c r="AV37" i="22"/>
  <c r="BT37" i="24"/>
  <c r="BT37" i="22"/>
  <c r="CB37" i="24"/>
  <c r="CB37" i="22"/>
  <c r="AE9" i="24"/>
  <c r="AE9" i="22"/>
  <c r="BS9" i="24"/>
  <c r="BS9" i="22"/>
  <c r="CI9" i="24"/>
  <c r="CI9" i="22"/>
  <c r="L10" i="24"/>
  <c r="L10" i="22"/>
  <c r="AJ10" i="24"/>
  <c r="AJ10" i="22"/>
  <c r="BH10" i="24"/>
  <c r="BH10" i="22"/>
  <c r="CF10" i="24"/>
  <c r="CF10" i="22"/>
  <c r="BH12" i="22"/>
  <c r="AO38" i="20"/>
  <c r="AB8" i="24"/>
  <c r="AB8" i="22"/>
  <c r="BH8" i="24"/>
  <c r="BH8" i="22"/>
  <c r="CN8" i="24"/>
  <c r="CN8" i="22"/>
  <c r="P9" i="24"/>
  <c r="P9" i="22"/>
  <c r="AV9" i="24"/>
  <c r="AV9" i="22"/>
  <c r="BL9" i="24"/>
  <c r="BL9" i="22"/>
  <c r="CB9" i="24"/>
  <c r="CB9" i="22"/>
  <c r="AM9" i="22"/>
  <c r="CW38" i="20"/>
  <c r="Q7" i="24"/>
  <c r="Q7" i="22"/>
  <c r="Y7" i="24"/>
  <c r="Y7" i="22"/>
  <c r="AG7" i="24"/>
  <c r="AG7" i="22"/>
  <c r="AO7" i="24"/>
  <c r="AO7" i="22"/>
  <c r="AW38" i="20"/>
  <c r="AW7" i="24"/>
  <c r="AW7" i="22"/>
  <c r="BE38" i="20"/>
  <c r="BE7" i="24"/>
  <c r="BE7" i="22"/>
  <c r="BM38" i="20"/>
  <c r="BM7" i="24"/>
  <c r="BM7" i="22"/>
  <c r="BU38" i="20"/>
  <c r="BU7" i="24"/>
  <c r="BU7" i="22"/>
  <c r="CC7" i="24"/>
  <c r="CC7" i="22"/>
  <c r="CK7" i="24"/>
  <c r="CK7" i="22"/>
  <c r="CS7" i="24"/>
  <c r="CS7" i="22"/>
  <c r="E38" i="20"/>
  <c r="E8" i="24"/>
  <c r="BB8" i="24"/>
  <c r="BB8" i="22"/>
  <c r="BJ8" i="24"/>
  <c r="BJ8" i="22"/>
  <c r="BR8" i="24"/>
  <c r="BR8" i="22"/>
  <c r="BZ8" i="24"/>
  <c r="BZ8" i="22"/>
  <c r="CH8" i="24"/>
  <c r="CH8" i="22"/>
  <c r="CP8" i="24"/>
  <c r="CP8" i="22"/>
  <c r="CX8" i="24"/>
  <c r="CX8" i="22"/>
  <c r="J9" i="24"/>
  <c r="J9" i="22"/>
  <c r="R9" i="24"/>
  <c r="R9" i="22"/>
  <c r="Z9" i="24"/>
  <c r="Z9" i="22"/>
  <c r="AH9" i="24"/>
  <c r="AH9" i="22"/>
  <c r="AP9" i="24"/>
  <c r="AP9" i="22"/>
  <c r="AX9" i="24"/>
  <c r="AX9" i="22"/>
  <c r="BF9" i="24"/>
  <c r="BF9" i="22"/>
  <c r="BN9" i="24"/>
  <c r="BN9" i="22"/>
  <c r="BV9" i="24"/>
  <c r="BV9" i="22"/>
  <c r="CD9" i="24"/>
  <c r="CD9" i="22"/>
  <c r="CL9" i="24"/>
  <c r="CL9" i="22"/>
  <c r="CT9" i="24"/>
  <c r="CT9" i="22"/>
  <c r="G10" i="24"/>
  <c r="G10" i="22"/>
  <c r="O10" i="24"/>
  <c r="O10" i="22"/>
  <c r="W10" i="24"/>
  <c r="W10" i="22"/>
  <c r="AE10" i="24"/>
  <c r="AE10" i="22"/>
  <c r="AU10" i="24"/>
  <c r="AU10" i="22"/>
  <c r="BC10" i="24"/>
  <c r="BC10" i="22"/>
  <c r="BS10" i="24"/>
  <c r="BS10" i="22"/>
  <c r="CA10" i="24"/>
  <c r="CA10" i="22"/>
  <c r="CI10" i="24"/>
  <c r="CI10" i="22"/>
  <c r="D11" i="24"/>
  <c r="D11" i="22"/>
  <c r="L11" i="24"/>
  <c r="L11" i="22"/>
  <c r="T11" i="24"/>
  <c r="T11" i="22"/>
  <c r="AB11" i="24"/>
  <c r="AB11" i="22"/>
  <c r="AJ11" i="24"/>
  <c r="AJ11" i="22"/>
  <c r="AR11" i="24"/>
  <c r="AR11" i="22"/>
  <c r="AZ11" i="24"/>
  <c r="AZ11" i="22"/>
  <c r="P7" i="22"/>
  <c r="AV7" i="22"/>
  <c r="CB7" i="22"/>
  <c r="O8" i="22"/>
  <c r="AV8" i="22"/>
  <c r="CS8" i="22"/>
  <c r="BC9" i="22"/>
  <c r="AQ10" i="22"/>
  <c r="BQ11" i="22"/>
  <c r="CU12" i="22"/>
  <c r="BL15" i="22"/>
  <c r="CQ16" i="22"/>
  <c r="T7" i="24"/>
  <c r="T7" i="22"/>
  <c r="AZ7" i="24"/>
  <c r="AZ7" i="22"/>
  <c r="CF7" i="24"/>
  <c r="CF7" i="22"/>
  <c r="Q8" i="24"/>
  <c r="Q8" i="22"/>
  <c r="AW8" i="24"/>
  <c r="AW8" i="22"/>
  <c r="U9" i="24"/>
  <c r="U9" i="22"/>
  <c r="BA9" i="24"/>
  <c r="BA9" i="22"/>
  <c r="CG9" i="24"/>
  <c r="CG9" i="22"/>
  <c r="R10" i="24"/>
  <c r="R10" i="22"/>
  <c r="AX10" i="24"/>
  <c r="AX10" i="22"/>
  <c r="CT10" i="24"/>
  <c r="CT10" i="22"/>
  <c r="BC11" i="24"/>
  <c r="BC11" i="22"/>
  <c r="C12" i="22"/>
  <c r="C12" i="24"/>
  <c r="AQ12" i="24"/>
  <c r="AQ12" i="22"/>
  <c r="BC13" i="24"/>
  <c r="BC13" i="22"/>
  <c r="K14" i="24"/>
  <c r="K14" i="22"/>
  <c r="BG14" i="24"/>
  <c r="BG14" i="22"/>
  <c r="AU15" i="24"/>
  <c r="AU15" i="22"/>
  <c r="CQ15" i="24"/>
  <c r="CQ15" i="22"/>
  <c r="AI16" i="24"/>
  <c r="AI16" i="22"/>
  <c r="BW16" i="24"/>
  <c r="BW16" i="22"/>
  <c r="O17" i="24"/>
  <c r="O17" i="22"/>
  <c r="S18" i="24"/>
  <c r="S18" i="22"/>
  <c r="AI18" i="24"/>
  <c r="AI18" i="22"/>
  <c r="BO18" i="24"/>
  <c r="BO18" i="22"/>
  <c r="W19" i="24"/>
  <c r="W19" i="22"/>
  <c r="BK19" i="24"/>
  <c r="BK19" i="22"/>
  <c r="C20" i="22"/>
  <c r="C20" i="24"/>
  <c r="AQ20" i="24"/>
  <c r="AQ20" i="22"/>
  <c r="CE20" i="24"/>
  <c r="CE20" i="22"/>
  <c r="CU20" i="24"/>
  <c r="CU20" i="22"/>
  <c r="W21" i="24"/>
  <c r="W21" i="22"/>
  <c r="AM21" i="24"/>
  <c r="AM21" i="22"/>
  <c r="AU21" i="24"/>
  <c r="AU21" i="22"/>
  <c r="CA21" i="24"/>
  <c r="CA21" i="22"/>
  <c r="S22" i="24"/>
  <c r="S22" i="22"/>
  <c r="BO22" i="24"/>
  <c r="BO22" i="22"/>
  <c r="O23" i="24"/>
  <c r="O23" i="22"/>
  <c r="CA23" i="24"/>
  <c r="CA23" i="22"/>
  <c r="AA24" i="24"/>
  <c r="AA24" i="22"/>
  <c r="BO24" i="24"/>
  <c r="BO24" i="22"/>
  <c r="G25" i="24"/>
  <c r="G25" i="22"/>
  <c r="AU25" i="24"/>
  <c r="AU25" i="22"/>
  <c r="CA25" i="24"/>
  <c r="CA25" i="22"/>
  <c r="S26" i="24"/>
  <c r="S26" i="22"/>
  <c r="CE26" i="24"/>
  <c r="CE26" i="22"/>
  <c r="W27" i="24"/>
  <c r="W27" i="22"/>
  <c r="BK27" i="24"/>
  <c r="BK27" i="22"/>
  <c r="K28" i="24"/>
  <c r="K28" i="22"/>
  <c r="BW28" i="24"/>
  <c r="BW28" i="22"/>
  <c r="W29" i="24"/>
  <c r="W29" i="22"/>
  <c r="BK29" i="24"/>
  <c r="BK29" i="22"/>
  <c r="K30" i="24"/>
  <c r="K30" i="22"/>
  <c r="BW30" i="24"/>
  <c r="BW30" i="22"/>
  <c r="BC31" i="24"/>
  <c r="BC31" i="22"/>
  <c r="CI31" i="24"/>
  <c r="CI31" i="22"/>
  <c r="C32" i="22"/>
  <c r="C32" i="24"/>
  <c r="AQ32" i="24"/>
  <c r="AQ32" i="22"/>
  <c r="BO32" i="24"/>
  <c r="BO32" i="22"/>
  <c r="W33" i="24"/>
  <c r="W33" i="22"/>
  <c r="BS33" i="24"/>
  <c r="BS33" i="22"/>
  <c r="AA34" i="24"/>
  <c r="AA34" i="22"/>
  <c r="CE34" i="24"/>
  <c r="CE34" i="22"/>
  <c r="AM35" i="24"/>
  <c r="AM35" i="22"/>
  <c r="CQ35" i="24"/>
  <c r="CQ35" i="22"/>
  <c r="BG36" i="24"/>
  <c r="BG36" i="22"/>
  <c r="CU36" i="24"/>
  <c r="CU36" i="22"/>
  <c r="AM37" i="24"/>
  <c r="AM37" i="22"/>
  <c r="CQ37" i="24"/>
  <c r="CQ37" i="22"/>
  <c r="BC17" i="22"/>
  <c r="AK38" i="20"/>
  <c r="U7" i="24"/>
  <c r="U7" i="22"/>
  <c r="BY7" i="24"/>
  <c r="BY7" i="22"/>
  <c r="Z8" i="24"/>
  <c r="Z8" i="22"/>
  <c r="BV8" i="24"/>
  <c r="BV8" i="22"/>
  <c r="N9" i="24"/>
  <c r="N9" i="22"/>
  <c r="BJ9" i="24"/>
  <c r="BJ9" i="22"/>
  <c r="CP9" i="24"/>
  <c r="CP9" i="22"/>
  <c r="AI10" i="24"/>
  <c r="AI10" i="22"/>
  <c r="BW10" i="24"/>
  <c r="BW10" i="22"/>
  <c r="AV11" i="24"/>
  <c r="AV11" i="22"/>
  <c r="AZ12" i="24"/>
  <c r="AZ12" i="22"/>
  <c r="BX12" i="24"/>
  <c r="BX12" i="22"/>
  <c r="P13" i="24"/>
  <c r="P13" i="22"/>
  <c r="BT13" i="24"/>
  <c r="BT13" i="22"/>
  <c r="L14" i="24"/>
  <c r="L14" i="22"/>
  <c r="BH14" i="24"/>
  <c r="BH14" i="22"/>
  <c r="H15" i="22"/>
  <c r="H15" i="24"/>
  <c r="AR16" i="24"/>
  <c r="AR16" i="22"/>
  <c r="CV16" i="24"/>
  <c r="CV16" i="22"/>
  <c r="BT17" i="24"/>
  <c r="BT17" i="22"/>
  <c r="AB18" i="24"/>
  <c r="AB18" i="22"/>
  <c r="CF18" i="24"/>
  <c r="CF18" i="22"/>
  <c r="AF19" i="24"/>
  <c r="AF19" i="22"/>
  <c r="CB19" i="24"/>
  <c r="CB19" i="22"/>
  <c r="AJ20" i="24"/>
  <c r="AJ20" i="22"/>
  <c r="AN21" i="24"/>
  <c r="AN21" i="22"/>
  <c r="BL21" i="24"/>
  <c r="BL21" i="22"/>
  <c r="D22" i="24"/>
  <c r="D22" i="22"/>
  <c r="AZ22" i="24"/>
  <c r="AZ22" i="22"/>
  <c r="BX22" i="24"/>
  <c r="BX22" i="22"/>
  <c r="H23" i="22"/>
  <c r="H23" i="24"/>
  <c r="BD23" i="24"/>
  <c r="BD23" i="22"/>
  <c r="CJ23" i="24"/>
  <c r="CJ23" i="22"/>
  <c r="AB24" i="24"/>
  <c r="AB24" i="22"/>
  <c r="AZ24" i="24"/>
  <c r="AZ24" i="22"/>
  <c r="CF24" i="24"/>
  <c r="CF24" i="22"/>
  <c r="P25" i="24"/>
  <c r="P25" i="22"/>
  <c r="AN25" i="24"/>
  <c r="AN25" i="22"/>
  <c r="BT25" i="24"/>
  <c r="BT25" i="22"/>
  <c r="D26" i="24"/>
  <c r="D26" i="22"/>
  <c r="AJ26" i="24"/>
  <c r="AJ26" i="22"/>
  <c r="BX26" i="24"/>
  <c r="BX26" i="22"/>
  <c r="P27" i="24"/>
  <c r="P27" i="22"/>
  <c r="AN27" i="24"/>
  <c r="AN27" i="22"/>
  <c r="BT27" i="24"/>
  <c r="BT27" i="22"/>
  <c r="T28" i="24"/>
  <c r="T28" i="22"/>
  <c r="AZ28" i="24"/>
  <c r="AZ28" i="22"/>
  <c r="X29" i="24"/>
  <c r="X29" i="22"/>
  <c r="AN29" i="24"/>
  <c r="AN29" i="22"/>
  <c r="BT29" i="24"/>
  <c r="BT29" i="22"/>
  <c r="CR29" i="24"/>
  <c r="CR29" i="22"/>
  <c r="AB30" i="24"/>
  <c r="AB30" i="22"/>
  <c r="AZ30" i="24"/>
  <c r="AZ30" i="22"/>
  <c r="CN30" i="24"/>
  <c r="CN30" i="22"/>
  <c r="H31" i="22"/>
  <c r="H31" i="24"/>
  <c r="X31" i="24"/>
  <c r="X31" i="22"/>
  <c r="AN31" i="24"/>
  <c r="AN31" i="22"/>
  <c r="CJ31" i="24"/>
  <c r="CJ31" i="22"/>
  <c r="AB32" i="24"/>
  <c r="AB32" i="22"/>
  <c r="BH32" i="24"/>
  <c r="BH32" i="22"/>
  <c r="H33" i="22"/>
  <c r="H33" i="24"/>
  <c r="AN33" i="24"/>
  <c r="AN33" i="22"/>
  <c r="CB33" i="24"/>
  <c r="CB33" i="22"/>
  <c r="AB34" i="24"/>
  <c r="AB34" i="22"/>
  <c r="AR34" i="24"/>
  <c r="AR34" i="22"/>
  <c r="BX34" i="24"/>
  <c r="BX34" i="22"/>
  <c r="P35" i="24"/>
  <c r="P35" i="22"/>
  <c r="CR35" i="24"/>
  <c r="CR35" i="22"/>
  <c r="AF37" i="24"/>
  <c r="AF37" i="22"/>
  <c r="BK9" i="24"/>
  <c r="BK9" i="22"/>
  <c r="CA9" i="24"/>
  <c r="CA9" i="22"/>
  <c r="D10" i="24"/>
  <c r="D10" i="22"/>
  <c r="AB10" i="24"/>
  <c r="AB10" i="22"/>
  <c r="AZ10" i="24"/>
  <c r="AZ10" i="22"/>
  <c r="BX10" i="24"/>
  <c r="BX10" i="22"/>
  <c r="CD8" i="22"/>
  <c r="BA38" i="20"/>
  <c r="C8" i="22"/>
  <c r="C8" i="24"/>
  <c r="L8" i="24"/>
  <c r="L8" i="22"/>
  <c r="AR8" i="24"/>
  <c r="AR8" i="22"/>
  <c r="BX8" i="24"/>
  <c r="BX8" i="22"/>
  <c r="H9" i="22"/>
  <c r="H9" i="24"/>
  <c r="AN9" i="24"/>
  <c r="AN9" i="22"/>
  <c r="CS38" i="20"/>
  <c r="J7" i="24"/>
  <c r="J7" i="22"/>
  <c r="R7" i="24"/>
  <c r="R7" i="22"/>
  <c r="Z7" i="24"/>
  <c r="Z7" i="22"/>
  <c r="AH7" i="24"/>
  <c r="AH7" i="22"/>
  <c r="AP7" i="24"/>
  <c r="AP7" i="22"/>
  <c r="AX7" i="24"/>
  <c r="AX7" i="22"/>
  <c r="BF7" i="24"/>
  <c r="BF7" i="22"/>
  <c r="BN7" i="24"/>
  <c r="BN7" i="22"/>
  <c r="BV7" i="24"/>
  <c r="BV7" i="22"/>
  <c r="CD7" i="24"/>
  <c r="CD7" i="22"/>
  <c r="CL7" i="24"/>
  <c r="CL7" i="22"/>
  <c r="CT7" i="24"/>
  <c r="CT7" i="22"/>
  <c r="F8" i="24"/>
  <c r="F8" i="22"/>
  <c r="AU8" i="24"/>
  <c r="AU8" i="22"/>
  <c r="BC8" i="24"/>
  <c r="BC8" i="22"/>
  <c r="BK8" i="24"/>
  <c r="BK8" i="22"/>
  <c r="BS8" i="24"/>
  <c r="BS8" i="22"/>
  <c r="CA8" i="24"/>
  <c r="CA8" i="22"/>
  <c r="CI8" i="24"/>
  <c r="CI8" i="22"/>
  <c r="CQ8" i="24"/>
  <c r="CQ8" i="22"/>
  <c r="C9" i="22"/>
  <c r="C9" i="24"/>
  <c r="S9" i="24"/>
  <c r="S9" i="22"/>
  <c r="AA9" i="24"/>
  <c r="AA9" i="22"/>
  <c r="AI9" i="24"/>
  <c r="AI9" i="22"/>
  <c r="AQ9" i="24"/>
  <c r="AQ9" i="22"/>
  <c r="AY9" i="24"/>
  <c r="AY9" i="22"/>
  <c r="BG9" i="24"/>
  <c r="BG9" i="22"/>
  <c r="BO9" i="24"/>
  <c r="BO9" i="22"/>
  <c r="BW9" i="24"/>
  <c r="BW9" i="22"/>
  <c r="CE9" i="24"/>
  <c r="CE9" i="22"/>
  <c r="CM9" i="24"/>
  <c r="CM9" i="22"/>
  <c r="CU9" i="24"/>
  <c r="CU9" i="22"/>
  <c r="H10" i="22"/>
  <c r="H10" i="24"/>
  <c r="P10" i="24"/>
  <c r="P10" i="22"/>
  <c r="X10" i="24"/>
  <c r="X10" i="22"/>
  <c r="AF10" i="24"/>
  <c r="AF10" i="22"/>
  <c r="AN10" i="24"/>
  <c r="AN10" i="22"/>
  <c r="AV10" i="24"/>
  <c r="AV10" i="22"/>
  <c r="BD10" i="24"/>
  <c r="BD10" i="22"/>
  <c r="BL10" i="24"/>
  <c r="BL10" i="22"/>
  <c r="BT10" i="24"/>
  <c r="BT10" i="22"/>
  <c r="CB10" i="24"/>
  <c r="CB10" i="22"/>
  <c r="CJ10" i="24"/>
  <c r="CJ10" i="22"/>
  <c r="CR10" i="24"/>
  <c r="CR10" i="22"/>
  <c r="E11" i="24"/>
  <c r="E11" i="22"/>
  <c r="M11" i="24"/>
  <c r="M11" i="22"/>
  <c r="U11" i="24"/>
  <c r="U11" i="22"/>
  <c r="AC11" i="24"/>
  <c r="AC11" i="22"/>
  <c r="AS11" i="24"/>
  <c r="AS11" i="22"/>
  <c r="BA11" i="24"/>
  <c r="BA11" i="22"/>
  <c r="BI11" i="24"/>
  <c r="BI11" i="22"/>
  <c r="BY11" i="24"/>
  <c r="BY11" i="22"/>
  <c r="CG11" i="24"/>
  <c r="CG11" i="22"/>
  <c r="CO11" i="24"/>
  <c r="CO11" i="22"/>
  <c r="I12" i="22"/>
  <c r="I12" i="24"/>
  <c r="W7" i="22"/>
  <c r="BC7" i="22"/>
  <c r="CI7" i="22"/>
  <c r="V8" i="22"/>
  <c r="BE8" i="22"/>
  <c r="K9" i="22"/>
  <c r="BT9" i="22"/>
  <c r="BK10" i="22"/>
  <c r="CP11" i="22"/>
  <c r="AA13" i="22"/>
  <c r="W17" i="22"/>
  <c r="AQ30" i="22"/>
  <c r="AJ7" i="24"/>
  <c r="AJ7" i="22"/>
  <c r="CN7" i="24"/>
  <c r="CN7" i="22"/>
  <c r="CK8" i="24"/>
  <c r="CK8" i="22"/>
  <c r="AC9" i="24"/>
  <c r="AC9" i="22"/>
  <c r="BI9" i="24"/>
  <c r="BI9" i="22"/>
  <c r="CO9" i="24"/>
  <c r="CO9" i="22"/>
  <c r="Z10" i="24"/>
  <c r="Z10" i="22"/>
  <c r="BN10" i="24"/>
  <c r="BN10" i="22"/>
  <c r="W11" i="24"/>
  <c r="W11" i="22"/>
  <c r="CA11" i="24"/>
  <c r="CA11" i="22"/>
  <c r="AY12" i="24"/>
  <c r="AY12" i="22"/>
  <c r="CE12" i="24"/>
  <c r="CE12" i="22"/>
  <c r="O13" i="24"/>
  <c r="O13" i="22"/>
  <c r="AM13" i="24"/>
  <c r="AM13" i="22"/>
  <c r="BS13" i="24"/>
  <c r="BS13" i="22"/>
  <c r="CI13" i="24"/>
  <c r="CI13" i="22"/>
  <c r="C14" i="22"/>
  <c r="C14" i="24"/>
  <c r="AA14" i="24"/>
  <c r="AA14" i="22"/>
  <c r="AQ14" i="24"/>
  <c r="AQ14" i="22"/>
  <c r="CE14" i="24"/>
  <c r="CE14" i="22"/>
  <c r="CU14" i="24"/>
  <c r="CU14" i="22"/>
  <c r="AM15" i="24"/>
  <c r="AM15" i="22"/>
  <c r="CI15" i="24"/>
  <c r="CI15" i="22"/>
  <c r="C16" i="22"/>
  <c r="C16" i="24"/>
  <c r="AY16" i="24"/>
  <c r="AY16" i="22"/>
  <c r="CM16" i="24"/>
  <c r="CM16" i="22"/>
  <c r="AE17" i="24"/>
  <c r="AE17" i="22"/>
  <c r="CA17" i="24"/>
  <c r="CA17" i="22"/>
  <c r="AA18" i="24"/>
  <c r="AA18" i="22"/>
  <c r="BW18" i="24"/>
  <c r="BW18" i="22"/>
  <c r="G19" i="24"/>
  <c r="G19" i="22"/>
  <c r="AU19" i="24"/>
  <c r="AU19" i="22"/>
  <c r="CA19" i="24"/>
  <c r="CA19" i="22"/>
  <c r="AA20" i="24"/>
  <c r="AA20" i="22"/>
  <c r="BO20" i="24"/>
  <c r="BO20" i="22"/>
  <c r="O21" i="24"/>
  <c r="O21" i="22"/>
  <c r="BS21" i="24"/>
  <c r="BS21" i="22"/>
  <c r="K22" i="24"/>
  <c r="K22" i="22"/>
  <c r="CE22" i="24"/>
  <c r="CE22" i="22"/>
  <c r="W23" i="24"/>
  <c r="W23" i="22"/>
  <c r="BK23" i="24"/>
  <c r="BK23" i="22"/>
  <c r="C24" i="22"/>
  <c r="C24" i="24"/>
  <c r="AQ24" i="24"/>
  <c r="AQ24" i="22"/>
  <c r="CE24" i="24"/>
  <c r="CE24" i="22"/>
  <c r="W25" i="24"/>
  <c r="W25" i="22"/>
  <c r="BC25" i="24"/>
  <c r="BC25" i="22"/>
  <c r="CQ25" i="24"/>
  <c r="CQ25" i="22"/>
  <c r="AA26" i="24"/>
  <c r="AA26" i="22"/>
  <c r="AY26" i="24"/>
  <c r="AY26" i="22"/>
  <c r="CM26" i="24"/>
  <c r="CM26" i="22"/>
  <c r="AE27" i="24"/>
  <c r="AE27" i="22"/>
  <c r="CA27" i="24"/>
  <c r="CA27" i="22"/>
  <c r="S28" i="24"/>
  <c r="S28" i="22"/>
  <c r="BG28" i="24"/>
  <c r="BG28" i="22"/>
  <c r="CU28" i="24"/>
  <c r="CU28" i="22"/>
  <c r="O29" i="24"/>
  <c r="O29" i="22"/>
  <c r="AU29" i="24"/>
  <c r="AU29" i="22"/>
  <c r="CA29" i="24"/>
  <c r="CA29" i="22"/>
  <c r="S30" i="24"/>
  <c r="S30" i="22"/>
  <c r="BG30" i="24"/>
  <c r="BG30" i="22"/>
  <c r="G31" i="24"/>
  <c r="G31" i="22"/>
  <c r="BK31" i="24"/>
  <c r="BK31" i="22"/>
  <c r="K32" i="24"/>
  <c r="K32" i="22"/>
  <c r="AI32" i="24"/>
  <c r="AI32" i="22"/>
  <c r="BG32" i="24"/>
  <c r="BG32" i="22"/>
  <c r="BW32" i="24"/>
  <c r="BW32" i="22"/>
  <c r="CM32" i="24"/>
  <c r="CM32" i="22"/>
  <c r="G33" i="24"/>
  <c r="G33" i="22"/>
  <c r="AE33" i="22"/>
  <c r="AE33" i="24"/>
  <c r="AU33" i="24"/>
  <c r="AU33" i="22"/>
  <c r="CA33" i="24"/>
  <c r="CA33" i="22"/>
  <c r="CI33" i="24"/>
  <c r="CI33" i="22"/>
  <c r="C34" i="22"/>
  <c r="C34" i="24"/>
  <c r="S34" i="24"/>
  <c r="S34" i="22"/>
  <c r="AQ34" i="24"/>
  <c r="AQ34" i="22"/>
  <c r="BO34" i="24"/>
  <c r="BO34" i="22"/>
  <c r="BW34" i="24"/>
  <c r="BW34" i="22"/>
  <c r="CM34" i="24"/>
  <c r="CM34" i="22"/>
  <c r="O35" i="24"/>
  <c r="O35" i="22"/>
  <c r="AE35" i="24"/>
  <c r="AE35" i="22"/>
  <c r="AU35" i="24"/>
  <c r="AU35" i="22"/>
  <c r="BC35" i="24"/>
  <c r="BC35" i="22"/>
  <c r="CA35" i="24"/>
  <c r="CA35" i="22"/>
  <c r="C36" i="22"/>
  <c r="C36" i="24"/>
  <c r="S36" i="24"/>
  <c r="S36" i="22"/>
  <c r="AI36" i="24"/>
  <c r="AI36" i="22"/>
  <c r="BO36" i="24"/>
  <c r="BO36" i="22"/>
  <c r="G37" i="22"/>
  <c r="G37" i="24"/>
  <c r="AU37" i="24"/>
  <c r="AU37" i="22"/>
  <c r="CA37" i="24"/>
  <c r="CA37" i="22"/>
  <c r="Y38" i="20"/>
  <c r="D7" i="24"/>
  <c r="D7" i="22"/>
  <c r="AS7" i="24"/>
  <c r="AS7" i="22"/>
  <c r="CO7" i="24"/>
  <c r="CO7" i="22"/>
  <c r="AX8" i="24"/>
  <c r="AX8" i="22"/>
  <c r="CT8" i="24"/>
  <c r="CT8" i="22"/>
  <c r="AT9" i="24"/>
  <c r="AT9" i="22"/>
  <c r="AY10" i="24"/>
  <c r="AY10" i="22"/>
  <c r="CM10" i="24"/>
  <c r="CM10" i="22"/>
  <c r="X11" i="24"/>
  <c r="X11" i="22"/>
  <c r="BT11" i="24"/>
  <c r="BT11" i="22"/>
  <c r="CR11" i="24"/>
  <c r="CR11" i="22"/>
  <c r="AJ12" i="24"/>
  <c r="AJ12" i="22"/>
  <c r="BP12" i="24"/>
  <c r="BP12" i="22"/>
  <c r="CV12" i="24"/>
  <c r="CV12" i="22"/>
  <c r="AV13" i="24"/>
  <c r="AV13" i="22"/>
  <c r="CR13" i="24"/>
  <c r="CR13" i="22"/>
  <c r="AB14" i="24"/>
  <c r="AB14" i="22"/>
  <c r="BX14" i="24"/>
  <c r="BX14" i="22"/>
  <c r="BD15" i="24"/>
  <c r="BD15" i="22"/>
  <c r="CB15" i="24"/>
  <c r="CB15" i="22"/>
  <c r="D16" i="24"/>
  <c r="D16" i="22"/>
  <c r="AJ16" i="24"/>
  <c r="AJ16" i="22"/>
  <c r="BP16" i="24"/>
  <c r="BP16" i="22"/>
  <c r="AF17" i="24"/>
  <c r="AF17" i="22"/>
  <c r="D18" i="24"/>
  <c r="D18" i="22"/>
  <c r="AR18" i="24"/>
  <c r="AR18" i="22"/>
  <c r="BX18" i="24"/>
  <c r="BX18" i="22"/>
  <c r="P19" i="24"/>
  <c r="P19" i="22"/>
  <c r="BL19" i="24"/>
  <c r="BL19" i="22"/>
  <c r="D20" i="24"/>
  <c r="D20" i="22"/>
  <c r="T20" i="24"/>
  <c r="T20" i="22"/>
  <c r="AZ20" i="24"/>
  <c r="AZ20" i="22"/>
  <c r="BX20" i="24"/>
  <c r="BX20" i="22"/>
  <c r="X21" i="24"/>
  <c r="X38" i="24" s="1"/>
  <c r="X21" i="22"/>
  <c r="BD21" i="24"/>
  <c r="BD21" i="22"/>
  <c r="CJ21" i="24"/>
  <c r="CJ21" i="22"/>
  <c r="L22" i="24"/>
  <c r="L22" i="22"/>
  <c r="AB22" i="24"/>
  <c r="AB22" i="22"/>
  <c r="AR22" i="24"/>
  <c r="AR22" i="22"/>
  <c r="CN22" i="24"/>
  <c r="CN22" i="22"/>
  <c r="X23" i="24"/>
  <c r="X23" i="22"/>
  <c r="BL23" i="24"/>
  <c r="BL23" i="22"/>
  <c r="CR23" i="24"/>
  <c r="CR23" i="22"/>
  <c r="AJ24" i="24"/>
  <c r="AJ24" i="22"/>
  <c r="BP24" i="24"/>
  <c r="BP24" i="22"/>
  <c r="CV24" i="22"/>
  <c r="CV24" i="24"/>
  <c r="AF25" i="24"/>
  <c r="AF25" i="22"/>
  <c r="BD25" i="24"/>
  <c r="BD25" i="22"/>
  <c r="CR25" i="24"/>
  <c r="CR25" i="22"/>
  <c r="T26" i="24"/>
  <c r="T26" i="22"/>
  <c r="BH26" i="24"/>
  <c r="BH26" i="22"/>
  <c r="H27" i="22"/>
  <c r="H27" i="24"/>
  <c r="BD27" i="24"/>
  <c r="BD27" i="22"/>
  <c r="CB27" i="24"/>
  <c r="CB27" i="22"/>
  <c r="L28" i="24"/>
  <c r="L28" i="22"/>
  <c r="AR28" i="24"/>
  <c r="AR28" i="22"/>
  <c r="BX28" i="24"/>
  <c r="BX28" i="22"/>
  <c r="P29" i="24"/>
  <c r="P29" i="22"/>
  <c r="BD29" i="24"/>
  <c r="BD29" i="22"/>
  <c r="CJ29" i="24"/>
  <c r="CJ29" i="22"/>
  <c r="T30" i="24"/>
  <c r="T30" i="22"/>
  <c r="BH30" i="24"/>
  <c r="BH30" i="22"/>
  <c r="CV30" i="24"/>
  <c r="CV30" i="22"/>
  <c r="AV31" i="24"/>
  <c r="AV31" i="22"/>
  <c r="BT31" i="24"/>
  <c r="BT31" i="22"/>
  <c r="D32" i="24"/>
  <c r="D32" i="22"/>
  <c r="AJ32" i="24"/>
  <c r="AJ32" i="22"/>
  <c r="BP32" i="24"/>
  <c r="BP32" i="22"/>
  <c r="CF32" i="24"/>
  <c r="CF32" i="22"/>
  <c r="CN32" i="24"/>
  <c r="CN32" i="22"/>
  <c r="X33" i="24"/>
  <c r="X33" i="22"/>
  <c r="BL33" i="24"/>
  <c r="BL33" i="22"/>
  <c r="D34" i="24"/>
  <c r="D34" i="22"/>
  <c r="BH34" i="24"/>
  <c r="BH34" i="22"/>
  <c r="CN34" i="24"/>
  <c r="CN34" i="22"/>
  <c r="X35" i="24"/>
  <c r="X35" i="22"/>
  <c r="AV35" i="24"/>
  <c r="AV35" i="22"/>
  <c r="BT35" i="24"/>
  <c r="BT35" i="22"/>
  <c r="D36" i="22"/>
  <c r="D36" i="24"/>
  <c r="AB36" i="24"/>
  <c r="AB36" i="22"/>
  <c r="AZ36" i="24"/>
  <c r="AZ36" i="22"/>
  <c r="BP36" i="24"/>
  <c r="BP36" i="22"/>
  <c r="BX36" i="24"/>
  <c r="BX36" i="22"/>
  <c r="CN36" i="24"/>
  <c r="CN36" i="22"/>
  <c r="CV36" i="24"/>
  <c r="CV36" i="22"/>
  <c r="X37" i="24"/>
  <c r="X37" i="22"/>
  <c r="BL37" i="24"/>
  <c r="BL37" i="22"/>
  <c r="CR37" i="24"/>
  <c r="CR37" i="22"/>
  <c r="AI12" i="22"/>
  <c r="AS38" i="20"/>
  <c r="N7" i="24"/>
  <c r="N7" i="22"/>
  <c r="AU9" i="24"/>
  <c r="AU9" i="22"/>
  <c r="T10" i="24"/>
  <c r="T10" i="22"/>
  <c r="AR10" i="24"/>
  <c r="AR10" i="22"/>
  <c r="BP10" i="24"/>
  <c r="BP38" i="24" s="1"/>
  <c r="BP10" i="22"/>
  <c r="CN10" i="24"/>
  <c r="CN10" i="22"/>
  <c r="E7" i="22"/>
  <c r="AJ8" i="24"/>
  <c r="AJ8" i="22"/>
  <c r="BD9" i="24"/>
  <c r="BD9" i="22"/>
  <c r="CJ9" i="24"/>
  <c r="CJ9" i="22"/>
  <c r="F7" i="22"/>
  <c r="CF8" i="22"/>
  <c r="AQ38" i="20"/>
  <c r="K38" i="20"/>
  <c r="K7" i="24"/>
  <c r="K7" i="22"/>
  <c r="S38" i="20"/>
  <c r="S7" i="24"/>
  <c r="S7" i="22"/>
  <c r="AA38" i="20"/>
  <c r="AA7" i="24"/>
  <c r="AA7" i="22"/>
  <c r="AI38" i="20"/>
  <c r="AI7" i="24"/>
  <c r="AI7" i="22"/>
  <c r="AQ7" i="24"/>
  <c r="AQ7" i="22"/>
  <c r="AY38" i="20"/>
  <c r="AY7" i="24"/>
  <c r="AY7" i="22"/>
  <c r="BG7" i="24"/>
  <c r="BG7" i="22"/>
  <c r="BO7" i="24"/>
  <c r="BO7" i="22"/>
  <c r="BW38" i="20"/>
  <c r="BW7" i="24"/>
  <c r="BW7" i="22"/>
  <c r="CE38" i="20"/>
  <c r="CE7" i="24"/>
  <c r="CE7" i="22"/>
  <c r="CM38" i="20"/>
  <c r="CM7" i="24"/>
  <c r="CM7" i="22"/>
  <c r="CU38" i="20"/>
  <c r="CU7" i="24"/>
  <c r="CU7" i="22"/>
  <c r="G8" i="24"/>
  <c r="G8" i="22"/>
  <c r="P8" i="24"/>
  <c r="P8" i="22"/>
  <c r="X8" i="24"/>
  <c r="X8" i="22"/>
  <c r="AF8" i="24"/>
  <c r="AF8" i="22"/>
  <c r="AN8" i="24"/>
  <c r="AN8" i="22"/>
  <c r="BD8" i="24"/>
  <c r="BD8" i="22"/>
  <c r="BL8" i="24"/>
  <c r="BL8" i="22"/>
  <c r="CB8" i="24"/>
  <c r="CB8" i="22"/>
  <c r="CJ8" i="24"/>
  <c r="CJ8" i="22"/>
  <c r="D9" i="24"/>
  <c r="D9" i="22"/>
  <c r="T9" i="24"/>
  <c r="T9" i="22"/>
  <c r="AB9" i="24"/>
  <c r="AB9" i="22"/>
  <c r="AR9" i="24"/>
  <c r="AR9" i="22"/>
  <c r="BH9" i="24"/>
  <c r="BH9" i="22"/>
  <c r="BP9" i="24"/>
  <c r="BP9" i="22"/>
  <c r="CF9" i="24"/>
  <c r="CF9" i="22"/>
  <c r="CN9" i="24"/>
  <c r="CN9" i="22"/>
  <c r="CV9" i="24"/>
  <c r="CV9" i="22"/>
  <c r="Q10" i="24"/>
  <c r="Q10" i="22"/>
  <c r="Y10" i="24"/>
  <c r="Y10" i="22"/>
  <c r="AG10" i="24"/>
  <c r="AG10" i="22"/>
  <c r="AO10" i="24"/>
  <c r="AO10" i="22"/>
  <c r="AW10" i="24"/>
  <c r="AW10" i="22"/>
  <c r="BE10" i="24"/>
  <c r="BE10" i="22"/>
  <c r="BM10" i="24"/>
  <c r="BM10" i="22"/>
  <c r="BU10" i="24"/>
  <c r="BU10" i="22"/>
  <c r="CC10" i="24"/>
  <c r="CC10" i="22"/>
  <c r="CK10" i="24"/>
  <c r="CK10" i="22"/>
  <c r="CS10" i="24"/>
  <c r="CS10" i="22"/>
  <c r="F11" i="24"/>
  <c r="F11" i="22"/>
  <c r="N11" i="24"/>
  <c r="N11" i="22"/>
  <c r="V11" i="24"/>
  <c r="V11" i="22"/>
  <c r="AL11" i="24"/>
  <c r="AL11" i="22"/>
  <c r="AT11" i="24"/>
  <c r="AT11" i="22"/>
  <c r="BB11" i="24"/>
  <c r="BB11" i="22"/>
  <c r="BR11" i="24"/>
  <c r="BR11" i="22"/>
  <c r="BZ11" i="24"/>
  <c r="BZ11" i="22"/>
  <c r="CH11" i="24"/>
  <c r="CH11" i="22"/>
  <c r="CX11" i="24"/>
  <c r="CX11" i="22"/>
  <c r="X7" i="22"/>
  <c r="BD7" i="22"/>
  <c r="CJ7" i="22"/>
  <c r="W8" i="22"/>
  <c r="BF8" i="22"/>
  <c r="L9" i="22"/>
  <c r="BX9" i="22"/>
  <c r="BR10" i="22"/>
  <c r="CW11" i="22"/>
  <c r="CR15" i="22"/>
  <c r="AE31" i="22"/>
  <c r="J12" i="24"/>
  <c r="J12" i="22"/>
  <c r="R12" i="24"/>
  <c r="R12" i="22"/>
  <c r="Z12" i="24"/>
  <c r="Z12" i="22"/>
  <c r="AH12" i="24"/>
  <c r="AH12" i="22"/>
  <c r="AP12" i="24"/>
  <c r="AP12" i="22"/>
  <c r="AX12" i="24"/>
  <c r="AX12" i="22"/>
  <c r="BF12" i="24"/>
  <c r="BF12" i="22"/>
  <c r="BN12" i="24"/>
  <c r="BN12" i="22"/>
  <c r="BV12" i="24"/>
  <c r="BV12" i="22"/>
  <c r="CD12" i="24"/>
  <c r="CD12" i="22"/>
  <c r="CL12" i="24"/>
  <c r="CL12" i="22"/>
  <c r="CT12" i="24"/>
  <c r="CT12" i="22"/>
  <c r="F13" i="24"/>
  <c r="F13" i="22"/>
  <c r="N13" i="24"/>
  <c r="N13" i="22"/>
  <c r="V13" i="24"/>
  <c r="V13" i="22"/>
  <c r="AD13" i="24"/>
  <c r="AD13" i="22"/>
  <c r="AL13" i="24"/>
  <c r="AL13" i="22"/>
  <c r="AT13" i="24"/>
  <c r="AT13" i="22"/>
  <c r="BB13" i="24"/>
  <c r="BB13" i="22"/>
  <c r="BJ13" i="24"/>
  <c r="BJ13" i="22"/>
  <c r="BR13" i="24"/>
  <c r="BR13" i="22"/>
  <c r="BZ13" i="24"/>
  <c r="BZ13" i="22"/>
  <c r="CH13" i="24"/>
  <c r="CH13" i="22"/>
  <c r="CP13" i="24"/>
  <c r="CP13" i="22"/>
  <c r="CX13" i="24"/>
  <c r="CX13" i="22"/>
  <c r="N15" i="24"/>
  <c r="N15" i="22"/>
  <c r="V15" i="24"/>
  <c r="V15" i="22"/>
  <c r="AD15" i="24"/>
  <c r="AD15" i="22"/>
  <c r="AL15" i="24"/>
  <c r="AL15" i="22"/>
  <c r="AT15" i="24"/>
  <c r="AT15" i="22"/>
  <c r="BB15" i="24"/>
  <c r="BB15" i="22"/>
  <c r="BJ15" i="24"/>
  <c r="BJ15" i="22"/>
  <c r="BR15" i="24"/>
  <c r="BR15" i="22"/>
  <c r="BZ15" i="24"/>
  <c r="BZ15" i="22"/>
  <c r="CH15" i="24"/>
  <c r="CH15" i="22"/>
  <c r="CP15" i="24"/>
  <c r="CP15" i="22"/>
  <c r="CX15" i="24"/>
  <c r="CX15" i="22"/>
  <c r="J16" i="24"/>
  <c r="J16" i="22"/>
  <c r="R16" i="24"/>
  <c r="R16" i="22"/>
  <c r="Z16" i="24"/>
  <c r="Z16" i="22"/>
  <c r="AH16" i="24"/>
  <c r="AH16" i="22"/>
  <c r="AP16" i="24"/>
  <c r="AP16" i="22"/>
  <c r="AX16" i="24"/>
  <c r="AX16" i="22"/>
  <c r="BF16" i="24"/>
  <c r="BF16" i="22"/>
  <c r="BN16" i="24"/>
  <c r="BN16" i="22"/>
  <c r="BV16" i="24"/>
  <c r="BV16" i="22"/>
  <c r="CD16" i="24"/>
  <c r="CD16" i="22"/>
  <c r="CL16" i="24"/>
  <c r="CL16" i="22"/>
  <c r="CT16" i="24"/>
  <c r="CT16" i="22"/>
  <c r="F17" i="24"/>
  <c r="F17" i="22"/>
  <c r="J18" i="24"/>
  <c r="J18" i="22"/>
  <c r="R18" i="24"/>
  <c r="R18" i="22"/>
  <c r="Z18" i="24"/>
  <c r="Z18" i="22"/>
  <c r="AH18" i="24"/>
  <c r="AH18" i="22"/>
  <c r="AP18" i="22"/>
  <c r="AP18" i="24"/>
  <c r="AX18" i="24"/>
  <c r="AX18" i="22"/>
  <c r="BF18" i="24"/>
  <c r="BF18" i="22"/>
  <c r="BN18" i="24"/>
  <c r="BN18" i="22"/>
  <c r="BV18" i="24"/>
  <c r="BV18" i="22"/>
  <c r="CD18" i="24"/>
  <c r="CD18" i="22"/>
  <c r="CL18" i="24"/>
  <c r="CL18" i="22"/>
  <c r="CT18" i="24"/>
  <c r="CT18" i="22"/>
  <c r="F19" i="24"/>
  <c r="F19" i="22"/>
  <c r="N19" i="24"/>
  <c r="N19" i="22"/>
  <c r="V19" i="24"/>
  <c r="V19" i="22"/>
  <c r="AD19" i="24"/>
  <c r="AD19" i="22"/>
  <c r="AL19" i="24"/>
  <c r="AL19" i="22"/>
  <c r="AT19" i="24"/>
  <c r="AT19" i="22"/>
  <c r="BB19" i="24"/>
  <c r="BB19" i="22"/>
  <c r="BJ19" i="24"/>
  <c r="BJ19" i="22"/>
  <c r="BR19" i="24"/>
  <c r="BR19" i="22"/>
  <c r="BZ19" i="24"/>
  <c r="BZ19" i="22"/>
  <c r="CH19" i="24"/>
  <c r="CH19" i="22"/>
  <c r="CP19" i="24"/>
  <c r="CP19" i="22"/>
  <c r="CX19" i="24"/>
  <c r="CX19" i="22"/>
  <c r="AP20" i="24"/>
  <c r="AP20" i="22"/>
  <c r="AX20" i="24"/>
  <c r="AX20" i="22"/>
  <c r="BF20" i="24"/>
  <c r="BF20" i="22"/>
  <c r="BN20" i="24"/>
  <c r="BN20" i="22"/>
  <c r="BV20" i="24"/>
  <c r="BV20" i="22"/>
  <c r="CD20" i="24"/>
  <c r="CD20" i="22"/>
  <c r="CL20" i="24"/>
  <c r="CL20" i="22"/>
  <c r="CT20" i="24"/>
  <c r="CT20" i="22"/>
  <c r="F21" i="24"/>
  <c r="F21" i="22"/>
  <c r="N21" i="24"/>
  <c r="N21" i="22"/>
  <c r="V21" i="24"/>
  <c r="V21" i="22"/>
  <c r="AD21" i="24"/>
  <c r="AD21" i="22"/>
  <c r="AL21" i="24"/>
  <c r="AL21" i="22"/>
  <c r="AT21" i="24"/>
  <c r="AT21" i="22"/>
  <c r="BB21" i="24"/>
  <c r="BB21" i="22"/>
  <c r="BJ21" i="24"/>
  <c r="BJ21" i="22"/>
  <c r="BR21" i="24"/>
  <c r="BR21" i="22"/>
  <c r="BZ21" i="24"/>
  <c r="BZ21" i="22"/>
  <c r="CH21" i="24"/>
  <c r="CH21" i="22"/>
  <c r="CP21" i="24"/>
  <c r="CP21" i="22"/>
  <c r="CX21" i="24"/>
  <c r="CX21" i="22"/>
  <c r="J22" i="24"/>
  <c r="J22" i="22"/>
  <c r="R22" i="24"/>
  <c r="R22" i="22"/>
  <c r="Z22" i="24"/>
  <c r="Z22" i="22"/>
  <c r="AH22" i="24"/>
  <c r="AH22" i="22"/>
  <c r="AP22" i="24"/>
  <c r="AP22" i="22"/>
  <c r="AX22" i="24"/>
  <c r="AX22" i="22"/>
  <c r="BF22" i="24"/>
  <c r="BF22" i="22"/>
  <c r="BN22" i="24"/>
  <c r="BN22" i="22"/>
  <c r="BV22" i="24"/>
  <c r="BV22" i="22"/>
  <c r="CD22" i="24"/>
  <c r="CD22" i="22"/>
  <c r="CL22" i="24"/>
  <c r="CL22" i="22"/>
  <c r="CT22" i="24"/>
  <c r="CT22" i="22"/>
  <c r="F23" i="24"/>
  <c r="F23" i="22"/>
  <c r="N23" i="24"/>
  <c r="N23" i="22"/>
  <c r="V23" i="24"/>
  <c r="V23" i="22"/>
  <c r="AD23" i="24"/>
  <c r="AD23" i="22"/>
  <c r="AL23" i="24"/>
  <c r="AL23" i="22"/>
  <c r="AT23" i="24"/>
  <c r="AT23" i="22"/>
  <c r="BB23" i="24"/>
  <c r="BB23" i="22"/>
  <c r="BJ23" i="24"/>
  <c r="BJ23" i="22"/>
  <c r="BR23" i="24"/>
  <c r="BR23" i="22"/>
  <c r="BZ23" i="24"/>
  <c r="BZ23" i="22"/>
  <c r="CH23" i="24"/>
  <c r="CH23" i="22"/>
  <c r="CP23" i="24"/>
  <c r="CP23" i="22"/>
  <c r="CX23" i="24"/>
  <c r="CX23" i="22"/>
  <c r="J24" i="24"/>
  <c r="J24" i="22"/>
  <c r="R24" i="24"/>
  <c r="R24" i="22"/>
  <c r="Z24" i="24"/>
  <c r="Z24" i="22"/>
  <c r="AH24" i="24"/>
  <c r="AH24" i="22"/>
  <c r="AP24" i="24"/>
  <c r="AP24" i="22"/>
  <c r="AX24" i="24"/>
  <c r="AX24" i="22"/>
  <c r="BF24" i="24"/>
  <c r="BF24" i="22"/>
  <c r="BN24" i="24"/>
  <c r="BN24" i="22"/>
  <c r="BV24" i="24"/>
  <c r="BV24" i="22"/>
  <c r="CD24" i="24"/>
  <c r="CD24" i="22"/>
  <c r="CL24" i="24"/>
  <c r="CL24" i="22"/>
  <c r="CT24" i="24"/>
  <c r="CT24" i="22"/>
  <c r="F25" i="24"/>
  <c r="F25" i="22"/>
  <c r="N25" i="24"/>
  <c r="N25" i="22"/>
  <c r="V25" i="24"/>
  <c r="V25" i="22"/>
  <c r="AD25" i="24"/>
  <c r="AD25" i="22"/>
  <c r="AL25" i="24"/>
  <c r="AL25" i="22"/>
  <c r="AT25" i="24"/>
  <c r="AT25" i="22"/>
  <c r="BB25" i="24"/>
  <c r="BB25" i="22"/>
  <c r="BJ25" i="24"/>
  <c r="BJ25" i="22"/>
  <c r="BR25" i="24"/>
  <c r="BR25" i="22"/>
  <c r="BZ25" i="24"/>
  <c r="BZ25" i="22"/>
  <c r="CH25" i="24"/>
  <c r="CH25" i="22"/>
  <c r="CP25" i="24"/>
  <c r="CP25" i="22"/>
  <c r="CX25" i="24"/>
  <c r="CX25" i="22"/>
  <c r="R26" i="24"/>
  <c r="R26" i="22"/>
  <c r="Z26" i="24"/>
  <c r="Z26" i="22"/>
  <c r="AH26" i="24"/>
  <c r="AH26" i="22"/>
  <c r="AP26" i="24"/>
  <c r="AP26" i="22"/>
  <c r="AX26" i="24"/>
  <c r="AX26" i="22"/>
  <c r="BF26" i="24"/>
  <c r="BF26" i="22"/>
  <c r="BN26" i="24"/>
  <c r="BN26" i="22"/>
  <c r="CD26" i="24"/>
  <c r="CD26" i="22"/>
  <c r="CL26" i="24"/>
  <c r="CL26" i="22"/>
  <c r="CT26" i="24"/>
  <c r="CT26" i="22"/>
  <c r="F27" i="24"/>
  <c r="F27" i="22"/>
  <c r="N27" i="24"/>
  <c r="N27" i="22"/>
  <c r="V27" i="24"/>
  <c r="V27" i="22"/>
  <c r="AD27" i="24"/>
  <c r="AD27" i="22"/>
  <c r="AL27" i="24"/>
  <c r="AL27" i="22"/>
  <c r="AT27" i="24"/>
  <c r="AT27" i="22"/>
  <c r="BB27" i="24"/>
  <c r="BB27" i="22"/>
  <c r="BJ27" i="24"/>
  <c r="BJ27" i="22"/>
  <c r="BR27" i="24"/>
  <c r="BR27" i="22"/>
  <c r="BZ27" i="24"/>
  <c r="BZ27" i="22"/>
  <c r="CH27" i="24"/>
  <c r="CH27" i="22"/>
  <c r="CP27" i="24"/>
  <c r="CP27" i="22"/>
  <c r="CX27" i="24"/>
  <c r="CX27" i="22"/>
  <c r="J28" i="24"/>
  <c r="J28" i="22"/>
  <c r="R28" i="24"/>
  <c r="R28" i="22"/>
  <c r="Z28" i="24"/>
  <c r="Z28" i="22"/>
  <c r="AH28" i="24"/>
  <c r="AH28" i="22"/>
  <c r="AP28" i="24"/>
  <c r="AP28" i="22"/>
  <c r="AX28" i="24"/>
  <c r="AX28" i="22"/>
  <c r="BF28" i="24"/>
  <c r="BF28" i="22"/>
  <c r="BN28" i="24"/>
  <c r="BN28" i="22"/>
  <c r="BV28" i="24"/>
  <c r="BV28" i="22"/>
  <c r="CD28" i="24"/>
  <c r="CD28" i="22"/>
  <c r="CL28" i="24"/>
  <c r="CL28" i="22"/>
  <c r="CT28" i="24"/>
  <c r="CT28" i="22"/>
  <c r="F29" i="24"/>
  <c r="F29" i="22"/>
  <c r="N29" i="24"/>
  <c r="N29" i="22"/>
  <c r="V29" i="24"/>
  <c r="V29" i="22"/>
  <c r="AD29" i="24"/>
  <c r="AD29" i="22"/>
  <c r="AL29" i="24"/>
  <c r="AL29" i="22"/>
  <c r="AT29" i="24"/>
  <c r="AT29" i="22"/>
  <c r="BB29" i="24"/>
  <c r="BB29" i="22"/>
  <c r="BJ29" i="24"/>
  <c r="BJ29" i="22"/>
  <c r="BR29" i="24"/>
  <c r="BR29" i="22"/>
  <c r="BZ29" i="24"/>
  <c r="BZ29" i="22"/>
  <c r="CH29" i="24"/>
  <c r="CH29" i="22"/>
  <c r="CP29" i="24"/>
  <c r="CP29" i="22"/>
  <c r="CX29" i="24"/>
  <c r="CX29" i="22"/>
  <c r="J30" i="24"/>
  <c r="J30" i="22"/>
  <c r="R30" i="24"/>
  <c r="R30" i="22"/>
  <c r="Z30" i="24"/>
  <c r="Z30" i="22"/>
  <c r="AH30" i="24"/>
  <c r="AH30" i="22"/>
  <c r="AP30" i="24"/>
  <c r="AP30" i="22"/>
  <c r="AX30" i="24"/>
  <c r="AX30" i="22"/>
  <c r="BF30" i="24"/>
  <c r="BF30" i="22"/>
  <c r="BN30" i="24"/>
  <c r="BN30" i="22"/>
  <c r="BV30" i="24"/>
  <c r="BV30" i="22"/>
  <c r="CD30" i="24"/>
  <c r="CD30" i="22"/>
  <c r="CL30" i="24"/>
  <c r="CL30" i="22"/>
  <c r="CT30" i="24"/>
  <c r="CT30" i="22"/>
  <c r="F31" i="24"/>
  <c r="F31" i="22"/>
  <c r="N31" i="24"/>
  <c r="N31" i="22"/>
  <c r="V31" i="24"/>
  <c r="V31" i="22"/>
  <c r="AD31" i="24"/>
  <c r="AD31" i="22"/>
  <c r="AL31" i="24"/>
  <c r="AL31" i="22"/>
  <c r="AT31" i="24"/>
  <c r="AT31" i="22"/>
  <c r="BB31" i="24"/>
  <c r="BB31" i="22"/>
  <c r="BJ31" i="24"/>
  <c r="BJ31" i="22"/>
  <c r="BR31" i="24"/>
  <c r="BR31" i="22"/>
  <c r="BZ31" i="24"/>
  <c r="BZ31" i="22"/>
  <c r="CH31" i="24"/>
  <c r="CH31" i="22"/>
  <c r="CP31" i="24"/>
  <c r="CP31" i="22"/>
  <c r="CX31" i="24"/>
  <c r="CX31" i="22"/>
  <c r="J32" i="24"/>
  <c r="J32" i="22"/>
  <c r="R32" i="24"/>
  <c r="R32" i="22"/>
  <c r="Z32" i="24"/>
  <c r="Z32" i="22"/>
  <c r="AH32" i="24"/>
  <c r="AH32" i="22"/>
  <c r="AP32" i="24"/>
  <c r="AP32" i="22"/>
  <c r="AX32" i="24"/>
  <c r="AX32" i="22"/>
  <c r="BF32" i="24"/>
  <c r="BF32" i="22"/>
  <c r="BN32" i="24"/>
  <c r="BN32" i="22"/>
  <c r="BV32" i="24"/>
  <c r="BV32" i="22"/>
  <c r="CD32" i="24"/>
  <c r="CD32" i="22"/>
  <c r="CL32" i="24"/>
  <c r="CL32" i="22"/>
  <c r="CT32" i="24"/>
  <c r="CT32" i="22"/>
  <c r="F33" i="22"/>
  <c r="F33" i="24"/>
  <c r="N33" i="24"/>
  <c r="N33" i="22"/>
  <c r="V33" i="24"/>
  <c r="V33" i="22"/>
  <c r="AD33" i="24"/>
  <c r="AD33" i="22"/>
  <c r="AL33" i="24"/>
  <c r="AL33" i="22"/>
  <c r="AT33" i="24"/>
  <c r="AT33" i="22"/>
  <c r="BB33" i="24"/>
  <c r="BB33" i="22"/>
  <c r="BJ33" i="24"/>
  <c r="BJ33" i="22"/>
  <c r="BR33" i="24"/>
  <c r="BR33" i="22"/>
  <c r="BZ33" i="24"/>
  <c r="BZ33" i="22"/>
  <c r="CH33" i="24"/>
  <c r="CH33" i="22"/>
  <c r="CP33" i="24"/>
  <c r="CP33" i="22"/>
  <c r="CX33" i="24"/>
  <c r="CX33" i="22"/>
  <c r="J34" i="24"/>
  <c r="J34" i="22"/>
  <c r="R34" i="24"/>
  <c r="R34" i="22"/>
  <c r="Z34" i="24"/>
  <c r="Z34" i="22"/>
  <c r="AH34" i="24"/>
  <c r="AH34" i="22"/>
  <c r="AX34" i="24"/>
  <c r="AX34" i="22"/>
  <c r="BF34" i="24"/>
  <c r="BF34" i="22"/>
  <c r="BN34" i="24"/>
  <c r="BN34" i="22"/>
  <c r="BV34" i="24"/>
  <c r="BV34" i="22"/>
  <c r="CD34" i="24"/>
  <c r="CD34" i="22"/>
  <c r="CL34" i="24"/>
  <c r="CL34" i="22"/>
  <c r="CT34" i="24"/>
  <c r="CT34" i="22"/>
  <c r="F35" i="24"/>
  <c r="F35" i="22"/>
  <c r="N35" i="24"/>
  <c r="N35" i="22"/>
  <c r="V35" i="24"/>
  <c r="V35" i="22"/>
  <c r="AD35" i="24"/>
  <c r="AD35" i="22"/>
  <c r="AL35" i="24"/>
  <c r="AL35" i="22"/>
  <c r="AT35" i="24"/>
  <c r="AT35" i="22"/>
  <c r="BB35" i="24"/>
  <c r="BB35" i="22"/>
  <c r="BJ35" i="24"/>
  <c r="BJ35" i="22"/>
  <c r="BR35" i="24"/>
  <c r="BR35" i="22"/>
  <c r="BZ35" i="24"/>
  <c r="BZ35" i="22"/>
  <c r="CH35" i="24"/>
  <c r="CH35" i="22"/>
  <c r="CP35" i="24"/>
  <c r="CP35" i="22"/>
  <c r="CX35" i="24"/>
  <c r="CX35" i="22"/>
  <c r="J36" i="24"/>
  <c r="J36" i="22"/>
  <c r="R36" i="24"/>
  <c r="R36" i="22"/>
  <c r="Z36" i="24"/>
  <c r="Z36" i="22"/>
  <c r="AH36" i="24"/>
  <c r="AH36" i="22"/>
  <c r="AP36" i="24"/>
  <c r="AP36" i="22"/>
  <c r="AX36" i="24"/>
  <c r="AX36" i="22"/>
  <c r="BF36" i="24"/>
  <c r="BF36" i="22"/>
  <c r="BN36" i="24"/>
  <c r="BN36" i="22"/>
  <c r="BV36" i="24"/>
  <c r="BV36" i="22"/>
  <c r="CD36" i="24"/>
  <c r="CD36" i="22"/>
  <c r="CL36" i="24"/>
  <c r="CL36" i="22"/>
  <c r="CT36" i="24"/>
  <c r="CT36" i="22"/>
  <c r="F37" i="24"/>
  <c r="F37" i="22"/>
  <c r="N37" i="24"/>
  <c r="N37" i="22"/>
  <c r="V37" i="24"/>
  <c r="V37" i="22"/>
  <c r="AD37" i="24"/>
  <c r="AD37" i="22"/>
  <c r="AL37" i="24"/>
  <c r="AL37" i="22"/>
  <c r="AT37" i="24"/>
  <c r="AT37" i="22"/>
  <c r="BB37" i="24"/>
  <c r="BB37" i="22"/>
  <c r="BJ37" i="24"/>
  <c r="BJ37" i="22"/>
  <c r="BR37" i="24"/>
  <c r="BR37" i="22"/>
  <c r="BZ37" i="24"/>
  <c r="BZ37" i="22"/>
  <c r="CH37" i="24"/>
  <c r="CH37" i="22"/>
  <c r="CP37" i="24"/>
  <c r="CP37" i="22"/>
  <c r="CX37" i="24"/>
  <c r="CX37" i="22"/>
  <c r="Z13" i="22"/>
  <c r="BF13" i="22"/>
  <c r="CL13" i="22"/>
  <c r="Y14" i="22"/>
  <c r="BE14" i="22"/>
  <c r="CK14" i="22"/>
  <c r="V17" i="22"/>
  <c r="BB17" i="22"/>
  <c r="CH17" i="22"/>
  <c r="U18" i="22"/>
  <c r="BA18" i="22"/>
  <c r="CG18" i="22"/>
  <c r="T19" i="22"/>
  <c r="AZ19" i="22"/>
  <c r="J20" i="22"/>
  <c r="CG20" i="22"/>
  <c r="BX21" i="22"/>
  <c r="BA29" i="22"/>
  <c r="CV10" i="24"/>
  <c r="CV10" i="22"/>
  <c r="Q11" i="24"/>
  <c r="Q11" i="22"/>
  <c r="Y11" i="24"/>
  <c r="Y11" i="22"/>
  <c r="AG11" i="24"/>
  <c r="AG11" i="22"/>
  <c r="AO11" i="24"/>
  <c r="AO11" i="22"/>
  <c r="AW11" i="24"/>
  <c r="AW11" i="22"/>
  <c r="BE11" i="24"/>
  <c r="BE11" i="22"/>
  <c r="BM11" i="24"/>
  <c r="BM11" i="22"/>
  <c r="BU11" i="24"/>
  <c r="BU11" i="22"/>
  <c r="CC11" i="24"/>
  <c r="CC11" i="22"/>
  <c r="CK11" i="24"/>
  <c r="CK11" i="22"/>
  <c r="CS11" i="24"/>
  <c r="CS11" i="22"/>
  <c r="E12" i="24"/>
  <c r="E12" i="22"/>
  <c r="M12" i="24"/>
  <c r="M12" i="22"/>
  <c r="U12" i="24"/>
  <c r="U12" i="22"/>
  <c r="AC12" i="24"/>
  <c r="AC12" i="22"/>
  <c r="AK12" i="24"/>
  <c r="AK12" i="22"/>
  <c r="AS12" i="24"/>
  <c r="AS12" i="22"/>
  <c r="BA12" i="24"/>
  <c r="BA12" i="22"/>
  <c r="BI12" i="24"/>
  <c r="BI12" i="22"/>
  <c r="BQ12" i="22"/>
  <c r="BQ12" i="24"/>
  <c r="BY12" i="24"/>
  <c r="BY12" i="22"/>
  <c r="CG12" i="24"/>
  <c r="CG12" i="22"/>
  <c r="CO12" i="24"/>
  <c r="CO12" i="22"/>
  <c r="CW12" i="24"/>
  <c r="CW12" i="22"/>
  <c r="Q13" i="24"/>
  <c r="Q13" i="22"/>
  <c r="Y13" i="24"/>
  <c r="Y13" i="22"/>
  <c r="AG13" i="24"/>
  <c r="AG13" i="22"/>
  <c r="AO13" i="24"/>
  <c r="AO13" i="22"/>
  <c r="AW13" i="24"/>
  <c r="AW13" i="22"/>
  <c r="BE13" i="24"/>
  <c r="BE13" i="22"/>
  <c r="BM13" i="24"/>
  <c r="BM13" i="22"/>
  <c r="BU13" i="24"/>
  <c r="BU13" i="22"/>
  <c r="CC13" i="24"/>
  <c r="CC13" i="22"/>
  <c r="CK13" i="24"/>
  <c r="CK13" i="22"/>
  <c r="CS13" i="24"/>
  <c r="CS13" i="22"/>
  <c r="E14" i="24"/>
  <c r="E14" i="22"/>
  <c r="M14" i="24"/>
  <c r="M14" i="22"/>
  <c r="U14" i="24"/>
  <c r="U14" i="22"/>
  <c r="AC14" i="24"/>
  <c r="AC14" i="22"/>
  <c r="AK14" i="24"/>
  <c r="AK14" i="22"/>
  <c r="AS14" i="24"/>
  <c r="AS14" i="22"/>
  <c r="BA14" i="24"/>
  <c r="BA14" i="22"/>
  <c r="BI14" i="24"/>
  <c r="BI14" i="22"/>
  <c r="BQ14" i="24"/>
  <c r="BQ14" i="22"/>
  <c r="BY14" i="24"/>
  <c r="BY14" i="22"/>
  <c r="CG14" i="24"/>
  <c r="CG14" i="22"/>
  <c r="CO14" i="24"/>
  <c r="CO14" i="22"/>
  <c r="CW14" i="24"/>
  <c r="CW14" i="22"/>
  <c r="M16" i="24"/>
  <c r="M16" i="22"/>
  <c r="U16" i="24"/>
  <c r="U16" i="22"/>
  <c r="AC16" i="24"/>
  <c r="AC16" i="22"/>
  <c r="AK16" i="24"/>
  <c r="AK16" i="22"/>
  <c r="AS16" i="24"/>
  <c r="AS16" i="22"/>
  <c r="BA16" i="24"/>
  <c r="BA16" i="22"/>
  <c r="BI16" i="24"/>
  <c r="BI16" i="22"/>
  <c r="BQ16" i="24"/>
  <c r="BQ16" i="22"/>
  <c r="BY16" i="24"/>
  <c r="BY16" i="22"/>
  <c r="CG16" i="24"/>
  <c r="CG16" i="22"/>
  <c r="CO16" i="24"/>
  <c r="CO16" i="22"/>
  <c r="CW16" i="24"/>
  <c r="CW16" i="22"/>
  <c r="Q17" i="24"/>
  <c r="Q17" i="22"/>
  <c r="Y17" i="24"/>
  <c r="Y17" i="22"/>
  <c r="AG17" i="24"/>
  <c r="AG17" i="22"/>
  <c r="AO17" i="24"/>
  <c r="AO17" i="22"/>
  <c r="AW17" i="24"/>
  <c r="AW17" i="22"/>
  <c r="BE17" i="24"/>
  <c r="BE17" i="22"/>
  <c r="BM17" i="24"/>
  <c r="BM17" i="22"/>
  <c r="BU17" i="24"/>
  <c r="BU17" i="22"/>
  <c r="CC17" i="24"/>
  <c r="CC17" i="22"/>
  <c r="CK17" i="24"/>
  <c r="CK17" i="22"/>
  <c r="CS17" i="24"/>
  <c r="CS17" i="22"/>
  <c r="E18" i="24"/>
  <c r="E18" i="22"/>
  <c r="Q19" i="24"/>
  <c r="Q19" i="22"/>
  <c r="Y19" i="24"/>
  <c r="Y19" i="22"/>
  <c r="AG19" i="24"/>
  <c r="AG19" i="22"/>
  <c r="AO19" i="24"/>
  <c r="AO19" i="22"/>
  <c r="AW19" i="24"/>
  <c r="AW19" i="22"/>
  <c r="BE19" i="24"/>
  <c r="BE19" i="22"/>
  <c r="BM19" i="24"/>
  <c r="BM19" i="22"/>
  <c r="BU19" i="24"/>
  <c r="BU19" i="22"/>
  <c r="CC19" i="24"/>
  <c r="CC19" i="22"/>
  <c r="CK19" i="24"/>
  <c r="CK19" i="22"/>
  <c r="CS19" i="24"/>
  <c r="CS19" i="22"/>
  <c r="E20" i="24"/>
  <c r="E20" i="22"/>
  <c r="M20" i="24"/>
  <c r="M20" i="22"/>
  <c r="U20" i="24"/>
  <c r="U20" i="22"/>
  <c r="AC20" i="24"/>
  <c r="AC20" i="22"/>
  <c r="AK20" i="24"/>
  <c r="AK20" i="22"/>
  <c r="AS20" i="24"/>
  <c r="AS20" i="22"/>
  <c r="BI20" i="24"/>
  <c r="BI20" i="22"/>
  <c r="BQ20" i="24"/>
  <c r="BQ20" i="22"/>
  <c r="BY20" i="24"/>
  <c r="BY20" i="22"/>
  <c r="CO20" i="24"/>
  <c r="CO20" i="22"/>
  <c r="CW20" i="24"/>
  <c r="CW20" i="22"/>
  <c r="Q21" i="24"/>
  <c r="Q21" i="22"/>
  <c r="Y21" i="24"/>
  <c r="Y21" i="22"/>
  <c r="AG21" i="24"/>
  <c r="AG21" i="22"/>
  <c r="AO21" i="24"/>
  <c r="AO21" i="22"/>
  <c r="AW21" i="24"/>
  <c r="AW21" i="22"/>
  <c r="BE21" i="24"/>
  <c r="BE21" i="22"/>
  <c r="BM21" i="24"/>
  <c r="BM21" i="22"/>
  <c r="BU21" i="24"/>
  <c r="BU21" i="22"/>
  <c r="CC21" i="24"/>
  <c r="CC21" i="22"/>
  <c r="CS21" i="24"/>
  <c r="CS21" i="22"/>
  <c r="E22" i="24"/>
  <c r="E22" i="22"/>
  <c r="M22" i="24"/>
  <c r="M22" i="22"/>
  <c r="U22" i="24"/>
  <c r="U22" i="22"/>
  <c r="AC22" i="24"/>
  <c r="AC22" i="22"/>
  <c r="AK22" i="24"/>
  <c r="AK22" i="22"/>
  <c r="BA22" i="24"/>
  <c r="BA22" i="22"/>
  <c r="BI22" i="24"/>
  <c r="BI22" i="22"/>
  <c r="BY22" i="24"/>
  <c r="BY22" i="22"/>
  <c r="CG22" i="24"/>
  <c r="CG22" i="22"/>
  <c r="CO22" i="24"/>
  <c r="CO22" i="22"/>
  <c r="CW22" i="24"/>
  <c r="CW22" i="22"/>
  <c r="Q23" i="24"/>
  <c r="Q23" i="22"/>
  <c r="Y23" i="24"/>
  <c r="Y23" i="22"/>
  <c r="AG23" i="24"/>
  <c r="AG23" i="22"/>
  <c r="AO23" i="24"/>
  <c r="AO23" i="22"/>
  <c r="AW23" i="24"/>
  <c r="AW23" i="22"/>
  <c r="BE23" i="24"/>
  <c r="BE23" i="22"/>
  <c r="BM23" i="24"/>
  <c r="BM23" i="22"/>
  <c r="BU23" i="24"/>
  <c r="BU23" i="22"/>
  <c r="CC23" i="24"/>
  <c r="CC23" i="22"/>
  <c r="CK23" i="24"/>
  <c r="CK23" i="22"/>
  <c r="CS23" i="24"/>
  <c r="CS23" i="22"/>
  <c r="E24" i="22"/>
  <c r="E24" i="24"/>
  <c r="M24" i="24"/>
  <c r="M24" i="22"/>
  <c r="U24" i="24"/>
  <c r="U24" i="22"/>
  <c r="AC24" i="24"/>
  <c r="AC24" i="22"/>
  <c r="AK24" i="24"/>
  <c r="AK24" i="22"/>
  <c r="AS24" i="24"/>
  <c r="AS24" i="22"/>
  <c r="BA24" i="24"/>
  <c r="BA24" i="22"/>
  <c r="BI24" i="24"/>
  <c r="BI24" i="22"/>
  <c r="BQ24" i="24"/>
  <c r="BQ24" i="22"/>
  <c r="BY24" i="24"/>
  <c r="BY24" i="22"/>
  <c r="CG24" i="24"/>
  <c r="CG24" i="22"/>
  <c r="CO24" i="24"/>
  <c r="CO24" i="22"/>
  <c r="CW24" i="24"/>
  <c r="CW24" i="22"/>
  <c r="Q25" i="24"/>
  <c r="Q25" i="22"/>
  <c r="Y25" i="24"/>
  <c r="Y25" i="22"/>
  <c r="AG25" i="24"/>
  <c r="AG25" i="22"/>
  <c r="AO25" i="24"/>
  <c r="AO25" i="22"/>
  <c r="AW25" i="24"/>
  <c r="AW25" i="22"/>
  <c r="BE25" i="24"/>
  <c r="BE25" i="22"/>
  <c r="BM25" i="24"/>
  <c r="BM25" i="22"/>
  <c r="BU25" i="24"/>
  <c r="BU25" i="22"/>
  <c r="CC25" i="24"/>
  <c r="CC25" i="22"/>
  <c r="CK25" i="24"/>
  <c r="CK25" i="22"/>
  <c r="CS25" i="24"/>
  <c r="CS25" i="22"/>
  <c r="E26" i="24"/>
  <c r="E26" i="22"/>
  <c r="M26" i="24"/>
  <c r="M26" i="22"/>
  <c r="U26" i="24"/>
  <c r="U26" i="22"/>
  <c r="AC26" i="24"/>
  <c r="AC26" i="22"/>
  <c r="AK26" i="24"/>
  <c r="AK26" i="22"/>
  <c r="AS26" i="24"/>
  <c r="AS26" i="22"/>
  <c r="BA26" i="24"/>
  <c r="BA26" i="22"/>
  <c r="BI26" i="24"/>
  <c r="BI26" i="22"/>
  <c r="BQ26" i="24"/>
  <c r="BQ26" i="22"/>
  <c r="BY26" i="24"/>
  <c r="BY26" i="22"/>
  <c r="CG26" i="24"/>
  <c r="CG26" i="22"/>
  <c r="CO26" i="24"/>
  <c r="CO26" i="22"/>
  <c r="CW26" i="24"/>
  <c r="CW26" i="22"/>
  <c r="Q27" i="24"/>
  <c r="Q27" i="22"/>
  <c r="Y27" i="24"/>
  <c r="Y27" i="22"/>
  <c r="AG27" i="24"/>
  <c r="AG27" i="22"/>
  <c r="AW27" i="24"/>
  <c r="AW27" i="22"/>
  <c r="BE27" i="24"/>
  <c r="BE27" i="22"/>
  <c r="BM27" i="24"/>
  <c r="BM27" i="22"/>
  <c r="BU27" i="24"/>
  <c r="BU27" i="22"/>
  <c r="CC27" i="24"/>
  <c r="CC27" i="22"/>
  <c r="CK27" i="24"/>
  <c r="CK27" i="22"/>
  <c r="CS27" i="24"/>
  <c r="CS27" i="22"/>
  <c r="E28" i="24"/>
  <c r="E28" i="22"/>
  <c r="M28" i="24"/>
  <c r="M28" i="22"/>
  <c r="U28" i="24"/>
  <c r="U28" i="22"/>
  <c r="AC28" i="24"/>
  <c r="AC28" i="22"/>
  <c r="AK28" i="24"/>
  <c r="AK28" i="22"/>
  <c r="AS28" i="24"/>
  <c r="AS28" i="22"/>
  <c r="BA28" i="24"/>
  <c r="BA28" i="22"/>
  <c r="BI28" i="24"/>
  <c r="BI28" i="22"/>
  <c r="BQ28" i="24"/>
  <c r="BQ28" i="22"/>
  <c r="BY28" i="24"/>
  <c r="BY28" i="22"/>
  <c r="CG28" i="24"/>
  <c r="CG28" i="22"/>
  <c r="CO28" i="24"/>
  <c r="CO28" i="22"/>
  <c r="CW28" i="24"/>
  <c r="CW28" i="22"/>
  <c r="Q29" i="24"/>
  <c r="Q29" i="22"/>
  <c r="Y29" i="24"/>
  <c r="Y29" i="22"/>
  <c r="AG29" i="24"/>
  <c r="AG29" i="22"/>
  <c r="AO29" i="24"/>
  <c r="AO29" i="22"/>
  <c r="AW29" i="24"/>
  <c r="AW29" i="22"/>
  <c r="BE29" i="24"/>
  <c r="BE29" i="22"/>
  <c r="BM29" i="24"/>
  <c r="BM29" i="22"/>
  <c r="BU29" i="24"/>
  <c r="BU29" i="22"/>
  <c r="CC29" i="24"/>
  <c r="CC29" i="22"/>
  <c r="CK29" i="24"/>
  <c r="CK29" i="22"/>
  <c r="CS29" i="24"/>
  <c r="CS29" i="22"/>
  <c r="E30" i="24"/>
  <c r="E30" i="22"/>
  <c r="M30" i="24"/>
  <c r="M30" i="22"/>
  <c r="U30" i="24"/>
  <c r="U30" i="22"/>
  <c r="AC30" i="24"/>
  <c r="AC30" i="22"/>
  <c r="AK30" i="24"/>
  <c r="AK30" i="22"/>
  <c r="AS30" i="24"/>
  <c r="AS30" i="22"/>
  <c r="BA30" i="24"/>
  <c r="BA30" i="22"/>
  <c r="BI30" i="24"/>
  <c r="BI30" i="22"/>
  <c r="BQ30" i="24"/>
  <c r="BQ30" i="22"/>
  <c r="BY30" i="24"/>
  <c r="BY30" i="22"/>
  <c r="CG30" i="24"/>
  <c r="CG30" i="22"/>
  <c r="CO30" i="24"/>
  <c r="CO30" i="22"/>
  <c r="CW30" i="24"/>
  <c r="CW30" i="22"/>
  <c r="Q31" i="24"/>
  <c r="Q31" i="22"/>
  <c r="Y31" i="24"/>
  <c r="Y31" i="22"/>
  <c r="AG31" i="24"/>
  <c r="AG31" i="22"/>
  <c r="AO31" i="24"/>
  <c r="AO31" i="22"/>
  <c r="AW31" i="24"/>
  <c r="AW31" i="22"/>
  <c r="BE31" i="24"/>
  <c r="BE31" i="22"/>
  <c r="BM31" i="24"/>
  <c r="BM31" i="22"/>
  <c r="BU31" i="24"/>
  <c r="BU31" i="22"/>
  <c r="CC31" i="24"/>
  <c r="CC31" i="22"/>
  <c r="CK31" i="24"/>
  <c r="CK31" i="22"/>
  <c r="CS31" i="24"/>
  <c r="CS31" i="22"/>
  <c r="E32" i="24"/>
  <c r="E32" i="22"/>
  <c r="M32" i="24"/>
  <c r="M32" i="22"/>
  <c r="U32" i="24"/>
  <c r="U32" i="22"/>
  <c r="AC32" i="24"/>
  <c r="AC32" i="22"/>
  <c r="AK32" i="24"/>
  <c r="AK32" i="22"/>
  <c r="AS32" i="24"/>
  <c r="AS32" i="22"/>
  <c r="BA32" i="24"/>
  <c r="BA32" i="22"/>
  <c r="BI32" i="24"/>
  <c r="BI32" i="22"/>
  <c r="BQ32" i="24"/>
  <c r="BQ32" i="22"/>
  <c r="BY32" i="24"/>
  <c r="BY32" i="22"/>
  <c r="CG32" i="24"/>
  <c r="CG32" i="22"/>
  <c r="CO32" i="24"/>
  <c r="CO32" i="22"/>
  <c r="CW32" i="24"/>
  <c r="CW32" i="22"/>
  <c r="Q33" i="24"/>
  <c r="Q33" i="22"/>
  <c r="Y33" i="24"/>
  <c r="Y33" i="22"/>
  <c r="AG33" i="24"/>
  <c r="AG33" i="22"/>
  <c r="AO33" i="24"/>
  <c r="AO33" i="22"/>
  <c r="AW33" i="24"/>
  <c r="AW33" i="22"/>
  <c r="BE33" i="24"/>
  <c r="BE33" i="22"/>
  <c r="BM33" i="24"/>
  <c r="BM33" i="22"/>
  <c r="BU33" i="24"/>
  <c r="BU33" i="22"/>
  <c r="CC33" i="24"/>
  <c r="CC33" i="22"/>
  <c r="CK33" i="24"/>
  <c r="CK33" i="22"/>
  <c r="CS33" i="24"/>
  <c r="CS33" i="22"/>
  <c r="E34" i="24"/>
  <c r="E34" i="22"/>
  <c r="M34" i="24"/>
  <c r="M34" i="22"/>
  <c r="U34" i="24"/>
  <c r="U34" i="22"/>
  <c r="AC34" i="24"/>
  <c r="AC34" i="22"/>
  <c r="AK34" i="24"/>
  <c r="AK34" i="22"/>
  <c r="AS34" i="24"/>
  <c r="AS34" i="22"/>
  <c r="BA34" i="24"/>
  <c r="BA34" i="22"/>
  <c r="BI34" i="24"/>
  <c r="BI34" i="22"/>
  <c r="BQ34" i="24"/>
  <c r="BQ34" i="22"/>
  <c r="BY34" i="24"/>
  <c r="BY34" i="22"/>
  <c r="CG34" i="24"/>
  <c r="CG34" i="22"/>
  <c r="CO34" i="24"/>
  <c r="CO34" i="22"/>
  <c r="CW34" i="24"/>
  <c r="CW34" i="22"/>
  <c r="Q35" i="24"/>
  <c r="Q35" i="22"/>
  <c r="Y35" i="24"/>
  <c r="Y35" i="22"/>
  <c r="AG35" i="24"/>
  <c r="AG35" i="22"/>
  <c r="AO35" i="24"/>
  <c r="AO35" i="22"/>
  <c r="AW35" i="24"/>
  <c r="AW35" i="22"/>
  <c r="BE35" i="24"/>
  <c r="BE35" i="22"/>
  <c r="BM35" i="24"/>
  <c r="BM35" i="22"/>
  <c r="BU35" i="24"/>
  <c r="BU35" i="22"/>
  <c r="CC35" i="24"/>
  <c r="CC35" i="22"/>
  <c r="CK35" i="24"/>
  <c r="CK35" i="22"/>
  <c r="CS35" i="24"/>
  <c r="CS35" i="22"/>
  <c r="E36" i="22"/>
  <c r="E36" i="24"/>
  <c r="M36" i="24"/>
  <c r="M36" i="22"/>
  <c r="U36" i="24"/>
  <c r="U36" i="22"/>
  <c r="AC36" i="24"/>
  <c r="AC36" i="22"/>
  <c r="AK36" i="24"/>
  <c r="AK36" i="22"/>
  <c r="AS36" i="24"/>
  <c r="AS36" i="22"/>
  <c r="BA36" i="24"/>
  <c r="BA36" i="22"/>
  <c r="BI36" i="24"/>
  <c r="BI36" i="22"/>
  <c r="BQ36" i="24"/>
  <c r="BQ36" i="22"/>
  <c r="BY36" i="24"/>
  <c r="BY36" i="22"/>
  <c r="CG36" i="24"/>
  <c r="CG36" i="22"/>
  <c r="CO36" i="24"/>
  <c r="CO36" i="22"/>
  <c r="CW36" i="24"/>
  <c r="CW36" i="22"/>
  <c r="Q37" i="24"/>
  <c r="Q37" i="22"/>
  <c r="Y37" i="24"/>
  <c r="Y37" i="22"/>
  <c r="AG37" i="24"/>
  <c r="AG37" i="22"/>
  <c r="AO37" i="24"/>
  <c r="AO37" i="22"/>
  <c r="AW37" i="24"/>
  <c r="AW37" i="22"/>
  <c r="BE37" i="24"/>
  <c r="BE37" i="22"/>
  <c r="BM37" i="24"/>
  <c r="BM37" i="22"/>
  <c r="BU37" i="24"/>
  <c r="BU37" i="22"/>
  <c r="CC37" i="24"/>
  <c r="CC37" i="22"/>
  <c r="CK37" i="24"/>
  <c r="CK37" i="22"/>
  <c r="CS37" i="24"/>
  <c r="CS37" i="22"/>
  <c r="I29" i="22"/>
  <c r="I27" i="22"/>
  <c r="I23" i="22"/>
  <c r="I15" i="22"/>
  <c r="I11" i="22"/>
  <c r="AH14" i="22"/>
  <c r="BN14" i="22"/>
  <c r="CT14" i="22"/>
  <c r="AG15" i="22"/>
  <c r="BM15" i="22"/>
  <c r="CS15" i="22"/>
  <c r="AF16" i="22"/>
  <c r="BL16" i="22"/>
  <c r="CR16" i="22"/>
  <c r="AD18" i="22"/>
  <c r="BJ18" i="22"/>
  <c r="CP18" i="22"/>
  <c r="AC19" i="22"/>
  <c r="BP19" i="22"/>
  <c r="AH20" i="22"/>
  <c r="T21" i="22"/>
  <c r="Y22" i="22"/>
  <c r="J26" i="22"/>
  <c r="BB32" i="22"/>
  <c r="M10" i="24"/>
  <c r="M10" i="22"/>
  <c r="U10" i="24"/>
  <c r="U10" i="22"/>
  <c r="AC10" i="24"/>
  <c r="AC10" i="22"/>
  <c r="AK10" i="24"/>
  <c r="AK10" i="22"/>
  <c r="AS10" i="24"/>
  <c r="AS10" i="22"/>
  <c r="BA10" i="24"/>
  <c r="BA10" i="22"/>
  <c r="BI10" i="24"/>
  <c r="BI10" i="22"/>
  <c r="BQ10" i="24"/>
  <c r="BQ10" i="22"/>
  <c r="BY10" i="24"/>
  <c r="BY10" i="22"/>
  <c r="CG10" i="24"/>
  <c r="CG10" i="22"/>
  <c r="CO10" i="24"/>
  <c r="CO10" i="22"/>
  <c r="CW10" i="24"/>
  <c r="CW10" i="22"/>
  <c r="J11" i="24"/>
  <c r="J11" i="22"/>
  <c r="R11" i="24"/>
  <c r="R11" i="22"/>
  <c r="Z11" i="24"/>
  <c r="Z11" i="22"/>
  <c r="AH11" i="24"/>
  <c r="AH11" i="22"/>
  <c r="AP11" i="24"/>
  <c r="AP11" i="22"/>
  <c r="AX11" i="24"/>
  <c r="AX11" i="22"/>
  <c r="BF11" i="24"/>
  <c r="BF11" i="22"/>
  <c r="BN11" i="24"/>
  <c r="BN11" i="22"/>
  <c r="BV11" i="24"/>
  <c r="BV11" i="22"/>
  <c r="CD11" i="24"/>
  <c r="CD11" i="22"/>
  <c r="CL11" i="24"/>
  <c r="CL11" i="22"/>
  <c r="CT11" i="24"/>
  <c r="CT11" i="22"/>
  <c r="F12" i="24"/>
  <c r="F12" i="22"/>
  <c r="N12" i="24"/>
  <c r="N12" i="22"/>
  <c r="V12" i="24"/>
  <c r="V12" i="22"/>
  <c r="AD12" i="24"/>
  <c r="AD12" i="22"/>
  <c r="AL12" i="24"/>
  <c r="AL12" i="22"/>
  <c r="AT12" i="24"/>
  <c r="AT12" i="22"/>
  <c r="BB12" i="24"/>
  <c r="BB12" i="22"/>
  <c r="BJ12" i="24"/>
  <c r="BJ12" i="22"/>
  <c r="BR12" i="24"/>
  <c r="BR12" i="22"/>
  <c r="BZ12" i="24"/>
  <c r="BZ12" i="22"/>
  <c r="CH12" i="24"/>
  <c r="CH12" i="22"/>
  <c r="CP12" i="24"/>
  <c r="CP12" i="22"/>
  <c r="CX12" i="24"/>
  <c r="CX12" i="22"/>
  <c r="F14" i="24"/>
  <c r="F14" i="22"/>
  <c r="N14" i="24"/>
  <c r="N14" i="22"/>
  <c r="V14" i="24"/>
  <c r="V14" i="22"/>
  <c r="AD14" i="24"/>
  <c r="AD14" i="22"/>
  <c r="AL14" i="24"/>
  <c r="AL14" i="22"/>
  <c r="AT14" i="24"/>
  <c r="AT14" i="22"/>
  <c r="BB14" i="24"/>
  <c r="BB14" i="22"/>
  <c r="BJ14" i="24"/>
  <c r="BJ14" i="22"/>
  <c r="BR14" i="24"/>
  <c r="BR14" i="22"/>
  <c r="BZ14" i="24"/>
  <c r="BZ14" i="22"/>
  <c r="CH14" i="24"/>
  <c r="CH14" i="22"/>
  <c r="CP14" i="24"/>
  <c r="CP14" i="22"/>
  <c r="CX14" i="24"/>
  <c r="CX14" i="22"/>
  <c r="J15" i="24"/>
  <c r="J15" i="22"/>
  <c r="R15" i="24"/>
  <c r="R15" i="22"/>
  <c r="Z15" i="24"/>
  <c r="Z15" i="22"/>
  <c r="AH15" i="24"/>
  <c r="AH15" i="22"/>
  <c r="AP15" i="24"/>
  <c r="AP15" i="22"/>
  <c r="AX15" i="24"/>
  <c r="AX15" i="22"/>
  <c r="BF15" i="24"/>
  <c r="BF15" i="22"/>
  <c r="BN15" i="24"/>
  <c r="BN15" i="22"/>
  <c r="BV15" i="24"/>
  <c r="BV15" i="22"/>
  <c r="CD15" i="24"/>
  <c r="CD15" i="22"/>
  <c r="CL15" i="24"/>
  <c r="CL15" i="22"/>
  <c r="CT15" i="24"/>
  <c r="CT15" i="22"/>
  <c r="N16" i="24"/>
  <c r="N16" i="22"/>
  <c r="V16" i="24"/>
  <c r="V16" i="22"/>
  <c r="AD16" i="24"/>
  <c r="AD16" i="22"/>
  <c r="AL16" i="24"/>
  <c r="AL16" i="22"/>
  <c r="AT16" i="24"/>
  <c r="AT16" i="22"/>
  <c r="BB16" i="24"/>
  <c r="BB16" i="22"/>
  <c r="BJ16" i="24"/>
  <c r="BJ16" i="22"/>
  <c r="BR16" i="24"/>
  <c r="BR16" i="22"/>
  <c r="BZ16" i="24"/>
  <c r="BZ16" i="22"/>
  <c r="CH16" i="24"/>
  <c r="CH16" i="22"/>
  <c r="CP16" i="24"/>
  <c r="CP16" i="22"/>
  <c r="CX16" i="24"/>
  <c r="CX16" i="22"/>
  <c r="J17" i="24"/>
  <c r="J17" i="22"/>
  <c r="R17" i="24"/>
  <c r="R17" i="22"/>
  <c r="Z17" i="24"/>
  <c r="Z17" i="22"/>
  <c r="AH17" i="24"/>
  <c r="AH17" i="22"/>
  <c r="AP17" i="24"/>
  <c r="AP17" i="22"/>
  <c r="AX17" i="24"/>
  <c r="AX17" i="22"/>
  <c r="BF17" i="24"/>
  <c r="BF17" i="22"/>
  <c r="BN17" i="24"/>
  <c r="BN17" i="22"/>
  <c r="BV17" i="24"/>
  <c r="BV17" i="22"/>
  <c r="CD17" i="24"/>
  <c r="CD17" i="22"/>
  <c r="CL17" i="24"/>
  <c r="CL17" i="22"/>
  <c r="CT17" i="24"/>
  <c r="CT17" i="22"/>
  <c r="F18" i="24"/>
  <c r="F18" i="22"/>
  <c r="J19" i="24"/>
  <c r="J19" i="22"/>
  <c r="R19" i="24"/>
  <c r="R19" i="22"/>
  <c r="Z19" i="24"/>
  <c r="Z19" i="22"/>
  <c r="AH19" i="24"/>
  <c r="AH19" i="22"/>
  <c r="AP19" i="24"/>
  <c r="AP19" i="22"/>
  <c r="AX19" i="24"/>
  <c r="AX19" i="22"/>
  <c r="BF19" i="24"/>
  <c r="BF19" i="22"/>
  <c r="BN19" i="24"/>
  <c r="BN19" i="22"/>
  <c r="BV19" i="24"/>
  <c r="BV19" i="22"/>
  <c r="CD19" i="24"/>
  <c r="CD19" i="22"/>
  <c r="CL19" i="24"/>
  <c r="CL19" i="22"/>
  <c r="CT19" i="24"/>
  <c r="CT19" i="22"/>
  <c r="F20" i="24"/>
  <c r="F20" i="22"/>
  <c r="N20" i="24"/>
  <c r="N20" i="22"/>
  <c r="V20" i="24"/>
  <c r="V20" i="22"/>
  <c r="AD20" i="24"/>
  <c r="AD20" i="22"/>
  <c r="AL20" i="24"/>
  <c r="AL20" i="22"/>
  <c r="AT20" i="24"/>
  <c r="AT20" i="22"/>
  <c r="BB20" i="24"/>
  <c r="BB20" i="22"/>
  <c r="BJ20" i="24"/>
  <c r="BJ20" i="22"/>
  <c r="BR20" i="24"/>
  <c r="BR20" i="22"/>
  <c r="BZ20" i="24"/>
  <c r="BZ20" i="22"/>
  <c r="CH20" i="24"/>
  <c r="CH20" i="22"/>
  <c r="CP20" i="24"/>
  <c r="CP20" i="22"/>
  <c r="CX20" i="24"/>
  <c r="CX20" i="22"/>
  <c r="R21" i="24"/>
  <c r="R21" i="22"/>
  <c r="Z21" i="24"/>
  <c r="Z21" i="22"/>
  <c r="AH21" i="24"/>
  <c r="AH21" i="22"/>
  <c r="AX21" i="24"/>
  <c r="AX21" i="22"/>
  <c r="BF21" i="24"/>
  <c r="BF21" i="22"/>
  <c r="BN21" i="24"/>
  <c r="BN21" i="22"/>
  <c r="BV21" i="24"/>
  <c r="BV21" i="22"/>
  <c r="CD21" i="24"/>
  <c r="CD21" i="22"/>
  <c r="CL21" i="24"/>
  <c r="CL21" i="22"/>
  <c r="CT21" i="24"/>
  <c r="CT21" i="22"/>
  <c r="F22" i="24"/>
  <c r="F22" i="22"/>
  <c r="N22" i="24"/>
  <c r="N22" i="22"/>
  <c r="V22" i="24"/>
  <c r="V22" i="22"/>
  <c r="AD22" i="24"/>
  <c r="AD22" i="22"/>
  <c r="AL22" i="24"/>
  <c r="AL22" i="22"/>
  <c r="AT22" i="24"/>
  <c r="AT22" i="22"/>
  <c r="BB22" i="24"/>
  <c r="BB22" i="22"/>
  <c r="BJ22" i="24"/>
  <c r="BJ22" i="22"/>
  <c r="BR22" i="24"/>
  <c r="BR22" i="22"/>
  <c r="BZ22" i="24"/>
  <c r="BZ22" i="22"/>
  <c r="CH22" i="24"/>
  <c r="CH22" i="22"/>
  <c r="CP22" i="24"/>
  <c r="CP22" i="22"/>
  <c r="CX22" i="24"/>
  <c r="CX22" i="22"/>
  <c r="J23" i="24"/>
  <c r="J23" i="22"/>
  <c r="R23" i="24"/>
  <c r="R23" i="22"/>
  <c r="Z23" i="24"/>
  <c r="Z23" i="22"/>
  <c r="AH23" i="24"/>
  <c r="AH23" i="22"/>
  <c r="AP23" i="24"/>
  <c r="AP23" i="22"/>
  <c r="AX23" i="24"/>
  <c r="AX23" i="22"/>
  <c r="BF23" i="24"/>
  <c r="BF23" i="22"/>
  <c r="BN23" i="24"/>
  <c r="BN23" i="22"/>
  <c r="BV23" i="24"/>
  <c r="BV23" i="22"/>
  <c r="CD23" i="24"/>
  <c r="CD23" i="22"/>
  <c r="CL23" i="24"/>
  <c r="CL23" i="22"/>
  <c r="CT23" i="24"/>
  <c r="CT23" i="22"/>
  <c r="F24" i="22"/>
  <c r="F24" i="24"/>
  <c r="N24" i="24"/>
  <c r="N24" i="22"/>
  <c r="V24" i="24"/>
  <c r="V24" i="22"/>
  <c r="AD24" i="24"/>
  <c r="AD24" i="22"/>
  <c r="AL24" i="24"/>
  <c r="AL24" i="22"/>
  <c r="AT24" i="24"/>
  <c r="AT24" i="22"/>
  <c r="BB24" i="24"/>
  <c r="BB24" i="22"/>
  <c r="BJ24" i="24"/>
  <c r="BJ24" i="22"/>
  <c r="BR24" i="24"/>
  <c r="BR24" i="22"/>
  <c r="BZ24" i="24"/>
  <c r="BZ24" i="22"/>
  <c r="CH24" i="24"/>
  <c r="CH24" i="22"/>
  <c r="CP24" i="24"/>
  <c r="CP24" i="22"/>
  <c r="CX24" i="24"/>
  <c r="CX24" i="22"/>
  <c r="J25" i="24"/>
  <c r="J25" i="22"/>
  <c r="R25" i="24"/>
  <c r="R25" i="22"/>
  <c r="Z25" i="24"/>
  <c r="Z25" i="22"/>
  <c r="AH25" i="24"/>
  <c r="AH25" i="22"/>
  <c r="AP25" i="24"/>
  <c r="AP25" i="22"/>
  <c r="AX25" i="24"/>
  <c r="AX25" i="22"/>
  <c r="BF25" i="24"/>
  <c r="BF25" i="22"/>
  <c r="BN25" i="24"/>
  <c r="BN25" i="22"/>
  <c r="BV25" i="24"/>
  <c r="BV25" i="22"/>
  <c r="CD25" i="24"/>
  <c r="CD25" i="22"/>
  <c r="CL25" i="24"/>
  <c r="CL25" i="22"/>
  <c r="CT25" i="24"/>
  <c r="CT25" i="22"/>
  <c r="F26" i="24"/>
  <c r="F26" i="22"/>
  <c r="N26" i="24"/>
  <c r="N26" i="22"/>
  <c r="V26" i="24"/>
  <c r="V26" i="22"/>
  <c r="AD26" i="24"/>
  <c r="AD26" i="22"/>
  <c r="AL26" i="24"/>
  <c r="AL26" i="22"/>
  <c r="AT26" i="24"/>
  <c r="AT26" i="22"/>
  <c r="BB26" i="24"/>
  <c r="BB26" i="22"/>
  <c r="BJ26" i="24"/>
  <c r="BJ26" i="22"/>
  <c r="BR26" i="24"/>
  <c r="BR26" i="22"/>
  <c r="BZ26" i="24"/>
  <c r="BZ26" i="22"/>
  <c r="CH26" i="24"/>
  <c r="CH26" i="22"/>
  <c r="CP26" i="24"/>
  <c r="CP26" i="22"/>
  <c r="CX26" i="24"/>
  <c r="CX26" i="22"/>
  <c r="J27" i="24"/>
  <c r="J27" i="22"/>
  <c r="R27" i="24"/>
  <c r="R27" i="22"/>
  <c r="Z27" i="24"/>
  <c r="Z27" i="22"/>
  <c r="AH27" i="24"/>
  <c r="AH27" i="22"/>
  <c r="AP27" i="24"/>
  <c r="AP27" i="22"/>
  <c r="AX27" i="24"/>
  <c r="AX27" i="22"/>
  <c r="BF27" i="24"/>
  <c r="BF27" i="22"/>
  <c r="BN27" i="24"/>
  <c r="BN27" i="22"/>
  <c r="BV27" i="24"/>
  <c r="BV27" i="22"/>
  <c r="CD27" i="24"/>
  <c r="CD27" i="22"/>
  <c r="CL27" i="24"/>
  <c r="CL27" i="22"/>
  <c r="CT27" i="24"/>
  <c r="CT27" i="22"/>
  <c r="N28" i="24"/>
  <c r="N28" i="22"/>
  <c r="V28" i="24"/>
  <c r="V28" i="22"/>
  <c r="AD28" i="24"/>
  <c r="AD28" i="22"/>
  <c r="AL28" i="24"/>
  <c r="AL28" i="22"/>
  <c r="AT28" i="24"/>
  <c r="AT28" i="22"/>
  <c r="BB28" i="24"/>
  <c r="BB28" i="22"/>
  <c r="BJ28" i="24"/>
  <c r="BJ28" i="22"/>
  <c r="BR28" i="24"/>
  <c r="BR28" i="22"/>
  <c r="BZ28" i="24"/>
  <c r="BZ28" i="22"/>
  <c r="CH28" i="24"/>
  <c r="CH28" i="22"/>
  <c r="CP28" i="24"/>
  <c r="CP28" i="22"/>
  <c r="CX28" i="24"/>
  <c r="CX28" i="22"/>
  <c r="J29" i="24"/>
  <c r="J29" i="22"/>
  <c r="R29" i="24"/>
  <c r="R29" i="22"/>
  <c r="Z29" i="24"/>
  <c r="Z29" i="22"/>
  <c r="AH29" i="24"/>
  <c r="AH29" i="22"/>
  <c r="AP29" i="24"/>
  <c r="AP29" i="22"/>
  <c r="AX29" i="24"/>
  <c r="AX29" i="22"/>
  <c r="BF29" i="24"/>
  <c r="BF29" i="22"/>
  <c r="BN29" i="24"/>
  <c r="BN29" i="22"/>
  <c r="BV29" i="24"/>
  <c r="BV29" i="22"/>
  <c r="CD29" i="24"/>
  <c r="CD29" i="22"/>
  <c r="CL29" i="24"/>
  <c r="CL29" i="22"/>
  <c r="CT29" i="24"/>
  <c r="CT29" i="22"/>
  <c r="F30" i="24"/>
  <c r="F30" i="22"/>
  <c r="N30" i="24"/>
  <c r="N30" i="22"/>
  <c r="V30" i="24"/>
  <c r="V30" i="22"/>
  <c r="AD30" i="24"/>
  <c r="AD30" i="22"/>
  <c r="AL30" i="24"/>
  <c r="AL30" i="22"/>
  <c r="AT30" i="24"/>
  <c r="AT30" i="22"/>
  <c r="BB30" i="24"/>
  <c r="BB30" i="22"/>
  <c r="BJ30" i="24"/>
  <c r="BJ30" i="22"/>
  <c r="BR30" i="24"/>
  <c r="BR30" i="22"/>
  <c r="BZ30" i="24"/>
  <c r="BZ30" i="22"/>
  <c r="CH30" i="24"/>
  <c r="CH30" i="22"/>
  <c r="CP30" i="24"/>
  <c r="CP30" i="22"/>
  <c r="CX30" i="24"/>
  <c r="CX30" i="22"/>
  <c r="J31" i="24"/>
  <c r="J31" i="22"/>
  <c r="R31" i="24"/>
  <c r="R31" i="22"/>
  <c r="Z31" i="24"/>
  <c r="Z31" i="22"/>
  <c r="AH31" i="24"/>
  <c r="AH31" i="22"/>
  <c r="AP31" i="24"/>
  <c r="AP31" i="22"/>
  <c r="AX31" i="24"/>
  <c r="AX31" i="22"/>
  <c r="BF31" i="24"/>
  <c r="BF31" i="22"/>
  <c r="BN31" i="24"/>
  <c r="BN31" i="22"/>
  <c r="BV31" i="24"/>
  <c r="BV31" i="22"/>
  <c r="CD31" i="24"/>
  <c r="CD31" i="22"/>
  <c r="CL31" i="24"/>
  <c r="CL31" i="22"/>
  <c r="CT31" i="24"/>
  <c r="CT31" i="22"/>
  <c r="F32" i="22"/>
  <c r="F32" i="24"/>
  <c r="N32" i="24"/>
  <c r="N32" i="22"/>
  <c r="V32" i="24"/>
  <c r="V32" i="22"/>
  <c r="AD32" i="24"/>
  <c r="AD32" i="22"/>
  <c r="AL32" i="24"/>
  <c r="AL32" i="22"/>
  <c r="AT32" i="24"/>
  <c r="AT32" i="22"/>
  <c r="BJ32" i="24"/>
  <c r="BJ32" i="22"/>
  <c r="BR32" i="24"/>
  <c r="BR32" i="22"/>
  <c r="BZ32" i="24"/>
  <c r="BZ32" i="22"/>
  <c r="CH32" i="24"/>
  <c r="CH32" i="22"/>
  <c r="CP32" i="24"/>
  <c r="CP32" i="22"/>
  <c r="CX32" i="24"/>
  <c r="CX32" i="22"/>
  <c r="J33" i="24"/>
  <c r="J33" i="22"/>
  <c r="R33" i="24"/>
  <c r="R33" i="22"/>
  <c r="Z33" i="24"/>
  <c r="Z33" i="22"/>
  <c r="AH33" i="24"/>
  <c r="AH33" i="22"/>
  <c r="AP33" i="24"/>
  <c r="AP33" i="22"/>
  <c r="AX33" i="24"/>
  <c r="AX33" i="22"/>
  <c r="BF33" i="24"/>
  <c r="BF33" i="22"/>
  <c r="BN33" i="24"/>
  <c r="BN33" i="22"/>
  <c r="BV33" i="24"/>
  <c r="BV33" i="22"/>
  <c r="CD33" i="24"/>
  <c r="CD33" i="22"/>
  <c r="CL33" i="24"/>
  <c r="CL33" i="22"/>
  <c r="CT33" i="24"/>
  <c r="CT33" i="22"/>
  <c r="F34" i="24"/>
  <c r="F34" i="22"/>
  <c r="N34" i="24"/>
  <c r="N34" i="22"/>
  <c r="V34" i="24"/>
  <c r="V34" i="22"/>
  <c r="AD34" i="24"/>
  <c r="AD34" i="22"/>
  <c r="AL34" i="24"/>
  <c r="AL34" i="22"/>
  <c r="AT34" i="24"/>
  <c r="AT34" i="22"/>
  <c r="BB34" i="24"/>
  <c r="BB34" i="22"/>
  <c r="BJ34" i="24"/>
  <c r="BJ34" i="22"/>
  <c r="BR34" i="24"/>
  <c r="BR34" i="22"/>
  <c r="BZ34" i="24"/>
  <c r="BZ34" i="22"/>
  <c r="CH34" i="24"/>
  <c r="CH34" i="22"/>
  <c r="CP34" i="24"/>
  <c r="CP34" i="22"/>
  <c r="CX34" i="24"/>
  <c r="CX34" i="22"/>
  <c r="J35" i="24"/>
  <c r="J35" i="22"/>
  <c r="R35" i="24"/>
  <c r="R35" i="22"/>
  <c r="Z35" i="24"/>
  <c r="Z35" i="22"/>
  <c r="AH35" i="24"/>
  <c r="AH35" i="22"/>
  <c r="AP35" i="24"/>
  <c r="AP35" i="22"/>
  <c r="AX35" i="24"/>
  <c r="AX35" i="22"/>
  <c r="BF35" i="24"/>
  <c r="BF35" i="22"/>
  <c r="BN35" i="24"/>
  <c r="BN35" i="22"/>
  <c r="BV35" i="24"/>
  <c r="BV35" i="22"/>
  <c r="CD35" i="24"/>
  <c r="CD35" i="22"/>
  <c r="CL35" i="24"/>
  <c r="CL35" i="22"/>
  <c r="CT35" i="24"/>
  <c r="CT35" i="22"/>
  <c r="F36" i="24"/>
  <c r="F36" i="22"/>
  <c r="N36" i="24"/>
  <c r="N36" i="22"/>
  <c r="V36" i="24"/>
  <c r="V36" i="22"/>
  <c r="AD36" i="24"/>
  <c r="AD36" i="22"/>
  <c r="AL36" i="24"/>
  <c r="AL36" i="22"/>
  <c r="AT36" i="24"/>
  <c r="AT36" i="22"/>
  <c r="BB36" i="24"/>
  <c r="BB36" i="22"/>
  <c r="BJ36" i="24"/>
  <c r="BJ36" i="22"/>
  <c r="BR36" i="24"/>
  <c r="BR36" i="22"/>
  <c r="BZ36" i="24"/>
  <c r="BZ36" i="22"/>
  <c r="CH36" i="24"/>
  <c r="CH36" i="22"/>
  <c r="CP36" i="24"/>
  <c r="CP36" i="22"/>
  <c r="CX36" i="24"/>
  <c r="CX36" i="22"/>
  <c r="J37" i="24"/>
  <c r="J37" i="22"/>
  <c r="R37" i="24"/>
  <c r="R37" i="22"/>
  <c r="Z37" i="24"/>
  <c r="Z37" i="22"/>
  <c r="AH37" i="24"/>
  <c r="AH37" i="22"/>
  <c r="AP37" i="24"/>
  <c r="AP37" i="22"/>
  <c r="AX37" i="24"/>
  <c r="AX37" i="22"/>
  <c r="BF37" i="24"/>
  <c r="BF37" i="22"/>
  <c r="BN37" i="24"/>
  <c r="BN37" i="22"/>
  <c r="BV37" i="24"/>
  <c r="BV37" i="22"/>
  <c r="CD37" i="24"/>
  <c r="CD37" i="22"/>
  <c r="CL37" i="24"/>
  <c r="CL37" i="22"/>
  <c r="CT37" i="24"/>
  <c r="CT37" i="22"/>
  <c r="J13" i="22"/>
  <c r="AP13" i="22"/>
  <c r="BV13" i="22"/>
  <c r="AO14" i="22"/>
  <c r="BU14" i="22"/>
  <c r="F15" i="22"/>
  <c r="E16" i="22"/>
  <c r="D17" i="22"/>
  <c r="AL17" i="22"/>
  <c r="BR17" i="22"/>
  <c r="CX17" i="22"/>
  <c r="AK18" i="22"/>
  <c r="BQ18" i="22"/>
  <c r="CW18" i="22"/>
  <c r="AJ19" i="22"/>
  <c r="BX19" i="22"/>
  <c r="AS22" i="22"/>
  <c r="BV26" i="22"/>
  <c r="AP34" i="22"/>
  <c r="C31" i="24"/>
  <c r="BG19" i="24"/>
  <c r="BG19" i="22"/>
  <c r="BO19" i="24"/>
  <c r="BO19" i="22"/>
  <c r="BW19" i="24"/>
  <c r="BW19" i="22"/>
  <c r="CE19" i="24"/>
  <c r="CE19" i="22"/>
  <c r="CM19" i="24"/>
  <c r="CM19" i="22"/>
  <c r="CU19" i="24"/>
  <c r="CU19" i="22"/>
  <c r="G20" i="24"/>
  <c r="G20" i="22"/>
  <c r="O20" i="24"/>
  <c r="O20" i="22"/>
  <c r="W20" i="24"/>
  <c r="W20" i="22"/>
  <c r="AE20" i="24"/>
  <c r="AE20" i="22"/>
  <c r="AM20" i="24"/>
  <c r="AM20" i="22"/>
  <c r="AU20" i="24"/>
  <c r="AU20" i="22"/>
  <c r="BC20" i="24"/>
  <c r="BC20" i="22"/>
  <c r="BK20" i="24"/>
  <c r="BK20" i="22"/>
  <c r="BS20" i="24"/>
  <c r="BS20" i="22"/>
  <c r="CA20" i="24"/>
  <c r="CA20" i="22"/>
  <c r="CI20" i="24"/>
  <c r="CI20" i="22"/>
  <c r="CQ20" i="24"/>
  <c r="CQ20" i="22"/>
  <c r="C21" i="22"/>
  <c r="C21" i="24"/>
  <c r="K21" i="24"/>
  <c r="K21" i="22"/>
  <c r="S21" i="24"/>
  <c r="S21" i="22"/>
  <c r="AA21" i="24"/>
  <c r="AA21" i="22"/>
  <c r="AI21" i="24"/>
  <c r="AI21" i="22"/>
  <c r="AQ21" i="24"/>
  <c r="AQ21" i="22"/>
  <c r="AY21" i="24"/>
  <c r="AY21" i="22"/>
  <c r="BG21" i="24"/>
  <c r="BG21" i="22"/>
  <c r="BO21" i="24"/>
  <c r="BO21" i="22"/>
  <c r="BW21" i="24"/>
  <c r="BW21" i="22"/>
  <c r="CE21" i="24"/>
  <c r="CE21" i="22"/>
  <c r="CM21" i="24"/>
  <c r="CM21" i="22"/>
  <c r="CU21" i="24"/>
  <c r="CU21" i="22"/>
  <c r="O22" i="24"/>
  <c r="O22" i="22"/>
  <c r="W22" i="24"/>
  <c r="W22" i="22"/>
  <c r="AE22" i="24"/>
  <c r="AE22" i="22"/>
  <c r="AM22" i="24"/>
  <c r="AM22" i="22"/>
  <c r="AU22" i="24"/>
  <c r="AU22" i="22"/>
  <c r="BC22" i="24"/>
  <c r="BC22" i="22"/>
  <c r="BK22" i="24"/>
  <c r="BK22" i="22"/>
  <c r="BS22" i="24"/>
  <c r="BS22" i="22"/>
  <c r="CA22" i="24"/>
  <c r="CA22" i="22"/>
  <c r="CI22" i="24"/>
  <c r="CI22" i="22"/>
  <c r="CQ22" i="24"/>
  <c r="CQ22" i="22"/>
  <c r="C23" i="22"/>
  <c r="C23" i="24"/>
  <c r="K23" i="24"/>
  <c r="K23" i="22"/>
  <c r="S23" i="24"/>
  <c r="S23" i="22"/>
  <c r="AA23" i="24"/>
  <c r="AA23" i="22"/>
  <c r="AI23" i="24"/>
  <c r="AI23" i="22"/>
  <c r="AQ23" i="24"/>
  <c r="AQ23" i="22"/>
  <c r="BG23" i="24"/>
  <c r="BG23" i="22"/>
  <c r="BO23" i="24"/>
  <c r="BO23" i="22"/>
  <c r="BW23" i="24"/>
  <c r="BW23" i="22"/>
  <c r="CE23" i="24"/>
  <c r="CE23" i="22"/>
  <c r="CM23" i="24"/>
  <c r="CM23" i="22"/>
  <c r="CU23" i="24"/>
  <c r="CU23" i="22"/>
  <c r="G24" i="24"/>
  <c r="G24" i="22"/>
  <c r="O24" i="24"/>
  <c r="O24" i="22"/>
  <c r="W24" i="24"/>
  <c r="W24" i="22"/>
  <c r="AE24" i="24"/>
  <c r="AE24" i="22"/>
  <c r="AM24" i="24"/>
  <c r="AM24" i="22"/>
  <c r="AU24" i="24"/>
  <c r="AU24" i="22"/>
  <c r="BC24" i="24"/>
  <c r="BC24" i="22"/>
  <c r="BK24" i="24"/>
  <c r="BK24" i="22"/>
  <c r="BS24" i="24"/>
  <c r="BS24" i="22"/>
  <c r="CA24" i="24"/>
  <c r="CA24" i="22"/>
  <c r="CI24" i="24"/>
  <c r="CI24" i="22"/>
  <c r="CQ24" i="24"/>
  <c r="CQ24" i="22"/>
  <c r="C25" i="22"/>
  <c r="C25" i="24"/>
  <c r="K25" i="24"/>
  <c r="K25" i="22"/>
  <c r="S25" i="24"/>
  <c r="S25" i="22"/>
  <c r="AA25" i="24"/>
  <c r="AA25" i="22"/>
  <c r="AI25" i="24"/>
  <c r="AI25" i="22"/>
  <c r="AY25" i="24"/>
  <c r="AY25" i="22"/>
  <c r="BG25" i="24"/>
  <c r="BG25" i="22"/>
  <c r="BO25" i="24"/>
  <c r="BO25" i="22"/>
  <c r="BW25" i="24"/>
  <c r="BW25" i="22"/>
  <c r="CE25" i="24"/>
  <c r="CE25" i="22"/>
  <c r="CM25" i="24"/>
  <c r="CM25" i="22"/>
  <c r="CU25" i="24"/>
  <c r="CU25" i="22"/>
  <c r="G26" i="24"/>
  <c r="G26" i="22"/>
  <c r="O26" i="24"/>
  <c r="O26" i="22"/>
  <c r="W26" i="24"/>
  <c r="W26" i="22"/>
  <c r="AE26" i="24"/>
  <c r="AE26" i="22"/>
  <c r="AM26" i="24"/>
  <c r="AM26" i="22"/>
  <c r="AU26" i="24"/>
  <c r="AU26" i="22"/>
  <c r="BC26" i="24"/>
  <c r="BC26" i="22"/>
  <c r="BK26" i="24"/>
  <c r="BK26" i="22"/>
  <c r="BS26" i="24"/>
  <c r="BS26" i="22"/>
  <c r="CA26" i="24"/>
  <c r="CA26" i="22"/>
  <c r="CI26" i="24"/>
  <c r="CI26" i="22"/>
  <c r="CQ26" i="24"/>
  <c r="CQ26" i="22"/>
  <c r="C27" i="22"/>
  <c r="C27" i="24"/>
  <c r="K27" i="24"/>
  <c r="K27" i="22"/>
  <c r="S27" i="24"/>
  <c r="S27" i="22"/>
  <c r="AA27" i="24"/>
  <c r="AA27" i="22"/>
  <c r="AI27" i="24"/>
  <c r="AI27" i="22"/>
  <c r="AQ27" i="24"/>
  <c r="AQ27" i="22"/>
  <c r="AY27" i="24"/>
  <c r="AY27" i="22"/>
  <c r="BG27" i="24"/>
  <c r="BG27" i="22"/>
  <c r="BO27" i="24"/>
  <c r="BO27" i="22"/>
  <c r="BW27" i="24"/>
  <c r="BW27" i="22"/>
  <c r="CE27" i="24"/>
  <c r="CE27" i="22"/>
  <c r="CM27" i="24"/>
  <c r="CM27" i="22"/>
  <c r="CU27" i="24"/>
  <c r="CU27" i="22"/>
  <c r="G28" i="24"/>
  <c r="G28" i="22"/>
  <c r="O28" i="24"/>
  <c r="O28" i="22"/>
  <c r="W28" i="24"/>
  <c r="W28" i="22"/>
  <c r="AE28" i="24"/>
  <c r="AE28" i="22"/>
  <c r="AM28" i="24"/>
  <c r="AM28" i="22"/>
  <c r="AU28" i="24"/>
  <c r="AU28" i="22"/>
  <c r="BC28" i="24"/>
  <c r="BC28" i="22"/>
  <c r="BK28" i="24"/>
  <c r="BK28" i="22"/>
  <c r="CA28" i="24"/>
  <c r="CA28" i="22"/>
  <c r="CI28" i="24"/>
  <c r="CI28" i="22"/>
  <c r="CQ28" i="24"/>
  <c r="CQ28" i="22"/>
  <c r="C29" i="22"/>
  <c r="C29" i="24"/>
  <c r="K29" i="24"/>
  <c r="K29" i="22"/>
  <c r="S29" i="24"/>
  <c r="S29" i="22"/>
  <c r="AA29" i="24"/>
  <c r="AA29" i="22"/>
  <c r="AI29" i="24"/>
  <c r="AI29" i="22"/>
  <c r="AQ29" i="24"/>
  <c r="AQ29" i="22"/>
  <c r="AY29" i="24"/>
  <c r="AY29" i="22"/>
  <c r="BG29" i="24"/>
  <c r="BG29" i="22"/>
  <c r="BO29" i="24"/>
  <c r="BO29" i="22"/>
  <c r="BW29" i="24"/>
  <c r="BW29" i="22"/>
  <c r="CE29" i="24"/>
  <c r="CE29" i="22"/>
  <c r="CM29" i="24"/>
  <c r="CM29" i="22"/>
  <c r="CU29" i="24"/>
  <c r="CU29" i="22"/>
  <c r="G30" i="24"/>
  <c r="G30" i="22"/>
  <c r="O30" i="24"/>
  <c r="O30" i="22"/>
  <c r="W30" i="24"/>
  <c r="W30" i="22"/>
  <c r="AE30" i="24"/>
  <c r="AE30" i="22"/>
  <c r="AM30" i="24"/>
  <c r="AM30" i="22"/>
  <c r="AU30" i="24"/>
  <c r="AU30" i="22"/>
  <c r="BC30" i="24"/>
  <c r="BC30" i="22"/>
  <c r="BK30" i="24"/>
  <c r="BK30" i="22"/>
  <c r="BS30" i="24"/>
  <c r="BS30" i="22"/>
  <c r="CA30" i="24"/>
  <c r="CA30" i="22"/>
  <c r="CI30" i="24"/>
  <c r="CI30" i="22"/>
  <c r="CQ30" i="24"/>
  <c r="CQ30" i="22"/>
  <c r="K31" i="24"/>
  <c r="K31" i="22"/>
  <c r="S31" i="24"/>
  <c r="S31" i="22"/>
  <c r="AA31" i="24"/>
  <c r="AA31" i="22"/>
  <c r="AI31" i="24"/>
  <c r="AI31" i="22"/>
  <c r="AQ31" i="24"/>
  <c r="AQ31" i="22"/>
  <c r="AY31" i="24"/>
  <c r="AY31" i="22"/>
  <c r="BG31" i="24"/>
  <c r="BG31" i="22"/>
  <c r="BO31" i="24"/>
  <c r="BO31" i="22"/>
  <c r="BW31" i="24"/>
  <c r="BW31" i="22"/>
  <c r="CE31" i="24"/>
  <c r="CE31" i="22"/>
  <c r="CM31" i="24"/>
  <c r="CM31" i="22"/>
  <c r="CU31" i="24"/>
  <c r="CU31" i="22"/>
  <c r="G32" i="22"/>
  <c r="G32" i="24"/>
  <c r="O32" i="24"/>
  <c r="O32" i="22"/>
  <c r="W32" i="24"/>
  <c r="W32" i="22"/>
  <c r="AE32" i="24"/>
  <c r="AE32" i="22"/>
  <c r="AM32" i="24"/>
  <c r="AM32" i="22"/>
  <c r="AU32" i="24"/>
  <c r="AU32" i="22"/>
  <c r="BC32" i="24"/>
  <c r="BC32" i="22"/>
  <c r="BK32" i="24"/>
  <c r="BK32" i="22"/>
  <c r="BS32" i="24"/>
  <c r="BS32" i="22"/>
  <c r="CA32" i="24"/>
  <c r="CA32" i="22"/>
  <c r="CI32" i="24"/>
  <c r="CI32" i="22"/>
  <c r="CQ32" i="24"/>
  <c r="CQ32" i="22"/>
  <c r="C33" i="22"/>
  <c r="C33" i="24"/>
  <c r="K33" i="24"/>
  <c r="K33" i="22"/>
  <c r="S33" i="24"/>
  <c r="S33" i="22"/>
  <c r="AA33" i="24"/>
  <c r="AA33" i="22"/>
  <c r="AI33" i="24"/>
  <c r="AI33" i="22"/>
  <c r="AQ33" i="24"/>
  <c r="AQ33" i="22"/>
  <c r="AY33" i="24"/>
  <c r="AY33" i="22"/>
  <c r="BG33" i="24"/>
  <c r="BG33" i="22"/>
  <c r="BO33" i="24"/>
  <c r="BO33" i="22"/>
  <c r="BW33" i="24"/>
  <c r="BW33" i="22"/>
  <c r="CE33" i="24"/>
  <c r="CE33" i="22"/>
  <c r="CM33" i="24"/>
  <c r="CM38" i="24" s="1"/>
  <c r="CM33" i="22"/>
  <c r="CU33" i="24"/>
  <c r="CU33" i="22"/>
  <c r="G34" i="22"/>
  <c r="G34" i="24"/>
  <c r="O34" i="24"/>
  <c r="O34" i="22"/>
  <c r="W34" i="24"/>
  <c r="W34" i="22"/>
  <c r="AE34" i="24"/>
  <c r="AE34" i="22"/>
  <c r="AM34" i="24"/>
  <c r="AM34" i="22"/>
  <c r="AU34" i="24"/>
  <c r="AU34" i="22"/>
  <c r="BC34" i="24"/>
  <c r="BC34" i="22"/>
  <c r="BK34" i="24"/>
  <c r="BK34" i="22"/>
  <c r="BS34" i="24"/>
  <c r="BS34" i="22"/>
  <c r="CA34" i="24"/>
  <c r="CA34" i="22"/>
  <c r="CI34" i="24"/>
  <c r="CI34" i="22"/>
  <c r="CQ34" i="24"/>
  <c r="CQ34" i="22"/>
  <c r="C35" i="22"/>
  <c r="C35" i="24"/>
  <c r="K35" i="24"/>
  <c r="K35" i="22"/>
  <c r="S35" i="24"/>
  <c r="S35" i="22"/>
  <c r="AA35" i="24"/>
  <c r="AA35" i="22"/>
  <c r="AI35" i="24"/>
  <c r="AI35" i="22"/>
  <c r="AQ35" i="24"/>
  <c r="AQ35" i="22"/>
  <c r="AY35" i="24"/>
  <c r="AY35" i="22"/>
  <c r="BG35" i="24"/>
  <c r="BG35" i="22"/>
  <c r="BO35" i="24"/>
  <c r="BO35" i="22"/>
  <c r="BW35" i="24"/>
  <c r="BW35" i="22"/>
  <c r="CE35" i="24"/>
  <c r="CE35" i="22"/>
  <c r="CM35" i="24"/>
  <c r="CM35" i="22"/>
  <c r="CU35" i="24"/>
  <c r="CU35" i="22"/>
  <c r="G36" i="24"/>
  <c r="G36" i="22"/>
  <c r="O36" i="24"/>
  <c r="O36" i="22"/>
  <c r="W36" i="24"/>
  <c r="W36" i="22"/>
  <c r="AE36" i="24"/>
  <c r="AE36" i="22"/>
  <c r="AM36" i="24"/>
  <c r="AM36" i="22"/>
  <c r="AU36" i="24"/>
  <c r="AU36" i="22"/>
  <c r="BC36" i="24"/>
  <c r="BC36" i="22"/>
  <c r="BK36" i="24"/>
  <c r="BK36" i="22"/>
  <c r="BS36" i="24"/>
  <c r="BS36" i="22"/>
  <c r="CA36" i="24"/>
  <c r="CA36" i="22"/>
  <c r="CI36" i="24"/>
  <c r="CI36" i="22"/>
  <c r="CQ36" i="24"/>
  <c r="CQ36" i="22"/>
  <c r="C37" i="22"/>
  <c r="C37" i="24"/>
  <c r="K37" i="24"/>
  <c r="K37" i="22"/>
  <c r="S37" i="24"/>
  <c r="S37" i="22"/>
  <c r="AA37" i="24"/>
  <c r="AA37" i="22"/>
  <c r="AI37" i="24"/>
  <c r="AI37" i="22"/>
  <c r="AQ37" i="24"/>
  <c r="AQ37" i="22"/>
  <c r="AY37" i="24"/>
  <c r="AY37" i="22"/>
  <c r="BG37" i="24"/>
  <c r="BG37" i="22"/>
  <c r="BO37" i="24"/>
  <c r="BO37" i="22"/>
  <c r="BW37" i="24"/>
  <c r="BW37" i="22"/>
  <c r="CE37" i="24"/>
  <c r="CE37" i="22"/>
  <c r="CM37" i="24"/>
  <c r="CM37" i="22"/>
  <c r="CU37" i="24"/>
  <c r="CU37" i="22"/>
  <c r="E10" i="22"/>
  <c r="J14" i="22"/>
  <c r="AP14" i="22"/>
  <c r="BV14" i="22"/>
  <c r="AO15" i="22"/>
  <c r="BU15" i="22"/>
  <c r="F16" i="22"/>
  <c r="AN16" i="22"/>
  <c r="BT16" i="22"/>
  <c r="E17" i="22"/>
  <c r="AL18" i="22"/>
  <c r="BR18" i="22"/>
  <c r="CX18" i="22"/>
  <c r="AK19" i="22"/>
  <c r="CF19" i="22"/>
  <c r="BA20" i="22"/>
  <c r="AP21" i="22"/>
  <c r="BQ22" i="22"/>
  <c r="AO27" i="22"/>
  <c r="BL36" i="22"/>
  <c r="BH11" i="24"/>
  <c r="BH11" i="22"/>
  <c r="BP11" i="24"/>
  <c r="BP11" i="22"/>
  <c r="BX11" i="24"/>
  <c r="BX11" i="22"/>
  <c r="CF11" i="24"/>
  <c r="CF11" i="22"/>
  <c r="CN11" i="24"/>
  <c r="CN11" i="22"/>
  <c r="CV11" i="24"/>
  <c r="CV11" i="22"/>
  <c r="H12" i="24"/>
  <c r="H12" i="22"/>
  <c r="P12" i="24"/>
  <c r="P12" i="22"/>
  <c r="X12" i="24"/>
  <c r="X12" i="22"/>
  <c r="AF12" i="24"/>
  <c r="AF12" i="22"/>
  <c r="AN12" i="24"/>
  <c r="AN12" i="22"/>
  <c r="AV12" i="24"/>
  <c r="AV12" i="22"/>
  <c r="BD12" i="24"/>
  <c r="BD12" i="22"/>
  <c r="BL12" i="24"/>
  <c r="BL12" i="22"/>
  <c r="BT12" i="24"/>
  <c r="BT12" i="22"/>
  <c r="CB12" i="24"/>
  <c r="CB12" i="22"/>
  <c r="CJ12" i="24"/>
  <c r="CJ12" i="22"/>
  <c r="CR12" i="24"/>
  <c r="CR12" i="22"/>
  <c r="D13" i="24"/>
  <c r="D13" i="22"/>
  <c r="L13" i="24"/>
  <c r="L13" i="22"/>
  <c r="T13" i="24"/>
  <c r="T13" i="22"/>
  <c r="AB13" i="24"/>
  <c r="AB13" i="22"/>
  <c r="AJ13" i="24"/>
  <c r="AJ13" i="22"/>
  <c r="AR13" i="24"/>
  <c r="AR13" i="22"/>
  <c r="AZ13" i="24"/>
  <c r="AZ13" i="22"/>
  <c r="BH13" i="24"/>
  <c r="BH13" i="22"/>
  <c r="BP13" i="24"/>
  <c r="BP13" i="22"/>
  <c r="BX13" i="24"/>
  <c r="BX13" i="22"/>
  <c r="CF13" i="24"/>
  <c r="CF13" i="22"/>
  <c r="CN13" i="24"/>
  <c r="CN13" i="22"/>
  <c r="CV13" i="24"/>
  <c r="CV13" i="22"/>
  <c r="H14" i="22"/>
  <c r="H14" i="24"/>
  <c r="P14" i="24"/>
  <c r="P14" i="22"/>
  <c r="X14" i="24"/>
  <c r="X14" i="22"/>
  <c r="AF14" i="24"/>
  <c r="AF14" i="22"/>
  <c r="AN14" i="24"/>
  <c r="AN14" i="22"/>
  <c r="AV14" i="24"/>
  <c r="AV14" i="22"/>
  <c r="BD14" i="24"/>
  <c r="BD14" i="22"/>
  <c r="BL14" i="24"/>
  <c r="BL14" i="22"/>
  <c r="BT14" i="24"/>
  <c r="BT14" i="22"/>
  <c r="CB14" i="24"/>
  <c r="CB14" i="22"/>
  <c r="CJ14" i="24"/>
  <c r="CJ14" i="22"/>
  <c r="CR14" i="24"/>
  <c r="CR14" i="22"/>
  <c r="D15" i="22"/>
  <c r="D15" i="24"/>
  <c r="L15" i="24"/>
  <c r="L15" i="22"/>
  <c r="T15" i="24"/>
  <c r="T15" i="22"/>
  <c r="AB15" i="24"/>
  <c r="AB15" i="22"/>
  <c r="AJ15" i="24"/>
  <c r="AJ15" i="22"/>
  <c r="AR15" i="24"/>
  <c r="AR15" i="22"/>
  <c r="AZ15" i="24"/>
  <c r="AZ15" i="22"/>
  <c r="BH15" i="24"/>
  <c r="BH15" i="22"/>
  <c r="BP15" i="24"/>
  <c r="BP15" i="22"/>
  <c r="BX15" i="24"/>
  <c r="BX15" i="22"/>
  <c r="CF15" i="24"/>
  <c r="CF15" i="22"/>
  <c r="CN15" i="24"/>
  <c r="CN15" i="22"/>
  <c r="CV15" i="24"/>
  <c r="CV15" i="22"/>
  <c r="H16" i="22"/>
  <c r="H16" i="24"/>
  <c r="L17" i="24"/>
  <c r="L17" i="22"/>
  <c r="T17" i="24"/>
  <c r="T17" i="22"/>
  <c r="AB17" i="24"/>
  <c r="AB17" i="22"/>
  <c r="AJ17" i="24"/>
  <c r="AJ17" i="22"/>
  <c r="AR17" i="24"/>
  <c r="AR17" i="22"/>
  <c r="AZ17" i="24"/>
  <c r="AZ17" i="22"/>
  <c r="BH17" i="24"/>
  <c r="BH17" i="22"/>
  <c r="BP17" i="24"/>
  <c r="BP17" i="22"/>
  <c r="BX17" i="24"/>
  <c r="BX17" i="22"/>
  <c r="CF17" i="24"/>
  <c r="CF17" i="22"/>
  <c r="CN17" i="24"/>
  <c r="CN17" i="22"/>
  <c r="CV17" i="24"/>
  <c r="CV17" i="22"/>
  <c r="H18" i="22"/>
  <c r="H18" i="24"/>
  <c r="P18" i="24"/>
  <c r="P18" i="22"/>
  <c r="X18" i="24"/>
  <c r="X18" i="22"/>
  <c r="AF18" i="24"/>
  <c r="AF18" i="22"/>
  <c r="AN18" i="24"/>
  <c r="AN18" i="22"/>
  <c r="AV18" i="24"/>
  <c r="AV18" i="22"/>
  <c r="BD18" i="24"/>
  <c r="BD18" i="22"/>
  <c r="BL18" i="24"/>
  <c r="BL18" i="22"/>
  <c r="BT18" i="24"/>
  <c r="BT18" i="22"/>
  <c r="CB18" i="24"/>
  <c r="CB18" i="22"/>
  <c r="CJ18" i="24"/>
  <c r="CJ18" i="22"/>
  <c r="CR18" i="24"/>
  <c r="CR18" i="22"/>
  <c r="D19" i="24"/>
  <c r="D19" i="22"/>
  <c r="H20" i="24"/>
  <c r="H20" i="22"/>
  <c r="P20" i="24"/>
  <c r="P20" i="22"/>
  <c r="X20" i="24"/>
  <c r="X20" i="22"/>
  <c r="AF20" i="24"/>
  <c r="AF20" i="22"/>
  <c r="AN20" i="24"/>
  <c r="AN20" i="22"/>
  <c r="AV20" i="24"/>
  <c r="AV20" i="22"/>
  <c r="BD20" i="24"/>
  <c r="BD20" i="22"/>
  <c r="BL20" i="24"/>
  <c r="BL20" i="22"/>
  <c r="BT20" i="24"/>
  <c r="BT20" i="22"/>
  <c r="CB20" i="24"/>
  <c r="CB20" i="22"/>
  <c r="CJ20" i="24"/>
  <c r="CJ20" i="22"/>
  <c r="CR20" i="24"/>
  <c r="CR20" i="22"/>
  <c r="D21" i="24"/>
  <c r="D21" i="22"/>
  <c r="L21" i="24"/>
  <c r="L21" i="22"/>
  <c r="AB21" i="24"/>
  <c r="AB21" i="22"/>
  <c r="AJ21" i="24"/>
  <c r="AJ21" i="22"/>
  <c r="AR21" i="24"/>
  <c r="AR21" i="22"/>
  <c r="BH21" i="24"/>
  <c r="BH21" i="22"/>
  <c r="BP21" i="24"/>
  <c r="BP21" i="22"/>
  <c r="CF21" i="24"/>
  <c r="CF21" i="22"/>
  <c r="CN21" i="24"/>
  <c r="CN21" i="22"/>
  <c r="CV21" i="24"/>
  <c r="CV21" i="22"/>
  <c r="H22" i="22"/>
  <c r="H22" i="24"/>
  <c r="P22" i="24"/>
  <c r="P22" i="22"/>
  <c r="X22" i="24"/>
  <c r="X22" i="22"/>
  <c r="AF22" i="24"/>
  <c r="AF22" i="22"/>
  <c r="AN22" i="24"/>
  <c r="AN22" i="22"/>
  <c r="AV22" i="24"/>
  <c r="AV22" i="22"/>
  <c r="BD22" i="24"/>
  <c r="BD22" i="22"/>
  <c r="BL22" i="24"/>
  <c r="BL22" i="22"/>
  <c r="BT22" i="24"/>
  <c r="BT22" i="22"/>
  <c r="CB22" i="24"/>
  <c r="CB22" i="22"/>
  <c r="CJ22" i="24"/>
  <c r="CJ22" i="22"/>
  <c r="CR22" i="24"/>
  <c r="CR22" i="22"/>
  <c r="D23" i="24"/>
  <c r="D23" i="22"/>
  <c r="L23" i="24"/>
  <c r="L23" i="22"/>
  <c r="T23" i="24"/>
  <c r="T23" i="22"/>
  <c r="AB23" i="24"/>
  <c r="AB23" i="22"/>
  <c r="AJ23" i="24"/>
  <c r="AJ23" i="22"/>
  <c r="AR23" i="24"/>
  <c r="AR23" i="22"/>
  <c r="AZ23" i="24"/>
  <c r="AZ23" i="22"/>
  <c r="BH23" i="24"/>
  <c r="BH23" i="22"/>
  <c r="BP23" i="24"/>
  <c r="BP23" i="22"/>
  <c r="BX23" i="24"/>
  <c r="BX23" i="22"/>
  <c r="CF23" i="24"/>
  <c r="CF23" i="22"/>
  <c r="CN23" i="24"/>
  <c r="CN23" i="22"/>
  <c r="CV23" i="24"/>
  <c r="CV23" i="22"/>
  <c r="H24" i="22"/>
  <c r="H24" i="24"/>
  <c r="P24" i="24"/>
  <c r="P24" i="22"/>
  <c r="X24" i="24"/>
  <c r="X24" i="22"/>
  <c r="AF24" i="24"/>
  <c r="AF24" i="22"/>
  <c r="AN24" i="24"/>
  <c r="AN24" i="22"/>
  <c r="AV24" i="24"/>
  <c r="AV24" i="22"/>
  <c r="BD24" i="24"/>
  <c r="BD24" i="22"/>
  <c r="BL24" i="24"/>
  <c r="BL24" i="22"/>
  <c r="BT24" i="24"/>
  <c r="BT24" i="22"/>
  <c r="CB24" i="24"/>
  <c r="CB24" i="22"/>
  <c r="CJ24" i="24"/>
  <c r="CJ24" i="22"/>
  <c r="CR24" i="24"/>
  <c r="CR24" i="22"/>
  <c r="D25" i="24"/>
  <c r="D25" i="22"/>
  <c r="L25" i="24"/>
  <c r="L25" i="22"/>
  <c r="T25" i="24"/>
  <c r="T25" i="22"/>
  <c r="AB25" i="24"/>
  <c r="AB25" i="22"/>
  <c r="AJ25" i="24"/>
  <c r="AJ25" i="22"/>
  <c r="AR25" i="24"/>
  <c r="AR25" i="22"/>
  <c r="AZ25" i="24"/>
  <c r="AZ25" i="22"/>
  <c r="BH25" i="24"/>
  <c r="BH25" i="22"/>
  <c r="BP25" i="24"/>
  <c r="BP25" i="22"/>
  <c r="BX25" i="24"/>
  <c r="BX25" i="22"/>
  <c r="CF25" i="24"/>
  <c r="CF25" i="22"/>
  <c r="CN25" i="24"/>
  <c r="CN25" i="22"/>
  <c r="CV25" i="24"/>
  <c r="CV25" i="22"/>
  <c r="H26" i="22"/>
  <c r="H26" i="24"/>
  <c r="P26" i="24"/>
  <c r="P26" i="22"/>
  <c r="X26" i="24"/>
  <c r="X26" i="22"/>
  <c r="AF26" i="24"/>
  <c r="AF26" i="22"/>
  <c r="AN26" i="24"/>
  <c r="AN26" i="22"/>
  <c r="AV26" i="24"/>
  <c r="AV26" i="22"/>
  <c r="BD26" i="24"/>
  <c r="BD26" i="22"/>
  <c r="BL26" i="24"/>
  <c r="BL26" i="22"/>
  <c r="BT26" i="24"/>
  <c r="BT26" i="22"/>
  <c r="CB26" i="24"/>
  <c r="CB26" i="22"/>
  <c r="CJ26" i="24"/>
  <c r="CJ26" i="22"/>
  <c r="CR26" i="24"/>
  <c r="CR26" i="22"/>
  <c r="D27" i="24"/>
  <c r="D27" i="22"/>
  <c r="L27" i="24"/>
  <c r="L27" i="22"/>
  <c r="T27" i="24"/>
  <c r="T27" i="22"/>
  <c r="AB27" i="24"/>
  <c r="AB27" i="22"/>
  <c r="AJ27" i="24"/>
  <c r="AJ27" i="22"/>
  <c r="AR27" i="24"/>
  <c r="AR27" i="22"/>
  <c r="AZ27" i="24"/>
  <c r="AZ27" i="22"/>
  <c r="BH27" i="24"/>
  <c r="BH27" i="22"/>
  <c r="BP27" i="24"/>
  <c r="BP27" i="22"/>
  <c r="BX27" i="24"/>
  <c r="BX27" i="22"/>
  <c r="CF27" i="24"/>
  <c r="CF27" i="22"/>
  <c r="CN27" i="24"/>
  <c r="CN27" i="22"/>
  <c r="CV27" i="24"/>
  <c r="CV27" i="22"/>
  <c r="H28" i="24"/>
  <c r="H28" i="22"/>
  <c r="P28" i="24"/>
  <c r="P28" i="22"/>
  <c r="X28" i="24"/>
  <c r="X28" i="22"/>
  <c r="AF28" i="24"/>
  <c r="AF28" i="22"/>
  <c r="AN28" i="24"/>
  <c r="AN28" i="22"/>
  <c r="AV28" i="24"/>
  <c r="AV28" i="22"/>
  <c r="BD28" i="24"/>
  <c r="BD28" i="22"/>
  <c r="BL28" i="24"/>
  <c r="BL28" i="22"/>
  <c r="BT28" i="24"/>
  <c r="BT28" i="22"/>
  <c r="CB28" i="24"/>
  <c r="CB28" i="22"/>
  <c r="CJ28" i="24"/>
  <c r="CJ28" i="22"/>
  <c r="CR28" i="24"/>
  <c r="CR28" i="22"/>
  <c r="D29" i="24"/>
  <c r="D29" i="22"/>
  <c r="L29" i="24"/>
  <c r="L29" i="22"/>
  <c r="T29" i="24"/>
  <c r="T29" i="22"/>
  <c r="AB29" i="24"/>
  <c r="AB29" i="22"/>
  <c r="AJ29" i="24"/>
  <c r="AJ29" i="22"/>
  <c r="AR29" i="24"/>
  <c r="AR29" i="22"/>
  <c r="AZ29" i="24"/>
  <c r="AZ29" i="22"/>
  <c r="BH29" i="24"/>
  <c r="BH29" i="22"/>
  <c r="BP29" i="24"/>
  <c r="BP29" i="22"/>
  <c r="BX29" i="24"/>
  <c r="BX29" i="22"/>
  <c r="CF29" i="24"/>
  <c r="CF29" i="22"/>
  <c r="CN29" i="24"/>
  <c r="CN29" i="22"/>
  <c r="CV29" i="24"/>
  <c r="CV29" i="22"/>
  <c r="H30" i="22"/>
  <c r="H30" i="24"/>
  <c r="P30" i="24"/>
  <c r="P30" i="22"/>
  <c r="X30" i="24"/>
  <c r="X30" i="22"/>
  <c r="AF30" i="24"/>
  <c r="AF30" i="22"/>
  <c r="AN30" i="24"/>
  <c r="AN30" i="22"/>
  <c r="AV30" i="24"/>
  <c r="AV30" i="22"/>
  <c r="BD30" i="24"/>
  <c r="BD30" i="22"/>
  <c r="BL30" i="24"/>
  <c r="BL30" i="22"/>
  <c r="BT30" i="22"/>
  <c r="BT30" i="24"/>
  <c r="CB30" i="24"/>
  <c r="CB30" i="22"/>
  <c r="CJ30" i="24"/>
  <c r="CJ30" i="22"/>
  <c r="CR30" i="24"/>
  <c r="CR30" i="22"/>
  <c r="D31" i="22"/>
  <c r="D31" i="24"/>
  <c r="L31" i="24"/>
  <c r="L31" i="22"/>
  <c r="T31" i="24"/>
  <c r="T31" i="22"/>
  <c r="AB31" i="24"/>
  <c r="AB31" i="22"/>
  <c r="AJ31" i="24"/>
  <c r="AJ31" i="22"/>
  <c r="AR31" i="24"/>
  <c r="AR31" i="22"/>
  <c r="AZ31" i="24"/>
  <c r="AZ31" i="22"/>
  <c r="BH31" i="24"/>
  <c r="BH31" i="22"/>
  <c r="BP31" i="24"/>
  <c r="BP31" i="22"/>
  <c r="BX31" i="24"/>
  <c r="BX31" i="22"/>
  <c r="CF31" i="24"/>
  <c r="CF31" i="22"/>
  <c r="CN31" i="24"/>
  <c r="CN31" i="22"/>
  <c r="CV31" i="24"/>
  <c r="CV31" i="22"/>
  <c r="H32" i="22"/>
  <c r="H32" i="24"/>
  <c r="P32" i="24"/>
  <c r="P32" i="22"/>
  <c r="X32" i="24"/>
  <c r="X32" i="22"/>
  <c r="AF32" i="24"/>
  <c r="AF32" i="22"/>
  <c r="AN32" i="24"/>
  <c r="AN32" i="22"/>
  <c r="AV32" i="24"/>
  <c r="AV32" i="22"/>
  <c r="BD32" i="24"/>
  <c r="BD32" i="22"/>
  <c r="BL32" i="24"/>
  <c r="BL32" i="22"/>
  <c r="BT32" i="24"/>
  <c r="BT32" i="22"/>
  <c r="CB32" i="24"/>
  <c r="CB32" i="22"/>
  <c r="CJ32" i="24"/>
  <c r="CJ32" i="22"/>
  <c r="CR32" i="24"/>
  <c r="CR32" i="22"/>
  <c r="D33" i="22"/>
  <c r="D33" i="24"/>
  <c r="L33" i="24"/>
  <c r="L33" i="22"/>
  <c r="T33" i="24"/>
  <c r="T33" i="22"/>
  <c r="AB33" i="24"/>
  <c r="AB33" i="22"/>
  <c r="AJ33" i="24"/>
  <c r="AJ33" i="22"/>
  <c r="AR33" i="24"/>
  <c r="AR33" i="22"/>
  <c r="AZ33" i="24"/>
  <c r="AZ33" i="22"/>
  <c r="BH33" i="24"/>
  <c r="BH33" i="22"/>
  <c r="BP33" i="24"/>
  <c r="BP33" i="22"/>
  <c r="BX33" i="24"/>
  <c r="BX33" i="22"/>
  <c r="CF33" i="24"/>
  <c r="CF33" i="22"/>
  <c r="CN33" i="24"/>
  <c r="CN33" i="22"/>
  <c r="CV33" i="24"/>
  <c r="CV33" i="22"/>
  <c r="H34" i="22"/>
  <c r="H34" i="24"/>
  <c r="P34" i="24"/>
  <c r="P34" i="22"/>
  <c r="X34" i="24"/>
  <c r="X34" i="22"/>
  <c r="AF34" i="24"/>
  <c r="AF34" i="22"/>
  <c r="AN34" i="24"/>
  <c r="AN34" i="22"/>
  <c r="AV34" i="24"/>
  <c r="AV34" i="22"/>
  <c r="BD34" i="24"/>
  <c r="BD34" i="22"/>
  <c r="BL34" i="24"/>
  <c r="BL34" i="22"/>
  <c r="BT34" i="24"/>
  <c r="BT34" i="22"/>
  <c r="CB34" i="24"/>
  <c r="CB34" i="22"/>
  <c r="CJ34" i="24"/>
  <c r="CJ34" i="22"/>
  <c r="CR34" i="24"/>
  <c r="CR34" i="22"/>
  <c r="D35" i="22"/>
  <c r="D35" i="24"/>
  <c r="L35" i="24"/>
  <c r="L35" i="22"/>
  <c r="T35" i="24"/>
  <c r="T35" i="22"/>
  <c r="AB35" i="24"/>
  <c r="AB35" i="22"/>
  <c r="AJ35" i="24"/>
  <c r="AJ35" i="22"/>
  <c r="AR35" i="24"/>
  <c r="AR35" i="22"/>
  <c r="AZ35" i="24"/>
  <c r="AZ35" i="22"/>
  <c r="BH35" i="24"/>
  <c r="BH35" i="22"/>
  <c r="BP35" i="24"/>
  <c r="BP35" i="22"/>
  <c r="BX35" i="24"/>
  <c r="BX35" i="22"/>
  <c r="CF35" i="24"/>
  <c r="CF35" i="22"/>
  <c r="CN35" i="24"/>
  <c r="CN35" i="22"/>
  <c r="CV35" i="24"/>
  <c r="CV35" i="22"/>
  <c r="H36" i="24"/>
  <c r="H36" i="22"/>
  <c r="P36" i="24"/>
  <c r="P36" i="22"/>
  <c r="X36" i="24"/>
  <c r="X36" i="22"/>
  <c r="AF36" i="24"/>
  <c r="AF36" i="22"/>
  <c r="AN36" i="24"/>
  <c r="AN36" i="22"/>
  <c r="AV36" i="24"/>
  <c r="AV36" i="22"/>
  <c r="BD36" i="24"/>
  <c r="BD36" i="22"/>
  <c r="BT36" i="24"/>
  <c r="BT36" i="22"/>
  <c r="CB36" i="24"/>
  <c r="CB36" i="22"/>
  <c r="CJ36" i="24"/>
  <c r="CJ36" i="22"/>
  <c r="CR36" i="24"/>
  <c r="CR36" i="22"/>
  <c r="D37" i="24"/>
  <c r="D37" i="22"/>
  <c r="L37" i="24"/>
  <c r="L37" i="22"/>
  <c r="T37" i="24"/>
  <c r="T37" i="22"/>
  <c r="AB37" i="24"/>
  <c r="AB37" i="22"/>
  <c r="AJ37" i="24"/>
  <c r="AJ37" i="22"/>
  <c r="AR37" i="24"/>
  <c r="AR37" i="22"/>
  <c r="AZ37" i="24"/>
  <c r="AZ37" i="22"/>
  <c r="BH37" i="24"/>
  <c r="BH37" i="22"/>
  <c r="BP37" i="24"/>
  <c r="BP37" i="22"/>
  <c r="BX37" i="24"/>
  <c r="BX37" i="22"/>
  <c r="CF37" i="24"/>
  <c r="CF37" i="22"/>
  <c r="CN37" i="24"/>
  <c r="CN37" i="22"/>
  <c r="CV37" i="24"/>
  <c r="CV37" i="22"/>
  <c r="R13" i="22"/>
  <c r="AX13" i="22"/>
  <c r="CD13" i="22"/>
  <c r="Q14" i="22"/>
  <c r="AW14" i="22"/>
  <c r="CC14" i="22"/>
  <c r="N17" i="22"/>
  <c r="AT17" i="22"/>
  <c r="BZ17" i="22"/>
  <c r="M18" i="22"/>
  <c r="AS18" i="22"/>
  <c r="BY18" i="22"/>
  <c r="L19" i="22"/>
  <c r="AR19" i="22"/>
  <c r="CN19" i="22"/>
  <c r="BM20" i="22"/>
  <c r="AZ21" i="22"/>
  <c r="F28" i="22"/>
  <c r="Q12" i="24"/>
  <c r="Q12" i="22"/>
  <c r="Y12" i="24"/>
  <c r="Y12" i="22"/>
  <c r="AG12" i="24"/>
  <c r="AG12" i="22"/>
  <c r="AO12" i="24"/>
  <c r="AO12" i="22"/>
  <c r="AW12" i="24"/>
  <c r="AW12" i="22"/>
  <c r="BE12" i="24"/>
  <c r="BE12" i="22"/>
  <c r="BM12" i="24"/>
  <c r="BM12" i="22"/>
  <c r="BU12" i="24"/>
  <c r="BU12" i="22"/>
  <c r="CC12" i="24"/>
  <c r="CC12" i="22"/>
  <c r="CK12" i="24"/>
  <c r="CK12" i="22"/>
  <c r="CS12" i="24"/>
  <c r="CS12" i="22"/>
  <c r="E13" i="24"/>
  <c r="E13" i="22"/>
  <c r="M13" i="24"/>
  <c r="M13" i="22"/>
  <c r="U13" i="24"/>
  <c r="U13" i="22"/>
  <c r="AC13" i="24"/>
  <c r="AC13" i="22"/>
  <c r="AK13" i="24"/>
  <c r="AK13" i="22"/>
  <c r="AS13" i="24"/>
  <c r="AS13" i="22"/>
  <c r="BA13" i="24"/>
  <c r="BA13" i="22"/>
  <c r="BI13" i="24"/>
  <c r="BI13" i="22"/>
  <c r="BQ13" i="24"/>
  <c r="BQ13" i="22"/>
  <c r="BY13" i="24"/>
  <c r="BY13" i="22"/>
  <c r="CG13" i="24"/>
  <c r="CG13" i="22"/>
  <c r="CO13" i="24"/>
  <c r="CO13" i="22"/>
  <c r="CW13" i="24"/>
  <c r="CW13" i="22"/>
  <c r="E15" i="24"/>
  <c r="E15" i="22"/>
  <c r="M15" i="24"/>
  <c r="M15" i="22"/>
  <c r="U15" i="24"/>
  <c r="U15" i="22"/>
  <c r="AC15" i="24"/>
  <c r="AC15" i="22"/>
  <c r="AK15" i="24"/>
  <c r="AK15" i="22"/>
  <c r="AS15" i="24"/>
  <c r="AS15" i="22"/>
  <c r="BA15" i="24"/>
  <c r="BA15" i="22"/>
  <c r="BI15" i="24"/>
  <c r="BI15" i="22"/>
  <c r="BQ15" i="24"/>
  <c r="BQ15" i="22"/>
  <c r="BY15" i="24"/>
  <c r="BY15" i="22"/>
  <c r="CG15" i="24"/>
  <c r="CG15" i="22"/>
  <c r="CO15" i="24"/>
  <c r="CO15" i="22"/>
  <c r="CW15" i="24"/>
  <c r="CW15" i="22"/>
  <c r="I16" i="22"/>
  <c r="I16" i="24"/>
  <c r="Q16" i="24"/>
  <c r="Q16" i="22"/>
  <c r="Y16" i="24"/>
  <c r="Y16" i="22"/>
  <c r="AG16" i="24"/>
  <c r="AG16" i="22"/>
  <c r="AO16" i="24"/>
  <c r="AO16" i="22"/>
  <c r="AW16" i="24"/>
  <c r="AW16" i="22"/>
  <c r="BE16" i="24"/>
  <c r="BE16" i="22"/>
  <c r="BM16" i="24"/>
  <c r="BM16" i="22"/>
  <c r="BU16" i="24"/>
  <c r="BU16" i="22"/>
  <c r="CC16" i="24"/>
  <c r="CC16" i="22"/>
  <c r="CK16" i="24"/>
  <c r="CK16" i="22"/>
  <c r="CS16" i="24"/>
  <c r="CS16" i="22"/>
  <c r="M17" i="24"/>
  <c r="M17" i="22"/>
  <c r="U17" i="24"/>
  <c r="U17" i="22"/>
  <c r="AC17" i="24"/>
  <c r="AC17" i="22"/>
  <c r="AK17" i="24"/>
  <c r="AK17" i="22"/>
  <c r="AS17" i="24"/>
  <c r="AS17" i="22"/>
  <c r="BA17" i="24"/>
  <c r="BA17" i="22"/>
  <c r="BI17" i="24"/>
  <c r="BI17" i="22"/>
  <c r="BQ17" i="24"/>
  <c r="BQ17" i="22"/>
  <c r="BY17" i="24"/>
  <c r="BY17" i="22"/>
  <c r="CG17" i="24"/>
  <c r="CG17" i="22"/>
  <c r="CO17" i="24"/>
  <c r="CO17" i="22"/>
  <c r="CW17" i="24"/>
  <c r="CW17" i="22"/>
  <c r="I18" i="22"/>
  <c r="I18" i="24"/>
  <c r="Q18" i="24"/>
  <c r="Q18" i="22"/>
  <c r="Y18" i="24"/>
  <c r="Y18" i="22"/>
  <c r="AG18" i="24"/>
  <c r="AG18" i="22"/>
  <c r="AO18" i="24"/>
  <c r="AO18" i="22"/>
  <c r="AW18" i="24"/>
  <c r="AW18" i="22"/>
  <c r="BE18" i="24"/>
  <c r="BE18" i="22"/>
  <c r="BM18" i="24"/>
  <c r="BM18" i="22"/>
  <c r="BU18" i="24"/>
  <c r="BU18" i="22"/>
  <c r="CC18" i="24"/>
  <c r="CC18" i="22"/>
  <c r="CK18" i="24"/>
  <c r="CK18" i="22"/>
  <c r="CS18" i="24"/>
  <c r="CS18" i="22"/>
  <c r="E19" i="24"/>
  <c r="E19" i="22"/>
  <c r="BI19" i="24"/>
  <c r="BI19" i="22"/>
  <c r="BQ19" i="24"/>
  <c r="BQ19" i="22"/>
  <c r="BY19" i="24"/>
  <c r="BY19" i="22"/>
  <c r="CG19" i="24"/>
  <c r="CG19" i="22"/>
  <c r="CO19" i="24"/>
  <c r="CO19" i="22"/>
  <c r="CW19" i="24"/>
  <c r="CW19" i="22"/>
  <c r="Q20" i="24"/>
  <c r="Q20" i="22"/>
  <c r="Y20" i="24"/>
  <c r="Y20" i="22"/>
  <c r="AG20" i="24"/>
  <c r="AG20" i="22"/>
  <c r="AO20" i="24"/>
  <c r="AO20" i="22"/>
  <c r="AW20" i="24"/>
  <c r="AW20" i="22"/>
  <c r="BE20" i="24"/>
  <c r="BE20" i="22"/>
  <c r="BU20" i="24"/>
  <c r="BU20" i="22"/>
  <c r="CC20" i="24"/>
  <c r="CC20" i="22"/>
  <c r="CK20" i="24"/>
  <c r="CK20" i="22"/>
  <c r="E21" i="24"/>
  <c r="E21" i="22"/>
  <c r="M21" i="24"/>
  <c r="M21" i="22"/>
  <c r="U21" i="24"/>
  <c r="U21" i="22"/>
  <c r="AC21" i="24"/>
  <c r="AC21" i="22"/>
  <c r="AK21" i="24"/>
  <c r="AK21" i="22"/>
  <c r="AS21" i="24"/>
  <c r="AS21" i="22"/>
  <c r="BA21" i="24"/>
  <c r="BA21" i="22"/>
  <c r="BI21" i="24"/>
  <c r="BI21" i="22"/>
  <c r="BQ21" i="24"/>
  <c r="BQ21" i="22"/>
  <c r="BY21" i="24"/>
  <c r="BY21" i="22"/>
  <c r="CG21" i="24"/>
  <c r="CG21" i="22"/>
  <c r="CO21" i="24"/>
  <c r="CO21" i="22"/>
  <c r="CW21" i="24"/>
  <c r="CW21" i="22"/>
  <c r="Q22" i="24"/>
  <c r="Q22" i="22"/>
  <c r="AG22" i="24"/>
  <c r="AG22" i="22"/>
  <c r="AO22" i="24"/>
  <c r="AO22" i="22"/>
  <c r="AW22" i="24"/>
  <c r="AW22" i="22"/>
  <c r="BE22" i="24"/>
  <c r="BE22" i="22"/>
  <c r="BM22" i="24"/>
  <c r="BM22" i="22"/>
  <c r="BU22" i="24"/>
  <c r="BU22" i="22"/>
  <c r="CC22" i="24"/>
  <c r="CC22" i="22"/>
  <c r="CK22" i="24"/>
  <c r="CK22" i="22"/>
  <c r="CS22" i="24"/>
  <c r="CS22" i="22"/>
  <c r="E23" i="24"/>
  <c r="E23" i="22"/>
  <c r="M23" i="24"/>
  <c r="M23" i="22"/>
  <c r="U23" i="24"/>
  <c r="U23" i="22"/>
  <c r="AC23" i="24"/>
  <c r="AC23" i="22"/>
  <c r="AK23" i="24"/>
  <c r="AK23" i="22"/>
  <c r="AS23" i="24"/>
  <c r="AS23" i="22"/>
  <c r="BA23" i="24"/>
  <c r="BA23" i="22"/>
  <c r="BI23" i="24"/>
  <c r="BI23" i="22"/>
  <c r="BQ23" i="24"/>
  <c r="BQ23" i="22"/>
  <c r="BY23" i="24"/>
  <c r="BY23" i="22"/>
  <c r="CG23" i="24"/>
  <c r="CG23" i="22"/>
  <c r="CO23" i="24"/>
  <c r="CO23" i="22"/>
  <c r="CW23" i="24"/>
  <c r="CW23" i="22"/>
  <c r="I24" i="22"/>
  <c r="I24" i="24"/>
  <c r="Q24" i="24"/>
  <c r="Q24" i="22"/>
  <c r="Y24" i="24"/>
  <c r="Y24" i="22"/>
  <c r="AG24" i="24"/>
  <c r="AG24" i="22"/>
  <c r="AO24" i="24"/>
  <c r="AO24" i="22"/>
  <c r="AW24" i="24"/>
  <c r="AW24" i="22"/>
  <c r="BE24" i="24"/>
  <c r="BE24" i="22"/>
  <c r="BM24" i="24"/>
  <c r="BM24" i="22"/>
  <c r="BU24" i="24"/>
  <c r="BU24" i="22"/>
  <c r="CC24" i="24"/>
  <c r="CC24" i="22"/>
  <c r="CK24" i="24"/>
  <c r="CK24" i="22"/>
  <c r="CS24" i="24"/>
  <c r="CS24" i="22"/>
  <c r="E25" i="22"/>
  <c r="E25" i="24"/>
  <c r="M25" i="24"/>
  <c r="M25" i="22"/>
  <c r="U25" i="24"/>
  <c r="U25" i="22"/>
  <c r="AC25" i="24"/>
  <c r="AC25" i="22"/>
  <c r="AK25" i="24"/>
  <c r="AK25" i="22"/>
  <c r="AS25" i="24"/>
  <c r="AS25" i="22"/>
  <c r="BA25" i="24"/>
  <c r="BA25" i="22"/>
  <c r="BI25" i="24"/>
  <c r="BI25" i="22"/>
  <c r="BQ25" i="24"/>
  <c r="BQ25" i="22"/>
  <c r="BY25" i="24"/>
  <c r="BY25" i="22"/>
  <c r="CG25" i="24"/>
  <c r="CG25" i="22"/>
  <c r="CO25" i="24"/>
  <c r="CO25" i="22"/>
  <c r="CW25" i="24"/>
  <c r="CW25" i="22"/>
  <c r="Q26" i="24"/>
  <c r="Q26" i="22"/>
  <c r="Y26" i="24"/>
  <c r="Y26" i="22"/>
  <c r="AG26" i="24"/>
  <c r="AG26" i="22"/>
  <c r="AO26" i="24"/>
  <c r="AO26" i="22"/>
  <c r="AW26" i="24"/>
  <c r="AW26" i="22"/>
  <c r="BE26" i="24"/>
  <c r="BE26" i="22"/>
  <c r="BM26" i="24"/>
  <c r="BM26" i="22"/>
  <c r="BU26" i="24"/>
  <c r="BU26" i="22"/>
  <c r="CC26" i="24"/>
  <c r="CC26" i="22"/>
  <c r="CK26" i="24"/>
  <c r="CK26" i="22"/>
  <c r="CS26" i="24"/>
  <c r="CS26" i="22"/>
  <c r="E27" i="24"/>
  <c r="E27" i="22"/>
  <c r="M27" i="24"/>
  <c r="M27" i="22"/>
  <c r="U27" i="24"/>
  <c r="U27" i="22"/>
  <c r="AC27" i="24"/>
  <c r="AC27" i="22"/>
  <c r="AK27" i="24"/>
  <c r="AK27" i="22"/>
  <c r="AS27" i="24"/>
  <c r="AS27" i="22"/>
  <c r="BA27" i="24"/>
  <c r="BA27" i="22"/>
  <c r="BI27" i="24"/>
  <c r="BI27" i="22"/>
  <c r="BQ27" i="24"/>
  <c r="BQ27" i="22"/>
  <c r="BY27" i="24"/>
  <c r="BY27" i="22"/>
  <c r="CG27" i="24"/>
  <c r="CG27" i="22"/>
  <c r="CO27" i="24"/>
  <c r="CO27" i="22"/>
  <c r="CW27" i="24"/>
  <c r="CW27" i="22"/>
  <c r="I28" i="22"/>
  <c r="I28" i="24"/>
  <c r="Q28" i="24"/>
  <c r="Q28" i="22"/>
  <c r="Y28" i="24"/>
  <c r="Y28" i="22"/>
  <c r="AG28" i="24"/>
  <c r="AG28" i="22"/>
  <c r="AO28" i="24"/>
  <c r="AO28" i="22"/>
  <c r="AW28" i="24"/>
  <c r="AW28" i="22"/>
  <c r="BE28" i="24"/>
  <c r="BE28" i="22"/>
  <c r="BM28" i="24"/>
  <c r="BM28" i="22"/>
  <c r="BU28" i="24"/>
  <c r="BU28" i="22"/>
  <c r="CC28" i="24"/>
  <c r="CC28" i="22"/>
  <c r="CK28" i="24"/>
  <c r="CK28" i="22"/>
  <c r="CS28" i="24"/>
  <c r="CS28" i="22"/>
  <c r="E29" i="24"/>
  <c r="E29" i="22"/>
  <c r="M29" i="24"/>
  <c r="M29" i="22"/>
  <c r="U29" i="24"/>
  <c r="U29" i="22"/>
  <c r="AC29" i="24"/>
  <c r="AC29" i="22"/>
  <c r="AK29" i="24"/>
  <c r="AK29" i="22"/>
  <c r="AS29" i="24"/>
  <c r="AS29" i="22"/>
  <c r="BI29" i="24"/>
  <c r="BI29" i="22"/>
  <c r="BQ29" i="24"/>
  <c r="BQ29" i="22"/>
  <c r="BY29" i="24"/>
  <c r="BY29" i="22"/>
  <c r="CG29" i="24"/>
  <c r="CG29" i="22"/>
  <c r="CO29" i="24"/>
  <c r="CO29" i="22"/>
  <c r="CW29" i="24"/>
  <c r="CW29" i="22"/>
  <c r="I30" i="22"/>
  <c r="I30" i="24"/>
  <c r="Q30" i="24"/>
  <c r="Q30" i="22"/>
  <c r="Y30" i="24"/>
  <c r="Y30" i="22"/>
  <c r="AG30" i="24"/>
  <c r="AG30" i="22"/>
  <c r="AO30" i="24"/>
  <c r="AO30" i="22"/>
  <c r="AW30" i="24"/>
  <c r="AW30" i="22"/>
  <c r="BE30" i="24"/>
  <c r="BE30" i="22"/>
  <c r="BM30" i="24"/>
  <c r="BM30" i="22"/>
  <c r="BU30" i="24"/>
  <c r="BU30" i="22"/>
  <c r="CC30" i="24"/>
  <c r="CC30" i="22"/>
  <c r="CK30" i="24"/>
  <c r="CK30" i="22"/>
  <c r="CS30" i="24"/>
  <c r="CS30" i="22"/>
  <c r="E31" i="22"/>
  <c r="E31" i="24"/>
  <c r="M31" i="24"/>
  <c r="M31" i="22"/>
  <c r="U31" i="24"/>
  <c r="U31" i="22"/>
  <c r="AC31" i="24"/>
  <c r="AC31" i="22"/>
  <c r="AK31" i="24"/>
  <c r="AK31" i="22"/>
  <c r="AS31" i="24"/>
  <c r="AS31" i="22"/>
  <c r="BA31" i="24"/>
  <c r="BA31" i="22"/>
  <c r="BI31" i="24"/>
  <c r="BI31" i="22"/>
  <c r="BQ31" i="24"/>
  <c r="BQ31" i="22"/>
  <c r="BY31" i="24"/>
  <c r="BY31" i="22"/>
  <c r="CG31" i="24"/>
  <c r="CG31" i="22"/>
  <c r="CO31" i="24"/>
  <c r="CO31" i="22"/>
  <c r="CW31" i="24"/>
  <c r="CW31" i="22"/>
  <c r="I32" i="22"/>
  <c r="I32" i="24"/>
  <c r="Q32" i="24"/>
  <c r="Q32" i="22"/>
  <c r="Y32" i="24"/>
  <c r="Y32" i="22"/>
  <c r="AG32" i="24"/>
  <c r="AG32" i="22"/>
  <c r="AO32" i="24"/>
  <c r="AO32" i="22"/>
  <c r="AW32" i="24"/>
  <c r="AW32" i="22"/>
  <c r="BE32" i="24"/>
  <c r="BE32" i="22"/>
  <c r="BM32" i="24"/>
  <c r="BM32" i="22"/>
  <c r="BU32" i="24"/>
  <c r="BU32" i="22"/>
  <c r="CC32" i="24"/>
  <c r="CC32" i="22"/>
  <c r="CK32" i="24"/>
  <c r="CK32" i="22"/>
  <c r="CS32" i="24"/>
  <c r="CS32" i="22"/>
  <c r="E33" i="22"/>
  <c r="E33" i="24"/>
  <c r="M33" i="24"/>
  <c r="M33" i="22"/>
  <c r="U33" i="24"/>
  <c r="U33" i="22"/>
  <c r="AC33" i="24"/>
  <c r="AC33" i="22"/>
  <c r="AK33" i="24"/>
  <c r="AK33" i="22"/>
  <c r="AS33" i="24"/>
  <c r="AS33" i="22"/>
  <c r="BA33" i="24"/>
  <c r="BA33" i="22"/>
  <c r="BI33" i="24"/>
  <c r="BI33" i="22"/>
  <c r="BQ33" i="24"/>
  <c r="BQ33" i="22"/>
  <c r="BY33" i="24"/>
  <c r="BY33" i="22"/>
  <c r="CG33" i="24"/>
  <c r="CG33" i="22"/>
  <c r="CO33" i="24"/>
  <c r="CO33" i="22"/>
  <c r="CW33" i="24"/>
  <c r="CW33" i="22"/>
  <c r="I34" i="22"/>
  <c r="I34" i="24"/>
  <c r="Q34" i="24"/>
  <c r="Q34" i="22"/>
  <c r="Y34" i="24"/>
  <c r="Y34" i="22"/>
  <c r="AG34" i="24"/>
  <c r="AG34" i="22"/>
  <c r="AO34" i="24"/>
  <c r="AO34" i="22"/>
  <c r="AW34" i="24"/>
  <c r="AW34" i="22"/>
  <c r="BE34" i="24"/>
  <c r="BE34" i="22"/>
  <c r="BM34" i="24"/>
  <c r="BM34" i="22"/>
  <c r="BU34" i="24"/>
  <c r="BU34" i="22"/>
  <c r="CC34" i="24"/>
  <c r="CC34" i="22"/>
  <c r="CK34" i="24"/>
  <c r="CK34" i="22"/>
  <c r="CS34" i="24"/>
  <c r="CS34" i="22"/>
  <c r="E35" i="22"/>
  <c r="E35" i="24"/>
  <c r="M35" i="24"/>
  <c r="M35" i="22"/>
  <c r="U35" i="24"/>
  <c r="U35" i="22"/>
  <c r="AC35" i="24"/>
  <c r="AC35" i="22"/>
  <c r="AK35" i="24"/>
  <c r="AK35" i="22"/>
  <c r="AS35" i="24"/>
  <c r="AS35" i="22"/>
  <c r="BA35" i="24"/>
  <c r="BA35" i="22"/>
  <c r="BI35" i="24"/>
  <c r="BI35" i="22"/>
  <c r="BQ35" i="24"/>
  <c r="BQ35" i="22"/>
  <c r="BY35" i="24"/>
  <c r="BY35" i="22"/>
  <c r="CG35" i="24"/>
  <c r="CG35" i="22"/>
  <c r="CO35" i="24"/>
  <c r="CO35" i="22"/>
  <c r="CW35" i="24"/>
  <c r="CW35" i="22"/>
  <c r="Q36" i="24"/>
  <c r="Q36" i="22"/>
  <c r="Y36" i="24"/>
  <c r="Y36" i="22"/>
  <c r="AG36" i="24"/>
  <c r="AG36" i="22"/>
  <c r="AO36" i="24"/>
  <c r="AO36" i="22"/>
  <c r="AW36" i="24"/>
  <c r="AW36" i="22"/>
  <c r="BE36" i="24"/>
  <c r="BE36" i="22"/>
  <c r="BM36" i="24"/>
  <c r="BM36" i="22"/>
  <c r="BU36" i="24"/>
  <c r="BU36" i="22"/>
  <c r="CC36" i="24"/>
  <c r="CC36" i="22"/>
  <c r="CK36" i="24"/>
  <c r="CK36" i="22"/>
  <c r="CS36" i="24"/>
  <c r="CS36" i="22"/>
  <c r="E37" i="24"/>
  <c r="E37" i="22"/>
  <c r="M37" i="24"/>
  <c r="M37" i="22"/>
  <c r="U37" i="24"/>
  <c r="U37" i="22"/>
  <c r="AC37" i="24"/>
  <c r="AC37" i="22"/>
  <c r="AK37" i="24"/>
  <c r="AK37" i="22"/>
  <c r="AS37" i="24"/>
  <c r="AS37" i="22"/>
  <c r="BA37" i="24"/>
  <c r="BA37" i="22"/>
  <c r="BI37" i="24"/>
  <c r="BI37" i="22"/>
  <c r="BQ37" i="24"/>
  <c r="BQ37" i="22"/>
  <c r="BY37" i="24"/>
  <c r="BY37" i="22"/>
  <c r="CG37" i="24"/>
  <c r="CG37" i="22"/>
  <c r="CO37" i="24"/>
  <c r="CO37" i="22"/>
  <c r="CW37" i="24"/>
  <c r="CW37" i="22"/>
  <c r="R14" i="22"/>
  <c r="AX14" i="22"/>
  <c r="CD14" i="22"/>
  <c r="Q15" i="22"/>
  <c r="AW15" i="22"/>
  <c r="CC15" i="22"/>
  <c r="P16" i="22"/>
  <c r="AV16" i="22"/>
  <c r="CB16" i="22"/>
  <c r="N18" i="22"/>
  <c r="AT18" i="22"/>
  <c r="BZ18" i="22"/>
  <c r="M19" i="22"/>
  <c r="AS19" i="22"/>
  <c r="CV19" i="22"/>
  <c r="AY23" i="22"/>
  <c r="BS28" i="22"/>
  <c r="I6" i="21"/>
  <c r="I8" i="21"/>
  <c r="I38" i="21" s="1"/>
  <c r="I13" i="22"/>
  <c r="I17" i="22"/>
  <c r="I35" i="22"/>
  <c r="I9" i="22"/>
  <c r="I7" i="22"/>
  <c r="I36" i="22"/>
  <c r="I10" i="22"/>
  <c r="I21" i="22"/>
  <c r="I25" i="22"/>
  <c r="I14" i="22"/>
  <c r="I33" i="22"/>
  <c r="I22" i="22"/>
  <c r="I26" i="22"/>
  <c r="I37" i="22"/>
  <c r="I20" i="22"/>
  <c r="I19" i="22"/>
  <c r="I31" i="22"/>
  <c r="H13" i="22"/>
  <c r="H21" i="22"/>
  <c r="H29" i="22"/>
  <c r="H37" i="22"/>
  <c r="H8" i="22"/>
  <c r="CJ38" i="24"/>
  <c r="C38" i="21"/>
  <c r="Q38" i="21"/>
  <c r="AO38" i="21"/>
  <c r="AW38" i="21"/>
  <c r="BM38" i="21"/>
  <c r="BU38" i="21"/>
  <c r="CC38" i="21"/>
  <c r="CK38" i="21"/>
  <c r="D38" i="21"/>
  <c r="L38" i="21"/>
  <c r="T38" i="21"/>
  <c r="AB38" i="21"/>
  <c r="AJ38" i="21"/>
  <c r="AR38" i="21"/>
  <c r="AZ38" i="21"/>
  <c r="BH38" i="21"/>
  <c r="BP38" i="21"/>
  <c r="BX38" i="21"/>
  <c r="CF38" i="21"/>
  <c r="CN38" i="21"/>
  <c r="BE38" i="21"/>
  <c r="CS38" i="21"/>
  <c r="E38" i="21"/>
  <c r="M38" i="21"/>
  <c r="U38" i="21"/>
  <c r="AC38" i="21"/>
  <c r="AK38" i="21"/>
  <c r="AS38" i="21"/>
  <c r="BA38" i="21"/>
  <c r="BI38" i="21"/>
  <c r="BQ38" i="21"/>
  <c r="BY38" i="21"/>
  <c r="CG38" i="21"/>
  <c r="CO38" i="21"/>
  <c r="CW38" i="21"/>
  <c r="AG38" i="21"/>
  <c r="F38" i="21"/>
  <c r="N38" i="21"/>
  <c r="V38" i="21"/>
  <c r="AD38" i="21"/>
  <c r="AL38" i="21"/>
  <c r="AT38" i="21"/>
  <c r="BB38" i="21"/>
  <c r="BJ38" i="21"/>
  <c r="BR38" i="21"/>
  <c r="BZ38" i="21"/>
  <c r="CH38" i="21"/>
  <c r="CP38" i="21"/>
  <c r="CX38" i="21"/>
  <c r="CZ38" i="21"/>
  <c r="H38" i="21"/>
  <c r="P38" i="21"/>
  <c r="X38" i="21"/>
  <c r="AF38" i="21"/>
  <c r="AN38" i="21"/>
  <c r="AV38" i="21"/>
  <c r="BD38" i="21"/>
  <c r="BL38" i="21"/>
  <c r="BT38" i="21"/>
  <c r="CB38" i="21"/>
  <c r="CJ38" i="21"/>
  <c r="CR38" i="21"/>
  <c r="P38" i="20"/>
  <c r="X38" i="20"/>
  <c r="AF38" i="20"/>
  <c r="AN38" i="20"/>
  <c r="AV38" i="20"/>
  <c r="BD38" i="20"/>
  <c r="BL38" i="20"/>
  <c r="BT38" i="20"/>
  <c r="CB38" i="20"/>
  <c r="CJ38" i="20"/>
  <c r="CR38" i="20"/>
  <c r="R38" i="20"/>
  <c r="Z38" i="20"/>
  <c r="AP38" i="20"/>
  <c r="BF38" i="20"/>
  <c r="BV38" i="20"/>
  <c r="CL38" i="20"/>
  <c r="J38" i="20"/>
  <c r="AH38" i="20"/>
  <c r="AX38" i="20"/>
  <c r="BN38" i="20"/>
  <c r="CD38" i="20"/>
  <c r="CT38" i="20"/>
  <c r="F38" i="20"/>
  <c r="N38" i="20"/>
  <c r="V38" i="20"/>
  <c r="AD38" i="20"/>
  <c r="AL38" i="20"/>
  <c r="AT38" i="20"/>
  <c r="BB38" i="20"/>
  <c r="BJ38" i="20"/>
  <c r="BR38" i="20"/>
  <c r="BZ38" i="20"/>
  <c r="CH38" i="20"/>
  <c r="CP38" i="20"/>
  <c r="G38" i="20"/>
  <c r="O38" i="20"/>
  <c r="W38" i="20"/>
  <c r="AE38" i="20"/>
  <c r="AM38" i="20"/>
  <c r="AU38" i="20"/>
  <c r="BC38" i="20"/>
  <c r="BK38" i="20"/>
  <c r="BS38" i="20"/>
  <c r="CA38" i="20"/>
  <c r="CI38" i="20"/>
  <c r="CQ38" i="20"/>
  <c r="CZ38" i="20"/>
  <c r="D38" i="20"/>
  <c r="L38" i="20"/>
  <c r="T38" i="20"/>
  <c r="AB38" i="20"/>
  <c r="AJ38" i="20"/>
  <c r="AR38" i="20"/>
  <c r="AZ38" i="20"/>
  <c r="BH38" i="20"/>
  <c r="BP38" i="20"/>
  <c r="BX38" i="20"/>
  <c r="CF38" i="20"/>
  <c r="CN38" i="20"/>
  <c r="CV38" i="20"/>
  <c r="DF10" i="19"/>
  <c r="DF38" i="19"/>
  <c r="C38" i="19"/>
  <c r="DD36" i="19"/>
  <c r="DD32" i="19"/>
  <c r="DD28" i="19"/>
  <c r="DD24" i="19"/>
  <c r="DD20" i="19"/>
  <c r="DD16" i="19"/>
  <c r="DD12" i="19"/>
  <c r="DD8" i="19"/>
  <c r="DC33" i="19"/>
  <c r="DE37" i="19"/>
  <c r="DC36" i="19"/>
  <c r="DE33" i="19"/>
  <c r="DC32" i="19"/>
  <c r="DE29" i="19"/>
  <c r="DC28" i="19"/>
  <c r="DE25" i="19"/>
  <c r="DC24" i="19"/>
  <c r="DE21" i="19"/>
  <c r="DC20" i="19"/>
  <c r="DE17" i="19"/>
  <c r="DC16" i="19"/>
  <c r="DE13" i="19"/>
  <c r="DC12" i="19"/>
  <c r="DE9" i="19"/>
  <c r="DC8" i="19"/>
  <c r="DE34" i="19"/>
  <c r="DE26" i="19"/>
  <c r="DC21" i="19"/>
  <c r="DE18" i="19"/>
  <c r="DE10" i="19"/>
  <c r="DE15" i="19"/>
  <c r="DD37" i="19"/>
  <c r="DD33" i="19"/>
  <c r="DD29" i="19"/>
  <c r="DD25" i="19"/>
  <c r="DD21" i="19"/>
  <c r="DD17" i="19"/>
  <c r="DD13" i="19"/>
  <c r="DD9" i="19"/>
  <c r="DE30" i="19"/>
  <c r="DC25" i="19"/>
  <c r="DC17" i="19"/>
  <c r="DC13" i="19"/>
  <c r="DC9" i="19"/>
  <c r="DC10" i="19"/>
  <c r="DC37" i="19"/>
  <c r="DC29" i="19"/>
  <c r="DE22" i="19"/>
  <c r="DE14" i="19"/>
  <c r="DD34" i="19"/>
  <c r="DD30" i="19"/>
  <c r="DD26" i="19"/>
  <c r="DD22" i="19"/>
  <c r="DD18" i="19"/>
  <c r="DD14" i="19"/>
  <c r="DD10" i="19"/>
  <c r="DE35" i="19"/>
  <c r="DC34" i="19"/>
  <c r="DB34" i="19" s="1"/>
  <c r="DG34" i="19" s="1"/>
  <c r="DE31" i="19"/>
  <c r="DC30" i="19"/>
  <c r="DE27" i="19"/>
  <c r="DC26" i="19"/>
  <c r="DE23" i="19"/>
  <c r="DC22" i="19"/>
  <c r="DE19" i="19"/>
  <c r="DC18" i="19"/>
  <c r="DC14" i="19"/>
  <c r="DE11" i="19"/>
  <c r="DE7" i="19"/>
  <c r="DD35" i="19"/>
  <c r="DD31" i="19"/>
  <c r="DD27" i="19"/>
  <c r="DD23" i="19"/>
  <c r="DD19" i="19"/>
  <c r="DD15" i="19"/>
  <c r="DD11" i="19"/>
  <c r="DD7" i="19"/>
  <c r="DE36" i="19"/>
  <c r="DC35" i="19"/>
  <c r="DE32" i="19"/>
  <c r="DC31" i="19"/>
  <c r="DE28" i="19"/>
  <c r="DC27" i="19"/>
  <c r="DE24" i="19"/>
  <c r="DC23" i="19"/>
  <c r="DE20" i="19"/>
  <c r="DC19" i="19"/>
  <c r="DE16" i="19"/>
  <c r="DC15" i="19"/>
  <c r="DE12" i="19"/>
  <c r="DC11" i="19"/>
  <c r="DE8" i="19"/>
  <c r="DC7" i="19"/>
  <c r="CY39" i="2"/>
  <c r="CY38" i="2"/>
  <c r="CY37" i="2"/>
  <c r="CY36" i="2"/>
  <c r="CY35" i="2"/>
  <c r="CY34" i="2"/>
  <c r="CY33" i="2"/>
  <c r="CY32" i="2"/>
  <c r="CY31" i="2"/>
  <c r="CY30" i="2"/>
  <c r="CY29" i="2"/>
  <c r="CY28" i="2"/>
  <c r="CY27" i="2"/>
  <c r="CY26" i="2"/>
  <c r="CY25" i="2"/>
  <c r="CY24" i="2"/>
  <c r="CY23" i="2"/>
  <c r="CY22" i="2"/>
  <c r="CY21" i="2"/>
  <c r="CY20" i="2"/>
  <c r="CY19" i="2"/>
  <c r="CY18" i="2"/>
  <c r="CY17" i="2"/>
  <c r="CY16" i="2"/>
  <c r="CY15" i="2"/>
  <c r="CY14" i="2"/>
  <c r="CY13" i="2"/>
  <c r="CY12" i="2"/>
  <c r="CY11" i="2"/>
  <c r="CY10" i="2"/>
  <c r="CY9" i="2"/>
  <c r="DE39" i="12"/>
  <c r="DE38" i="12"/>
  <c r="DE37" i="12"/>
  <c r="DE36" i="12"/>
  <c r="DE35" i="12"/>
  <c r="DE34" i="12"/>
  <c r="DE33" i="12"/>
  <c r="DE32" i="12"/>
  <c r="DE31" i="12"/>
  <c r="DE30" i="12"/>
  <c r="DE29" i="12"/>
  <c r="DE28" i="12"/>
  <c r="DE27" i="12"/>
  <c r="DE26" i="12"/>
  <c r="DE25" i="12"/>
  <c r="DE24" i="12"/>
  <c r="DE23" i="12"/>
  <c r="DE22" i="12"/>
  <c r="DE21" i="12"/>
  <c r="DE20" i="12"/>
  <c r="DE19" i="12"/>
  <c r="DE18" i="12"/>
  <c r="DE17" i="12"/>
  <c r="DE16" i="12"/>
  <c r="DE15" i="12"/>
  <c r="DE14" i="12"/>
  <c r="DE13" i="12"/>
  <c r="DE12" i="12"/>
  <c r="DE11" i="12"/>
  <c r="DE10" i="12"/>
  <c r="AT38" i="24" l="1"/>
  <c r="AA38" i="24"/>
  <c r="AQ38" i="24"/>
  <c r="CQ38" i="24"/>
  <c r="BN38" i="24"/>
  <c r="AE38" i="24"/>
  <c r="CA38" i="24"/>
  <c r="O38" i="24"/>
  <c r="AD38" i="24"/>
  <c r="AK38" i="24"/>
  <c r="AN38" i="24"/>
  <c r="AZ38" i="24"/>
  <c r="Q38" i="24"/>
  <c r="CD38" i="24"/>
  <c r="R38" i="24"/>
  <c r="AS38" i="24"/>
  <c r="CK38" i="24"/>
  <c r="U38" i="24"/>
  <c r="AG38" i="24"/>
  <c r="K38" i="24"/>
  <c r="D38" i="24"/>
  <c r="AN38" i="22"/>
  <c r="CR38" i="24"/>
  <c r="AY38" i="24"/>
  <c r="CO38" i="24"/>
  <c r="R38" i="22"/>
  <c r="BL38" i="24"/>
  <c r="BH38" i="24"/>
  <c r="P38" i="24"/>
  <c r="AP38" i="24"/>
  <c r="AM38" i="22"/>
  <c r="BY38" i="24"/>
  <c r="BA38" i="24"/>
  <c r="AW38" i="24"/>
  <c r="AE38" i="22"/>
  <c r="BC38" i="24"/>
  <c r="BK38" i="24"/>
  <c r="AX38" i="24"/>
  <c r="CP38" i="24"/>
  <c r="CW38" i="24"/>
  <c r="BQ38" i="24"/>
  <c r="AF38" i="22"/>
  <c r="AJ38" i="24"/>
  <c r="BT38" i="24"/>
  <c r="BS38" i="22"/>
  <c r="J38" i="22"/>
  <c r="AV38" i="24"/>
  <c r="AB38" i="24"/>
  <c r="CR38" i="22"/>
  <c r="D38" i="22"/>
  <c r="BM38" i="24"/>
  <c r="AF38" i="24"/>
  <c r="T38" i="24"/>
  <c r="AH38" i="24"/>
  <c r="M38" i="24"/>
  <c r="L38" i="24"/>
  <c r="AL38" i="24"/>
  <c r="BI38" i="24"/>
  <c r="J38" i="24"/>
  <c r="N38" i="24"/>
  <c r="CH38" i="24"/>
  <c r="Z38" i="24"/>
  <c r="E38" i="24"/>
  <c r="BU38" i="24"/>
  <c r="CV38" i="24"/>
  <c r="BL38" i="22"/>
  <c r="BW38" i="24"/>
  <c r="CT38" i="24"/>
  <c r="AR38" i="24"/>
  <c r="CU38" i="24"/>
  <c r="BB38" i="24"/>
  <c r="AC38" i="24"/>
  <c r="AI38" i="24"/>
  <c r="AM38" i="24"/>
  <c r="BV38" i="24"/>
  <c r="CP38" i="22"/>
  <c r="CE38" i="24"/>
  <c r="W38" i="24"/>
  <c r="BS38" i="24"/>
  <c r="CC38" i="24"/>
  <c r="BX38" i="24"/>
  <c r="BD38" i="24"/>
  <c r="BO38" i="24"/>
  <c r="CL38" i="24"/>
  <c r="BE38" i="24"/>
  <c r="CF38" i="24"/>
  <c r="BZ38" i="24"/>
  <c r="CS38" i="24"/>
  <c r="S38" i="24"/>
  <c r="AU38" i="24"/>
  <c r="CB38" i="24"/>
  <c r="CN38" i="24"/>
  <c r="BG38" i="24"/>
  <c r="V38" i="24"/>
  <c r="CI38" i="24"/>
  <c r="BF38" i="24"/>
  <c r="Y38" i="24"/>
  <c r="G38" i="24"/>
  <c r="BT38" i="22"/>
  <c r="BO38" i="22"/>
  <c r="CQ38" i="22"/>
  <c r="BN38" i="22"/>
  <c r="DA32" i="24"/>
  <c r="DB32" i="24"/>
  <c r="CK38" i="22"/>
  <c r="CH38" i="22"/>
  <c r="DB37" i="24"/>
  <c r="DA37" i="24"/>
  <c r="CJ38" i="22"/>
  <c r="N38" i="22"/>
  <c r="CO38" i="22"/>
  <c r="CB38" i="22"/>
  <c r="CN38" i="22"/>
  <c r="AC38" i="22"/>
  <c r="T38" i="22"/>
  <c r="CW38" i="22"/>
  <c r="DA18" i="24"/>
  <c r="DB18" i="24"/>
  <c r="BD38" i="22"/>
  <c r="CU38" i="22"/>
  <c r="AY38" i="22"/>
  <c r="AA38" i="22"/>
  <c r="AJ38" i="22"/>
  <c r="DA34" i="24"/>
  <c r="DB34" i="24"/>
  <c r="DA14" i="24"/>
  <c r="DB14" i="24"/>
  <c r="AU38" i="22"/>
  <c r="CD38" i="22"/>
  <c r="AX38" i="22"/>
  <c r="AV38" i="22"/>
  <c r="BU38" i="22"/>
  <c r="Y38" i="22"/>
  <c r="AO38" i="24"/>
  <c r="DA19" i="24"/>
  <c r="DB19" i="24"/>
  <c r="CG38" i="22"/>
  <c r="BR38" i="22"/>
  <c r="AL38" i="22"/>
  <c r="M38" i="22"/>
  <c r="DA35" i="24"/>
  <c r="DB35" i="24"/>
  <c r="X38" i="22"/>
  <c r="BW38" i="22"/>
  <c r="AS38" i="22"/>
  <c r="BX38" i="22"/>
  <c r="P38" i="22"/>
  <c r="AW38" i="22"/>
  <c r="BH38" i="22"/>
  <c r="CA38" i="22"/>
  <c r="G38" i="22"/>
  <c r="CV38" i="22"/>
  <c r="BI38" i="22"/>
  <c r="DA26" i="24"/>
  <c r="DB26" i="24"/>
  <c r="CF38" i="22"/>
  <c r="E38" i="22"/>
  <c r="DA36" i="24"/>
  <c r="DB36" i="24"/>
  <c r="DA16" i="24"/>
  <c r="DB16" i="24"/>
  <c r="DB9" i="24"/>
  <c r="DA9" i="24"/>
  <c r="BV38" i="22"/>
  <c r="AP38" i="22"/>
  <c r="AZ38" i="22"/>
  <c r="CS38" i="22"/>
  <c r="Q38" i="22"/>
  <c r="DB17" i="24"/>
  <c r="DA17" i="24"/>
  <c r="DB13" i="24"/>
  <c r="DA13" i="24"/>
  <c r="BJ38" i="22"/>
  <c r="AD38" i="22"/>
  <c r="DB33" i="24"/>
  <c r="DA33" i="24"/>
  <c r="DB31" i="24"/>
  <c r="DA31" i="24"/>
  <c r="CM38" i="22"/>
  <c r="AQ38" i="22"/>
  <c r="S38" i="22"/>
  <c r="F38" i="22"/>
  <c r="AR38" i="22"/>
  <c r="BM38" i="22"/>
  <c r="AB38" i="22"/>
  <c r="DA22" i="24"/>
  <c r="DB22" i="24"/>
  <c r="O38" i="22"/>
  <c r="U38" i="22"/>
  <c r="BP38" i="22"/>
  <c r="BJ38" i="24"/>
  <c r="AK38" i="22"/>
  <c r="DA28" i="24"/>
  <c r="DB28" i="24"/>
  <c r="BC38" i="22"/>
  <c r="CT38" i="22"/>
  <c r="DA12" i="24"/>
  <c r="DB12" i="24"/>
  <c r="V38" i="22"/>
  <c r="DB29" i="24"/>
  <c r="DA29" i="24"/>
  <c r="DA27" i="24"/>
  <c r="DB27" i="24"/>
  <c r="DB25" i="24"/>
  <c r="DA25" i="24"/>
  <c r="DB23" i="24"/>
  <c r="DA23" i="24"/>
  <c r="DB21" i="24"/>
  <c r="DA21" i="24"/>
  <c r="AI38" i="22"/>
  <c r="L38" i="22"/>
  <c r="BQ38" i="22"/>
  <c r="DA30" i="24"/>
  <c r="DB30" i="24"/>
  <c r="CG38" i="24"/>
  <c r="BK38" i="22"/>
  <c r="AH38" i="22"/>
  <c r="AO38" i="22"/>
  <c r="BB38" i="22"/>
  <c r="BR38" i="24"/>
  <c r="F38" i="24"/>
  <c r="W38" i="22"/>
  <c r="CE38" i="22"/>
  <c r="BG38" i="22"/>
  <c r="K38" i="22"/>
  <c r="DA24" i="24"/>
  <c r="DB24" i="24"/>
  <c r="CI38" i="22"/>
  <c r="CL38" i="22"/>
  <c r="BF38" i="22"/>
  <c r="Z38" i="22"/>
  <c r="BY38" i="22"/>
  <c r="DA20" i="24"/>
  <c r="DB20" i="24"/>
  <c r="CC38" i="22"/>
  <c r="BE38" i="22"/>
  <c r="AG38" i="22"/>
  <c r="DB15" i="24"/>
  <c r="DA15" i="24"/>
  <c r="BZ38" i="22"/>
  <c r="AT38" i="22"/>
  <c r="BA38" i="22"/>
  <c r="DB35" i="19"/>
  <c r="DG35" i="19" s="1"/>
  <c r="DB30" i="19"/>
  <c r="DG30" i="19" s="1"/>
  <c r="DB26" i="19"/>
  <c r="DG26" i="19" s="1"/>
  <c r="DB11" i="19"/>
  <c r="DG11" i="19" s="1"/>
  <c r="DB10" i="19"/>
  <c r="DG10" i="19" s="1"/>
  <c r="DB9" i="19"/>
  <c r="DG9" i="19" s="1"/>
  <c r="DB27" i="19"/>
  <c r="DG27" i="19" s="1"/>
  <c r="DB14" i="19"/>
  <c r="DG14" i="19" s="1"/>
  <c r="DB13" i="19"/>
  <c r="DG13" i="19" s="1"/>
  <c r="DB18" i="19"/>
  <c r="DG18" i="19" s="1"/>
  <c r="DB17" i="19"/>
  <c r="DG17" i="19" s="1"/>
  <c r="DB23" i="19"/>
  <c r="DG23" i="19" s="1"/>
  <c r="DB22" i="19"/>
  <c r="DG22" i="19" s="1"/>
  <c r="DB19" i="19"/>
  <c r="DG19" i="19" s="1"/>
  <c r="DB29" i="19"/>
  <c r="DG29" i="19" s="1"/>
  <c r="DB12" i="19"/>
  <c r="DG12" i="19" s="1"/>
  <c r="DB28" i="19"/>
  <c r="DG28" i="19" s="1"/>
  <c r="DB37" i="19"/>
  <c r="DG37" i="19" s="1"/>
  <c r="DD38" i="19"/>
  <c r="DD40" i="19" s="1"/>
  <c r="DE38" i="19"/>
  <c r="DE40" i="19" s="1"/>
  <c r="DB16" i="19"/>
  <c r="DG16" i="19" s="1"/>
  <c r="DB32" i="19"/>
  <c r="DG32" i="19" s="1"/>
  <c r="DC38" i="19"/>
  <c r="DC40" i="19" s="1"/>
  <c r="DB7" i="19"/>
  <c r="DB21" i="19"/>
  <c r="DG21" i="19" s="1"/>
  <c r="DB20" i="19"/>
  <c r="DG20" i="19" s="1"/>
  <c r="DB36" i="19"/>
  <c r="DG36" i="19" s="1"/>
  <c r="DB15" i="19"/>
  <c r="DG15" i="19" s="1"/>
  <c r="DB31" i="19"/>
  <c r="DG31" i="19" s="1"/>
  <c r="DB25" i="19"/>
  <c r="DG25" i="19" s="1"/>
  <c r="DB8" i="19"/>
  <c r="DG8" i="19" s="1"/>
  <c r="DB24" i="19"/>
  <c r="DG24" i="19" s="1"/>
  <c r="DB33" i="19"/>
  <c r="DG33" i="19" s="1"/>
  <c r="CY40" i="2"/>
  <c r="CW39" i="7"/>
  <c r="CV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P39" i="7"/>
  <c r="O39" i="7"/>
  <c r="CW38" i="7"/>
  <c r="CV38" i="7"/>
  <c r="CR38" i="7"/>
  <c r="CQ38" i="7"/>
  <c r="CP38" i="7"/>
  <c r="CO38" i="7"/>
  <c r="CN38" i="7"/>
  <c r="CM38" i="7"/>
  <c r="CL38" i="7"/>
  <c r="CK38" i="7"/>
  <c r="CJ38" i="7"/>
  <c r="CI38" i="7"/>
  <c r="CH38" i="7"/>
  <c r="CG38" i="7"/>
  <c r="CF38" i="7"/>
  <c r="CE38" i="7"/>
  <c r="CD38" i="7"/>
  <c r="CC38" i="7"/>
  <c r="CB38" i="7"/>
  <c r="CA38" i="7"/>
  <c r="BZ38" i="7"/>
  <c r="BY38" i="7"/>
  <c r="BX38" i="7"/>
  <c r="BW38" i="7"/>
  <c r="BV38" i="7"/>
  <c r="BU38" i="7"/>
  <c r="BT38" i="7"/>
  <c r="BS38" i="7"/>
  <c r="BR38" i="7"/>
  <c r="BQ38" i="7"/>
  <c r="BP38" i="7"/>
  <c r="BO38" i="7"/>
  <c r="BN38" i="7"/>
  <c r="BM38" i="7"/>
  <c r="BL38" i="7"/>
  <c r="BK38" i="7"/>
  <c r="BJ38" i="7"/>
  <c r="BI38" i="7"/>
  <c r="BH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P38" i="7"/>
  <c r="O38" i="7"/>
  <c r="CW37" i="7"/>
  <c r="CV37" i="7"/>
  <c r="CR37" i="7"/>
  <c r="CQ37" i="7"/>
  <c r="CP37" i="7"/>
  <c r="CO37" i="7"/>
  <c r="CN37" i="7"/>
  <c r="CM37" i="7"/>
  <c r="CL37" i="7"/>
  <c r="CK37" i="7"/>
  <c r="CJ37" i="7"/>
  <c r="CI37" i="7"/>
  <c r="CH37" i="7"/>
  <c r="CG37" i="7"/>
  <c r="CF37" i="7"/>
  <c r="CE37" i="7"/>
  <c r="CD37" i="7"/>
  <c r="CC37" i="7"/>
  <c r="CB37" i="7"/>
  <c r="CA37" i="7"/>
  <c r="BZ37" i="7"/>
  <c r="BY37" i="7"/>
  <c r="BX37" i="7"/>
  <c r="BW37" i="7"/>
  <c r="BV37" i="7"/>
  <c r="BU37" i="7"/>
  <c r="BT37" i="7"/>
  <c r="BS37" i="7"/>
  <c r="BR37" i="7"/>
  <c r="BQ37" i="7"/>
  <c r="BP37" i="7"/>
  <c r="BO37" i="7"/>
  <c r="BN37" i="7"/>
  <c r="BM37" i="7"/>
  <c r="BL37" i="7"/>
  <c r="BK37" i="7"/>
  <c r="BJ37" i="7"/>
  <c r="BI37" i="7"/>
  <c r="BH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P37" i="7"/>
  <c r="O37" i="7"/>
  <c r="CW36" i="7"/>
  <c r="CV36" i="7"/>
  <c r="CR36" i="7"/>
  <c r="CQ36" i="7"/>
  <c r="CP36" i="7"/>
  <c r="CO36" i="7"/>
  <c r="CN36" i="7"/>
  <c r="CM36" i="7"/>
  <c r="CL36" i="7"/>
  <c r="CK36" i="7"/>
  <c r="CJ36" i="7"/>
  <c r="CI36" i="7"/>
  <c r="CH36" i="7"/>
  <c r="CG36" i="7"/>
  <c r="CF36" i="7"/>
  <c r="CE36" i="7"/>
  <c r="CD36" i="7"/>
  <c r="CC36" i="7"/>
  <c r="CB36" i="7"/>
  <c r="CA36" i="7"/>
  <c r="BZ36" i="7"/>
  <c r="BY36" i="7"/>
  <c r="BX36" i="7"/>
  <c r="BW36" i="7"/>
  <c r="BV36" i="7"/>
  <c r="BU36" i="7"/>
  <c r="BT36" i="7"/>
  <c r="BS36" i="7"/>
  <c r="BR36" i="7"/>
  <c r="BQ36" i="7"/>
  <c r="BP36" i="7"/>
  <c r="BO36" i="7"/>
  <c r="BN36" i="7"/>
  <c r="BM36" i="7"/>
  <c r="BL36" i="7"/>
  <c r="BK36" i="7"/>
  <c r="BJ36" i="7"/>
  <c r="BI36" i="7"/>
  <c r="BH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P36" i="7"/>
  <c r="O36" i="7"/>
  <c r="CW35" i="7"/>
  <c r="CV35" i="7"/>
  <c r="CR35" i="7"/>
  <c r="CQ35" i="7"/>
  <c r="CP35" i="7"/>
  <c r="CO35" i="7"/>
  <c r="CN35" i="7"/>
  <c r="CM35" i="7"/>
  <c r="CL35" i="7"/>
  <c r="CK35" i="7"/>
  <c r="CJ35" i="7"/>
  <c r="CI35" i="7"/>
  <c r="CH35" i="7"/>
  <c r="CG35" i="7"/>
  <c r="CF35" i="7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P35" i="7"/>
  <c r="O35" i="7"/>
  <c r="CW34" i="7"/>
  <c r="CV34" i="7"/>
  <c r="CR34" i="7"/>
  <c r="CQ34" i="7"/>
  <c r="CP34" i="7"/>
  <c r="CO34" i="7"/>
  <c r="CN34" i="7"/>
  <c r="CM34" i="7"/>
  <c r="CL34" i="7"/>
  <c r="CK34" i="7"/>
  <c r="CJ34" i="7"/>
  <c r="CI34" i="7"/>
  <c r="CH34" i="7"/>
  <c r="CG34" i="7"/>
  <c r="CF34" i="7"/>
  <c r="CE34" i="7"/>
  <c r="CD34" i="7"/>
  <c r="CC34" i="7"/>
  <c r="CB34" i="7"/>
  <c r="CA34" i="7"/>
  <c r="BZ34" i="7"/>
  <c r="BY34" i="7"/>
  <c r="BX34" i="7"/>
  <c r="BW34" i="7"/>
  <c r="BV34" i="7"/>
  <c r="BU34" i="7"/>
  <c r="BT34" i="7"/>
  <c r="BS34" i="7"/>
  <c r="BR34" i="7"/>
  <c r="BQ34" i="7"/>
  <c r="BP34" i="7"/>
  <c r="BO34" i="7"/>
  <c r="BN34" i="7"/>
  <c r="BM34" i="7"/>
  <c r="BL34" i="7"/>
  <c r="BK34" i="7"/>
  <c r="BJ34" i="7"/>
  <c r="BI34" i="7"/>
  <c r="BH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P34" i="7"/>
  <c r="O34" i="7"/>
  <c r="CW33" i="7"/>
  <c r="CV33" i="7"/>
  <c r="CR33" i="7"/>
  <c r="CQ33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P33" i="7"/>
  <c r="O33" i="7"/>
  <c r="CW32" i="7"/>
  <c r="CV32" i="7"/>
  <c r="CR32" i="7"/>
  <c r="CQ32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CW31" i="7"/>
  <c r="CV31" i="7"/>
  <c r="CR31" i="7"/>
  <c r="CQ31" i="7"/>
  <c r="CP31" i="7"/>
  <c r="CO31" i="7"/>
  <c r="CN31" i="7"/>
  <c r="CM31" i="7"/>
  <c r="CL31" i="7"/>
  <c r="CK31" i="7"/>
  <c r="CJ31" i="7"/>
  <c r="CI31" i="7"/>
  <c r="CH31" i="7"/>
  <c r="CG31" i="7"/>
  <c r="CF31" i="7"/>
  <c r="CE31" i="7"/>
  <c r="CD31" i="7"/>
  <c r="CC31" i="7"/>
  <c r="CB31" i="7"/>
  <c r="CA31" i="7"/>
  <c r="BZ31" i="7"/>
  <c r="BY31" i="7"/>
  <c r="BX31" i="7"/>
  <c r="BW31" i="7"/>
  <c r="BV31" i="7"/>
  <c r="BU31" i="7"/>
  <c r="BT31" i="7"/>
  <c r="BS31" i="7"/>
  <c r="BR31" i="7"/>
  <c r="BQ31" i="7"/>
  <c r="BP31" i="7"/>
  <c r="BO31" i="7"/>
  <c r="BN31" i="7"/>
  <c r="BM31" i="7"/>
  <c r="BL31" i="7"/>
  <c r="BK31" i="7"/>
  <c r="BJ31" i="7"/>
  <c r="BI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P31" i="7"/>
  <c r="O31" i="7"/>
  <c r="CW30" i="7"/>
  <c r="CV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C30" i="7"/>
  <c r="CB30" i="7"/>
  <c r="CA30" i="7"/>
  <c r="BZ30" i="7"/>
  <c r="BY30" i="7"/>
  <c r="BX30" i="7"/>
  <c r="BW30" i="7"/>
  <c r="BV30" i="7"/>
  <c r="BU30" i="7"/>
  <c r="BT30" i="7"/>
  <c r="BS30" i="7"/>
  <c r="BR30" i="7"/>
  <c r="BQ30" i="7"/>
  <c r="BP30" i="7"/>
  <c r="BO30" i="7"/>
  <c r="BN30" i="7"/>
  <c r="BM30" i="7"/>
  <c r="BL30" i="7"/>
  <c r="BK30" i="7"/>
  <c r="BJ30" i="7"/>
  <c r="BI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CW29" i="7"/>
  <c r="CV29" i="7"/>
  <c r="CR29" i="7"/>
  <c r="CQ29" i="7"/>
  <c r="CP29" i="7"/>
  <c r="CO29" i="7"/>
  <c r="CN29" i="7"/>
  <c r="CM29" i="7"/>
  <c r="CL29" i="7"/>
  <c r="CK29" i="7"/>
  <c r="CJ29" i="7"/>
  <c r="CI29" i="7"/>
  <c r="CH29" i="7"/>
  <c r="CG29" i="7"/>
  <c r="CF29" i="7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CW28" i="7"/>
  <c r="CV28" i="7"/>
  <c r="CR28" i="7"/>
  <c r="CQ28" i="7"/>
  <c r="CP28" i="7"/>
  <c r="CO28" i="7"/>
  <c r="CN28" i="7"/>
  <c r="CM28" i="7"/>
  <c r="CL28" i="7"/>
  <c r="CK28" i="7"/>
  <c r="CJ28" i="7"/>
  <c r="CI28" i="7"/>
  <c r="CH28" i="7"/>
  <c r="CG28" i="7"/>
  <c r="CF28" i="7"/>
  <c r="CE28" i="7"/>
  <c r="CD28" i="7"/>
  <c r="CC28" i="7"/>
  <c r="CB28" i="7"/>
  <c r="CA28" i="7"/>
  <c r="BZ28" i="7"/>
  <c r="BY28" i="7"/>
  <c r="BX28" i="7"/>
  <c r="BW28" i="7"/>
  <c r="BV28" i="7"/>
  <c r="BU28" i="7"/>
  <c r="BT28" i="7"/>
  <c r="BS28" i="7"/>
  <c r="BR28" i="7"/>
  <c r="BQ28" i="7"/>
  <c r="BP28" i="7"/>
  <c r="BO28" i="7"/>
  <c r="BN28" i="7"/>
  <c r="BM28" i="7"/>
  <c r="BL28" i="7"/>
  <c r="BK28" i="7"/>
  <c r="BJ28" i="7"/>
  <c r="BI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P28" i="7"/>
  <c r="O28" i="7"/>
  <c r="CW27" i="7"/>
  <c r="CV27" i="7"/>
  <c r="CR27" i="7"/>
  <c r="CQ27" i="7"/>
  <c r="CP27" i="7"/>
  <c r="CO27" i="7"/>
  <c r="CN27" i="7"/>
  <c r="CM27" i="7"/>
  <c r="CL27" i="7"/>
  <c r="CK27" i="7"/>
  <c r="CJ27" i="7"/>
  <c r="CI27" i="7"/>
  <c r="CH27" i="7"/>
  <c r="CG27" i="7"/>
  <c r="CF27" i="7"/>
  <c r="CE27" i="7"/>
  <c r="CD27" i="7"/>
  <c r="CC27" i="7"/>
  <c r="CB27" i="7"/>
  <c r="CA27" i="7"/>
  <c r="BZ27" i="7"/>
  <c r="BY27" i="7"/>
  <c r="BX27" i="7"/>
  <c r="BW27" i="7"/>
  <c r="BV27" i="7"/>
  <c r="BU27" i="7"/>
  <c r="BT27" i="7"/>
  <c r="BS27" i="7"/>
  <c r="BR27" i="7"/>
  <c r="BQ27" i="7"/>
  <c r="BP27" i="7"/>
  <c r="BO27" i="7"/>
  <c r="BN27" i="7"/>
  <c r="BM27" i="7"/>
  <c r="BL27" i="7"/>
  <c r="BK27" i="7"/>
  <c r="BJ27" i="7"/>
  <c r="BI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P27" i="7"/>
  <c r="O27" i="7"/>
  <c r="CW26" i="7"/>
  <c r="CV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BU26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P26" i="7"/>
  <c r="O26" i="7"/>
  <c r="CW25" i="7"/>
  <c r="CV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D25" i="7"/>
  <c r="CC25" i="7"/>
  <c r="CB25" i="7"/>
  <c r="CA25" i="7"/>
  <c r="BZ25" i="7"/>
  <c r="BY25" i="7"/>
  <c r="BX25" i="7"/>
  <c r="BW25" i="7"/>
  <c r="BV25" i="7"/>
  <c r="BU25" i="7"/>
  <c r="BT25" i="7"/>
  <c r="BS25" i="7"/>
  <c r="BR25" i="7"/>
  <c r="BQ25" i="7"/>
  <c r="BP25" i="7"/>
  <c r="BO25" i="7"/>
  <c r="BN25" i="7"/>
  <c r="BM25" i="7"/>
  <c r="BL25" i="7"/>
  <c r="BK25" i="7"/>
  <c r="BJ25" i="7"/>
  <c r="BI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P25" i="7"/>
  <c r="O25" i="7"/>
  <c r="CW24" i="7"/>
  <c r="CV24" i="7"/>
  <c r="CR24" i="7"/>
  <c r="CQ24" i="7"/>
  <c r="CP24" i="7"/>
  <c r="CO24" i="7"/>
  <c r="CN24" i="7"/>
  <c r="CM24" i="7"/>
  <c r="CL24" i="7"/>
  <c r="CK24" i="7"/>
  <c r="CJ24" i="7"/>
  <c r="CI24" i="7"/>
  <c r="CH24" i="7"/>
  <c r="CG24" i="7"/>
  <c r="CF24" i="7"/>
  <c r="CE24" i="7"/>
  <c r="CD24" i="7"/>
  <c r="CC24" i="7"/>
  <c r="CB24" i="7"/>
  <c r="CA24" i="7"/>
  <c r="BZ24" i="7"/>
  <c r="BY24" i="7"/>
  <c r="BX24" i="7"/>
  <c r="BW24" i="7"/>
  <c r="BV24" i="7"/>
  <c r="BU24" i="7"/>
  <c r="BT24" i="7"/>
  <c r="BS24" i="7"/>
  <c r="BR24" i="7"/>
  <c r="BQ24" i="7"/>
  <c r="BP24" i="7"/>
  <c r="BO24" i="7"/>
  <c r="BN24" i="7"/>
  <c r="BM24" i="7"/>
  <c r="BL24" i="7"/>
  <c r="BK24" i="7"/>
  <c r="BJ24" i="7"/>
  <c r="BI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P24" i="7"/>
  <c r="O24" i="7"/>
  <c r="CW23" i="7"/>
  <c r="CV23" i="7"/>
  <c r="CR23" i="7"/>
  <c r="CQ23" i="7"/>
  <c r="CP23" i="7"/>
  <c r="CO23" i="7"/>
  <c r="CN23" i="7"/>
  <c r="CM23" i="7"/>
  <c r="CL23" i="7"/>
  <c r="CK23" i="7"/>
  <c r="CJ23" i="7"/>
  <c r="CI23" i="7"/>
  <c r="CH23" i="7"/>
  <c r="CG23" i="7"/>
  <c r="CF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P23" i="7"/>
  <c r="O23" i="7"/>
  <c r="CW22" i="7"/>
  <c r="CV22" i="7"/>
  <c r="CR22" i="7"/>
  <c r="CQ22" i="7"/>
  <c r="CP22" i="7"/>
  <c r="CO22" i="7"/>
  <c r="CN22" i="7"/>
  <c r="CM22" i="7"/>
  <c r="CL22" i="7"/>
  <c r="CK22" i="7"/>
  <c r="CJ22" i="7"/>
  <c r="CI22" i="7"/>
  <c r="CH22" i="7"/>
  <c r="CG22" i="7"/>
  <c r="CF22" i="7"/>
  <c r="CE22" i="7"/>
  <c r="CD22" i="7"/>
  <c r="CC22" i="7"/>
  <c r="CB22" i="7"/>
  <c r="CA22" i="7"/>
  <c r="BZ22" i="7"/>
  <c r="BY22" i="7"/>
  <c r="BX22" i="7"/>
  <c r="BW22" i="7"/>
  <c r="BV22" i="7"/>
  <c r="BU22" i="7"/>
  <c r="BT22" i="7"/>
  <c r="BS22" i="7"/>
  <c r="BR22" i="7"/>
  <c r="BQ22" i="7"/>
  <c r="BP22" i="7"/>
  <c r="BO22" i="7"/>
  <c r="BN22" i="7"/>
  <c r="BM22" i="7"/>
  <c r="BL22" i="7"/>
  <c r="BK22" i="7"/>
  <c r="BJ22" i="7"/>
  <c r="BI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P22" i="7"/>
  <c r="O22" i="7"/>
  <c r="CW21" i="7"/>
  <c r="CV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D21" i="7"/>
  <c r="CC21" i="7"/>
  <c r="CB21" i="7"/>
  <c r="CA21" i="7"/>
  <c r="BZ21" i="7"/>
  <c r="BY21" i="7"/>
  <c r="BX21" i="7"/>
  <c r="BW21" i="7"/>
  <c r="BV21" i="7"/>
  <c r="BU21" i="7"/>
  <c r="BT21" i="7"/>
  <c r="BS21" i="7"/>
  <c r="BR21" i="7"/>
  <c r="BQ21" i="7"/>
  <c r="BP21" i="7"/>
  <c r="BO21" i="7"/>
  <c r="BN21" i="7"/>
  <c r="BM21" i="7"/>
  <c r="BL21" i="7"/>
  <c r="BK21" i="7"/>
  <c r="BJ21" i="7"/>
  <c r="BI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P21" i="7"/>
  <c r="O21" i="7"/>
  <c r="CW20" i="7"/>
  <c r="CV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N20" i="7"/>
  <c r="BM20" i="7"/>
  <c r="BL20" i="7"/>
  <c r="BK20" i="7"/>
  <c r="BJ20" i="7"/>
  <c r="BI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P20" i="7"/>
  <c r="O20" i="7"/>
  <c r="CW19" i="7"/>
  <c r="CV19" i="7"/>
  <c r="CR19" i="7"/>
  <c r="CQ19" i="7"/>
  <c r="CP19" i="7"/>
  <c r="CO19" i="7"/>
  <c r="CN19" i="7"/>
  <c r="CM19" i="7"/>
  <c r="CL19" i="7"/>
  <c r="CK19" i="7"/>
  <c r="CJ19" i="7"/>
  <c r="CI19" i="7"/>
  <c r="CH19" i="7"/>
  <c r="CG19" i="7"/>
  <c r="CF19" i="7"/>
  <c r="CE19" i="7"/>
  <c r="CD19" i="7"/>
  <c r="CC19" i="7"/>
  <c r="CB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O19" i="7"/>
  <c r="BN19" i="7"/>
  <c r="BM19" i="7"/>
  <c r="BL19" i="7"/>
  <c r="BK19" i="7"/>
  <c r="BJ19" i="7"/>
  <c r="BI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P19" i="7"/>
  <c r="O19" i="7"/>
  <c r="CW18" i="7"/>
  <c r="CV18" i="7"/>
  <c r="CR18" i="7"/>
  <c r="CQ18" i="7"/>
  <c r="CP18" i="7"/>
  <c r="CO18" i="7"/>
  <c r="CN18" i="7"/>
  <c r="CM18" i="7"/>
  <c r="CL18" i="7"/>
  <c r="CK18" i="7"/>
  <c r="CJ18" i="7"/>
  <c r="CI18" i="7"/>
  <c r="CH18" i="7"/>
  <c r="CG18" i="7"/>
  <c r="CF18" i="7"/>
  <c r="CE18" i="7"/>
  <c r="CD18" i="7"/>
  <c r="CC18" i="7"/>
  <c r="CB18" i="7"/>
  <c r="CA18" i="7"/>
  <c r="BZ18" i="7"/>
  <c r="BY18" i="7"/>
  <c r="BX18" i="7"/>
  <c r="BW18" i="7"/>
  <c r="BV18" i="7"/>
  <c r="BU18" i="7"/>
  <c r="BT18" i="7"/>
  <c r="BS18" i="7"/>
  <c r="BR18" i="7"/>
  <c r="BQ18" i="7"/>
  <c r="BP18" i="7"/>
  <c r="BO18" i="7"/>
  <c r="BN18" i="7"/>
  <c r="BM18" i="7"/>
  <c r="BL18" i="7"/>
  <c r="BK18" i="7"/>
  <c r="BJ18" i="7"/>
  <c r="BI18" i="7"/>
  <c r="BH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P18" i="7"/>
  <c r="O18" i="7"/>
  <c r="CW17" i="7"/>
  <c r="CV17" i="7"/>
  <c r="CR17" i="7"/>
  <c r="CQ17" i="7"/>
  <c r="CP17" i="7"/>
  <c r="CO17" i="7"/>
  <c r="CN17" i="7"/>
  <c r="CM17" i="7"/>
  <c r="CL17" i="7"/>
  <c r="CK17" i="7"/>
  <c r="CJ17" i="7"/>
  <c r="CI17" i="7"/>
  <c r="CH17" i="7"/>
  <c r="CG17" i="7"/>
  <c r="CF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P17" i="7"/>
  <c r="O17" i="7"/>
  <c r="CW16" i="7"/>
  <c r="CV16" i="7"/>
  <c r="CR16" i="7"/>
  <c r="CQ16" i="7"/>
  <c r="CP16" i="7"/>
  <c r="CO16" i="7"/>
  <c r="CN16" i="7"/>
  <c r="CM16" i="7"/>
  <c r="CL16" i="7"/>
  <c r="CK16" i="7"/>
  <c r="CJ16" i="7"/>
  <c r="CI16" i="7"/>
  <c r="CH16" i="7"/>
  <c r="CG16" i="7"/>
  <c r="CF16" i="7"/>
  <c r="CE16" i="7"/>
  <c r="CD16" i="7"/>
  <c r="CC16" i="7"/>
  <c r="CB16" i="7"/>
  <c r="CA16" i="7"/>
  <c r="BZ16" i="7"/>
  <c r="BY16" i="7"/>
  <c r="BX16" i="7"/>
  <c r="BW16" i="7"/>
  <c r="BV16" i="7"/>
  <c r="BU16" i="7"/>
  <c r="BT16" i="7"/>
  <c r="BS16" i="7"/>
  <c r="BR16" i="7"/>
  <c r="BQ16" i="7"/>
  <c r="BP16" i="7"/>
  <c r="BO16" i="7"/>
  <c r="BN16" i="7"/>
  <c r="BM16" i="7"/>
  <c r="BL16" i="7"/>
  <c r="BK16" i="7"/>
  <c r="BJ16" i="7"/>
  <c r="BI16" i="7"/>
  <c r="BH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P16" i="7"/>
  <c r="O16" i="7"/>
  <c r="CW15" i="7"/>
  <c r="CV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P15" i="7"/>
  <c r="O15" i="7"/>
  <c r="CW14" i="7"/>
  <c r="CV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N14" i="7"/>
  <c r="BM14" i="7"/>
  <c r="BL14" i="7"/>
  <c r="BK14" i="7"/>
  <c r="BJ14" i="7"/>
  <c r="BI14" i="7"/>
  <c r="BH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P14" i="7"/>
  <c r="O14" i="7"/>
  <c r="CW13" i="7"/>
  <c r="CV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P13" i="7"/>
  <c r="O13" i="7"/>
  <c r="CW12" i="7"/>
  <c r="CV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F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P12" i="7"/>
  <c r="O12" i="7"/>
  <c r="CW11" i="7"/>
  <c r="CV11" i="7"/>
  <c r="CR11" i="7"/>
  <c r="CQ11" i="7"/>
  <c r="CP11" i="7"/>
  <c r="CO11" i="7"/>
  <c r="CN11" i="7"/>
  <c r="CM11" i="7"/>
  <c r="CL11" i="7"/>
  <c r="CK11" i="7"/>
  <c r="CJ11" i="7"/>
  <c r="CI11" i="7"/>
  <c r="CH11" i="7"/>
  <c r="CG11" i="7"/>
  <c r="CF11" i="7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P11" i="7"/>
  <c r="O11" i="7"/>
  <c r="CW10" i="7"/>
  <c r="CV10" i="7"/>
  <c r="CR10" i="7"/>
  <c r="CQ10" i="7"/>
  <c r="CP10" i="7"/>
  <c r="CO10" i="7"/>
  <c r="CN10" i="7"/>
  <c r="CM10" i="7"/>
  <c r="CL10" i="7"/>
  <c r="CK10" i="7"/>
  <c r="CJ10" i="7"/>
  <c r="CI10" i="7"/>
  <c r="CH10" i="7"/>
  <c r="CG10" i="7"/>
  <c r="CF10" i="7"/>
  <c r="CE10" i="7"/>
  <c r="CD10" i="7"/>
  <c r="CC10" i="7"/>
  <c r="CB10" i="7"/>
  <c r="CA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N10" i="7"/>
  <c r="BM10" i="7"/>
  <c r="BL10" i="7"/>
  <c r="BK10" i="7"/>
  <c r="BJ10" i="7"/>
  <c r="BI10" i="7"/>
  <c r="BH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P10" i="7"/>
  <c r="O10" i="7"/>
  <c r="CW9" i="7"/>
  <c r="CW40" i="7" s="1"/>
  <c r="CV9" i="7"/>
  <c r="CV40" i="7" s="1"/>
  <c r="CR9" i="7"/>
  <c r="CR40" i="7" s="1"/>
  <c r="CQ9" i="7"/>
  <c r="CQ40" i="7" s="1"/>
  <c r="CP9" i="7"/>
  <c r="CP40" i="7" s="1"/>
  <c r="CO9" i="7"/>
  <c r="CO40" i="7" s="1"/>
  <c r="CN9" i="7"/>
  <c r="CN40" i="7" s="1"/>
  <c r="CM9" i="7"/>
  <c r="CM40" i="7" s="1"/>
  <c r="CL9" i="7"/>
  <c r="CL40" i="7" s="1"/>
  <c r="CK9" i="7"/>
  <c r="CK40" i="7" s="1"/>
  <c r="CJ9" i="7"/>
  <c r="CJ40" i="7" s="1"/>
  <c r="CI9" i="7"/>
  <c r="CI40" i="7" s="1"/>
  <c r="CH9" i="7"/>
  <c r="CH40" i="7" s="1"/>
  <c r="CG9" i="7"/>
  <c r="CG40" i="7" s="1"/>
  <c r="CF9" i="7"/>
  <c r="CF40" i="7" s="1"/>
  <c r="CE9" i="7"/>
  <c r="CE40" i="7" s="1"/>
  <c r="CD9" i="7"/>
  <c r="CD40" i="7" s="1"/>
  <c r="CC9" i="7"/>
  <c r="CC40" i="7" s="1"/>
  <c r="CB9" i="7"/>
  <c r="CB40" i="7" s="1"/>
  <c r="CA9" i="7"/>
  <c r="CA40" i="7" s="1"/>
  <c r="BZ9" i="7"/>
  <c r="BZ40" i="7" s="1"/>
  <c r="BY9" i="7"/>
  <c r="BY40" i="7" s="1"/>
  <c r="BX9" i="7"/>
  <c r="BX40" i="7" s="1"/>
  <c r="BW9" i="7"/>
  <c r="BW40" i="7" s="1"/>
  <c r="BV9" i="7"/>
  <c r="BV40" i="7" s="1"/>
  <c r="BU9" i="7"/>
  <c r="BU40" i="7" s="1"/>
  <c r="BT9" i="7"/>
  <c r="BT40" i="7" s="1"/>
  <c r="BS9" i="7"/>
  <c r="BS40" i="7" s="1"/>
  <c r="BR9" i="7"/>
  <c r="BR40" i="7" s="1"/>
  <c r="BQ9" i="7"/>
  <c r="BQ40" i="7" s="1"/>
  <c r="BP9" i="7"/>
  <c r="BP40" i="7" s="1"/>
  <c r="BO9" i="7"/>
  <c r="BO40" i="7" s="1"/>
  <c r="BN9" i="7"/>
  <c r="BN40" i="7" s="1"/>
  <c r="BM9" i="7"/>
  <c r="BM40" i="7" s="1"/>
  <c r="BL9" i="7"/>
  <c r="BL40" i="7" s="1"/>
  <c r="BK9" i="7"/>
  <c r="BK40" i="7" s="1"/>
  <c r="BJ9" i="7"/>
  <c r="BJ40" i="7" s="1"/>
  <c r="BI9" i="7"/>
  <c r="BI40" i="7" s="1"/>
  <c r="BH9" i="7"/>
  <c r="BC9" i="7"/>
  <c r="BC40" i="7" s="1"/>
  <c r="BB9" i="7"/>
  <c r="BB40" i="7" s="1"/>
  <c r="BA9" i="7"/>
  <c r="BA40" i="7" s="1"/>
  <c r="AZ9" i="7"/>
  <c r="AZ40" i="7" s="1"/>
  <c r="AY9" i="7"/>
  <c r="AY40" i="7" s="1"/>
  <c r="AX9" i="7"/>
  <c r="AX40" i="7" s="1"/>
  <c r="AW9" i="7"/>
  <c r="AW40" i="7" s="1"/>
  <c r="AV9" i="7"/>
  <c r="AV40" i="7" s="1"/>
  <c r="AU9" i="7"/>
  <c r="AU40" i="7" s="1"/>
  <c r="AT9" i="7"/>
  <c r="AT40" i="7" s="1"/>
  <c r="AS9" i="7"/>
  <c r="AS40" i="7" s="1"/>
  <c r="AR9" i="7"/>
  <c r="AR40" i="7" s="1"/>
  <c r="AQ9" i="7"/>
  <c r="AQ40" i="7" s="1"/>
  <c r="AP9" i="7"/>
  <c r="AP40" i="7" s="1"/>
  <c r="AO9" i="7"/>
  <c r="AO40" i="7" s="1"/>
  <c r="AN9" i="7"/>
  <c r="AN40" i="7" s="1"/>
  <c r="AM9" i="7"/>
  <c r="AM40" i="7" s="1"/>
  <c r="AL9" i="7"/>
  <c r="AL40" i="7" s="1"/>
  <c r="AK9" i="7"/>
  <c r="AK40" i="7" s="1"/>
  <c r="AJ9" i="7"/>
  <c r="AJ40" i="7" s="1"/>
  <c r="AI9" i="7"/>
  <c r="AI40" i="7" s="1"/>
  <c r="AH9" i="7"/>
  <c r="AH40" i="7" s="1"/>
  <c r="AG9" i="7"/>
  <c r="AG40" i="7" s="1"/>
  <c r="AF9" i="7"/>
  <c r="AF40" i="7" s="1"/>
  <c r="AE9" i="7"/>
  <c r="AE40" i="7" s="1"/>
  <c r="AD9" i="7"/>
  <c r="AD40" i="7" s="1"/>
  <c r="AC9" i="7"/>
  <c r="AC40" i="7" s="1"/>
  <c r="AB9" i="7"/>
  <c r="AB40" i="7" s="1"/>
  <c r="AA9" i="7"/>
  <c r="AA40" i="7" s="1"/>
  <c r="Z9" i="7"/>
  <c r="Z40" i="7" s="1"/>
  <c r="Y9" i="7"/>
  <c r="Y40" i="7" s="1"/>
  <c r="X9" i="7"/>
  <c r="X40" i="7" s="1"/>
  <c r="W9" i="7"/>
  <c r="W40" i="7" s="1"/>
  <c r="V9" i="7"/>
  <c r="V40" i="7" s="1"/>
  <c r="U9" i="7"/>
  <c r="U40" i="7" s="1"/>
  <c r="T9" i="7"/>
  <c r="T40" i="7" s="1"/>
  <c r="S9" i="7"/>
  <c r="S40" i="7" s="1"/>
  <c r="R9" i="7"/>
  <c r="R40" i="7" s="1"/>
  <c r="P9" i="7"/>
  <c r="P40" i="7" s="1"/>
  <c r="CX5" i="7"/>
  <c r="CX6" i="7" s="1"/>
  <c r="CX7" i="7" s="1"/>
  <c r="CW5" i="7"/>
  <c r="CW6" i="7" s="1"/>
  <c r="CW7" i="7" s="1"/>
  <c r="CV5" i="7"/>
  <c r="CV6" i="7" s="1"/>
  <c r="CV7" i="7" s="1"/>
  <c r="CU5" i="7"/>
  <c r="CU6" i="7" s="1"/>
  <c r="CU7" i="7" s="1"/>
  <c r="CT5" i="7"/>
  <c r="CT6" i="7" s="1"/>
  <c r="CT7" i="7" s="1"/>
  <c r="CS5" i="7"/>
  <c r="CS6" i="7" s="1"/>
  <c r="CS7" i="7" s="1"/>
  <c r="CR5" i="7"/>
  <c r="CR6" i="7" s="1"/>
  <c r="CR7" i="7" s="1"/>
  <c r="CQ5" i="7"/>
  <c r="CQ6" i="7" s="1"/>
  <c r="CQ7" i="7" s="1"/>
  <c r="CP5" i="7"/>
  <c r="CP6" i="7" s="1"/>
  <c r="CP7" i="7" s="1"/>
  <c r="CO5" i="7"/>
  <c r="CO6" i="7" s="1"/>
  <c r="CO7" i="7" s="1"/>
  <c r="CN5" i="7"/>
  <c r="CN6" i="7" s="1"/>
  <c r="CN7" i="7" s="1"/>
  <c r="CM5" i="7"/>
  <c r="CM6" i="7" s="1"/>
  <c r="CM7" i="7" s="1"/>
  <c r="CL5" i="7"/>
  <c r="CL6" i="7" s="1"/>
  <c r="CL7" i="7" s="1"/>
  <c r="CK5" i="7"/>
  <c r="CK6" i="7" s="1"/>
  <c r="CK7" i="7" s="1"/>
  <c r="CJ5" i="7"/>
  <c r="CJ6" i="7" s="1"/>
  <c r="CJ7" i="7" s="1"/>
  <c r="CI5" i="7"/>
  <c r="CI6" i="7" s="1"/>
  <c r="CI7" i="7" s="1"/>
  <c r="CH5" i="7"/>
  <c r="CH6" i="7" s="1"/>
  <c r="CH7" i="7" s="1"/>
  <c r="CG5" i="7"/>
  <c r="CG6" i="7" s="1"/>
  <c r="CG7" i="7" s="1"/>
  <c r="CF5" i="7"/>
  <c r="CF6" i="7" s="1"/>
  <c r="CF7" i="7" s="1"/>
  <c r="CE5" i="7"/>
  <c r="CE6" i="7" s="1"/>
  <c r="CE7" i="7" s="1"/>
  <c r="CD5" i="7"/>
  <c r="CD6" i="7" s="1"/>
  <c r="CD7" i="7" s="1"/>
  <c r="CC5" i="7"/>
  <c r="CC6" i="7" s="1"/>
  <c r="CC7" i="7" s="1"/>
  <c r="CB5" i="7"/>
  <c r="CB6" i="7" s="1"/>
  <c r="CB7" i="7" s="1"/>
  <c r="CA5" i="7"/>
  <c r="CA6" i="7" s="1"/>
  <c r="CA7" i="7" s="1"/>
  <c r="BZ5" i="7"/>
  <c r="BZ6" i="7" s="1"/>
  <c r="BZ7" i="7" s="1"/>
  <c r="BY5" i="7"/>
  <c r="BY6" i="7" s="1"/>
  <c r="BY7" i="7" s="1"/>
  <c r="BX5" i="7"/>
  <c r="BX6" i="7" s="1"/>
  <c r="BX7" i="7" s="1"/>
  <c r="BW5" i="7"/>
  <c r="BW6" i="7" s="1"/>
  <c r="BW7" i="7" s="1"/>
  <c r="BV5" i="7"/>
  <c r="BV6" i="7" s="1"/>
  <c r="BV7" i="7" s="1"/>
  <c r="BU5" i="7"/>
  <c r="BU6" i="7" s="1"/>
  <c r="BU7" i="7" s="1"/>
  <c r="BT5" i="7"/>
  <c r="BT6" i="7" s="1"/>
  <c r="BT7" i="7" s="1"/>
  <c r="BS5" i="7"/>
  <c r="BS6" i="7" s="1"/>
  <c r="BS7" i="7" s="1"/>
  <c r="BR5" i="7"/>
  <c r="BR6" i="7" s="1"/>
  <c r="BR7" i="7" s="1"/>
  <c r="BQ5" i="7"/>
  <c r="BQ6" i="7" s="1"/>
  <c r="BQ7" i="7" s="1"/>
  <c r="BP5" i="7"/>
  <c r="BP6" i="7" s="1"/>
  <c r="BP7" i="7" s="1"/>
  <c r="BO5" i="7"/>
  <c r="BO6" i="7" s="1"/>
  <c r="BO7" i="7" s="1"/>
  <c r="BN5" i="7"/>
  <c r="BN6" i="7" s="1"/>
  <c r="BN7" i="7" s="1"/>
  <c r="BM5" i="7"/>
  <c r="BM6" i="7" s="1"/>
  <c r="BM7" i="7" s="1"/>
  <c r="BL5" i="7"/>
  <c r="BL6" i="7" s="1"/>
  <c r="BL7" i="7" s="1"/>
  <c r="BK5" i="7"/>
  <c r="BK6" i="7" s="1"/>
  <c r="BK7" i="7" s="1"/>
  <c r="BJ5" i="7"/>
  <c r="BJ6" i="7" s="1"/>
  <c r="BJ7" i="7" s="1"/>
  <c r="BI5" i="7"/>
  <c r="BI6" i="7" s="1"/>
  <c r="BI7" i="7" s="1"/>
  <c r="BH5" i="7"/>
  <c r="BH6" i="7" s="1"/>
  <c r="BH7" i="7" s="1"/>
  <c r="BG5" i="7"/>
  <c r="BG6" i="7" s="1"/>
  <c r="BG7" i="7" s="1"/>
  <c r="BF5" i="7"/>
  <c r="BF6" i="7" s="1"/>
  <c r="BF7" i="7" s="1"/>
  <c r="BE5" i="7"/>
  <c r="BE6" i="7" s="1"/>
  <c r="BE7" i="7" s="1"/>
  <c r="BD5" i="7"/>
  <c r="BD6" i="7" s="1"/>
  <c r="BD7" i="7" s="1"/>
  <c r="BC5" i="7"/>
  <c r="BC6" i="7" s="1"/>
  <c r="BC7" i="7" s="1"/>
  <c r="BB5" i="7"/>
  <c r="BB6" i="7" s="1"/>
  <c r="BB7" i="7" s="1"/>
  <c r="BA5" i="7"/>
  <c r="BA6" i="7" s="1"/>
  <c r="BA7" i="7" s="1"/>
  <c r="AZ5" i="7"/>
  <c r="AZ6" i="7" s="1"/>
  <c r="AZ7" i="7" s="1"/>
  <c r="AY5" i="7"/>
  <c r="AY6" i="7" s="1"/>
  <c r="AY7" i="7" s="1"/>
  <c r="AX5" i="7"/>
  <c r="AX6" i="7" s="1"/>
  <c r="AX7" i="7" s="1"/>
  <c r="AW5" i="7"/>
  <c r="AW6" i="7" s="1"/>
  <c r="AW7" i="7" s="1"/>
  <c r="AV5" i="7"/>
  <c r="AV6" i="7" s="1"/>
  <c r="AV7" i="7" s="1"/>
  <c r="AU5" i="7"/>
  <c r="AU6" i="7" s="1"/>
  <c r="AU7" i="7" s="1"/>
  <c r="AT5" i="7"/>
  <c r="AT6" i="7" s="1"/>
  <c r="AT7" i="7" s="1"/>
  <c r="AS5" i="7"/>
  <c r="AS6" i="7" s="1"/>
  <c r="AS7" i="7" s="1"/>
  <c r="AR5" i="7"/>
  <c r="AR6" i="7" s="1"/>
  <c r="AR7" i="7" s="1"/>
  <c r="AQ5" i="7"/>
  <c r="AQ6" i="7" s="1"/>
  <c r="AQ7" i="7" s="1"/>
  <c r="AP5" i="7"/>
  <c r="AP6" i="7" s="1"/>
  <c r="AP7" i="7" s="1"/>
  <c r="AO5" i="7"/>
  <c r="AO6" i="7" s="1"/>
  <c r="AO7" i="7" s="1"/>
  <c r="AN5" i="7"/>
  <c r="AN6" i="7" s="1"/>
  <c r="AN7" i="7" s="1"/>
  <c r="AM5" i="7"/>
  <c r="AM6" i="7" s="1"/>
  <c r="AM7" i="7" s="1"/>
  <c r="AL5" i="7"/>
  <c r="AL6" i="7" s="1"/>
  <c r="AL7" i="7" s="1"/>
  <c r="AK5" i="7"/>
  <c r="AK6" i="7" s="1"/>
  <c r="AK7" i="7" s="1"/>
  <c r="AJ5" i="7"/>
  <c r="AJ6" i="7" s="1"/>
  <c r="AJ7" i="7" s="1"/>
  <c r="AI5" i="7"/>
  <c r="AI6" i="7" s="1"/>
  <c r="AI7" i="7" s="1"/>
  <c r="AH5" i="7"/>
  <c r="AH6" i="7" s="1"/>
  <c r="AH7" i="7" s="1"/>
  <c r="AG5" i="7"/>
  <c r="AG6" i="7" s="1"/>
  <c r="AG7" i="7" s="1"/>
  <c r="AF5" i="7"/>
  <c r="AF6" i="7" s="1"/>
  <c r="AF7" i="7" s="1"/>
  <c r="AE5" i="7"/>
  <c r="AE6" i="7" s="1"/>
  <c r="AE7" i="7" s="1"/>
  <c r="AD5" i="7"/>
  <c r="AD6" i="7" s="1"/>
  <c r="AD7" i="7" s="1"/>
  <c r="AC5" i="7"/>
  <c r="AC6" i="7" s="1"/>
  <c r="AC7" i="7" s="1"/>
  <c r="AB5" i="7"/>
  <c r="AB6" i="7" s="1"/>
  <c r="AB7" i="7" s="1"/>
  <c r="AA5" i="7"/>
  <c r="AA6" i="7" s="1"/>
  <c r="AA7" i="7" s="1"/>
  <c r="Z5" i="7"/>
  <c r="Z6" i="7" s="1"/>
  <c r="Z7" i="7" s="1"/>
  <c r="Y5" i="7"/>
  <c r="Y6" i="7" s="1"/>
  <c r="Y7" i="7" s="1"/>
  <c r="X5" i="7"/>
  <c r="X6" i="7" s="1"/>
  <c r="X7" i="7" s="1"/>
  <c r="W5" i="7"/>
  <c r="W6" i="7" s="1"/>
  <c r="W7" i="7" s="1"/>
  <c r="V5" i="7"/>
  <c r="V6" i="7" s="1"/>
  <c r="V7" i="7" s="1"/>
  <c r="U5" i="7"/>
  <c r="U6" i="7" s="1"/>
  <c r="U7" i="7" s="1"/>
  <c r="T5" i="7"/>
  <c r="T6" i="7" s="1"/>
  <c r="T7" i="7" s="1"/>
  <c r="S5" i="7"/>
  <c r="S6" i="7" s="1"/>
  <c r="S7" i="7" s="1"/>
  <c r="R5" i="7"/>
  <c r="R6" i="7" s="1"/>
  <c r="R7" i="7" s="1"/>
  <c r="Q5" i="7"/>
  <c r="Q6" i="7" s="1"/>
  <c r="Q7" i="7" s="1"/>
  <c r="P5" i="7"/>
  <c r="P6" i="7" s="1"/>
  <c r="P7" i="7" s="1"/>
  <c r="O5" i="7"/>
  <c r="O6" i="7" s="1"/>
  <c r="O7" i="7" s="1"/>
  <c r="CX4" i="7"/>
  <c r="CW4" i="7"/>
  <c r="CV4" i="7"/>
  <c r="CU4" i="7"/>
  <c r="CT4" i="7"/>
  <c r="CS4" i="7"/>
  <c r="CR4" i="7"/>
  <c r="CQ4" i="7"/>
  <c r="CP4" i="7"/>
  <c r="CO4" i="7"/>
  <c r="CN4" i="7"/>
  <c r="CM4" i="7"/>
  <c r="CL4" i="7"/>
  <c r="CK4" i="7"/>
  <c r="CJ4" i="7"/>
  <c r="CI4" i="7"/>
  <c r="CH4" i="7"/>
  <c r="CG4" i="7"/>
  <c r="CF4" i="7"/>
  <c r="CE4" i="7"/>
  <c r="CD4" i="7"/>
  <c r="CC4" i="7"/>
  <c r="CB4" i="7"/>
  <c r="CA4" i="7"/>
  <c r="BZ4" i="7"/>
  <c r="BY4" i="7"/>
  <c r="BX4" i="7"/>
  <c r="BW4" i="7"/>
  <c r="BV4" i="7"/>
  <c r="BU4" i="7"/>
  <c r="BT4" i="7"/>
  <c r="BS4" i="7"/>
  <c r="BR4" i="7"/>
  <c r="BQ4" i="7"/>
  <c r="BP4" i="7"/>
  <c r="BO4" i="7"/>
  <c r="BN4" i="7"/>
  <c r="BM4" i="7"/>
  <c r="BL4" i="7"/>
  <c r="BK4" i="7"/>
  <c r="BJ4" i="7"/>
  <c r="BI4" i="7"/>
  <c r="BH4" i="7"/>
  <c r="BG4" i="7"/>
  <c r="BF4" i="7"/>
  <c r="BE4" i="7"/>
  <c r="BD4" i="7"/>
  <c r="BC4" i="7"/>
  <c r="BB4" i="7"/>
  <c r="BA4" i="7"/>
  <c r="AZ4" i="7"/>
  <c r="AY4" i="7"/>
  <c r="AX4" i="7"/>
  <c r="AW4" i="7"/>
  <c r="AV4" i="7"/>
  <c r="AU4" i="7"/>
  <c r="AT4" i="7"/>
  <c r="AS4" i="7"/>
  <c r="AR4" i="7"/>
  <c r="AQ4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CW39" i="8"/>
  <c r="CV39" i="8"/>
  <c r="CR39" i="8"/>
  <c r="CQ39" i="8"/>
  <c r="CP39" i="8"/>
  <c r="CO39" i="8"/>
  <c r="CN39" i="8"/>
  <c r="CM39" i="8"/>
  <c r="CL39" i="8"/>
  <c r="CK39" i="8"/>
  <c r="CJ39" i="8"/>
  <c r="CI39" i="8"/>
  <c r="CH39" i="8"/>
  <c r="CG39" i="8"/>
  <c r="CF39" i="8"/>
  <c r="CE39" i="8"/>
  <c r="CD39" i="8"/>
  <c r="CC39" i="8"/>
  <c r="CB39" i="8"/>
  <c r="CA39" i="8"/>
  <c r="BZ39" i="8"/>
  <c r="BY39" i="8"/>
  <c r="BX39" i="8"/>
  <c r="BW39" i="8"/>
  <c r="BV39" i="8"/>
  <c r="BU39" i="8"/>
  <c r="BT39" i="8"/>
  <c r="BS39" i="8"/>
  <c r="BR39" i="8"/>
  <c r="BQ39" i="8"/>
  <c r="BP39" i="8"/>
  <c r="BO39" i="8"/>
  <c r="BN39" i="8"/>
  <c r="BM39" i="8"/>
  <c r="BL39" i="8"/>
  <c r="BK39" i="8"/>
  <c r="BJ39" i="8"/>
  <c r="BI39" i="8"/>
  <c r="BH39" i="8"/>
  <c r="BF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P39" i="8"/>
  <c r="O39" i="8"/>
  <c r="CW38" i="8"/>
  <c r="CV38" i="8"/>
  <c r="CR38" i="8"/>
  <c r="CQ38" i="8"/>
  <c r="CP38" i="8"/>
  <c r="CO38" i="8"/>
  <c r="CN38" i="8"/>
  <c r="CM38" i="8"/>
  <c r="CL38" i="8"/>
  <c r="CK38" i="8"/>
  <c r="CJ38" i="8"/>
  <c r="CI38" i="8"/>
  <c r="CH38" i="8"/>
  <c r="CG38" i="8"/>
  <c r="CF38" i="8"/>
  <c r="CE38" i="8"/>
  <c r="CD38" i="8"/>
  <c r="CC38" i="8"/>
  <c r="CB38" i="8"/>
  <c r="CA38" i="8"/>
  <c r="BZ38" i="8"/>
  <c r="BY38" i="8"/>
  <c r="BX38" i="8"/>
  <c r="BW38" i="8"/>
  <c r="BV38" i="8"/>
  <c r="BU38" i="8"/>
  <c r="BT38" i="8"/>
  <c r="BS38" i="8"/>
  <c r="BR38" i="8"/>
  <c r="BQ38" i="8"/>
  <c r="BP38" i="8"/>
  <c r="BO38" i="8"/>
  <c r="BN38" i="8"/>
  <c r="BM38" i="8"/>
  <c r="BL38" i="8"/>
  <c r="BK38" i="8"/>
  <c r="BJ38" i="8"/>
  <c r="BI38" i="8"/>
  <c r="BH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P38" i="8"/>
  <c r="O38" i="8"/>
  <c r="CW37" i="8"/>
  <c r="CV37" i="8"/>
  <c r="CR37" i="8"/>
  <c r="CQ37" i="8"/>
  <c r="CP37" i="8"/>
  <c r="CO37" i="8"/>
  <c r="CN37" i="8"/>
  <c r="CM37" i="8"/>
  <c r="CL37" i="8"/>
  <c r="CK37" i="8"/>
  <c r="CJ37" i="8"/>
  <c r="CI37" i="8"/>
  <c r="CH37" i="8"/>
  <c r="CG37" i="8"/>
  <c r="CF37" i="8"/>
  <c r="CE37" i="8"/>
  <c r="CD37" i="8"/>
  <c r="CC37" i="8"/>
  <c r="CB37" i="8"/>
  <c r="CA37" i="8"/>
  <c r="BZ37" i="8"/>
  <c r="BY37" i="8"/>
  <c r="BX37" i="8"/>
  <c r="BW37" i="8"/>
  <c r="BV37" i="8"/>
  <c r="BU37" i="8"/>
  <c r="BT37" i="8"/>
  <c r="BS37" i="8"/>
  <c r="BR37" i="8"/>
  <c r="BQ37" i="8"/>
  <c r="BP37" i="8"/>
  <c r="BO37" i="8"/>
  <c r="BN37" i="8"/>
  <c r="BM37" i="8"/>
  <c r="BL37" i="8"/>
  <c r="BK37" i="8"/>
  <c r="BJ37" i="8"/>
  <c r="BI37" i="8"/>
  <c r="BH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P37" i="8"/>
  <c r="O37" i="8"/>
  <c r="CW36" i="8"/>
  <c r="CV36" i="8"/>
  <c r="CR36" i="8"/>
  <c r="CQ36" i="8"/>
  <c r="CP36" i="8"/>
  <c r="CO36" i="8"/>
  <c r="CN36" i="8"/>
  <c r="CM36" i="8"/>
  <c r="CL36" i="8"/>
  <c r="CK36" i="8"/>
  <c r="CJ36" i="8"/>
  <c r="CI36" i="8"/>
  <c r="CH36" i="8"/>
  <c r="CG36" i="8"/>
  <c r="CF36" i="8"/>
  <c r="CE36" i="8"/>
  <c r="CD36" i="8"/>
  <c r="CC36" i="8"/>
  <c r="CB36" i="8"/>
  <c r="CA36" i="8"/>
  <c r="BZ36" i="8"/>
  <c r="BY36" i="8"/>
  <c r="BX36" i="8"/>
  <c r="BW36" i="8"/>
  <c r="BV36" i="8"/>
  <c r="BU36" i="8"/>
  <c r="BT36" i="8"/>
  <c r="BS36" i="8"/>
  <c r="BR36" i="8"/>
  <c r="BQ36" i="8"/>
  <c r="BP36" i="8"/>
  <c r="BO36" i="8"/>
  <c r="BN36" i="8"/>
  <c r="BM36" i="8"/>
  <c r="BL36" i="8"/>
  <c r="BK36" i="8"/>
  <c r="BJ36" i="8"/>
  <c r="BI36" i="8"/>
  <c r="BH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P36" i="8"/>
  <c r="O36" i="8"/>
  <c r="CW35" i="8"/>
  <c r="CV35" i="8"/>
  <c r="CR35" i="8"/>
  <c r="CQ35" i="8"/>
  <c r="CP35" i="8"/>
  <c r="CO35" i="8"/>
  <c r="CN35" i="8"/>
  <c r="CM35" i="8"/>
  <c r="CL35" i="8"/>
  <c r="CK35" i="8"/>
  <c r="CJ35" i="8"/>
  <c r="CI35" i="8"/>
  <c r="CH35" i="8"/>
  <c r="CG35" i="8"/>
  <c r="CF35" i="8"/>
  <c r="CE35" i="8"/>
  <c r="CD35" i="8"/>
  <c r="CC35" i="8"/>
  <c r="CB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O35" i="8"/>
  <c r="BN35" i="8"/>
  <c r="BM35" i="8"/>
  <c r="BL35" i="8"/>
  <c r="BK35" i="8"/>
  <c r="BJ35" i="8"/>
  <c r="BI35" i="8"/>
  <c r="BH35" i="8"/>
  <c r="BC35" i="8"/>
  <c r="BB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P35" i="8"/>
  <c r="O35" i="8"/>
  <c r="CW34" i="8"/>
  <c r="CV34" i="8"/>
  <c r="CR34" i="8"/>
  <c r="CQ34" i="8"/>
  <c r="CP34" i="8"/>
  <c r="CO34" i="8"/>
  <c r="CN34" i="8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U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P34" i="8"/>
  <c r="O34" i="8"/>
  <c r="CW33" i="8"/>
  <c r="CV33" i="8"/>
  <c r="CR33" i="8"/>
  <c r="CQ33" i="8"/>
  <c r="CP33" i="8"/>
  <c r="CO33" i="8"/>
  <c r="CN33" i="8"/>
  <c r="CM33" i="8"/>
  <c r="CL33" i="8"/>
  <c r="CK33" i="8"/>
  <c r="CJ33" i="8"/>
  <c r="CI33" i="8"/>
  <c r="CH33" i="8"/>
  <c r="CG33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P33" i="8"/>
  <c r="O33" i="8"/>
  <c r="CW32" i="8"/>
  <c r="CV32" i="8"/>
  <c r="CR32" i="8"/>
  <c r="CQ32" i="8"/>
  <c r="CP32" i="8"/>
  <c r="CO32" i="8"/>
  <c r="CN32" i="8"/>
  <c r="CM32" i="8"/>
  <c r="CL32" i="8"/>
  <c r="CK32" i="8"/>
  <c r="CJ32" i="8"/>
  <c r="CI32" i="8"/>
  <c r="CH32" i="8"/>
  <c r="CG32" i="8"/>
  <c r="CF32" i="8"/>
  <c r="CE32" i="8"/>
  <c r="CD32" i="8"/>
  <c r="CC32" i="8"/>
  <c r="CB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P32" i="8"/>
  <c r="O32" i="8"/>
  <c r="CW31" i="8"/>
  <c r="CV31" i="8"/>
  <c r="CR31" i="8"/>
  <c r="CQ31" i="8"/>
  <c r="CP31" i="8"/>
  <c r="CO31" i="8"/>
  <c r="CN31" i="8"/>
  <c r="CM31" i="8"/>
  <c r="CL31" i="8"/>
  <c r="CK31" i="8"/>
  <c r="CJ31" i="8"/>
  <c r="CI31" i="8"/>
  <c r="CH31" i="8"/>
  <c r="CG31" i="8"/>
  <c r="CF31" i="8"/>
  <c r="CE31" i="8"/>
  <c r="CD31" i="8"/>
  <c r="CC31" i="8"/>
  <c r="CB31" i="8"/>
  <c r="CA31" i="8"/>
  <c r="BZ31" i="8"/>
  <c r="BY31" i="8"/>
  <c r="BX31" i="8"/>
  <c r="BW31" i="8"/>
  <c r="BV31" i="8"/>
  <c r="BU31" i="8"/>
  <c r="BT31" i="8"/>
  <c r="BS31" i="8"/>
  <c r="BR31" i="8"/>
  <c r="BQ31" i="8"/>
  <c r="BP31" i="8"/>
  <c r="BO31" i="8"/>
  <c r="BN31" i="8"/>
  <c r="BM31" i="8"/>
  <c r="BL31" i="8"/>
  <c r="BK31" i="8"/>
  <c r="BJ31" i="8"/>
  <c r="BI31" i="8"/>
  <c r="BC31" i="8"/>
  <c r="BB31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P31" i="8"/>
  <c r="O31" i="8"/>
  <c r="CW30" i="8"/>
  <c r="CV30" i="8"/>
  <c r="CR30" i="8"/>
  <c r="CQ30" i="8"/>
  <c r="CP30" i="8"/>
  <c r="CO30" i="8"/>
  <c r="CN30" i="8"/>
  <c r="CM30" i="8"/>
  <c r="CL30" i="8"/>
  <c r="CK30" i="8"/>
  <c r="CJ30" i="8"/>
  <c r="CI30" i="8"/>
  <c r="CH30" i="8"/>
  <c r="CG30" i="8"/>
  <c r="CF30" i="8"/>
  <c r="CE30" i="8"/>
  <c r="CD30" i="8"/>
  <c r="CC30" i="8"/>
  <c r="CB30" i="8"/>
  <c r="CA30" i="8"/>
  <c r="BZ30" i="8"/>
  <c r="BY30" i="8"/>
  <c r="BX30" i="8"/>
  <c r="BW30" i="8"/>
  <c r="BV30" i="8"/>
  <c r="BU30" i="8"/>
  <c r="BT30" i="8"/>
  <c r="BS30" i="8"/>
  <c r="BR30" i="8"/>
  <c r="BQ30" i="8"/>
  <c r="BP30" i="8"/>
  <c r="BO30" i="8"/>
  <c r="BN30" i="8"/>
  <c r="BM30" i="8"/>
  <c r="BL30" i="8"/>
  <c r="BK30" i="8"/>
  <c r="BJ30" i="8"/>
  <c r="BI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P30" i="8"/>
  <c r="O30" i="8"/>
  <c r="CW29" i="8"/>
  <c r="CV29" i="8"/>
  <c r="CR29" i="8"/>
  <c r="CQ29" i="8"/>
  <c r="CP29" i="8"/>
  <c r="CO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P29" i="8"/>
  <c r="O29" i="8"/>
  <c r="CW28" i="8"/>
  <c r="CV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P28" i="8"/>
  <c r="O28" i="8"/>
  <c r="CW27" i="8"/>
  <c r="CV27" i="8"/>
  <c r="CR27" i="8"/>
  <c r="CQ27" i="8"/>
  <c r="CP27" i="8"/>
  <c r="CO27" i="8"/>
  <c r="CN27" i="8"/>
  <c r="CM27" i="8"/>
  <c r="CL27" i="8"/>
  <c r="CK27" i="8"/>
  <c r="CJ27" i="8"/>
  <c r="CI27" i="8"/>
  <c r="CH27" i="8"/>
  <c r="CG27" i="8"/>
  <c r="CF27" i="8"/>
  <c r="CE27" i="8"/>
  <c r="CD27" i="8"/>
  <c r="CC27" i="8"/>
  <c r="CB27" i="8"/>
  <c r="CA27" i="8"/>
  <c r="BZ27" i="8"/>
  <c r="BY27" i="8"/>
  <c r="BX27" i="8"/>
  <c r="BW27" i="8"/>
  <c r="BV27" i="8"/>
  <c r="BU27" i="8"/>
  <c r="BT27" i="8"/>
  <c r="BS27" i="8"/>
  <c r="BR27" i="8"/>
  <c r="BQ27" i="8"/>
  <c r="BP27" i="8"/>
  <c r="BO27" i="8"/>
  <c r="BN27" i="8"/>
  <c r="BM27" i="8"/>
  <c r="BL27" i="8"/>
  <c r="BK27" i="8"/>
  <c r="BJ27" i="8"/>
  <c r="BI27" i="8"/>
  <c r="BC27" i="8"/>
  <c r="BB27" i="8"/>
  <c r="BA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P27" i="8"/>
  <c r="O27" i="8"/>
  <c r="CW26" i="8"/>
  <c r="CV26" i="8"/>
  <c r="CR26" i="8"/>
  <c r="CQ26" i="8"/>
  <c r="CP26" i="8"/>
  <c r="CO26" i="8"/>
  <c r="CN26" i="8"/>
  <c r="CM26" i="8"/>
  <c r="CL26" i="8"/>
  <c r="CK26" i="8"/>
  <c r="CJ26" i="8"/>
  <c r="CI26" i="8"/>
  <c r="CH26" i="8"/>
  <c r="CG26" i="8"/>
  <c r="CF26" i="8"/>
  <c r="CE26" i="8"/>
  <c r="CD26" i="8"/>
  <c r="CC26" i="8"/>
  <c r="CB26" i="8"/>
  <c r="CA26" i="8"/>
  <c r="BZ26" i="8"/>
  <c r="BY26" i="8"/>
  <c r="BX26" i="8"/>
  <c r="BW26" i="8"/>
  <c r="BV26" i="8"/>
  <c r="BU26" i="8"/>
  <c r="BT26" i="8"/>
  <c r="BS26" i="8"/>
  <c r="BR26" i="8"/>
  <c r="BQ26" i="8"/>
  <c r="BP26" i="8"/>
  <c r="BO26" i="8"/>
  <c r="BN26" i="8"/>
  <c r="BM26" i="8"/>
  <c r="BL26" i="8"/>
  <c r="BK26" i="8"/>
  <c r="BJ26" i="8"/>
  <c r="BI26" i="8"/>
  <c r="BC26" i="8"/>
  <c r="BB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P26" i="8"/>
  <c r="O26" i="8"/>
  <c r="CW25" i="8"/>
  <c r="CV25" i="8"/>
  <c r="CR25" i="8"/>
  <c r="CQ25" i="8"/>
  <c r="CP25" i="8"/>
  <c r="CO25" i="8"/>
  <c r="CN25" i="8"/>
  <c r="CM25" i="8"/>
  <c r="CL25" i="8"/>
  <c r="CK25" i="8"/>
  <c r="CJ25" i="8"/>
  <c r="CI25" i="8"/>
  <c r="CH25" i="8"/>
  <c r="CG25" i="8"/>
  <c r="CF25" i="8"/>
  <c r="CE25" i="8"/>
  <c r="CD25" i="8"/>
  <c r="CC25" i="8"/>
  <c r="CB25" i="8"/>
  <c r="CA25" i="8"/>
  <c r="BZ25" i="8"/>
  <c r="BY25" i="8"/>
  <c r="BX25" i="8"/>
  <c r="BW25" i="8"/>
  <c r="BV25" i="8"/>
  <c r="BU25" i="8"/>
  <c r="BT25" i="8"/>
  <c r="BS25" i="8"/>
  <c r="BR25" i="8"/>
  <c r="BQ25" i="8"/>
  <c r="BP25" i="8"/>
  <c r="BO25" i="8"/>
  <c r="BN25" i="8"/>
  <c r="BM25" i="8"/>
  <c r="BL25" i="8"/>
  <c r="BK25" i="8"/>
  <c r="BJ25" i="8"/>
  <c r="BI25" i="8"/>
  <c r="BC25" i="8"/>
  <c r="BB25" i="8"/>
  <c r="BA25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P25" i="8"/>
  <c r="O25" i="8"/>
  <c r="CW24" i="8"/>
  <c r="CV24" i="8"/>
  <c r="CR24" i="8"/>
  <c r="CQ24" i="8"/>
  <c r="CP24" i="8"/>
  <c r="CO24" i="8"/>
  <c r="CN24" i="8"/>
  <c r="CM24" i="8"/>
  <c r="CL24" i="8"/>
  <c r="CK24" i="8"/>
  <c r="CJ24" i="8"/>
  <c r="CI24" i="8"/>
  <c r="CH24" i="8"/>
  <c r="CG24" i="8"/>
  <c r="CF24" i="8"/>
  <c r="CE24" i="8"/>
  <c r="CD24" i="8"/>
  <c r="CC24" i="8"/>
  <c r="CB24" i="8"/>
  <c r="CA24" i="8"/>
  <c r="BZ24" i="8"/>
  <c r="BY24" i="8"/>
  <c r="BX24" i="8"/>
  <c r="BW24" i="8"/>
  <c r="BV24" i="8"/>
  <c r="BU24" i="8"/>
  <c r="BT24" i="8"/>
  <c r="BS24" i="8"/>
  <c r="BR24" i="8"/>
  <c r="BQ24" i="8"/>
  <c r="BP24" i="8"/>
  <c r="BO24" i="8"/>
  <c r="BN24" i="8"/>
  <c r="BM24" i="8"/>
  <c r="BL24" i="8"/>
  <c r="BK24" i="8"/>
  <c r="BJ24" i="8"/>
  <c r="BI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P24" i="8"/>
  <c r="O24" i="8"/>
  <c r="CW23" i="8"/>
  <c r="CV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P23" i="8"/>
  <c r="O23" i="8"/>
  <c r="CW22" i="8"/>
  <c r="CV22" i="8"/>
  <c r="CR22" i="8"/>
  <c r="CQ22" i="8"/>
  <c r="CP22" i="8"/>
  <c r="CO22" i="8"/>
  <c r="CN22" i="8"/>
  <c r="CM22" i="8"/>
  <c r="CL22" i="8"/>
  <c r="CK22" i="8"/>
  <c r="CJ22" i="8"/>
  <c r="CI22" i="8"/>
  <c r="CH22" i="8"/>
  <c r="CG22" i="8"/>
  <c r="CF22" i="8"/>
  <c r="CE22" i="8"/>
  <c r="CD22" i="8"/>
  <c r="CC22" i="8"/>
  <c r="CB22" i="8"/>
  <c r="CA22" i="8"/>
  <c r="BZ22" i="8"/>
  <c r="BY22" i="8"/>
  <c r="BX22" i="8"/>
  <c r="BW22" i="8"/>
  <c r="BV22" i="8"/>
  <c r="BU22" i="8"/>
  <c r="BT22" i="8"/>
  <c r="BS22" i="8"/>
  <c r="BR22" i="8"/>
  <c r="BQ22" i="8"/>
  <c r="BP22" i="8"/>
  <c r="BO22" i="8"/>
  <c r="BN22" i="8"/>
  <c r="BM22" i="8"/>
  <c r="BL22" i="8"/>
  <c r="BK22" i="8"/>
  <c r="BJ22" i="8"/>
  <c r="BI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P22" i="8"/>
  <c r="O22" i="8"/>
  <c r="CW21" i="8"/>
  <c r="CV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O21" i="8"/>
  <c r="BN21" i="8"/>
  <c r="BM21" i="8"/>
  <c r="BL21" i="8"/>
  <c r="BK21" i="8"/>
  <c r="BJ21" i="8"/>
  <c r="BI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P21" i="8"/>
  <c r="O21" i="8"/>
  <c r="CW20" i="8"/>
  <c r="CV20" i="8"/>
  <c r="CR20" i="8"/>
  <c r="CQ20" i="8"/>
  <c r="CP20" i="8"/>
  <c r="CO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B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O20" i="8"/>
  <c r="BN20" i="8"/>
  <c r="BM20" i="8"/>
  <c r="BL20" i="8"/>
  <c r="BK20" i="8"/>
  <c r="BJ20" i="8"/>
  <c r="BI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P20" i="8"/>
  <c r="O20" i="8"/>
  <c r="CW19" i="8"/>
  <c r="CV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P19" i="8"/>
  <c r="O19" i="8"/>
  <c r="CW18" i="8"/>
  <c r="CV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P18" i="8"/>
  <c r="O18" i="8"/>
  <c r="CW17" i="8"/>
  <c r="CV17" i="8"/>
  <c r="CR17" i="8"/>
  <c r="CQ17" i="8"/>
  <c r="CP17" i="8"/>
  <c r="CO17" i="8"/>
  <c r="CN17" i="8"/>
  <c r="CM17" i="8"/>
  <c r="CL17" i="8"/>
  <c r="CK17" i="8"/>
  <c r="CJ17" i="8"/>
  <c r="CI17" i="8"/>
  <c r="CH17" i="8"/>
  <c r="CG17" i="8"/>
  <c r="CF17" i="8"/>
  <c r="CE17" i="8"/>
  <c r="CD17" i="8"/>
  <c r="CC17" i="8"/>
  <c r="CB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O17" i="8"/>
  <c r="BN17" i="8"/>
  <c r="BM17" i="8"/>
  <c r="BL17" i="8"/>
  <c r="BK17" i="8"/>
  <c r="BJ17" i="8"/>
  <c r="BI17" i="8"/>
  <c r="BH17" i="8"/>
  <c r="BC17" i="8"/>
  <c r="BB17" i="8"/>
  <c r="BA17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P17" i="8"/>
  <c r="O17" i="8"/>
  <c r="CW16" i="8"/>
  <c r="CV16" i="8"/>
  <c r="CR16" i="8"/>
  <c r="CQ16" i="8"/>
  <c r="CP16" i="8"/>
  <c r="CO16" i="8"/>
  <c r="CN16" i="8"/>
  <c r="CM16" i="8"/>
  <c r="CL16" i="8"/>
  <c r="CK16" i="8"/>
  <c r="CJ16" i="8"/>
  <c r="CI16" i="8"/>
  <c r="CH16" i="8"/>
  <c r="CG16" i="8"/>
  <c r="CF16" i="8"/>
  <c r="CE16" i="8"/>
  <c r="CD16" i="8"/>
  <c r="CC16" i="8"/>
  <c r="CB16" i="8"/>
  <c r="CA16" i="8"/>
  <c r="BZ16" i="8"/>
  <c r="BY16" i="8"/>
  <c r="BX16" i="8"/>
  <c r="BW16" i="8"/>
  <c r="BV16" i="8"/>
  <c r="BU16" i="8"/>
  <c r="BT16" i="8"/>
  <c r="BS16" i="8"/>
  <c r="BR16" i="8"/>
  <c r="BQ16" i="8"/>
  <c r="BP16" i="8"/>
  <c r="BO16" i="8"/>
  <c r="BN16" i="8"/>
  <c r="BM16" i="8"/>
  <c r="BL16" i="8"/>
  <c r="BK16" i="8"/>
  <c r="BJ16" i="8"/>
  <c r="BI16" i="8"/>
  <c r="BH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P16" i="8"/>
  <c r="O16" i="8"/>
  <c r="CW15" i="8"/>
  <c r="CV15" i="8"/>
  <c r="CR15" i="8"/>
  <c r="CQ15" i="8"/>
  <c r="CP15" i="8"/>
  <c r="CO15" i="8"/>
  <c r="CN15" i="8"/>
  <c r="CM15" i="8"/>
  <c r="CL15" i="8"/>
  <c r="CK15" i="8"/>
  <c r="CJ15" i="8"/>
  <c r="CI15" i="8"/>
  <c r="CH15" i="8"/>
  <c r="CG15" i="8"/>
  <c r="CF15" i="8"/>
  <c r="CE15" i="8"/>
  <c r="CD15" i="8"/>
  <c r="CC15" i="8"/>
  <c r="CB15" i="8"/>
  <c r="CA15" i="8"/>
  <c r="BZ15" i="8"/>
  <c r="BY15" i="8"/>
  <c r="BX15" i="8"/>
  <c r="BW15" i="8"/>
  <c r="BV15" i="8"/>
  <c r="BU15" i="8"/>
  <c r="BT15" i="8"/>
  <c r="BS15" i="8"/>
  <c r="BR15" i="8"/>
  <c r="BQ15" i="8"/>
  <c r="BP15" i="8"/>
  <c r="BO15" i="8"/>
  <c r="BN15" i="8"/>
  <c r="BM15" i="8"/>
  <c r="BL15" i="8"/>
  <c r="BK15" i="8"/>
  <c r="BJ15" i="8"/>
  <c r="BI15" i="8"/>
  <c r="BH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P15" i="8"/>
  <c r="O15" i="8"/>
  <c r="CW14" i="8"/>
  <c r="CV14" i="8"/>
  <c r="CR14" i="8"/>
  <c r="CQ14" i="8"/>
  <c r="CP14" i="8"/>
  <c r="CO14" i="8"/>
  <c r="CN14" i="8"/>
  <c r="CM14" i="8"/>
  <c r="CL14" i="8"/>
  <c r="CK14" i="8"/>
  <c r="CJ14" i="8"/>
  <c r="CI14" i="8"/>
  <c r="CH14" i="8"/>
  <c r="CG14" i="8"/>
  <c r="CF14" i="8"/>
  <c r="CE14" i="8"/>
  <c r="CD14" i="8"/>
  <c r="CC14" i="8"/>
  <c r="CB14" i="8"/>
  <c r="CA14" i="8"/>
  <c r="BZ14" i="8"/>
  <c r="BY14" i="8"/>
  <c r="BX14" i="8"/>
  <c r="BW14" i="8"/>
  <c r="BV14" i="8"/>
  <c r="BU14" i="8"/>
  <c r="BT14" i="8"/>
  <c r="BS14" i="8"/>
  <c r="BR14" i="8"/>
  <c r="BQ14" i="8"/>
  <c r="BP14" i="8"/>
  <c r="BO14" i="8"/>
  <c r="BN14" i="8"/>
  <c r="BM14" i="8"/>
  <c r="BL14" i="8"/>
  <c r="BK14" i="8"/>
  <c r="BJ14" i="8"/>
  <c r="BI14" i="8"/>
  <c r="BH14" i="8"/>
  <c r="BC14" i="8"/>
  <c r="BB14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P14" i="8"/>
  <c r="O14" i="8"/>
  <c r="CW13" i="8"/>
  <c r="CV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P13" i="8"/>
  <c r="O13" i="8"/>
  <c r="CW12" i="8"/>
  <c r="CV12" i="8"/>
  <c r="CR12" i="8"/>
  <c r="CQ12" i="8"/>
  <c r="CP12" i="8"/>
  <c r="CO12" i="8"/>
  <c r="CN12" i="8"/>
  <c r="CM12" i="8"/>
  <c r="CL12" i="8"/>
  <c r="CK12" i="8"/>
  <c r="CJ12" i="8"/>
  <c r="CI12" i="8"/>
  <c r="CH12" i="8"/>
  <c r="CG12" i="8"/>
  <c r="CF12" i="8"/>
  <c r="CE12" i="8"/>
  <c r="CD12" i="8"/>
  <c r="CC12" i="8"/>
  <c r="CB12" i="8"/>
  <c r="CA12" i="8"/>
  <c r="BZ12" i="8"/>
  <c r="BY12" i="8"/>
  <c r="BX12" i="8"/>
  <c r="BW12" i="8"/>
  <c r="BV12" i="8"/>
  <c r="BU12" i="8"/>
  <c r="BT12" i="8"/>
  <c r="BS12" i="8"/>
  <c r="BR12" i="8"/>
  <c r="BQ12" i="8"/>
  <c r="BP12" i="8"/>
  <c r="BO12" i="8"/>
  <c r="BN12" i="8"/>
  <c r="BM12" i="8"/>
  <c r="BL12" i="8"/>
  <c r="BK12" i="8"/>
  <c r="BJ12" i="8"/>
  <c r="BI12" i="8"/>
  <c r="BH12" i="8"/>
  <c r="BC12" i="8"/>
  <c r="BB12" i="8"/>
  <c r="BA12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P12" i="8"/>
  <c r="O12" i="8"/>
  <c r="CW11" i="8"/>
  <c r="CV11" i="8"/>
  <c r="CR11" i="8"/>
  <c r="CQ11" i="8"/>
  <c r="CP11" i="8"/>
  <c r="CO11" i="8"/>
  <c r="CN11" i="8"/>
  <c r="CM11" i="8"/>
  <c r="CL11" i="8"/>
  <c r="CK11" i="8"/>
  <c r="CJ11" i="8"/>
  <c r="CI11" i="8"/>
  <c r="CH11" i="8"/>
  <c r="CG11" i="8"/>
  <c r="CF11" i="8"/>
  <c r="CE11" i="8"/>
  <c r="CD11" i="8"/>
  <c r="CC11" i="8"/>
  <c r="CB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N11" i="8"/>
  <c r="BM11" i="8"/>
  <c r="BL11" i="8"/>
  <c r="BK11" i="8"/>
  <c r="BJ11" i="8"/>
  <c r="BI11" i="8"/>
  <c r="BH11" i="8"/>
  <c r="BF11" i="8"/>
  <c r="BC11" i="8"/>
  <c r="BB11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P11" i="8"/>
  <c r="O11" i="8"/>
  <c r="CW10" i="8"/>
  <c r="CV10" i="8"/>
  <c r="CR10" i="8"/>
  <c r="CQ10" i="8"/>
  <c r="CP10" i="8"/>
  <c r="CO10" i="8"/>
  <c r="CN10" i="8"/>
  <c r="CM10" i="8"/>
  <c r="CL10" i="8"/>
  <c r="CK10" i="8"/>
  <c r="CJ10" i="8"/>
  <c r="CI10" i="8"/>
  <c r="CH10" i="8"/>
  <c r="CG10" i="8"/>
  <c r="CF10" i="8"/>
  <c r="CE10" i="8"/>
  <c r="CD10" i="8"/>
  <c r="CC10" i="8"/>
  <c r="CB10" i="8"/>
  <c r="CA10" i="8"/>
  <c r="BZ10" i="8"/>
  <c r="BY10" i="8"/>
  <c r="BX10" i="8"/>
  <c r="BW10" i="8"/>
  <c r="BV10" i="8"/>
  <c r="BU10" i="8"/>
  <c r="BT10" i="8"/>
  <c r="BS10" i="8"/>
  <c r="BR10" i="8"/>
  <c r="BQ10" i="8"/>
  <c r="BP10" i="8"/>
  <c r="BO10" i="8"/>
  <c r="BN10" i="8"/>
  <c r="BM10" i="8"/>
  <c r="BL10" i="8"/>
  <c r="BK10" i="8"/>
  <c r="BJ10" i="8"/>
  <c r="BI10" i="8"/>
  <c r="BH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P10" i="8"/>
  <c r="O10" i="8"/>
  <c r="CW9" i="8"/>
  <c r="CW40" i="8" s="1"/>
  <c r="CV9" i="8"/>
  <c r="CV40" i="8" s="1"/>
  <c r="CR9" i="8"/>
  <c r="CR40" i="8" s="1"/>
  <c r="CQ9" i="8"/>
  <c r="CQ40" i="8" s="1"/>
  <c r="CP9" i="8"/>
  <c r="CP40" i="8" s="1"/>
  <c r="CO9" i="8"/>
  <c r="CO40" i="8" s="1"/>
  <c r="CN9" i="8"/>
  <c r="CN40" i="8" s="1"/>
  <c r="CM9" i="8"/>
  <c r="CM40" i="8" s="1"/>
  <c r="CL9" i="8"/>
  <c r="CL40" i="8" s="1"/>
  <c r="CK9" i="8"/>
  <c r="CK40" i="8" s="1"/>
  <c r="CJ9" i="8"/>
  <c r="CJ40" i="8" s="1"/>
  <c r="CI9" i="8"/>
  <c r="CI40" i="8" s="1"/>
  <c r="CH9" i="8"/>
  <c r="CH40" i="8" s="1"/>
  <c r="CG9" i="8"/>
  <c r="CG40" i="8" s="1"/>
  <c r="CF9" i="8"/>
  <c r="CF40" i="8" s="1"/>
  <c r="CE9" i="8"/>
  <c r="CE40" i="8" s="1"/>
  <c r="CD9" i="8"/>
  <c r="CD40" i="8" s="1"/>
  <c r="CC9" i="8"/>
  <c r="CC40" i="8" s="1"/>
  <c r="CB9" i="8"/>
  <c r="CB40" i="8" s="1"/>
  <c r="CA9" i="8"/>
  <c r="CA40" i="8" s="1"/>
  <c r="BZ9" i="8"/>
  <c r="BZ40" i="8" s="1"/>
  <c r="BY9" i="8"/>
  <c r="BY40" i="8" s="1"/>
  <c r="BX9" i="8"/>
  <c r="BX40" i="8" s="1"/>
  <c r="BW9" i="8"/>
  <c r="BW40" i="8" s="1"/>
  <c r="BV9" i="8"/>
  <c r="BV40" i="8" s="1"/>
  <c r="BU9" i="8"/>
  <c r="BU40" i="8" s="1"/>
  <c r="BT9" i="8"/>
  <c r="BT40" i="8" s="1"/>
  <c r="BS9" i="8"/>
  <c r="BS40" i="8" s="1"/>
  <c r="BR9" i="8"/>
  <c r="BR40" i="8" s="1"/>
  <c r="BQ9" i="8"/>
  <c r="BQ40" i="8" s="1"/>
  <c r="BP9" i="8"/>
  <c r="BP40" i="8" s="1"/>
  <c r="BO9" i="8"/>
  <c r="BO40" i="8" s="1"/>
  <c r="BN9" i="8"/>
  <c r="BN40" i="8" s="1"/>
  <c r="BM9" i="8"/>
  <c r="BM40" i="8" s="1"/>
  <c r="BL9" i="8"/>
  <c r="BL40" i="8" s="1"/>
  <c r="BK9" i="8"/>
  <c r="BK40" i="8" s="1"/>
  <c r="BJ9" i="8"/>
  <c r="BJ40" i="8" s="1"/>
  <c r="BI9" i="8"/>
  <c r="BI40" i="8" s="1"/>
  <c r="BH9" i="8"/>
  <c r="BC9" i="8"/>
  <c r="BC40" i="8" s="1"/>
  <c r="BB9" i="8"/>
  <c r="BB40" i="8" s="1"/>
  <c r="BA9" i="8"/>
  <c r="BA40" i="8" s="1"/>
  <c r="AZ9" i="8"/>
  <c r="AZ40" i="8" s="1"/>
  <c r="AY9" i="8"/>
  <c r="AY40" i="8" s="1"/>
  <c r="AX9" i="8"/>
  <c r="AX40" i="8" s="1"/>
  <c r="AW9" i="8"/>
  <c r="AW40" i="8" s="1"/>
  <c r="AV9" i="8"/>
  <c r="AV40" i="8" s="1"/>
  <c r="AU9" i="8"/>
  <c r="AU40" i="8" s="1"/>
  <c r="AT9" i="8"/>
  <c r="AT40" i="8" s="1"/>
  <c r="AS9" i="8"/>
  <c r="AS40" i="8" s="1"/>
  <c r="AR9" i="8"/>
  <c r="AR40" i="8" s="1"/>
  <c r="AQ9" i="8"/>
  <c r="AQ40" i="8" s="1"/>
  <c r="AP9" i="8"/>
  <c r="AP40" i="8" s="1"/>
  <c r="AO9" i="8"/>
  <c r="AO40" i="8" s="1"/>
  <c r="AN9" i="8"/>
  <c r="AN40" i="8" s="1"/>
  <c r="AM9" i="8"/>
  <c r="AM40" i="8" s="1"/>
  <c r="AL9" i="8"/>
  <c r="AL40" i="8" s="1"/>
  <c r="AK9" i="8"/>
  <c r="AK40" i="8" s="1"/>
  <c r="AJ9" i="8"/>
  <c r="AJ40" i="8" s="1"/>
  <c r="AI9" i="8"/>
  <c r="AI40" i="8" s="1"/>
  <c r="AH9" i="8"/>
  <c r="AH40" i="8" s="1"/>
  <c r="AG9" i="8"/>
  <c r="AG40" i="8" s="1"/>
  <c r="AF9" i="8"/>
  <c r="AF40" i="8" s="1"/>
  <c r="AE9" i="8"/>
  <c r="AE40" i="8" s="1"/>
  <c r="AD9" i="8"/>
  <c r="AD40" i="8" s="1"/>
  <c r="AC9" i="8"/>
  <c r="AC40" i="8" s="1"/>
  <c r="AB9" i="8"/>
  <c r="AB40" i="8" s="1"/>
  <c r="AA9" i="8"/>
  <c r="AA40" i="8" s="1"/>
  <c r="Z9" i="8"/>
  <c r="Z40" i="8" s="1"/>
  <c r="Y9" i="8"/>
  <c r="Y40" i="8" s="1"/>
  <c r="X9" i="8"/>
  <c r="X40" i="8" s="1"/>
  <c r="W9" i="8"/>
  <c r="W40" i="8" s="1"/>
  <c r="V9" i="8"/>
  <c r="V40" i="8" s="1"/>
  <c r="U9" i="8"/>
  <c r="U40" i="8" s="1"/>
  <c r="T9" i="8"/>
  <c r="T40" i="8" s="1"/>
  <c r="S9" i="8"/>
  <c r="S40" i="8" s="1"/>
  <c r="R9" i="8"/>
  <c r="R40" i="8" s="1"/>
  <c r="P9" i="8"/>
  <c r="P40" i="8" s="1"/>
  <c r="BL6" i="8"/>
  <c r="BL7" i="8" s="1"/>
  <c r="CX5" i="8"/>
  <c r="CX6" i="8" s="1"/>
  <c r="CX7" i="8" s="1"/>
  <c r="CW5" i="8"/>
  <c r="CW6" i="8" s="1"/>
  <c r="CW7" i="8" s="1"/>
  <c r="CV5" i="8"/>
  <c r="CV6" i="8" s="1"/>
  <c r="CV7" i="8" s="1"/>
  <c r="CU5" i="8"/>
  <c r="CU6" i="8" s="1"/>
  <c r="CU7" i="8" s="1"/>
  <c r="CT5" i="8"/>
  <c r="CT6" i="8" s="1"/>
  <c r="CT7" i="8" s="1"/>
  <c r="CS5" i="8"/>
  <c r="CS6" i="8" s="1"/>
  <c r="CS7" i="8" s="1"/>
  <c r="CR5" i="8"/>
  <c r="CR6" i="8" s="1"/>
  <c r="CR7" i="8" s="1"/>
  <c r="CQ5" i="8"/>
  <c r="CQ6" i="8" s="1"/>
  <c r="CQ7" i="8" s="1"/>
  <c r="CP5" i="8"/>
  <c r="CP6" i="8" s="1"/>
  <c r="CP7" i="8" s="1"/>
  <c r="CO5" i="8"/>
  <c r="CO6" i="8" s="1"/>
  <c r="CO7" i="8" s="1"/>
  <c r="CN5" i="8"/>
  <c r="CN6" i="8" s="1"/>
  <c r="CN7" i="8" s="1"/>
  <c r="CM5" i="8"/>
  <c r="CM6" i="8" s="1"/>
  <c r="CM7" i="8" s="1"/>
  <c r="CL5" i="8"/>
  <c r="CL6" i="8" s="1"/>
  <c r="CL7" i="8" s="1"/>
  <c r="CK5" i="8"/>
  <c r="CK6" i="8" s="1"/>
  <c r="CK7" i="8" s="1"/>
  <c r="CJ5" i="8"/>
  <c r="CJ6" i="8" s="1"/>
  <c r="CJ7" i="8" s="1"/>
  <c r="CI5" i="8"/>
  <c r="CI6" i="8" s="1"/>
  <c r="CI7" i="8" s="1"/>
  <c r="CH5" i="8"/>
  <c r="CH6" i="8" s="1"/>
  <c r="CH7" i="8" s="1"/>
  <c r="CG5" i="8"/>
  <c r="CG6" i="8" s="1"/>
  <c r="CG7" i="8" s="1"/>
  <c r="CF5" i="8"/>
  <c r="CF6" i="8" s="1"/>
  <c r="CF7" i="8" s="1"/>
  <c r="CE5" i="8"/>
  <c r="CE6" i="8" s="1"/>
  <c r="CE7" i="8" s="1"/>
  <c r="CD5" i="8"/>
  <c r="CD6" i="8" s="1"/>
  <c r="CD7" i="8" s="1"/>
  <c r="CC5" i="8"/>
  <c r="CC6" i="8" s="1"/>
  <c r="CC7" i="8" s="1"/>
  <c r="CB5" i="8"/>
  <c r="CB6" i="8" s="1"/>
  <c r="CB7" i="8" s="1"/>
  <c r="CA5" i="8"/>
  <c r="CA6" i="8" s="1"/>
  <c r="CA7" i="8" s="1"/>
  <c r="BZ5" i="8"/>
  <c r="BZ6" i="8" s="1"/>
  <c r="BZ7" i="8" s="1"/>
  <c r="BY5" i="8"/>
  <c r="BY6" i="8" s="1"/>
  <c r="BY7" i="8" s="1"/>
  <c r="BX5" i="8"/>
  <c r="BX6" i="8" s="1"/>
  <c r="BX7" i="8" s="1"/>
  <c r="BW5" i="8"/>
  <c r="BW6" i="8" s="1"/>
  <c r="BW7" i="8" s="1"/>
  <c r="BV5" i="8"/>
  <c r="BV6" i="8" s="1"/>
  <c r="BV7" i="8" s="1"/>
  <c r="BU5" i="8"/>
  <c r="BU6" i="8" s="1"/>
  <c r="BU7" i="8" s="1"/>
  <c r="BT5" i="8"/>
  <c r="BT6" i="8" s="1"/>
  <c r="BT7" i="8" s="1"/>
  <c r="BS5" i="8"/>
  <c r="BS6" i="8" s="1"/>
  <c r="BS7" i="8" s="1"/>
  <c r="BR5" i="8"/>
  <c r="BR6" i="8" s="1"/>
  <c r="BR7" i="8" s="1"/>
  <c r="BQ5" i="8"/>
  <c r="BQ6" i="8" s="1"/>
  <c r="BQ7" i="8" s="1"/>
  <c r="BP5" i="8"/>
  <c r="BP6" i="8" s="1"/>
  <c r="BP7" i="8" s="1"/>
  <c r="BO5" i="8"/>
  <c r="BO6" i="8" s="1"/>
  <c r="BO7" i="8" s="1"/>
  <c r="BN5" i="8"/>
  <c r="BN6" i="8" s="1"/>
  <c r="BN7" i="8" s="1"/>
  <c r="BM5" i="8"/>
  <c r="BM6" i="8" s="1"/>
  <c r="BM7" i="8" s="1"/>
  <c r="BL5" i="8"/>
  <c r="BK5" i="8"/>
  <c r="BK6" i="8" s="1"/>
  <c r="BK7" i="8" s="1"/>
  <c r="BJ5" i="8"/>
  <c r="BJ6" i="8" s="1"/>
  <c r="BJ7" i="8" s="1"/>
  <c r="BI5" i="8"/>
  <c r="BI6" i="8" s="1"/>
  <c r="BI7" i="8" s="1"/>
  <c r="BH5" i="8"/>
  <c r="BH6" i="8" s="1"/>
  <c r="BH7" i="8" s="1"/>
  <c r="BG5" i="8"/>
  <c r="BG6" i="8" s="1"/>
  <c r="BG7" i="8" s="1"/>
  <c r="BF5" i="8"/>
  <c r="BF6" i="8" s="1"/>
  <c r="BF7" i="8" s="1"/>
  <c r="BE5" i="8"/>
  <c r="BE6" i="8" s="1"/>
  <c r="BE7" i="8" s="1"/>
  <c r="BD5" i="8"/>
  <c r="BD6" i="8" s="1"/>
  <c r="BD7" i="8" s="1"/>
  <c r="BC5" i="8"/>
  <c r="BC6" i="8" s="1"/>
  <c r="BC7" i="8" s="1"/>
  <c r="BB5" i="8"/>
  <c r="BB6" i="8" s="1"/>
  <c r="BB7" i="8" s="1"/>
  <c r="BA5" i="8"/>
  <c r="BA6" i="8" s="1"/>
  <c r="BA7" i="8" s="1"/>
  <c r="AZ5" i="8"/>
  <c r="AZ6" i="8" s="1"/>
  <c r="AZ7" i="8" s="1"/>
  <c r="AY5" i="8"/>
  <c r="AY6" i="8" s="1"/>
  <c r="AY7" i="8" s="1"/>
  <c r="AX5" i="8"/>
  <c r="AX6" i="8" s="1"/>
  <c r="AX7" i="8" s="1"/>
  <c r="AW5" i="8"/>
  <c r="AW6" i="8" s="1"/>
  <c r="AW7" i="8" s="1"/>
  <c r="AV5" i="8"/>
  <c r="AV6" i="8" s="1"/>
  <c r="AV7" i="8" s="1"/>
  <c r="AU5" i="8"/>
  <c r="AU6" i="8" s="1"/>
  <c r="AU7" i="8" s="1"/>
  <c r="AT5" i="8"/>
  <c r="AT6" i="8" s="1"/>
  <c r="AT7" i="8" s="1"/>
  <c r="AS5" i="8"/>
  <c r="AS6" i="8" s="1"/>
  <c r="AS7" i="8" s="1"/>
  <c r="AR5" i="8"/>
  <c r="AR6" i="8" s="1"/>
  <c r="AR7" i="8" s="1"/>
  <c r="AQ5" i="8"/>
  <c r="AQ6" i="8" s="1"/>
  <c r="AQ7" i="8" s="1"/>
  <c r="AP5" i="8"/>
  <c r="AP6" i="8" s="1"/>
  <c r="AP7" i="8" s="1"/>
  <c r="AO5" i="8"/>
  <c r="AO6" i="8" s="1"/>
  <c r="AO7" i="8" s="1"/>
  <c r="AN5" i="8"/>
  <c r="AN6" i="8" s="1"/>
  <c r="AN7" i="8" s="1"/>
  <c r="AM5" i="8"/>
  <c r="AM6" i="8" s="1"/>
  <c r="AM7" i="8" s="1"/>
  <c r="AL5" i="8"/>
  <c r="AL6" i="8" s="1"/>
  <c r="AL7" i="8" s="1"/>
  <c r="AK5" i="8"/>
  <c r="AK6" i="8" s="1"/>
  <c r="AK7" i="8" s="1"/>
  <c r="AJ5" i="8"/>
  <c r="AJ6" i="8" s="1"/>
  <c r="AJ7" i="8" s="1"/>
  <c r="AI5" i="8"/>
  <c r="AI6" i="8" s="1"/>
  <c r="AI7" i="8" s="1"/>
  <c r="AH5" i="8"/>
  <c r="AH6" i="8" s="1"/>
  <c r="AH7" i="8" s="1"/>
  <c r="AG5" i="8"/>
  <c r="AG6" i="8" s="1"/>
  <c r="AG7" i="8" s="1"/>
  <c r="AF5" i="8"/>
  <c r="AF6" i="8" s="1"/>
  <c r="AF7" i="8" s="1"/>
  <c r="AE5" i="8"/>
  <c r="AE6" i="8" s="1"/>
  <c r="AE7" i="8" s="1"/>
  <c r="AD5" i="8"/>
  <c r="AD6" i="8" s="1"/>
  <c r="AD7" i="8" s="1"/>
  <c r="AC5" i="8"/>
  <c r="AC6" i="8" s="1"/>
  <c r="AC7" i="8" s="1"/>
  <c r="AB5" i="8"/>
  <c r="AB6" i="8" s="1"/>
  <c r="AB7" i="8" s="1"/>
  <c r="AA5" i="8"/>
  <c r="AA6" i="8" s="1"/>
  <c r="AA7" i="8" s="1"/>
  <c r="Z5" i="8"/>
  <c r="Z6" i="8" s="1"/>
  <c r="Z7" i="8" s="1"/>
  <c r="Y5" i="8"/>
  <c r="Y6" i="8" s="1"/>
  <c r="Y7" i="8" s="1"/>
  <c r="X5" i="8"/>
  <c r="X6" i="8" s="1"/>
  <c r="X7" i="8" s="1"/>
  <c r="W5" i="8"/>
  <c r="W6" i="8" s="1"/>
  <c r="W7" i="8" s="1"/>
  <c r="V5" i="8"/>
  <c r="V6" i="8" s="1"/>
  <c r="V7" i="8" s="1"/>
  <c r="U5" i="8"/>
  <c r="U6" i="8" s="1"/>
  <c r="U7" i="8" s="1"/>
  <c r="T5" i="8"/>
  <c r="T6" i="8" s="1"/>
  <c r="T7" i="8" s="1"/>
  <c r="S5" i="8"/>
  <c r="S6" i="8" s="1"/>
  <c r="S7" i="8" s="1"/>
  <c r="R5" i="8"/>
  <c r="R6" i="8" s="1"/>
  <c r="R7" i="8" s="1"/>
  <c r="Q5" i="8"/>
  <c r="Q6" i="8" s="1"/>
  <c r="Q7" i="8" s="1"/>
  <c r="P5" i="8"/>
  <c r="P6" i="8" s="1"/>
  <c r="P7" i="8" s="1"/>
  <c r="O5" i="8"/>
  <c r="O6" i="8" s="1"/>
  <c r="O7" i="8" s="1"/>
  <c r="CX4" i="8"/>
  <c r="CW4" i="8"/>
  <c r="CV4" i="8"/>
  <c r="CU4" i="8"/>
  <c r="CT4" i="8"/>
  <c r="CS4" i="8"/>
  <c r="CR4" i="8"/>
  <c r="CQ4" i="8"/>
  <c r="CP4" i="8"/>
  <c r="CO4" i="8"/>
  <c r="CN4" i="8"/>
  <c r="CM4" i="8"/>
  <c r="CL4" i="8"/>
  <c r="CK4" i="8"/>
  <c r="CJ4" i="8"/>
  <c r="CI4" i="8"/>
  <c r="CH4" i="8"/>
  <c r="CG4" i="8"/>
  <c r="CF4" i="8"/>
  <c r="CE4" i="8"/>
  <c r="CD4" i="8"/>
  <c r="CC4" i="8"/>
  <c r="CB4" i="8"/>
  <c r="CA4" i="8"/>
  <c r="BZ4" i="8"/>
  <c r="BY4" i="8"/>
  <c r="BX4" i="8"/>
  <c r="BW4" i="8"/>
  <c r="BV4" i="8"/>
  <c r="BU4" i="8"/>
  <c r="BT4" i="8"/>
  <c r="BS4" i="8"/>
  <c r="BR4" i="8"/>
  <c r="BQ4" i="8"/>
  <c r="BP4" i="8"/>
  <c r="BO4" i="8"/>
  <c r="BN4" i="8"/>
  <c r="BM4" i="8"/>
  <c r="BL4" i="8"/>
  <c r="BK4" i="8"/>
  <c r="BJ4" i="8"/>
  <c r="BI4" i="8"/>
  <c r="BH4" i="8"/>
  <c r="BG4" i="8"/>
  <c r="BF4" i="8"/>
  <c r="BE4" i="8"/>
  <c r="BD4" i="8"/>
  <c r="BC4" i="8"/>
  <c r="BB4" i="8"/>
  <c r="BA4" i="8"/>
  <c r="AZ4" i="8"/>
  <c r="AY4" i="8"/>
  <c r="AX4" i="8"/>
  <c r="AW4" i="8"/>
  <c r="AV4" i="8"/>
  <c r="AU4" i="8"/>
  <c r="AT4" i="8"/>
  <c r="AS4" i="8"/>
  <c r="AR4" i="8"/>
  <c r="AQ4" i="8"/>
  <c r="AP4" i="8"/>
  <c r="AO4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CX39" i="5"/>
  <c r="CW39" i="5"/>
  <c r="CV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CX38" i="5"/>
  <c r="CW38" i="5"/>
  <c r="CV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CX37" i="5"/>
  <c r="CW37" i="5"/>
  <c r="CV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Y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CX36" i="5"/>
  <c r="CW36" i="5"/>
  <c r="CV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CX35" i="5"/>
  <c r="CW35" i="5"/>
  <c r="CV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CX34" i="5"/>
  <c r="CW34" i="5"/>
  <c r="CV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CX33" i="5"/>
  <c r="CW33" i="5"/>
  <c r="CV33" i="5"/>
  <c r="CU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CX32" i="5"/>
  <c r="CW32" i="5"/>
  <c r="CV32" i="5"/>
  <c r="CU32" i="5"/>
  <c r="CS32" i="5"/>
  <c r="CR32" i="5"/>
  <c r="CQ32" i="5"/>
  <c r="CP32" i="5"/>
  <c r="CO32" i="5"/>
  <c r="CN32" i="5"/>
  <c r="CM32" i="5"/>
  <c r="CL32" i="5"/>
  <c r="CK32" i="5"/>
  <c r="CJ32" i="5"/>
  <c r="CI32" i="5"/>
  <c r="CH32" i="5"/>
  <c r="CG32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CX31" i="5"/>
  <c r="CW31" i="5"/>
  <c r="CV31" i="5"/>
  <c r="CU31" i="5"/>
  <c r="CS31" i="5"/>
  <c r="CR31" i="5"/>
  <c r="CQ31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CX30" i="5"/>
  <c r="CW30" i="5"/>
  <c r="CV30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CX29" i="5"/>
  <c r="CW29" i="5"/>
  <c r="CV29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CX28" i="5"/>
  <c r="CW28" i="5"/>
  <c r="CV28" i="5"/>
  <c r="CU28" i="5"/>
  <c r="CT28" i="5"/>
  <c r="CS28" i="5"/>
  <c r="CR28" i="5"/>
  <c r="CQ28" i="5"/>
  <c r="CP28" i="5"/>
  <c r="CO28" i="5"/>
  <c r="CN28" i="5"/>
  <c r="CM28" i="5"/>
  <c r="CL28" i="5"/>
  <c r="CK28" i="5"/>
  <c r="CJ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O28" i="5"/>
  <c r="BN28" i="5"/>
  <c r="BM28" i="5"/>
  <c r="BL28" i="5"/>
  <c r="BK28" i="5"/>
  <c r="BJ28" i="5"/>
  <c r="BI28" i="5"/>
  <c r="BH28" i="5"/>
  <c r="BG28" i="5"/>
  <c r="BF28" i="5"/>
  <c r="BE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CX27" i="5"/>
  <c r="CW27" i="5"/>
  <c r="CV27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CX26" i="5"/>
  <c r="CW26" i="5"/>
  <c r="CV26" i="5"/>
  <c r="CU26" i="5"/>
  <c r="CT26" i="5"/>
  <c r="CS26" i="5"/>
  <c r="CR26" i="5"/>
  <c r="CQ26" i="5"/>
  <c r="CP26" i="5"/>
  <c r="CO26" i="5"/>
  <c r="CN26" i="5"/>
  <c r="CM26" i="5"/>
  <c r="CL26" i="5"/>
  <c r="CK26" i="5"/>
  <c r="CJ26" i="5"/>
  <c r="CI26" i="5"/>
  <c r="CH26" i="5"/>
  <c r="CG26" i="5"/>
  <c r="CF26" i="5"/>
  <c r="CE26" i="5"/>
  <c r="CD26" i="5"/>
  <c r="CC26" i="5"/>
  <c r="CB26" i="5"/>
  <c r="CA26" i="5"/>
  <c r="BZ26" i="5"/>
  <c r="BY26" i="5"/>
  <c r="BX26" i="5"/>
  <c r="BW26" i="5"/>
  <c r="BV26" i="5"/>
  <c r="BU26" i="5"/>
  <c r="BT26" i="5"/>
  <c r="BS26" i="5"/>
  <c r="BR26" i="5"/>
  <c r="BQ26" i="5"/>
  <c r="BP26" i="5"/>
  <c r="BO26" i="5"/>
  <c r="BN26" i="5"/>
  <c r="BM26" i="5"/>
  <c r="BL26" i="5"/>
  <c r="BK26" i="5"/>
  <c r="BJ26" i="5"/>
  <c r="BI26" i="5"/>
  <c r="BH26" i="5"/>
  <c r="BG26" i="5"/>
  <c r="BF26" i="5"/>
  <c r="BE26" i="5"/>
  <c r="BD26" i="5"/>
  <c r="BC26" i="5"/>
  <c r="BB26" i="5"/>
  <c r="BA26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CX25" i="5"/>
  <c r="CW25" i="5"/>
  <c r="CV25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K25" i="5"/>
  <c r="BJ25" i="5"/>
  <c r="BI25" i="5"/>
  <c r="BH25" i="5"/>
  <c r="BG25" i="5"/>
  <c r="BF25" i="5"/>
  <c r="BE25" i="5"/>
  <c r="BD25" i="5"/>
  <c r="BC25" i="5"/>
  <c r="BB25" i="5"/>
  <c r="BA25" i="5"/>
  <c r="AZ25" i="5"/>
  <c r="AY25" i="5"/>
  <c r="AX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CX24" i="5"/>
  <c r="CW24" i="5"/>
  <c r="CV24" i="5"/>
  <c r="CU24" i="5"/>
  <c r="CT24" i="5"/>
  <c r="CS24" i="5"/>
  <c r="CR24" i="5"/>
  <c r="CQ24" i="5"/>
  <c r="CP24" i="5"/>
  <c r="CO24" i="5"/>
  <c r="CN24" i="5"/>
  <c r="CM24" i="5"/>
  <c r="CL24" i="5"/>
  <c r="CK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O24" i="5"/>
  <c r="BN24" i="5"/>
  <c r="BM24" i="5"/>
  <c r="BL24" i="5"/>
  <c r="BK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CX23" i="5"/>
  <c r="CW23" i="5"/>
  <c r="CV23" i="5"/>
  <c r="CU23" i="5"/>
  <c r="CT23" i="5"/>
  <c r="CS23" i="5"/>
  <c r="CR23" i="5"/>
  <c r="CQ23" i="5"/>
  <c r="CP23" i="5"/>
  <c r="CO23" i="5"/>
  <c r="CN23" i="5"/>
  <c r="CM23" i="5"/>
  <c r="CL23" i="5"/>
  <c r="CK23" i="5"/>
  <c r="CJ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V23" i="5"/>
  <c r="BU23" i="5"/>
  <c r="BT23" i="5"/>
  <c r="BS23" i="5"/>
  <c r="BR23" i="5"/>
  <c r="BQ23" i="5"/>
  <c r="BP23" i="5"/>
  <c r="BO23" i="5"/>
  <c r="BN23" i="5"/>
  <c r="BM23" i="5"/>
  <c r="BL23" i="5"/>
  <c r="BK23" i="5"/>
  <c r="BJ23" i="5"/>
  <c r="BI23" i="5"/>
  <c r="BH23" i="5"/>
  <c r="BG23" i="5"/>
  <c r="BF23" i="5"/>
  <c r="BE23" i="5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CX22" i="5"/>
  <c r="CW22" i="5"/>
  <c r="CV22" i="5"/>
  <c r="CU22" i="5"/>
  <c r="CT22" i="5"/>
  <c r="CS22" i="5"/>
  <c r="CR22" i="5"/>
  <c r="CQ22" i="5"/>
  <c r="CP22" i="5"/>
  <c r="CO22" i="5"/>
  <c r="CN22" i="5"/>
  <c r="CM22" i="5"/>
  <c r="CL22" i="5"/>
  <c r="CK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CX21" i="5"/>
  <c r="CW21" i="5"/>
  <c r="CV21" i="5"/>
  <c r="CU21" i="5"/>
  <c r="CT21" i="5"/>
  <c r="CS21" i="5"/>
  <c r="CR21" i="5"/>
  <c r="CQ21" i="5"/>
  <c r="CP21" i="5"/>
  <c r="CO21" i="5"/>
  <c r="CN21" i="5"/>
  <c r="CM21" i="5"/>
  <c r="CL21" i="5"/>
  <c r="CK21" i="5"/>
  <c r="CJ21" i="5"/>
  <c r="CI21" i="5"/>
  <c r="CH21" i="5"/>
  <c r="CG21" i="5"/>
  <c r="CF21" i="5"/>
  <c r="CE21" i="5"/>
  <c r="CD21" i="5"/>
  <c r="CC21" i="5"/>
  <c r="CB21" i="5"/>
  <c r="CA21" i="5"/>
  <c r="BZ21" i="5"/>
  <c r="BY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CX20" i="5"/>
  <c r="CW20" i="5"/>
  <c r="CV20" i="5"/>
  <c r="CU20" i="5"/>
  <c r="CT20" i="5"/>
  <c r="CS20" i="5"/>
  <c r="CR20" i="5"/>
  <c r="CQ20" i="5"/>
  <c r="CP20" i="5"/>
  <c r="CO20" i="5"/>
  <c r="CN20" i="5"/>
  <c r="CM20" i="5"/>
  <c r="CL20" i="5"/>
  <c r="CK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O20" i="5"/>
  <c r="BN20" i="5"/>
  <c r="BM20" i="5"/>
  <c r="BL20" i="5"/>
  <c r="BK20" i="5"/>
  <c r="BJ20" i="5"/>
  <c r="BI20" i="5"/>
  <c r="BH20" i="5"/>
  <c r="BG20" i="5"/>
  <c r="BF20" i="5"/>
  <c r="BE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CX16" i="5"/>
  <c r="CW16" i="5"/>
  <c r="CV16" i="5"/>
  <c r="CU16" i="5"/>
  <c r="CT16" i="5"/>
  <c r="CS16" i="5"/>
  <c r="CR16" i="5"/>
  <c r="CQ16" i="5"/>
  <c r="CP16" i="5"/>
  <c r="CO16" i="5"/>
  <c r="CN16" i="5"/>
  <c r="CM16" i="5"/>
  <c r="CL16" i="5"/>
  <c r="CK16" i="5"/>
  <c r="CJ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V16" i="5"/>
  <c r="BU16" i="5"/>
  <c r="BT16" i="5"/>
  <c r="BS16" i="5"/>
  <c r="BR16" i="5"/>
  <c r="BQ16" i="5"/>
  <c r="BP16" i="5"/>
  <c r="BO16" i="5"/>
  <c r="BN16" i="5"/>
  <c r="BM16" i="5"/>
  <c r="BL16" i="5"/>
  <c r="BK16" i="5"/>
  <c r="BJ16" i="5"/>
  <c r="BI16" i="5"/>
  <c r="BH16" i="5"/>
  <c r="BG16" i="5"/>
  <c r="BF16" i="5"/>
  <c r="BE16" i="5"/>
  <c r="BD16" i="5"/>
  <c r="BC16" i="5"/>
  <c r="BB16" i="5"/>
  <c r="BA16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CX15" i="5"/>
  <c r="CW15" i="5"/>
  <c r="CV15" i="5"/>
  <c r="CU15" i="5"/>
  <c r="CT15" i="5"/>
  <c r="CS15" i="5"/>
  <c r="CR15" i="5"/>
  <c r="CQ15" i="5"/>
  <c r="CP15" i="5"/>
  <c r="CO15" i="5"/>
  <c r="CN15" i="5"/>
  <c r="CM15" i="5"/>
  <c r="CL15" i="5"/>
  <c r="CK15" i="5"/>
  <c r="CJ15" i="5"/>
  <c r="CI15" i="5"/>
  <c r="CH15" i="5"/>
  <c r="CG15" i="5"/>
  <c r="CF15" i="5"/>
  <c r="CE15" i="5"/>
  <c r="CD15" i="5"/>
  <c r="CC15" i="5"/>
  <c r="CB15" i="5"/>
  <c r="CA15" i="5"/>
  <c r="BZ15" i="5"/>
  <c r="BY15" i="5"/>
  <c r="BX15" i="5"/>
  <c r="BW15" i="5"/>
  <c r="BV15" i="5"/>
  <c r="BU15" i="5"/>
  <c r="BT15" i="5"/>
  <c r="BS15" i="5"/>
  <c r="BR15" i="5"/>
  <c r="BQ15" i="5"/>
  <c r="BP15" i="5"/>
  <c r="BO15" i="5"/>
  <c r="BN15" i="5"/>
  <c r="BM15" i="5"/>
  <c r="BL15" i="5"/>
  <c r="BK15" i="5"/>
  <c r="BJ15" i="5"/>
  <c r="BI15" i="5"/>
  <c r="BH15" i="5"/>
  <c r="BG15" i="5"/>
  <c r="BF15" i="5"/>
  <c r="BE15" i="5"/>
  <c r="BD15" i="5"/>
  <c r="BC15" i="5"/>
  <c r="BB15" i="5"/>
  <c r="BA15" i="5"/>
  <c r="AZ15" i="5"/>
  <c r="AY15" i="5"/>
  <c r="AX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CX14" i="5"/>
  <c r="CW14" i="5"/>
  <c r="CV14" i="5"/>
  <c r="CU14" i="5"/>
  <c r="CT14" i="5"/>
  <c r="CS14" i="5"/>
  <c r="CR14" i="5"/>
  <c r="CQ14" i="5"/>
  <c r="CP14" i="5"/>
  <c r="CO14" i="5"/>
  <c r="CN14" i="5"/>
  <c r="CM14" i="5"/>
  <c r="CL14" i="5"/>
  <c r="CK14" i="5"/>
  <c r="CJ14" i="5"/>
  <c r="CI14" i="5"/>
  <c r="CH14" i="5"/>
  <c r="CG14" i="5"/>
  <c r="CF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O14" i="5"/>
  <c r="BN14" i="5"/>
  <c r="BM14" i="5"/>
  <c r="BL14" i="5"/>
  <c r="BK14" i="5"/>
  <c r="BJ14" i="5"/>
  <c r="BI14" i="5"/>
  <c r="BH14" i="5"/>
  <c r="BG14" i="5"/>
  <c r="BF14" i="5"/>
  <c r="BE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CX13" i="5"/>
  <c r="CW13" i="5"/>
  <c r="CV13" i="5"/>
  <c r="CU13" i="5"/>
  <c r="CT13" i="5"/>
  <c r="CS13" i="5"/>
  <c r="CR13" i="5"/>
  <c r="CQ13" i="5"/>
  <c r="CP13" i="5"/>
  <c r="CO13" i="5"/>
  <c r="CN13" i="5"/>
  <c r="CM13" i="5"/>
  <c r="CL13" i="5"/>
  <c r="CK13" i="5"/>
  <c r="CJ13" i="5"/>
  <c r="CI13" i="5"/>
  <c r="CH13" i="5"/>
  <c r="CG13" i="5"/>
  <c r="CF13" i="5"/>
  <c r="CE13" i="5"/>
  <c r="CD13" i="5"/>
  <c r="CC13" i="5"/>
  <c r="CB13" i="5"/>
  <c r="CA13" i="5"/>
  <c r="BZ13" i="5"/>
  <c r="BY13" i="5"/>
  <c r="BX13" i="5"/>
  <c r="BW13" i="5"/>
  <c r="BV13" i="5"/>
  <c r="BU13" i="5"/>
  <c r="BT13" i="5"/>
  <c r="BS13" i="5"/>
  <c r="BR13" i="5"/>
  <c r="BQ13" i="5"/>
  <c r="BP13" i="5"/>
  <c r="BO13" i="5"/>
  <c r="BN13" i="5"/>
  <c r="BM13" i="5"/>
  <c r="BL13" i="5"/>
  <c r="BK13" i="5"/>
  <c r="BJ13" i="5"/>
  <c r="BI13" i="5"/>
  <c r="BH13" i="5"/>
  <c r="BG13" i="5"/>
  <c r="BF13" i="5"/>
  <c r="BE13" i="5"/>
  <c r="BD13" i="5"/>
  <c r="BC13" i="5"/>
  <c r="BB13" i="5"/>
  <c r="BA13" i="5"/>
  <c r="AZ13" i="5"/>
  <c r="AY13" i="5"/>
  <c r="AX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CX12" i="5"/>
  <c r="CW12" i="5"/>
  <c r="CV12" i="5"/>
  <c r="CU12" i="5"/>
  <c r="CT12" i="5"/>
  <c r="CS12" i="5"/>
  <c r="CR12" i="5"/>
  <c r="CQ12" i="5"/>
  <c r="CP12" i="5"/>
  <c r="CO12" i="5"/>
  <c r="CN12" i="5"/>
  <c r="CM12" i="5"/>
  <c r="CL12" i="5"/>
  <c r="CK12" i="5"/>
  <c r="CJ12" i="5"/>
  <c r="CI12" i="5"/>
  <c r="CH12" i="5"/>
  <c r="CG12" i="5"/>
  <c r="CF12" i="5"/>
  <c r="CE12" i="5"/>
  <c r="CD12" i="5"/>
  <c r="CC12" i="5"/>
  <c r="CB12" i="5"/>
  <c r="CA12" i="5"/>
  <c r="BZ12" i="5"/>
  <c r="BY12" i="5"/>
  <c r="BX12" i="5"/>
  <c r="BW12" i="5"/>
  <c r="BV12" i="5"/>
  <c r="BU12" i="5"/>
  <c r="BT12" i="5"/>
  <c r="BS12" i="5"/>
  <c r="BR12" i="5"/>
  <c r="BQ12" i="5"/>
  <c r="BP12" i="5"/>
  <c r="BO12" i="5"/>
  <c r="BN12" i="5"/>
  <c r="BM12" i="5"/>
  <c r="BL12" i="5"/>
  <c r="BK12" i="5"/>
  <c r="BJ12" i="5"/>
  <c r="BI12" i="5"/>
  <c r="BH12" i="5"/>
  <c r="BG12" i="5"/>
  <c r="BF12" i="5"/>
  <c r="BE12" i="5"/>
  <c r="BD12" i="5"/>
  <c r="BC12" i="5"/>
  <c r="BB12" i="5"/>
  <c r="BA12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CX11" i="5"/>
  <c r="CW11" i="5"/>
  <c r="CV11" i="5"/>
  <c r="CU11" i="5"/>
  <c r="CT11" i="5"/>
  <c r="CS11" i="5"/>
  <c r="CR11" i="5"/>
  <c r="CQ11" i="5"/>
  <c r="CP11" i="5"/>
  <c r="CO11" i="5"/>
  <c r="CN11" i="5"/>
  <c r="CM11" i="5"/>
  <c r="CL11" i="5"/>
  <c r="CK11" i="5"/>
  <c r="CJ11" i="5"/>
  <c r="CI11" i="5"/>
  <c r="CH11" i="5"/>
  <c r="CG11" i="5"/>
  <c r="CF11" i="5"/>
  <c r="CE11" i="5"/>
  <c r="CD11" i="5"/>
  <c r="CC11" i="5"/>
  <c r="CB11" i="5"/>
  <c r="CA11" i="5"/>
  <c r="BZ11" i="5"/>
  <c r="BY11" i="5"/>
  <c r="BX11" i="5"/>
  <c r="BW11" i="5"/>
  <c r="BV11" i="5"/>
  <c r="BU11" i="5"/>
  <c r="BT11" i="5"/>
  <c r="BS11" i="5"/>
  <c r="BR11" i="5"/>
  <c r="BQ11" i="5"/>
  <c r="BP11" i="5"/>
  <c r="BO11" i="5"/>
  <c r="BN11" i="5"/>
  <c r="BM11" i="5"/>
  <c r="BL11" i="5"/>
  <c r="BK11" i="5"/>
  <c r="BJ11" i="5"/>
  <c r="BI11" i="5"/>
  <c r="BH11" i="5"/>
  <c r="BG11" i="5"/>
  <c r="BF11" i="5"/>
  <c r="BE11" i="5"/>
  <c r="BD11" i="5"/>
  <c r="BC11" i="5"/>
  <c r="BB11" i="5"/>
  <c r="BA11" i="5"/>
  <c r="AZ11" i="5"/>
  <c r="AY11" i="5"/>
  <c r="AX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CX10" i="5"/>
  <c r="CW10" i="5"/>
  <c r="CV10" i="5"/>
  <c r="CU10" i="5"/>
  <c r="CT10" i="5"/>
  <c r="CS10" i="5"/>
  <c r="CR10" i="5"/>
  <c r="CQ10" i="5"/>
  <c r="CP10" i="5"/>
  <c r="CO10" i="5"/>
  <c r="CN10" i="5"/>
  <c r="CM10" i="5"/>
  <c r="CL10" i="5"/>
  <c r="CK10" i="5"/>
  <c r="CJ10" i="5"/>
  <c r="CI10" i="5"/>
  <c r="CH10" i="5"/>
  <c r="CG10" i="5"/>
  <c r="CF10" i="5"/>
  <c r="CE10" i="5"/>
  <c r="CD10" i="5"/>
  <c r="CC10" i="5"/>
  <c r="CB10" i="5"/>
  <c r="CA10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CW9" i="5"/>
  <c r="CW40" i="5" s="1"/>
  <c r="CV9" i="5"/>
  <c r="CV40" i="5" s="1"/>
  <c r="CU9" i="5"/>
  <c r="CT9" i="5"/>
  <c r="CS9" i="5"/>
  <c r="CR9" i="5"/>
  <c r="CR40" i="5" s="1"/>
  <c r="CQ9" i="5"/>
  <c r="CQ40" i="5" s="1"/>
  <c r="CP9" i="5"/>
  <c r="CP40" i="5" s="1"/>
  <c r="CO9" i="5"/>
  <c r="CO40" i="5" s="1"/>
  <c r="CN9" i="5"/>
  <c r="CN40" i="5" s="1"/>
  <c r="CM9" i="5"/>
  <c r="CM40" i="5" s="1"/>
  <c r="CL9" i="5"/>
  <c r="CL40" i="5" s="1"/>
  <c r="CK9" i="5"/>
  <c r="CK40" i="5" s="1"/>
  <c r="CJ9" i="5"/>
  <c r="CJ40" i="5" s="1"/>
  <c r="CI9" i="5"/>
  <c r="CI40" i="5" s="1"/>
  <c r="CH9" i="5"/>
  <c r="CH40" i="5" s="1"/>
  <c r="CG9" i="5"/>
  <c r="CG40" i="5" s="1"/>
  <c r="CF9" i="5"/>
  <c r="CF40" i="5" s="1"/>
  <c r="CE9" i="5"/>
  <c r="CE40" i="5" s="1"/>
  <c r="CD9" i="5"/>
  <c r="CD40" i="5" s="1"/>
  <c r="CC9" i="5"/>
  <c r="CC40" i="5" s="1"/>
  <c r="CB9" i="5"/>
  <c r="CB40" i="5" s="1"/>
  <c r="CA9" i="5"/>
  <c r="CA40" i="5" s="1"/>
  <c r="BZ9" i="5"/>
  <c r="BZ40" i="5" s="1"/>
  <c r="BY9" i="5"/>
  <c r="BY40" i="5" s="1"/>
  <c r="BX9" i="5"/>
  <c r="BX40" i="5" s="1"/>
  <c r="BW9" i="5"/>
  <c r="BW40" i="5" s="1"/>
  <c r="BV9" i="5"/>
  <c r="BV40" i="5" s="1"/>
  <c r="BU9" i="5"/>
  <c r="BU40" i="5" s="1"/>
  <c r="BT9" i="5"/>
  <c r="BT40" i="5" s="1"/>
  <c r="BS9" i="5"/>
  <c r="BS40" i="5" s="1"/>
  <c r="BR9" i="5"/>
  <c r="BR40" i="5" s="1"/>
  <c r="BQ9" i="5"/>
  <c r="BQ40" i="5" s="1"/>
  <c r="BP9" i="5"/>
  <c r="BP40" i="5" s="1"/>
  <c r="BO9" i="5"/>
  <c r="BO40" i="5" s="1"/>
  <c r="BN9" i="5"/>
  <c r="BN40" i="5" s="1"/>
  <c r="BM9" i="5"/>
  <c r="BM40" i="5" s="1"/>
  <c r="BL9" i="5"/>
  <c r="BL40" i="5" s="1"/>
  <c r="BK9" i="5"/>
  <c r="BK40" i="5" s="1"/>
  <c r="BJ9" i="5"/>
  <c r="BJ40" i="5" s="1"/>
  <c r="BI9" i="5"/>
  <c r="BI40" i="5" s="1"/>
  <c r="BH9" i="5"/>
  <c r="BH40" i="5" s="1"/>
  <c r="BG9" i="5"/>
  <c r="BG40" i="5" s="1"/>
  <c r="BF9" i="5"/>
  <c r="BF40" i="5" s="1"/>
  <c r="BE9" i="5"/>
  <c r="BE40" i="5" s="1"/>
  <c r="BD9" i="5"/>
  <c r="BC9" i="5"/>
  <c r="BC40" i="5" s="1"/>
  <c r="BB9" i="5"/>
  <c r="BB40" i="5" s="1"/>
  <c r="BA9" i="5"/>
  <c r="BA40" i="5" s="1"/>
  <c r="AZ9" i="5"/>
  <c r="AZ40" i="5" s="1"/>
  <c r="AY9" i="5"/>
  <c r="AY40" i="5" s="1"/>
  <c r="AX9" i="5"/>
  <c r="AX40" i="5" s="1"/>
  <c r="AW9" i="5"/>
  <c r="AW40" i="5" s="1"/>
  <c r="AV9" i="5"/>
  <c r="AV40" i="5" s="1"/>
  <c r="AU9" i="5"/>
  <c r="AU40" i="5" s="1"/>
  <c r="AT9" i="5"/>
  <c r="AT40" i="5" s="1"/>
  <c r="AS9" i="5"/>
  <c r="AS40" i="5" s="1"/>
  <c r="AR9" i="5"/>
  <c r="AR40" i="5" s="1"/>
  <c r="AQ9" i="5"/>
  <c r="AQ40" i="5" s="1"/>
  <c r="AP9" i="5"/>
  <c r="AP40" i="5" s="1"/>
  <c r="AO9" i="5"/>
  <c r="AO40" i="5" s="1"/>
  <c r="AN9" i="5"/>
  <c r="AN40" i="5" s="1"/>
  <c r="AM9" i="5"/>
  <c r="AM40" i="5" s="1"/>
  <c r="AL9" i="5"/>
  <c r="AL40" i="5" s="1"/>
  <c r="AK9" i="5"/>
  <c r="AK40" i="5" s="1"/>
  <c r="AJ9" i="5"/>
  <c r="AJ40" i="5" s="1"/>
  <c r="AI9" i="5"/>
  <c r="AI40" i="5" s="1"/>
  <c r="AH9" i="5"/>
  <c r="AH40" i="5" s="1"/>
  <c r="AG9" i="5"/>
  <c r="AG40" i="5" s="1"/>
  <c r="AF9" i="5"/>
  <c r="AF40" i="5" s="1"/>
  <c r="AE9" i="5"/>
  <c r="AE40" i="5" s="1"/>
  <c r="AD9" i="5"/>
  <c r="AD40" i="5" s="1"/>
  <c r="AC9" i="5"/>
  <c r="AC40" i="5" s="1"/>
  <c r="AB9" i="5"/>
  <c r="AB40" i="5" s="1"/>
  <c r="AA9" i="5"/>
  <c r="AA40" i="5" s="1"/>
  <c r="Z9" i="5"/>
  <c r="Z40" i="5" s="1"/>
  <c r="Y9" i="5"/>
  <c r="Y40" i="5" s="1"/>
  <c r="X9" i="5"/>
  <c r="X40" i="5" s="1"/>
  <c r="W9" i="5"/>
  <c r="W40" i="5" s="1"/>
  <c r="V9" i="5"/>
  <c r="V40" i="5" s="1"/>
  <c r="U9" i="5"/>
  <c r="U40" i="5" s="1"/>
  <c r="T9" i="5"/>
  <c r="T40" i="5" s="1"/>
  <c r="S9" i="5"/>
  <c r="S40" i="5" s="1"/>
  <c r="R9" i="5"/>
  <c r="R40" i="5" s="1"/>
  <c r="Q9" i="5"/>
  <c r="P9" i="5"/>
  <c r="P40" i="5" s="1"/>
  <c r="O9" i="5"/>
  <c r="O40" i="5" s="1"/>
  <c r="CX5" i="5"/>
  <c r="CX6" i="5" s="1"/>
  <c r="CX7" i="5" s="1"/>
  <c r="CX9" i="5" s="1"/>
  <c r="CX40" i="5" s="1"/>
  <c r="CW5" i="5"/>
  <c r="CW6" i="5" s="1"/>
  <c r="CW7" i="5" s="1"/>
  <c r="CV5" i="5"/>
  <c r="CV6" i="5" s="1"/>
  <c r="CV7" i="5" s="1"/>
  <c r="CU5" i="5"/>
  <c r="CU6" i="5" s="1"/>
  <c r="CU7" i="5" s="1"/>
  <c r="CU39" i="5" s="1"/>
  <c r="CT5" i="5"/>
  <c r="CT6" i="5" s="1"/>
  <c r="CT7" i="5" s="1"/>
  <c r="CT38" i="5" s="1"/>
  <c r="CS5" i="5"/>
  <c r="CS6" i="5" s="1"/>
  <c r="CS7" i="5" s="1"/>
  <c r="CR5" i="5"/>
  <c r="CR6" i="5" s="1"/>
  <c r="CR7" i="5" s="1"/>
  <c r="CQ5" i="5"/>
  <c r="CQ6" i="5" s="1"/>
  <c r="CQ7" i="5" s="1"/>
  <c r="CP5" i="5"/>
  <c r="CP6" i="5" s="1"/>
  <c r="CP7" i="5" s="1"/>
  <c r="CO5" i="5"/>
  <c r="CO6" i="5" s="1"/>
  <c r="CO7" i="5" s="1"/>
  <c r="CN5" i="5"/>
  <c r="CN6" i="5" s="1"/>
  <c r="CN7" i="5" s="1"/>
  <c r="CM5" i="5"/>
  <c r="CM6" i="5" s="1"/>
  <c r="CM7" i="5" s="1"/>
  <c r="CL5" i="5"/>
  <c r="CL6" i="5" s="1"/>
  <c r="CL7" i="5" s="1"/>
  <c r="CK5" i="5"/>
  <c r="CK6" i="5" s="1"/>
  <c r="CK7" i="5" s="1"/>
  <c r="CJ5" i="5"/>
  <c r="CJ6" i="5" s="1"/>
  <c r="CJ7" i="5" s="1"/>
  <c r="CI5" i="5"/>
  <c r="CI6" i="5" s="1"/>
  <c r="CI7" i="5" s="1"/>
  <c r="CH5" i="5"/>
  <c r="CH6" i="5" s="1"/>
  <c r="CH7" i="5" s="1"/>
  <c r="CG5" i="5"/>
  <c r="CG6" i="5" s="1"/>
  <c r="CG7" i="5" s="1"/>
  <c r="CF5" i="5"/>
  <c r="CF6" i="5" s="1"/>
  <c r="CF7" i="5" s="1"/>
  <c r="CE5" i="5"/>
  <c r="CE6" i="5" s="1"/>
  <c r="CE7" i="5" s="1"/>
  <c r="CD5" i="5"/>
  <c r="CD6" i="5" s="1"/>
  <c r="CD7" i="5" s="1"/>
  <c r="CC5" i="5"/>
  <c r="CC6" i="5" s="1"/>
  <c r="CC7" i="5" s="1"/>
  <c r="CB5" i="5"/>
  <c r="CB6" i="5" s="1"/>
  <c r="CB7" i="5" s="1"/>
  <c r="CA5" i="5"/>
  <c r="CA6" i="5" s="1"/>
  <c r="CA7" i="5" s="1"/>
  <c r="BZ5" i="5"/>
  <c r="BZ6" i="5" s="1"/>
  <c r="BZ7" i="5" s="1"/>
  <c r="BY5" i="5"/>
  <c r="BY6" i="5" s="1"/>
  <c r="BY7" i="5" s="1"/>
  <c r="BX5" i="5"/>
  <c r="BX6" i="5" s="1"/>
  <c r="BX7" i="5" s="1"/>
  <c r="BW5" i="5"/>
  <c r="BW6" i="5" s="1"/>
  <c r="BW7" i="5" s="1"/>
  <c r="BV5" i="5"/>
  <c r="BV6" i="5" s="1"/>
  <c r="BV7" i="5" s="1"/>
  <c r="BU5" i="5"/>
  <c r="BU6" i="5" s="1"/>
  <c r="BU7" i="5" s="1"/>
  <c r="BT5" i="5"/>
  <c r="BT6" i="5" s="1"/>
  <c r="BT7" i="5" s="1"/>
  <c r="BS5" i="5"/>
  <c r="BS6" i="5" s="1"/>
  <c r="BS7" i="5" s="1"/>
  <c r="BR5" i="5"/>
  <c r="BR6" i="5" s="1"/>
  <c r="BR7" i="5" s="1"/>
  <c r="BQ5" i="5"/>
  <c r="BQ6" i="5" s="1"/>
  <c r="BQ7" i="5" s="1"/>
  <c r="BP5" i="5"/>
  <c r="BP6" i="5" s="1"/>
  <c r="BP7" i="5" s="1"/>
  <c r="BO5" i="5"/>
  <c r="BO6" i="5" s="1"/>
  <c r="BO7" i="5" s="1"/>
  <c r="BN5" i="5"/>
  <c r="BN6" i="5" s="1"/>
  <c r="BN7" i="5" s="1"/>
  <c r="BM5" i="5"/>
  <c r="BM6" i="5" s="1"/>
  <c r="BM7" i="5" s="1"/>
  <c r="BL5" i="5"/>
  <c r="BL6" i="5" s="1"/>
  <c r="BL7" i="5" s="1"/>
  <c r="BK5" i="5"/>
  <c r="BK6" i="5" s="1"/>
  <c r="BK7" i="5" s="1"/>
  <c r="BJ5" i="5"/>
  <c r="BJ6" i="5" s="1"/>
  <c r="BJ7" i="5" s="1"/>
  <c r="BI5" i="5"/>
  <c r="BI6" i="5" s="1"/>
  <c r="BI7" i="5" s="1"/>
  <c r="BH5" i="5"/>
  <c r="BH6" i="5" s="1"/>
  <c r="BH7" i="5" s="1"/>
  <c r="BG5" i="5"/>
  <c r="BG6" i="5" s="1"/>
  <c r="BG7" i="5" s="1"/>
  <c r="BF5" i="5"/>
  <c r="BF6" i="5" s="1"/>
  <c r="BF7" i="5" s="1"/>
  <c r="BE5" i="5"/>
  <c r="BE6" i="5" s="1"/>
  <c r="BE7" i="5" s="1"/>
  <c r="BD5" i="5"/>
  <c r="BD6" i="5" s="1"/>
  <c r="BD7" i="5" s="1"/>
  <c r="BD28" i="5" s="1"/>
  <c r="BC5" i="5"/>
  <c r="BC6" i="5" s="1"/>
  <c r="BC7" i="5" s="1"/>
  <c r="BB5" i="5"/>
  <c r="BB6" i="5" s="1"/>
  <c r="BB7" i="5" s="1"/>
  <c r="BA5" i="5"/>
  <c r="BA6" i="5" s="1"/>
  <c r="BA7" i="5" s="1"/>
  <c r="AZ5" i="5"/>
  <c r="AZ6" i="5" s="1"/>
  <c r="AZ7" i="5" s="1"/>
  <c r="AY5" i="5"/>
  <c r="AY6" i="5" s="1"/>
  <c r="AY7" i="5" s="1"/>
  <c r="AX5" i="5"/>
  <c r="AX6" i="5" s="1"/>
  <c r="AX7" i="5" s="1"/>
  <c r="AW5" i="5"/>
  <c r="AW6" i="5" s="1"/>
  <c r="AW7" i="5" s="1"/>
  <c r="AV5" i="5"/>
  <c r="AV6" i="5" s="1"/>
  <c r="AV7" i="5" s="1"/>
  <c r="AU5" i="5"/>
  <c r="AU6" i="5" s="1"/>
  <c r="AU7" i="5" s="1"/>
  <c r="AT5" i="5"/>
  <c r="AT6" i="5" s="1"/>
  <c r="AT7" i="5" s="1"/>
  <c r="AS5" i="5"/>
  <c r="AS6" i="5" s="1"/>
  <c r="AS7" i="5" s="1"/>
  <c r="AR5" i="5"/>
  <c r="AR6" i="5" s="1"/>
  <c r="AR7" i="5" s="1"/>
  <c r="AQ5" i="5"/>
  <c r="AQ6" i="5" s="1"/>
  <c r="AQ7" i="5" s="1"/>
  <c r="AP5" i="5"/>
  <c r="AP6" i="5" s="1"/>
  <c r="AP7" i="5" s="1"/>
  <c r="AO5" i="5"/>
  <c r="AO6" i="5" s="1"/>
  <c r="AO7" i="5" s="1"/>
  <c r="AN5" i="5"/>
  <c r="AN6" i="5" s="1"/>
  <c r="AN7" i="5" s="1"/>
  <c r="AM5" i="5"/>
  <c r="AM6" i="5" s="1"/>
  <c r="AM7" i="5" s="1"/>
  <c r="AL5" i="5"/>
  <c r="AL6" i="5" s="1"/>
  <c r="AL7" i="5" s="1"/>
  <c r="AK5" i="5"/>
  <c r="AK6" i="5" s="1"/>
  <c r="AK7" i="5" s="1"/>
  <c r="AJ5" i="5"/>
  <c r="AJ6" i="5" s="1"/>
  <c r="AJ7" i="5" s="1"/>
  <c r="AI5" i="5"/>
  <c r="AI6" i="5" s="1"/>
  <c r="AI7" i="5" s="1"/>
  <c r="AH5" i="5"/>
  <c r="AH6" i="5" s="1"/>
  <c r="AH7" i="5" s="1"/>
  <c r="AG5" i="5"/>
  <c r="AG6" i="5" s="1"/>
  <c r="AG7" i="5" s="1"/>
  <c r="AF5" i="5"/>
  <c r="AF6" i="5" s="1"/>
  <c r="AF7" i="5" s="1"/>
  <c r="AE5" i="5"/>
  <c r="AE6" i="5" s="1"/>
  <c r="AE7" i="5" s="1"/>
  <c r="AD5" i="5"/>
  <c r="AD6" i="5" s="1"/>
  <c r="AD7" i="5" s="1"/>
  <c r="AC5" i="5"/>
  <c r="AC6" i="5" s="1"/>
  <c r="AC7" i="5" s="1"/>
  <c r="AB5" i="5"/>
  <c r="AB6" i="5" s="1"/>
  <c r="AB7" i="5" s="1"/>
  <c r="AA5" i="5"/>
  <c r="AA6" i="5" s="1"/>
  <c r="AA7" i="5" s="1"/>
  <c r="Z5" i="5"/>
  <c r="Z6" i="5" s="1"/>
  <c r="Z7" i="5" s="1"/>
  <c r="Y5" i="5"/>
  <c r="Y6" i="5" s="1"/>
  <c r="Y7" i="5" s="1"/>
  <c r="X5" i="5"/>
  <c r="X6" i="5" s="1"/>
  <c r="X7" i="5" s="1"/>
  <c r="W5" i="5"/>
  <c r="W6" i="5" s="1"/>
  <c r="W7" i="5" s="1"/>
  <c r="V5" i="5"/>
  <c r="V6" i="5" s="1"/>
  <c r="V7" i="5" s="1"/>
  <c r="U5" i="5"/>
  <c r="U6" i="5" s="1"/>
  <c r="U7" i="5" s="1"/>
  <c r="T5" i="5"/>
  <c r="T6" i="5" s="1"/>
  <c r="T7" i="5" s="1"/>
  <c r="S5" i="5"/>
  <c r="S6" i="5" s="1"/>
  <c r="S7" i="5" s="1"/>
  <c r="R5" i="5"/>
  <c r="R6" i="5" s="1"/>
  <c r="R7" i="5" s="1"/>
  <c r="Q5" i="5"/>
  <c r="Q6" i="5" s="1"/>
  <c r="Q7" i="5" s="1"/>
  <c r="P5" i="5"/>
  <c r="P6" i="5" s="1"/>
  <c r="P7" i="5" s="1"/>
  <c r="O5" i="5"/>
  <c r="O6" i="5" s="1"/>
  <c r="O7" i="5" s="1"/>
  <c r="CX4" i="5"/>
  <c r="CW4" i="5"/>
  <c r="CV4" i="5"/>
  <c r="CU4" i="5"/>
  <c r="CT4" i="5"/>
  <c r="CS4" i="5"/>
  <c r="CR4" i="5"/>
  <c r="CQ4" i="5"/>
  <c r="CP4" i="5"/>
  <c r="CO4" i="5"/>
  <c r="CN4" i="5"/>
  <c r="CM4" i="5"/>
  <c r="CL4" i="5"/>
  <c r="CK4" i="5"/>
  <c r="CJ4" i="5"/>
  <c r="CI4" i="5"/>
  <c r="CH4" i="5"/>
  <c r="CG4" i="5"/>
  <c r="CF4" i="5"/>
  <c r="CE4" i="5"/>
  <c r="CD4" i="5"/>
  <c r="CC4" i="5"/>
  <c r="CB4" i="5"/>
  <c r="CA4" i="5"/>
  <c r="BZ4" i="5"/>
  <c r="BY4" i="5"/>
  <c r="BX4" i="5"/>
  <c r="BW4" i="5"/>
  <c r="BV4" i="5"/>
  <c r="BU4" i="5"/>
  <c r="BT4" i="5"/>
  <c r="BS4" i="5"/>
  <c r="BR4" i="5"/>
  <c r="BQ4" i="5"/>
  <c r="BP4" i="5"/>
  <c r="BO4" i="5"/>
  <c r="BN4" i="5"/>
  <c r="BM4" i="5"/>
  <c r="BL4" i="5"/>
  <c r="BK4" i="5"/>
  <c r="BJ4" i="5"/>
  <c r="BI4" i="5"/>
  <c r="BH4" i="5"/>
  <c r="BG4" i="5"/>
  <c r="BF4" i="5"/>
  <c r="BE4" i="5"/>
  <c r="BD4" i="5"/>
  <c r="BC4" i="5"/>
  <c r="BB4" i="5"/>
  <c r="BA4" i="5"/>
  <c r="AZ4" i="5"/>
  <c r="AY4" i="5"/>
  <c r="AX4" i="5"/>
  <c r="AW4" i="5"/>
  <c r="AV4" i="5"/>
  <c r="AU4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CX39" i="6"/>
  <c r="CX39" i="8" s="1"/>
  <c r="CW39" i="6"/>
  <c r="CV39" i="6"/>
  <c r="CS39" i="6"/>
  <c r="CR39" i="6"/>
  <c r="CQ39" i="6"/>
  <c r="CP39" i="6"/>
  <c r="CO39" i="6"/>
  <c r="CN39" i="6"/>
  <c r="CM39" i="6"/>
  <c r="CL39" i="6"/>
  <c r="CK39" i="6"/>
  <c r="CJ39" i="6"/>
  <c r="CI39" i="6"/>
  <c r="CH39" i="6"/>
  <c r="CG39" i="6"/>
  <c r="CF39" i="6"/>
  <c r="CE39" i="6"/>
  <c r="CD39" i="6"/>
  <c r="CC39" i="6"/>
  <c r="CB39" i="6"/>
  <c r="CA39" i="6"/>
  <c r="BZ39" i="6"/>
  <c r="BY39" i="6"/>
  <c r="BX39" i="6"/>
  <c r="BW39" i="6"/>
  <c r="BV39" i="6"/>
  <c r="BU39" i="6"/>
  <c r="BT39" i="6"/>
  <c r="BS39" i="6"/>
  <c r="BR39" i="6"/>
  <c r="BQ39" i="6"/>
  <c r="BP39" i="6"/>
  <c r="BO39" i="6"/>
  <c r="BN39" i="6"/>
  <c r="BM39" i="6"/>
  <c r="BL39" i="6"/>
  <c r="BK39" i="6"/>
  <c r="BJ39" i="6"/>
  <c r="BI39" i="6"/>
  <c r="BH39" i="6"/>
  <c r="BG39" i="6"/>
  <c r="BF39" i="6"/>
  <c r="BF39" i="7" s="1"/>
  <c r="BE39" i="6"/>
  <c r="BE39" i="7" s="1"/>
  <c r="BD39" i="6"/>
  <c r="BD39" i="7" s="1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Q39" i="8" s="1"/>
  <c r="P39" i="6"/>
  <c r="O39" i="6"/>
  <c r="CX38" i="6"/>
  <c r="CX38" i="7" s="1"/>
  <c r="CW38" i="6"/>
  <c r="CV38" i="6"/>
  <c r="CS38" i="6"/>
  <c r="CR38" i="6"/>
  <c r="CQ38" i="6"/>
  <c r="CP38" i="6"/>
  <c r="CO38" i="6"/>
  <c r="CN38" i="6"/>
  <c r="CM38" i="6"/>
  <c r="CL38" i="6"/>
  <c r="CK38" i="6"/>
  <c r="CJ38" i="6"/>
  <c r="CI38" i="6"/>
  <c r="CH38" i="6"/>
  <c r="CG38" i="6"/>
  <c r="CF38" i="6"/>
  <c r="CE38" i="6"/>
  <c r="CD38" i="6"/>
  <c r="CC38" i="6"/>
  <c r="CB38" i="6"/>
  <c r="CA38" i="6"/>
  <c r="BZ38" i="6"/>
  <c r="BY38" i="6"/>
  <c r="BX38" i="6"/>
  <c r="BW38" i="6"/>
  <c r="BV38" i="6"/>
  <c r="BU38" i="6"/>
  <c r="BT38" i="6"/>
  <c r="BS38" i="6"/>
  <c r="BR38" i="6"/>
  <c r="BQ38" i="6"/>
  <c r="BP38" i="6"/>
  <c r="BO38" i="6"/>
  <c r="BN38" i="6"/>
  <c r="BM38" i="6"/>
  <c r="BL38" i="6"/>
  <c r="BK38" i="6"/>
  <c r="BJ38" i="6"/>
  <c r="BI38" i="6"/>
  <c r="BH38" i="6"/>
  <c r="BG38" i="6"/>
  <c r="BF38" i="6"/>
  <c r="BF38" i="7" s="1"/>
  <c r="BE38" i="6"/>
  <c r="BD38" i="6"/>
  <c r="BD38" i="7" s="1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Q38" i="7" s="1"/>
  <c r="P38" i="6"/>
  <c r="O38" i="6"/>
  <c r="CX37" i="6"/>
  <c r="CW37" i="6"/>
  <c r="CV37" i="6"/>
  <c r="CS37" i="6"/>
  <c r="CR37" i="6"/>
  <c r="CQ37" i="6"/>
  <c r="CP37" i="6"/>
  <c r="CO37" i="6"/>
  <c r="CN37" i="6"/>
  <c r="CM37" i="6"/>
  <c r="CL37" i="6"/>
  <c r="CK37" i="6"/>
  <c r="CJ37" i="6"/>
  <c r="CI37" i="6"/>
  <c r="CH37" i="6"/>
  <c r="CG37" i="6"/>
  <c r="CF37" i="6"/>
  <c r="CE37" i="6"/>
  <c r="CD37" i="6"/>
  <c r="CC37" i="6"/>
  <c r="CB37" i="6"/>
  <c r="CA37" i="6"/>
  <c r="BZ37" i="6"/>
  <c r="BY37" i="6"/>
  <c r="BX37" i="6"/>
  <c r="BW37" i="6"/>
  <c r="BV37" i="6"/>
  <c r="BU37" i="6"/>
  <c r="BT37" i="6"/>
  <c r="BS37" i="6"/>
  <c r="BR37" i="6"/>
  <c r="BQ37" i="6"/>
  <c r="BP37" i="6"/>
  <c r="BO37" i="6"/>
  <c r="BN37" i="6"/>
  <c r="BM37" i="6"/>
  <c r="BL37" i="6"/>
  <c r="BK37" i="6"/>
  <c r="BJ37" i="6"/>
  <c r="BI37" i="6"/>
  <c r="BH37" i="6"/>
  <c r="BG37" i="6"/>
  <c r="BF37" i="6"/>
  <c r="BF37" i="7" s="1"/>
  <c r="BE37" i="6"/>
  <c r="BD37" i="6"/>
  <c r="BD37" i="7" s="1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CX36" i="6"/>
  <c r="CX36" i="7" s="1"/>
  <c r="CW36" i="6"/>
  <c r="CV36" i="6"/>
  <c r="CR36" i="6"/>
  <c r="CQ36" i="6"/>
  <c r="CP36" i="6"/>
  <c r="CO36" i="6"/>
  <c r="CN36" i="6"/>
  <c r="CM36" i="6"/>
  <c r="CL36" i="6"/>
  <c r="CK36" i="6"/>
  <c r="CJ36" i="6"/>
  <c r="CI36" i="6"/>
  <c r="CH36" i="6"/>
  <c r="CG36" i="6"/>
  <c r="CF36" i="6"/>
  <c r="CE36" i="6"/>
  <c r="CD36" i="6"/>
  <c r="CC36" i="6"/>
  <c r="CB36" i="6"/>
  <c r="CA36" i="6"/>
  <c r="BZ36" i="6"/>
  <c r="BY36" i="6"/>
  <c r="BX36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I36" i="6"/>
  <c r="BH36" i="6"/>
  <c r="BG36" i="6"/>
  <c r="BG36" i="7" s="1"/>
  <c r="BF36" i="6"/>
  <c r="BF36" i="8" s="1"/>
  <c r="BE36" i="6"/>
  <c r="BE36" i="7" s="1"/>
  <c r="BD36" i="6"/>
  <c r="BD36" i="7" s="1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Q36" i="7" s="1"/>
  <c r="P36" i="6"/>
  <c r="O36" i="6"/>
  <c r="CX35" i="6"/>
  <c r="CX35" i="7" s="1"/>
  <c r="CW35" i="6"/>
  <c r="CV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F35" i="7" s="1"/>
  <c r="BE35" i="6"/>
  <c r="BE35" i="7" s="1"/>
  <c r="BD35" i="6"/>
  <c r="BD35" i="7" s="1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Q35" i="7" s="1"/>
  <c r="P35" i="6"/>
  <c r="O35" i="6"/>
  <c r="CX34" i="6"/>
  <c r="CX34" i="7" s="1"/>
  <c r="CW34" i="6"/>
  <c r="CV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F34" i="7" s="1"/>
  <c r="BE34" i="6"/>
  <c r="BD34" i="6"/>
  <c r="BD34" i="7" s="1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Q34" i="8" s="1"/>
  <c r="P34" i="6"/>
  <c r="O34" i="6"/>
  <c r="CX33" i="6"/>
  <c r="CW33" i="6"/>
  <c r="CV33" i="6"/>
  <c r="CU33" i="6"/>
  <c r="CU33" i="7" s="1"/>
  <c r="CR33" i="6"/>
  <c r="CQ33" i="6"/>
  <c r="CP33" i="6"/>
  <c r="CO33" i="6"/>
  <c r="CN33" i="6"/>
  <c r="CM33" i="6"/>
  <c r="CL33" i="6"/>
  <c r="CK33" i="6"/>
  <c r="CJ33" i="6"/>
  <c r="CI33" i="6"/>
  <c r="CH33" i="6"/>
  <c r="CG33" i="6"/>
  <c r="CF33" i="6"/>
  <c r="CE33" i="6"/>
  <c r="CD33" i="6"/>
  <c r="CC33" i="6"/>
  <c r="CB33" i="6"/>
  <c r="CA33" i="6"/>
  <c r="BZ33" i="6"/>
  <c r="BY33" i="6"/>
  <c r="BX33" i="6"/>
  <c r="BW33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F33" i="7" s="1"/>
  <c r="BE33" i="6"/>
  <c r="BD33" i="6"/>
  <c r="BD33" i="7" s="1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CX32" i="6"/>
  <c r="CX32" i="7" s="1"/>
  <c r="CW32" i="6"/>
  <c r="CV32" i="6"/>
  <c r="CU32" i="6"/>
  <c r="CU32" i="7" s="1"/>
  <c r="CR32" i="6"/>
  <c r="CQ32" i="6"/>
  <c r="CP32" i="6"/>
  <c r="CO32" i="6"/>
  <c r="CN32" i="6"/>
  <c r="CM32" i="6"/>
  <c r="CL32" i="6"/>
  <c r="CK32" i="6"/>
  <c r="CJ32" i="6"/>
  <c r="CI32" i="6"/>
  <c r="CH32" i="6"/>
  <c r="CG32" i="6"/>
  <c r="CF32" i="6"/>
  <c r="CE32" i="6"/>
  <c r="CD32" i="6"/>
  <c r="CC32" i="6"/>
  <c r="CB32" i="6"/>
  <c r="CA32" i="6"/>
  <c r="BZ32" i="6"/>
  <c r="BY32" i="6"/>
  <c r="BX32" i="6"/>
  <c r="BW32" i="6"/>
  <c r="BV32" i="6"/>
  <c r="BU32" i="6"/>
  <c r="BT32" i="6"/>
  <c r="BS32" i="6"/>
  <c r="BR32" i="6"/>
  <c r="BQ32" i="6"/>
  <c r="BP32" i="6"/>
  <c r="BO32" i="6"/>
  <c r="BN32" i="6"/>
  <c r="BM32" i="6"/>
  <c r="BL32" i="6"/>
  <c r="BK32" i="6"/>
  <c r="BJ32" i="6"/>
  <c r="BI32" i="6"/>
  <c r="BH32" i="6"/>
  <c r="BG32" i="6"/>
  <c r="BF32" i="6"/>
  <c r="BF32" i="8" s="1"/>
  <c r="BE32" i="6"/>
  <c r="BD32" i="6"/>
  <c r="BD32" i="7" s="1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Q32" i="8" s="1"/>
  <c r="P32" i="6"/>
  <c r="O32" i="6"/>
  <c r="CX31" i="6"/>
  <c r="CX31" i="8" s="1"/>
  <c r="CW31" i="6"/>
  <c r="CV31" i="6"/>
  <c r="CU31" i="6"/>
  <c r="CU31" i="8" s="1"/>
  <c r="CR31" i="6"/>
  <c r="CQ31" i="6"/>
  <c r="CP31" i="6"/>
  <c r="CO31" i="6"/>
  <c r="CN31" i="6"/>
  <c r="CM31" i="6"/>
  <c r="CL31" i="6"/>
  <c r="CK31" i="6"/>
  <c r="CJ31" i="6"/>
  <c r="CI31" i="6"/>
  <c r="CH31" i="6"/>
  <c r="CG31" i="6"/>
  <c r="CF31" i="6"/>
  <c r="CE31" i="6"/>
  <c r="CD31" i="6"/>
  <c r="CC31" i="6"/>
  <c r="CB31" i="6"/>
  <c r="CA31" i="6"/>
  <c r="BZ31" i="6"/>
  <c r="BY31" i="6"/>
  <c r="BX31" i="6"/>
  <c r="BW31" i="6"/>
  <c r="BV31" i="6"/>
  <c r="BU31" i="6"/>
  <c r="BT31" i="6"/>
  <c r="BS31" i="6"/>
  <c r="BR31" i="6"/>
  <c r="BQ31" i="6"/>
  <c r="BP31" i="6"/>
  <c r="BO31" i="6"/>
  <c r="BN31" i="6"/>
  <c r="BM31" i="6"/>
  <c r="BL31" i="6"/>
  <c r="BK31" i="6"/>
  <c r="BJ31" i="6"/>
  <c r="BI31" i="6"/>
  <c r="BH31" i="6"/>
  <c r="BH31" i="7" s="1"/>
  <c r="BG31" i="6"/>
  <c r="BF31" i="6"/>
  <c r="BE31" i="6"/>
  <c r="BD31" i="6"/>
  <c r="BD31" i="7" s="1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CX30" i="6"/>
  <c r="CX30" i="8" s="1"/>
  <c r="CW30" i="6"/>
  <c r="CV30" i="6"/>
  <c r="CU30" i="6"/>
  <c r="CU30" i="7" s="1"/>
  <c r="CT30" i="6"/>
  <c r="CT30" i="8" s="1"/>
  <c r="CR30" i="6"/>
  <c r="CQ30" i="6"/>
  <c r="CP30" i="6"/>
  <c r="CO30" i="6"/>
  <c r="CN30" i="6"/>
  <c r="CM30" i="6"/>
  <c r="CL30" i="6"/>
  <c r="CK30" i="6"/>
  <c r="CJ30" i="6"/>
  <c r="CI30" i="6"/>
  <c r="CH30" i="6"/>
  <c r="CG30" i="6"/>
  <c r="CF30" i="6"/>
  <c r="CE30" i="6"/>
  <c r="CD30" i="6"/>
  <c r="CC30" i="6"/>
  <c r="CB30" i="6"/>
  <c r="CA30" i="6"/>
  <c r="BZ30" i="6"/>
  <c r="BY30" i="6"/>
  <c r="BX30" i="6"/>
  <c r="BW30" i="6"/>
  <c r="BV30" i="6"/>
  <c r="BU30" i="6"/>
  <c r="BT30" i="6"/>
  <c r="BS30" i="6"/>
  <c r="BR30" i="6"/>
  <c r="BQ30" i="6"/>
  <c r="BP30" i="6"/>
  <c r="BO30" i="6"/>
  <c r="BN30" i="6"/>
  <c r="BM30" i="6"/>
  <c r="BL30" i="6"/>
  <c r="BK30" i="6"/>
  <c r="BJ30" i="6"/>
  <c r="BI30" i="6"/>
  <c r="BH30" i="6"/>
  <c r="BH30" i="8" s="1"/>
  <c r="BG30" i="6"/>
  <c r="BG30" i="7" s="1"/>
  <c r="BF30" i="6"/>
  <c r="BE30" i="6"/>
  <c r="BD30" i="6"/>
  <c r="BD30" i="7" s="1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CX29" i="6"/>
  <c r="CX29" i="7" s="1"/>
  <c r="CW29" i="6"/>
  <c r="CV29" i="6"/>
  <c r="CU29" i="6"/>
  <c r="CU29" i="7" s="1"/>
  <c r="CT29" i="6"/>
  <c r="CT29" i="8" s="1"/>
  <c r="CR29" i="6"/>
  <c r="CQ29" i="6"/>
  <c r="CP29" i="6"/>
  <c r="CO29" i="6"/>
  <c r="CN29" i="6"/>
  <c r="CM29" i="6"/>
  <c r="CL29" i="6"/>
  <c r="CK29" i="6"/>
  <c r="CJ29" i="6"/>
  <c r="CI29" i="6"/>
  <c r="CH29" i="6"/>
  <c r="CG29" i="6"/>
  <c r="CF29" i="6"/>
  <c r="CE29" i="6"/>
  <c r="CD29" i="6"/>
  <c r="CC29" i="6"/>
  <c r="CB29" i="6"/>
  <c r="CA29" i="6"/>
  <c r="BZ29" i="6"/>
  <c r="BY29" i="6"/>
  <c r="BX29" i="6"/>
  <c r="BW29" i="6"/>
  <c r="BV29" i="6"/>
  <c r="BU29" i="6"/>
  <c r="BT29" i="6"/>
  <c r="BS29" i="6"/>
  <c r="BR29" i="6"/>
  <c r="BQ29" i="6"/>
  <c r="BP29" i="6"/>
  <c r="BO29" i="6"/>
  <c r="BN29" i="6"/>
  <c r="BM29" i="6"/>
  <c r="BL29" i="6"/>
  <c r="BK29" i="6"/>
  <c r="BJ29" i="6"/>
  <c r="BI29" i="6"/>
  <c r="BH29" i="6"/>
  <c r="BH29" i="8" s="1"/>
  <c r="BG29" i="6"/>
  <c r="BG29" i="8" s="1"/>
  <c r="BF29" i="6"/>
  <c r="BE29" i="6"/>
  <c r="BD29" i="6"/>
  <c r="BD29" i="7" s="1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CX28" i="6"/>
  <c r="CX28" i="7" s="1"/>
  <c r="CW28" i="6"/>
  <c r="CV28" i="6"/>
  <c r="CU28" i="6"/>
  <c r="CU28" i="8" s="1"/>
  <c r="CT28" i="6"/>
  <c r="CT28" i="7" s="1"/>
  <c r="CS28" i="6"/>
  <c r="CS28" i="7" s="1"/>
  <c r="CR28" i="6"/>
  <c r="CQ28" i="6"/>
  <c r="CP28" i="6"/>
  <c r="CO28" i="6"/>
  <c r="CN28" i="6"/>
  <c r="CM28" i="6"/>
  <c r="CL28" i="6"/>
  <c r="CK28" i="6"/>
  <c r="CJ28" i="6"/>
  <c r="CI28" i="6"/>
  <c r="CH28" i="6"/>
  <c r="CG28" i="6"/>
  <c r="CF28" i="6"/>
  <c r="CE28" i="6"/>
  <c r="CD28" i="6"/>
  <c r="CC28" i="6"/>
  <c r="CB28" i="6"/>
  <c r="CA28" i="6"/>
  <c r="BZ28" i="6"/>
  <c r="BY28" i="6"/>
  <c r="BX28" i="6"/>
  <c r="BW28" i="6"/>
  <c r="BV28" i="6"/>
  <c r="BU28" i="6"/>
  <c r="BT28" i="6"/>
  <c r="BS28" i="6"/>
  <c r="BR28" i="6"/>
  <c r="BQ28" i="6"/>
  <c r="BP28" i="6"/>
  <c r="BO28" i="6"/>
  <c r="BN28" i="6"/>
  <c r="BM28" i="6"/>
  <c r="BL28" i="6"/>
  <c r="BK28" i="6"/>
  <c r="BJ28" i="6"/>
  <c r="BI28" i="6"/>
  <c r="BH28" i="6"/>
  <c r="BH28" i="8" s="1"/>
  <c r="BG28" i="6"/>
  <c r="BG28" i="7" s="1"/>
  <c r="BF28" i="6"/>
  <c r="BE28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Q28" i="8" s="1"/>
  <c r="P28" i="6"/>
  <c r="O28" i="6"/>
  <c r="CX27" i="6"/>
  <c r="CX27" i="7" s="1"/>
  <c r="CW27" i="6"/>
  <c r="CV27" i="6"/>
  <c r="CU27" i="6"/>
  <c r="CU27" i="7" s="1"/>
  <c r="CT27" i="6"/>
  <c r="CT27" i="8" s="1"/>
  <c r="CS27" i="6"/>
  <c r="CS27" i="7" s="1"/>
  <c r="CR27" i="6"/>
  <c r="CQ27" i="6"/>
  <c r="CP27" i="6"/>
  <c r="CO27" i="6"/>
  <c r="CN27" i="6"/>
  <c r="CM27" i="6"/>
  <c r="CL27" i="6"/>
  <c r="CK27" i="6"/>
  <c r="CJ27" i="6"/>
  <c r="CI27" i="6"/>
  <c r="CH27" i="6"/>
  <c r="CG27" i="6"/>
  <c r="CF27" i="6"/>
  <c r="CE27" i="6"/>
  <c r="CD27" i="6"/>
  <c r="CC27" i="6"/>
  <c r="CB27" i="6"/>
  <c r="CA27" i="6"/>
  <c r="BZ27" i="6"/>
  <c r="BY27" i="6"/>
  <c r="BX27" i="6"/>
  <c r="BW27" i="6"/>
  <c r="BV27" i="6"/>
  <c r="BU27" i="6"/>
  <c r="BT27" i="6"/>
  <c r="BS27" i="6"/>
  <c r="BR27" i="6"/>
  <c r="BQ27" i="6"/>
  <c r="BP27" i="6"/>
  <c r="BO27" i="6"/>
  <c r="BN27" i="6"/>
  <c r="BM27" i="6"/>
  <c r="BL27" i="6"/>
  <c r="BK27" i="6"/>
  <c r="BJ27" i="6"/>
  <c r="BI27" i="6"/>
  <c r="BH27" i="6"/>
  <c r="BH27" i="7" s="1"/>
  <c r="BF27" i="6"/>
  <c r="BE27" i="6"/>
  <c r="BE27" i="7" s="1"/>
  <c r="BD27" i="6"/>
  <c r="BD27" i="7" s="1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Q27" i="8" s="1"/>
  <c r="P27" i="6"/>
  <c r="O27" i="6"/>
  <c r="CX26" i="6"/>
  <c r="CX26" i="8" s="1"/>
  <c r="CW26" i="6"/>
  <c r="CV26" i="6"/>
  <c r="CU26" i="6"/>
  <c r="CU26" i="7" s="1"/>
  <c r="CT26" i="6"/>
  <c r="CT26" i="7" s="1"/>
  <c r="CS26" i="6"/>
  <c r="CS26" i="7" s="1"/>
  <c r="CR26" i="6"/>
  <c r="CQ26" i="6"/>
  <c r="CP26" i="6"/>
  <c r="CO26" i="6"/>
  <c r="CN26" i="6"/>
  <c r="CM26" i="6"/>
  <c r="CL26" i="6"/>
  <c r="CK26" i="6"/>
  <c r="CJ26" i="6"/>
  <c r="CI26" i="6"/>
  <c r="CH26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H26" i="8" s="1"/>
  <c r="BF26" i="6"/>
  <c r="BE26" i="6"/>
  <c r="BD26" i="6"/>
  <c r="BD26" i="7" s="1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Q26" i="8" s="1"/>
  <c r="P26" i="6"/>
  <c r="O26" i="6"/>
  <c r="CX25" i="6"/>
  <c r="CX25" i="8" s="1"/>
  <c r="CW25" i="6"/>
  <c r="CV25" i="6"/>
  <c r="CU25" i="6"/>
  <c r="CU25" i="8" s="1"/>
  <c r="CT25" i="6"/>
  <c r="CT25" i="8" s="1"/>
  <c r="CS25" i="6"/>
  <c r="CS25" i="7" s="1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H25" i="8" s="1"/>
  <c r="BF25" i="6"/>
  <c r="BF25" i="7" s="1"/>
  <c r="BE25" i="6"/>
  <c r="BE25" i="8" s="1"/>
  <c r="BD25" i="6"/>
  <c r="BD25" i="7" s="1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Q25" i="8" s="1"/>
  <c r="P25" i="6"/>
  <c r="O25" i="6"/>
  <c r="CX24" i="6"/>
  <c r="CX24" i="8" s="1"/>
  <c r="CW24" i="6"/>
  <c r="CV24" i="6"/>
  <c r="CU24" i="6"/>
  <c r="CU24" i="7" s="1"/>
  <c r="CT24" i="6"/>
  <c r="CT24" i="8" s="1"/>
  <c r="CS24" i="6"/>
  <c r="CS24" i="8" s="1"/>
  <c r="CR24" i="6"/>
  <c r="CQ24" i="6"/>
  <c r="CP24" i="6"/>
  <c r="CO24" i="6"/>
  <c r="CN24" i="6"/>
  <c r="CM24" i="6"/>
  <c r="CL24" i="6"/>
  <c r="CK24" i="6"/>
  <c r="CJ24" i="6"/>
  <c r="CI24" i="6"/>
  <c r="CH24" i="6"/>
  <c r="CG24" i="6"/>
  <c r="CF24" i="6"/>
  <c r="CE24" i="6"/>
  <c r="CD24" i="6"/>
  <c r="CC24" i="6"/>
  <c r="CB24" i="6"/>
  <c r="CA24" i="6"/>
  <c r="BZ24" i="6"/>
  <c r="BY24" i="6"/>
  <c r="BX24" i="6"/>
  <c r="BW24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H24" i="8" s="1"/>
  <c r="BF24" i="6"/>
  <c r="BE24" i="6"/>
  <c r="BD24" i="6"/>
  <c r="BD24" i="7" s="1"/>
  <c r="BC24" i="6"/>
  <c r="BB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Q24" i="8" s="1"/>
  <c r="P24" i="6"/>
  <c r="O24" i="6"/>
  <c r="CX23" i="6"/>
  <c r="CX23" i="8" s="1"/>
  <c r="CW23" i="6"/>
  <c r="CV23" i="6"/>
  <c r="CU23" i="6"/>
  <c r="CU23" i="7" s="1"/>
  <c r="CT23" i="6"/>
  <c r="CT23" i="8" s="1"/>
  <c r="CS23" i="6"/>
  <c r="CS23" i="7" s="1"/>
  <c r="CR23" i="6"/>
  <c r="CQ23" i="6"/>
  <c r="CP23" i="6"/>
  <c r="CO23" i="6"/>
  <c r="CN23" i="6"/>
  <c r="CM23" i="6"/>
  <c r="CL23" i="6"/>
  <c r="CK23" i="6"/>
  <c r="CJ23" i="6"/>
  <c r="CI23" i="6"/>
  <c r="CH23" i="6"/>
  <c r="CG23" i="6"/>
  <c r="CF23" i="6"/>
  <c r="CE23" i="6"/>
  <c r="CD23" i="6"/>
  <c r="CC23" i="6"/>
  <c r="CB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O23" i="6"/>
  <c r="BN23" i="6"/>
  <c r="BM23" i="6"/>
  <c r="BL23" i="6"/>
  <c r="BK23" i="6"/>
  <c r="BJ23" i="6"/>
  <c r="BI23" i="6"/>
  <c r="BH23" i="6"/>
  <c r="BH23" i="8" s="1"/>
  <c r="BF23" i="6"/>
  <c r="BE23" i="6"/>
  <c r="BE23" i="7" s="1"/>
  <c r="BD23" i="6"/>
  <c r="BD23" i="7" s="1"/>
  <c r="BC23" i="6"/>
  <c r="BB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Q23" i="8" s="1"/>
  <c r="P23" i="6"/>
  <c r="O23" i="6"/>
  <c r="CX22" i="6"/>
  <c r="CX22" i="8" s="1"/>
  <c r="CW22" i="6"/>
  <c r="CV22" i="6"/>
  <c r="CU22" i="6"/>
  <c r="CU22" i="8" s="1"/>
  <c r="CT22" i="6"/>
  <c r="CT22" i="8" s="1"/>
  <c r="CS22" i="6"/>
  <c r="CS22" i="8" s="1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H22" i="8" s="1"/>
  <c r="BF22" i="6"/>
  <c r="BE22" i="6"/>
  <c r="BD22" i="6"/>
  <c r="BD22" i="7" s="1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Q22" i="8" s="1"/>
  <c r="P22" i="6"/>
  <c r="O22" i="6"/>
  <c r="CX21" i="6"/>
  <c r="CX21" i="7" s="1"/>
  <c r="CW21" i="6"/>
  <c r="CV21" i="6"/>
  <c r="CU21" i="6"/>
  <c r="CU21" i="8" s="1"/>
  <c r="CT21" i="6"/>
  <c r="CT21" i="7" s="1"/>
  <c r="CS21" i="6"/>
  <c r="CS21" i="7" s="1"/>
  <c r="CR21" i="6"/>
  <c r="CQ21" i="6"/>
  <c r="CP21" i="6"/>
  <c r="CO21" i="6"/>
  <c r="CN21" i="6"/>
  <c r="CM21" i="6"/>
  <c r="CL21" i="6"/>
  <c r="CK21" i="6"/>
  <c r="CJ21" i="6"/>
  <c r="CI21" i="6"/>
  <c r="CH21" i="6"/>
  <c r="CG21" i="6"/>
  <c r="CF21" i="6"/>
  <c r="CE21" i="6"/>
  <c r="CD21" i="6"/>
  <c r="CC21" i="6"/>
  <c r="CB21" i="6"/>
  <c r="CA21" i="6"/>
  <c r="BZ21" i="6"/>
  <c r="BY21" i="6"/>
  <c r="BX21" i="6"/>
  <c r="BW21" i="6"/>
  <c r="BV21" i="6"/>
  <c r="BU21" i="6"/>
  <c r="BT21" i="6"/>
  <c r="BS21" i="6"/>
  <c r="BR21" i="6"/>
  <c r="BQ21" i="6"/>
  <c r="BP21" i="6"/>
  <c r="BO21" i="6"/>
  <c r="BN21" i="6"/>
  <c r="BM21" i="6"/>
  <c r="BL21" i="6"/>
  <c r="BK21" i="6"/>
  <c r="BJ21" i="6"/>
  <c r="BI21" i="6"/>
  <c r="BH21" i="6"/>
  <c r="BH21" i="7" s="1"/>
  <c r="BF21" i="6"/>
  <c r="BC21" i="6"/>
  <c r="BB21" i="6"/>
  <c r="BA21" i="6"/>
  <c r="AZ21" i="6"/>
  <c r="AY21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Q21" i="8" s="1"/>
  <c r="P21" i="6"/>
  <c r="O21" i="6"/>
  <c r="CX20" i="6"/>
  <c r="CX20" i="7" s="1"/>
  <c r="CW20" i="6"/>
  <c r="CV20" i="6"/>
  <c r="CU20" i="6"/>
  <c r="CU20" i="7" s="1"/>
  <c r="CT20" i="6"/>
  <c r="CT20" i="8" s="1"/>
  <c r="CS20" i="6"/>
  <c r="CS20" i="8" s="1"/>
  <c r="CR20" i="6"/>
  <c r="CQ20" i="6"/>
  <c r="CP20" i="6"/>
  <c r="CO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H20" i="8" s="1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Q20" i="8" s="1"/>
  <c r="P20" i="6"/>
  <c r="O20" i="6"/>
  <c r="CX19" i="6"/>
  <c r="CX19" i="7" s="1"/>
  <c r="CW19" i="6"/>
  <c r="CV19" i="6"/>
  <c r="CU19" i="6"/>
  <c r="CT19" i="6"/>
  <c r="CT19" i="8" s="1"/>
  <c r="CS19" i="6"/>
  <c r="CS19" i="7" s="1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H19" i="8" s="1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Q19" i="8" s="1"/>
  <c r="P19" i="6"/>
  <c r="O19" i="6"/>
  <c r="CX18" i="6"/>
  <c r="CX18" i="7" s="1"/>
  <c r="CW18" i="6"/>
  <c r="CV18" i="6"/>
  <c r="CU18" i="6"/>
  <c r="CT18" i="6"/>
  <c r="CS18" i="6"/>
  <c r="CS18" i="8" s="1"/>
  <c r="CR18" i="6"/>
  <c r="CQ18" i="6"/>
  <c r="CP18" i="6"/>
  <c r="CO18" i="6"/>
  <c r="CN18" i="6"/>
  <c r="CM18" i="6"/>
  <c r="CL18" i="6"/>
  <c r="CK18" i="6"/>
  <c r="CJ18" i="6"/>
  <c r="CI18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S18" i="6"/>
  <c r="BR18" i="6"/>
  <c r="BQ18" i="6"/>
  <c r="BP18" i="6"/>
  <c r="BO18" i="6"/>
  <c r="BN18" i="6"/>
  <c r="BM18" i="6"/>
  <c r="BL18" i="6"/>
  <c r="BK18" i="6"/>
  <c r="BJ18" i="6"/>
  <c r="BI18" i="6"/>
  <c r="BH18" i="6"/>
  <c r="BG18" i="6"/>
  <c r="BG18" i="7" s="1"/>
  <c r="BF18" i="6"/>
  <c r="BF18" i="7" s="1"/>
  <c r="BE18" i="6"/>
  <c r="BE18" i="7" s="1"/>
  <c r="BD18" i="6"/>
  <c r="BD18" i="7" s="1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Q18" i="7" s="1"/>
  <c r="P18" i="6"/>
  <c r="O18" i="6"/>
  <c r="CX17" i="6"/>
  <c r="CX17" i="7" s="1"/>
  <c r="CW17" i="6"/>
  <c r="CV17" i="6"/>
  <c r="CU17" i="6"/>
  <c r="CU17" i="7" s="1"/>
  <c r="CT17" i="6"/>
  <c r="CS17" i="6"/>
  <c r="CS17" i="7" s="1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G17" i="8" s="1"/>
  <c r="BF17" i="6"/>
  <c r="BF17" i="7" s="1"/>
  <c r="BE17" i="6"/>
  <c r="BE17" i="8" s="1"/>
  <c r="BD17" i="6"/>
  <c r="BD17" i="7" s="1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Q17" i="7" s="1"/>
  <c r="P17" i="6"/>
  <c r="O17" i="6"/>
  <c r="CX16" i="6"/>
  <c r="CX16" i="7" s="1"/>
  <c r="CW16" i="6"/>
  <c r="CV16" i="6"/>
  <c r="CU16" i="6"/>
  <c r="CT16" i="6"/>
  <c r="CS16" i="6"/>
  <c r="CS16" i="8" s="1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G16" i="7" s="1"/>
  <c r="BF16" i="6"/>
  <c r="BF16" i="8" s="1"/>
  <c r="BE16" i="6"/>
  <c r="BE16" i="7" s="1"/>
  <c r="BD16" i="6"/>
  <c r="BD16" i="7" s="1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Q16" i="7" s="1"/>
  <c r="P16" i="6"/>
  <c r="O16" i="6"/>
  <c r="CX15" i="6"/>
  <c r="CX15" i="7" s="1"/>
  <c r="CW15" i="6"/>
  <c r="CV15" i="6"/>
  <c r="CU15" i="6"/>
  <c r="CT15" i="6"/>
  <c r="CS15" i="6"/>
  <c r="CS15" i="7" s="1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G15" i="7" s="1"/>
  <c r="BF15" i="6"/>
  <c r="BF15" i="7" s="1"/>
  <c r="BE15" i="6"/>
  <c r="BE15" i="7" s="1"/>
  <c r="BD15" i="6"/>
  <c r="BD15" i="7" s="1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Q15" i="7" s="1"/>
  <c r="P15" i="6"/>
  <c r="O15" i="6"/>
  <c r="CX14" i="6"/>
  <c r="CX14" i="7" s="1"/>
  <c r="CW14" i="6"/>
  <c r="CV14" i="6"/>
  <c r="CU14" i="6"/>
  <c r="CT14" i="6"/>
  <c r="CS14" i="6"/>
  <c r="CS14" i="8" s="1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G14" i="8" s="1"/>
  <c r="BF14" i="6"/>
  <c r="BF14" i="7" s="1"/>
  <c r="BE14" i="6"/>
  <c r="BE14" i="7" s="1"/>
  <c r="BD14" i="6"/>
  <c r="BD14" i="7" s="1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Q14" i="7" s="1"/>
  <c r="P14" i="6"/>
  <c r="O14" i="6"/>
  <c r="CX13" i="6"/>
  <c r="CX13" i="7" s="1"/>
  <c r="CW13" i="6"/>
  <c r="CV13" i="6"/>
  <c r="CU13" i="6"/>
  <c r="CT13" i="6"/>
  <c r="CS13" i="6"/>
  <c r="CS13" i="7" s="1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G13" i="7" s="1"/>
  <c r="BF13" i="6"/>
  <c r="BF13" i="7" s="1"/>
  <c r="BE13" i="6"/>
  <c r="BE13" i="7" s="1"/>
  <c r="BD13" i="6"/>
  <c r="BD13" i="7" s="1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Q13" i="8" s="1"/>
  <c r="P13" i="6"/>
  <c r="O13" i="6"/>
  <c r="CX12" i="6"/>
  <c r="CX12" i="7" s="1"/>
  <c r="CW12" i="6"/>
  <c r="CV12" i="6"/>
  <c r="CU12" i="6"/>
  <c r="CT12" i="6"/>
  <c r="CS12" i="6"/>
  <c r="CS12" i="8" s="1"/>
  <c r="CR12" i="6"/>
  <c r="CQ12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CB12" i="6"/>
  <c r="CA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G12" i="7" s="1"/>
  <c r="BF12" i="6"/>
  <c r="BF12" i="8" s="1"/>
  <c r="BE12" i="6"/>
  <c r="BE12" i="7" s="1"/>
  <c r="BD12" i="6"/>
  <c r="BD12" i="7" s="1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Q12" i="8" s="1"/>
  <c r="P12" i="6"/>
  <c r="O12" i="6"/>
  <c r="CX11" i="6"/>
  <c r="CX11" i="7" s="1"/>
  <c r="CW11" i="6"/>
  <c r="CV11" i="6"/>
  <c r="CU11" i="6"/>
  <c r="CT11" i="6"/>
  <c r="CS11" i="6"/>
  <c r="CS11" i="7" s="1"/>
  <c r="CR11" i="6"/>
  <c r="CQ11" i="6"/>
  <c r="CP11" i="6"/>
  <c r="CO11" i="6"/>
  <c r="CN11" i="6"/>
  <c r="CM11" i="6"/>
  <c r="CL11" i="6"/>
  <c r="CK11" i="6"/>
  <c r="CJ11" i="6"/>
  <c r="CI11" i="6"/>
  <c r="CH11" i="6"/>
  <c r="CG11" i="6"/>
  <c r="CF11" i="6"/>
  <c r="CE11" i="6"/>
  <c r="CD11" i="6"/>
  <c r="CC11" i="6"/>
  <c r="CB11" i="6"/>
  <c r="CA11" i="6"/>
  <c r="BZ11" i="6"/>
  <c r="BY11" i="6"/>
  <c r="BX11" i="6"/>
  <c r="BW11" i="6"/>
  <c r="BV11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G11" i="8" s="1"/>
  <c r="BF11" i="6"/>
  <c r="BF11" i="7" s="1"/>
  <c r="BE11" i="6"/>
  <c r="BE11" i="7" s="1"/>
  <c r="BD11" i="6"/>
  <c r="BD11" i="7" s="1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Q11" i="6"/>
  <c r="Q11" i="7" s="1"/>
  <c r="P11" i="6"/>
  <c r="O11" i="6"/>
  <c r="CX10" i="6"/>
  <c r="CX10" i="7" s="1"/>
  <c r="CW10" i="6"/>
  <c r="CV10" i="6"/>
  <c r="CU10" i="6"/>
  <c r="CU10" i="7" s="1"/>
  <c r="CT10" i="6"/>
  <c r="CS10" i="6"/>
  <c r="CS10" i="8" s="1"/>
  <c r="CR10" i="6"/>
  <c r="CQ10" i="6"/>
  <c r="CP10" i="6"/>
  <c r="CO10" i="6"/>
  <c r="CN10" i="6"/>
  <c r="CM10" i="6"/>
  <c r="CL10" i="6"/>
  <c r="CK10" i="6"/>
  <c r="CJ10" i="6"/>
  <c r="CI10" i="6"/>
  <c r="CH10" i="6"/>
  <c r="CG10" i="6"/>
  <c r="CF10" i="6"/>
  <c r="CE10" i="6"/>
  <c r="CD10" i="6"/>
  <c r="CC10" i="6"/>
  <c r="CB10" i="6"/>
  <c r="CA10" i="6"/>
  <c r="BZ10" i="6"/>
  <c r="BY10" i="6"/>
  <c r="BX10" i="6"/>
  <c r="BW10" i="6"/>
  <c r="BV10" i="6"/>
  <c r="BU10" i="6"/>
  <c r="BT10" i="6"/>
  <c r="BS10" i="6"/>
  <c r="BR10" i="6"/>
  <c r="BQ10" i="6"/>
  <c r="BP10" i="6"/>
  <c r="BO10" i="6"/>
  <c r="BN10" i="6"/>
  <c r="BM10" i="6"/>
  <c r="BL10" i="6"/>
  <c r="BK10" i="6"/>
  <c r="BJ10" i="6"/>
  <c r="BI10" i="6"/>
  <c r="BH10" i="6"/>
  <c r="BG10" i="6"/>
  <c r="BG10" i="7" s="1"/>
  <c r="BF10" i="6"/>
  <c r="BF10" i="7" s="1"/>
  <c r="BE10" i="6"/>
  <c r="BE10" i="7" s="1"/>
  <c r="BD10" i="6"/>
  <c r="BD10" i="7" s="1"/>
  <c r="BC10" i="6"/>
  <c r="BB10" i="6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Q10" i="7" s="1"/>
  <c r="P10" i="6"/>
  <c r="O10" i="6"/>
  <c r="CW9" i="6"/>
  <c r="CW40" i="6" s="1"/>
  <c r="CV9" i="6"/>
  <c r="CV40" i="6" s="1"/>
  <c r="CU9" i="6"/>
  <c r="CT9" i="6"/>
  <c r="CS9" i="6"/>
  <c r="CS9" i="7" s="1"/>
  <c r="CR9" i="6"/>
  <c r="CR40" i="6" s="1"/>
  <c r="CQ9" i="6"/>
  <c r="CQ40" i="6" s="1"/>
  <c r="CP9" i="6"/>
  <c r="CP40" i="6" s="1"/>
  <c r="CO9" i="6"/>
  <c r="CO40" i="6" s="1"/>
  <c r="CN9" i="6"/>
  <c r="CN40" i="6" s="1"/>
  <c r="CM9" i="6"/>
  <c r="CM40" i="6" s="1"/>
  <c r="CL9" i="6"/>
  <c r="CL40" i="6" s="1"/>
  <c r="CK9" i="6"/>
  <c r="CK40" i="6" s="1"/>
  <c r="CJ9" i="6"/>
  <c r="CJ40" i="6" s="1"/>
  <c r="CI9" i="6"/>
  <c r="CI40" i="6" s="1"/>
  <c r="CH9" i="6"/>
  <c r="CH40" i="6" s="1"/>
  <c r="CG9" i="6"/>
  <c r="CG40" i="6" s="1"/>
  <c r="CF9" i="6"/>
  <c r="CF40" i="6" s="1"/>
  <c r="CE9" i="6"/>
  <c r="CE40" i="6" s="1"/>
  <c r="CD9" i="6"/>
  <c r="CD40" i="6" s="1"/>
  <c r="CC9" i="6"/>
  <c r="CC40" i="6" s="1"/>
  <c r="CB9" i="6"/>
  <c r="CB40" i="6" s="1"/>
  <c r="CA9" i="6"/>
  <c r="CA40" i="6" s="1"/>
  <c r="BZ9" i="6"/>
  <c r="BZ40" i="6" s="1"/>
  <c r="BY9" i="6"/>
  <c r="BY40" i="6" s="1"/>
  <c r="BX9" i="6"/>
  <c r="BX40" i="6" s="1"/>
  <c r="BW9" i="6"/>
  <c r="BW40" i="6" s="1"/>
  <c r="BV9" i="6"/>
  <c r="BV40" i="6" s="1"/>
  <c r="BU9" i="6"/>
  <c r="BU40" i="6" s="1"/>
  <c r="BT9" i="6"/>
  <c r="BT40" i="6" s="1"/>
  <c r="BS9" i="6"/>
  <c r="BS40" i="6" s="1"/>
  <c r="BR9" i="6"/>
  <c r="BR40" i="6" s="1"/>
  <c r="BQ9" i="6"/>
  <c r="BQ40" i="6" s="1"/>
  <c r="BP9" i="6"/>
  <c r="BP40" i="6" s="1"/>
  <c r="BO9" i="6"/>
  <c r="BO40" i="6" s="1"/>
  <c r="BN9" i="6"/>
  <c r="BN40" i="6" s="1"/>
  <c r="BM9" i="6"/>
  <c r="BM40" i="6" s="1"/>
  <c r="BL9" i="6"/>
  <c r="BL40" i="6" s="1"/>
  <c r="BK9" i="6"/>
  <c r="BK40" i="6" s="1"/>
  <c r="BJ9" i="6"/>
  <c r="BJ40" i="6" s="1"/>
  <c r="BI9" i="6"/>
  <c r="BI40" i="6" s="1"/>
  <c r="BH9" i="6"/>
  <c r="BH40" i="6" s="1"/>
  <c r="BG9" i="6"/>
  <c r="BF9" i="6"/>
  <c r="BE9" i="6"/>
  <c r="BD9" i="6"/>
  <c r="BC9" i="6"/>
  <c r="BC40" i="6" s="1"/>
  <c r="BB9" i="6"/>
  <c r="BB40" i="6" s="1"/>
  <c r="BA9" i="6"/>
  <c r="BA40" i="6" s="1"/>
  <c r="AZ9" i="6"/>
  <c r="AZ40" i="6" s="1"/>
  <c r="AY9" i="6"/>
  <c r="AY40" i="6" s="1"/>
  <c r="AX9" i="6"/>
  <c r="AX40" i="6" s="1"/>
  <c r="AW9" i="6"/>
  <c r="AW40" i="6" s="1"/>
  <c r="AV9" i="6"/>
  <c r="AV40" i="6" s="1"/>
  <c r="AU9" i="6"/>
  <c r="AU40" i="6" s="1"/>
  <c r="AT9" i="6"/>
  <c r="AT40" i="6" s="1"/>
  <c r="AS9" i="6"/>
  <c r="AS40" i="6" s="1"/>
  <c r="AR9" i="6"/>
  <c r="AR40" i="6" s="1"/>
  <c r="AQ9" i="6"/>
  <c r="AQ40" i="6" s="1"/>
  <c r="AP9" i="6"/>
  <c r="AP40" i="6" s="1"/>
  <c r="AO9" i="6"/>
  <c r="AO40" i="6" s="1"/>
  <c r="AN9" i="6"/>
  <c r="AN40" i="6" s="1"/>
  <c r="AM9" i="6"/>
  <c r="AM40" i="6" s="1"/>
  <c r="AL9" i="6"/>
  <c r="AL40" i="6" s="1"/>
  <c r="AK9" i="6"/>
  <c r="AK40" i="6" s="1"/>
  <c r="AJ9" i="6"/>
  <c r="AJ40" i="6" s="1"/>
  <c r="AI9" i="6"/>
  <c r="AI40" i="6" s="1"/>
  <c r="AH9" i="6"/>
  <c r="AH40" i="6" s="1"/>
  <c r="AG9" i="6"/>
  <c r="AG40" i="6" s="1"/>
  <c r="AF9" i="6"/>
  <c r="AF40" i="6" s="1"/>
  <c r="AE9" i="6"/>
  <c r="AE40" i="6" s="1"/>
  <c r="AD9" i="6"/>
  <c r="AD40" i="6" s="1"/>
  <c r="AC9" i="6"/>
  <c r="AC40" i="6" s="1"/>
  <c r="AB9" i="6"/>
  <c r="AB40" i="6" s="1"/>
  <c r="AA9" i="6"/>
  <c r="AA40" i="6" s="1"/>
  <c r="Z9" i="6"/>
  <c r="Z40" i="6" s="1"/>
  <c r="Y9" i="6"/>
  <c r="Y40" i="6" s="1"/>
  <c r="X9" i="6"/>
  <c r="X40" i="6" s="1"/>
  <c r="W9" i="6"/>
  <c r="W40" i="6" s="1"/>
  <c r="V9" i="6"/>
  <c r="V40" i="6" s="1"/>
  <c r="U9" i="6"/>
  <c r="U40" i="6" s="1"/>
  <c r="T9" i="6"/>
  <c r="T40" i="6" s="1"/>
  <c r="S9" i="6"/>
  <c r="S40" i="6" s="1"/>
  <c r="R9" i="6"/>
  <c r="R40" i="6" s="1"/>
  <c r="Q9" i="6"/>
  <c r="Q9" i="8" s="1"/>
  <c r="P9" i="6"/>
  <c r="P40" i="6" s="1"/>
  <c r="CX5" i="6"/>
  <c r="CX6" i="6" s="1"/>
  <c r="CX7" i="6" s="1"/>
  <c r="CW5" i="6"/>
  <c r="CW6" i="6" s="1"/>
  <c r="CW7" i="6" s="1"/>
  <c r="CV5" i="6"/>
  <c r="CV6" i="6" s="1"/>
  <c r="CV7" i="6" s="1"/>
  <c r="CU5" i="6"/>
  <c r="CU6" i="6" s="1"/>
  <c r="CU7" i="6" s="1"/>
  <c r="CT5" i="6"/>
  <c r="CT6" i="6" s="1"/>
  <c r="CT7" i="6" s="1"/>
  <c r="CS5" i="6"/>
  <c r="CS6" i="6" s="1"/>
  <c r="CS7" i="6" s="1"/>
  <c r="CR5" i="6"/>
  <c r="CR6" i="6" s="1"/>
  <c r="CR7" i="6" s="1"/>
  <c r="CQ5" i="6"/>
  <c r="CQ6" i="6" s="1"/>
  <c r="CQ7" i="6" s="1"/>
  <c r="CP5" i="6"/>
  <c r="CP6" i="6" s="1"/>
  <c r="CP7" i="6" s="1"/>
  <c r="CO5" i="6"/>
  <c r="CO6" i="6" s="1"/>
  <c r="CO7" i="6" s="1"/>
  <c r="CN5" i="6"/>
  <c r="CN6" i="6" s="1"/>
  <c r="CN7" i="6" s="1"/>
  <c r="CM5" i="6"/>
  <c r="CM6" i="6" s="1"/>
  <c r="CM7" i="6" s="1"/>
  <c r="CL5" i="6"/>
  <c r="CL6" i="6" s="1"/>
  <c r="CL7" i="6" s="1"/>
  <c r="CK5" i="6"/>
  <c r="CK6" i="6" s="1"/>
  <c r="CK7" i="6" s="1"/>
  <c r="CJ5" i="6"/>
  <c r="CJ6" i="6" s="1"/>
  <c r="CJ7" i="6" s="1"/>
  <c r="CI5" i="6"/>
  <c r="CI6" i="6" s="1"/>
  <c r="CI7" i="6" s="1"/>
  <c r="CH5" i="6"/>
  <c r="CH6" i="6" s="1"/>
  <c r="CH7" i="6" s="1"/>
  <c r="CG5" i="6"/>
  <c r="CG6" i="6" s="1"/>
  <c r="CG7" i="6" s="1"/>
  <c r="CF5" i="6"/>
  <c r="CF6" i="6" s="1"/>
  <c r="CF7" i="6" s="1"/>
  <c r="CE5" i="6"/>
  <c r="CE6" i="6" s="1"/>
  <c r="CE7" i="6" s="1"/>
  <c r="CD5" i="6"/>
  <c r="CD6" i="6" s="1"/>
  <c r="CD7" i="6" s="1"/>
  <c r="CC5" i="6"/>
  <c r="CC6" i="6" s="1"/>
  <c r="CC7" i="6" s="1"/>
  <c r="CB5" i="6"/>
  <c r="CB6" i="6" s="1"/>
  <c r="CB7" i="6" s="1"/>
  <c r="CA5" i="6"/>
  <c r="CA6" i="6" s="1"/>
  <c r="CA7" i="6" s="1"/>
  <c r="BZ5" i="6"/>
  <c r="BZ6" i="6" s="1"/>
  <c r="BZ7" i="6" s="1"/>
  <c r="BY5" i="6"/>
  <c r="BY6" i="6" s="1"/>
  <c r="BY7" i="6" s="1"/>
  <c r="BX5" i="6"/>
  <c r="BX6" i="6" s="1"/>
  <c r="BX7" i="6" s="1"/>
  <c r="BW5" i="6"/>
  <c r="BW6" i="6" s="1"/>
  <c r="BW7" i="6" s="1"/>
  <c r="BV5" i="6"/>
  <c r="BV6" i="6" s="1"/>
  <c r="BV7" i="6" s="1"/>
  <c r="BU5" i="6"/>
  <c r="BU6" i="6" s="1"/>
  <c r="BU7" i="6" s="1"/>
  <c r="BT5" i="6"/>
  <c r="BT6" i="6" s="1"/>
  <c r="BT7" i="6" s="1"/>
  <c r="BS5" i="6"/>
  <c r="BS6" i="6" s="1"/>
  <c r="BS7" i="6" s="1"/>
  <c r="BR5" i="6"/>
  <c r="BR6" i="6" s="1"/>
  <c r="BR7" i="6" s="1"/>
  <c r="BQ5" i="6"/>
  <c r="BQ6" i="6" s="1"/>
  <c r="BQ7" i="6" s="1"/>
  <c r="BP5" i="6"/>
  <c r="BP6" i="6" s="1"/>
  <c r="BP7" i="6" s="1"/>
  <c r="BO5" i="6"/>
  <c r="BO6" i="6" s="1"/>
  <c r="BO7" i="6" s="1"/>
  <c r="BN5" i="6"/>
  <c r="BN6" i="6" s="1"/>
  <c r="BN7" i="6" s="1"/>
  <c r="BM5" i="6"/>
  <c r="BM6" i="6" s="1"/>
  <c r="BM7" i="6" s="1"/>
  <c r="BL5" i="6"/>
  <c r="BL6" i="6" s="1"/>
  <c r="BL7" i="6" s="1"/>
  <c r="BK5" i="6"/>
  <c r="BK6" i="6" s="1"/>
  <c r="BK7" i="6" s="1"/>
  <c r="BJ5" i="6"/>
  <c r="BJ6" i="6" s="1"/>
  <c r="BJ7" i="6" s="1"/>
  <c r="BI5" i="6"/>
  <c r="BI6" i="6" s="1"/>
  <c r="BI7" i="6" s="1"/>
  <c r="BH5" i="6"/>
  <c r="BH6" i="6" s="1"/>
  <c r="BH7" i="6" s="1"/>
  <c r="BG5" i="6"/>
  <c r="BG6" i="6" s="1"/>
  <c r="BG7" i="6" s="1"/>
  <c r="BF5" i="6"/>
  <c r="BF6" i="6" s="1"/>
  <c r="BF7" i="6" s="1"/>
  <c r="BE5" i="6"/>
  <c r="BE6" i="6" s="1"/>
  <c r="BE7" i="6" s="1"/>
  <c r="BD5" i="6"/>
  <c r="BD6" i="6" s="1"/>
  <c r="BD7" i="6" s="1"/>
  <c r="BC5" i="6"/>
  <c r="BC6" i="6" s="1"/>
  <c r="BC7" i="6" s="1"/>
  <c r="BB5" i="6"/>
  <c r="BB6" i="6" s="1"/>
  <c r="BB7" i="6" s="1"/>
  <c r="BA5" i="6"/>
  <c r="BA6" i="6" s="1"/>
  <c r="BA7" i="6" s="1"/>
  <c r="AZ5" i="6"/>
  <c r="AZ6" i="6" s="1"/>
  <c r="AZ7" i="6" s="1"/>
  <c r="AY5" i="6"/>
  <c r="AY6" i="6" s="1"/>
  <c r="AY7" i="6" s="1"/>
  <c r="AX5" i="6"/>
  <c r="AX6" i="6" s="1"/>
  <c r="AX7" i="6" s="1"/>
  <c r="AW5" i="6"/>
  <c r="AW6" i="6" s="1"/>
  <c r="AW7" i="6" s="1"/>
  <c r="AV5" i="6"/>
  <c r="AV6" i="6" s="1"/>
  <c r="AV7" i="6" s="1"/>
  <c r="AU5" i="6"/>
  <c r="AU6" i="6" s="1"/>
  <c r="AU7" i="6" s="1"/>
  <c r="AT5" i="6"/>
  <c r="AT6" i="6" s="1"/>
  <c r="AT7" i="6" s="1"/>
  <c r="AS5" i="6"/>
  <c r="AS6" i="6" s="1"/>
  <c r="AS7" i="6" s="1"/>
  <c r="AR5" i="6"/>
  <c r="AR6" i="6" s="1"/>
  <c r="AR7" i="6" s="1"/>
  <c r="AQ5" i="6"/>
  <c r="AQ6" i="6" s="1"/>
  <c r="AQ7" i="6" s="1"/>
  <c r="AP5" i="6"/>
  <c r="AP6" i="6" s="1"/>
  <c r="AP7" i="6" s="1"/>
  <c r="AO5" i="6"/>
  <c r="AO6" i="6" s="1"/>
  <c r="AO7" i="6" s="1"/>
  <c r="AN5" i="6"/>
  <c r="AN6" i="6" s="1"/>
  <c r="AN7" i="6" s="1"/>
  <c r="AM5" i="6"/>
  <c r="AM6" i="6" s="1"/>
  <c r="AM7" i="6" s="1"/>
  <c r="AL5" i="6"/>
  <c r="AL6" i="6" s="1"/>
  <c r="AL7" i="6" s="1"/>
  <c r="AK5" i="6"/>
  <c r="AK6" i="6" s="1"/>
  <c r="AK7" i="6" s="1"/>
  <c r="AJ5" i="6"/>
  <c r="AJ6" i="6" s="1"/>
  <c r="AJ7" i="6" s="1"/>
  <c r="AI5" i="6"/>
  <c r="AI6" i="6" s="1"/>
  <c r="AI7" i="6" s="1"/>
  <c r="AH5" i="6"/>
  <c r="AH6" i="6" s="1"/>
  <c r="AH7" i="6" s="1"/>
  <c r="AG5" i="6"/>
  <c r="AG6" i="6" s="1"/>
  <c r="AG7" i="6" s="1"/>
  <c r="AF5" i="6"/>
  <c r="AF6" i="6" s="1"/>
  <c r="AF7" i="6" s="1"/>
  <c r="AE5" i="6"/>
  <c r="AE6" i="6" s="1"/>
  <c r="AE7" i="6" s="1"/>
  <c r="AD5" i="6"/>
  <c r="AD6" i="6" s="1"/>
  <c r="AD7" i="6" s="1"/>
  <c r="AC5" i="6"/>
  <c r="AC6" i="6" s="1"/>
  <c r="AC7" i="6" s="1"/>
  <c r="AB5" i="6"/>
  <c r="AB6" i="6" s="1"/>
  <c r="AB7" i="6" s="1"/>
  <c r="AA5" i="6"/>
  <c r="AA6" i="6" s="1"/>
  <c r="AA7" i="6" s="1"/>
  <c r="Z5" i="6"/>
  <c r="Z6" i="6" s="1"/>
  <c r="Z7" i="6" s="1"/>
  <c r="Y5" i="6"/>
  <c r="Y6" i="6" s="1"/>
  <c r="Y7" i="6" s="1"/>
  <c r="X5" i="6"/>
  <c r="X6" i="6" s="1"/>
  <c r="X7" i="6" s="1"/>
  <c r="W5" i="6"/>
  <c r="W6" i="6" s="1"/>
  <c r="W7" i="6" s="1"/>
  <c r="V5" i="6"/>
  <c r="V6" i="6" s="1"/>
  <c r="V7" i="6" s="1"/>
  <c r="U5" i="6"/>
  <c r="U6" i="6" s="1"/>
  <c r="U7" i="6" s="1"/>
  <c r="T5" i="6"/>
  <c r="T6" i="6" s="1"/>
  <c r="T7" i="6" s="1"/>
  <c r="S5" i="6"/>
  <c r="S6" i="6" s="1"/>
  <c r="S7" i="6" s="1"/>
  <c r="R5" i="6"/>
  <c r="R6" i="6" s="1"/>
  <c r="R7" i="6" s="1"/>
  <c r="Q5" i="6"/>
  <c r="Q6" i="6" s="1"/>
  <c r="Q7" i="6" s="1"/>
  <c r="P5" i="6"/>
  <c r="P6" i="6" s="1"/>
  <c r="P7" i="6" s="1"/>
  <c r="O5" i="6"/>
  <c r="O6" i="6" s="1"/>
  <c r="O7" i="6" s="1"/>
  <c r="CX4" i="6"/>
  <c r="CW4" i="6"/>
  <c r="CV4" i="6"/>
  <c r="CU4" i="6"/>
  <c r="CT4" i="6"/>
  <c r="CS4" i="6"/>
  <c r="CR4" i="6"/>
  <c r="CQ4" i="6"/>
  <c r="CP4" i="6"/>
  <c r="CO4" i="6"/>
  <c r="CN4" i="6"/>
  <c r="CM4" i="6"/>
  <c r="CL4" i="6"/>
  <c r="CK4" i="6"/>
  <c r="CJ4" i="6"/>
  <c r="CI4" i="6"/>
  <c r="CH4" i="6"/>
  <c r="CG4" i="6"/>
  <c r="CF4" i="6"/>
  <c r="CE4" i="6"/>
  <c r="CD4" i="6"/>
  <c r="CC4" i="6"/>
  <c r="CB4" i="6"/>
  <c r="CA4" i="6"/>
  <c r="BZ4" i="6"/>
  <c r="BY4" i="6"/>
  <c r="BX4" i="6"/>
  <c r="BW4" i="6"/>
  <c r="BV4" i="6"/>
  <c r="BU4" i="6"/>
  <c r="BT4" i="6"/>
  <c r="BS4" i="6"/>
  <c r="BR4" i="6"/>
  <c r="BQ4" i="6"/>
  <c r="BP4" i="6"/>
  <c r="BO4" i="6"/>
  <c r="BN4" i="6"/>
  <c r="BM4" i="6"/>
  <c r="BL4" i="6"/>
  <c r="BK4" i="6"/>
  <c r="BJ4" i="6"/>
  <c r="BI4" i="6"/>
  <c r="BH4" i="6"/>
  <c r="BG4" i="6"/>
  <c r="BF4" i="6"/>
  <c r="BE4" i="6"/>
  <c r="BD4" i="6"/>
  <c r="BC4" i="6"/>
  <c r="BB4" i="6"/>
  <c r="BA4" i="6"/>
  <c r="AZ4" i="6"/>
  <c r="AY4" i="6"/>
  <c r="AX4" i="6"/>
  <c r="AW4" i="6"/>
  <c r="AV4" i="6"/>
  <c r="AU4" i="6"/>
  <c r="AT4" i="6"/>
  <c r="AS4" i="6"/>
  <c r="AR4" i="6"/>
  <c r="AQ4" i="6"/>
  <c r="AP4" i="6"/>
  <c r="AO4" i="6"/>
  <c r="AN4" i="6"/>
  <c r="AM4" i="6"/>
  <c r="AL4" i="6"/>
  <c r="AK4" i="6"/>
  <c r="AJ4" i="6"/>
  <c r="AI4" i="6"/>
  <c r="AH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R4" i="6"/>
  <c r="Q4" i="6"/>
  <c r="P4" i="6"/>
  <c r="O4" i="6"/>
  <c r="CX39" i="3"/>
  <c r="CW39" i="3"/>
  <c r="CV39" i="3"/>
  <c r="CT39" i="3"/>
  <c r="CT39" i="6" s="1"/>
  <c r="CT39" i="8" s="1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CX38" i="3"/>
  <c r="CW38" i="3"/>
  <c r="CV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CX37" i="3"/>
  <c r="CW37" i="3"/>
  <c r="CV37" i="3"/>
  <c r="CS37" i="3"/>
  <c r="CR37" i="3"/>
  <c r="CQ37" i="3"/>
  <c r="CP37" i="3"/>
  <c r="CO37" i="3"/>
  <c r="CN37" i="3"/>
  <c r="CM37" i="3"/>
  <c r="CL37" i="3"/>
  <c r="CK37" i="3"/>
  <c r="CJ37" i="3"/>
  <c r="CI37" i="3"/>
  <c r="CH37" i="3"/>
  <c r="CG37" i="3"/>
  <c r="CF37" i="3"/>
  <c r="CE37" i="3"/>
  <c r="CD37" i="3"/>
  <c r="CC37" i="3"/>
  <c r="CB37" i="3"/>
  <c r="CA37" i="3"/>
  <c r="BZ37" i="3"/>
  <c r="BY37" i="3"/>
  <c r="BX37" i="3"/>
  <c r="BW37" i="3"/>
  <c r="BV37" i="3"/>
  <c r="BU37" i="3"/>
  <c r="BT37" i="3"/>
  <c r="BS37" i="3"/>
  <c r="BR37" i="3"/>
  <c r="BQ37" i="3"/>
  <c r="BP37" i="3"/>
  <c r="BO37" i="3"/>
  <c r="BN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CX36" i="3"/>
  <c r="CW36" i="3"/>
  <c r="CV36" i="3"/>
  <c r="CU36" i="3"/>
  <c r="CU36" i="6" s="1"/>
  <c r="CT36" i="3"/>
  <c r="CT36" i="6" s="1"/>
  <c r="CR36" i="3"/>
  <c r="CQ36" i="3"/>
  <c r="CP36" i="3"/>
  <c r="CO36" i="3"/>
  <c r="CN36" i="3"/>
  <c r="CM36" i="3"/>
  <c r="CL36" i="3"/>
  <c r="CK36" i="3"/>
  <c r="CJ36" i="3"/>
  <c r="CI36" i="3"/>
  <c r="CH36" i="3"/>
  <c r="CG36" i="3"/>
  <c r="CF36" i="3"/>
  <c r="CE36" i="3"/>
  <c r="CD36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CX35" i="3"/>
  <c r="CW35" i="3"/>
  <c r="CV35" i="3"/>
  <c r="CR35" i="3"/>
  <c r="CQ35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CX34" i="3"/>
  <c r="CW34" i="3"/>
  <c r="CV34" i="3"/>
  <c r="CS34" i="3"/>
  <c r="CS34" i="6" s="1"/>
  <c r="CS34" i="7" s="1"/>
  <c r="CR34" i="3"/>
  <c r="CQ34" i="3"/>
  <c r="CP34" i="3"/>
  <c r="CO34" i="3"/>
  <c r="CN34" i="3"/>
  <c r="CM34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CX33" i="3"/>
  <c r="CW33" i="3"/>
  <c r="CV33" i="3"/>
  <c r="CU33" i="3"/>
  <c r="CS33" i="3"/>
  <c r="CS33" i="6" s="1"/>
  <c r="CS33" i="8" s="1"/>
  <c r="CR33" i="3"/>
  <c r="CQ33" i="3"/>
  <c r="CP33" i="3"/>
  <c r="CO33" i="3"/>
  <c r="CN33" i="3"/>
  <c r="CM33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CX32" i="3"/>
  <c r="CW32" i="3"/>
  <c r="CV32" i="3"/>
  <c r="CU32" i="3"/>
  <c r="CT32" i="3"/>
  <c r="CT32" i="6" s="1"/>
  <c r="CR32" i="3"/>
  <c r="CQ32" i="3"/>
  <c r="CP32" i="3"/>
  <c r="CO32" i="3"/>
  <c r="CN32" i="3"/>
  <c r="CM32" i="3"/>
  <c r="CL32" i="3"/>
  <c r="CK32" i="3"/>
  <c r="CJ32" i="3"/>
  <c r="CI32" i="3"/>
  <c r="CH32" i="3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CX31" i="3"/>
  <c r="CW31" i="3"/>
  <c r="CV31" i="3"/>
  <c r="CU31" i="3"/>
  <c r="CR31" i="3"/>
  <c r="CQ31" i="3"/>
  <c r="CP31" i="3"/>
  <c r="CO31" i="3"/>
  <c r="CN31" i="3"/>
  <c r="CM31" i="3"/>
  <c r="CL31" i="3"/>
  <c r="CK31" i="3"/>
  <c r="CJ31" i="3"/>
  <c r="CI31" i="3"/>
  <c r="CH31" i="3"/>
  <c r="CG31" i="3"/>
  <c r="CF31" i="3"/>
  <c r="CE31" i="3"/>
  <c r="CD31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CX30" i="3"/>
  <c r="CW30" i="3"/>
  <c r="CV30" i="3"/>
  <c r="CU30" i="3"/>
  <c r="CT30" i="3"/>
  <c r="CS30" i="3"/>
  <c r="CS30" i="6" s="1"/>
  <c r="CS30" i="7" s="1"/>
  <c r="CR30" i="3"/>
  <c r="CQ30" i="3"/>
  <c r="CP30" i="3"/>
  <c r="CO30" i="3"/>
  <c r="CN30" i="3"/>
  <c r="CM30" i="3"/>
  <c r="CL30" i="3"/>
  <c r="CK30" i="3"/>
  <c r="CJ30" i="3"/>
  <c r="CI30" i="3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CX29" i="3"/>
  <c r="CW29" i="3"/>
  <c r="CV29" i="3"/>
  <c r="CU29" i="3"/>
  <c r="CT29" i="3"/>
  <c r="CS29" i="3"/>
  <c r="CS29" i="6" s="1"/>
  <c r="CS29" i="8" s="1"/>
  <c r="CR29" i="3"/>
  <c r="CQ29" i="3"/>
  <c r="CP29" i="3"/>
  <c r="CO29" i="3"/>
  <c r="CN29" i="3"/>
  <c r="CM29" i="3"/>
  <c r="CL29" i="3"/>
  <c r="CK29" i="3"/>
  <c r="CJ29" i="3"/>
  <c r="CI29" i="3"/>
  <c r="CH29" i="3"/>
  <c r="CG29" i="3"/>
  <c r="CF29" i="3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CX28" i="3"/>
  <c r="CW28" i="3"/>
  <c r="CV28" i="3"/>
  <c r="CU28" i="3"/>
  <c r="CT28" i="3"/>
  <c r="CS28" i="3"/>
  <c r="CR28" i="3"/>
  <c r="CQ28" i="3"/>
  <c r="CP28" i="3"/>
  <c r="CO28" i="3"/>
  <c r="CN28" i="3"/>
  <c r="CM28" i="3"/>
  <c r="CL28" i="3"/>
  <c r="CK28" i="3"/>
  <c r="CJ28" i="3"/>
  <c r="CI28" i="3"/>
  <c r="CH28" i="3"/>
  <c r="CG28" i="3"/>
  <c r="CF28" i="3"/>
  <c r="CE28" i="3"/>
  <c r="CD28" i="3"/>
  <c r="CC28" i="3"/>
  <c r="CB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CX27" i="3"/>
  <c r="CW27" i="3"/>
  <c r="CV27" i="3"/>
  <c r="CU27" i="3"/>
  <c r="CT27" i="3"/>
  <c r="CS27" i="3"/>
  <c r="CR27" i="3"/>
  <c r="CQ27" i="3"/>
  <c r="CP27" i="3"/>
  <c r="CO27" i="3"/>
  <c r="CN27" i="3"/>
  <c r="CM27" i="3"/>
  <c r="CL27" i="3"/>
  <c r="CK27" i="3"/>
  <c r="CJ27" i="3"/>
  <c r="CI27" i="3"/>
  <c r="CH27" i="3"/>
  <c r="CG27" i="3"/>
  <c r="CF27" i="3"/>
  <c r="CE27" i="3"/>
  <c r="CD27" i="3"/>
  <c r="CC27" i="3"/>
  <c r="CB27" i="3"/>
  <c r="CA27" i="3"/>
  <c r="BZ27" i="3"/>
  <c r="BY27" i="3"/>
  <c r="BX27" i="3"/>
  <c r="BW27" i="3"/>
  <c r="BV27" i="3"/>
  <c r="BU27" i="3"/>
  <c r="BT27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BG27" i="3"/>
  <c r="BG27" i="6" s="1"/>
  <c r="BG27" i="7" s="1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CX26" i="3"/>
  <c r="CW26" i="3"/>
  <c r="CV26" i="3"/>
  <c r="CU26" i="3"/>
  <c r="CT26" i="3"/>
  <c r="CS26" i="3"/>
  <c r="CR26" i="3"/>
  <c r="CQ26" i="3"/>
  <c r="CP26" i="3"/>
  <c r="CO26" i="3"/>
  <c r="CN26" i="3"/>
  <c r="CM26" i="3"/>
  <c r="CL26" i="3"/>
  <c r="CK26" i="3"/>
  <c r="CJ26" i="3"/>
  <c r="CI26" i="3"/>
  <c r="CH26" i="3"/>
  <c r="CG26" i="3"/>
  <c r="CF26" i="3"/>
  <c r="CE26" i="3"/>
  <c r="CD26" i="3"/>
  <c r="CC26" i="3"/>
  <c r="CB26" i="3"/>
  <c r="CA26" i="3"/>
  <c r="BZ26" i="3"/>
  <c r="BY26" i="3"/>
  <c r="BX26" i="3"/>
  <c r="BW26" i="3"/>
  <c r="BV26" i="3"/>
  <c r="BU26" i="3"/>
  <c r="BT26" i="3"/>
  <c r="BS26" i="3"/>
  <c r="BR26" i="3"/>
  <c r="BQ26" i="3"/>
  <c r="BP26" i="3"/>
  <c r="BO26" i="3"/>
  <c r="BN26" i="3"/>
  <c r="BM26" i="3"/>
  <c r="BL26" i="3"/>
  <c r="BK26" i="3"/>
  <c r="BJ26" i="3"/>
  <c r="BI26" i="3"/>
  <c r="BH26" i="3"/>
  <c r="BG26" i="3"/>
  <c r="BG26" i="6" s="1"/>
  <c r="BG26" i="8" s="1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CX25" i="3"/>
  <c r="CW25" i="3"/>
  <c r="CV25" i="3"/>
  <c r="CU25" i="3"/>
  <c r="CT25" i="3"/>
  <c r="CS25" i="3"/>
  <c r="CR25" i="3"/>
  <c r="CQ25" i="3"/>
  <c r="CP25" i="3"/>
  <c r="CO25" i="3"/>
  <c r="CN25" i="3"/>
  <c r="CM25" i="3"/>
  <c r="CL25" i="3"/>
  <c r="CK25" i="3"/>
  <c r="CJ25" i="3"/>
  <c r="CI25" i="3"/>
  <c r="CH25" i="3"/>
  <c r="CG25" i="3"/>
  <c r="CF25" i="3"/>
  <c r="CE25" i="3"/>
  <c r="CD25" i="3"/>
  <c r="CC25" i="3"/>
  <c r="CB25" i="3"/>
  <c r="CA25" i="3"/>
  <c r="BZ25" i="3"/>
  <c r="BY25" i="3"/>
  <c r="BX25" i="3"/>
  <c r="BW25" i="3"/>
  <c r="BV25" i="3"/>
  <c r="BU25" i="3"/>
  <c r="BT25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BG25" i="3"/>
  <c r="BG25" i="6" s="1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CX24" i="3"/>
  <c r="CW24" i="3"/>
  <c r="CV24" i="3"/>
  <c r="CU24" i="3"/>
  <c r="CT24" i="3"/>
  <c r="CS24" i="3"/>
  <c r="CR24" i="3"/>
  <c r="CQ24" i="3"/>
  <c r="CP24" i="3"/>
  <c r="CO24" i="3"/>
  <c r="CN24" i="3"/>
  <c r="CM24" i="3"/>
  <c r="CL24" i="3"/>
  <c r="CK24" i="3"/>
  <c r="CJ24" i="3"/>
  <c r="CI24" i="3"/>
  <c r="CH24" i="3"/>
  <c r="CG24" i="3"/>
  <c r="CF24" i="3"/>
  <c r="CE24" i="3"/>
  <c r="CD24" i="3"/>
  <c r="CC24" i="3"/>
  <c r="CB24" i="3"/>
  <c r="CA24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BG24" i="3"/>
  <c r="BG24" i="6" s="1"/>
  <c r="BG24" i="7" s="1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AR24" i="3"/>
  <c r="AQ24" i="3"/>
  <c r="AP24" i="3"/>
  <c r="AO24" i="3"/>
  <c r="AN24" i="3"/>
  <c r="AM24" i="3"/>
  <c r="AL24" i="3"/>
  <c r="AK24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G23" i="6" s="1"/>
  <c r="BG23" i="8" s="1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CX22" i="3"/>
  <c r="CW22" i="3"/>
  <c r="CV22" i="3"/>
  <c r="CU22" i="3"/>
  <c r="CT22" i="3"/>
  <c r="CS22" i="3"/>
  <c r="CR22" i="3"/>
  <c r="CQ22" i="3"/>
  <c r="CP22" i="3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G22" i="6" s="1"/>
  <c r="BG22" i="7" s="1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G21" i="6" s="1"/>
  <c r="BF21" i="3"/>
  <c r="BE21" i="3"/>
  <c r="BE21" i="6" s="1"/>
  <c r="BE21" i="7" s="1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G20" i="6" s="1"/>
  <c r="BG20" i="8" s="1"/>
  <c r="BF20" i="3"/>
  <c r="BF20" i="6" s="1"/>
  <c r="BE20" i="3"/>
  <c r="BE20" i="6" s="1"/>
  <c r="BE20" i="7" s="1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CX19" i="3"/>
  <c r="CW19" i="3"/>
  <c r="CV19" i="3"/>
  <c r="CU19" i="3"/>
  <c r="CT19" i="3"/>
  <c r="CS19" i="3"/>
  <c r="CR19" i="3"/>
  <c r="CQ19" i="3"/>
  <c r="CP19" i="3"/>
  <c r="CO19" i="3"/>
  <c r="CN19" i="3"/>
  <c r="CM19" i="3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G19" i="6" s="1"/>
  <c r="BG19" i="7" s="1"/>
  <c r="BF19" i="3"/>
  <c r="BF19" i="6" s="1"/>
  <c r="BE19" i="3"/>
  <c r="BE19" i="6" s="1"/>
  <c r="BE19" i="7" s="1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CX15" i="3"/>
  <c r="CW15" i="3"/>
  <c r="CV15" i="3"/>
  <c r="CU15" i="3"/>
  <c r="CT15" i="3"/>
  <c r="CS15" i="3"/>
  <c r="CR15" i="3"/>
  <c r="CQ15" i="3"/>
  <c r="CP15" i="3"/>
  <c r="CO15" i="3"/>
  <c r="CN15" i="3"/>
  <c r="CM15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S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M15" i="3"/>
  <c r="AL15" i="3"/>
  <c r="AK15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S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M14" i="3"/>
  <c r="AL14" i="3"/>
  <c r="AK14" i="3"/>
  <c r="CX13" i="3"/>
  <c r="CW13" i="3"/>
  <c r="CV13" i="3"/>
  <c r="CU13" i="3"/>
  <c r="CT13" i="3"/>
  <c r="CS13" i="3"/>
  <c r="CR13" i="3"/>
  <c r="CQ13" i="3"/>
  <c r="CP13" i="3"/>
  <c r="CO13" i="3"/>
  <c r="CN13" i="3"/>
  <c r="CM13" i="3"/>
  <c r="CL13" i="3"/>
  <c r="CK13" i="3"/>
  <c r="CJ13" i="3"/>
  <c r="CI13" i="3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S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M13" i="3"/>
  <c r="AL13" i="3"/>
  <c r="AK13" i="3"/>
  <c r="CX12" i="3"/>
  <c r="CW12" i="3"/>
  <c r="CV12" i="3"/>
  <c r="CV40" i="3" s="1"/>
  <c r="CU12" i="3"/>
  <c r="CT12" i="3"/>
  <c r="CS12" i="3"/>
  <c r="CR12" i="3"/>
  <c r="CQ12" i="3"/>
  <c r="CP12" i="3"/>
  <c r="CO12" i="3"/>
  <c r="CN12" i="3"/>
  <c r="CN40" i="3" s="1"/>
  <c r="CM12" i="3"/>
  <c r="CL12" i="3"/>
  <c r="CK12" i="3"/>
  <c r="CK40" i="3" s="1"/>
  <c r="CJ12" i="3"/>
  <c r="CI12" i="3"/>
  <c r="CH12" i="3"/>
  <c r="CG12" i="3"/>
  <c r="CF12" i="3"/>
  <c r="CF40" i="3" s="1"/>
  <c r="CE12" i="3"/>
  <c r="CD12" i="3"/>
  <c r="CC12" i="3"/>
  <c r="CC40" i="3" s="1"/>
  <c r="CB12" i="3"/>
  <c r="CA12" i="3"/>
  <c r="BZ12" i="3"/>
  <c r="BY12" i="3"/>
  <c r="BX12" i="3"/>
  <c r="BX40" i="3" s="1"/>
  <c r="BW12" i="3"/>
  <c r="BV12" i="3"/>
  <c r="BU12" i="3"/>
  <c r="BU40" i="3" s="1"/>
  <c r="BT12" i="3"/>
  <c r="BS12" i="3"/>
  <c r="BR12" i="3"/>
  <c r="BQ12" i="3"/>
  <c r="BP12" i="3"/>
  <c r="BP40" i="3" s="1"/>
  <c r="BO12" i="3"/>
  <c r="BN12" i="3"/>
  <c r="BM12" i="3"/>
  <c r="BM40" i="3" s="1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Z40" i="3" s="1"/>
  <c r="AY12" i="3"/>
  <c r="AX12" i="3"/>
  <c r="AW12" i="3"/>
  <c r="AW40" i="3" s="1"/>
  <c r="AV12" i="3"/>
  <c r="AU12" i="3"/>
  <c r="AT12" i="3"/>
  <c r="AS12" i="3"/>
  <c r="AR12" i="3"/>
  <c r="AR40" i="3" s="1"/>
  <c r="AQ12" i="3"/>
  <c r="AP12" i="3"/>
  <c r="AO12" i="3"/>
  <c r="AN12" i="3"/>
  <c r="AM12" i="3"/>
  <c r="AL12" i="3"/>
  <c r="AK12" i="3"/>
  <c r="CX11" i="3"/>
  <c r="CW11" i="3"/>
  <c r="CV11" i="3"/>
  <c r="CU11" i="3"/>
  <c r="CT11" i="3"/>
  <c r="CS11" i="3"/>
  <c r="CR11" i="3"/>
  <c r="CQ11" i="3"/>
  <c r="CP11" i="3"/>
  <c r="CO11" i="3"/>
  <c r="CN11" i="3"/>
  <c r="CM11" i="3"/>
  <c r="CL11" i="3"/>
  <c r="CK11" i="3"/>
  <c r="CJ11" i="3"/>
  <c r="CI11" i="3"/>
  <c r="CH11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M11" i="3"/>
  <c r="AL11" i="3"/>
  <c r="AK11" i="3"/>
  <c r="CX10" i="3"/>
  <c r="CW10" i="3"/>
  <c r="CW40" i="3" s="1"/>
  <c r="CV10" i="3"/>
  <c r="CU10" i="3"/>
  <c r="CT10" i="3"/>
  <c r="CS10" i="3"/>
  <c r="CR10" i="3"/>
  <c r="CQ10" i="3"/>
  <c r="CP10" i="3"/>
  <c r="CO10" i="3"/>
  <c r="CO40" i="3" s="1"/>
  <c r="CN10" i="3"/>
  <c r="CM10" i="3"/>
  <c r="CL10" i="3"/>
  <c r="CK10" i="3"/>
  <c r="CJ10" i="3"/>
  <c r="CI10" i="3"/>
  <c r="CH10" i="3"/>
  <c r="CG10" i="3"/>
  <c r="CG40" i="3" s="1"/>
  <c r="CF10" i="3"/>
  <c r="CE10" i="3"/>
  <c r="CD10" i="3"/>
  <c r="CC10" i="3"/>
  <c r="CB10" i="3"/>
  <c r="CA10" i="3"/>
  <c r="BZ10" i="3"/>
  <c r="BY10" i="3"/>
  <c r="BY40" i="3" s="1"/>
  <c r="BX10" i="3"/>
  <c r="BW10" i="3"/>
  <c r="BV10" i="3"/>
  <c r="BU10" i="3"/>
  <c r="BT10" i="3"/>
  <c r="BS10" i="3"/>
  <c r="BR10" i="3"/>
  <c r="BQ10" i="3"/>
  <c r="BQ40" i="3" s="1"/>
  <c r="BP10" i="3"/>
  <c r="BO10" i="3"/>
  <c r="BN10" i="3"/>
  <c r="BM10" i="3"/>
  <c r="BL10" i="3"/>
  <c r="BK10" i="3"/>
  <c r="BJ10" i="3"/>
  <c r="BI10" i="3"/>
  <c r="BI40" i="3" s="1"/>
  <c r="BH10" i="3"/>
  <c r="BG10" i="3"/>
  <c r="BF10" i="3"/>
  <c r="BE10" i="3"/>
  <c r="BD10" i="3"/>
  <c r="BC10" i="3"/>
  <c r="BB10" i="3"/>
  <c r="BA10" i="3"/>
  <c r="BA40" i="3" s="1"/>
  <c r="AZ10" i="3"/>
  <c r="AY10" i="3"/>
  <c r="AX10" i="3"/>
  <c r="AW10" i="3"/>
  <c r="AV10" i="3"/>
  <c r="AU10" i="3"/>
  <c r="AT10" i="3"/>
  <c r="AS10" i="3"/>
  <c r="AS40" i="3" s="1"/>
  <c r="AR10" i="3"/>
  <c r="AQ10" i="3"/>
  <c r="AP10" i="3"/>
  <c r="AO10" i="3"/>
  <c r="AO40" i="3" s="1"/>
  <c r="AN10" i="3"/>
  <c r="AM10" i="3"/>
  <c r="AL10" i="3"/>
  <c r="AK10" i="3"/>
  <c r="AK40" i="3" s="1"/>
  <c r="CX9" i="3"/>
  <c r="CW9" i="3"/>
  <c r="CV9" i="3"/>
  <c r="CU9" i="3"/>
  <c r="CT9" i="3"/>
  <c r="CS9" i="3"/>
  <c r="CR9" i="3"/>
  <c r="CR40" i="3" s="1"/>
  <c r="CQ9" i="3"/>
  <c r="CQ40" i="3" s="1"/>
  <c r="CP9" i="3"/>
  <c r="CP40" i="3" s="1"/>
  <c r="CO9" i="3"/>
  <c r="CN9" i="3"/>
  <c r="CM9" i="3"/>
  <c r="CM40" i="3" s="1"/>
  <c r="CL9" i="3"/>
  <c r="CL40" i="3" s="1"/>
  <c r="CK9" i="3"/>
  <c r="CJ9" i="3"/>
  <c r="CJ40" i="3" s="1"/>
  <c r="CI9" i="3"/>
  <c r="CI40" i="3" s="1"/>
  <c r="CH9" i="3"/>
  <c r="CH40" i="3" s="1"/>
  <c r="CG9" i="3"/>
  <c r="CF9" i="3"/>
  <c r="CE9" i="3"/>
  <c r="CE40" i="3" s="1"/>
  <c r="CD9" i="3"/>
  <c r="CD40" i="3" s="1"/>
  <c r="CC9" i="3"/>
  <c r="CB9" i="3"/>
  <c r="CB40" i="3" s="1"/>
  <c r="CA9" i="3"/>
  <c r="CA40" i="3" s="1"/>
  <c r="BZ9" i="3"/>
  <c r="BZ40" i="3" s="1"/>
  <c r="BY9" i="3"/>
  <c r="BX9" i="3"/>
  <c r="BW9" i="3"/>
  <c r="BW40" i="3" s="1"/>
  <c r="BV9" i="3"/>
  <c r="BV40" i="3" s="1"/>
  <c r="BU9" i="3"/>
  <c r="BT9" i="3"/>
  <c r="BT40" i="3" s="1"/>
  <c r="BS9" i="3"/>
  <c r="BS40" i="3" s="1"/>
  <c r="BR9" i="3"/>
  <c r="BR40" i="3" s="1"/>
  <c r="BQ9" i="3"/>
  <c r="BP9" i="3"/>
  <c r="BO9" i="3"/>
  <c r="BO40" i="3" s="1"/>
  <c r="BN9" i="3"/>
  <c r="BN40" i="3" s="1"/>
  <c r="BM9" i="3"/>
  <c r="BL9" i="3"/>
  <c r="BL40" i="3" s="1"/>
  <c r="BK9" i="3"/>
  <c r="BK40" i="3" s="1"/>
  <c r="BJ9" i="3"/>
  <c r="BJ40" i="3" s="1"/>
  <c r="BI9" i="3"/>
  <c r="BH9" i="3"/>
  <c r="BG9" i="3"/>
  <c r="BF9" i="3"/>
  <c r="BE9" i="3"/>
  <c r="BD9" i="3"/>
  <c r="BC9" i="3"/>
  <c r="BC40" i="3" s="1"/>
  <c r="BB9" i="3"/>
  <c r="BB40" i="3" s="1"/>
  <c r="BA9" i="3"/>
  <c r="AZ9" i="3"/>
  <c r="AY9" i="3"/>
  <c r="AY40" i="3" s="1"/>
  <c r="AX9" i="3"/>
  <c r="AX40" i="3" s="1"/>
  <c r="AW9" i="3"/>
  <c r="AV9" i="3"/>
  <c r="AV40" i="3" s="1"/>
  <c r="AU9" i="3"/>
  <c r="AU40" i="3" s="1"/>
  <c r="AT9" i="3"/>
  <c r="AT40" i="3" s="1"/>
  <c r="AS9" i="3"/>
  <c r="AR9" i="3"/>
  <c r="AQ9" i="3"/>
  <c r="AQ40" i="3" s="1"/>
  <c r="AP9" i="3"/>
  <c r="AP40" i="3" s="1"/>
  <c r="AO9" i="3"/>
  <c r="AN9" i="3"/>
  <c r="AN40" i="3" s="1"/>
  <c r="AM9" i="3"/>
  <c r="AM40" i="3" s="1"/>
  <c r="AL9" i="3"/>
  <c r="AL40" i="3" s="1"/>
  <c r="AK9" i="3"/>
  <c r="CQ6" i="3"/>
  <c r="CQ7" i="3" s="1"/>
  <c r="CP6" i="3"/>
  <c r="CP7" i="3" s="1"/>
  <c r="CM6" i="3"/>
  <c r="CM7" i="3" s="1"/>
  <c r="CL6" i="3"/>
  <c r="CL7" i="3" s="1"/>
  <c r="CI6" i="3"/>
  <c r="CI7" i="3" s="1"/>
  <c r="CH6" i="3"/>
  <c r="CH7" i="3" s="1"/>
  <c r="CE6" i="3"/>
  <c r="CE7" i="3" s="1"/>
  <c r="CD6" i="3"/>
  <c r="CD7" i="3" s="1"/>
  <c r="CA6" i="3"/>
  <c r="CA7" i="3" s="1"/>
  <c r="BZ6" i="3"/>
  <c r="BZ7" i="3" s="1"/>
  <c r="BW6" i="3"/>
  <c r="BW7" i="3" s="1"/>
  <c r="BV6" i="3"/>
  <c r="BV7" i="3" s="1"/>
  <c r="BS6" i="3"/>
  <c r="BS7" i="3" s="1"/>
  <c r="BR6" i="3"/>
  <c r="BR7" i="3" s="1"/>
  <c r="BO6" i="3"/>
  <c r="BO7" i="3" s="1"/>
  <c r="BN6" i="3"/>
  <c r="BN7" i="3" s="1"/>
  <c r="BK6" i="3"/>
  <c r="BK7" i="3" s="1"/>
  <c r="BJ6" i="3"/>
  <c r="BJ7" i="3" s="1"/>
  <c r="BC6" i="3"/>
  <c r="BC7" i="3" s="1"/>
  <c r="BB6" i="3"/>
  <c r="BB7" i="3" s="1"/>
  <c r="AY6" i="3"/>
  <c r="AY7" i="3" s="1"/>
  <c r="AX6" i="3"/>
  <c r="AX7" i="3" s="1"/>
  <c r="AU6" i="3"/>
  <c r="AU7" i="3" s="1"/>
  <c r="AT6" i="3"/>
  <c r="AT7" i="3" s="1"/>
  <c r="AQ6" i="3"/>
  <c r="AQ7" i="3" s="1"/>
  <c r="AP6" i="3"/>
  <c r="AP7" i="3" s="1"/>
  <c r="AM6" i="3"/>
  <c r="AM7" i="3" s="1"/>
  <c r="AL6" i="3"/>
  <c r="AL7" i="3" s="1"/>
  <c r="CX5" i="3"/>
  <c r="CX6" i="3" s="1"/>
  <c r="CX7" i="3" s="1"/>
  <c r="CW5" i="3"/>
  <c r="CW6" i="3" s="1"/>
  <c r="CW7" i="3" s="1"/>
  <c r="CV5" i="3"/>
  <c r="CV6" i="3" s="1"/>
  <c r="CV7" i="3" s="1"/>
  <c r="CU5" i="3"/>
  <c r="CU6" i="3" s="1"/>
  <c r="CU7" i="3" s="1"/>
  <c r="CU39" i="3" s="1"/>
  <c r="CU39" i="6" s="1"/>
  <c r="CU39" i="7" s="1"/>
  <c r="CT5" i="3"/>
  <c r="CT6" i="3" s="1"/>
  <c r="CT7" i="3" s="1"/>
  <c r="CT35" i="3" s="1"/>
  <c r="CT35" i="6" s="1"/>
  <c r="CS5" i="3"/>
  <c r="CS6" i="3" s="1"/>
  <c r="CS7" i="3" s="1"/>
  <c r="CS36" i="3" s="1"/>
  <c r="CS36" i="6" s="1"/>
  <c r="CS36" i="7" s="1"/>
  <c r="CR5" i="3"/>
  <c r="CR6" i="3" s="1"/>
  <c r="CR7" i="3" s="1"/>
  <c r="CQ5" i="3"/>
  <c r="CP5" i="3"/>
  <c r="CO5" i="3"/>
  <c r="CO6" i="3" s="1"/>
  <c r="CO7" i="3" s="1"/>
  <c r="CN5" i="3"/>
  <c r="CN6" i="3" s="1"/>
  <c r="CN7" i="3" s="1"/>
  <c r="CM5" i="3"/>
  <c r="CL5" i="3"/>
  <c r="CK5" i="3"/>
  <c r="CK6" i="3" s="1"/>
  <c r="CK7" i="3" s="1"/>
  <c r="CJ5" i="3"/>
  <c r="CJ6" i="3" s="1"/>
  <c r="CJ7" i="3" s="1"/>
  <c r="CI5" i="3"/>
  <c r="CH5" i="3"/>
  <c r="CG5" i="3"/>
  <c r="CG6" i="3" s="1"/>
  <c r="CG7" i="3" s="1"/>
  <c r="CF5" i="3"/>
  <c r="CF6" i="3" s="1"/>
  <c r="CF7" i="3" s="1"/>
  <c r="CE5" i="3"/>
  <c r="CD5" i="3"/>
  <c r="CC5" i="3"/>
  <c r="CC6" i="3" s="1"/>
  <c r="CC7" i="3" s="1"/>
  <c r="CB5" i="3"/>
  <c r="CB6" i="3" s="1"/>
  <c r="CB7" i="3" s="1"/>
  <c r="CA5" i="3"/>
  <c r="BZ5" i="3"/>
  <c r="BY5" i="3"/>
  <c r="BY6" i="3" s="1"/>
  <c r="BY7" i="3" s="1"/>
  <c r="BX5" i="3"/>
  <c r="BX6" i="3" s="1"/>
  <c r="BX7" i="3" s="1"/>
  <c r="BW5" i="3"/>
  <c r="BV5" i="3"/>
  <c r="BU5" i="3"/>
  <c r="BU6" i="3" s="1"/>
  <c r="BU7" i="3" s="1"/>
  <c r="BT5" i="3"/>
  <c r="BT6" i="3" s="1"/>
  <c r="BT7" i="3" s="1"/>
  <c r="BS5" i="3"/>
  <c r="BR5" i="3"/>
  <c r="BQ5" i="3"/>
  <c r="BQ6" i="3" s="1"/>
  <c r="BQ7" i="3" s="1"/>
  <c r="BP5" i="3"/>
  <c r="BP6" i="3" s="1"/>
  <c r="BP7" i="3" s="1"/>
  <c r="BO5" i="3"/>
  <c r="BN5" i="3"/>
  <c r="BM5" i="3"/>
  <c r="BM6" i="3" s="1"/>
  <c r="BM7" i="3" s="1"/>
  <c r="BL5" i="3"/>
  <c r="BL6" i="3" s="1"/>
  <c r="BL7" i="3" s="1"/>
  <c r="BK5" i="3"/>
  <c r="BJ5" i="3"/>
  <c r="BI5" i="3"/>
  <c r="BI6" i="3" s="1"/>
  <c r="BI7" i="3" s="1"/>
  <c r="BH5" i="3"/>
  <c r="BH6" i="3" s="1"/>
  <c r="BH7" i="3" s="1"/>
  <c r="BG5" i="3"/>
  <c r="BG6" i="3" s="1"/>
  <c r="BG7" i="3" s="1"/>
  <c r="BF5" i="3"/>
  <c r="BF6" i="3" s="1"/>
  <c r="BF7" i="3" s="1"/>
  <c r="BE5" i="3"/>
  <c r="BE6" i="3" s="1"/>
  <c r="BE7" i="3" s="1"/>
  <c r="BD5" i="3"/>
  <c r="BD6" i="3" s="1"/>
  <c r="BD7" i="3" s="1"/>
  <c r="BD21" i="3" s="1"/>
  <c r="BD21" i="6" s="1"/>
  <c r="BC5" i="3"/>
  <c r="BB5" i="3"/>
  <c r="BA5" i="3"/>
  <c r="BA6" i="3" s="1"/>
  <c r="BA7" i="3" s="1"/>
  <c r="AZ5" i="3"/>
  <c r="AZ6" i="3" s="1"/>
  <c r="AZ7" i="3" s="1"/>
  <c r="AY5" i="3"/>
  <c r="AX5" i="3"/>
  <c r="AW5" i="3"/>
  <c r="AW6" i="3" s="1"/>
  <c r="AW7" i="3" s="1"/>
  <c r="AV5" i="3"/>
  <c r="AV6" i="3" s="1"/>
  <c r="AV7" i="3" s="1"/>
  <c r="AU5" i="3"/>
  <c r="AT5" i="3"/>
  <c r="AS5" i="3"/>
  <c r="AS6" i="3" s="1"/>
  <c r="AS7" i="3" s="1"/>
  <c r="AR5" i="3"/>
  <c r="AR6" i="3" s="1"/>
  <c r="AR7" i="3" s="1"/>
  <c r="AQ5" i="3"/>
  <c r="AP5" i="3"/>
  <c r="AO5" i="3"/>
  <c r="AO6" i="3" s="1"/>
  <c r="AO7" i="3" s="1"/>
  <c r="AN5" i="3"/>
  <c r="AN6" i="3" s="1"/>
  <c r="AN7" i="3" s="1"/>
  <c r="AM5" i="3"/>
  <c r="AL5" i="3"/>
  <c r="AK5" i="3"/>
  <c r="AK6" i="3" s="1"/>
  <c r="AK7" i="3" s="1"/>
  <c r="CX4" i="3"/>
  <c r="CW4" i="3"/>
  <c r="CV4" i="3"/>
  <c r="CU4" i="3"/>
  <c r="CT4" i="3"/>
  <c r="CS4" i="3"/>
  <c r="CR4" i="3"/>
  <c r="CQ4" i="3"/>
  <c r="CP4" i="3"/>
  <c r="CO4" i="3"/>
  <c r="CN4" i="3"/>
  <c r="CM4" i="3"/>
  <c r="CL4" i="3"/>
  <c r="CK4" i="3"/>
  <c r="CJ4" i="3"/>
  <c r="CI4" i="3"/>
  <c r="CH4" i="3"/>
  <c r="CG4" i="3"/>
  <c r="CF4" i="3"/>
  <c r="CE4" i="3"/>
  <c r="CD4" i="3"/>
  <c r="CC4" i="3"/>
  <c r="CB4" i="3"/>
  <c r="CA4" i="3"/>
  <c r="BZ4" i="3"/>
  <c r="BY4" i="3"/>
  <c r="BX4" i="3"/>
  <c r="BW4" i="3"/>
  <c r="BV4" i="3"/>
  <c r="BU4" i="3"/>
  <c r="BT4" i="3"/>
  <c r="BS4" i="3"/>
  <c r="BR4" i="3"/>
  <c r="BQ4" i="3"/>
  <c r="BP4" i="3"/>
  <c r="BO4" i="3"/>
  <c r="BN4" i="3"/>
  <c r="BM4" i="3"/>
  <c r="BL4" i="3"/>
  <c r="BK4" i="3"/>
  <c r="BJ4" i="3"/>
  <c r="BI4" i="3"/>
  <c r="BH4" i="3"/>
  <c r="BG4" i="3"/>
  <c r="BF4" i="3"/>
  <c r="BE4" i="3"/>
  <c r="BD4" i="3"/>
  <c r="BC4" i="3"/>
  <c r="BB4" i="3"/>
  <c r="BA4" i="3"/>
  <c r="AZ4" i="3"/>
  <c r="AY4" i="3"/>
  <c r="AX4" i="3"/>
  <c r="AW4" i="3"/>
  <c r="AV4" i="3"/>
  <c r="AU4" i="3"/>
  <c r="AT4" i="3"/>
  <c r="AS4" i="3"/>
  <c r="AR4" i="3"/>
  <c r="AQ4" i="3"/>
  <c r="AP4" i="3"/>
  <c r="AO4" i="3"/>
  <c r="AN4" i="3"/>
  <c r="AM4" i="3"/>
  <c r="AL4" i="3"/>
  <c r="AK4" i="3"/>
  <c r="AI31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AJ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AJ15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S40" i="3" s="1"/>
  <c r="R9" i="3"/>
  <c r="Q9" i="3"/>
  <c r="P9" i="3"/>
  <c r="O9" i="3"/>
  <c r="O9" i="6" s="1"/>
  <c r="AE7" i="3"/>
  <c r="AE6" i="3"/>
  <c r="AC6" i="3"/>
  <c r="AC7" i="3" s="1"/>
  <c r="AA6" i="3"/>
  <c r="AA7" i="3" s="1"/>
  <c r="W6" i="3"/>
  <c r="W7" i="3" s="1"/>
  <c r="O6" i="3"/>
  <c r="O7" i="3" s="1"/>
  <c r="AJ5" i="3"/>
  <c r="AJ6" i="3" s="1"/>
  <c r="AJ7" i="3" s="1"/>
  <c r="AI5" i="3"/>
  <c r="AI6" i="3" s="1"/>
  <c r="AI7" i="3" s="1"/>
  <c r="AH5" i="3"/>
  <c r="AH6" i="3" s="1"/>
  <c r="AH7" i="3" s="1"/>
  <c r="AG5" i="3"/>
  <c r="AG6" i="3" s="1"/>
  <c r="AG7" i="3" s="1"/>
  <c r="AF5" i="3"/>
  <c r="AF6" i="3" s="1"/>
  <c r="AF7" i="3" s="1"/>
  <c r="AE5" i="3"/>
  <c r="AD5" i="3"/>
  <c r="AD6" i="3" s="1"/>
  <c r="AD7" i="3" s="1"/>
  <c r="AC5" i="3"/>
  <c r="AB5" i="3"/>
  <c r="AB6" i="3" s="1"/>
  <c r="AB7" i="3" s="1"/>
  <c r="AA5" i="3"/>
  <c r="Z5" i="3"/>
  <c r="Z6" i="3" s="1"/>
  <c r="Z7" i="3" s="1"/>
  <c r="Y5" i="3"/>
  <c r="Y6" i="3" s="1"/>
  <c r="Y7" i="3" s="1"/>
  <c r="X5" i="3"/>
  <c r="X6" i="3" s="1"/>
  <c r="X7" i="3" s="1"/>
  <c r="W5" i="3"/>
  <c r="V5" i="3"/>
  <c r="V6" i="3" s="1"/>
  <c r="V7" i="3" s="1"/>
  <c r="U5" i="3"/>
  <c r="U6" i="3" s="1"/>
  <c r="U7" i="3" s="1"/>
  <c r="T5" i="3"/>
  <c r="T6" i="3" s="1"/>
  <c r="T7" i="3" s="1"/>
  <c r="S5" i="3"/>
  <c r="S6" i="3" s="1"/>
  <c r="S7" i="3" s="1"/>
  <c r="R5" i="3"/>
  <c r="R6" i="3" s="1"/>
  <c r="R7" i="3" s="1"/>
  <c r="Q5" i="3"/>
  <c r="Q6" i="3" s="1"/>
  <c r="Q7" i="3" s="1"/>
  <c r="P5" i="3"/>
  <c r="P6" i="3" s="1"/>
  <c r="P7" i="3" s="1"/>
  <c r="O5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CW40" i="12"/>
  <c r="CV40" i="12"/>
  <c r="CR40" i="12"/>
  <c r="CQ40" i="12"/>
  <c r="CP40" i="12"/>
  <c r="CO40" i="12"/>
  <c r="CN40" i="12"/>
  <c r="CM40" i="12"/>
  <c r="CL40" i="12"/>
  <c r="CK40" i="12"/>
  <c r="CJ40" i="12"/>
  <c r="CI40" i="12"/>
  <c r="CH40" i="12"/>
  <c r="CG40" i="12"/>
  <c r="CF40" i="12"/>
  <c r="CE40" i="12"/>
  <c r="CD40" i="12"/>
  <c r="CC40" i="12"/>
  <c r="CB40" i="12"/>
  <c r="CA40" i="12"/>
  <c r="BZ40" i="12"/>
  <c r="BY40" i="12"/>
  <c r="BX40" i="12"/>
  <c r="BW40" i="12"/>
  <c r="BV40" i="12"/>
  <c r="BU40" i="12"/>
  <c r="BT40" i="12"/>
  <c r="BS40" i="12"/>
  <c r="BR40" i="12"/>
  <c r="BQ40" i="12"/>
  <c r="BP40" i="12"/>
  <c r="BO40" i="12"/>
  <c r="BN40" i="12"/>
  <c r="BM40" i="12"/>
  <c r="BL40" i="12"/>
  <c r="BK40" i="12"/>
  <c r="BJ40" i="12"/>
  <c r="BI40" i="12"/>
  <c r="BH40" i="12"/>
  <c r="BC40" i="12"/>
  <c r="BB40" i="12"/>
  <c r="BA40" i="12"/>
  <c r="AZ40" i="12"/>
  <c r="AY40" i="12"/>
  <c r="AX40" i="12"/>
  <c r="AW40" i="12"/>
  <c r="AV40" i="12"/>
  <c r="AU40" i="12"/>
  <c r="AT40" i="12"/>
  <c r="AS40" i="12"/>
  <c r="AR40" i="12"/>
  <c r="AQ40" i="12"/>
  <c r="AP40" i="12"/>
  <c r="AO40" i="12"/>
  <c r="AN40" i="12"/>
  <c r="AM40" i="12"/>
  <c r="AL40" i="12"/>
  <c r="AK40" i="12"/>
  <c r="AJ40" i="12"/>
  <c r="AI40" i="12"/>
  <c r="AH40" i="12"/>
  <c r="AG40" i="12"/>
  <c r="AF40" i="12"/>
  <c r="AE40" i="12"/>
  <c r="CX39" i="12"/>
  <c r="CW39" i="12"/>
  <c r="CV39" i="12"/>
  <c r="CU39" i="12"/>
  <c r="CT39" i="12"/>
  <c r="DG39" i="12" s="1"/>
  <c r="CS39" i="12"/>
  <c r="CR39" i="12"/>
  <c r="CQ39" i="12"/>
  <c r="CP39" i="12"/>
  <c r="CO39" i="12"/>
  <c r="CN39" i="12"/>
  <c r="CM39" i="12"/>
  <c r="CL39" i="12"/>
  <c r="CK39" i="12"/>
  <c r="CJ39" i="12"/>
  <c r="CI39" i="12"/>
  <c r="CH39" i="12"/>
  <c r="CG39" i="12"/>
  <c r="CF39" i="12"/>
  <c r="CE39" i="12"/>
  <c r="CD39" i="12"/>
  <c r="CC39" i="12"/>
  <c r="CB39" i="12"/>
  <c r="CA39" i="12"/>
  <c r="BZ39" i="12"/>
  <c r="BY39" i="12"/>
  <c r="BX39" i="12"/>
  <c r="BW39" i="12"/>
  <c r="BV39" i="12"/>
  <c r="BU39" i="12"/>
  <c r="BT39" i="12"/>
  <c r="BS39" i="12"/>
  <c r="BR39" i="12"/>
  <c r="BQ39" i="12"/>
  <c r="BP39" i="12"/>
  <c r="BO39" i="12"/>
  <c r="BN39" i="12"/>
  <c r="BM39" i="12"/>
  <c r="BL39" i="12"/>
  <c r="BK39" i="12"/>
  <c r="BJ39" i="12"/>
  <c r="BI39" i="12"/>
  <c r="BH39" i="12"/>
  <c r="BG39" i="12"/>
  <c r="BF39" i="12"/>
  <c r="BE39" i="12"/>
  <c r="BD39" i="12"/>
  <c r="BC39" i="12"/>
  <c r="BB39" i="12"/>
  <c r="BA39" i="12"/>
  <c r="AZ39" i="12"/>
  <c r="AY39" i="12"/>
  <c r="AX39" i="12"/>
  <c r="AW39" i="12"/>
  <c r="AV39" i="12"/>
  <c r="AU39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CX38" i="12"/>
  <c r="CW38" i="12"/>
  <c r="CV38" i="12"/>
  <c r="CU38" i="12"/>
  <c r="CT38" i="12"/>
  <c r="DG38" i="12" s="1"/>
  <c r="CS38" i="12"/>
  <c r="CR38" i="12"/>
  <c r="CQ38" i="12"/>
  <c r="CP38" i="12"/>
  <c r="CO38" i="12"/>
  <c r="CN38" i="12"/>
  <c r="CM38" i="12"/>
  <c r="CL38" i="12"/>
  <c r="CK38" i="12"/>
  <c r="CJ38" i="12"/>
  <c r="CI38" i="12"/>
  <c r="CH38" i="12"/>
  <c r="CG38" i="12"/>
  <c r="CF38" i="12"/>
  <c r="CE38" i="12"/>
  <c r="CD38" i="12"/>
  <c r="CC38" i="12"/>
  <c r="CB38" i="12"/>
  <c r="CA38" i="12"/>
  <c r="BZ38" i="12"/>
  <c r="BY38" i="12"/>
  <c r="BX38" i="12"/>
  <c r="BW38" i="12"/>
  <c r="BV38" i="12"/>
  <c r="BU38" i="12"/>
  <c r="BT38" i="12"/>
  <c r="BS38" i="12"/>
  <c r="BR38" i="12"/>
  <c r="BQ38" i="12"/>
  <c r="BP38" i="12"/>
  <c r="BO38" i="12"/>
  <c r="BN38" i="12"/>
  <c r="BM38" i="12"/>
  <c r="BL38" i="12"/>
  <c r="BK38" i="12"/>
  <c r="BJ38" i="12"/>
  <c r="BI38" i="12"/>
  <c r="BH38" i="12"/>
  <c r="BG38" i="12"/>
  <c r="BF38" i="12"/>
  <c r="BE38" i="12"/>
  <c r="BD38" i="12"/>
  <c r="BC38" i="12"/>
  <c r="BB38" i="12"/>
  <c r="BA38" i="12"/>
  <c r="AZ38" i="12"/>
  <c r="AY38" i="12"/>
  <c r="AX38" i="12"/>
  <c r="AW38" i="12"/>
  <c r="AV38" i="12"/>
  <c r="AU38" i="12"/>
  <c r="AT38" i="12"/>
  <c r="AS38" i="12"/>
  <c r="AR38" i="12"/>
  <c r="AQ38" i="12"/>
  <c r="AP38" i="12"/>
  <c r="AO38" i="12"/>
  <c r="AN38" i="12"/>
  <c r="AM38" i="12"/>
  <c r="AL38" i="12"/>
  <c r="AK38" i="12"/>
  <c r="AJ38" i="12"/>
  <c r="AI38" i="12"/>
  <c r="AH38" i="12"/>
  <c r="AG38" i="12"/>
  <c r="AF38" i="12"/>
  <c r="AE38" i="12"/>
  <c r="CX37" i="12"/>
  <c r="CW37" i="12"/>
  <c r="CV37" i="12"/>
  <c r="CU37" i="12"/>
  <c r="CT37" i="12"/>
  <c r="DG37" i="12" s="1"/>
  <c r="CS37" i="12"/>
  <c r="CR37" i="12"/>
  <c r="CQ37" i="12"/>
  <c r="CP37" i="12"/>
  <c r="CO37" i="12"/>
  <c r="CN37" i="12"/>
  <c r="CM37" i="12"/>
  <c r="CL37" i="12"/>
  <c r="CK37" i="12"/>
  <c r="CJ37" i="12"/>
  <c r="CI37" i="12"/>
  <c r="CH37" i="12"/>
  <c r="CG37" i="12"/>
  <c r="CF37" i="12"/>
  <c r="CE37" i="12"/>
  <c r="CD37" i="12"/>
  <c r="CC37" i="12"/>
  <c r="CB37" i="12"/>
  <c r="CA37" i="12"/>
  <c r="BZ37" i="12"/>
  <c r="BY37" i="12"/>
  <c r="BX37" i="12"/>
  <c r="BW37" i="12"/>
  <c r="BV37" i="12"/>
  <c r="BU37" i="12"/>
  <c r="BT37" i="12"/>
  <c r="BS37" i="12"/>
  <c r="BR37" i="12"/>
  <c r="BQ37" i="12"/>
  <c r="BP37" i="12"/>
  <c r="BO37" i="12"/>
  <c r="BN37" i="12"/>
  <c r="BM37" i="12"/>
  <c r="BL37" i="12"/>
  <c r="BK37" i="12"/>
  <c r="BJ37" i="12"/>
  <c r="BI37" i="12"/>
  <c r="BH37" i="12"/>
  <c r="BG37" i="12"/>
  <c r="BF37" i="12"/>
  <c r="BE37" i="12"/>
  <c r="BD37" i="12"/>
  <c r="BC37" i="12"/>
  <c r="BB37" i="12"/>
  <c r="BA37" i="12"/>
  <c r="AZ37" i="12"/>
  <c r="AY37" i="12"/>
  <c r="AX37" i="12"/>
  <c r="AW37" i="12"/>
  <c r="AV37" i="12"/>
  <c r="AU37" i="12"/>
  <c r="AT37" i="12"/>
  <c r="AS37" i="12"/>
  <c r="AR37" i="12"/>
  <c r="AQ37" i="12"/>
  <c r="AP37" i="12"/>
  <c r="AO37" i="12"/>
  <c r="AN37" i="12"/>
  <c r="AM37" i="12"/>
  <c r="AL37" i="12"/>
  <c r="AK37" i="12"/>
  <c r="AJ37" i="12"/>
  <c r="AI37" i="12"/>
  <c r="AH37" i="12"/>
  <c r="AG37" i="12"/>
  <c r="AF37" i="12"/>
  <c r="AE37" i="12"/>
  <c r="CX36" i="12"/>
  <c r="CW36" i="12"/>
  <c r="CV36" i="12"/>
  <c r="CU36" i="12"/>
  <c r="CT36" i="12"/>
  <c r="CY36" i="12" s="1"/>
  <c r="DA36" i="12" s="1"/>
  <c r="DF36" i="12" s="1"/>
  <c r="CS36" i="12"/>
  <c r="CR36" i="12"/>
  <c r="CQ36" i="12"/>
  <c r="CP36" i="12"/>
  <c r="CO36" i="12"/>
  <c r="CN36" i="12"/>
  <c r="CM36" i="12"/>
  <c r="CL36" i="12"/>
  <c r="CK36" i="12"/>
  <c r="CJ36" i="12"/>
  <c r="CI36" i="12"/>
  <c r="CH36" i="12"/>
  <c r="CG36" i="12"/>
  <c r="CF36" i="12"/>
  <c r="CE36" i="12"/>
  <c r="CD36" i="12"/>
  <c r="CC36" i="12"/>
  <c r="CB36" i="12"/>
  <c r="CA36" i="12"/>
  <c r="BZ36" i="12"/>
  <c r="BY36" i="12"/>
  <c r="BX36" i="12"/>
  <c r="BW36" i="12"/>
  <c r="BV36" i="12"/>
  <c r="BU36" i="12"/>
  <c r="BT36" i="12"/>
  <c r="BS36" i="12"/>
  <c r="BR36" i="12"/>
  <c r="BQ36" i="12"/>
  <c r="BP36" i="12"/>
  <c r="BO36" i="12"/>
  <c r="BN36" i="12"/>
  <c r="BM36" i="12"/>
  <c r="BL36" i="12"/>
  <c r="BK36" i="12"/>
  <c r="BJ36" i="12"/>
  <c r="BI36" i="12"/>
  <c r="BH36" i="12"/>
  <c r="BG36" i="12"/>
  <c r="BF36" i="12"/>
  <c r="BE36" i="12"/>
  <c r="BD36" i="12"/>
  <c r="BC36" i="12"/>
  <c r="BB36" i="12"/>
  <c r="BA36" i="12"/>
  <c r="AZ36" i="12"/>
  <c r="AY36" i="12"/>
  <c r="AX36" i="12"/>
  <c r="AW36" i="12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E36" i="12"/>
  <c r="CX35" i="12"/>
  <c r="CW35" i="12"/>
  <c r="CV35" i="12"/>
  <c r="CU35" i="12"/>
  <c r="CT35" i="12"/>
  <c r="CS35" i="12"/>
  <c r="CR35" i="12"/>
  <c r="CQ35" i="12"/>
  <c r="CP35" i="12"/>
  <c r="CO35" i="12"/>
  <c r="CN35" i="12"/>
  <c r="CM35" i="12"/>
  <c r="CL35" i="12"/>
  <c r="CK35" i="12"/>
  <c r="CJ35" i="12"/>
  <c r="CI35" i="12"/>
  <c r="CH35" i="12"/>
  <c r="CG35" i="12"/>
  <c r="CF35" i="12"/>
  <c r="CE35" i="12"/>
  <c r="CD35" i="12"/>
  <c r="CC35" i="12"/>
  <c r="CB35" i="12"/>
  <c r="CA35" i="12"/>
  <c r="BZ35" i="12"/>
  <c r="BY35" i="12"/>
  <c r="BX35" i="12"/>
  <c r="BW35" i="12"/>
  <c r="BV35" i="12"/>
  <c r="BU35" i="12"/>
  <c r="BT35" i="12"/>
  <c r="BS35" i="12"/>
  <c r="BR35" i="12"/>
  <c r="BQ35" i="12"/>
  <c r="BP35" i="12"/>
  <c r="BO35" i="12"/>
  <c r="BN35" i="12"/>
  <c r="BM35" i="12"/>
  <c r="BL35" i="12"/>
  <c r="BK35" i="12"/>
  <c r="BJ35" i="12"/>
  <c r="BI35" i="12"/>
  <c r="BH35" i="12"/>
  <c r="BG35" i="12"/>
  <c r="BF35" i="12"/>
  <c r="BE35" i="12"/>
  <c r="BD35" i="12"/>
  <c r="BC35" i="12"/>
  <c r="BB35" i="12"/>
  <c r="BA35" i="12"/>
  <c r="AZ35" i="12"/>
  <c r="AY35" i="12"/>
  <c r="AX35" i="12"/>
  <c r="AW35" i="12"/>
  <c r="AV35" i="12"/>
  <c r="AU35" i="12"/>
  <c r="AT35" i="12"/>
  <c r="AS35" i="12"/>
  <c r="AR35" i="12"/>
  <c r="AQ35" i="12"/>
  <c r="AP35" i="12"/>
  <c r="AO35" i="12"/>
  <c r="AN35" i="12"/>
  <c r="AM35" i="12"/>
  <c r="AL35" i="12"/>
  <c r="AK35" i="12"/>
  <c r="AJ35" i="12"/>
  <c r="AI35" i="12"/>
  <c r="AH35" i="12"/>
  <c r="AG35" i="12"/>
  <c r="AF35" i="12"/>
  <c r="AE35" i="12"/>
  <c r="CX34" i="12"/>
  <c r="CW34" i="12"/>
  <c r="CV34" i="12"/>
  <c r="CU34" i="12"/>
  <c r="CT34" i="12"/>
  <c r="CY34" i="12" s="1"/>
  <c r="DA34" i="12" s="1"/>
  <c r="DF34" i="12" s="1"/>
  <c r="CS34" i="12"/>
  <c r="CR34" i="12"/>
  <c r="CQ34" i="12"/>
  <c r="CP34" i="12"/>
  <c r="CO34" i="12"/>
  <c r="CN34" i="12"/>
  <c r="CM34" i="12"/>
  <c r="CL34" i="12"/>
  <c r="CK34" i="12"/>
  <c r="CJ34" i="12"/>
  <c r="CI34" i="12"/>
  <c r="CH34" i="12"/>
  <c r="CG34" i="12"/>
  <c r="CF34" i="12"/>
  <c r="CE34" i="12"/>
  <c r="CD34" i="12"/>
  <c r="CC34" i="12"/>
  <c r="CB34" i="12"/>
  <c r="CA34" i="12"/>
  <c r="BZ34" i="12"/>
  <c r="BY34" i="12"/>
  <c r="BX34" i="12"/>
  <c r="BW34" i="12"/>
  <c r="BV34" i="12"/>
  <c r="BU34" i="12"/>
  <c r="BT34" i="12"/>
  <c r="BS34" i="12"/>
  <c r="BR34" i="12"/>
  <c r="BQ34" i="12"/>
  <c r="BP34" i="12"/>
  <c r="BO34" i="12"/>
  <c r="BN34" i="12"/>
  <c r="BM34" i="12"/>
  <c r="BL34" i="12"/>
  <c r="BK34" i="12"/>
  <c r="BJ34" i="12"/>
  <c r="BI34" i="12"/>
  <c r="BH34" i="12"/>
  <c r="BG34" i="12"/>
  <c r="BF34" i="12"/>
  <c r="BE34" i="12"/>
  <c r="BD34" i="12"/>
  <c r="BC34" i="12"/>
  <c r="BB34" i="12"/>
  <c r="BA34" i="12"/>
  <c r="AZ34" i="12"/>
  <c r="AY34" i="12"/>
  <c r="AX34" i="12"/>
  <c r="AW34" i="12"/>
  <c r="AV34" i="12"/>
  <c r="AU34" i="12"/>
  <c r="AT34" i="12"/>
  <c r="AS34" i="12"/>
  <c r="AR34" i="12"/>
  <c r="AQ34" i="12"/>
  <c r="AP34" i="12"/>
  <c r="AO34" i="12"/>
  <c r="AN34" i="12"/>
  <c r="AM34" i="12"/>
  <c r="AL34" i="12"/>
  <c r="AK34" i="12"/>
  <c r="AJ34" i="12"/>
  <c r="AI34" i="12"/>
  <c r="AH34" i="12"/>
  <c r="AG34" i="12"/>
  <c r="AF34" i="12"/>
  <c r="AE34" i="12"/>
  <c r="CX33" i="12"/>
  <c r="CW33" i="12"/>
  <c r="CV33" i="12"/>
  <c r="CU33" i="12"/>
  <c r="CT33" i="12"/>
  <c r="CS33" i="12"/>
  <c r="CR33" i="12"/>
  <c r="CQ33" i="12"/>
  <c r="CP33" i="12"/>
  <c r="CO33" i="12"/>
  <c r="CN33" i="12"/>
  <c r="CM33" i="12"/>
  <c r="CL33" i="12"/>
  <c r="CK33" i="12"/>
  <c r="CJ33" i="12"/>
  <c r="CI33" i="12"/>
  <c r="CH33" i="12"/>
  <c r="CG33" i="12"/>
  <c r="CF33" i="12"/>
  <c r="CE33" i="12"/>
  <c r="CD33" i="12"/>
  <c r="CC33" i="12"/>
  <c r="CB33" i="12"/>
  <c r="CA33" i="12"/>
  <c r="BZ33" i="12"/>
  <c r="BY33" i="12"/>
  <c r="BX33" i="12"/>
  <c r="BW33" i="12"/>
  <c r="BV33" i="12"/>
  <c r="BU33" i="12"/>
  <c r="BT33" i="12"/>
  <c r="BS33" i="12"/>
  <c r="BR33" i="12"/>
  <c r="BQ33" i="12"/>
  <c r="BP33" i="12"/>
  <c r="BO33" i="12"/>
  <c r="BN33" i="12"/>
  <c r="BM33" i="12"/>
  <c r="BL33" i="12"/>
  <c r="BK33" i="12"/>
  <c r="BJ33" i="12"/>
  <c r="BI33" i="12"/>
  <c r="BH33" i="12"/>
  <c r="BG33" i="12"/>
  <c r="BF33" i="12"/>
  <c r="BE33" i="12"/>
  <c r="BD33" i="12"/>
  <c r="BC33" i="12"/>
  <c r="BB33" i="12"/>
  <c r="BA33" i="12"/>
  <c r="AZ33" i="12"/>
  <c r="AY33" i="12"/>
  <c r="AX33" i="12"/>
  <c r="AW33" i="12"/>
  <c r="AV33" i="12"/>
  <c r="AU33" i="12"/>
  <c r="AT33" i="12"/>
  <c r="AS33" i="12"/>
  <c r="AR33" i="12"/>
  <c r="AQ33" i="12"/>
  <c r="AP33" i="12"/>
  <c r="AO33" i="12"/>
  <c r="AN33" i="12"/>
  <c r="AM33" i="12"/>
  <c r="AL33" i="12"/>
  <c r="AK33" i="12"/>
  <c r="AJ33" i="12"/>
  <c r="AI33" i="12"/>
  <c r="AH33" i="12"/>
  <c r="AG33" i="12"/>
  <c r="AF33" i="12"/>
  <c r="AE33" i="12"/>
  <c r="CX32" i="12"/>
  <c r="CW32" i="12"/>
  <c r="CV32" i="12"/>
  <c r="CU32" i="12"/>
  <c r="CT32" i="12"/>
  <c r="CS32" i="12"/>
  <c r="CR32" i="12"/>
  <c r="CQ32" i="12"/>
  <c r="CP32" i="12"/>
  <c r="CO32" i="12"/>
  <c r="CN32" i="12"/>
  <c r="CM32" i="12"/>
  <c r="CL32" i="12"/>
  <c r="CK32" i="12"/>
  <c r="CJ32" i="12"/>
  <c r="CI32" i="12"/>
  <c r="CH32" i="12"/>
  <c r="CG32" i="12"/>
  <c r="CF32" i="12"/>
  <c r="CE32" i="12"/>
  <c r="CD32" i="12"/>
  <c r="CC32" i="12"/>
  <c r="CB32" i="12"/>
  <c r="CA32" i="12"/>
  <c r="BZ32" i="12"/>
  <c r="BY32" i="12"/>
  <c r="BX32" i="12"/>
  <c r="BW32" i="12"/>
  <c r="BV32" i="12"/>
  <c r="BU32" i="12"/>
  <c r="BT32" i="12"/>
  <c r="BS32" i="12"/>
  <c r="BR32" i="12"/>
  <c r="BQ32" i="12"/>
  <c r="BP32" i="12"/>
  <c r="BO32" i="12"/>
  <c r="BN32" i="12"/>
  <c r="BM32" i="12"/>
  <c r="BL32" i="12"/>
  <c r="BK32" i="12"/>
  <c r="BJ32" i="12"/>
  <c r="BI32" i="12"/>
  <c r="BH32" i="12"/>
  <c r="BG32" i="12"/>
  <c r="BF32" i="12"/>
  <c r="BE32" i="12"/>
  <c r="BD32" i="12"/>
  <c r="BC32" i="12"/>
  <c r="BB32" i="12"/>
  <c r="BA32" i="12"/>
  <c r="AZ32" i="12"/>
  <c r="AY32" i="12"/>
  <c r="AX32" i="12"/>
  <c r="AW32" i="12"/>
  <c r="AV32" i="12"/>
  <c r="AU32" i="12"/>
  <c r="AT32" i="12"/>
  <c r="AS32" i="12"/>
  <c r="AR32" i="12"/>
  <c r="AQ32" i="12"/>
  <c r="AP32" i="12"/>
  <c r="AO32" i="12"/>
  <c r="AN32" i="12"/>
  <c r="AM32" i="12"/>
  <c r="AL32" i="12"/>
  <c r="AK32" i="12"/>
  <c r="AJ32" i="12"/>
  <c r="AI32" i="12"/>
  <c r="AH32" i="12"/>
  <c r="AG32" i="12"/>
  <c r="AF32" i="12"/>
  <c r="AE32" i="12"/>
  <c r="CX31" i="12"/>
  <c r="CW31" i="12"/>
  <c r="CV31" i="12"/>
  <c r="CU31" i="12"/>
  <c r="CT31" i="12"/>
  <c r="CS31" i="12"/>
  <c r="CR31" i="12"/>
  <c r="CQ31" i="12"/>
  <c r="CP31" i="12"/>
  <c r="CO31" i="12"/>
  <c r="CN31" i="12"/>
  <c r="CM31" i="12"/>
  <c r="CL31" i="12"/>
  <c r="CK31" i="12"/>
  <c r="CJ31" i="12"/>
  <c r="CI31" i="12"/>
  <c r="CH31" i="12"/>
  <c r="CG31" i="12"/>
  <c r="CF31" i="12"/>
  <c r="CE31" i="12"/>
  <c r="CD31" i="12"/>
  <c r="CC31" i="12"/>
  <c r="CB31" i="12"/>
  <c r="CA31" i="12"/>
  <c r="BZ31" i="12"/>
  <c r="BY31" i="12"/>
  <c r="BX31" i="12"/>
  <c r="BW31" i="12"/>
  <c r="BV31" i="12"/>
  <c r="BU31" i="12"/>
  <c r="BT31" i="12"/>
  <c r="BS31" i="12"/>
  <c r="BR31" i="12"/>
  <c r="BQ31" i="12"/>
  <c r="BP31" i="12"/>
  <c r="BO31" i="12"/>
  <c r="BN31" i="12"/>
  <c r="BM31" i="12"/>
  <c r="BL31" i="12"/>
  <c r="BK31" i="12"/>
  <c r="BJ31" i="12"/>
  <c r="BI31" i="12"/>
  <c r="BH31" i="12"/>
  <c r="BG31" i="12"/>
  <c r="BF31" i="12"/>
  <c r="BE31" i="12"/>
  <c r="BD31" i="12"/>
  <c r="BC31" i="12"/>
  <c r="BB31" i="12"/>
  <c r="BA31" i="12"/>
  <c r="AZ31" i="12"/>
  <c r="AY31" i="12"/>
  <c r="AX31" i="12"/>
  <c r="AW31" i="12"/>
  <c r="AV31" i="12"/>
  <c r="AU31" i="12"/>
  <c r="AT31" i="12"/>
  <c r="AS31" i="12"/>
  <c r="AR31" i="12"/>
  <c r="AQ31" i="12"/>
  <c r="AP31" i="12"/>
  <c r="AO31" i="12"/>
  <c r="AN31" i="12"/>
  <c r="AM31" i="12"/>
  <c r="AL31" i="12"/>
  <c r="AK31" i="12"/>
  <c r="AJ31" i="12"/>
  <c r="AI31" i="12"/>
  <c r="AH31" i="12"/>
  <c r="AG31" i="12"/>
  <c r="AF31" i="12"/>
  <c r="AE31" i="12"/>
  <c r="CX30" i="12"/>
  <c r="CW30" i="12"/>
  <c r="CV30" i="12"/>
  <c r="CU30" i="12"/>
  <c r="CT30" i="12"/>
  <c r="CS30" i="12"/>
  <c r="CR30" i="12"/>
  <c r="CQ30" i="12"/>
  <c r="CP30" i="12"/>
  <c r="CO30" i="12"/>
  <c r="CN30" i="12"/>
  <c r="CM30" i="12"/>
  <c r="CL30" i="12"/>
  <c r="CK30" i="12"/>
  <c r="CJ30" i="12"/>
  <c r="CI30" i="12"/>
  <c r="CH30" i="12"/>
  <c r="CG30" i="12"/>
  <c r="CF30" i="12"/>
  <c r="CE30" i="12"/>
  <c r="CD30" i="12"/>
  <c r="CC30" i="12"/>
  <c r="CB30" i="12"/>
  <c r="CA30" i="12"/>
  <c r="BZ30" i="12"/>
  <c r="BY30" i="12"/>
  <c r="BX30" i="12"/>
  <c r="BW30" i="12"/>
  <c r="BV30" i="12"/>
  <c r="BU30" i="12"/>
  <c r="BT30" i="12"/>
  <c r="BS30" i="12"/>
  <c r="BR30" i="12"/>
  <c r="BQ30" i="12"/>
  <c r="BP30" i="12"/>
  <c r="BO30" i="12"/>
  <c r="BN30" i="12"/>
  <c r="BM30" i="12"/>
  <c r="BL30" i="12"/>
  <c r="BK30" i="12"/>
  <c r="BJ30" i="12"/>
  <c r="BI30" i="12"/>
  <c r="BH30" i="12"/>
  <c r="BG30" i="12"/>
  <c r="BF30" i="12"/>
  <c r="BE30" i="12"/>
  <c r="BD30" i="12"/>
  <c r="BC30" i="12"/>
  <c r="BB30" i="12"/>
  <c r="BA30" i="12"/>
  <c r="AZ30" i="12"/>
  <c r="AY30" i="12"/>
  <c r="AX30" i="12"/>
  <c r="AW30" i="12"/>
  <c r="AV30" i="12"/>
  <c r="AU30" i="12"/>
  <c r="AT30" i="12"/>
  <c r="AS30" i="12"/>
  <c r="AR30" i="12"/>
  <c r="AQ30" i="12"/>
  <c r="AP30" i="12"/>
  <c r="AO30" i="12"/>
  <c r="AN30" i="12"/>
  <c r="AM30" i="12"/>
  <c r="AL30" i="12"/>
  <c r="AK30" i="12"/>
  <c r="AJ30" i="12"/>
  <c r="AI30" i="12"/>
  <c r="AH30" i="12"/>
  <c r="AG30" i="12"/>
  <c r="AF30" i="12"/>
  <c r="AE30" i="12"/>
  <c r="CX29" i="12"/>
  <c r="CW29" i="12"/>
  <c r="CV29" i="12"/>
  <c r="CU29" i="12"/>
  <c r="CT29" i="12"/>
  <c r="CS29" i="12"/>
  <c r="CR29" i="12"/>
  <c r="CQ29" i="12"/>
  <c r="CP29" i="12"/>
  <c r="CO29" i="12"/>
  <c r="CN29" i="12"/>
  <c r="CM29" i="12"/>
  <c r="CL29" i="12"/>
  <c r="CK29" i="12"/>
  <c r="CJ29" i="12"/>
  <c r="CI29" i="12"/>
  <c r="CH29" i="12"/>
  <c r="CG29" i="12"/>
  <c r="CF29" i="12"/>
  <c r="CE29" i="12"/>
  <c r="CD29" i="12"/>
  <c r="CC29" i="12"/>
  <c r="CB29" i="12"/>
  <c r="CA29" i="12"/>
  <c r="BZ29" i="12"/>
  <c r="BY29" i="12"/>
  <c r="BX29" i="12"/>
  <c r="BW29" i="12"/>
  <c r="BV29" i="12"/>
  <c r="BU29" i="12"/>
  <c r="BT29" i="12"/>
  <c r="BS29" i="12"/>
  <c r="BR29" i="12"/>
  <c r="BQ29" i="12"/>
  <c r="BP29" i="12"/>
  <c r="BO29" i="12"/>
  <c r="BN29" i="12"/>
  <c r="BM29" i="12"/>
  <c r="BL29" i="12"/>
  <c r="BK29" i="12"/>
  <c r="BJ29" i="12"/>
  <c r="BI29" i="12"/>
  <c r="BH29" i="12"/>
  <c r="BG29" i="12"/>
  <c r="BF29" i="12"/>
  <c r="BE29" i="12"/>
  <c r="BD29" i="12"/>
  <c r="BC29" i="12"/>
  <c r="BB29" i="12"/>
  <c r="BA29" i="12"/>
  <c r="AZ29" i="12"/>
  <c r="AY29" i="12"/>
  <c r="AX29" i="12"/>
  <c r="AW29" i="12"/>
  <c r="AV29" i="12"/>
  <c r="AU29" i="12"/>
  <c r="AT29" i="12"/>
  <c r="AS29" i="12"/>
  <c r="AR29" i="12"/>
  <c r="AQ29" i="12"/>
  <c r="AP29" i="12"/>
  <c r="AO29" i="12"/>
  <c r="AN29" i="12"/>
  <c r="AM29" i="12"/>
  <c r="AL29" i="12"/>
  <c r="AK29" i="12"/>
  <c r="AJ29" i="12"/>
  <c r="AI29" i="12"/>
  <c r="AH29" i="12"/>
  <c r="AG29" i="12"/>
  <c r="AF29" i="12"/>
  <c r="AE29" i="12"/>
  <c r="CX28" i="12"/>
  <c r="CW28" i="12"/>
  <c r="CV28" i="12"/>
  <c r="CU28" i="12"/>
  <c r="CT28" i="12"/>
  <c r="CS28" i="12"/>
  <c r="CR28" i="12"/>
  <c r="CQ28" i="12"/>
  <c r="CP28" i="12"/>
  <c r="CO28" i="12"/>
  <c r="CN28" i="12"/>
  <c r="CM28" i="12"/>
  <c r="CL28" i="12"/>
  <c r="CK28" i="12"/>
  <c r="CJ28" i="12"/>
  <c r="CI28" i="12"/>
  <c r="CH28" i="12"/>
  <c r="CG28" i="12"/>
  <c r="CF28" i="12"/>
  <c r="CE28" i="12"/>
  <c r="CD28" i="12"/>
  <c r="CC28" i="12"/>
  <c r="CB28" i="12"/>
  <c r="CA28" i="12"/>
  <c r="BZ28" i="12"/>
  <c r="BY28" i="12"/>
  <c r="BX28" i="12"/>
  <c r="BW28" i="12"/>
  <c r="BV28" i="12"/>
  <c r="BU28" i="12"/>
  <c r="BT28" i="12"/>
  <c r="BS28" i="12"/>
  <c r="BR28" i="12"/>
  <c r="BQ28" i="12"/>
  <c r="BP28" i="12"/>
  <c r="BO28" i="12"/>
  <c r="BN28" i="12"/>
  <c r="BM28" i="12"/>
  <c r="BL28" i="12"/>
  <c r="BK28" i="12"/>
  <c r="BJ28" i="12"/>
  <c r="BI28" i="12"/>
  <c r="BH28" i="12"/>
  <c r="BG28" i="12"/>
  <c r="BF28" i="12"/>
  <c r="BE28" i="12"/>
  <c r="BD28" i="12"/>
  <c r="DG28" i="12" s="1"/>
  <c r="BC28" i="12"/>
  <c r="BB28" i="12"/>
  <c r="BA28" i="12"/>
  <c r="AZ28" i="12"/>
  <c r="AY28" i="12"/>
  <c r="AX28" i="12"/>
  <c r="AW28" i="12"/>
  <c r="AV28" i="12"/>
  <c r="AU28" i="12"/>
  <c r="AT28" i="12"/>
  <c r="AS28" i="12"/>
  <c r="AR28" i="12"/>
  <c r="AQ28" i="12"/>
  <c r="AP28" i="12"/>
  <c r="AO28" i="12"/>
  <c r="AN28" i="12"/>
  <c r="AM28" i="12"/>
  <c r="AL28" i="12"/>
  <c r="AK28" i="12"/>
  <c r="AJ28" i="12"/>
  <c r="AI28" i="12"/>
  <c r="AH28" i="12"/>
  <c r="AG28" i="12"/>
  <c r="AF28" i="12"/>
  <c r="AE28" i="12"/>
  <c r="CX27" i="12"/>
  <c r="CW27" i="12"/>
  <c r="CV27" i="12"/>
  <c r="CU27" i="12"/>
  <c r="CT27" i="12"/>
  <c r="CS27" i="12"/>
  <c r="CR27" i="12"/>
  <c r="CQ27" i="12"/>
  <c r="CP27" i="12"/>
  <c r="CO27" i="12"/>
  <c r="CN27" i="12"/>
  <c r="CM27" i="12"/>
  <c r="CL27" i="12"/>
  <c r="CK27" i="12"/>
  <c r="CJ27" i="12"/>
  <c r="CI27" i="12"/>
  <c r="CH27" i="12"/>
  <c r="CG27" i="12"/>
  <c r="CF27" i="12"/>
  <c r="CE27" i="12"/>
  <c r="CD27" i="12"/>
  <c r="CC27" i="12"/>
  <c r="CB27" i="12"/>
  <c r="CA27" i="12"/>
  <c r="BZ27" i="12"/>
  <c r="BY27" i="12"/>
  <c r="BX27" i="12"/>
  <c r="BW27" i="12"/>
  <c r="BV27" i="12"/>
  <c r="BU27" i="12"/>
  <c r="BT27" i="12"/>
  <c r="BS27" i="12"/>
  <c r="BR27" i="12"/>
  <c r="BQ27" i="12"/>
  <c r="BP27" i="12"/>
  <c r="BO27" i="12"/>
  <c r="BN27" i="12"/>
  <c r="BM27" i="12"/>
  <c r="BL27" i="12"/>
  <c r="BK27" i="12"/>
  <c r="BJ27" i="12"/>
  <c r="BI27" i="12"/>
  <c r="BH27" i="12"/>
  <c r="BG27" i="12"/>
  <c r="BF27" i="12"/>
  <c r="BE27" i="12"/>
  <c r="BD27" i="12"/>
  <c r="BC27" i="12"/>
  <c r="BB27" i="12"/>
  <c r="BA27" i="12"/>
  <c r="AZ27" i="12"/>
  <c r="AY27" i="12"/>
  <c r="AX27" i="12"/>
  <c r="AW27" i="12"/>
  <c r="AV27" i="12"/>
  <c r="AU27" i="12"/>
  <c r="AT27" i="12"/>
  <c r="AS27" i="12"/>
  <c r="AR27" i="12"/>
  <c r="AQ27" i="12"/>
  <c r="AP27" i="12"/>
  <c r="AO27" i="12"/>
  <c r="AN27" i="12"/>
  <c r="AM27" i="12"/>
  <c r="AL27" i="12"/>
  <c r="AK27" i="12"/>
  <c r="AJ27" i="12"/>
  <c r="AI27" i="12"/>
  <c r="AH27" i="12"/>
  <c r="AG27" i="12"/>
  <c r="AF27" i="12"/>
  <c r="AE27" i="12"/>
  <c r="CX26" i="12"/>
  <c r="CW26" i="12"/>
  <c r="CV26" i="12"/>
  <c r="CU26" i="12"/>
  <c r="CT26" i="12"/>
  <c r="CS26" i="12"/>
  <c r="CR26" i="12"/>
  <c r="CQ26" i="12"/>
  <c r="CP26" i="12"/>
  <c r="CO26" i="12"/>
  <c r="CN26" i="12"/>
  <c r="CM26" i="12"/>
  <c r="CL26" i="12"/>
  <c r="CK26" i="12"/>
  <c r="CJ26" i="12"/>
  <c r="CI26" i="12"/>
  <c r="CH26" i="12"/>
  <c r="CG26" i="12"/>
  <c r="CF26" i="12"/>
  <c r="CE26" i="12"/>
  <c r="CD26" i="12"/>
  <c r="CC26" i="12"/>
  <c r="CB26" i="12"/>
  <c r="CA26" i="12"/>
  <c r="BZ26" i="12"/>
  <c r="BY26" i="12"/>
  <c r="BX26" i="12"/>
  <c r="BW26" i="12"/>
  <c r="BV26" i="12"/>
  <c r="BU26" i="12"/>
  <c r="BT26" i="12"/>
  <c r="BS26" i="12"/>
  <c r="BR26" i="12"/>
  <c r="BQ26" i="12"/>
  <c r="BP26" i="12"/>
  <c r="BO26" i="12"/>
  <c r="BN26" i="12"/>
  <c r="BM26" i="12"/>
  <c r="BL26" i="12"/>
  <c r="BK26" i="12"/>
  <c r="BJ26" i="12"/>
  <c r="BI26" i="12"/>
  <c r="BH26" i="12"/>
  <c r="BG26" i="12"/>
  <c r="BF26" i="12"/>
  <c r="BE26" i="12"/>
  <c r="BD26" i="12"/>
  <c r="BC26" i="12"/>
  <c r="BB26" i="12"/>
  <c r="BA26" i="12"/>
  <c r="AZ26" i="12"/>
  <c r="AY26" i="12"/>
  <c r="AX26" i="12"/>
  <c r="AW26" i="12"/>
  <c r="AV26" i="12"/>
  <c r="AU26" i="12"/>
  <c r="AT26" i="12"/>
  <c r="AS26" i="12"/>
  <c r="AR26" i="12"/>
  <c r="AQ26" i="12"/>
  <c r="AP26" i="12"/>
  <c r="AO26" i="12"/>
  <c r="AN26" i="12"/>
  <c r="AM26" i="12"/>
  <c r="AL26" i="12"/>
  <c r="AK26" i="12"/>
  <c r="AJ26" i="12"/>
  <c r="AI26" i="12"/>
  <c r="AH26" i="12"/>
  <c r="AG26" i="12"/>
  <c r="AF26" i="12"/>
  <c r="AE26" i="12"/>
  <c r="CX25" i="12"/>
  <c r="CW25" i="12"/>
  <c r="CV25" i="12"/>
  <c r="CU25" i="12"/>
  <c r="CT25" i="12"/>
  <c r="CS25" i="12"/>
  <c r="CR25" i="12"/>
  <c r="CQ25" i="12"/>
  <c r="CP25" i="12"/>
  <c r="CO25" i="12"/>
  <c r="CN25" i="12"/>
  <c r="CM25" i="12"/>
  <c r="CL25" i="12"/>
  <c r="CK25" i="12"/>
  <c r="CJ25" i="12"/>
  <c r="CI25" i="12"/>
  <c r="CH25" i="12"/>
  <c r="CG25" i="12"/>
  <c r="CF25" i="12"/>
  <c r="CE25" i="12"/>
  <c r="CD25" i="12"/>
  <c r="CC25" i="12"/>
  <c r="CB25" i="12"/>
  <c r="CA25" i="12"/>
  <c r="BZ25" i="12"/>
  <c r="BY25" i="12"/>
  <c r="BX25" i="12"/>
  <c r="BW25" i="12"/>
  <c r="BV25" i="12"/>
  <c r="BU25" i="12"/>
  <c r="BT25" i="12"/>
  <c r="BS25" i="12"/>
  <c r="BR25" i="12"/>
  <c r="BQ25" i="12"/>
  <c r="BP25" i="12"/>
  <c r="BO25" i="12"/>
  <c r="BN25" i="12"/>
  <c r="BM25" i="12"/>
  <c r="BL25" i="12"/>
  <c r="BK25" i="12"/>
  <c r="BJ25" i="12"/>
  <c r="BI25" i="12"/>
  <c r="BH25" i="12"/>
  <c r="BG25" i="12"/>
  <c r="BF25" i="12"/>
  <c r="BE25" i="12"/>
  <c r="BD25" i="12"/>
  <c r="BC25" i="12"/>
  <c r="BB25" i="12"/>
  <c r="BA25" i="12"/>
  <c r="AZ25" i="12"/>
  <c r="AY25" i="12"/>
  <c r="AX25" i="12"/>
  <c r="AW25" i="12"/>
  <c r="AV25" i="12"/>
  <c r="AU25" i="12"/>
  <c r="AT25" i="12"/>
  <c r="AS25" i="12"/>
  <c r="AR25" i="12"/>
  <c r="AQ25" i="12"/>
  <c r="AP25" i="12"/>
  <c r="AO25" i="12"/>
  <c r="AN25" i="12"/>
  <c r="AM25" i="12"/>
  <c r="AL25" i="12"/>
  <c r="AK25" i="12"/>
  <c r="AJ25" i="12"/>
  <c r="AI25" i="12"/>
  <c r="AH25" i="12"/>
  <c r="AG25" i="12"/>
  <c r="AF25" i="12"/>
  <c r="AE25" i="12"/>
  <c r="CX24" i="12"/>
  <c r="CW24" i="12"/>
  <c r="CV24" i="12"/>
  <c r="CU24" i="12"/>
  <c r="CT24" i="12"/>
  <c r="CS24" i="12"/>
  <c r="CR24" i="12"/>
  <c r="CQ24" i="12"/>
  <c r="CP24" i="12"/>
  <c r="CO24" i="12"/>
  <c r="CN24" i="12"/>
  <c r="CM24" i="12"/>
  <c r="CL24" i="12"/>
  <c r="CK24" i="12"/>
  <c r="CJ24" i="12"/>
  <c r="CI24" i="12"/>
  <c r="CH24" i="12"/>
  <c r="CG24" i="12"/>
  <c r="CF24" i="12"/>
  <c r="CE24" i="12"/>
  <c r="CD24" i="12"/>
  <c r="CC24" i="12"/>
  <c r="CB24" i="12"/>
  <c r="CA24" i="12"/>
  <c r="BZ24" i="12"/>
  <c r="BY24" i="12"/>
  <c r="BX24" i="12"/>
  <c r="BW24" i="12"/>
  <c r="BV24" i="12"/>
  <c r="BU24" i="12"/>
  <c r="BT24" i="12"/>
  <c r="BS24" i="12"/>
  <c r="BR24" i="12"/>
  <c r="BQ24" i="12"/>
  <c r="BP24" i="12"/>
  <c r="BO24" i="12"/>
  <c r="BN24" i="12"/>
  <c r="BM24" i="12"/>
  <c r="BL24" i="12"/>
  <c r="BK24" i="12"/>
  <c r="BJ24" i="12"/>
  <c r="BI24" i="12"/>
  <c r="BH24" i="12"/>
  <c r="BG24" i="12"/>
  <c r="DG24" i="12" s="1"/>
  <c r="BF24" i="12"/>
  <c r="BE24" i="12"/>
  <c r="BD24" i="12"/>
  <c r="BC24" i="12"/>
  <c r="BB24" i="12"/>
  <c r="BA24" i="12"/>
  <c r="AZ24" i="12"/>
  <c r="AY24" i="12"/>
  <c r="AX24" i="12"/>
  <c r="AW24" i="12"/>
  <c r="AV24" i="12"/>
  <c r="AU24" i="12"/>
  <c r="AT24" i="12"/>
  <c r="AS24" i="12"/>
  <c r="AR24" i="12"/>
  <c r="AQ24" i="12"/>
  <c r="AP24" i="12"/>
  <c r="AO24" i="12"/>
  <c r="AN24" i="12"/>
  <c r="AM24" i="12"/>
  <c r="AL24" i="12"/>
  <c r="AK24" i="12"/>
  <c r="AJ24" i="12"/>
  <c r="AI24" i="12"/>
  <c r="AH24" i="12"/>
  <c r="AG24" i="12"/>
  <c r="AF24" i="12"/>
  <c r="AE24" i="12"/>
  <c r="CX23" i="12"/>
  <c r="CW23" i="12"/>
  <c r="CV23" i="12"/>
  <c r="CU23" i="12"/>
  <c r="CT23" i="12"/>
  <c r="CS23" i="12"/>
  <c r="CR23" i="12"/>
  <c r="CQ23" i="12"/>
  <c r="CP23" i="12"/>
  <c r="CO23" i="12"/>
  <c r="CN23" i="12"/>
  <c r="CM23" i="12"/>
  <c r="CL23" i="12"/>
  <c r="CK23" i="12"/>
  <c r="CJ23" i="12"/>
  <c r="CI23" i="12"/>
  <c r="CH23" i="12"/>
  <c r="CG23" i="12"/>
  <c r="CF23" i="12"/>
  <c r="CE23" i="12"/>
  <c r="CD23" i="12"/>
  <c r="CC23" i="12"/>
  <c r="CB23" i="12"/>
  <c r="CA23" i="12"/>
  <c r="BZ23" i="12"/>
  <c r="BY23" i="12"/>
  <c r="BX23" i="12"/>
  <c r="BW23" i="12"/>
  <c r="BV23" i="12"/>
  <c r="BU23" i="12"/>
  <c r="BT23" i="12"/>
  <c r="BS23" i="12"/>
  <c r="BR23" i="12"/>
  <c r="BQ23" i="12"/>
  <c r="BP23" i="12"/>
  <c r="BO23" i="12"/>
  <c r="BN23" i="12"/>
  <c r="BM23" i="12"/>
  <c r="BL23" i="12"/>
  <c r="BK23" i="12"/>
  <c r="BJ23" i="12"/>
  <c r="BI23" i="12"/>
  <c r="BH23" i="12"/>
  <c r="BG23" i="12"/>
  <c r="DG23" i="12" s="1"/>
  <c r="BF23" i="12"/>
  <c r="BE23" i="12"/>
  <c r="BD23" i="12"/>
  <c r="BC23" i="12"/>
  <c r="BB23" i="12"/>
  <c r="BA23" i="12"/>
  <c r="AZ23" i="12"/>
  <c r="AY23" i="12"/>
  <c r="AX23" i="12"/>
  <c r="AW23" i="12"/>
  <c r="AV23" i="12"/>
  <c r="AU23" i="12"/>
  <c r="AT23" i="12"/>
  <c r="AS23" i="12"/>
  <c r="AR23" i="12"/>
  <c r="AQ23" i="12"/>
  <c r="AP23" i="12"/>
  <c r="AO23" i="12"/>
  <c r="AN23" i="12"/>
  <c r="AM23" i="12"/>
  <c r="AL23" i="12"/>
  <c r="AK23" i="12"/>
  <c r="AJ23" i="12"/>
  <c r="AI23" i="12"/>
  <c r="AH23" i="12"/>
  <c r="AG23" i="12"/>
  <c r="AF23" i="12"/>
  <c r="AE23" i="12"/>
  <c r="CX22" i="12"/>
  <c r="CW22" i="12"/>
  <c r="CV22" i="12"/>
  <c r="CU22" i="12"/>
  <c r="CT22" i="12"/>
  <c r="CS22" i="12"/>
  <c r="CR22" i="12"/>
  <c r="CQ22" i="12"/>
  <c r="CP22" i="12"/>
  <c r="CO22" i="12"/>
  <c r="CN22" i="12"/>
  <c r="CM22" i="12"/>
  <c r="CL22" i="12"/>
  <c r="CK22" i="12"/>
  <c r="CJ22" i="12"/>
  <c r="CI22" i="12"/>
  <c r="CH22" i="12"/>
  <c r="CG22" i="12"/>
  <c r="CF22" i="12"/>
  <c r="CE22" i="12"/>
  <c r="CD22" i="12"/>
  <c r="CC22" i="12"/>
  <c r="CB22" i="12"/>
  <c r="CA22" i="12"/>
  <c r="BZ22" i="12"/>
  <c r="BY22" i="12"/>
  <c r="BX22" i="12"/>
  <c r="BW22" i="12"/>
  <c r="BV22" i="12"/>
  <c r="BU22" i="12"/>
  <c r="BT22" i="12"/>
  <c r="BS22" i="12"/>
  <c r="BR22" i="12"/>
  <c r="BQ22" i="12"/>
  <c r="BP22" i="12"/>
  <c r="BO22" i="12"/>
  <c r="BN22" i="12"/>
  <c r="BM22" i="12"/>
  <c r="BL22" i="12"/>
  <c r="BK22" i="12"/>
  <c r="BJ22" i="12"/>
  <c r="BI22" i="12"/>
  <c r="BH22" i="12"/>
  <c r="BG22" i="12"/>
  <c r="DG22" i="12" s="1"/>
  <c r="BF22" i="12"/>
  <c r="BE22" i="12"/>
  <c r="BD22" i="12"/>
  <c r="BC22" i="12"/>
  <c r="BB22" i="12"/>
  <c r="BA22" i="12"/>
  <c r="AZ22" i="12"/>
  <c r="AY22" i="12"/>
  <c r="AX22" i="12"/>
  <c r="AW22" i="12"/>
  <c r="AV22" i="12"/>
  <c r="AU22" i="12"/>
  <c r="AT22" i="12"/>
  <c r="AS22" i="12"/>
  <c r="AR22" i="12"/>
  <c r="AQ22" i="12"/>
  <c r="AP22" i="12"/>
  <c r="AO22" i="12"/>
  <c r="AN22" i="12"/>
  <c r="AM22" i="12"/>
  <c r="AL22" i="12"/>
  <c r="AK22" i="12"/>
  <c r="AJ22" i="12"/>
  <c r="AI22" i="12"/>
  <c r="AH22" i="12"/>
  <c r="AG22" i="12"/>
  <c r="AF22" i="12"/>
  <c r="AE22" i="12"/>
  <c r="CX21" i="12"/>
  <c r="CW21" i="12"/>
  <c r="CV21" i="12"/>
  <c r="CU21" i="12"/>
  <c r="CT21" i="12"/>
  <c r="CS21" i="12"/>
  <c r="CR21" i="12"/>
  <c r="CQ21" i="12"/>
  <c r="CP21" i="12"/>
  <c r="CO21" i="12"/>
  <c r="CN21" i="12"/>
  <c r="CM21" i="12"/>
  <c r="CL21" i="12"/>
  <c r="CK21" i="12"/>
  <c r="CJ21" i="12"/>
  <c r="CI21" i="12"/>
  <c r="CH21" i="12"/>
  <c r="CG21" i="12"/>
  <c r="CF21" i="12"/>
  <c r="CE21" i="12"/>
  <c r="CD21" i="12"/>
  <c r="CC21" i="12"/>
  <c r="CB21" i="12"/>
  <c r="CA21" i="12"/>
  <c r="BZ21" i="12"/>
  <c r="BY21" i="12"/>
  <c r="BX21" i="12"/>
  <c r="BW21" i="12"/>
  <c r="BV21" i="12"/>
  <c r="BU21" i="12"/>
  <c r="BT21" i="12"/>
  <c r="BS21" i="12"/>
  <c r="BR21" i="12"/>
  <c r="BQ21" i="12"/>
  <c r="BP21" i="12"/>
  <c r="BO21" i="12"/>
  <c r="BN21" i="12"/>
  <c r="BM21" i="12"/>
  <c r="BL21" i="12"/>
  <c r="BK21" i="12"/>
  <c r="BJ21" i="12"/>
  <c r="BI21" i="12"/>
  <c r="BH21" i="12"/>
  <c r="BG21" i="12"/>
  <c r="BF21" i="12"/>
  <c r="BE21" i="12"/>
  <c r="BD21" i="12"/>
  <c r="BC21" i="12"/>
  <c r="BB21" i="12"/>
  <c r="BA21" i="12"/>
  <c r="AZ21" i="12"/>
  <c r="AY21" i="12"/>
  <c r="AX21" i="12"/>
  <c r="AW21" i="12"/>
  <c r="AV21" i="12"/>
  <c r="AU21" i="12"/>
  <c r="AT21" i="12"/>
  <c r="AS21" i="12"/>
  <c r="AR21" i="12"/>
  <c r="AQ21" i="12"/>
  <c r="AP21" i="12"/>
  <c r="AO21" i="12"/>
  <c r="AN21" i="12"/>
  <c r="AM21" i="12"/>
  <c r="AL21" i="12"/>
  <c r="AK21" i="12"/>
  <c r="AJ21" i="12"/>
  <c r="AI21" i="12"/>
  <c r="AH21" i="12"/>
  <c r="AG21" i="12"/>
  <c r="AF21" i="12"/>
  <c r="AE21" i="12"/>
  <c r="CX20" i="12"/>
  <c r="CW20" i="12"/>
  <c r="CV20" i="12"/>
  <c r="CU20" i="12"/>
  <c r="CT20" i="12"/>
  <c r="CS20" i="12"/>
  <c r="CR20" i="12"/>
  <c r="CQ20" i="12"/>
  <c r="CP20" i="12"/>
  <c r="CO20" i="12"/>
  <c r="CN20" i="12"/>
  <c r="CM20" i="12"/>
  <c r="CL20" i="12"/>
  <c r="CK20" i="12"/>
  <c r="CJ20" i="12"/>
  <c r="CI20" i="12"/>
  <c r="CH20" i="12"/>
  <c r="CG20" i="12"/>
  <c r="CF20" i="12"/>
  <c r="CE20" i="12"/>
  <c r="CD20" i="12"/>
  <c r="CC20" i="12"/>
  <c r="CB20" i="12"/>
  <c r="CA20" i="12"/>
  <c r="BZ20" i="12"/>
  <c r="BY20" i="12"/>
  <c r="BX20" i="12"/>
  <c r="BW20" i="12"/>
  <c r="BV20" i="12"/>
  <c r="BU20" i="12"/>
  <c r="BT20" i="12"/>
  <c r="BS20" i="12"/>
  <c r="BR20" i="12"/>
  <c r="BQ20" i="12"/>
  <c r="BP20" i="12"/>
  <c r="BO20" i="12"/>
  <c r="BN20" i="12"/>
  <c r="BM20" i="12"/>
  <c r="BL20" i="12"/>
  <c r="BK20" i="12"/>
  <c r="BJ20" i="12"/>
  <c r="BI20" i="12"/>
  <c r="BH20" i="12"/>
  <c r="BG20" i="12"/>
  <c r="BF20" i="12"/>
  <c r="BE20" i="12"/>
  <c r="BD20" i="12"/>
  <c r="BC20" i="12"/>
  <c r="BB20" i="12"/>
  <c r="BA20" i="12"/>
  <c r="AZ20" i="12"/>
  <c r="AY20" i="12"/>
  <c r="AX20" i="12"/>
  <c r="AW20" i="12"/>
  <c r="AV20" i="12"/>
  <c r="AU20" i="12"/>
  <c r="AT20" i="12"/>
  <c r="AS20" i="12"/>
  <c r="AR20" i="12"/>
  <c r="AQ20" i="12"/>
  <c r="AP20" i="12"/>
  <c r="AO20" i="12"/>
  <c r="AN20" i="12"/>
  <c r="AM20" i="12"/>
  <c r="AL20" i="12"/>
  <c r="AK20" i="12"/>
  <c r="AJ20" i="12"/>
  <c r="AI20" i="12"/>
  <c r="AH20" i="12"/>
  <c r="AG20" i="12"/>
  <c r="AF20" i="12"/>
  <c r="AE20" i="12"/>
  <c r="CX19" i="12"/>
  <c r="CW19" i="12"/>
  <c r="CV19" i="12"/>
  <c r="CU19" i="12"/>
  <c r="CT19" i="12"/>
  <c r="CS19" i="12"/>
  <c r="CR19" i="12"/>
  <c r="CQ19" i="12"/>
  <c r="CP19" i="12"/>
  <c r="CO19" i="12"/>
  <c r="CN19" i="12"/>
  <c r="CM19" i="12"/>
  <c r="CL19" i="12"/>
  <c r="CK19" i="12"/>
  <c r="CJ19" i="12"/>
  <c r="CI19" i="12"/>
  <c r="CH19" i="12"/>
  <c r="CG19" i="12"/>
  <c r="CF19" i="12"/>
  <c r="CE19" i="12"/>
  <c r="CD19" i="12"/>
  <c r="CC19" i="12"/>
  <c r="CB19" i="12"/>
  <c r="CA19" i="12"/>
  <c r="BZ19" i="12"/>
  <c r="BY19" i="12"/>
  <c r="BX19" i="12"/>
  <c r="BW19" i="12"/>
  <c r="BV19" i="12"/>
  <c r="BU19" i="12"/>
  <c r="BT19" i="12"/>
  <c r="BS19" i="12"/>
  <c r="BR19" i="12"/>
  <c r="BQ19" i="12"/>
  <c r="BP19" i="12"/>
  <c r="BO19" i="12"/>
  <c r="BN19" i="12"/>
  <c r="BM19" i="12"/>
  <c r="BL19" i="12"/>
  <c r="BK19" i="12"/>
  <c r="BJ19" i="12"/>
  <c r="BI19" i="12"/>
  <c r="BH19" i="12"/>
  <c r="BG19" i="12"/>
  <c r="BF19" i="12"/>
  <c r="BE19" i="12"/>
  <c r="BD19" i="12"/>
  <c r="BC19" i="12"/>
  <c r="BB19" i="12"/>
  <c r="BA19" i="12"/>
  <c r="AZ19" i="12"/>
  <c r="AY19" i="12"/>
  <c r="AX19" i="12"/>
  <c r="AW19" i="12"/>
  <c r="AV19" i="12"/>
  <c r="AU19" i="12"/>
  <c r="AT19" i="12"/>
  <c r="AS19" i="12"/>
  <c r="AR19" i="12"/>
  <c r="AQ19" i="12"/>
  <c r="AP19" i="12"/>
  <c r="AO19" i="12"/>
  <c r="AN19" i="12"/>
  <c r="AM19" i="12"/>
  <c r="AL19" i="12"/>
  <c r="AK19" i="12"/>
  <c r="AJ19" i="12"/>
  <c r="AI19" i="12"/>
  <c r="AH19" i="12"/>
  <c r="AG19" i="12"/>
  <c r="AF19" i="12"/>
  <c r="AE19" i="12"/>
  <c r="CX18" i="12"/>
  <c r="CW18" i="12"/>
  <c r="CV18" i="12"/>
  <c r="CU18" i="12"/>
  <c r="CT18" i="12"/>
  <c r="CS18" i="12"/>
  <c r="CR18" i="12"/>
  <c r="CQ18" i="12"/>
  <c r="CP18" i="12"/>
  <c r="CO18" i="12"/>
  <c r="CN18" i="12"/>
  <c r="CM18" i="12"/>
  <c r="CL18" i="12"/>
  <c r="CK18" i="12"/>
  <c r="CJ18" i="12"/>
  <c r="CI18" i="12"/>
  <c r="CH18" i="12"/>
  <c r="CG18" i="12"/>
  <c r="CF18" i="12"/>
  <c r="CE18" i="12"/>
  <c r="CD18" i="12"/>
  <c r="CC18" i="12"/>
  <c r="CB18" i="12"/>
  <c r="CA18" i="12"/>
  <c r="BZ18" i="12"/>
  <c r="BY18" i="12"/>
  <c r="BX18" i="12"/>
  <c r="BW18" i="12"/>
  <c r="BV18" i="12"/>
  <c r="BU18" i="12"/>
  <c r="BT18" i="12"/>
  <c r="BS18" i="12"/>
  <c r="BR18" i="12"/>
  <c r="BQ18" i="12"/>
  <c r="BP18" i="12"/>
  <c r="BO18" i="12"/>
  <c r="BN18" i="12"/>
  <c r="BM18" i="12"/>
  <c r="BL18" i="12"/>
  <c r="BK18" i="12"/>
  <c r="BJ18" i="12"/>
  <c r="BI18" i="12"/>
  <c r="BH18" i="12"/>
  <c r="BG18" i="12"/>
  <c r="BF18" i="12"/>
  <c r="BE18" i="12"/>
  <c r="BD18" i="12"/>
  <c r="BC18" i="12"/>
  <c r="BB18" i="12"/>
  <c r="BA18" i="12"/>
  <c r="AZ18" i="12"/>
  <c r="AY18" i="12"/>
  <c r="AX18" i="12"/>
  <c r="AW18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AF18" i="12"/>
  <c r="AE18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CJ17" i="12"/>
  <c r="CI17" i="12"/>
  <c r="CH17" i="12"/>
  <c r="CG17" i="12"/>
  <c r="CF17" i="12"/>
  <c r="CE17" i="12"/>
  <c r="CD17" i="12"/>
  <c r="CC17" i="12"/>
  <c r="CB17" i="12"/>
  <c r="CA17" i="12"/>
  <c r="BZ17" i="12"/>
  <c r="BY17" i="12"/>
  <c r="BX17" i="12"/>
  <c r="BW17" i="12"/>
  <c r="BV17" i="12"/>
  <c r="BU17" i="12"/>
  <c r="BT17" i="12"/>
  <c r="BS17" i="12"/>
  <c r="BR17" i="12"/>
  <c r="BQ17" i="12"/>
  <c r="BP17" i="12"/>
  <c r="BO17" i="12"/>
  <c r="BN17" i="12"/>
  <c r="BM17" i="12"/>
  <c r="BL17" i="12"/>
  <c r="BK17" i="12"/>
  <c r="BJ17" i="12"/>
  <c r="BI17" i="12"/>
  <c r="BH17" i="12"/>
  <c r="BG17" i="12"/>
  <c r="BF17" i="12"/>
  <c r="BE17" i="12"/>
  <c r="BD17" i="12"/>
  <c r="BC17" i="12"/>
  <c r="BB17" i="12"/>
  <c r="BA17" i="12"/>
  <c r="AZ17" i="12"/>
  <c r="AY17" i="12"/>
  <c r="AX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E17" i="12"/>
  <c r="CX16" i="12"/>
  <c r="CW16" i="12"/>
  <c r="CV16" i="12"/>
  <c r="CU16" i="12"/>
  <c r="CT16" i="12"/>
  <c r="CS16" i="12"/>
  <c r="CR16" i="12"/>
  <c r="CQ16" i="12"/>
  <c r="CP16" i="12"/>
  <c r="CO16" i="12"/>
  <c r="CN16" i="12"/>
  <c r="CM16" i="12"/>
  <c r="CL16" i="12"/>
  <c r="CK16" i="12"/>
  <c r="CJ16" i="12"/>
  <c r="CI16" i="12"/>
  <c r="CH16" i="12"/>
  <c r="CG16" i="12"/>
  <c r="CF16" i="12"/>
  <c r="CE16" i="12"/>
  <c r="CD16" i="12"/>
  <c r="CC16" i="12"/>
  <c r="CB16" i="12"/>
  <c r="CA16" i="12"/>
  <c r="BZ16" i="12"/>
  <c r="BY16" i="12"/>
  <c r="BX16" i="12"/>
  <c r="BW16" i="12"/>
  <c r="BV16" i="12"/>
  <c r="BU16" i="12"/>
  <c r="BT16" i="12"/>
  <c r="BS16" i="12"/>
  <c r="BR16" i="12"/>
  <c r="BQ16" i="12"/>
  <c r="BP16" i="12"/>
  <c r="BO16" i="12"/>
  <c r="BN16" i="12"/>
  <c r="BM16" i="12"/>
  <c r="BL16" i="12"/>
  <c r="BK16" i="12"/>
  <c r="BJ16" i="12"/>
  <c r="BI16" i="12"/>
  <c r="BH16" i="12"/>
  <c r="BG16" i="12"/>
  <c r="BF16" i="12"/>
  <c r="BE16" i="12"/>
  <c r="BD16" i="12"/>
  <c r="BC16" i="12"/>
  <c r="BB16" i="12"/>
  <c r="BA16" i="12"/>
  <c r="AZ16" i="12"/>
  <c r="AY16" i="12"/>
  <c r="AX16" i="12"/>
  <c r="AW16" i="12"/>
  <c r="AV16" i="12"/>
  <c r="AU16" i="12"/>
  <c r="AT16" i="12"/>
  <c r="AS16" i="12"/>
  <c r="AR16" i="12"/>
  <c r="AQ16" i="12"/>
  <c r="AP16" i="12"/>
  <c r="AO16" i="12"/>
  <c r="AN16" i="12"/>
  <c r="AM16" i="12"/>
  <c r="AL16" i="12"/>
  <c r="AK16" i="12"/>
  <c r="AJ16" i="12"/>
  <c r="AI16" i="12"/>
  <c r="AH16" i="12"/>
  <c r="AG16" i="12"/>
  <c r="AF16" i="12"/>
  <c r="AE16" i="12"/>
  <c r="CX15" i="12"/>
  <c r="CW15" i="12"/>
  <c r="CV15" i="12"/>
  <c r="CU15" i="12"/>
  <c r="CT15" i="12"/>
  <c r="CS15" i="12"/>
  <c r="CR15" i="12"/>
  <c r="CQ15" i="12"/>
  <c r="CP15" i="12"/>
  <c r="CO15" i="12"/>
  <c r="CN15" i="12"/>
  <c r="CM15" i="12"/>
  <c r="CL15" i="12"/>
  <c r="CK15" i="12"/>
  <c r="CJ15" i="12"/>
  <c r="CI15" i="12"/>
  <c r="CH15" i="12"/>
  <c r="CG15" i="12"/>
  <c r="CF15" i="12"/>
  <c r="CE15" i="12"/>
  <c r="CD15" i="12"/>
  <c r="CC15" i="12"/>
  <c r="CB15" i="12"/>
  <c r="CA15" i="12"/>
  <c r="BZ15" i="12"/>
  <c r="BY15" i="12"/>
  <c r="BX15" i="12"/>
  <c r="BW15" i="12"/>
  <c r="BV15" i="12"/>
  <c r="BU15" i="12"/>
  <c r="BT15" i="12"/>
  <c r="BS15" i="12"/>
  <c r="BR15" i="12"/>
  <c r="BQ15" i="12"/>
  <c r="BP15" i="12"/>
  <c r="BO15" i="12"/>
  <c r="BN15" i="12"/>
  <c r="BM15" i="12"/>
  <c r="BL15" i="12"/>
  <c r="BK15" i="12"/>
  <c r="BJ15" i="12"/>
  <c r="BI15" i="12"/>
  <c r="BH15" i="12"/>
  <c r="BG15" i="12"/>
  <c r="BF15" i="12"/>
  <c r="BE15" i="12"/>
  <c r="BD15" i="12"/>
  <c r="BC15" i="12"/>
  <c r="BB15" i="12"/>
  <c r="BA15" i="12"/>
  <c r="AZ15" i="12"/>
  <c r="AY15" i="12"/>
  <c r="AX15" i="12"/>
  <c r="AW15" i="12"/>
  <c r="AV15" i="12"/>
  <c r="AU15" i="12"/>
  <c r="AT15" i="12"/>
  <c r="AS15" i="12"/>
  <c r="AR15" i="12"/>
  <c r="AQ15" i="12"/>
  <c r="AP15" i="12"/>
  <c r="AO15" i="12"/>
  <c r="AN15" i="12"/>
  <c r="AM15" i="12"/>
  <c r="AL15" i="12"/>
  <c r="AK15" i="12"/>
  <c r="AJ15" i="12"/>
  <c r="AI15" i="12"/>
  <c r="AH15" i="12"/>
  <c r="AG15" i="12"/>
  <c r="AF15" i="12"/>
  <c r="AE15" i="12"/>
  <c r="CX14" i="12"/>
  <c r="CW14" i="12"/>
  <c r="CV14" i="12"/>
  <c r="CU14" i="12"/>
  <c r="CT14" i="12"/>
  <c r="CS14" i="12"/>
  <c r="CR14" i="12"/>
  <c r="CQ14" i="12"/>
  <c r="CP14" i="12"/>
  <c r="CO14" i="12"/>
  <c r="CN14" i="12"/>
  <c r="CM14" i="12"/>
  <c r="CL14" i="12"/>
  <c r="CK14" i="12"/>
  <c r="CJ14" i="12"/>
  <c r="CI14" i="12"/>
  <c r="CH14" i="12"/>
  <c r="CG14" i="12"/>
  <c r="CF14" i="12"/>
  <c r="CE14" i="12"/>
  <c r="CD14" i="12"/>
  <c r="CC14" i="12"/>
  <c r="CB14" i="12"/>
  <c r="CA14" i="12"/>
  <c r="BZ14" i="12"/>
  <c r="BY14" i="12"/>
  <c r="BX14" i="12"/>
  <c r="BW14" i="12"/>
  <c r="BV14" i="12"/>
  <c r="BU14" i="12"/>
  <c r="BT14" i="12"/>
  <c r="BS14" i="12"/>
  <c r="BR14" i="12"/>
  <c r="BQ14" i="12"/>
  <c r="BP14" i="12"/>
  <c r="BO14" i="12"/>
  <c r="BN14" i="12"/>
  <c r="BM14" i="12"/>
  <c r="BL14" i="12"/>
  <c r="BK14" i="12"/>
  <c r="BJ14" i="12"/>
  <c r="BI14" i="12"/>
  <c r="BH14" i="12"/>
  <c r="BG14" i="12"/>
  <c r="BF14" i="12"/>
  <c r="BE14" i="12"/>
  <c r="BD14" i="12"/>
  <c r="BC14" i="12"/>
  <c r="BB14" i="12"/>
  <c r="BA14" i="12"/>
  <c r="AZ14" i="12"/>
  <c r="AY14" i="12"/>
  <c r="AX14" i="12"/>
  <c r="AW14" i="12"/>
  <c r="AV14" i="12"/>
  <c r="AU14" i="12"/>
  <c r="AT14" i="12"/>
  <c r="AS14" i="12"/>
  <c r="AR14" i="12"/>
  <c r="AQ14" i="12"/>
  <c r="AP14" i="12"/>
  <c r="AO14" i="12"/>
  <c r="AN14" i="12"/>
  <c r="AM14" i="12"/>
  <c r="AL14" i="12"/>
  <c r="AK14" i="12"/>
  <c r="AJ14" i="12"/>
  <c r="AI14" i="12"/>
  <c r="AH14" i="12"/>
  <c r="AG14" i="12"/>
  <c r="AF14" i="12"/>
  <c r="AE14" i="12"/>
  <c r="CX13" i="12"/>
  <c r="CW13" i="12"/>
  <c r="CV13" i="12"/>
  <c r="CU13" i="12"/>
  <c r="CT13" i="12"/>
  <c r="CS13" i="12"/>
  <c r="CR13" i="12"/>
  <c r="CQ13" i="12"/>
  <c r="CP13" i="12"/>
  <c r="CO13" i="12"/>
  <c r="CN13" i="12"/>
  <c r="CM13" i="12"/>
  <c r="CL13" i="12"/>
  <c r="CK13" i="12"/>
  <c r="CJ13" i="12"/>
  <c r="CI13" i="12"/>
  <c r="CH13" i="12"/>
  <c r="CG13" i="12"/>
  <c r="CF13" i="12"/>
  <c r="CE13" i="12"/>
  <c r="CD13" i="12"/>
  <c r="CC13" i="12"/>
  <c r="CB13" i="12"/>
  <c r="CA13" i="12"/>
  <c r="BZ13" i="12"/>
  <c r="BY13" i="12"/>
  <c r="BX13" i="12"/>
  <c r="BW13" i="12"/>
  <c r="BV13" i="12"/>
  <c r="BU13" i="12"/>
  <c r="BT13" i="12"/>
  <c r="BS13" i="12"/>
  <c r="BR13" i="12"/>
  <c r="BQ13" i="12"/>
  <c r="BP13" i="12"/>
  <c r="BO13" i="12"/>
  <c r="BN13" i="12"/>
  <c r="BM13" i="12"/>
  <c r="BL13" i="12"/>
  <c r="BK13" i="12"/>
  <c r="BJ13" i="12"/>
  <c r="BI13" i="12"/>
  <c r="BH13" i="12"/>
  <c r="BG13" i="12"/>
  <c r="BF13" i="12"/>
  <c r="BE13" i="12"/>
  <c r="BD13" i="12"/>
  <c r="BC13" i="12"/>
  <c r="BB13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AF13" i="12"/>
  <c r="AE13" i="12"/>
  <c r="CX12" i="12"/>
  <c r="CW12" i="12"/>
  <c r="CV12" i="12"/>
  <c r="CU12" i="12"/>
  <c r="CT12" i="12"/>
  <c r="CS12" i="12"/>
  <c r="CR12" i="12"/>
  <c r="CQ12" i="12"/>
  <c r="CP12" i="12"/>
  <c r="CO12" i="12"/>
  <c r="CN12" i="12"/>
  <c r="CM12" i="12"/>
  <c r="CL12" i="12"/>
  <c r="CK12" i="12"/>
  <c r="CJ12" i="12"/>
  <c r="CI12" i="12"/>
  <c r="CH12" i="12"/>
  <c r="CG12" i="12"/>
  <c r="CF12" i="12"/>
  <c r="CE12" i="12"/>
  <c r="CD12" i="12"/>
  <c r="CC12" i="12"/>
  <c r="CB12" i="12"/>
  <c r="CA12" i="12"/>
  <c r="BZ12" i="12"/>
  <c r="BY12" i="12"/>
  <c r="BX12" i="12"/>
  <c r="BW12" i="12"/>
  <c r="BV12" i="12"/>
  <c r="BU12" i="12"/>
  <c r="BT12" i="12"/>
  <c r="BS12" i="12"/>
  <c r="BR12" i="12"/>
  <c r="BQ12" i="12"/>
  <c r="BP12" i="12"/>
  <c r="BO12" i="12"/>
  <c r="BN12" i="12"/>
  <c r="BM12" i="12"/>
  <c r="BL12" i="12"/>
  <c r="BK12" i="12"/>
  <c r="BJ12" i="12"/>
  <c r="BI12" i="12"/>
  <c r="BH12" i="12"/>
  <c r="BG12" i="12"/>
  <c r="BF12" i="12"/>
  <c r="BE12" i="12"/>
  <c r="BD12" i="12"/>
  <c r="BC12" i="12"/>
  <c r="BB12" i="12"/>
  <c r="BA12" i="12"/>
  <c r="AZ12" i="12"/>
  <c r="AY12" i="12"/>
  <c r="AX12" i="12"/>
  <c r="AW12" i="12"/>
  <c r="AV12" i="12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E12" i="12"/>
  <c r="CX11" i="12"/>
  <c r="CW11" i="12"/>
  <c r="CV11" i="12"/>
  <c r="CU11" i="12"/>
  <c r="CT11" i="12"/>
  <c r="CS11" i="12"/>
  <c r="CR11" i="12"/>
  <c r="CQ11" i="12"/>
  <c r="CP11" i="12"/>
  <c r="CO11" i="12"/>
  <c r="CN11" i="12"/>
  <c r="CM11" i="12"/>
  <c r="CL11" i="12"/>
  <c r="CK11" i="12"/>
  <c r="CJ11" i="12"/>
  <c r="CI11" i="12"/>
  <c r="CH11" i="12"/>
  <c r="CG11" i="12"/>
  <c r="CF11" i="12"/>
  <c r="CE11" i="12"/>
  <c r="CD11" i="12"/>
  <c r="CC11" i="12"/>
  <c r="CB11" i="12"/>
  <c r="CA11" i="12"/>
  <c r="BZ11" i="12"/>
  <c r="BY11" i="12"/>
  <c r="BX11" i="12"/>
  <c r="BW11" i="12"/>
  <c r="BV11" i="12"/>
  <c r="BU11" i="12"/>
  <c r="BT11" i="12"/>
  <c r="BS11" i="12"/>
  <c r="BR11" i="12"/>
  <c r="BQ11" i="12"/>
  <c r="BP11" i="12"/>
  <c r="BO11" i="12"/>
  <c r="BN11" i="12"/>
  <c r="BM11" i="12"/>
  <c r="BL11" i="12"/>
  <c r="BK11" i="12"/>
  <c r="BJ11" i="12"/>
  <c r="BI11" i="12"/>
  <c r="BH11" i="12"/>
  <c r="BG11" i="12"/>
  <c r="BF11" i="12"/>
  <c r="BE11" i="12"/>
  <c r="BD11" i="12"/>
  <c r="BC11" i="12"/>
  <c r="BB11" i="12"/>
  <c r="BA11" i="12"/>
  <c r="AZ11" i="12"/>
  <c r="AY11" i="12"/>
  <c r="AX11" i="12"/>
  <c r="AW11" i="12"/>
  <c r="AV11" i="12"/>
  <c r="AU11" i="12"/>
  <c r="AT11" i="12"/>
  <c r="AS11" i="12"/>
  <c r="AR11" i="12"/>
  <c r="AQ11" i="12"/>
  <c r="AP11" i="12"/>
  <c r="AO11" i="12"/>
  <c r="AN11" i="12"/>
  <c r="AM11" i="12"/>
  <c r="AL11" i="12"/>
  <c r="AK11" i="12"/>
  <c r="AJ11" i="12"/>
  <c r="AI11" i="12"/>
  <c r="AH11" i="12"/>
  <c r="AG11" i="12"/>
  <c r="AF11" i="12"/>
  <c r="AE11" i="12"/>
  <c r="CX10" i="12"/>
  <c r="CW10" i="12"/>
  <c r="CV10" i="12"/>
  <c r="CU10" i="12"/>
  <c r="CT10" i="12"/>
  <c r="CS10" i="12"/>
  <c r="CR10" i="12"/>
  <c r="CQ10" i="12"/>
  <c r="CP10" i="12"/>
  <c r="CO10" i="12"/>
  <c r="CN10" i="12"/>
  <c r="CM10" i="12"/>
  <c r="CL10" i="12"/>
  <c r="CK10" i="12"/>
  <c r="CJ10" i="12"/>
  <c r="CI10" i="12"/>
  <c r="CH10" i="12"/>
  <c r="CG10" i="12"/>
  <c r="CF10" i="12"/>
  <c r="CE10" i="12"/>
  <c r="CD10" i="12"/>
  <c r="CC10" i="12"/>
  <c r="CB10" i="12"/>
  <c r="CA10" i="12"/>
  <c r="BZ10" i="12"/>
  <c r="BY10" i="12"/>
  <c r="BX10" i="12"/>
  <c r="BW10" i="12"/>
  <c r="BV10" i="12"/>
  <c r="BU10" i="12"/>
  <c r="BT10" i="12"/>
  <c r="BS10" i="12"/>
  <c r="BR10" i="12"/>
  <c r="BQ10" i="12"/>
  <c r="BP10" i="12"/>
  <c r="BO10" i="12"/>
  <c r="BN10" i="12"/>
  <c r="BM10" i="12"/>
  <c r="BL10" i="12"/>
  <c r="BK10" i="12"/>
  <c r="BJ10" i="12"/>
  <c r="BI10" i="12"/>
  <c r="BH10" i="12"/>
  <c r="BG10" i="12"/>
  <c r="BF10" i="12"/>
  <c r="BE10" i="12"/>
  <c r="BD10" i="12"/>
  <c r="BC10" i="12"/>
  <c r="BB10" i="12"/>
  <c r="BA10" i="12"/>
  <c r="AZ10" i="12"/>
  <c r="AY10" i="12"/>
  <c r="AX10" i="12"/>
  <c r="AW10" i="12"/>
  <c r="AV10" i="12"/>
  <c r="AU10" i="12"/>
  <c r="AT10" i="12"/>
  <c r="AS10" i="12"/>
  <c r="AR10" i="12"/>
  <c r="AQ10" i="12"/>
  <c r="AP10" i="12"/>
  <c r="AO10" i="12"/>
  <c r="AN10" i="12"/>
  <c r="AM10" i="12"/>
  <c r="AL10" i="12"/>
  <c r="AK10" i="12"/>
  <c r="AJ10" i="12"/>
  <c r="AI10" i="12"/>
  <c r="AH10" i="12"/>
  <c r="AG10" i="12"/>
  <c r="AF10" i="12"/>
  <c r="AE10" i="12"/>
  <c r="CX9" i="12"/>
  <c r="CW9" i="12"/>
  <c r="CV9" i="12"/>
  <c r="CU9" i="12"/>
  <c r="CT9" i="12"/>
  <c r="CS9" i="12"/>
  <c r="CR9" i="12"/>
  <c r="CQ9" i="12"/>
  <c r="CP9" i="12"/>
  <c r="CO9" i="12"/>
  <c r="CN9" i="12"/>
  <c r="CM9" i="12"/>
  <c r="CL9" i="12"/>
  <c r="CK9" i="12"/>
  <c r="CJ9" i="12"/>
  <c r="CI9" i="12"/>
  <c r="CH9" i="12"/>
  <c r="CG9" i="12"/>
  <c r="CF9" i="12"/>
  <c r="CE9" i="12"/>
  <c r="CD9" i="12"/>
  <c r="CC9" i="12"/>
  <c r="CB9" i="12"/>
  <c r="CA9" i="12"/>
  <c r="BZ9" i="12"/>
  <c r="BY9" i="12"/>
  <c r="BX9" i="12"/>
  <c r="BW9" i="12"/>
  <c r="BV9" i="12"/>
  <c r="BU9" i="12"/>
  <c r="BT9" i="12"/>
  <c r="BS9" i="12"/>
  <c r="BR9" i="12"/>
  <c r="BQ9" i="12"/>
  <c r="BP9" i="12"/>
  <c r="BO9" i="12"/>
  <c r="BN9" i="12"/>
  <c r="BM9" i="12"/>
  <c r="BL9" i="12"/>
  <c r="BK9" i="12"/>
  <c r="BJ9" i="12"/>
  <c r="BI9" i="12"/>
  <c r="BH9" i="12"/>
  <c r="BG9" i="12"/>
  <c r="BF9" i="12"/>
  <c r="BE9" i="12"/>
  <c r="BD9" i="12"/>
  <c r="BC9" i="12"/>
  <c r="BB9" i="12"/>
  <c r="BA9" i="12"/>
  <c r="AZ9" i="12"/>
  <c r="AY9" i="12"/>
  <c r="AX9" i="12"/>
  <c r="AW9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CX5" i="12"/>
  <c r="CX6" i="12" s="1"/>
  <c r="CX7" i="12" s="1"/>
  <c r="CW5" i="12"/>
  <c r="CW6" i="12" s="1"/>
  <c r="CW7" i="12" s="1"/>
  <c r="CV5" i="12"/>
  <c r="CV6" i="12" s="1"/>
  <c r="CV7" i="12" s="1"/>
  <c r="CU5" i="12"/>
  <c r="CU6" i="12" s="1"/>
  <c r="CU7" i="12" s="1"/>
  <c r="CT5" i="12"/>
  <c r="CT6" i="12" s="1"/>
  <c r="CT7" i="12" s="1"/>
  <c r="CS5" i="12"/>
  <c r="CS6" i="12" s="1"/>
  <c r="CS7" i="12" s="1"/>
  <c r="CR5" i="12"/>
  <c r="CR6" i="12" s="1"/>
  <c r="CR7" i="12" s="1"/>
  <c r="CQ5" i="12"/>
  <c r="CQ6" i="12" s="1"/>
  <c r="CQ7" i="12" s="1"/>
  <c r="CP5" i="12"/>
  <c r="CP6" i="12" s="1"/>
  <c r="CP7" i="12" s="1"/>
  <c r="CO5" i="12"/>
  <c r="CO6" i="12" s="1"/>
  <c r="CO7" i="12" s="1"/>
  <c r="CN5" i="12"/>
  <c r="CN6" i="12" s="1"/>
  <c r="CN7" i="12" s="1"/>
  <c r="CM5" i="12"/>
  <c r="CM6" i="12" s="1"/>
  <c r="CM7" i="12" s="1"/>
  <c r="CL5" i="12"/>
  <c r="CL6" i="12" s="1"/>
  <c r="CL7" i="12" s="1"/>
  <c r="CK5" i="12"/>
  <c r="CK6" i="12" s="1"/>
  <c r="CK7" i="12" s="1"/>
  <c r="CJ5" i="12"/>
  <c r="CJ6" i="12" s="1"/>
  <c r="CJ7" i="12" s="1"/>
  <c r="CI5" i="12"/>
  <c r="CI6" i="12" s="1"/>
  <c r="CI7" i="12" s="1"/>
  <c r="CH5" i="12"/>
  <c r="CH6" i="12" s="1"/>
  <c r="CH7" i="12" s="1"/>
  <c r="CG5" i="12"/>
  <c r="CG6" i="12" s="1"/>
  <c r="CG7" i="12" s="1"/>
  <c r="CF5" i="12"/>
  <c r="CF6" i="12" s="1"/>
  <c r="CF7" i="12" s="1"/>
  <c r="CE5" i="12"/>
  <c r="CE6" i="12" s="1"/>
  <c r="CE7" i="12" s="1"/>
  <c r="CD5" i="12"/>
  <c r="CD6" i="12" s="1"/>
  <c r="CD7" i="12" s="1"/>
  <c r="CC5" i="12"/>
  <c r="CC6" i="12" s="1"/>
  <c r="CC7" i="12" s="1"/>
  <c r="CB5" i="12"/>
  <c r="CB6" i="12" s="1"/>
  <c r="CB7" i="12" s="1"/>
  <c r="CA5" i="12"/>
  <c r="CA6" i="12" s="1"/>
  <c r="CA7" i="12" s="1"/>
  <c r="BZ5" i="12"/>
  <c r="BZ6" i="12" s="1"/>
  <c r="BZ7" i="12" s="1"/>
  <c r="BY5" i="12"/>
  <c r="BY6" i="12" s="1"/>
  <c r="BY7" i="12" s="1"/>
  <c r="BX5" i="12"/>
  <c r="BX6" i="12" s="1"/>
  <c r="BX7" i="12" s="1"/>
  <c r="BW5" i="12"/>
  <c r="BW6" i="12" s="1"/>
  <c r="BW7" i="12" s="1"/>
  <c r="BV5" i="12"/>
  <c r="BV6" i="12" s="1"/>
  <c r="BV7" i="12" s="1"/>
  <c r="BU5" i="12"/>
  <c r="BU6" i="12" s="1"/>
  <c r="BU7" i="12" s="1"/>
  <c r="BT5" i="12"/>
  <c r="BT6" i="12" s="1"/>
  <c r="BT7" i="12" s="1"/>
  <c r="BS5" i="12"/>
  <c r="BS6" i="12" s="1"/>
  <c r="BS7" i="12" s="1"/>
  <c r="BR5" i="12"/>
  <c r="BR6" i="12" s="1"/>
  <c r="BR7" i="12" s="1"/>
  <c r="BQ5" i="12"/>
  <c r="BQ6" i="12" s="1"/>
  <c r="BQ7" i="12" s="1"/>
  <c r="BP5" i="12"/>
  <c r="BP6" i="12" s="1"/>
  <c r="BP7" i="12" s="1"/>
  <c r="BO5" i="12"/>
  <c r="BO6" i="12" s="1"/>
  <c r="BO7" i="12" s="1"/>
  <c r="BN5" i="12"/>
  <c r="BN6" i="12" s="1"/>
  <c r="BN7" i="12" s="1"/>
  <c r="BM5" i="12"/>
  <c r="BM6" i="12" s="1"/>
  <c r="BM7" i="12" s="1"/>
  <c r="BL5" i="12"/>
  <c r="BL6" i="12" s="1"/>
  <c r="BL7" i="12" s="1"/>
  <c r="BK5" i="12"/>
  <c r="BK6" i="12" s="1"/>
  <c r="BK7" i="12" s="1"/>
  <c r="BJ5" i="12"/>
  <c r="BJ6" i="12" s="1"/>
  <c r="BJ7" i="12" s="1"/>
  <c r="BI5" i="12"/>
  <c r="BI6" i="12" s="1"/>
  <c r="BI7" i="12" s="1"/>
  <c r="BH5" i="12"/>
  <c r="BH6" i="12" s="1"/>
  <c r="BH7" i="12" s="1"/>
  <c r="BG5" i="12"/>
  <c r="BG6" i="12" s="1"/>
  <c r="BG7" i="12" s="1"/>
  <c r="BF5" i="12"/>
  <c r="BF6" i="12" s="1"/>
  <c r="BF7" i="12" s="1"/>
  <c r="BE5" i="12"/>
  <c r="BE6" i="12" s="1"/>
  <c r="BE7" i="12" s="1"/>
  <c r="BD5" i="12"/>
  <c r="BD6" i="12" s="1"/>
  <c r="BD7" i="12" s="1"/>
  <c r="BC5" i="12"/>
  <c r="BC6" i="12" s="1"/>
  <c r="BC7" i="12" s="1"/>
  <c r="BB5" i="12"/>
  <c r="BB6" i="12" s="1"/>
  <c r="BB7" i="12" s="1"/>
  <c r="BA5" i="12"/>
  <c r="BA6" i="12" s="1"/>
  <c r="BA7" i="12" s="1"/>
  <c r="AZ5" i="12"/>
  <c r="AZ6" i="12" s="1"/>
  <c r="AZ7" i="12" s="1"/>
  <c r="AY5" i="12"/>
  <c r="AY6" i="12" s="1"/>
  <c r="AY7" i="12" s="1"/>
  <c r="AX5" i="12"/>
  <c r="AX6" i="12" s="1"/>
  <c r="AX7" i="12" s="1"/>
  <c r="AW5" i="12"/>
  <c r="AW6" i="12" s="1"/>
  <c r="AW7" i="12" s="1"/>
  <c r="AV5" i="12"/>
  <c r="AV6" i="12" s="1"/>
  <c r="AV7" i="12" s="1"/>
  <c r="AU5" i="12"/>
  <c r="AU6" i="12" s="1"/>
  <c r="AU7" i="12" s="1"/>
  <c r="AT5" i="12"/>
  <c r="AT6" i="12" s="1"/>
  <c r="AT7" i="12" s="1"/>
  <c r="AS5" i="12"/>
  <c r="AS6" i="12" s="1"/>
  <c r="AS7" i="12" s="1"/>
  <c r="AR5" i="12"/>
  <c r="AR6" i="12" s="1"/>
  <c r="AR7" i="12" s="1"/>
  <c r="AQ5" i="12"/>
  <c r="AQ6" i="12" s="1"/>
  <c r="AQ7" i="12" s="1"/>
  <c r="AP5" i="12"/>
  <c r="AP6" i="12" s="1"/>
  <c r="AP7" i="12" s="1"/>
  <c r="AO5" i="12"/>
  <c r="AO6" i="12" s="1"/>
  <c r="AO7" i="12" s="1"/>
  <c r="AN5" i="12"/>
  <c r="AN6" i="12" s="1"/>
  <c r="AN7" i="12" s="1"/>
  <c r="AM5" i="12"/>
  <c r="AM6" i="12" s="1"/>
  <c r="AM7" i="12" s="1"/>
  <c r="AL5" i="12"/>
  <c r="AL6" i="12" s="1"/>
  <c r="AL7" i="12" s="1"/>
  <c r="AK5" i="12"/>
  <c r="AK6" i="12" s="1"/>
  <c r="AK7" i="12" s="1"/>
  <c r="AJ5" i="12"/>
  <c r="AJ6" i="12" s="1"/>
  <c r="AJ7" i="12" s="1"/>
  <c r="AI5" i="12"/>
  <c r="AI6" i="12" s="1"/>
  <c r="AI7" i="12" s="1"/>
  <c r="AH5" i="12"/>
  <c r="AH6" i="12" s="1"/>
  <c r="AH7" i="12" s="1"/>
  <c r="AG5" i="12"/>
  <c r="AG6" i="12" s="1"/>
  <c r="AG7" i="12" s="1"/>
  <c r="AF5" i="12"/>
  <c r="AF6" i="12" s="1"/>
  <c r="AF7" i="12" s="1"/>
  <c r="AE5" i="12"/>
  <c r="AE6" i="12" s="1"/>
  <c r="AE7" i="12" s="1"/>
  <c r="CX4" i="12"/>
  <c r="CW4" i="12"/>
  <c r="CV4" i="12"/>
  <c r="CU4" i="12"/>
  <c r="CT4" i="12"/>
  <c r="CS4" i="12"/>
  <c r="CR4" i="12"/>
  <c r="CQ4" i="12"/>
  <c r="CP4" i="12"/>
  <c r="CO4" i="12"/>
  <c r="CN4" i="12"/>
  <c r="CM4" i="12"/>
  <c r="CL4" i="12"/>
  <c r="CK4" i="12"/>
  <c r="CJ4" i="12"/>
  <c r="CI4" i="12"/>
  <c r="CH4" i="12"/>
  <c r="CG4" i="12"/>
  <c r="CF4" i="12"/>
  <c r="CE4" i="12"/>
  <c r="CD4" i="12"/>
  <c r="CC4" i="12"/>
  <c r="CB4" i="12"/>
  <c r="CA4" i="12"/>
  <c r="BZ4" i="12"/>
  <c r="BY4" i="12"/>
  <c r="BX4" i="12"/>
  <c r="BW4" i="12"/>
  <c r="BV4" i="12"/>
  <c r="BU4" i="12"/>
  <c r="BT4" i="12"/>
  <c r="BS4" i="12"/>
  <c r="BR4" i="12"/>
  <c r="BQ4" i="12"/>
  <c r="BP4" i="12"/>
  <c r="BO4" i="12"/>
  <c r="BN4" i="12"/>
  <c r="BM4" i="12"/>
  <c r="BL4" i="12"/>
  <c r="BK4" i="12"/>
  <c r="BJ4" i="12"/>
  <c r="BI4" i="12"/>
  <c r="BH4" i="12"/>
  <c r="BG4" i="12"/>
  <c r="BF4" i="12"/>
  <c r="BE4" i="12"/>
  <c r="BD4" i="12"/>
  <c r="BC4" i="12"/>
  <c r="BB4" i="12"/>
  <c r="BA4" i="12"/>
  <c r="AZ4" i="12"/>
  <c r="AY4" i="12"/>
  <c r="AX4" i="12"/>
  <c r="AW4" i="12"/>
  <c r="AV4" i="12"/>
  <c r="AU4" i="12"/>
  <c r="AT4" i="12"/>
  <c r="AS4" i="12"/>
  <c r="AR4" i="12"/>
  <c r="AQ4" i="12"/>
  <c r="AP4" i="12"/>
  <c r="AO4" i="12"/>
  <c r="AN4" i="12"/>
  <c r="AM4" i="12"/>
  <c r="AL4" i="12"/>
  <c r="AK4" i="12"/>
  <c r="AJ4" i="12"/>
  <c r="AI4" i="12"/>
  <c r="AH4" i="12"/>
  <c r="AG4" i="12"/>
  <c r="AF4" i="12"/>
  <c r="AE4" i="12"/>
  <c r="AD40" i="12"/>
  <c r="AC40" i="12"/>
  <c r="AB40" i="12"/>
  <c r="AA40" i="12"/>
  <c r="Z40" i="12"/>
  <c r="Y40" i="12"/>
  <c r="X40" i="12"/>
  <c r="W40" i="12"/>
  <c r="V40" i="12"/>
  <c r="U40" i="12"/>
  <c r="T40" i="12"/>
  <c r="S40" i="12"/>
  <c r="R40" i="12"/>
  <c r="Q40" i="12"/>
  <c r="P40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AD38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AD20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AD5" i="12"/>
  <c r="AD6" i="12" s="1"/>
  <c r="AD7" i="12" s="1"/>
  <c r="AC5" i="12"/>
  <c r="AC6" i="12" s="1"/>
  <c r="AC7" i="12" s="1"/>
  <c r="AB5" i="12"/>
  <c r="AB6" i="12" s="1"/>
  <c r="AB7" i="12" s="1"/>
  <c r="AA5" i="12"/>
  <c r="AA6" i="12" s="1"/>
  <c r="AA7" i="12" s="1"/>
  <c r="Z5" i="12"/>
  <c r="Z6" i="12" s="1"/>
  <c r="Z7" i="12" s="1"/>
  <c r="Y5" i="12"/>
  <c r="Y6" i="12" s="1"/>
  <c r="Y7" i="12" s="1"/>
  <c r="X5" i="12"/>
  <c r="X6" i="12" s="1"/>
  <c r="X7" i="12" s="1"/>
  <c r="W5" i="12"/>
  <c r="W6" i="12" s="1"/>
  <c r="W7" i="12" s="1"/>
  <c r="V5" i="12"/>
  <c r="V6" i="12" s="1"/>
  <c r="V7" i="12" s="1"/>
  <c r="U5" i="12"/>
  <c r="U6" i="12" s="1"/>
  <c r="U7" i="12" s="1"/>
  <c r="T5" i="12"/>
  <c r="T6" i="12" s="1"/>
  <c r="T7" i="12" s="1"/>
  <c r="S5" i="12"/>
  <c r="S6" i="12" s="1"/>
  <c r="S7" i="12" s="1"/>
  <c r="R5" i="12"/>
  <c r="R6" i="12" s="1"/>
  <c r="R7" i="12" s="1"/>
  <c r="Q5" i="12"/>
  <c r="Q6" i="12" s="1"/>
  <c r="Q7" i="12" s="1"/>
  <c r="P5" i="12"/>
  <c r="P6" i="12" s="1"/>
  <c r="P7" i="12" s="1"/>
  <c r="O5" i="12"/>
  <c r="O6" i="12" s="1"/>
  <c r="O7" i="12" s="1"/>
  <c r="AD4" i="12"/>
  <c r="AC4" i="12"/>
  <c r="AB4" i="12"/>
  <c r="AA4" i="12"/>
  <c r="Z4" i="12"/>
  <c r="Y4" i="12"/>
  <c r="X4" i="12"/>
  <c r="W4" i="12"/>
  <c r="V4" i="12"/>
  <c r="U4" i="12"/>
  <c r="T4" i="12"/>
  <c r="S4" i="12"/>
  <c r="R4" i="12"/>
  <c r="Q4" i="12"/>
  <c r="P4" i="12"/>
  <c r="O4" i="12"/>
  <c r="CX40" i="2"/>
  <c r="CX40" i="12" s="1"/>
  <c r="CW40" i="2"/>
  <c r="CV40" i="2"/>
  <c r="CU40" i="2"/>
  <c r="CU40" i="12" s="1"/>
  <c r="CT40" i="2"/>
  <c r="CT40" i="12" s="1"/>
  <c r="CS40" i="2"/>
  <c r="CS40" i="12" s="1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G40" i="12" s="1"/>
  <c r="BF40" i="2"/>
  <c r="BF40" i="12" s="1"/>
  <c r="BE40" i="2"/>
  <c r="BE40" i="12" s="1"/>
  <c r="BD40" i="2"/>
  <c r="BD40" i="12" s="1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CM7" i="2"/>
  <c r="CL7" i="2"/>
  <c r="CE7" i="2"/>
  <c r="CD7" i="2"/>
  <c r="BW7" i="2"/>
  <c r="BV7" i="2"/>
  <c r="BO7" i="2"/>
  <c r="BN7" i="2"/>
  <c r="AY7" i="2"/>
  <c r="AX7" i="2"/>
  <c r="AQ7" i="2"/>
  <c r="AP7" i="2"/>
  <c r="CX6" i="2"/>
  <c r="CX7" i="2" s="1"/>
  <c r="CW6" i="2"/>
  <c r="CW7" i="2" s="1"/>
  <c r="CV6" i="2"/>
  <c r="CV7" i="2" s="1"/>
  <c r="CU6" i="2"/>
  <c r="CU7" i="2" s="1"/>
  <c r="CT6" i="2"/>
  <c r="CT7" i="2" s="1"/>
  <c r="CS6" i="2"/>
  <c r="CS7" i="2" s="1"/>
  <c r="CR6" i="2"/>
  <c r="CR7" i="2" s="1"/>
  <c r="CQ6" i="2"/>
  <c r="CQ7" i="2" s="1"/>
  <c r="CP6" i="2"/>
  <c r="CP7" i="2" s="1"/>
  <c r="CO6" i="2"/>
  <c r="CO7" i="2" s="1"/>
  <c r="CN6" i="2"/>
  <c r="CN7" i="2" s="1"/>
  <c r="CM6" i="2"/>
  <c r="CL6" i="2"/>
  <c r="CK6" i="2"/>
  <c r="CK7" i="2" s="1"/>
  <c r="CJ6" i="2"/>
  <c r="CJ7" i="2" s="1"/>
  <c r="CI6" i="2"/>
  <c r="CI7" i="2" s="1"/>
  <c r="CH6" i="2"/>
  <c r="CH7" i="2" s="1"/>
  <c r="CG6" i="2"/>
  <c r="CG7" i="2" s="1"/>
  <c r="CF6" i="2"/>
  <c r="CF7" i="2" s="1"/>
  <c r="CE6" i="2"/>
  <c r="CD6" i="2"/>
  <c r="CC6" i="2"/>
  <c r="CC7" i="2" s="1"/>
  <c r="CB6" i="2"/>
  <c r="CB7" i="2" s="1"/>
  <c r="CA6" i="2"/>
  <c r="CA7" i="2" s="1"/>
  <c r="BZ6" i="2"/>
  <c r="BZ7" i="2" s="1"/>
  <c r="BY6" i="2"/>
  <c r="BY7" i="2" s="1"/>
  <c r="BX6" i="2"/>
  <c r="BX7" i="2" s="1"/>
  <c r="BW6" i="2"/>
  <c r="BV6" i="2"/>
  <c r="BU6" i="2"/>
  <c r="BU7" i="2" s="1"/>
  <c r="BT6" i="2"/>
  <c r="BT7" i="2" s="1"/>
  <c r="BS6" i="2"/>
  <c r="BS7" i="2" s="1"/>
  <c r="BR6" i="2"/>
  <c r="BR7" i="2" s="1"/>
  <c r="BQ6" i="2"/>
  <c r="BQ7" i="2" s="1"/>
  <c r="BP6" i="2"/>
  <c r="BP7" i="2" s="1"/>
  <c r="BO6" i="2"/>
  <c r="BN6" i="2"/>
  <c r="BM6" i="2"/>
  <c r="BM7" i="2" s="1"/>
  <c r="BL6" i="2"/>
  <c r="BL7" i="2" s="1"/>
  <c r="BK6" i="2"/>
  <c r="BK7" i="2" s="1"/>
  <c r="BJ6" i="2"/>
  <c r="BJ7" i="2" s="1"/>
  <c r="BI6" i="2"/>
  <c r="BI7" i="2" s="1"/>
  <c r="BH6" i="2"/>
  <c r="BH7" i="2" s="1"/>
  <c r="BG6" i="2"/>
  <c r="BG7" i="2" s="1"/>
  <c r="BF6" i="2"/>
  <c r="BF7" i="2" s="1"/>
  <c r="BE6" i="2"/>
  <c r="BE7" i="2" s="1"/>
  <c r="BD6" i="2"/>
  <c r="BD7" i="2" s="1"/>
  <c r="BC6" i="2"/>
  <c r="BC7" i="2" s="1"/>
  <c r="BB6" i="2"/>
  <c r="BB7" i="2" s="1"/>
  <c r="BA6" i="2"/>
  <c r="BA7" i="2" s="1"/>
  <c r="AZ6" i="2"/>
  <c r="AZ7" i="2" s="1"/>
  <c r="AY6" i="2"/>
  <c r="AX6" i="2"/>
  <c r="AW6" i="2"/>
  <c r="AW7" i="2" s="1"/>
  <c r="AV6" i="2"/>
  <c r="AV7" i="2" s="1"/>
  <c r="AU6" i="2"/>
  <c r="AU7" i="2" s="1"/>
  <c r="AT6" i="2"/>
  <c r="AT7" i="2" s="1"/>
  <c r="AS6" i="2"/>
  <c r="AS7" i="2" s="1"/>
  <c r="AR6" i="2"/>
  <c r="AR7" i="2" s="1"/>
  <c r="AQ6" i="2"/>
  <c r="AP6" i="2"/>
  <c r="AO6" i="2"/>
  <c r="AO7" i="2" s="1"/>
  <c r="AN6" i="2"/>
  <c r="AN7" i="2" s="1"/>
  <c r="AM6" i="2"/>
  <c r="AM7" i="2" s="1"/>
  <c r="AL6" i="2"/>
  <c r="AL7" i="2" s="1"/>
  <c r="AK6" i="2"/>
  <c r="AK7" i="2" s="1"/>
  <c r="AJ6" i="2"/>
  <c r="AJ7" i="2" s="1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O40" i="12" s="1"/>
  <c r="AH7" i="2"/>
  <c r="AI6" i="2"/>
  <c r="AI7" i="2" s="1"/>
  <c r="AH6" i="2"/>
  <c r="AG6" i="2"/>
  <c r="AG7" i="2" s="1"/>
  <c r="AF6" i="2"/>
  <c r="AF7" i="2" s="1"/>
  <c r="AE6" i="2"/>
  <c r="AE7" i="2" s="1"/>
  <c r="AD6" i="2"/>
  <c r="AD7" i="2" s="1"/>
  <c r="AC6" i="2"/>
  <c r="AC7" i="2" s="1"/>
  <c r="AB6" i="2"/>
  <c r="AB7" i="2" s="1"/>
  <c r="AA6" i="2"/>
  <c r="AA7" i="2" s="1"/>
  <c r="Z6" i="2"/>
  <c r="Z7" i="2" s="1"/>
  <c r="Y6" i="2"/>
  <c r="Y7" i="2" s="1"/>
  <c r="X6" i="2"/>
  <c r="X7" i="2" s="1"/>
  <c r="W6" i="2"/>
  <c r="W7" i="2" s="1"/>
  <c r="V6" i="2"/>
  <c r="V7" i="2" s="1"/>
  <c r="U6" i="2"/>
  <c r="U7" i="2" s="1"/>
  <c r="T6" i="2"/>
  <c r="T7" i="2" s="1"/>
  <c r="S6" i="2"/>
  <c r="S7" i="2" s="1"/>
  <c r="R6" i="2"/>
  <c r="R7" i="2" s="1"/>
  <c r="Q6" i="2"/>
  <c r="Q7" i="2" s="1"/>
  <c r="P6" i="2"/>
  <c r="P7" i="2" s="1"/>
  <c r="O6" i="2"/>
  <c r="O7" i="2" s="1"/>
  <c r="DF7" i="16"/>
  <c r="AN7" i="17"/>
  <c r="CU6" i="17"/>
  <c r="CU2" i="17" s="1"/>
  <c r="CT6" i="17"/>
  <c r="CT2" i="17" s="1"/>
  <c r="CS6" i="17"/>
  <c r="CS12" i="17" s="1"/>
  <c r="CR6" i="17"/>
  <c r="CR2" i="17" s="1"/>
  <c r="CQ6" i="17"/>
  <c r="CQ18" i="17" s="1"/>
  <c r="CP6" i="17"/>
  <c r="CP2" i="17" s="1"/>
  <c r="CO6" i="17"/>
  <c r="CN6" i="17"/>
  <c r="CN9" i="17" s="1"/>
  <c r="CM6" i="17"/>
  <c r="CM2" i="17" s="1"/>
  <c r="CL6" i="17"/>
  <c r="CK6" i="17"/>
  <c r="CK17" i="17" s="1"/>
  <c r="CJ6" i="17"/>
  <c r="CJ2" i="17" s="1"/>
  <c r="CI6" i="17"/>
  <c r="CI13" i="17" s="1"/>
  <c r="CH6" i="17"/>
  <c r="CH10" i="17" s="1"/>
  <c r="CG6" i="17"/>
  <c r="CG21" i="17" s="1"/>
  <c r="CF6" i="17"/>
  <c r="CF2" i="17" s="1"/>
  <c r="CE6" i="17"/>
  <c r="CE2" i="17" s="1"/>
  <c r="CD6" i="17"/>
  <c r="CD2" i="17" s="1"/>
  <c r="CC6" i="17"/>
  <c r="CC12" i="17" s="1"/>
  <c r="CB6" i="17"/>
  <c r="CB9" i="17" s="1"/>
  <c r="CA6" i="17"/>
  <c r="CA11" i="17" s="1"/>
  <c r="BZ6" i="17"/>
  <c r="BZ8" i="17" s="1"/>
  <c r="BY6" i="17"/>
  <c r="BX6" i="17"/>
  <c r="BX2" i="17" s="1"/>
  <c r="BW6" i="17"/>
  <c r="BW2" i="17" s="1"/>
  <c r="BV6" i="17"/>
  <c r="BV2" i="17" s="1"/>
  <c r="BU6" i="17"/>
  <c r="BU12" i="17" s="1"/>
  <c r="BT6" i="17"/>
  <c r="BT9" i="17" s="1"/>
  <c r="BS6" i="17"/>
  <c r="BS2" i="17" s="1"/>
  <c r="BR6" i="17"/>
  <c r="BR2" i="17" s="1"/>
  <c r="BQ6" i="17"/>
  <c r="BQ11" i="17" s="1"/>
  <c r="BP6" i="17"/>
  <c r="BP7" i="17" s="1"/>
  <c r="BO6" i="17"/>
  <c r="BO2" i="17" s="1"/>
  <c r="BN6" i="17"/>
  <c r="BN2" i="17" s="1"/>
  <c r="BM6" i="17"/>
  <c r="BL6" i="17"/>
  <c r="BL28" i="17" s="1"/>
  <c r="BK6" i="17"/>
  <c r="BK2" i="17" s="1"/>
  <c r="BJ6" i="17"/>
  <c r="BJ2" i="17" s="1"/>
  <c r="BI6" i="17"/>
  <c r="BH6" i="17"/>
  <c r="BH9" i="17" s="1"/>
  <c r="BG6" i="17"/>
  <c r="BG2" i="17" s="1"/>
  <c r="BF6" i="17"/>
  <c r="BF2" i="17" s="1"/>
  <c r="BE6" i="17"/>
  <c r="BE12" i="17" s="1"/>
  <c r="BD6" i="17"/>
  <c r="BD2" i="17" s="1"/>
  <c r="BC6" i="17"/>
  <c r="BC17" i="17" s="1"/>
  <c r="BB6" i="17"/>
  <c r="BB10" i="17" s="1"/>
  <c r="BA6" i="17"/>
  <c r="BA21" i="17" s="1"/>
  <c r="AZ6" i="17"/>
  <c r="AZ2" i="17" s="1"/>
  <c r="AY6" i="17"/>
  <c r="AY2" i="17" s="1"/>
  <c r="AX6" i="17"/>
  <c r="AX2" i="17" s="1"/>
  <c r="AW6" i="17"/>
  <c r="AW12" i="17" s="1"/>
  <c r="AV6" i="17"/>
  <c r="AV9" i="17" s="1"/>
  <c r="AU6" i="17"/>
  <c r="AU2" i="17" s="1"/>
  <c r="AT6" i="17"/>
  <c r="AT2" i="17" s="1"/>
  <c r="AS6" i="17"/>
  <c r="AS14" i="17" s="1"/>
  <c r="AR6" i="17"/>
  <c r="AR2" i="17" s="1"/>
  <c r="AQ6" i="17"/>
  <c r="AQ18" i="17" s="1"/>
  <c r="AP6" i="17"/>
  <c r="AP10" i="17" s="1"/>
  <c r="AO6" i="17"/>
  <c r="AO16" i="17" s="1"/>
  <c r="AN6" i="17"/>
  <c r="AN11" i="17" s="1"/>
  <c r="AM6" i="17"/>
  <c r="AM17" i="17" s="1"/>
  <c r="AL6" i="17"/>
  <c r="AL26" i="17" s="1"/>
  <c r="AK6" i="17"/>
  <c r="AK14" i="17" s="1"/>
  <c r="AJ6" i="17"/>
  <c r="AJ7" i="17" s="1"/>
  <c r="AI6" i="17"/>
  <c r="AI2" i="17" s="1"/>
  <c r="AH6" i="17"/>
  <c r="AH2" i="17" s="1"/>
  <c r="AG6" i="17"/>
  <c r="AF6" i="17"/>
  <c r="AF11" i="17" s="1"/>
  <c r="AE6" i="17"/>
  <c r="AE2" i="17" s="1"/>
  <c r="AD6" i="17"/>
  <c r="AD2" i="17" s="1"/>
  <c r="AC6" i="17"/>
  <c r="AC15" i="17" s="1"/>
  <c r="AB6" i="17"/>
  <c r="AB11" i="17" s="1"/>
  <c r="AA6" i="17"/>
  <c r="AA2" i="17" s="1"/>
  <c r="Z6" i="17"/>
  <c r="Z2" i="17" s="1"/>
  <c r="Y6" i="17"/>
  <c r="Y7" i="17" s="1"/>
  <c r="X6" i="17"/>
  <c r="X7" i="17" s="1"/>
  <c r="W6" i="17"/>
  <c r="W13" i="17" s="1"/>
  <c r="V6" i="17"/>
  <c r="V10" i="17" s="1"/>
  <c r="U6" i="17"/>
  <c r="U21" i="17" s="1"/>
  <c r="CV5" i="17"/>
  <c r="CU5" i="17"/>
  <c r="CT5" i="17"/>
  <c r="CS5" i="17"/>
  <c r="CR5" i="17"/>
  <c r="CQ5" i="17"/>
  <c r="CP5" i="17"/>
  <c r="CO5" i="17"/>
  <c r="CN5" i="17"/>
  <c r="CM5" i="17"/>
  <c r="CL5" i="17"/>
  <c r="CK5" i="17"/>
  <c r="CJ5" i="17"/>
  <c r="CI5" i="17"/>
  <c r="CH5" i="17"/>
  <c r="CG5" i="17"/>
  <c r="CF5" i="17"/>
  <c r="CE5" i="17"/>
  <c r="CD5" i="17"/>
  <c r="CC5" i="17"/>
  <c r="CB5" i="17"/>
  <c r="CA5" i="17"/>
  <c r="BZ5" i="17"/>
  <c r="BY5" i="17"/>
  <c r="BX5" i="17"/>
  <c r="BW5" i="17"/>
  <c r="BV5" i="17"/>
  <c r="BU5" i="17"/>
  <c r="BT5" i="17"/>
  <c r="BS5" i="17"/>
  <c r="BR5" i="17"/>
  <c r="BQ5" i="17"/>
  <c r="BP5" i="17"/>
  <c r="BO5" i="17"/>
  <c r="BN5" i="17"/>
  <c r="BM5" i="17"/>
  <c r="BL5" i="17"/>
  <c r="BK5" i="17"/>
  <c r="BJ5" i="17"/>
  <c r="BI5" i="17"/>
  <c r="BH5" i="17"/>
  <c r="BG5" i="17"/>
  <c r="BF5" i="17"/>
  <c r="BE5" i="17"/>
  <c r="BD5" i="17"/>
  <c r="BC5" i="17"/>
  <c r="BB5" i="17"/>
  <c r="BA5" i="17"/>
  <c r="AZ5" i="17"/>
  <c r="AY5" i="17"/>
  <c r="AX5" i="17"/>
  <c r="AW5" i="17"/>
  <c r="AV5" i="17"/>
  <c r="AU5" i="17"/>
  <c r="AT5" i="17"/>
  <c r="AS5" i="17"/>
  <c r="AR5" i="17"/>
  <c r="AQ5" i="17"/>
  <c r="AP5" i="17"/>
  <c r="AO5" i="17"/>
  <c r="AN5" i="17"/>
  <c r="AM5" i="17"/>
  <c r="AL5" i="17"/>
  <c r="AK5" i="17"/>
  <c r="AJ5" i="17"/>
  <c r="AI5" i="17"/>
  <c r="AH5" i="17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CX4" i="17"/>
  <c r="CW4" i="17"/>
  <c r="CV4" i="17"/>
  <c r="CU4" i="17"/>
  <c r="CT4" i="17"/>
  <c r="CS4" i="17"/>
  <c r="CR4" i="17"/>
  <c r="CQ4" i="17"/>
  <c r="CP4" i="17"/>
  <c r="CO4" i="17"/>
  <c r="CN4" i="17"/>
  <c r="CM4" i="17"/>
  <c r="CL4" i="17"/>
  <c r="CK4" i="17"/>
  <c r="CJ4" i="17"/>
  <c r="CI4" i="17"/>
  <c r="CH4" i="17"/>
  <c r="CG4" i="17"/>
  <c r="CF4" i="17"/>
  <c r="CE4" i="17"/>
  <c r="CD4" i="17"/>
  <c r="CC4" i="17"/>
  <c r="CB4" i="17"/>
  <c r="CA4" i="17"/>
  <c r="BZ4" i="17"/>
  <c r="BY4" i="17"/>
  <c r="BX4" i="17"/>
  <c r="BW4" i="17"/>
  <c r="BV4" i="17"/>
  <c r="BU4" i="17"/>
  <c r="BT4" i="17"/>
  <c r="BS4" i="17"/>
  <c r="BR4" i="17"/>
  <c r="BQ4" i="17"/>
  <c r="BP4" i="17"/>
  <c r="BO4" i="17"/>
  <c r="BN4" i="17"/>
  <c r="BM4" i="17"/>
  <c r="BL4" i="17"/>
  <c r="BK4" i="17"/>
  <c r="BJ4" i="17"/>
  <c r="BI4" i="17"/>
  <c r="BH4" i="17"/>
  <c r="BG4" i="17"/>
  <c r="BF4" i="17"/>
  <c r="BE4" i="17"/>
  <c r="BD4" i="17"/>
  <c r="BC4" i="17"/>
  <c r="BB4" i="17"/>
  <c r="BA4" i="17"/>
  <c r="AZ4" i="17"/>
  <c r="AY4" i="17"/>
  <c r="AX4" i="17"/>
  <c r="AW4" i="17"/>
  <c r="AV4" i="17"/>
  <c r="AU4" i="17"/>
  <c r="AT4" i="17"/>
  <c r="AS4" i="17"/>
  <c r="AR4" i="17"/>
  <c r="AQ4" i="17"/>
  <c r="AP4" i="17"/>
  <c r="AO4" i="17"/>
  <c r="AN4" i="17"/>
  <c r="AM4" i="17"/>
  <c r="AL4" i="17"/>
  <c r="AK4" i="17"/>
  <c r="AJ4" i="17"/>
  <c r="AI4" i="17"/>
  <c r="AH4" i="17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CX3" i="17"/>
  <c r="CW3" i="17"/>
  <c r="CV3" i="17"/>
  <c r="CU3" i="17"/>
  <c r="CT3" i="17"/>
  <c r="CS3" i="17"/>
  <c r="CR3" i="17"/>
  <c r="CQ3" i="17"/>
  <c r="CP3" i="17"/>
  <c r="CO3" i="17"/>
  <c r="CN3" i="17"/>
  <c r="CM3" i="17"/>
  <c r="CL3" i="17"/>
  <c r="CK3" i="17"/>
  <c r="CJ3" i="17"/>
  <c r="CI3" i="17"/>
  <c r="CH3" i="17"/>
  <c r="CG3" i="17"/>
  <c r="CF3" i="17"/>
  <c r="CE3" i="17"/>
  <c r="CD3" i="17"/>
  <c r="CC3" i="17"/>
  <c r="CB3" i="17"/>
  <c r="CA3" i="17"/>
  <c r="BZ3" i="17"/>
  <c r="BY3" i="17"/>
  <c r="BX3" i="17"/>
  <c r="BW3" i="17"/>
  <c r="BV3" i="17"/>
  <c r="BU3" i="17"/>
  <c r="BT3" i="17"/>
  <c r="BS3" i="17"/>
  <c r="BR3" i="17"/>
  <c r="BQ3" i="17"/>
  <c r="BP3" i="17"/>
  <c r="BO3" i="17"/>
  <c r="BN3" i="17"/>
  <c r="BM3" i="17"/>
  <c r="BL3" i="17"/>
  <c r="BK3" i="17"/>
  <c r="BJ3" i="17"/>
  <c r="BI3" i="17"/>
  <c r="BH3" i="17"/>
  <c r="BG3" i="17"/>
  <c r="BF3" i="17"/>
  <c r="BE3" i="17"/>
  <c r="BD3" i="17"/>
  <c r="BC3" i="17"/>
  <c r="BB3" i="17"/>
  <c r="BA3" i="17"/>
  <c r="AZ3" i="17"/>
  <c r="AY3" i="17"/>
  <c r="AX3" i="17"/>
  <c r="AW3" i="17"/>
  <c r="AV3" i="17"/>
  <c r="AU3" i="17"/>
  <c r="AT3" i="17"/>
  <c r="AS3" i="17"/>
  <c r="AR3" i="17"/>
  <c r="AQ3" i="17"/>
  <c r="AP3" i="17"/>
  <c r="AO3" i="17"/>
  <c r="AN3" i="17"/>
  <c r="AM3" i="17"/>
  <c r="AL3" i="17"/>
  <c r="AK3" i="17"/>
  <c r="AJ3" i="17"/>
  <c r="AI3" i="17"/>
  <c r="AH3" i="17"/>
  <c r="AG3" i="17"/>
  <c r="AF3" i="17"/>
  <c r="AE3" i="17"/>
  <c r="AD3" i="17"/>
  <c r="AC3" i="17"/>
  <c r="AB3" i="17"/>
  <c r="AA3" i="17"/>
  <c r="Z3" i="17"/>
  <c r="Y3" i="17"/>
  <c r="X3" i="17"/>
  <c r="W3" i="17"/>
  <c r="V3" i="17"/>
  <c r="U3" i="17"/>
  <c r="CO2" i="17"/>
  <c r="CL2" i="17"/>
  <c r="CK2" i="17"/>
  <c r="CG2" i="17"/>
  <c r="CC2" i="17"/>
  <c r="BY2" i="17"/>
  <c r="BQ2" i="17"/>
  <c r="BM2" i="17"/>
  <c r="BI2" i="17"/>
  <c r="BE2" i="17"/>
  <c r="BA2" i="17"/>
  <c r="AS2" i="17"/>
  <c r="AO2" i="17"/>
  <c r="AK2" i="17"/>
  <c r="AG2" i="17"/>
  <c r="AC2" i="17"/>
  <c r="U2" i="17"/>
  <c r="S30" i="17"/>
  <c r="K30" i="17"/>
  <c r="T6" i="17"/>
  <c r="T35" i="17" s="1"/>
  <c r="S6" i="17"/>
  <c r="S36" i="17" s="1"/>
  <c r="R6" i="17"/>
  <c r="R22" i="17" s="1"/>
  <c r="Q6" i="17"/>
  <c r="Q23" i="17" s="1"/>
  <c r="P6" i="17"/>
  <c r="P31" i="17" s="1"/>
  <c r="K6" i="17"/>
  <c r="K36" i="17" s="1"/>
  <c r="T5" i="17"/>
  <c r="S5" i="17"/>
  <c r="R5" i="17"/>
  <c r="Q5" i="17"/>
  <c r="P5" i="17"/>
  <c r="K5" i="17"/>
  <c r="T4" i="17"/>
  <c r="S4" i="17"/>
  <c r="R4" i="17"/>
  <c r="Q4" i="17"/>
  <c r="P4" i="17"/>
  <c r="O4" i="17"/>
  <c r="N4" i="17"/>
  <c r="M4" i="17"/>
  <c r="L4" i="17"/>
  <c r="K4" i="17"/>
  <c r="J4" i="17"/>
  <c r="I4" i="17"/>
  <c r="T3" i="17"/>
  <c r="S3" i="17"/>
  <c r="R3" i="17"/>
  <c r="Q3" i="17"/>
  <c r="P3" i="17"/>
  <c r="O3" i="17"/>
  <c r="N3" i="17"/>
  <c r="M3" i="17"/>
  <c r="L3" i="17"/>
  <c r="K3" i="17"/>
  <c r="J3" i="17"/>
  <c r="I3" i="17"/>
  <c r="CX38" i="16"/>
  <c r="CX5" i="16"/>
  <c r="CX6" i="16" s="1"/>
  <c r="CX6" i="17" s="1"/>
  <c r="CX2" i="17" s="1"/>
  <c r="CW38" i="16"/>
  <c r="CV38" i="16"/>
  <c r="CU38" i="16"/>
  <c r="CT38" i="16"/>
  <c r="CS38" i="16"/>
  <c r="CR38" i="16"/>
  <c r="CQ38" i="16"/>
  <c r="CP38" i="16"/>
  <c r="CO38" i="16"/>
  <c r="CN38" i="16"/>
  <c r="CM38" i="16"/>
  <c r="CL38" i="16"/>
  <c r="CK38" i="16"/>
  <c r="CJ38" i="16"/>
  <c r="CI38" i="16"/>
  <c r="CH38" i="16"/>
  <c r="CG38" i="16"/>
  <c r="CF38" i="16"/>
  <c r="CK6" i="16"/>
  <c r="CW5" i="16"/>
  <c r="CW6" i="16" s="1"/>
  <c r="CV5" i="16"/>
  <c r="CV6" i="16" s="1"/>
  <c r="CU5" i="16"/>
  <c r="CU6" i="16" s="1"/>
  <c r="CT5" i="16"/>
  <c r="CT6" i="16" s="1"/>
  <c r="CS5" i="16"/>
  <c r="CS6" i="16" s="1"/>
  <c r="CR5" i="16"/>
  <c r="CR6" i="16" s="1"/>
  <c r="CQ5" i="16"/>
  <c r="CQ6" i="16" s="1"/>
  <c r="CP5" i="16"/>
  <c r="CP6" i="16" s="1"/>
  <c r="CO5" i="16"/>
  <c r="CO6" i="16" s="1"/>
  <c r="CN5" i="16"/>
  <c r="CN6" i="16" s="1"/>
  <c r="CM5" i="16"/>
  <c r="CM6" i="16" s="1"/>
  <c r="CL5" i="16"/>
  <c r="CL6" i="16" s="1"/>
  <c r="CK5" i="16"/>
  <c r="CJ5" i="16"/>
  <c r="CJ6" i="16" s="1"/>
  <c r="CI5" i="16"/>
  <c r="CI6" i="16" s="1"/>
  <c r="CH5" i="16"/>
  <c r="CH6" i="16" s="1"/>
  <c r="CG5" i="16"/>
  <c r="CG6" i="16" s="1"/>
  <c r="CF5" i="16"/>
  <c r="CF6" i="16" s="1"/>
  <c r="CE38" i="16"/>
  <c r="CD38" i="16"/>
  <c r="CC38" i="16"/>
  <c r="CB38" i="16"/>
  <c r="CA38" i="16"/>
  <c r="BZ38" i="16"/>
  <c r="BY38" i="16"/>
  <c r="BX38" i="16"/>
  <c r="BW38" i="16"/>
  <c r="BV38" i="16"/>
  <c r="BU38" i="16"/>
  <c r="BT38" i="16"/>
  <c r="BS38" i="16"/>
  <c r="BR38" i="16"/>
  <c r="BQ38" i="16"/>
  <c r="BP38" i="16"/>
  <c r="BO38" i="16"/>
  <c r="BN38" i="16"/>
  <c r="BM38" i="16"/>
  <c r="BL38" i="16"/>
  <c r="BK38" i="16"/>
  <c r="BJ38" i="16"/>
  <c r="BI38" i="16"/>
  <c r="BH38" i="16"/>
  <c r="BG38" i="16"/>
  <c r="BF38" i="16"/>
  <c r="BE38" i="16"/>
  <c r="BD38" i="16"/>
  <c r="BC38" i="16"/>
  <c r="BB38" i="16"/>
  <c r="BA38" i="16"/>
  <c r="AZ38" i="16"/>
  <c r="AY38" i="16"/>
  <c r="AX38" i="16"/>
  <c r="AW38" i="16"/>
  <c r="AV38" i="16"/>
  <c r="AU38" i="16"/>
  <c r="AT38" i="16"/>
  <c r="AS38" i="16"/>
  <c r="AR38" i="16"/>
  <c r="AQ38" i="16"/>
  <c r="AP38" i="16"/>
  <c r="AO38" i="16"/>
  <c r="AN38" i="16"/>
  <c r="AM38" i="16"/>
  <c r="AL38" i="16"/>
  <c r="AK38" i="16"/>
  <c r="AJ38" i="16"/>
  <c r="AI38" i="16"/>
  <c r="AH38" i="16"/>
  <c r="AG38" i="16"/>
  <c r="AF38" i="16"/>
  <c r="AE38" i="16"/>
  <c r="AD38" i="16"/>
  <c r="AC38" i="16"/>
  <c r="AB38" i="16"/>
  <c r="AA38" i="16"/>
  <c r="Z38" i="16"/>
  <c r="Y38" i="16"/>
  <c r="X38" i="16"/>
  <c r="W38" i="16"/>
  <c r="V38" i="16"/>
  <c r="U38" i="16"/>
  <c r="CA6" i="16"/>
  <c r="BY6" i="16"/>
  <c r="BX6" i="16"/>
  <c r="AK6" i="16"/>
  <c r="CE5" i="16"/>
  <c r="CE6" i="16" s="1"/>
  <c r="CD5" i="16"/>
  <c r="CD6" i="16" s="1"/>
  <c r="CC5" i="16"/>
  <c r="CC6" i="16" s="1"/>
  <c r="CB5" i="16"/>
  <c r="CB6" i="16" s="1"/>
  <c r="CA5" i="16"/>
  <c r="BZ5" i="16"/>
  <c r="BZ6" i="16" s="1"/>
  <c r="BY5" i="16"/>
  <c r="BX5" i="16"/>
  <c r="BW5" i="16"/>
  <c r="BW6" i="16" s="1"/>
  <c r="BV5" i="16"/>
  <c r="BV6" i="16" s="1"/>
  <c r="BU5" i="16"/>
  <c r="BU6" i="16" s="1"/>
  <c r="BT5" i="16"/>
  <c r="BT6" i="16" s="1"/>
  <c r="BS5" i="16"/>
  <c r="BS6" i="16" s="1"/>
  <c r="BR5" i="16"/>
  <c r="BR6" i="16" s="1"/>
  <c r="BQ5" i="16"/>
  <c r="BQ6" i="16" s="1"/>
  <c r="BP5" i="16"/>
  <c r="BP6" i="16" s="1"/>
  <c r="BO5" i="16"/>
  <c r="BO6" i="16" s="1"/>
  <c r="BN5" i="16"/>
  <c r="BN6" i="16" s="1"/>
  <c r="BM5" i="16"/>
  <c r="BM6" i="16" s="1"/>
  <c r="BL5" i="16"/>
  <c r="BL6" i="16" s="1"/>
  <c r="BK5" i="16"/>
  <c r="BK6" i="16" s="1"/>
  <c r="BJ5" i="16"/>
  <c r="BJ6" i="16" s="1"/>
  <c r="BI5" i="16"/>
  <c r="BI6" i="16" s="1"/>
  <c r="BH5" i="16"/>
  <c r="BH6" i="16" s="1"/>
  <c r="BG5" i="16"/>
  <c r="BG6" i="16" s="1"/>
  <c r="BF5" i="16"/>
  <c r="BF6" i="16" s="1"/>
  <c r="BE5" i="16"/>
  <c r="BE6" i="16" s="1"/>
  <c r="BD5" i="16"/>
  <c r="BD6" i="16" s="1"/>
  <c r="BC5" i="16"/>
  <c r="BC6" i="16" s="1"/>
  <c r="BB5" i="16"/>
  <c r="BB6" i="16" s="1"/>
  <c r="BA5" i="16"/>
  <c r="BA6" i="16" s="1"/>
  <c r="AZ5" i="16"/>
  <c r="AZ6" i="16" s="1"/>
  <c r="AY5" i="16"/>
  <c r="AY6" i="16" s="1"/>
  <c r="AX5" i="16"/>
  <c r="AX6" i="16" s="1"/>
  <c r="AW5" i="16"/>
  <c r="AW6" i="16" s="1"/>
  <c r="AV5" i="16"/>
  <c r="AV6" i="16" s="1"/>
  <c r="AU5" i="16"/>
  <c r="AU6" i="16" s="1"/>
  <c r="AT5" i="16"/>
  <c r="AT6" i="16" s="1"/>
  <c r="AS5" i="16"/>
  <c r="AS6" i="16" s="1"/>
  <c r="AR5" i="16"/>
  <c r="AR6" i="16" s="1"/>
  <c r="AQ5" i="16"/>
  <c r="AQ6" i="16" s="1"/>
  <c r="AP5" i="16"/>
  <c r="AP6" i="16" s="1"/>
  <c r="AO5" i="16"/>
  <c r="AO6" i="16" s="1"/>
  <c r="AN5" i="16"/>
  <c r="AN6" i="16" s="1"/>
  <c r="AM5" i="16"/>
  <c r="AM6" i="16" s="1"/>
  <c r="AL5" i="16"/>
  <c r="AL6" i="16" s="1"/>
  <c r="AK5" i="16"/>
  <c r="AJ5" i="16"/>
  <c r="AJ6" i="16" s="1"/>
  <c r="AI5" i="16"/>
  <c r="AI6" i="16" s="1"/>
  <c r="AH5" i="16"/>
  <c r="AH6" i="16" s="1"/>
  <c r="AG5" i="16"/>
  <c r="AG6" i="16" s="1"/>
  <c r="AF5" i="16"/>
  <c r="AF6" i="16" s="1"/>
  <c r="AE5" i="16"/>
  <c r="AE6" i="16" s="1"/>
  <c r="AD5" i="16"/>
  <c r="AD6" i="16" s="1"/>
  <c r="AC5" i="16"/>
  <c r="AC6" i="16" s="1"/>
  <c r="AB5" i="16"/>
  <c r="AB6" i="16" s="1"/>
  <c r="AA5" i="16"/>
  <c r="AA6" i="16" s="1"/>
  <c r="Z5" i="16"/>
  <c r="Z6" i="16" s="1"/>
  <c r="Y5" i="16"/>
  <c r="Y6" i="16" s="1"/>
  <c r="X5" i="16"/>
  <c r="X6" i="16" s="1"/>
  <c r="W5" i="16"/>
  <c r="W6" i="16" s="1"/>
  <c r="V5" i="16"/>
  <c r="V6" i="16" s="1"/>
  <c r="U5" i="16"/>
  <c r="U6" i="16" s="1"/>
  <c r="T38" i="16"/>
  <c r="S38" i="16"/>
  <c r="R38" i="16"/>
  <c r="Q38" i="16"/>
  <c r="P38" i="16"/>
  <c r="O38" i="16"/>
  <c r="N38" i="16"/>
  <c r="M38" i="16"/>
  <c r="L38" i="16"/>
  <c r="K38" i="16"/>
  <c r="J38" i="16"/>
  <c r="I38" i="16"/>
  <c r="T5" i="16"/>
  <c r="T6" i="16" s="1"/>
  <c r="S5" i="16"/>
  <c r="S6" i="16" s="1"/>
  <c r="R5" i="16"/>
  <c r="R6" i="16" s="1"/>
  <c r="Q5" i="16"/>
  <c r="Q6" i="16" s="1"/>
  <c r="P5" i="16"/>
  <c r="P6" i="16" s="1"/>
  <c r="O5" i="16"/>
  <c r="O6" i="16" s="1"/>
  <c r="O6" i="17" s="1"/>
  <c r="N5" i="16"/>
  <c r="N6" i="16" s="1"/>
  <c r="N6" i="17" s="1"/>
  <c r="M5" i="16"/>
  <c r="M6" i="16" s="1"/>
  <c r="M6" i="17" s="1"/>
  <c r="L5" i="16"/>
  <c r="L6" i="16" s="1"/>
  <c r="L6" i="17" s="1"/>
  <c r="K5" i="16"/>
  <c r="K6" i="16" s="1"/>
  <c r="J5" i="16"/>
  <c r="J6" i="16" s="1"/>
  <c r="J6" i="17" s="1"/>
  <c r="I5" i="16"/>
  <c r="I6" i="16" s="1"/>
  <c r="I6" i="17" s="1"/>
  <c r="I8" i="17" s="1"/>
  <c r="I8" i="20" s="1"/>
  <c r="I8" i="24" s="1"/>
  <c r="DB8" i="24" s="1"/>
  <c r="C5" i="16"/>
  <c r="C5" i="17" s="1"/>
  <c r="G5" i="16"/>
  <c r="G6" i="16" s="1"/>
  <c r="G6" i="17" s="1"/>
  <c r="G32" i="17" s="1"/>
  <c r="M6" i="2"/>
  <c r="M7" i="2" s="1"/>
  <c r="N6" i="2"/>
  <c r="N7" i="2" s="1"/>
  <c r="C1" i="7"/>
  <c r="A1" i="7"/>
  <c r="C1" i="8"/>
  <c r="A1" i="8"/>
  <c r="C1" i="5"/>
  <c r="A1" i="5"/>
  <c r="C1" i="6"/>
  <c r="A1" i="6"/>
  <c r="C1" i="3"/>
  <c r="A1" i="3"/>
  <c r="C1" i="17"/>
  <c r="A1" i="17"/>
  <c r="C1" i="12"/>
  <c r="A1" i="12"/>
  <c r="E4" i="10"/>
  <c r="C4" i="10"/>
  <c r="C2" i="10"/>
  <c r="C1" i="10"/>
  <c r="F2" i="13"/>
  <c r="F1" i="13"/>
  <c r="L1" i="2"/>
  <c r="G1" i="2"/>
  <c r="C1" i="2"/>
  <c r="A1" i="2"/>
  <c r="K4" i="13"/>
  <c r="F4" i="13"/>
  <c r="DF37" i="16"/>
  <c r="DF36" i="16"/>
  <c r="DF35" i="16"/>
  <c r="DF34" i="16"/>
  <c r="DF33" i="16"/>
  <c r="DF32" i="16"/>
  <c r="DF31" i="16"/>
  <c r="DF30" i="16"/>
  <c r="DF29" i="16"/>
  <c r="DF28" i="16"/>
  <c r="DF27" i="16"/>
  <c r="DF26" i="16"/>
  <c r="DF25" i="16"/>
  <c r="DF24" i="16"/>
  <c r="DF23" i="16"/>
  <c r="DF22" i="16"/>
  <c r="DF21" i="16"/>
  <c r="DF20" i="16"/>
  <c r="DF19" i="16"/>
  <c r="DF18" i="16"/>
  <c r="DF17" i="16"/>
  <c r="DF16" i="16"/>
  <c r="DF15" i="16"/>
  <c r="DF14" i="16"/>
  <c r="DF13" i="16"/>
  <c r="DF12" i="16"/>
  <c r="DF11" i="16"/>
  <c r="DF10" i="16"/>
  <c r="DF9" i="16"/>
  <c r="DF8" i="16"/>
  <c r="H4" i="17"/>
  <c r="G4" i="17"/>
  <c r="F4" i="17"/>
  <c r="E4" i="17"/>
  <c r="D4" i="17"/>
  <c r="C4" i="17"/>
  <c r="H3" i="17"/>
  <c r="G3" i="17"/>
  <c r="F3" i="17"/>
  <c r="E3" i="17"/>
  <c r="D3" i="17"/>
  <c r="C3" i="17"/>
  <c r="CZ38" i="16"/>
  <c r="H38" i="16"/>
  <c r="G38" i="16"/>
  <c r="F38" i="16"/>
  <c r="E38" i="16"/>
  <c r="D38" i="16"/>
  <c r="C38" i="16"/>
  <c r="H5" i="16"/>
  <c r="H5" i="17" s="1"/>
  <c r="F5" i="16"/>
  <c r="F5" i="17" s="1"/>
  <c r="E5" i="16"/>
  <c r="D5" i="16"/>
  <c r="D5" i="17" s="1"/>
  <c r="CX37" i="7" l="1"/>
  <c r="CX33" i="7"/>
  <c r="CX40" i="3"/>
  <c r="CX9" i="6"/>
  <c r="CX9" i="7" s="1"/>
  <c r="I5" i="17"/>
  <c r="R30" i="17"/>
  <c r="Y2" i="17"/>
  <c r="K14" i="17"/>
  <c r="AW2" i="17"/>
  <c r="BU2" i="17"/>
  <c r="CN2" i="17"/>
  <c r="BC13" i="17"/>
  <c r="R14" i="17"/>
  <c r="BU16" i="17"/>
  <c r="S2" i="17"/>
  <c r="S14" i="17"/>
  <c r="AB2" i="17"/>
  <c r="CS2" i="17"/>
  <c r="G18" i="17"/>
  <c r="R31" i="17"/>
  <c r="AQ2" i="17"/>
  <c r="BP2" i="17"/>
  <c r="AV7" i="17"/>
  <c r="CK16" i="17"/>
  <c r="K21" i="17"/>
  <c r="K37" i="17"/>
  <c r="Q2" i="17"/>
  <c r="R7" i="17"/>
  <c r="S21" i="17"/>
  <c r="S37" i="17"/>
  <c r="CR9" i="17"/>
  <c r="AP2" i="17"/>
  <c r="R2" i="17"/>
  <c r="P8" i="17"/>
  <c r="P24" i="17"/>
  <c r="BH2" i="17"/>
  <c r="S13" i="17"/>
  <c r="P25" i="17"/>
  <c r="AJ2" i="17"/>
  <c r="BK11" i="17"/>
  <c r="DA8" i="24"/>
  <c r="I8" i="22"/>
  <c r="I38" i="20"/>
  <c r="DB38" i="19"/>
  <c r="DG38" i="19" s="1"/>
  <c r="DG7" i="19"/>
  <c r="DB40" i="19"/>
  <c r="CX21" i="8"/>
  <c r="CX29" i="8"/>
  <c r="CX26" i="7"/>
  <c r="CX20" i="8"/>
  <c r="CX28" i="8"/>
  <c r="CX25" i="7"/>
  <c r="CX10" i="8"/>
  <c r="CX19" i="8"/>
  <c r="CX27" i="8"/>
  <c r="CX24" i="7"/>
  <c r="CX11" i="8"/>
  <c r="CX12" i="8"/>
  <c r="CX13" i="8"/>
  <c r="CX14" i="8"/>
  <c r="CX15" i="8"/>
  <c r="CX16" i="8"/>
  <c r="CX17" i="8"/>
  <c r="CX18" i="8"/>
  <c r="CX22" i="7"/>
  <c r="CX23" i="7"/>
  <c r="CX31" i="7"/>
  <c r="CX32" i="8"/>
  <c r="CX33" i="8"/>
  <c r="CX34" i="8"/>
  <c r="CX35" i="8"/>
  <c r="CX36" i="8"/>
  <c r="CX37" i="8"/>
  <c r="CX38" i="8"/>
  <c r="CX30" i="7"/>
  <c r="CX39" i="7"/>
  <c r="T2" i="17"/>
  <c r="T37" i="17"/>
  <c r="CH8" i="17"/>
  <c r="AT10" i="17"/>
  <c r="Y12" i="17"/>
  <c r="CQ13" i="17"/>
  <c r="BJ18" i="17"/>
  <c r="T36" i="17"/>
  <c r="AT8" i="17"/>
  <c r="AT24" i="17"/>
  <c r="T13" i="17"/>
  <c r="T20" i="17"/>
  <c r="G25" i="17"/>
  <c r="BB8" i="17"/>
  <c r="BK13" i="17"/>
  <c r="G9" i="17"/>
  <c r="BT7" i="17"/>
  <c r="AB9" i="17"/>
  <c r="BZ10" i="17"/>
  <c r="AC12" i="17"/>
  <c r="CC18" i="17"/>
  <c r="I2" i="17"/>
  <c r="P9" i="17"/>
  <c r="T21" i="17"/>
  <c r="K2" i="17"/>
  <c r="G10" i="17"/>
  <c r="P16" i="17"/>
  <c r="K22" i="17"/>
  <c r="K29" i="17"/>
  <c r="G33" i="17"/>
  <c r="V2" i="17"/>
  <c r="AL2" i="17"/>
  <c r="BB2" i="17"/>
  <c r="BZ2" i="17"/>
  <c r="CH2" i="17"/>
  <c r="CB7" i="17"/>
  <c r="AF9" i="17"/>
  <c r="X11" i="17"/>
  <c r="BL7" i="17"/>
  <c r="CQ11" i="17"/>
  <c r="BS13" i="17"/>
  <c r="W17" i="17"/>
  <c r="G26" i="17"/>
  <c r="T28" i="17"/>
  <c r="P32" i="17"/>
  <c r="P2" i="17"/>
  <c r="T12" i="17"/>
  <c r="G17" i="17"/>
  <c r="S29" i="17"/>
  <c r="P33" i="17"/>
  <c r="W2" i="17"/>
  <c r="AM2" i="17"/>
  <c r="BC2" i="17"/>
  <c r="CA2" i="17"/>
  <c r="CI2" i="17"/>
  <c r="CQ2" i="17"/>
  <c r="AF7" i="17"/>
  <c r="CR7" i="17"/>
  <c r="BA14" i="17"/>
  <c r="K13" i="17"/>
  <c r="P17" i="17"/>
  <c r="S22" i="17"/>
  <c r="T29" i="17"/>
  <c r="G34" i="17"/>
  <c r="X2" i="17"/>
  <c r="AF2" i="17"/>
  <c r="AN2" i="17"/>
  <c r="AV2" i="17"/>
  <c r="BL2" i="17"/>
  <c r="BT2" i="17"/>
  <c r="CB2" i="17"/>
  <c r="V8" i="17"/>
  <c r="BL9" i="17"/>
  <c r="CK12" i="17"/>
  <c r="J30" i="17"/>
  <c r="J14" i="17"/>
  <c r="J2" i="17"/>
  <c r="J7" i="17"/>
  <c r="J22" i="17"/>
  <c r="J15" i="17"/>
  <c r="J5" i="17"/>
  <c r="Q31" i="8"/>
  <c r="Q24" i="7"/>
  <c r="Q25" i="7"/>
  <c r="Q26" i="7"/>
  <c r="Q27" i="7"/>
  <c r="Q28" i="7"/>
  <c r="Q36" i="8"/>
  <c r="Q30" i="8"/>
  <c r="Q37" i="7"/>
  <c r="Q29" i="8"/>
  <c r="Q15" i="8"/>
  <c r="Q33" i="8"/>
  <c r="Q14" i="8"/>
  <c r="Q35" i="8"/>
  <c r="Q12" i="7"/>
  <c r="Q19" i="7"/>
  <c r="Q20" i="7"/>
  <c r="Q21" i="7"/>
  <c r="Q22" i="7"/>
  <c r="Q23" i="7"/>
  <c r="Q39" i="7"/>
  <c r="Q31" i="7"/>
  <c r="Q16" i="8"/>
  <c r="Q37" i="8"/>
  <c r="Q13" i="7"/>
  <c r="Q33" i="7"/>
  <c r="Q10" i="8"/>
  <c r="Q17" i="8"/>
  <c r="Q38" i="8"/>
  <c r="Q34" i="7"/>
  <c r="Q40" i="5"/>
  <c r="Q11" i="8"/>
  <c r="Q18" i="8"/>
  <c r="Q40" i="6"/>
  <c r="Q9" i="7"/>
  <c r="O40" i="6"/>
  <c r="O9" i="8"/>
  <c r="O40" i="8" s="1"/>
  <c r="O9" i="7"/>
  <c r="O40" i="7" s="1"/>
  <c r="C6" i="16"/>
  <c r="M34" i="17"/>
  <c r="M28" i="17"/>
  <c r="M20" i="17"/>
  <c r="M35" i="17"/>
  <c r="M12" i="17"/>
  <c r="M27" i="17"/>
  <c r="M19" i="17"/>
  <c r="M11" i="17"/>
  <c r="M36" i="17"/>
  <c r="M2" i="17"/>
  <c r="N33" i="17"/>
  <c r="N35" i="17"/>
  <c r="N27" i="17"/>
  <c r="N19" i="17"/>
  <c r="N34" i="17"/>
  <c r="N11" i="17"/>
  <c r="N26" i="17"/>
  <c r="N18" i="17"/>
  <c r="N10" i="17"/>
  <c r="N2" i="17"/>
  <c r="L5" i="17"/>
  <c r="M5" i="17"/>
  <c r="N5" i="17"/>
  <c r="DG34" i="12"/>
  <c r="DG35" i="12"/>
  <c r="DG36" i="12"/>
  <c r="CY38" i="12"/>
  <c r="DA38" i="12" s="1"/>
  <c r="DF38" i="12" s="1"/>
  <c r="CS39" i="7"/>
  <c r="CU31" i="7"/>
  <c r="CU32" i="8"/>
  <c r="CU21" i="7"/>
  <c r="CS39" i="8"/>
  <c r="CT33" i="3"/>
  <c r="CT33" i="6" s="1"/>
  <c r="CT37" i="3"/>
  <c r="CT37" i="6" s="1"/>
  <c r="CS38" i="7"/>
  <c r="CU28" i="7"/>
  <c r="CU37" i="3"/>
  <c r="CU37" i="6" s="1"/>
  <c r="CU19" i="7"/>
  <c r="CU19" i="8"/>
  <c r="CT34" i="3"/>
  <c r="CT34" i="6" s="1"/>
  <c r="CT38" i="3"/>
  <c r="CT38" i="6" s="1"/>
  <c r="CT38" i="8" s="1"/>
  <c r="CS37" i="8"/>
  <c r="CT31" i="5"/>
  <c r="CT40" i="5" s="1"/>
  <c r="CT32" i="5"/>
  <c r="CT32" i="7" s="1"/>
  <c r="CT33" i="5"/>
  <c r="CT33" i="7" s="1"/>
  <c r="CT34" i="5"/>
  <c r="CT35" i="5"/>
  <c r="CT35" i="8" s="1"/>
  <c r="CT36" i="5"/>
  <c r="CT36" i="7" s="1"/>
  <c r="CT37" i="5"/>
  <c r="CT21" i="8"/>
  <c r="CS10" i="7"/>
  <c r="CS31" i="3"/>
  <c r="CS31" i="6" s="1"/>
  <c r="CU34" i="3"/>
  <c r="CU34" i="6" s="1"/>
  <c r="CU40" i="6" s="1"/>
  <c r="CS35" i="3"/>
  <c r="CS35" i="6" s="1"/>
  <c r="CS35" i="8" s="1"/>
  <c r="CU38" i="3"/>
  <c r="CU38" i="6" s="1"/>
  <c r="CU34" i="5"/>
  <c r="CU40" i="5" s="1"/>
  <c r="CU35" i="5"/>
  <c r="CU36" i="5"/>
  <c r="CU36" i="7" s="1"/>
  <c r="CU37" i="5"/>
  <c r="CU38" i="5"/>
  <c r="CS26" i="8"/>
  <c r="CT31" i="3"/>
  <c r="CT31" i="6" s="1"/>
  <c r="CT10" i="8"/>
  <c r="CT11" i="7"/>
  <c r="CT12" i="8"/>
  <c r="CT13" i="8"/>
  <c r="CT14" i="8"/>
  <c r="CT15" i="8"/>
  <c r="CT16" i="7"/>
  <c r="CT17" i="8"/>
  <c r="CT18" i="8"/>
  <c r="CT28" i="8"/>
  <c r="CS32" i="3"/>
  <c r="CS32" i="6" s="1"/>
  <c r="CS32" i="7" s="1"/>
  <c r="CU35" i="3"/>
  <c r="CU35" i="6" s="1"/>
  <c r="CU35" i="7" s="1"/>
  <c r="CU10" i="8"/>
  <c r="CU11" i="8"/>
  <c r="CU12" i="7"/>
  <c r="CU13" i="7"/>
  <c r="CU14" i="8"/>
  <c r="CU15" i="7"/>
  <c r="CU16" i="7"/>
  <c r="CU17" i="8"/>
  <c r="CU18" i="8"/>
  <c r="CS40" i="5"/>
  <c r="CU15" i="8"/>
  <c r="DG25" i="12"/>
  <c r="BD19" i="3"/>
  <c r="BD19" i="6" s="1"/>
  <c r="BD20" i="3"/>
  <c r="BD20" i="6" s="1"/>
  <c r="BD28" i="3"/>
  <c r="BD28" i="6" s="1"/>
  <c r="BD28" i="7" s="1"/>
  <c r="BD19" i="5"/>
  <c r="BD19" i="7" s="1"/>
  <c r="BD20" i="5"/>
  <c r="BD21" i="5"/>
  <c r="BD21" i="7" s="1"/>
  <c r="BE22" i="7"/>
  <c r="BE31" i="7"/>
  <c r="BG32" i="8"/>
  <c r="BE38" i="7"/>
  <c r="BG40" i="3"/>
  <c r="BG21" i="7"/>
  <c r="BG25" i="7"/>
  <c r="BE28" i="7"/>
  <c r="BE29" i="7"/>
  <c r="BE30" i="7"/>
  <c r="BG35" i="7"/>
  <c r="BG39" i="7"/>
  <c r="BG31" i="7"/>
  <c r="BE34" i="7"/>
  <c r="BE37" i="7"/>
  <c r="BG38" i="7"/>
  <c r="BF35" i="8"/>
  <c r="BF36" i="7"/>
  <c r="BE26" i="7"/>
  <c r="BE33" i="8"/>
  <c r="BG34" i="8"/>
  <c r="BG37" i="8"/>
  <c r="BF15" i="8"/>
  <c r="BF16" i="7"/>
  <c r="BF32" i="7"/>
  <c r="BE24" i="7"/>
  <c r="BE32" i="7"/>
  <c r="BG33" i="7"/>
  <c r="BF27" i="8"/>
  <c r="BF26" i="7"/>
  <c r="BH21" i="8"/>
  <c r="BH40" i="8" s="1"/>
  <c r="BH31" i="8"/>
  <c r="BH22" i="7"/>
  <c r="BH28" i="7"/>
  <c r="DG21" i="12"/>
  <c r="DG29" i="12"/>
  <c r="DG30" i="12"/>
  <c r="DG31" i="12"/>
  <c r="BF24" i="8"/>
  <c r="BH27" i="8"/>
  <c r="BF24" i="7"/>
  <c r="BH29" i="7"/>
  <c r="BH40" i="3"/>
  <c r="BF23" i="7"/>
  <c r="BF23" i="8"/>
  <c r="BH24" i="7"/>
  <c r="BH30" i="7"/>
  <c r="DG26" i="12"/>
  <c r="DG27" i="12"/>
  <c r="BF22" i="7"/>
  <c r="BF31" i="7"/>
  <c r="BH19" i="7"/>
  <c r="BH40" i="7" s="1"/>
  <c r="BH25" i="7"/>
  <c r="BF21" i="7"/>
  <c r="BF28" i="8"/>
  <c r="BF29" i="7"/>
  <c r="BF30" i="7"/>
  <c r="BH20" i="7"/>
  <c r="BH26" i="7"/>
  <c r="BF27" i="7"/>
  <c r="BF31" i="8"/>
  <c r="BF28" i="7"/>
  <c r="O32" i="17"/>
  <c r="O25" i="17"/>
  <c r="O34" i="17"/>
  <c r="O10" i="17"/>
  <c r="O17" i="17"/>
  <c r="O26" i="17"/>
  <c r="O33" i="17"/>
  <c r="O9" i="17"/>
  <c r="O18" i="17"/>
  <c r="O2" i="17"/>
  <c r="O5" i="17"/>
  <c r="L35" i="17"/>
  <c r="L36" i="17"/>
  <c r="L29" i="17"/>
  <c r="L20" i="17"/>
  <c r="L28" i="17"/>
  <c r="L13" i="17"/>
  <c r="L2" i="17"/>
  <c r="L37" i="17"/>
  <c r="L21" i="17"/>
  <c r="L12" i="17"/>
  <c r="CU35" i="8"/>
  <c r="CU34" i="7"/>
  <c r="CY39" i="12"/>
  <c r="DA39" i="12" s="1"/>
  <c r="DF39" i="12" s="1"/>
  <c r="CT38" i="7"/>
  <c r="CY37" i="12"/>
  <c r="DA37" i="12" s="1"/>
  <c r="DF37" i="12" s="1"/>
  <c r="DG33" i="12"/>
  <c r="DG32" i="12"/>
  <c r="CY35" i="12"/>
  <c r="DA35" i="12" s="1"/>
  <c r="DF35" i="12" s="1"/>
  <c r="CY33" i="12"/>
  <c r="DA33" i="12" s="1"/>
  <c r="DF33" i="12" s="1"/>
  <c r="CY32" i="12"/>
  <c r="DA32" i="12" s="1"/>
  <c r="DF32" i="12" s="1"/>
  <c r="CS31" i="8"/>
  <c r="CS31" i="7"/>
  <c r="CY31" i="12"/>
  <c r="DA31" i="12" s="1"/>
  <c r="DF31" i="12" s="1"/>
  <c r="CY30" i="12"/>
  <c r="DA30" i="12" s="1"/>
  <c r="DF30" i="12" s="1"/>
  <c r="CY29" i="12"/>
  <c r="DA29" i="12" s="1"/>
  <c r="DF29" i="12" s="1"/>
  <c r="CS29" i="7"/>
  <c r="CU12" i="8"/>
  <c r="CU26" i="8"/>
  <c r="CU29" i="8"/>
  <c r="CU14" i="7"/>
  <c r="CU25" i="7"/>
  <c r="CU9" i="8"/>
  <c r="CU16" i="8"/>
  <c r="CU20" i="8"/>
  <c r="CU23" i="8"/>
  <c r="CU36" i="8"/>
  <c r="CU11" i="7"/>
  <c r="CU18" i="7"/>
  <c r="CU22" i="7"/>
  <c r="CU38" i="7"/>
  <c r="CU13" i="8"/>
  <c r="CU30" i="8"/>
  <c r="CU33" i="8"/>
  <c r="CU39" i="8"/>
  <c r="CU24" i="8"/>
  <c r="CU27" i="8"/>
  <c r="CU37" i="8"/>
  <c r="CU9" i="7"/>
  <c r="CT11" i="8"/>
  <c r="CT16" i="8"/>
  <c r="CT26" i="8"/>
  <c r="CT14" i="7"/>
  <c r="CT19" i="7"/>
  <c r="CT24" i="7"/>
  <c r="CT9" i="8"/>
  <c r="CT36" i="8"/>
  <c r="CT22" i="7"/>
  <c r="CT27" i="7"/>
  <c r="CT29" i="7"/>
  <c r="CT12" i="7"/>
  <c r="CT17" i="7"/>
  <c r="CT39" i="7"/>
  <c r="CT9" i="7"/>
  <c r="CT10" i="7"/>
  <c r="CT15" i="7"/>
  <c r="CT20" i="7"/>
  <c r="CT25" i="7"/>
  <c r="CT32" i="8"/>
  <c r="CT37" i="8"/>
  <c r="CT23" i="7"/>
  <c r="CT30" i="7"/>
  <c r="CT13" i="7"/>
  <c r="CT18" i="7"/>
  <c r="CT35" i="7"/>
  <c r="CS9" i="8"/>
  <c r="CS28" i="8"/>
  <c r="CS30" i="8"/>
  <c r="CS12" i="7"/>
  <c r="CS14" i="7"/>
  <c r="CS33" i="7"/>
  <c r="CS11" i="8"/>
  <c r="CS13" i="8"/>
  <c r="CS32" i="8"/>
  <c r="CS34" i="8"/>
  <c r="CS16" i="7"/>
  <c r="CS18" i="7"/>
  <c r="CS20" i="7"/>
  <c r="CS22" i="7"/>
  <c r="CS37" i="7"/>
  <c r="CS15" i="8"/>
  <c r="CS17" i="8"/>
  <c r="CS19" i="8"/>
  <c r="CS21" i="8"/>
  <c r="CS36" i="8"/>
  <c r="CS38" i="8"/>
  <c r="CS24" i="7"/>
  <c r="CS23" i="8"/>
  <c r="CS25" i="8"/>
  <c r="CS27" i="8"/>
  <c r="CY28" i="12"/>
  <c r="DA28" i="12" s="1"/>
  <c r="DF28" i="12" s="1"/>
  <c r="CY27" i="12"/>
  <c r="DA27" i="12" s="1"/>
  <c r="DF27" i="12" s="1"/>
  <c r="CY26" i="12"/>
  <c r="DA26" i="12" s="1"/>
  <c r="DF26" i="12" s="1"/>
  <c r="CY25" i="12"/>
  <c r="DA25" i="12" s="1"/>
  <c r="DF25" i="12" s="1"/>
  <c r="CY24" i="12"/>
  <c r="DA24" i="12" s="1"/>
  <c r="DF24" i="12" s="1"/>
  <c r="CY23" i="12"/>
  <c r="DA23" i="12" s="1"/>
  <c r="DF23" i="12" s="1"/>
  <c r="CY22" i="12"/>
  <c r="DA22" i="12" s="1"/>
  <c r="DF22" i="12" s="1"/>
  <c r="BG40" i="6"/>
  <c r="BF20" i="8"/>
  <c r="BF20" i="7"/>
  <c r="BF19" i="7"/>
  <c r="BF19" i="8"/>
  <c r="BF40" i="6"/>
  <c r="CY21" i="12"/>
  <c r="DA21" i="12" s="1"/>
  <c r="DF21" i="12" s="1"/>
  <c r="BE40" i="6"/>
  <c r="BD40" i="6"/>
  <c r="BG22" i="8"/>
  <c r="BG25" i="8"/>
  <c r="BG28" i="8"/>
  <c r="BG31" i="8"/>
  <c r="BG23" i="7"/>
  <c r="BG26" i="7"/>
  <c r="BG29" i="7"/>
  <c r="BG32" i="7"/>
  <c r="BG10" i="8"/>
  <c r="BG13" i="8"/>
  <c r="BG16" i="8"/>
  <c r="BG19" i="8"/>
  <c r="BG11" i="7"/>
  <c r="BG14" i="7"/>
  <c r="BG17" i="7"/>
  <c r="BG20" i="7"/>
  <c r="BG30" i="8"/>
  <c r="BG33" i="8"/>
  <c r="BG36" i="8"/>
  <c r="BG39" i="8"/>
  <c r="BG34" i="7"/>
  <c r="BG37" i="7"/>
  <c r="BG18" i="8"/>
  <c r="BG21" i="8"/>
  <c r="BG24" i="8"/>
  <c r="BG27" i="8"/>
  <c r="BG9" i="8"/>
  <c r="BG12" i="8"/>
  <c r="BG15" i="8"/>
  <c r="BG38" i="8"/>
  <c r="BG35" i="8"/>
  <c r="BG9" i="7"/>
  <c r="BF40" i="3"/>
  <c r="BF10" i="8"/>
  <c r="BF14" i="8"/>
  <c r="BF18" i="8"/>
  <c r="BF22" i="8"/>
  <c r="BF26" i="8"/>
  <c r="BF30" i="8"/>
  <c r="BF34" i="8"/>
  <c r="BF38" i="8"/>
  <c r="BF9" i="8"/>
  <c r="BF13" i="8"/>
  <c r="BF17" i="8"/>
  <c r="BF21" i="8"/>
  <c r="BF25" i="8"/>
  <c r="BF29" i="8"/>
  <c r="BF33" i="8"/>
  <c r="BF37" i="8"/>
  <c r="BF9" i="7"/>
  <c r="BE16" i="8"/>
  <c r="BE24" i="8"/>
  <c r="BE32" i="8"/>
  <c r="BE9" i="7"/>
  <c r="BE17" i="7"/>
  <c r="BE25" i="7"/>
  <c r="BE33" i="7"/>
  <c r="BE40" i="3"/>
  <c r="BE15" i="8"/>
  <c r="BE23" i="8"/>
  <c r="BE31" i="8"/>
  <c r="BE39" i="8"/>
  <c r="BE14" i="8"/>
  <c r="BE22" i="8"/>
  <c r="BE30" i="8"/>
  <c r="BE38" i="8"/>
  <c r="BE13" i="8"/>
  <c r="BE21" i="8"/>
  <c r="BE29" i="8"/>
  <c r="BE37" i="8"/>
  <c r="BE12" i="8"/>
  <c r="BE20" i="8"/>
  <c r="BE28" i="8"/>
  <c r="BE36" i="8"/>
  <c r="BE11" i="8"/>
  <c r="BE19" i="8"/>
  <c r="BE27" i="8"/>
  <c r="BE35" i="8"/>
  <c r="BE10" i="8"/>
  <c r="BE18" i="8"/>
  <c r="BE26" i="8"/>
  <c r="BE34" i="8"/>
  <c r="BE9" i="8"/>
  <c r="BD9" i="8"/>
  <c r="BD10" i="8"/>
  <c r="BD11" i="8"/>
  <c r="BD12" i="8"/>
  <c r="BD13" i="8"/>
  <c r="BD14" i="8"/>
  <c r="BD15" i="8"/>
  <c r="BD16" i="8"/>
  <c r="BD17" i="8"/>
  <c r="BD18" i="8"/>
  <c r="BD19" i="8"/>
  <c r="BD20" i="8"/>
  <c r="BD21" i="8"/>
  <c r="BD22" i="8"/>
  <c r="BD23" i="8"/>
  <c r="BD24" i="8"/>
  <c r="BD25" i="8"/>
  <c r="BD26" i="8"/>
  <c r="BD27" i="8"/>
  <c r="BD28" i="8"/>
  <c r="BD29" i="8"/>
  <c r="BD30" i="8"/>
  <c r="BD31" i="8"/>
  <c r="BD32" i="8"/>
  <c r="BD33" i="8"/>
  <c r="BD34" i="8"/>
  <c r="BD35" i="8"/>
  <c r="BD36" i="8"/>
  <c r="BD37" i="8"/>
  <c r="BD38" i="8"/>
  <c r="BD39" i="8"/>
  <c r="BD9" i="7"/>
  <c r="BD40" i="3"/>
  <c r="W40" i="3"/>
  <c r="AC40" i="3"/>
  <c r="Q40" i="3"/>
  <c r="Y40" i="3"/>
  <c r="AG40" i="3"/>
  <c r="U40" i="3"/>
  <c r="R40" i="3"/>
  <c r="Z40" i="3"/>
  <c r="AH40" i="3"/>
  <c r="AI40" i="3"/>
  <c r="T40" i="3"/>
  <c r="AB40" i="3"/>
  <c r="AJ40" i="3"/>
  <c r="AA40" i="3"/>
  <c r="AE40" i="3"/>
  <c r="O40" i="3"/>
  <c r="P40" i="3"/>
  <c r="X40" i="3"/>
  <c r="AF40" i="3"/>
  <c r="V40" i="3"/>
  <c r="AD40" i="3"/>
  <c r="CX5" i="17"/>
  <c r="CV6" i="17"/>
  <c r="CV32" i="17" s="1"/>
  <c r="CW6" i="17"/>
  <c r="CW5" i="17"/>
  <c r="Q16" i="17"/>
  <c r="I24" i="17"/>
  <c r="Q7" i="17"/>
  <c r="I15" i="17"/>
  <c r="Z35" i="17"/>
  <c r="Z37" i="17"/>
  <c r="Z36" i="17"/>
  <c r="Z28" i="17"/>
  <c r="Z34" i="17"/>
  <c r="Z30" i="17"/>
  <c r="Z33" i="17"/>
  <c r="Z27" i="17"/>
  <c r="Z22" i="17"/>
  <c r="Z29" i="17"/>
  <c r="Z25" i="17"/>
  <c r="Z21" i="17"/>
  <c r="Z23" i="17"/>
  <c r="Z19" i="17"/>
  <c r="Z26" i="17"/>
  <c r="Z15" i="17"/>
  <c r="Z32" i="17"/>
  <c r="Z31" i="17"/>
  <c r="Z14" i="17"/>
  <c r="Z17" i="17"/>
  <c r="Z18" i="17"/>
  <c r="Z16" i="17"/>
  <c r="Z20" i="17"/>
  <c r="Z24" i="17"/>
  <c r="Z9" i="17"/>
  <c r="Z12" i="17"/>
  <c r="Z13" i="17"/>
  <c r="Z11" i="17"/>
  <c r="Z7" i="17"/>
  <c r="Z10" i="17"/>
  <c r="Z8" i="17"/>
  <c r="AH35" i="17"/>
  <c r="AH37" i="17"/>
  <c r="AH33" i="17"/>
  <c r="AH28" i="17"/>
  <c r="AH29" i="17"/>
  <c r="AH36" i="17"/>
  <c r="AH26" i="17"/>
  <c r="AH24" i="17"/>
  <c r="AH22" i="17"/>
  <c r="AH21" i="17"/>
  <c r="AH19" i="17"/>
  <c r="AH32" i="17"/>
  <c r="AH15" i="17"/>
  <c r="AH31" i="17"/>
  <c r="AH27" i="17"/>
  <c r="AH20" i="17"/>
  <c r="AH34" i="17"/>
  <c r="AH14" i="17"/>
  <c r="AH30" i="17"/>
  <c r="AH17" i="17"/>
  <c r="AH16" i="17"/>
  <c r="AH23" i="17"/>
  <c r="AH18" i="17"/>
  <c r="AH13" i="17"/>
  <c r="AH9" i="17"/>
  <c r="AH12" i="17"/>
  <c r="AH11" i="17"/>
  <c r="AH7" i="17"/>
  <c r="AH10" i="17"/>
  <c r="AH8" i="17"/>
  <c r="AP35" i="17"/>
  <c r="AP37" i="17"/>
  <c r="AP32" i="17"/>
  <c r="AP28" i="17"/>
  <c r="AP34" i="17"/>
  <c r="AP27" i="17"/>
  <c r="AP33" i="17"/>
  <c r="AP36" i="17"/>
  <c r="AP23" i="17"/>
  <c r="AP22" i="17"/>
  <c r="AP31" i="17"/>
  <c r="AP24" i="17"/>
  <c r="AP21" i="17"/>
  <c r="AP19" i="17"/>
  <c r="AP18" i="17"/>
  <c r="AP15" i="17"/>
  <c r="AP30" i="17"/>
  <c r="AP14" i="17"/>
  <c r="AP17" i="17"/>
  <c r="AP26" i="17"/>
  <c r="AP16" i="17"/>
  <c r="AP12" i="17"/>
  <c r="AP9" i="17"/>
  <c r="AP25" i="17"/>
  <c r="AP29" i="17"/>
  <c r="AP13" i="17"/>
  <c r="AP11" i="17"/>
  <c r="AP7" i="17"/>
  <c r="AP20" i="17"/>
  <c r="AP8" i="17"/>
  <c r="AX36" i="17"/>
  <c r="AX35" i="17"/>
  <c r="AX37" i="17"/>
  <c r="AX31" i="17"/>
  <c r="AX28" i="17"/>
  <c r="AX32" i="17"/>
  <c r="AX27" i="17"/>
  <c r="AX34" i="17"/>
  <c r="AX33" i="17"/>
  <c r="AX22" i="17"/>
  <c r="AX25" i="17"/>
  <c r="AX23" i="17"/>
  <c r="AX29" i="17"/>
  <c r="AX26" i="17"/>
  <c r="AX21" i="17"/>
  <c r="AX19" i="17"/>
  <c r="AX30" i="17"/>
  <c r="AX15" i="17"/>
  <c r="AX11" i="17"/>
  <c r="AX20" i="17"/>
  <c r="AX18" i="17"/>
  <c r="AX14" i="17"/>
  <c r="AX17" i="17"/>
  <c r="AX16" i="17"/>
  <c r="AX12" i="17"/>
  <c r="AX13" i="17"/>
  <c r="AX9" i="17"/>
  <c r="AX7" i="17"/>
  <c r="AX24" i="17"/>
  <c r="AX10" i="17"/>
  <c r="AX8" i="17"/>
  <c r="BF36" i="17"/>
  <c r="BF35" i="17"/>
  <c r="BF37" i="17"/>
  <c r="BF28" i="17"/>
  <c r="BF31" i="17"/>
  <c r="BF34" i="17"/>
  <c r="BF30" i="17"/>
  <c r="BF27" i="17"/>
  <c r="BF29" i="17"/>
  <c r="BF22" i="17"/>
  <c r="BF23" i="17"/>
  <c r="BF21" i="17"/>
  <c r="BF33" i="17"/>
  <c r="BF32" i="17"/>
  <c r="BF25" i="17"/>
  <c r="BF24" i="17"/>
  <c r="BF19" i="17"/>
  <c r="BF15" i="17"/>
  <c r="BF11" i="17"/>
  <c r="BF18" i="17"/>
  <c r="BF14" i="17"/>
  <c r="BF26" i="17"/>
  <c r="BF17" i="17"/>
  <c r="BF16" i="17"/>
  <c r="BF12" i="17"/>
  <c r="BF9" i="17"/>
  <c r="BF20" i="17"/>
  <c r="BF13" i="17"/>
  <c r="BF7" i="17"/>
  <c r="BF10" i="17"/>
  <c r="BF8" i="17"/>
  <c r="BN36" i="17"/>
  <c r="BN35" i="17"/>
  <c r="BN37" i="17"/>
  <c r="BN33" i="17"/>
  <c r="BN28" i="17"/>
  <c r="BN32" i="17"/>
  <c r="BN34" i="17"/>
  <c r="BN29" i="17"/>
  <c r="BN22" i="17"/>
  <c r="BN27" i="17"/>
  <c r="BN24" i="17"/>
  <c r="BN21" i="17"/>
  <c r="BN30" i="17"/>
  <c r="BN19" i="17"/>
  <c r="BN25" i="17"/>
  <c r="BN23" i="17"/>
  <c r="BN15" i="17"/>
  <c r="BN11" i="17"/>
  <c r="BN26" i="17"/>
  <c r="BN20" i="17"/>
  <c r="BN14" i="17"/>
  <c r="BN18" i="17"/>
  <c r="BN17" i="17"/>
  <c r="BN31" i="17"/>
  <c r="BN16" i="17"/>
  <c r="BN12" i="17"/>
  <c r="BN13" i="17"/>
  <c r="BN9" i="17"/>
  <c r="BN7" i="17"/>
  <c r="BN10" i="17"/>
  <c r="BN8" i="17"/>
  <c r="BV36" i="17"/>
  <c r="BV35" i="17"/>
  <c r="BV37" i="17"/>
  <c r="BV28" i="17"/>
  <c r="BV34" i="17"/>
  <c r="BV31" i="17"/>
  <c r="BV32" i="17"/>
  <c r="BV27" i="17"/>
  <c r="BV26" i="17"/>
  <c r="BV30" i="17"/>
  <c r="BV25" i="17"/>
  <c r="BV22" i="17"/>
  <c r="BV18" i="17"/>
  <c r="BV21" i="17"/>
  <c r="BV19" i="17"/>
  <c r="BV29" i="17"/>
  <c r="BV15" i="17"/>
  <c r="BV11" i="17"/>
  <c r="BV14" i="17"/>
  <c r="BV33" i="17"/>
  <c r="BV17" i="17"/>
  <c r="BV16" i="17"/>
  <c r="BV12" i="17"/>
  <c r="BV9" i="17"/>
  <c r="BV20" i="17"/>
  <c r="BV23" i="17"/>
  <c r="BV24" i="17"/>
  <c r="BV13" i="17"/>
  <c r="BV7" i="17"/>
  <c r="BV8" i="17"/>
  <c r="CD36" i="17"/>
  <c r="CD35" i="17"/>
  <c r="CD37" i="17"/>
  <c r="CD28" i="17"/>
  <c r="CD32" i="17"/>
  <c r="CD30" i="17"/>
  <c r="CD34" i="17"/>
  <c r="CD31" i="17"/>
  <c r="CD22" i="17"/>
  <c r="CD18" i="17"/>
  <c r="CD29" i="17"/>
  <c r="CD33" i="17"/>
  <c r="CD21" i="17"/>
  <c r="CD19" i="17"/>
  <c r="CD15" i="17"/>
  <c r="CD11" i="17"/>
  <c r="CD27" i="17"/>
  <c r="CD20" i="17"/>
  <c r="CD23" i="17"/>
  <c r="CD14" i="17"/>
  <c r="CD25" i="17"/>
  <c r="CD16" i="17"/>
  <c r="CD12" i="17"/>
  <c r="CD17" i="17"/>
  <c r="CD13" i="17"/>
  <c r="CD9" i="17"/>
  <c r="CD24" i="17"/>
  <c r="CD26" i="17"/>
  <c r="CD7" i="17"/>
  <c r="CD10" i="17"/>
  <c r="CD8" i="17"/>
  <c r="CL36" i="17"/>
  <c r="CL35" i="17"/>
  <c r="CL37" i="17"/>
  <c r="CL28" i="17"/>
  <c r="CL34" i="17"/>
  <c r="CL31" i="17"/>
  <c r="CL33" i="17"/>
  <c r="CL32" i="17"/>
  <c r="CL27" i="17"/>
  <c r="CL26" i="17"/>
  <c r="CL22" i="17"/>
  <c r="CL18" i="17"/>
  <c r="CL30" i="17"/>
  <c r="CL24" i="17"/>
  <c r="CL25" i="17"/>
  <c r="CL21" i="17"/>
  <c r="CL23" i="17"/>
  <c r="CL19" i="17"/>
  <c r="CL15" i="17"/>
  <c r="CL11" i="17"/>
  <c r="CL14" i="17"/>
  <c r="CL17" i="17"/>
  <c r="CL16" i="17"/>
  <c r="CL12" i="17"/>
  <c r="CL20" i="17"/>
  <c r="CL9" i="17"/>
  <c r="CL13" i="17"/>
  <c r="CL7" i="17"/>
  <c r="CL29" i="17"/>
  <c r="CL10" i="17"/>
  <c r="CL8" i="17"/>
  <c r="CT36" i="17"/>
  <c r="CT35" i="17"/>
  <c r="CT37" i="17"/>
  <c r="CT28" i="17"/>
  <c r="CT33" i="17"/>
  <c r="CT32" i="17"/>
  <c r="CT30" i="17"/>
  <c r="CT29" i="17"/>
  <c r="CT31" i="17"/>
  <c r="CT22" i="17"/>
  <c r="CT18" i="17"/>
  <c r="CT26" i="17"/>
  <c r="CT21" i="17"/>
  <c r="CT34" i="17"/>
  <c r="CT24" i="17"/>
  <c r="CT19" i="17"/>
  <c r="CT15" i="17"/>
  <c r="CT11" i="17"/>
  <c r="CT20" i="17"/>
  <c r="CT14" i="17"/>
  <c r="CT25" i="17"/>
  <c r="CT23" i="17"/>
  <c r="CT16" i="17"/>
  <c r="CT12" i="17"/>
  <c r="CT27" i="17"/>
  <c r="CT13" i="17"/>
  <c r="CT9" i="17"/>
  <c r="CT17" i="17"/>
  <c r="CT7" i="17"/>
  <c r="CT10" i="17"/>
  <c r="CT8" i="17"/>
  <c r="Q24" i="17"/>
  <c r="I32" i="17"/>
  <c r="AA35" i="17"/>
  <c r="AA31" i="17"/>
  <c r="AA34" i="17"/>
  <c r="AA37" i="17"/>
  <c r="AA30" i="17"/>
  <c r="AA23" i="17"/>
  <c r="AA33" i="17"/>
  <c r="AA26" i="17"/>
  <c r="AA25" i="17"/>
  <c r="AA32" i="17"/>
  <c r="AA29" i="17"/>
  <c r="AA28" i="17"/>
  <c r="AA21" i="17"/>
  <c r="AA27" i="17"/>
  <c r="AA24" i="17"/>
  <c r="AA14" i="17"/>
  <c r="AA36" i="17"/>
  <c r="AA22" i="17"/>
  <c r="AA17" i="17"/>
  <c r="AA20" i="17"/>
  <c r="AA19" i="17"/>
  <c r="AA15" i="17"/>
  <c r="AA9" i="17"/>
  <c r="AA12" i="17"/>
  <c r="AA18" i="17"/>
  <c r="AA16" i="17"/>
  <c r="AA8" i="17"/>
  <c r="AA13" i="17"/>
  <c r="AA11" i="17"/>
  <c r="AA7" i="17"/>
  <c r="AA10" i="17"/>
  <c r="AI35" i="17"/>
  <c r="AI31" i="17"/>
  <c r="AI34" i="17"/>
  <c r="AI37" i="17"/>
  <c r="AI29" i="17"/>
  <c r="AI23" i="17"/>
  <c r="AI32" i="17"/>
  <c r="AI30" i="17"/>
  <c r="AI26" i="17"/>
  <c r="AI25" i="17"/>
  <c r="AI33" i="17"/>
  <c r="AI27" i="17"/>
  <c r="AI24" i="17"/>
  <c r="AI28" i="17"/>
  <c r="AI21" i="17"/>
  <c r="AI20" i="17"/>
  <c r="AI36" i="17"/>
  <c r="AI14" i="17"/>
  <c r="AI19" i="17"/>
  <c r="AI17" i="17"/>
  <c r="AI18" i="17"/>
  <c r="AI16" i="17"/>
  <c r="AI13" i="17"/>
  <c r="AI9" i="17"/>
  <c r="AI8" i="17"/>
  <c r="AI11" i="17"/>
  <c r="AI7" i="17"/>
  <c r="AI15" i="17"/>
  <c r="AI10" i="17"/>
  <c r="AI22" i="17"/>
  <c r="AI12" i="17"/>
  <c r="AQ35" i="17"/>
  <c r="AQ31" i="17"/>
  <c r="AQ34" i="17"/>
  <c r="AQ37" i="17"/>
  <c r="AQ33" i="17"/>
  <c r="AQ36" i="17"/>
  <c r="AQ28" i="17"/>
  <c r="AQ23" i="17"/>
  <c r="AQ29" i="17"/>
  <c r="AQ26" i="17"/>
  <c r="AQ30" i="17"/>
  <c r="AQ25" i="17"/>
  <c r="AQ32" i="17"/>
  <c r="AQ24" i="17"/>
  <c r="AQ27" i="17"/>
  <c r="AQ21" i="17"/>
  <c r="AQ14" i="17"/>
  <c r="AQ22" i="17"/>
  <c r="AQ17" i="17"/>
  <c r="AQ20" i="17"/>
  <c r="AQ19" i="17"/>
  <c r="AQ9" i="17"/>
  <c r="AQ8" i="17"/>
  <c r="AQ13" i="17"/>
  <c r="AQ11" i="17"/>
  <c r="AQ7" i="17"/>
  <c r="AQ16" i="17"/>
  <c r="AQ12" i="17"/>
  <c r="AQ10" i="17"/>
  <c r="AY35" i="17"/>
  <c r="AY31" i="17"/>
  <c r="AY34" i="17"/>
  <c r="AY37" i="17"/>
  <c r="AY32" i="17"/>
  <c r="AY36" i="17"/>
  <c r="AY33" i="17"/>
  <c r="AY27" i="17"/>
  <c r="AY23" i="17"/>
  <c r="AY28" i="17"/>
  <c r="AY26" i="17"/>
  <c r="AY29" i="17"/>
  <c r="AY25" i="17"/>
  <c r="AY30" i="17"/>
  <c r="AY24" i="17"/>
  <c r="AY21" i="17"/>
  <c r="AY20" i="17"/>
  <c r="AY18" i="17"/>
  <c r="AY14" i="17"/>
  <c r="AY19" i="17"/>
  <c r="AY17" i="17"/>
  <c r="AY13" i="17"/>
  <c r="AY9" i="17"/>
  <c r="AY22" i="17"/>
  <c r="AY15" i="17"/>
  <c r="AY12" i="17"/>
  <c r="AY8" i="17"/>
  <c r="AY16" i="17"/>
  <c r="AY7" i="17"/>
  <c r="AY11" i="17"/>
  <c r="AY10" i="17"/>
  <c r="BG35" i="17"/>
  <c r="BG31" i="17"/>
  <c r="BG34" i="17"/>
  <c r="BG37" i="17"/>
  <c r="BG36" i="17"/>
  <c r="BG32" i="17"/>
  <c r="BG30" i="17"/>
  <c r="BG23" i="17"/>
  <c r="BG27" i="17"/>
  <c r="BG33" i="17"/>
  <c r="BG28" i="17"/>
  <c r="BG26" i="17"/>
  <c r="BG25" i="17"/>
  <c r="BG29" i="17"/>
  <c r="BG24" i="17"/>
  <c r="BG21" i="17"/>
  <c r="BG18" i="17"/>
  <c r="BG14" i="17"/>
  <c r="BG22" i="17"/>
  <c r="BG17" i="17"/>
  <c r="BG20" i="17"/>
  <c r="BG19" i="17"/>
  <c r="BG9" i="17"/>
  <c r="BG16" i="17"/>
  <c r="BG8" i="17"/>
  <c r="BG13" i="17"/>
  <c r="BG7" i="17"/>
  <c r="BG12" i="17"/>
  <c r="BG10" i="17"/>
  <c r="BG15" i="17"/>
  <c r="BO35" i="17"/>
  <c r="BO31" i="17"/>
  <c r="BO34" i="17"/>
  <c r="BO37" i="17"/>
  <c r="BO36" i="17"/>
  <c r="BO30" i="17"/>
  <c r="BO32" i="17"/>
  <c r="BO29" i="17"/>
  <c r="BO23" i="17"/>
  <c r="BO27" i="17"/>
  <c r="BO26" i="17"/>
  <c r="BO25" i="17"/>
  <c r="BO24" i="17"/>
  <c r="BO21" i="17"/>
  <c r="BO28" i="17"/>
  <c r="BO20" i="17"/>
  <c r="BO14" i="17"/>
  <c r="BO19" i="17"/>
  <c r="BO18" i="17"/>
  <c r="BO17" i="17"/>
  <c r="BO33" i="17"/>
  <c r="BO16" i="17"/>
  <c r="BO13" i="17"/>
  <c r="BO9" i="17"/>
  <c r="BO11" i="17"/>
  <c r="BO12" i="17"/>
  <c r="BO8" i="17"/>
  <c r="BO7" i="17"/>
  <c r="BO15" i="17"/>
  <c r="BO10" i="17"/>
  <c r="BO22" i="17"/>
  <c r="BW35" i="17"/>
  <c r="BW31" i="17"/>
  <c r="BW34" i="17"/>
  <c r="BW37" i="17"/>
  <c r="BW33" i="17"/>
  <c r="BW32" i="17"/>
  <c r="BW30" i="17"/>
  <c r="BW23" i="17"/>
  <c r="BW29" i="17"/>
  <c r="BW28" i="17"/>
  <c r="BW25" i="17"/>
  <c r="BW24" i="17"/>
  <c r="BW26" i="17"/>
  <c r="BW21" i="17"/>
  <c r="BW27" i="17"/>
  <c r="BW36" i="17"/>
  <c r="BW14" i="17"/>
  <c r="BW22" i="17"/>
  <c r="BW17" i="17"/>
  <c r="BW20" i="17"/>
  <c r="BW18" i="17"/>
  <c r="BW19" i="17"/>
  <c r="BW9" i="17"/>
  <c r="BW8" i="17"/>
  <c r="BW13" i="17"/>
  <c r="BW7" i="17"/>
  <c r="BW16" i="17"/>
  <c r="BW12" i="17"/>
  <c r="BW10" i="17"/>
  <c r="BW15" i="17"/>
  <c r="BW11" i="17"/>
  <c r="CE35" i="17"/>
  <c r="CE31" i="17"/>
  <c r="CE34" i="17"/>
  <c r="CE37" i="17"/>
  <c r="CE33" i="17"/>
  <c r="CE30" i="17"/>
  <c r="CE23" i="17"/>
  <c r="CE36" i="17"/>
  <c r="CE29" i="17"/>
  <c r="CE27" i="17"/>
  <c r="CE26" i="17"/>
  <c r="CE25" i="17"/>
  <c r="CE24" i="17"/>
  <c r="CE32" i="17"/>
  <c r="CE28" i="17"/>
  <c r="CE21" i="17"/>
  <c r="CE20" i="17"/>
  <c r="CE14" i="17"/>
  <c r="CE19" i="17"/>
  <c r="CE17" i="17"/>
  <c r="CE18" i="17"/>
  <c r="CE13" i="17"/>
  <c r="CE9" i="17"/>
  <c r="CE15" i="17"/>
  <c r="CE12" i="17"/>
  <c r="CE8" i="17"/>
  <c r="CE16" i="17"/>
  <c r="CE7" i="17"/>
  <c r="CE22" i="17"/>
  <c r="CE11" i="17"/>
  <c r="CE10" i="17"/>
  <c r="CM35" i="17"/>
  <c r="CM31" i="17"/>
  <c r="CM34" i="17"/>
  <c r="CM37" i="17"/>
  <c r="CM33" i="17"/>
  <c r="CM23" i="17"/>
  <c r="CM36" i="17"/>
  <c r="CM30" i="17"/>
  <c r="CM25" i="17"/>
  <c r="CM29" i="17"/>
  <c r="CM28" i="17"/>
  <c r="CM24" i="17"/>
  <c r="CM27" i="17"/>
  <c r="CM21" i="17"/>
  <c r="CM18" i="17"/>
  <c r="CM14" i="17"/>
  <c r="CM32" i="17"/>
  <c r="CM22" i="17"/>
  <c r="CM20" i="17"/>
  <c r="CM19" i="17"/>
  <c r="CM9" i="17"/>
  <c r="CM16" i="17"/>
  <c r="CM8" i="17"/>
  <c r="CM26" i="17"/>
  <c r="CM13" i="17"/>
  <c r="CM7" i="17"/>
  <c r="CM17" i="17"/>
  <c r="CM12" i="17"/>
  <c r="CM10" i="17"/>
  <c r="CM11" i="17"/>
  <c r="CM15" i="17"/>
  <c r="CU35" i="17"/>
  <c r="CU31" i="17"/>
  <c r="CU34" i="17"/>
  <c r="CU37" i="17"/>
  <c r="CU33" i="17"/>
  <c r="CU36" i="17"/>
  <c r="CU30" i="17"/>
  <c r="CU29" i="17"/>
  <c r="CU23" i="17"/>
  <c r="CU25" i="17"/>
  <c r="CU27" i="17"/>
  <c r="CU26" i="17"/>
  <c r="CU24" i="17"/>
  <c r="CU21" i="17"/>
  <c r="CU32" i="17"/>
  <c r="CU20" i="17"/>
  <c r="CU28" i="17"/>
  <c r="CU14" i="17"/>
  <c r="CU19" i="17"/>
  <c r="CU18" i="17"/>
  <c r="CU17" i="17"/>
  <c r="CU16" i="17"/>
  <c r="CU13" i="17"/>
  <c r="CU9" i="17"/>
  <c r="CU11" i="17"/>
  <c r="CU12" i="17"/>
  <c r="CU8" i="17"/>
  <c r="CU7" i="17"/>
  <c r="CU15" i="17"/>
  <c r="CU10" i="17"/>
  <c r="CU22" i="17"/>
  <c r="BG11" i="17"/>
  <c r="J37" i="17"/>
  <c r="J29" i="17"/>
  <c r="J21" i="17"/>
  <c r="J13" i="17"/>
  <c r="J36" i="17"/>
  <c r="J28" i="17"/>
  <c r="J20" i="17"/>
  <c r="J12" i="17"/>
  <c r="J35" i="17"/>
  <c r="J27" i="17"/>
  <c r="J19" i="17"/>
  <c r="J11" i="17"/>
  <c r="J34" i="17"/>
  <c r="J26" i="17"/>
  <c r="J18" i="17"/>
  <c r="J10" i="17"/>
  <c r="J33" i="17"/>
  <c r="J25" i="17"/>
  <c r="J17" i="17"/>
  <c r="J9" i="17"/>
  <c r="J32" i="17"/>
  <c r="J24" i="17"/>
  <c r="J16" i="17"/>
  <c r="J8" i="17"/>
  <c r="R37" i="17"/>
  <c r="R29" i="17"/>
  <c r="R21" i="17"/>
  <c r="R13" i="17"/>
  <c r="R36" i="17"/>
  <c r="R28" i="17"/>
  <c r="R20" i="17"/>
  <c r="R12" i="17"/>
  <c r="R35" i="17"/>
  <c r="R27" i="17"/>
  <c r="R19" i="17"/>
  <c r="R11" i="17"/>
  <c r="R34" i="17"/>
  <c r="R26" i="17"/>
  <c r="R18" i="17"/>
  <c r="R10" i="17"/>
  <c r="R33" i="17"/>
  <c r="R25" i="17"/>
  <c r="R17" i="17"/>
  <c r="R9" i="17"/>
  <c r="R32" i="17"/>
  <c r="R24" i="17"/>
  <c r="R16" i="17"/>
  <c r="R8" i="17"/>
  <c r="R15" i="17"/>
  <c r="J23" i="17"/>
  <c r="Q32" i="17"/>
  <c r="AQ15" i="17"/>
  <c r="I30" i="17"/>
  <c r="I22" i="17"/>
  <c r="I14" i="17"/>
  <c r="I37" i="17"/>
  <c r="I29" i="17"/>
  <c r="I21" i="17"/>
  <c r="I13" i="17"/>
  <c r="I36" i="17"/>
  <c r="I28" i="17"/>
  <c r="I20" i="17"/>
  <c r="I12" i="17"/>
  <c r="I35" i="17"/>
  <c r="I27" i="17"/>
  <c r="I19" i="17"/>
  <c r="I11" i="17"/>
  <c r="I34" i="17"/>
  <c r="I26" i="17"/>
  <c r="I18" i="17"/>
  <c r="I10" i="17"/>
  <c r="I33" i="17"/>
  <c r="I25" i="17"/>
  <c r="I17" i="17"/>
  <c r="I9" i="17"/>
  <c r="I31" i="17"/>
  <c r="BV10" i="17"/>
  <c r="Q30" i="17"/>
  <c r="Q22" i="17"/>
  <c r="Q14" i="17"/>
  <c r="Q37" i="17"/>
  <c r="Q29" i="17"/>
  <c r="Q21" i="17"/>
  <c r="Q13" i="17"/>
  <c r="Q36" i="17"/>
  <c r="Q28" i="17"/>
  <c r="Q20" i="17"/>
  <c r="Q12" i="17"/>
  <c r="Q35" i="17"/>
  <c r="Q27" i="17"/>
  <c r="Q19" i="17"/>
  <c r="Q11" i="17"/>
  <c r="Q34" i="17"/>
  <c r="Q26" i="17"/>
  <c r="Q18" i="17"/>
  <c r="Q10" i="17"/>
  <c r="Q33" i="17"/>
  <c r="Q25" i="17"/>
  <c r="Q17" i="17"/>
  <c r="Q9" i="17"/>
  <c r="Q15" i="17"/>
  <c r="I23" i="17"/>
  <c r="Q8" i="17"/>
  <c r="I16" i="17"/>
  <c r="R23" i="17"/>
  <c r="J31" i="17"/>
  <c r="I7" i="17"/>
  <c r="Q31" i="17"/>
  <c r="AH25" i="17"/>
  <c r="K7" i="17"/>
  <c r="S7" i="17"/>
  <c r="P10" i="17"/>
  <c r="G11" i="17"/>
  <c r="O11" i="17"/>
  <c r="N12" i="17"/>
  <c r="M13" i="17"/>
  <c r="L14" i="17"/>
  <c r="T14" i="17"/>
  <c r="K15" i="17"/>
  <c r="S15" i="17"/>
  <c r="P18" i="17"/>
  <c r="G19" i="17"/>
  <c r="O19" i="17"/>
  <c r="N20" i="17"/>
  <c r="M21" i="17"/>
  <c r="L22" i="17"/>
  <c r="T22" i="17"/>
  <c r="K23" i="17"/>
  <c r="S23" i="17"/>
  <c r="P26" i="17"/>
  <c r="G27" i="17"/>
  <c r="O27" i="17"/>
  <c r="N28" i="17"/>
  <c r="M29" i="17"/>
  <c r="L30" i="17"/>
  <c r="T30" i="17"/>
  <c r="K31" i="17"/>
  <c r="S31" i="17"/>
  <c r="P34" i="17"/>
  <c r="G35" i="17"/>
  <c r="O35" i="17"/>
  <c r="N36" i="17"/>
  <c r="M37" i="17"/>
  <c r="AB34" i="17"/>
  <c r="AB37" i="17"/>
  <c r="AB36" i="17"/>
  <c r="AB27" i="17"/>
  <c r="AB33" i="17"/>
  <c r="AB26" i="17"/>
  <c r="AB31" i="17"/>
  <c r="AB29" i="17"/>
  <c r="AB21" i="17"/>
  <c r="AB30" i="17"/>
  <c r="AB25" i="17"/>
  <c r="AB20" i="17"/>
  <c r="AB22" i="17"/>
  <c r="AB18" i="17"/>
  <c r="AB14" i="17"/>
  <c r="AB32" i="17"/>
  <c r="AB23" i="17"/>
  <c r="AB17" i="17"/>
  <c r="AB13" i="17"/>
  <c r="AB28" i="17"/>
  <c r="AB16" i="17"/>
  <c r="AB24" i="17"/>
  <c r="AB15" i="17"/>
  <c r="AB35" i="17"/>
  <c r="AB12" i="17"/>
  <c r="AB8" i="17"/>
  <c r="AB19" i="17"/>
  <c r="AB10" i="17"/>
  <c r="AJ34" i="17"/>
  <c r="AJ37" i="17"/>
  <c r="AJ36" i="17"/>
  <c r="AJ27" i="17"/>
  <c r="AJ35" i="17"/>
  <c r="AJ32" i="17"/>
  <c r="AJ30" i="17"/>
  <c r="AJ26" i="17"/>
  <c r="AJ31" i="17"/>
  <c r="AJ28" i="17"/>
  <c r="AJ21" i="17"/>
  <c r="AJ33" i="17"/>
  <c r="AJ20" i="17"/>
  <c r="AJ29" i="17"/>
  <c r="AJ25" i="17"/>
  <c r="AJ23" i="17"/>
  <c r="AJ22" i="17"/>
  <c r="AJ18" i="17"/>
  <c r="AJ14" i="17"/>
  <c r="AJ19" i="17"/>
  <c r="AJ17" i="17"/>
  <c r="AJ13" i="17"/>
  <c r="AJ24" i="17"/>
  <c r="AJ16" i="17"/>
  <c r="AJ15" i="17"/>
  <c r="AJ8" i="17"/>
  <c r="AJ12" i="17"/>
  <c r="AJ10" i="17"/>
  <c r="AR34" i="17"/>
  <c r="AR37" i="17"/>
  <c r="AR36" i="17"/>
  <c r="AR33" i="17"/>
  <c r="AR27" i="17"/>
  <c r="AR29" i="17"/>
  <c r="AR26" i="17"/>
  <c r="AR31" i="17"/>
  <c r="AR35" i="17"/>
  <c r="AR21" i="17"/>
  <c r="AR32" i="17"/>
  <c r="AR24" i="17"/>
  <c r="AR20" i="17"/>
  <c r="AR28" i="17"/>
  <c r="AR22" i="17"/>
  <c r="AR18" i="17"/>
  <c r="AR14" i="17"/>
  <c r="AR30" i="17"/>
  <c r="AR17" i="17"/>
  <c r="AR13" i="17"/>
  <c r="AR23" i="17"/>
  <c r="AR25" i="17"/>
  <c r="AR16" i="17"/>
  <c r="AR15" i="17"/>
  <c r="AR19" i="17"/>
  <c r="AR8" i="17"/>
  <c r="AR12" i="17"/>
  <c r="AR10" i="17"/>
  <c r="AZ34" i="17"/>
  <c r="AZ37" i="17"/>
  <c r="AZ36" i="17"/>
  <c r="AZ27" i="17"/>
  <c r="AZ28" i="17"/>
  <c r="AZ32" i="17"/>
  <c r="AZ26" i="17"/>
  <c r="AZ35" i="17"/>
  <c r="AZ31" i="17"/>
  <c r="AZ25" i="17"/>
  <c r="AZ23" i="17"/>
  <c r="AZ21" i="17"/>
  <c r="AZ29" i="17"/>
  <c r="AZ30" i="17"/>
  <c r="AZ20" i="17"/>
  <c r="AZ22" i="17"/>
  <c r="AZ18" i="17"/>
  <c r="AZ14" i="17"/>
  <c r="AZ19" i="17"/>
  <c r="AZ17" i="17"/>
  <c r="AZ13" i="17"/>
  <c r="AZ24" i="17"/>
  <c r="AZ16" i="17"/>
  <c r="AZ15" i="17"/>
  <c r="AZ12" i="17"/>
  <c r="AZ8" i="17"/>
  <c r="AZ11" i="17"/>
  <c r="AZ10" i="17"/>
  <c r="BH34" i="17"/>
  <c r="BH37" i="17"/>
  <c r="BH36" i="17"/>
  <c r="BH32" i="17"/>
  <c r="BH31" i="17"/>
  <c r="BH27" i="17"/>
  <c r="BH35" i="17"/>
  <c r="BH33" i="17"/>
  <c r="BH28" i="17"/>
  <c r="BH26" i="17"/>
  <c r="BH30" i="17"/>
  <c r="BH21" i="17"/>
  <c r="BH23" i="17"/>
  <c r="BH20" i="17"/>
  <c r="BH22" i="17"/>
  <c r="BH18" i="17"/>
  <c r="BH14" i="17"/>
  <c r="BH25" i="17"/>
  <c r="BH24" i="17"/>
  <c r="BH17" i="17"/>
  <c r="BH13" i="17"/>
  <c r="BH29" i="17"/>
  <c r="BH16" i="17"/>
  <c r="BH15" i="17"/>
  <c r="BH8" i="17"/>
  <c r="BH12" i="17"/>
  <c r="BH10" i="17"/>
  <c r="BH19" i="17"/>
  <c r="BH11" i="17"/>
  <c r="BP34" i="17"/>
  <c r="BP37" i="17"/>
  <c r="BP36" i="17"/>
  <c r="BP27" i="17"/>
  <c r="BP32" i="17"/>
  <c r="BP31" i="17"/>
  <c r="BP26" i="17"/>
  <c r="BP30" i="17"/>
  <c r="BP28" i="17"/>
  <c r="BP33" i="17"/>
  <c r="BP35" i="17"/>
  <c r="BP21" i="17"/>
  <c r="BP24" i="17"/>
  <c r="BP25" i="17"/>
  <c r="BP23" i="17"/>
  <c r="BP20" i="17"/>
  <c r="BP22" i="17"/>
  <c r="BP18" i="17"/>
  <c r="BP14" i="17"/>
  <c r="BP19" i="17"/>
  <c r="BP29" i="17"/>
  <c r="BP17" i="17"/>
  <c r="BP13" i="17"/>
  <c r="BP16" i="17"/>
  <c r="BP15" i="17"/>
  <c r="BP11" i="17"/>
  <c r="BP12" i="17"/>
  <c r="BP8" i="17"/>
  <c r="BP10" i="17"/>
  <c r="BX34" i="17"/>
  <c r="BX37" i="17"/>
  <c r="BX36" i="17"/>
  <c r="BX33" i="17"/>
  <c r="BX27" i="17"/>
  <c r="BX35" i="17"/>
  <c r="BX31" i="17"/>
  <c r="BX29" i="17"/>
  <c r="BX26" i="17"/>
  <c r="BX21" i="17"/>
  <c r="BX32" i="17"/>
  <c r="BX20" i="17"/>
  <c r="BX24" i="17"/>
  <c r="BX22" i="17"/>
  <c r="BX18" i="17"/>
  <c r="BX14" i="17"/>
  <c r="BX17" i="17"/>
  <c r="BX13" i="17"/>
  <c r="BX28" i="17"/>
  <c r="BX23" i="17"/>
  <c r="BX16" i="17"/>
  <c r="BX15" i="17"/>
  <c r="BX30" i="17"/>
  <c r="BX25" i="17"/>
  <c r="BX8" i="17"/>
  <c r="BX11" i="17"/>
  <c r="BX19" i="17"/>
  <c r="BX12" i="17"/>
  <c r="BX10" i="17"/>
  <c r="CF34" i="17"/>
  <c r="CF37" i="17"/>
  <c r="CF36" i="17"/>
  <c r="CF35" i="17"/>
  <c r="CF27" i="17"/>
  <c r="CF32" i="17"/>
  <c r="CF31" i="17"/>
  <c r="CF30" i="17"/>
  <c r="CF28" i="17"/>
  <c r="CF33" i="17"/>
  <c r="CF29" i="17"/>
  <c r="CF21" i="17"/>
  <c r="CF20" i="17"/>
  <c r="CF26" i="17"/>
  <c r="CF22" i="17"/>
  <c r="CF18" i="17"/>
  <c r="CF14" i="17"/>
  <c r="CF23" i="17"/>
  <c r="CF19" i="17"/>
  <c r="CF13" i="17"/>
  <c r="CF17" i="17"/>
  <c r="CF24" i="17"/>
  <c r="CF16" i="17"/>
  <c r="CF15" i="17"/>
  <c r="CF25" i="17"/>
  <c r="CF12" i="17"/>
  <c r="CF8" i="17"/>
  <c r="CF11" i="17"/>
  <c r="CF10" i="17"/>
  <c r="CN34" i="17"/>
  <c r="CN37" i="17"/>
  <c r="CN36" i="17"/>
  <c r="CN27" i="17"/>
  <c r="CN30" i="17"/>
  <c r="CN35" i="17"/>
  <c r="CN32" i="17"/>
  <c r="CN26" i="17"/>
  <c r="CN33" i="17"/>
  <c r="CN31" i="17"/>
  <c r="CN24" i="17"/>
  <c r="CN21" i="17"/>
  <c r="CN25" i="17"/>
  <c r="CN20" i="17"/>
  <c r="CN29" i="17"/>
  <c r="CN28" i="17"/>
  <c r="CN22" i="17"/>
  <c r="CN18" i="17"/>
  <c r="CN14" i="17"/>
  <c r="CN13" i="17"/>
  <c r="CN17" i="17"/>
  <c r="CN16" i="17"/>
  <c r="CN23" i="17"/>
  <c r="CN15" i="17"/>
  <c r="CN8" i="17"/>
  <c r="CN19" i="17"/>
  <c r="CN12" i="17"/>
  <c r="CN10" i="17"/>
  <c r="CN11" i="17"/>
  <c r="CV34" i="17"/>
  <c r="CV35" i="17"/>
  <c r="CV20" i="17"/>
  <c r="CV25" i="17"/>
  <c r="CV14" i="17"/>
  <c r="CV16" i="17"/>
  <c r="CV29" i="17"/>
  <c r="CV10" i="17"/>
  <c r="AJ9" i="17"/>
  <c r="BP9" i="17"/>
  <c r="L7" i="17"/>
  <c r="T7" i="17"/>
  <c r="K8" i="17"/>
  <c r="S8" i="17"/>
  <c r="P11" i="17"/>
  <c r="G12" i="17"/>
  <c r="O12" i="17"/>
  <c r="N13" i="17"/>
  <c r="M14" i="17"/>
  <c r="L15" i="17"/>
  <c r="T15" i="17"/>
  <c r="K16" i="17"/>
  <c r="S16" i="17"/>
  <c r="P19" i="17"/>
  <c r="G20" i="17"/>
  <c r="O20" i="17"/>
  <c r="N21" i="17"/>
  <c r="M22" i="17"/>
  <c r="L23" i="17"/>
  <c r="T23" i="17"/>
  <c r="K24" i="17"/>
  <c r="S24" i="17"/>
  <c r="P27" i="17"/>
  <c r="G28" i="17"/>
  <c r="O28" i="17"/>
  <c r="N29" i="17"/>
  <c r="M30" i="17"/>
  <c r="L31" i="17"/>
  <c r="T31" i="17"/>
  <c r="K32" i="17"/>
  <c r="S32" i="17"/>
  <c r="P35" i="17"/>
  <c r="G36" i="17"/>
  <c r="O36" i="17"/>
  <c r="N37" i="17"/>
  <c r="U34" i="17"/>
  <c r="U37" i="17"/>
  <c r="U36" i="17"/>
  <c r="U30" i="17"/>
  <c r="U26" i="17"/>
  <c r="U32" i="17"/>
  <c r="U25" i="17"/>
  <c r="U33" i="17"/>
  <c r="U31" i="17"/>
  <c r="U27" i="17"/>
  <c r="U20" i="17"/>
  <c r="U29" i="17"/>
  <c r="U24" i="17"/>
  <c r="U19" i="17"/>
  <c r="U17" i="17"/>
  <c r="U13" i="17"/>
  <c r="U18" i="17"/>
  <c r="U16" i="17"/>
  <c r="U23" i="17"/>
  <c r="U35" i="17"/>
  <c r="U28" i="17"/>
  <c r="U22" i="17"/>
  <c r="U8" i="17"/>
  <c r="U15" i="17"/>
  <c r="U11" i="17"/>
  <c r="U7" i="17"/>
  <c r="U10" i="17"/>
  <c r="U12" i="17"/>
  <c r="U9" i="17"/>
  <c r="AC34" i="17"/>
  <c r="AC37" i="17"/>
  <c r="AC33" i="17"/>
  <c r="AC36" i="17"/>
  <c r="AC35" i="17"/>
  <c r="AC30" i="17"/>
  <c r="AC32" i="17"/>
  <c r="AC31" i="17"/>
  <c r="AC26" i="17"/>
  <c r="AC25" i="17"/>
  <c r="AC29" i="17"/>
  <c r="AC28" i="17"/>
  <c r="AC27" i="17"/>
  <c r="AC20" i="17"/>
  <c r="AC23" i="17"/>
  <c r="AC17" i="17"/>
  <c r="AC13" i="17"/>
  <c r="AC22" i="17"/>
  <c r="AC21" i="17"/>
  <c r="AC16" i="17"/>
  <c r="AC19" i="17"/>
  <c r="AC18" i="17"/>
  <c r="AC24" i="17"/>
  <c r="AC8" i="17"/>
  <c r="AC11" i="17"/>
  <c r="AC7" i="17"/>
  <c r="AC10" i="17"/>
  <c r="AC9" i="17"/>
  <c r="AK34" i="17"/>
  <c r="AK37" i="17"/>
  <c r="AK33" i="17"/>
  <c r="AK36" i="17"/>
  <c r="AK30" i="17"/>
  <c r="AK35" i="17"/>
  <c r="AK32" i="17"/>
  <c r="AK26" i="17"/>
  <c r="AK25" i="17"/>
  <c r="AK29" i="17"/>
  <c r="AK28" i="17"/>
  <c r="AK20" i="17"/>
  <c r="AK24" i="17"/>
  <c r="AK31" i="17"/>
  <c r="AK27" i="17"/>
  <c r="AK19" i="17"/>
  <c r="AK17" i="17"/>
  <c r="AK13" i="17"/>
  <c r="AK16" i="17"/>
  <c r="AK23" i="17"/>
  <c r="AK22" i="17"/>
  <c r="AK18" i="17"/>
  <c r="AK8" i="17"/>
  <c r="AK12" i="17"/>
  <c r="AK11" i="17"/>
  <c r="AK7" i="17"/>
  <c r="AK15" i="17"/>
  <c r="AK10" i="17"/>
  <c r="AK21" i="17"/>
  <c r="AK9" i="17"/>
  <c r="AS34" i="17"/>
  <c r="AS37" i="17"/>
  <c r="AS33" i="17"/>
  <c r="AS36" i="17"/>
  <c r="AS35" i="17"/>
  <c r="AS30" i="17"/>
  <c r="AS29" i="17"/>
  <c r="AS26" i="17"/>
  <c r="AS31" i="17"/>
  <c r="AS25" i="17"/>
  <c r="AS32" i="17"/>
  <c r="AS28" i="17"/>
  <c r="AS27" i="17"/>
  <c r="AS24" i="17"/>
  <c r="AS20" i="17"/>
  <c r="AS23" i="17"/>
  <c r="AS17" i="17"/>
  <c r="AS13" i="17"/>
  <c r="AS22" i="17"/>
  <c r="AS21" i="17"/>
  <c r="AS16" i="17"/>
  <c r="AS19" i="17"/>
  <c r="AS18" i="17"/>
  <c r="AS8" i="17"/>
  <c r="AS15" i="17"/>
  <c r="AS11" i="17"/>
  <c r="AS7" i="17"/>
  <c r="AS12" i="17"/>
  <c r="AS10" i="17"/>
  <c r="AS9" i="17"/>
  <c r="BA34" i="17"/>
  <c r="BA37" i="17"/>
  <c r="BA33" i="17"/>
  <c r="BA36" i="17"/>
  <c r="BA30" i="17"/>
  <c r="BA32" i="17"/>
  <c r="BA26" i="17"/>
  <c r="BA29" i="17"/>
  <c r="BA25" i="17"/>
  <c r="BA31" i="17"/>
  <c r="BA35" i="17"/>
  <c r="BA20" i="17"/>
  <c r="BA24" i="17"/>
  <c r="BA27" i="17"/>
  <c r="BA28" i="17"/>
  <c r="BA19" i="17"/>
  <c r="BA17" i="17"/>
  <c r="BA13" i="17"/>
  <c r="BA16" i="17"/>
  <c r="BA22" i="17"/>
  <c r="BA15" i="17"/>
  <c r="BA12" i="17"/>
  <c r="BA8" i="17"/>
  <c r="BA7" i="17"/>
  <c r="BA10" i="17"/>
  <c r="BA18" i="17"/>
  <c r="BA9" i="17"/>
  <c r="BI34" i="17"/>
  <c r="BI37" i="17"/>
  <c r="BI33" i="17"/>
  <c r="BI36" i="17"/>
  <c r="BI35" i="17"/>
  <c r="BI30" i="17"/>
  <c r="BI28" i="17"/>
  <c r="BI27" i="17"/>
  <c r="BI26" i="17"/>
  <c r="BI31" i="17"/>
  <c r="BI25" i="17"/>
  <c r="BI32" i="17"/>
  <c r="BI29" i="17"/>
  <c r="BI23" i="17"/>
  <c r="BI20" i="17"/>
  <c r="BI18" i="17"/>
  <c r="BI24" i="17"/>
  <c r="BI17" i="17"/>
  <c r="BI13" i="17"/>
  <c r="BI22" i="17"/>
  <c r="BI21" i="17"/>
  <c r="BI16" i="17"/>
  <c r="BI19" i="17"/>
  <c r="BI8" i="17"/>
  <c r="BI7" i="17"/>
  <c r="BI12" i="17"/>
  <c r="BI10" i="17"/>
  <c r="BI11" i="17"/>
  <c r="BI15" i="17"/>
  <c r="BI9" i="17"/>
  <c r="BQ34" i="17"/>
  <c r="BQ37" i="17"/>
  <c r="BQ33" i="17"/>
  <c r="BQ36" i="17"/>
  <c r="BQ32" i="17"/>
  <c r="BQ31" i="17"/>
  <c r="BQ30" i="17"/>
  <c r="BQ26" i="17"/>
  <c r="BQ28" i="17"/>
  <c r="BQ27" i="17"/>
  <c r="BQ25" i="17"/>
  <c r="BQ24" i="17"/>
  <c r="BQ35" i="17"/>
  <c r="BQ29" i="17"/>
  <c r="BQ23" i="17"/>
  <c r="BQ20" i="17"/>
  <c r="BQ19" i="17"/>
  <c r="BQ18" i="17"/>
  <c r="BQ17" i="17"/>
  <c r="BQ13" i="17"/>
  <c r="BQ16" i="17"/>
  <c r="BQ22" i="17"/>
  <c r="BQ12" i="17"/>
  <c r="BQ8" i="17"/>
  <c r="BQ21" i="17"/>
  <c r="BQ7" i="17"/>
  <c r="BQ15" i="17"/>
  <c r="BQ10" i="17"/>
  <c r="BQ9" i="17"/>
  <c r="BY34" i="17"/>
  <c r="BY37" i="17"/>
  <c r="BY33" i="17"/>
  <c r="BY36" i="17"/>
  <c r="BY32" i="17"/>
  <c r="BY31" i="17"/>
  <c r="BY30" i="17"/>
  <c r="BY29" i="17"/>
  <c r="BY26" i="17"/>
  <c r="BY28" i="17"/>
  <c r="BY27" i="17"/>
  <c r="BY25" i="17"/>
  <c r="BY35" i="17"/>
  <c r="BY24" i="17"/>
  <c r="BY20" i="17"/>
  <c r="BY23" i="17"/>
  <c r="BY17" i="17"/>
  <c r="BY13" i="17"/>
  <c r="BY22" i="17"/>
  <c r="BY21" i="17"/>
  <c r="BY18" i="17"/>
  <c r="BY16" i="17"/>
  <c r="BY19" i="17"/>
  <c r="BY8" i="17"/>
  <c r="BY11" i="17"/>
  <c r="BY15" i="17"/>
  <c r="BY7" i="17"/>
  <c r="BY14" i="17"/>
  <c r="BY12" i="17"/>
  <c r="BY10" i="17"/>
  <c r="BY9" i="17"/>
  <c r="CG34" i="17"/>
  <c r="CG30" i="17"/>
  <c r="CG37" i="17"/>
  <c r="CG33" i="17"/>
  <c r="CG36" i="17"/>
  <c r="CG29" i="17"/>
  <c r="CG26" i="17"/>
  <c r="CG25" i="17"/>
  <c r="CG24" i="17"/>
  <c r="CG32" i="17"/>
  <c r="CG28" i="17"/>
  <c r="CG31" i="17"/>
  <c r="CG20" i="17"/>
  <c r="CG35" i="17"/>
  <c r="CG27" i="17"/>
  <c r="CG23" i="17"/>
  <c r="CG19" i="17"/>
  <c r="CG13" i="17"/>
  <c r="CG17" i="17"/>
  <c r="CG16" i="17"/>
  <c r="CG22" i="17"/>
  <c r="CG15" i="17"/>
  <c r="CG12" i="17"/>
  <c r="CG8" i="17"/>
  <c r="CG14" i="17"/>
  <c r="CG7" i="17"/>
  <c r="CG10" i="17"/>
  <c r="CG18" i="17"/>
  <c r="CG9" i="17"/>
  <c r="CO34" i="17"/>
  <c r="CO30" i="17"/>
  <c r="CO37" i="17"/>
  <c r="CO33" i="17"/>
  <c r="CO36" i="17"/>
  <c r="CO32" i="17"/>
  <c r="CO31" i="17"/>
  <c r="CO35" i="17"/>
  <c r="CO25" i="17"/>
  <c r="CO29" i="17"/>
  <c r="CO28" i="17"/>
  <c r="CO27" i="17"/>
  <c r="CO24" i="17"/>
  <c r="CO20" i="17"/>
  <c r="CO13" i="17"/>
  <c r="CO22" i="17"/>
  <c r="CO21" i="17"/>
  <c r="CO17" i="17"/>
  <c r="CO16" i="17"/>
  <c r="CO26" i="17"/>
  <c r="CO19" i="17"/>
  <c r="CO8" i="17"/>
  <c r="CO23" i="17"/>
  <c r="CO7" i="17"/>
  <c r="CO12" i="17"/>
  <c r="CO10" i="17"/>
  <c r="CO18" i="17"/>
  <c r="CO11" i="17"/>
  <c r="CO15" i="17"/>
  <c r="CO14" i="17"/>
  <c r="CO9" i="17"/>
  <c r="CW34" i="17"/>
  <c r="CW30" i="17"/>
  <c r="CW37" i="17"/>
  <c r="CW33" i="17"/>
  <c r="CW36" i="17"/>
  <c r="CW35" i="17"/>
  <c r="CW31" i="17"/>
  <c r="CW25" i="17"/>
  <c r="CW26" i="17"/>
  <c r="CW24" i="17"/>
  <c r="CW29" i="17"/>
  <c r="CW20" i="17"/>
  <c r="CW27" i="17"/>
  <c r="CW28" i="17"/>
  <c r="CW19" i="17"/>
  <c r="CW13" i="17"/>
  <c r="CW32" i="17"/>
  <c r="CW23" i="17"/>
  <c r="CW18" i="17"/>
  <c r="CW16" i="17"/>
  <c r="CW17" i="17"/>
  <c r="CW22" i="17"/>
  <c r="CW12" i="17"/>
  <c r="CW8" i="17"/>
  <c r="CW7" i="17"/>
  <c r="CW15" i="17"/>
  <c r="CW10" i="17"/>
  <c r="CW21" i="17"/>
  <c r="CW9" i="17"/>
  <c r="AR7" i="17"/>
  <c r="BX7" i="17"/>
  <c r="AN9" i="17"/>
  <c r="AJ11" i="17"/>
  <c r="CA13" i="17"/>
  <c r="BI14" i="17"/>
  <c r="Y19" i="17"/>
  <c r="AV27" i="17"/>
  <c r="M7" i="17"/>
  <c r="L8" i="17"/>
  <c r="T8" i="17"/>
  <c r="K9" i="17"/>
  <c r="S9" i="17"/>
  <c r="P12" i="17"/>
  <c r="G13" i="17"/>
  <c r="O13" i="17"/>
  <c r="N14" i="17"/>
  <c r="M15" i="17"/>
  <c r="L16" i="17"/>
  <c r="T16" i="17"/>
  <c r="K17" i="17"/>
  <c r="S17" i="17"/>
  <c r="P20" i="17"/>
  <c r="G21" i="17"/>
  <c r="O21" i="17"/>
  <c r="N22" i="17"/>
  <c r="M23" i="17"/>
  <c r="L24" i="17"/>
  <c r="T24" i="17"/>
  <c r="K25" i="17"/>
  <c r="S25" i="17"/>
  <c r="P28" i="17"/>
  <c r="G29" i="17"/>
  <c r="O29" i="17"/>
  <c r="N30" i="17"/>
  <c r="M31" i="17"/>
  <c r="L32" i="17"/>
  <c r="T32" i="17"/>
  <c r="K33" i="17"/>
  <c r="S33" i="17"/>
  <c r="P36" i="17"/>
  <c r="G37" i="17"/>
  <c r="O37" i="17"/>
  <c r="V37" i="17"/>
  <c r="V36" i="17"/>
  <c r="V30" i="17"/>
  <c r="V33" i="17"/>
  <c r="V32" i="17"/>
  <c r="V31" i="17"/>
  <c r="V25" i="17"/>
  <c r="V29" i="17"/>
  <c r="V28" i="17"/>
  <c r="V27" i="17"/>
  <c r="V35" i="17"/>
  <c r="V20" i="17"/>
  <c r="V24" i="17"/>
  <c r="V23" i="17"/>
  <c r="V19" i="17"/>
  <c r="V21" i="17"/>
  <c r="V17" i="17"/>
  <c r="V13" i="17"/>
  <c r="V26" i="17"/>
  <c r="V18" i="17"/>
  <c r="V16" i="17"/>
  <c r="V34" i="17"/>
  <c r="V14" i="17"/>
  <c r="V15" i="17"/>
  <c r="V11" i="17"/>
  <c r="V7" i="17"/>
  <c r="V22" i="17"/>
  <c r="V12" i="17"/>
  <c r="V9" i="17"/>
  <c r="AD37" i="17"/>
  <c r="AD36" i="17"/>
  <c r="AD35" i="17"/>
  <c r="AD30" i="17"/>
  <c r="AD33" i="17"/>
  <c r="AD31" i="17"/>
  <c r="AD25" i="17"/>
  <c r="AD34" i="17"/>
  <c r="AD32" i="17"/>
  <c r="AD20" i="17"/>
  <c r="AD28" i="17"/>
  <c r="AD26" i="17"/>
  <c r="AD19" i="17"/>
  <c r="AD21" i="17"/>
  <c r="AD23" i="17"/>
  <c r="AD17" i="17"/>
  <c r="AD13" i="17"/>
  <c r="AD22" i="17"/>
  <c r="AD27" i="17"/>
  <c r="AD16" i="17"/>
  <c r="AD18" i="17"/>
  <c r="AD24" i="17"/>
  <c r="AD14" i="17"/>
  <c r="AD11" i="17"/>
  <c r="AD7" i="17"/>
  <c r="AD29" i="17"/>
  <c r="AD9" i="17"/>
  <c r="AD15" i="17"/>
  <c r="AD12" i="17"/>
  <c r="AL37" i="17"/>
  <c r="AL36" i="17"/>
  <c r="AL30" i="17"/>
  <c r="AL32" i="17"/>
  <c r="AL31" i="17"/>
  <c r="AL25" i="17"/>
  <c r="AL34" i="17"/>
  <c r="AL33" i="17"/>
  <c r="AL28" i="17"/>
  <c r="AL27" i="17"/>
  <c r="AL20" i="17"/>
  <c r="AL19" i="17"/>
  <c r="AL21" i="17"/>
  <c r="AL17" i="17"/>
  <c r="AL13" i="17"/>
  <c r="AL24" i="17"/>
  <c r="AL16" i="17"/>
  <c r="AL35" i="17"/>
  <c r="AL18" i="17"/>
  <c r="AL15" i="17"/>
  <c r="AL29" i="17"/>
  <c r="AL14" i="17"/>
  <c r="AL23" i="17"/>
  <c r="AL12" i="17"/>
  <c r="AL11" i="17"/>
  <c r="AL7" i="17"/>
  <c r="AL22" i="17"/>
  <c r="AL9" i="17"/>
  <c r="AT37" i="17"/>
  <c r="AT36" i="17"/>
  <c r="AT35" i="17"/>
  <c r="AT30" i="17"/>
  <c r="AT31" i="17"/>
  <c r="AT33" i="17"/>
  <c r="AT25" i="17"/>
  <c r="AT32" i="17"/>
  <c r="AT27" i="17"/>
  <c r="AT20" i="17"/>
  <c r="AT19" i="17"/>
  <c r="AT21" i="17"/>
  <c r="AT17" i="17"/>
  <c r="AT13" i="17"/>
  <c r="AT34" i="17"/>
  <c r="AT22" i="17"/>
  <c r="AT28" i="17"/>
  <c r="AT23" i="17"/>
  <c r="AT16" i="17"/>
  <c r="AT12" i="17"/>
  <c r="AT29" i="17"/>
  <c r="AT15" i="17"/>
  <c r="AT14" i="17"/>
  <c r="AT11" i="17"/>
  <c r="AT7" i="17"/>
  <c r="AT9" i="17"/>
  <c r="AT26" i="17"/>
  <c r="AT18" i="17"/>
  <c r="BB37" i="17"/>
  <c r="BB36" i="17"/>
  <c r="BB30" i="17"/>
  <c r="BB33" i="17"/>
  <c r="BB29" i="17"/>
  <c r="BB25" i="17"/>
  <c r="BB35" i="17"/>
  <c r="BB31" i="17"/>
  <c r="BB28" i="17"/>
  <c r="BB27" i="17"/>
  <c r="BB20" i="17"/>
  <c r="BB26" i="17"/>
  <c r="BB24" i="17"/>
  <c r="BB19" i="17"/>
  <c r="BB23" i="17"/>
  <c r="BB21" i="17"/>
  <c r="BB34" i="17"/>
  <c r="BB17" i="17"/>
  <c r="BB13" i="17"/>
  <c r="BB16" i="17"/>
  <c r="BB12" i="17"/>
  <c r="BB15" i="17"/>
  <c r="BB18" i="17"/>
  <c r="BB14" i="17"/>
  <c r="BB22" i="17"/>
  <c r="BB7" i="17"/>
  <c r="BB11" i="17"/>
  <c r="BB32" i="17"/>
  <c r="BB9" i="17"/>
  <c r="BJ37" i="17"/>
  <c r="BJ36" i="17"/>
  <c r="BJ35" i="17"/>
  <c r="BJ30" i="17"/>
  <c r="BJ33" i="17"/>
  <c r="BJ31" i="17"/>
  <c r="BJ25" i="17"/>
  <c r="BJ34" i="17"/>
  <c r="BJ28" i="17"/>
  <c r="BJ20" i="17"/>
  <c r="BJ19" i="17"/>
  <c r="BJ29" i="17"/>
  <c r="BJ26" i="17"/>
  <c r="BJ21" i="17"/>
  <c r="BJ24" i="17"/>
  <c r="BJ17" i="17"/>
  <c r="BJ13" i="17"/>
  <c r="BJ22" i="17"/>
  <c r="BJ16" i="17"/>
  <c r="BJ12" i="17"/>
  <c r="BJ23" i="17"/>
  <c r="BJ27" i="17"/>
  <c r="BJ15" i="17"/>
  <c r="BJ32" i="17"/>
  <c r="BJ14" i="17"/>
  <c r="BJ7" i="17"/>
  <c r="BJ11" i="17"/>
  <c r="BJ9" i="17"/>
  <c r="BR37" i="17"/>
  <c r="BR36" i="17"/>
  <c r="BR30" i="17"/>
  <c r="BR26" i="17"/>
  <c r="BR34" i="17"/>
  <c r="BR28" i="17"/>
  <c r="BR27" i="17"/>
  <c r="BR25" i="17"/>
  <c r="BR31" i="17"/>
  <c r="BR24" i="17"/>
  <c r="BR23" i="17"/>
  <c r="BR20" i="17"/>
  <c r="BR19" i="17"/>
  <c r="BR21" i="17"/>
  <c r="BR18" i="17"/>
  <c r="BR17" i="17"/>
  <c r="BR13" i="17"/>
  <c r="BR29" i="17"/>
  <c r="BR16" i="17"/>
  <c r="BR12" i="17"/>
  <c r="BR35" i="17"/>
  <c r="BR15" i="17"/>
  <c r="BR14" i="17"/>
  <c r="BR7" i="17"/>
  <c r="BR33" i="17"/>
  <c r="BR32" i="17"/>
  <c r="BR9" i="17"/>
  <c r="BR22" i="17"/>
  <c r="BR11" i="17"/>
  <c r="BZ37" i="17"/>
  <c r="BZ36" i="17"/>
  <c r="BZ32" i="17"/>
  <c r="BZ31" i="17"/>
  <c r="BZ30" i="17"/>
  <c r="BZ26" i="17"/>
  <c r="BZ35" i="17"/>
  <c r="BZ28" i="17"/>
  <c r="BZ27" i="17"/>
  <c r="BZ25" i="17"/>
  <c r="BZ33" i="17"/>
  <c r="BZ34" i="17"/>
  <c r="BZ20" i="17"/>
  <c r="BZ23" i="17"/>
  <c r="BZ29" i="17"/>
  <c r="BZ19" i="17"/>
  <c r="BZ21" i="17"/>
  <c r="BZ17" i="17"/>
  <c r="BZ13" i="17"/>
  <c r="BZ22" i="17"/>
  <c r="BZ18" i="17"/>
  <c r="BZ16" i="17"/>
  <c r="BZ12" i="17"/>
  <c r="BZ15" i="17"/>
  <c r="BZ24" i="17"/>
  <c r="BZ14" i="17"/>
  <c r="BZ11" i="17"/>
  <c r="BZ7" i="17"/>
  <c r="BZ9" i="17"/>
  <c r="CH37" i="17"/>
  <c r="CH36" i="17"/>
  <c r="CH26" i="17"/>
  <c r="CH33" i="17"/>
  <c r="CH32" i="17"/>
  <c r="CH31" i="17"/>
  <c r="CH30" i="17"/>
  <c r="CH29" i="17"/>
  <c r="CH25" i="17"/>
  <c r="CH35" i="17"/>
  <c r="CH28" i="17"/>
  <c r="CH27" i="17"/>
  <c r="CH20" i="17"/>
  <c r="CH24" i="17"/>
  <c r="CH23" i="17"/>
  <c r="CH19" i="17"/>
  <c r="CH21" i="17"/>
  <c r="CH17" i="17"/>
  <c r="CH13" i="17"/>
  <c r="CH16" i="17"/>
  <c r="CH12" i="17"/>
  <c r="CH18" i="17"/>
  <c r="CH15" i="17"/>
  <c r="CH14" i="17"/>
  <c r="CH34" i="17"/>
  <c r="CH7" i="17"/>
  <c r="CH11" i="17"/>
  <c r="CH22" i="17"/>
  <c r="CH9" i="17"/>
  <c r="CP37" i="17"/>
  <c r="CP36" i="17"/>
  <c r="CP26" i="17"/>
  <c r="CP35" i="17"/>
  <c r="CP34" i="17"/>
  <c r="CP32" i="17"/>
  <c r="CP25" i="17"/>
  <c r="CP33" i="17"/>
  <c r="CP31" i="17"/>
  <c r="CP30" i="17"/>
  <c r="CP27" i="17"/>
  <c r="CP20" i="17"/>
  <c r="CP19" i="17"/>
  <c r="CP21" i="17"/>
  <c r="CP17" i="17"/>
  <c r="CP13" i="17"/>
  <c r="CP22" i="17"/>
  <c r="CP28" i="17"/>
  <c r="CP16" i="17"/>
  <c r="CP12" i="17"/>
  <c r="CP24" i="17"/>
  <c r="CP23" i="17"/>
  <c r="CP15" i="17"/>
  <c r="CP29" i="17"/>
  <c r="CP18" i="17"/>
  <c r="CP14" i="17"/>
  <c r="CP7" i="17"/>
  <c r="CP11" i="17"/>
  <c r="CP9" i="17"/>
  <c r="CX37" i="17"/>
  <c r="CX36" i="17"/>
  <c r="CX35" i="17"/>
  <c r="CX26" i="17"/>
  <c r="CX32" i="17"/>
  <c r="CX31" i="17"/>
  <c r="CX30" i="17"/>
  <c r="CX33" i="17"/>
  <c r="CX25" i="17"/>
  <c r="CX28" i="17"/>
  <c r="CX27" i="17"/>
  <c r="CX34" i="17"/>
  <c r="CX20" i="17"/>
  <c r="CX19" i="17"/>
  <c r="CX21" i="17"/>
  <c r="CX17" i="17"/>
  <c r="CX13" i="17"/>
  <c r="CX24" i="17"/>
  <c r="CX23" i="17"/>
  <c r="CX18" i="17"/>
  <c r="CX16" i="17"/>
  <c r="CX12" i="17"/>
  <c r="CX29" i="17"/>
  <c r="CX15" i="17"/>
  <c r="CX14" i="17"/>
  <c r="CX7" i="17"/>
  <c r="CX7" i="20" s="1"/>
  <c r="CX22" i="17"/>
  <c r="CX9" i="17"/>
  <c r="CX11" i="17"/>
  <c r="AD8" i="17"/>
  <c r="BJ8" i="17"/>
  <c r="CP8" i="17"/>
  <c r="AR9" i="17"/>
  <c r="BX9" i="17"/>
  <c r="AO12" i="17"/>
  <c r="BQ14" i="17"/>
  <c r="BE19" i="17"/>
  <c r="N7" i="17"/>
  <c r="M8" i="17"/>
  <c r="L9" i="17"/>
  <c r="T9" i="17"/>
  <c r="K10" i="17"/>
  <c r="S10" i="17"/>
  <c r="P13" i="17"/>
  <c r="G14" i="17"/>
  <c r="O14" i="17"/>
  <c r="N15" i="17"/>
  <c r="M16" i="17"/>
  <c r="L17" i="17"/>
  <c r="T17" i="17"/>
  <c r="K18" i="17"/>
  <c r="S18" i="17"/>
  <c r="P21" i="17"/>
  <c r="G22" i="17"/>
  <c r="O22" i="17"/>
  <c r="N23" i="17"/>
  <c r="M24" i="17"/>
  <c r="L25" i="17"/>
  <c r="T25" i="17"/>
  <c r="K26" i="17"/>
  <c r="S26" i="17"/>
  <c r="P29" i="17"/>
  <c r="G30" i="17"/>
  <c r="O30" i="17"/>
  <c r="N31" i="17"/>
  <c r="M32" i="17"/>
  <c r="L33" i="17"/>
  <c r="T33" i="17"/>
  <c r="K34" i="17"/>
  <c r="S34" i="17"/>
  <c r="P37" i="17"/>
  <c r="W37" i="17"/>
  <c r="W33" i="17"/>
  <c r="W36" i="17"/>
  <c r="W35" i="17"/>
  <c r="W32" i="17"/>
  <c r="W31" i="17"/>
  <c r="W25" i="17"/>
  <c r="W29" i="17"/>
  <c r="W28" i="17"/>
  <c r="W27" i="17"/>
  <c r="W30" i="17"/>
  <c r="W34" i="17"/>
  <c r="W26" i="17"/>
  <c r="W24" i="17"/>
  <c r="W23" i="17"/>
  <c r="W19" i="17"/>
  <c r="W18" i="17"/>
  <c r="W16" i="17"/>
  <c r="W12" i="17"/>
  <c r="W15" i="17"/>
  <c r="W22" i="17"/>
  <c r="W21" i="17"/>
  <c r="W11" i="17"/>
  <c r="W7" i="17"/>
  <c r="W20" i="17"/>
  <c r="W10" i="17"/>
  <c r="W9" i="17"/>
  <c r="W14" i="17"/>
  <c r="W8" i="17"/>
  <c r="AE37" i="17"/>
  <c r="AE33" i="17"/>
  <c r="AE36" i="17"/>
  <c r="AE35" i="17"/>
  <c r="AE34" i="17"/>
  <c r="AE32" i="17"/>
  <c r="AE31" i="17"/>
  <c r="AE29" i="17"/>
  <c r="AE25" i="17"/>
  <c r="AE28" i="17"/>
  <c r="AE27" i="17"/>
  <c r="AE30" i="17"/>
  <c r="AE26" i="17"/>
  <c r="AE19" i="17"/>
  <c r="AE24" i="17"/>
  <c r="AE23" i="17"/>
  <c r="AE22" i="17"/>
  <c r="AE16" i="17"/>
  <c r="AE12" i="17"/>
  <c r="AE21" i="17"/>
  <c r="AE18" i="17"/>
  <c r="AE20" i="17"/>
  <c r="AE15" i="17"/>
  <c r="AE11" i="17"/>
  <c r="AE7" i="17"/>
  <c r="AE14" i="17"/>
  <c r="AE10" i="17"/>
  <c r="AE9" i="17"/>
  <c r="AE17" i="17"/>
  <c r="AE8" i="17"/>
  <c r="AM37" i="17"/>
  <c r="AM33" i="17"/>
  <c r="AM36" i="17"/>
  <c r="AM35" i="17"/>
  <c r="AM29" i="17"/>
  <c r="AM30" i="17"/>
  <c r="AM25" i="17"/>
  <c r="AM34" i="17"/>
  <c r="AM31" i="17"/>
  <c r="AM26" i="17"/>
  <c r="AM19" i="17"/>
  <c r="AM32" i="17"/>
  <c r="AM27" i="17"/>
  <c r="AM24" i="17"/>
  <c r="AM16" i="17"/>
  <c r="AM12" i="17"/>
  <c r="AM28" i="17"/>
  <c r="AM18" i="17"/>
  <c r="AM15" i="17"/>
  <c r="AM23" i="17"/>
  <c r="AM22" i="17"/>
  <c r="AM21" i="17"/>
  <c r="AM11" i="17"/>
  <c r="AM7" i="17"/>
  <c r="AM10" i="17"/>
  <c r="AM9" i="17"/>
  <c r="AM14" i="17"/>
  <c r="AM8" i="17"/>
  <c r="AU37" i="17"/>
  <c r="AU33" i="17"/>
  <c r="AU36" i="17"/>
  <c r="AU35" i="17"/>
  <c r="AU34" i="17"/>
  <c r="AU29" i="17"/>
  <c r="AU32" i="17"/>
  <c r="AU31" i="17"/>
  <c r="AU25" i="17"/>
  <c r="AU30" i="17"/>
  <c r="AU28" i="17"/>
  <c r="AU27" i="17"/>
  <c r="AU26" i="17"/>
  <c r="AU19" i="17"/>
  <c r="AU24" i="17"/>
  <c r="AU22" i="17"/>
  <c r="AU23" i="17"/>
  <c r="AU16" i="17"/>
  <c r="AU12" i="17"/>
  <c r="AU21" i="17"/>
  <c r="AU20" i="17"/>
  <c r="AU15" i="17"/>
  <c r="AU18" i="17"/>
  <c r="AU11" i="17"/>
  <c r="AU7" i="17"/>
  <c r="AU17" i="17"/>
  <c r="AU14" i="17"/>
  <c r="AU10" i="17"/>
  <c r="AU9" i="17"/>
  <c r="AU8" i="17"/>
  <c r="BC37" i="17"/>
  <c r="BC33" i="17"/>
  <c r="BC36" i="17"/>
  <c r="BC35" i="17"/>
  <c r="BC29" i="17"/>
  <c r="BC25" i="17"/>
  <c r="BC34" i="17"/>
  <c r="BC30" i="17"/>
  <c r="BC32" i="17"/>
  <c r="BC26" i="17"/>
  <c r="BC24" i="17"/>
  <c r="BC19" i="17"/>
  <c r="BC28" i="17"/>
  <c r="BC16" i="17"/>
  <c r="BC12" i="17"/>
  <c r="BC15" i="17"/>
  <c r="BC22" i="17"/>
  <c r="BC27" i="17"/>
  <c r="BC23" i="17"/>
  <c r="BC21" i="17"/>
  <c r="BC7" i="17"/>
  <c r="BC11" i="17"/>
  <c r="BC10" i="17"/>
  <c r="BC18" i="17"/>
  <c r="BC9" i="17"/>
  <c r="BC20" i="17"/>
  <c r="BC14" i="17"/>
  <c r="BC8" i="17"/>
  <c r="BK37" i="17"/>
  <c r="BK33" i="17"/>
  <c r="BK36" i="17"/>
  <c r="BK35" i="17"/>
  <c r="BK34" i="17"/>
  <c r="BK29" i="17"/>
  <c r="BK25" i="17"/>
  <c r="BK32" i="17"/>
  <c r="BK24" i="17"/>
  <c r="BK30" i="17"/>
  <c r="BK28" i="17"/>
  <c r="BK27" i="17"/>
  <c r="BK26" i="17"/>
  <c r="BK19" i="17"/>
  <c r="BK31" i="17"/>
  <c r="BK23" i="17"/>
  <c r="BK22" i="17"/>
  <c r="BK16" i="17"/>
  <c r="BK12" i="17"/>
  <c r="BK21" i="17"/>
  <c r="BK20" i="17"/>
  <c r="BK15" i="17"/>
  <c r="BK18" i="17"/>
  <c r="BK7" i="17"/>
  <c r="BK14" i="17"/>
  <c r="BK10" i="17"/>
  <c r="BK9" i="17"/>
  <c r="BK17" i="17"/>
  <c r="BK8" i="17"/>
  <c r="BS37" i="17"/>
  <c r="BS33" i="17"/>
  <c r="BS36" i="17"/>
  <c r="BS35" i="17"/>
  <c r="BS29" i="17"/>
  <c r="BS25" i="17"/>
  <c r="BS30" i="17"/>
  <c r="BS24" i="17"/>
  <c r="BS32" i="17"/>
  <c r="BS27" i="17"/>
  <c r="BS34" i="17"/>
  <c r="BS19" i="17"/>
  <c r="BS26" i="17"/>
  <c r="BS16" i="17"/>
  <c r="BS12" i="17"/>
  <c r="BS15" i="17"/>
  <c r="BS22" i="17"/>
  <c r="BS28" i="17"/>
  <c r="BS21" i="17"/>
  <c r="BS7" i="17"/>
  <c r="BS18" i="17"/>
  <c r="BS10" i="17"/>
  <c r="BS9" i="17"/>
  <c r="BS23" i="17"/>
  <c r="BS11" i="17"/>
  <c r="BS31" i="17"/>
  <c r="BS14" i="17"/>
  <c r="BS8" i="17"/>
  <c r="CA37" i="17"/>
  <c r="CA33" i="17"/>
  <c r="CA36" i="17"/>
  <c r="CA35" i="17"/>
  <c r="CA34" i="17"/>
  <c r="CA29" i="17"/>
  <c r="CA28" i="17"/>
  <c r="CA27" i="17"/>
  <c r="CA26" i="17"/>
  <c r="CA25" i="17"/>
  <c r="CA32" i="17"/>
  <c r="CA24" i="17"/>
  <c r="CA30" i="17"/>
  <c r="CA23" i="17"/>
  <c r="CA19" i="17"/>
  <c r="CA22" i="17"/>
  <c r="CA17" i="17"/>
  <c r="CA18" i="17"/>
  <c r="CA16" i="17"/>
  <c r="CA12" i="17"/>
  <c r="CA21" i="17"/>
  <c r="CA20" i="17"/>
  <c r="CA15" i="17"/>
  <c r="CA31" i="17"/>
  <c r="CA7" i="17"/>
  <c r="CA10" i="17"/>
  <c r="CA9" i="17"/>
  <c r="CA8" i="17"/>
  <c r="CI37" i="17"/>
  <c r="CI33" i="17"/>
  <c r="CI36" i="17"/>
  <c r="CI35" i="17"/>
  <c r="CI32" i="17"/>
  <c r="CI31" i="17"/>
  <c r="CI30" i="17"/>
  <c r="CI29" i="17"/>
  <c r="CI25" i="17"/>
  <c r="CI28" i="17"/>
  <c r="CI27" i="17"/>
  <c r="CI26" i="17"/>
  <c r="CI34" i="17"/>
  <c r="CI24" i="17"/>
  <c r="CI23" i="17"/>
  <c r="CI19" i="17"/>
  <c r="CI17" i="17"/>
  <c r="CI16" i="17"/>
  <c r="CI12" i="17"/>
  <c r="CI18" i="17"/>
  <c r="CI15" i="17"/>
  <c r="CI22" i="17"/>
  <c r="CI21" i="17"/>
  <c r="CI14" i="17"/>
  <c r="CI7" i="17"/>
  <c r="CI20" i="17"/>
  <c r="CI11" i="17"/>
  <c r="CI10" i="17"/>
  <c r="CI9" i="17"/>
  <c r="CI8" i="17"/>
  <c r="AZ7" i="17"/>
  <c r="CF7" i="17"/>
  <c r="AD10" i="17"/>
  <c r="BJ10" i="17"/>
  <c r="CP10" i="17"/>
  <c r="AR11" i="17"/>
  <c r="CG11" i="17"/>
  <c r="AE13" i="17"/>
  <c r="CA14" i="17"/>
  <c r="Y16" i="17"/>
  <c r="BS17" i="17"/>
  <c r="CK19" i="17"/>
  <c r="G7" i="17"/>
  <c r="O7" i="17"/>
  <c r="N8" i="17"/>
  <c r="M9" i="17"/>
  <c r="L10" i="17"/>
  <c r="T10" i="17"/>
  <c r="K11" i="17"/>
  <c r="S11" i="17"/>
  <c r="P14" i="17"/>
  <c r="G15" i="17"/>
  <c r="O15" i="17"/>
  <c r="N16" i="17"/>
  <c r="M17" i="17"/>
  <c r="L18" i="17"/>
  <c r="T18" i="17"/>
  <c r="K19" i="17"/>
  <c r="S19" i="17"/>
  <c r="P22" i="17"/>
  <c r="G23" i="17"/>
  <c r="O23" i="17"/>
  <c r="N24" i="17"/>
  <c r="M25" i="17"/>
  <c r="L26" i="17"/>
  <c r="T26" i="17"/>
  <c r="K27" i="17"/>
  <c r="S27" i="17"/>
  <c r="P30" i="17"/>
  <c r="G31" i="17"/>
  <c r="O31" i="17"/>
  <c r="N32" i="17"/>
  <c r="M33" i="17"/>
  <c r="L34" i="17"/>
  <c r="T34" i="17"/>
  <c r="K35" i="17"/>
  <c r="S35" i="17"/>
  <c r="X37" i="17"/>
  <c r="X36" i="17"/>
  <c r="X33" i="17"/>
  <c r="X29" i="17"/>
  <c r="X35" i="17"/>
  <c r="X32" i="17"/>
  <c r="X28" i="17"/>
  <c r="X27" i="17"/>
  <c r="X24" i="17"/>
  <c r="X23" i="17"/>
  <c r="X19" i="17"/>
  <c r="X30" i="17"/>
  <c r="X22" i="17"/>
  <c r="X34" i="17"/>
  <c r="X31" i="17"/>
  <c r="X20" i="17"/>
  <c r="X25" i="17"/>
  <c r="X18" i="17"/>
  <c r="X16" i="17"/>
  <c r="X12" i="17"/>
  <c r="X26" i="17"/>
  <c r="X15" i="17"/>
  <c r="X17" i="17"/>
  <c r="X13" i="17"/>
  <c r="X10" i="17"/>
  <c r="X14" i="17"/>
  <c r="X8" i="17"/>
  <c r="X21" i="17"/>
  <c r="AF37" i="17"/>
  <c r="AF36" i="17"/>
  <c r="AF34" i="17"/>
  <c r="AF32" i="17"/>
  <c r="AF31" i="17"/>
  <c r="AF29" i="17"/>
  <c r="AF28" i="17"/>
  <c r="AF27" i="17"/>
  <c r="AF35" i="17"/>
  <c r="AF30" i="17"/>
  <c r="AF25" i="17"/>
  <c r="AF19" i="17"/>
  <c r="AF26" i="17"/>
  <c r="AF24" i="17"/>
  <c r="AF23" i="17"/>
  <c r="AF22" i="17"/>
  <c r="AF20" i="17"/>
  <c r="AF33" i="17"/>
  <c r="AF16" i="17"/>
  <c r="AF12" i="17"/>
  <c r="AF21" i="17"/>
  <c r="AF18" i="17"/>
  <c r="AF15" i="17"/>
  <c r="AF17" i="17"/>
  <c r="AF13" i="17"/>
  <c r="AF14" i="17"/>
  <c r="AF10" i="17"/>
  <c r="AF8" i="17"/>
  <c r="AN37" i="17"/>
  <c r="AN36" i="17"/>
  <c r="AN29" i="17"/>
  <c r="AN32" i="17"/>
  <c r="AN31" i="17"/>
  <c r="AN35" i="17"/>
  <c r="AN34" i="17"/>
  <c r="AN28" i="17"/>
  <c r="AN27" i="17"/>
  <c r="AN19" i="17"/>
  <c r="AN33" i="17"/>
  <c r="AN23" i="17"/>
  <c r="AN22" i="17"/>
  <c r="AN30" i="17"/>
  <c r="AN26" i="17"/>
  <c r="AN20" i="17"/>
  <c r="AN24" i="17"/>
  <c r="AN16" i="17"/>
  <c r="AN12" i="17"/>
  <c r="AN18" i="17"/>
  <c r="AN15" i="17"/>
  <c r="AN25" i="17"/>
  <c r="AN17" i="17"/>
  <c r="AN13" i="17"/>
  <c r="AN10" i="17"/>
  <c r="AN21" i="17"/>
  <c r="AN14" i="17"/>
  <c r="AN8" i="17"/>
  <c r="AV37" i="17"/>
  <c r="AV36" i="17"/>
  <c r="AV34" i="17"/>
  <c r="AV29" i="17"/>
  <c r="AV33" i="17"/>
  <c r="AV30" i="17"/>
  <c r="AV32" i="17"/>
  <c r="AV19" i="17"/>
  <c r="AV31" i="17"/>
  <c r="AV35" i="17"/>
  <c r="AV25" i="17"/>
  <c r="AV22" i="17"/>
  <c r="AV20" i="17"/>
  <c r="AV23" i="17"/>
  <c r="AV16" i="17"/>
  <c r="AV12" i="17"/>
  <c r="AV28" i="17"/>
  <c r="AV21" i="17"/>
  <c r="AV15" i="17"/>
  <c r="AV18" i="17"/>
  <c r="AV26" i="17"/>
  <c r="AV24" i="17"/>
  <c r="AV17" i="17"/>
  <c r="AV13" i="17"/>
  <c r="AV14" i="17"/>
  <c r="AV10" i="17"/>
  <c r="AV8" i="17"/>
  <c r="BD37" i="17"/>
  <c r="BD36" i="17"/>
  <c r="BD33" i="17"/>
  <c r="BD29" i="17"/>
  <c r="BD35" i="17"/>
  <c r="BD32" i="17"/>
  <c r="BD31" i="17"/>
  <c r="BD28" i="17"/>
  <c r="BD27" i="17"/>
  <c r="BD26" i="17"/>
  <c r="BD19" i="17"/>
  <c r="BD30" i="17"/>
  <c r="BD34" i="17"/>
  <c r="BD22" i="17"/>
  <c r="BD20" i="17"/>
  <c r="BD16" i="17"/>
  <c r="BD12" i="17"/>
  <c r="BD15" i="17"/>
  <c r="BD25" i="17"/>
  <c r="BD24" i="17"/>
  <c r="BD18" i="17"/>
  <c r="BD17" i="17"/>
  <c r="BD13" i="17"/>
  <c r="BD11" i="17"/>
  <c r="BD10" i="17"/>
  <c r="BD21" i="17"/>
  <c r="BD14" i="17"/>
  <c r="BD8" i="17"/>
  <c r="BD23" i="17"/>
  <c r="BL37" i="17"/>
  <c r="BL36" i="17"/>
  <c r="BL34" i="17"/>
  <c r="BL29" i="17"/>
  <c r="BL35" i="17"/>
  <c r="BL33" i="17"/>
  <c r="BL32" i="17"/>
  <c r="BL24" i="17"/>
  <c r="BL31" i="17"/>
  <c r="BL19" i="17"/>
  <c r="BL27" i="17"/>
  <c r="BL22" i="17"/>
  <c r="BL20" i="17"/>
  <c r="BL16" i="17"/>
  <c r="BL12" i="17"/>
  <c r="BL25" i="17"/>
  <c r="BL21" i="17"/>
  <c r="BL26" i="17"/>
  <c r="BL23" i="17"/>
  <c r="BL15" i="17"/>
  <c r="BL17" i="17"/>
  <c r="BL13" i="17"/>
  <c r="BL30" i="17"/>
  <c r="BL14" i="17"/>
  <c r="BL10" i="17"/>
  <c r="BL18" i="17"/>
  <c r="BL11" i="17"/>
  <c r="BL8" i="17"/>
  <c r="BT37" i="17"/>
  <c r="BT36" i="17"/>
  <c r="BT35" i="17"/>
  <c r="BT29" i="17"/>
  <c r="BT30" i="17"/>
  <c r="BT24" i="17"/>
  <c r="BT31" i="17"/>
  <c r="BT33" i="17"/>
  <c r="BT34" i="17"/>
  <c r="BT28" i="17"/>
  <c r="BT27" i="17"/>
  <c r="BT26" i="17"/>
  <c r="BT19" i="17"/>
  <c r="BT25" i="17"/>
  <c r="BT22" i="17"/>
  <c r="BT23" i="17"/>
  <c r="BT20" i="17"/>
  <c r="BT16" i="17"/>
  <c r="BT12" i="17"/>
  <c r="BT15" i="17"/>
  <c r="BT32" i="17"/>
  <c r="BT18" i="17"/>
  <c r="BT17" i="17"/>
  <c r="BT13" i="17"/>
  <c r="BT21" i="17"/>
  <c r="BT10" i="17"/>
  <c r="BT11" i="17"/>
  <c r="BT14" i="17"/>
  <c r="BT8" i="17"/>
  <c r="CB37" i="17"/>
  <c r="CB36" i="17"/>
  <c r="CB35" i="17"/>
  <c r="CB34" i="17"/>
  <c r="CB29" i="17"/>
  <c r="CB33" i="17"/>
  <c r="CB32" i="17"/>
  <c r="CB24" i="17"/>
  <c r="CB31" i="17"/>
  <c r="CB26" i="17"/>
  <c r="CB19" i="17"/>
  <c r="CB28" i="17"/>
  <c r="CB22" i="17"/>
  <c r="CB25" i="17"/>
  <c r="CB20" i="17"/>
  <c r="CB18" i="17"/>
  <c r="CB16" i="17"/>
  <c r="CB12" i="17"/>
  <c r="CB21" i="17"/>
  <c r="CB27" i="17"/>
  <c r="CB15" i="17"/>
  <c r="CB23" i="17"/>
  <c r="CB30" i="17"/>
  <c r="CB13" i="17"/>
  <c r="CB17" i="17"/>
  <c r="CB10" i="17"/>
  <c r="CB14" i="17"/>
  <c r="CB8" i="17"/>
  <c r="CB11" i="17"/>
  <c r="CJ37" i="17"/>
  <c r="CJ36" i="17"/>
  <c r="CJ35" i="17"/>
  <c r="CJ33" i="17"/>
  <c r="CJ29" i="17"/>
  <c r="CJ28" i="17"/>
  <c r="CJ27" i="17"/>
  <c r="CJ26" i="17"/>
  <c r="CJ34" i="17"/>
  <c r="CJ24" i="17"/>
  <c r="CJ31" i="17"/>
  <c r="CJ32" i="17"/>
  <c r="CJ23" i="17"/>
  <c r="CJ19" i="17"/>
  <c r="CJ30" i="17"/>
  <c r="CJ22" i="17"/>
  <c r="CJ20" i="17"/>
  <c r="CJ17" i="17"/>
  <c r="CJ16" i="17"/>
  <c r="CJ12" i="17"/>
  <c r="CJ18" i="17"/>
  <c r="CJ15" i="17"/>
  <c r="CJ25" i="17"/>
  <c r="CJ13" i="17"/>
  <c r="CJ11" i="17"/>
  <c r="CJ10" i="17"/>
  <c r="CJ8" i="17"/>
  <c r="CJ21" i="17"/>
  <c r="CR37" i="17"/>
  <c r="CR36" i="17"/>
  <c r="CR35" i="17"/>
  <c r="CR34" i="17"/>
  <c r="CR32" i="17"/>
  <c r="CR31" i="17"/>
  <c r="CR30" i="17"/>
  <c r="CR29" i="17"/>
  <c r="CR33" i="17"/>
  <c r="CR28" i="17"/>
  <c r="CR27" i="17"/>
  <c r="CR26" i="17"/>
  <c r="CR24" i="17"/>
  <c r="CR25" i="17"/>
  <c r="CR19" i="17"/>
  <c r="CR23" i="17"/>
  <c r="CR22" i="17"/>
  <c r="CR20" i="17"/>
  <c r="CR16" i="17"/>
  <c r="CR12" i="17"/>
  <c r="CR21" i="17"/>
  <c r="CR17" i="17"/>
  <c r="CR15" i="17"/>
  <c r="CR18" i="17"/>
  <c r="CR13" i="17"/>
  <c r="CR10" i="17"/>
  <c r="CR11" i="17"/>
  <c r="CR14" i="17"/>
  <c r="CR8" i="17"/>
  <c r="BD7" i="17"/>
  <c r="CJ7" i="17"/>
  <c r="AL8" i="17"/>
  <c r="BR8" i="17"/>
  <c r="CX8" i="17"/>
  <c r="AZ9" i="17"/>
  <c r="CF9" i="17"/>
  <c r="AV11" i="17"/>
  <c r="AM13" i="17"/>
  <c r="U14" i="17"/>
  <c r="CJ14" i="17"/>
  <c r="AM20" i="17"/>
  <c r="BA23" i="17"/>
  <c r="BC31" i="17"/>
  <c r="P7" i="17"/>
  <c r="G8" i="17"/>
  <c r="O8" i="17"/>
  <c r="N9" i="17"/>
  <c r="M10" i="17"/>
  <c r="L11" i="17"/>
  <c r="T11" i="17"/>
  <c r="K12" i="17"/>
  <c r="S12" i="17"/>
  <c r="P15" i="17"/>
  <c r="G16" i="17"/>
  <c r="O16" i="17"/>
  <c r="N17" i="17"/>
  <c r="M18" i="17"/>
  <c r="L19" i="17"/>
  <c r="T19" i="17"/>
  <c r="K20" i="17"/>
  <c r="S20" i="17"/>
  <c r="P23" i="17"/>
  <c r="G24" i="17"/>
  <c r="O24" i="17"/>
  <c r="N25" i="17"/>
  <c r="M26" i="17"/>
  <c r="L27" i="17"/>
  <c r="T27" i="17"/>
  <c r="K28" i="17"/>
  <c r="S28" i="17"/>
  <c r="Y36" i="17"/>
  <c r="Y32" i="17"/>
  <c r="Y35" i="17"/>
  <c r="Y34" i="17"/>
  <c r="Y37" i="17"/>
  <c r="Y29" i="17"/>
  <c r="Y24" i="17"/>
  <c r="Y30" i="17"/>
  <c r="Y31" i="17"/>
  <c r="Y26" i="17"/>
  <c r="Y25" i="17"/>
  <c r="Y22" i="17"/>
  <c r="Y33" i="17"/>
  <c r="Y15" i="17"/>
  <c r="Y27" i="17"/>
  <c r="Y23" i="17"/>
  <c r="Y21" i="17"/>
  <c r="Y20" i="17"/>
  <c r="Y28" i="17"/>
  <c r="Y10" i="17"/>
  <c r="Y9" i="17"/>
  <c r="Y14" i="17"/>
  <c r="Y8" i="17"/>
  <c r="Y17" i="17"/>
  <c r="Y13" i="17"/>
  <c r="Y11" i="17"/>
  <c r="AG36" i="17"/>
  <c r="AG32" i="17"/>
  <c r="AG35" i="17"/>
  <c r="AG34" i="17"/>
  <c r="AG33" i="17"/>
  <c r="AG37" i="17"/>
  <c r="AG31" i="17"/>
  <c r="AG28" i="17"/>
  <c r="AG27" i="17"/>
  <c r="AG24" i="17"/>
  <c r="AG29" i="17"/>
  <c r="AG30" i="17"/>
  <c r="AG26" i="17"/>
  <c r="AG25" i="17"/>
  <c r="AG23" i="17"/>
  <c r="AG22" i="17"/>
  <c r="AG21" i="17"/>
  <c r="AG18" i="17"/>
  <c r="AG15" i="17"/>
  <c r="AG20" i="17"/>
  <c r="AG19" i="17"/>
  <c r="AG14" i="17"/>
  <c r="AG10" i="17"/>
  <c r="AG16" i="17"/>
  <c r="AG13" i="17"/>
  <c r="AG9" i="17"/>
  <c r="AG17" i="17"/>
  <c r="AG8" i="17"/>
  <c r="AG12" i="17"/>
  <c r="AG11" i="17"/>
  <c r="AG7" i="17"/>
  <c r="AO36" i="17"/>
  <c r="AO32" i="17"/>
  <c r="AO35" i="17"/>
  <c r="AO34" i="17"/>
  <c r="AO31" i="17"/>
  <c r="AO37" i="17"/>
  <c r="AO33" i="17"/>
  <c r="AO24" i="17"/>
  <c r="AO28" i="17"/>
  <c r="AO27" i="17"/>
  <c r="AO29" i="17"/>
  <c r="AO26" i="17"/>
  <c r="AO30" i="17"/>
  <c r="AO25" i="17"/>
  <c r="AO23" i="17"/>
  <c r="AO22" i="17"/>
  <c r="AO18" i="17"/>
  <c r="AO15" i="17"/>
  <c r="AO21" i="17"/>
  <c r="AO20" i="17"/>
  <c r="AO10" i="17"/>
  <c r="AO19" i="17"/>
  <c r="AO17" i="17"/>
  <c r="AO9" i="17"/>
  <c r="AO14" i="17"/>
  <c r="AO8" i="17"/>
  <c r="AO13" i="17"/>
  <c r="AO11" i="17"/>
  <c r="AO7" i="17"/>
  <c r="AW36" i="17"/>
  <c r="AW32" i="17"/>
  <c r="AW35" i="17"/>
  <c r="AW34" i="17"/>
  <c r="AW37" i="17"/>
  <c r="AW31" i="17"/>
  <c r="AW30" i="17"/>
  <c r="AW24" i="17"/>
  <c r="AW28" i="17"/>
  <c r="AW27" i="17"/>
  <c r="AW26" i="17"/>
  <c r="AW29" i="17"/>
  <c r="AW25" i="17"/>
  <c r="AW33" i="17"/>
  <c r="AW22" i="17"/>
  <c r="AW23" i="17"/>
  <c r="AW21" i="17"/>
  <c r="AW15" i="17"/>
  <c r="AW20" i="17"/>
  <c r="AW18" i="17"/>
  <c r="AW19" i="17"/>
  <c r="AW17" i="17"/>
  <c r="AW14" i="17"/>
  <c r="AW10" i="17"/>
  <c r="AW13" i="17"/>
  <c r="AW9" i="17"/>
  <c r="AW8" i="17"/>
  <c r="AW16" i="17"/>
  <c r="AW11" i="17"/>
  <c r="AW7" i="17"/>
  <c r="BE36" i="17"/>
  <c r="BE32" i="17"/>
  <c r="BE35" i="17"/>
  <c r="BE34" i="17"/>
  <c r="BE29" i="17"/>
  <c r="BE24" i="17"/>
  <c r="BE31" i="17"/>
  <c r="BE30" i="17"/>
  <c r="BE33" i="17"/>
  <c r="BE26" i="17"/>
  <c r="BE25" i="17"/>
  <c r="BE28" i="17"/>
  <c r="BE22" i="17"/>
  <c r="BE37" i="17"/>
  <c r="BE15" i="17"/>
  <c r="BE11" i="17"/>
  <c r="BE18" i="17"/>
  <c r="BE23" i="17"/>
  <c r="BE21" i="17"/>
  <c r="BE20" i="17"/>
  <c r="BE10" i="17"/>
  <c r="BE27" i="17"/>
  <c r="BE9" i="17"/>
  <c r="BE14" i="17"/>
  <c r="BE8" i="17"/>
  <c r="BE17" i="17"/>
  <c r="BE13" i="17"/>
  <c r="BE7" i="17"/>
  <c r="BM36" i="17"/>
  <c r="BM32" i="17"/>
  <c r="BM35" i="17"/>
  <c r="BM34" i="17"/>
  <c r="BM33" i="17"/>
  <c r="BM31" i="17"/>
  <c r="BM24" i="17"/>
  <c r="BM29" i="17"/>
  <c r="BM30" i="17"/>
  <c r="BM28" i="17"/>
  <c r="BM27" i="17"/>
  <c r="BM26" i="17"/>
  <c r="BM37" i="17"/>
  <c r="BM25" i="17"/>
  <c r="BM22" i="17"/>
  <c r="BM21" i="17"/>
  <c r="BM23" i="17"/>
  <c r="BM15" i="17"/>
  <c r="BM11" i="17"/>
  <c r="BM20" i="17"/>
  <c r="BM19" i="17"/>
  <c r="BM18" i="17"/>
  <c r="BM14" i="17"/>
  <c r="BM10" i="17"/>
  <c r="BM16" i="17"/>
  <c r="BM13" i="17"/>
  <c r="BM9" i="17"/>
  <c r="BM17" i="17"/>
  <c r="BM8" i="17"/>
  <c r="BM7" i="17"/>
  <c r="BU36" i="17"/>
  <c r="BU32" i="17"/>
  <c r="BU35" i="17"/>
  <c r="BU34" i="17"/>
  <c r="BU33" i="17"/>
  <c r="BU24" i="17"/>
  <c r="BU31" i="17"/>
  <c r="BU29" i="17"/>
  <c r="BU25" i="17"/>
  <c r="BU37" i="17"/>
  <c r="BU22" i="17"/>
  <c r="BU26" i="17"/>
  <c r="BU15" i="17"/>
  <c r="BU11" i="17"/>
  <c r="BU27" i="17"/>
  <c r="BU14" i="17"/>
  <c r="BU21" i="17"/>
  <c r="BU30" i="17"/>
  <c r="BU23" i="17"/>
  <c r="BU20" i="17"/>
  <c r="BU18" i="17"/>
  <c r="BU10" i="17"/>
  <c r="BU17" i="17"/>
  <c r="BU9" i="17"/>
  <c r="BU8" i="17"/>
  <c r="BU19" i="17"/>
  <c r="BU28" i="17"/>
  <c r="BU13" i="17"/>
  <c r="BU7" i="17"/>
  <c r="CC36" i="17"/>
  <c r="CC32" i="17"/>
  <c r="CC35" i="17"/>
  <c r="CC34" i="17"/>
  <c r="CC33" i="17"/>
  <c r="CC24" i="17"/>
  <c r="CC30" i="17"/>
  <c r="CC37" i="17"/>
  <c r="CC29" i="17"/>
  <c r="CC28" i="17"/>
  <c r="CC27" i="17"/>
  <c r="CC26" i="17"/>
  <c r="CC25" i="17"/>
  <c r="CC22" i="17"/>
  <c r="CC31" i="17"/>
  <c r="CC23" i="17"/>
  <c r="CC21" i="17"/>
  <c r="CC15" i="17"/>
  <c r="CC11" i="17"/>
  <c r="CC20" i="17"/>
  <c r="CC19" i="17"/>
  <c r="CC14" i="17"/>
  <c r="CC17" i="17"/>
  <c r="CC10" i="17"/>
  <c r="CC13" i="17"/>
  <c r="CC9" i="17"/>
  <c r="CC8" i="17"/>
  <c r="CC16" i="17"/>
  <c r="CC7" i="17"/>
  <c r="CK36" i="17"/>
  <c r="CK32" i="17"/>
  <c r="CK35" i="17"/>
  <c r="CK34" i="17"/>
  <c r="CK37" i="17"/>
  <c r="CK29" i="17"/>
  <c r="CK24" i="17"/>
  <c r="CK31" i="17"/>
  <c r="CK30" i="17"/>
  <c r="CK25" i="17"/>
  <c r="CK33" i="17"/>
  <c r="CK22" i="17"/>
  <c r="CK27" i="17"/>
  <c r="CK18" i="17"/>
  <c r="CK15" i="17"/>
  <c r="CK11" i="17"/>
  <c r="CK28" i="17"/>
  <c r="CK14" i="17"/>
  <c r="CK21" i="17"/>
  <c r="CK26" i="17"/>
  <c r="CK20" i="17"/>
  <c r="CK10" i="17"/>
  <c r="CK9" i="17"/>
  <c r="CK8" i="17"/>
  <c r="CK13" i="17"/>
  <c r="CK7" i="17"/>
  <c r="CS36" i="17"/>
  <c r="CS32" i="17"/>
  <c r="CS35" i="17"/>
  <c r="CS34" i="17"/>
  <c r="CS37" i="17"/>
  <c r="CS28" i="17"/>
  <c r="CS27" i="17"/>
  <c r="CS26" i="17"/>
  <c r="CS24" i="17"/>
  <c r="CS33" i="17"/>
  <c r="CS30" i="17"/>
  <c r="CS29" i="17"/>
  <c r="CS25" i="17"/>
  <c r="CS23" i="17"/>
  <c r="CS22" i="17"/>
  <c r="CS18" i="17"/>
  <c r="CS21" i="17"/>
  <c r="CS17" i="17"/>
  <c r="CS15" i="17"/>
  <c r="CS11" i="17"/>
  <c r="CS20" i="17"/>
  <c r="CS31" i="17"/>
  <c r="CS19" i="17"/>
  <c r="CS14" i="17"/>
  <c r="CS10" i="17"/>
  <c r="CS16" i="17"/>
  <c r="CS13" i="17"/>
  <c r="CS9" i="17"/>
  <c r="CS8" i="17"/>
  <c r="CS7" i="17"/>
  <c r="AB7" i="17"/>
  <c r="BH7" i="17"/>
  <c r="CN7" i="17"/>
  <c r="X9" i="17"/>
  <c r="BD9" i="17"/>
  <c r="CJ9" i="17"/>
  <c r="AL10" i="17"/>
  <c r="BR10" i="17"/>
  <c r="CX10" i="17"/>
  <c r="BA11" i="17"/>
  <c r="BM12" i="17"/>
  <c r="AU13" i="17"/>
  <c r="AC14" i="17"/>
  <c r="CW14" i="17"/>
  <c r="BE16" i="17"/>
  <c r="Y18" i="17"/>
  <c r="BS20" i="17"/>
  <c r="CK23" i="17"/>
  <c r="AZ33" i="17"/>
  <c r="CQ8" i="17"/>
  <c r="CQ14" i="17"/>
  <c r="CQ9" i="17"/>
  <c r="CQ37" i="17"/>
  <c r="CQ33" i="17"/>
  <c r="CQ36" i="17"/>
  <c r="CQ35" i="17"/>
  <c r="CQ34" i="17"/>
  <c r="CQ32" i="17"/>
  <c r="CQ31" i="17"/>
  <c r="CQ30" i="17"/>
  <c r="CQ29" i="17"/>
  <c r="CQ25" i="17"/>
  <c r="CQ28" i="17"/>
  <c r="CQ27" i="17"/>
  <c r="CQ26" i="17"/>
  <c r="CQ24" i="17"/>
  <c r="CQ19" i="17"/>
  <c r="CQ23" i="17"/>
  <c r="CQ22" i="17"/>
  <c r="CQ16" i="17"/>
  <c r="CQ12" i="17"/>
  <c r="CQ21" i="17"/>
  <c r="CQ17" i="17"/>
  <c r="CQ20" i="17"/>
  <c r="CQ15" i="17"/>
  <c r="CQ10" i="17"/>
  <c r="CQ7" i="17"/>
  <c r="G5" i="17"/>
  <c r="H6" i="16"/>
  <c r="H6" i="17" s="1"/>
  <c r="D6" i="16"/>
  <c r="F6" i="16"/>
  <c r="F6" i="17" s="1"/>
  <c r="DF38" i="16"/>
  <c r="C6" i="17"/>
  <c r="C2" i="17" s="1"/>
  <c r="G2" i="17"/>
  <c r="E5" i="17"/>
  <c r="E6" i="16"/>
  <c r="E6" i="17" s="1"/>
  <c r="CX40" i="6" l="1"/>
  <c r="CX9" i="8"/>
  <c r="DE27" i="16"/>
  <c r="DF27" i="17" s="1"/>
  <c r="CV23" i="17"/>
  <c r="AN38" i="17"/>
  <c r="CV12" i="17"/>
  <c r="CV21" i="17"/>
  <c r="CX7" i="24"/>
  <c r="CX38" i="24" s="1"/>
  <c r="CX7" i="22"/>
  <c r="CX38" i="22" s="1"/>
  <c r="CX38" i="20"/>
  <c r="CV30" i="17"/>
  <c r="CV27" i="17"/>
  <c r="CV24" i="17"/>
  <c r="CV36" i="17"/>
  <c r="I38" i="22"/>
  <c r="I38" i="24"/>
  <c r="CX40" i="8"/>
  <c r="CX40" i="7"/>
  <c r="Y38" i="17"/>
  <c r="CR38" i="17"/>
  <c r="X38" i="17"/>
  <c r="AJ38" i="17"/>
  <c r="CV17" i="17"/>
  <c r="CV13" i="17"/>
  <c r="CV31" i="17"/>
  <c r="CV33" i="17"/>
  <c r="CB38" i="17"/>
  <c r="BL38" i="17"/>
  <c r="AF38" i="17"/>
  <c r="CV8" i="17"/>
  <c r="CV19" i="17"/>
  <c r="CV26" i="17"/>
  <c r="CV37" i="17"/>
  <c r="AA38" i="17"/>
  <c r="CD38" i="17"/>
  <c r="AV38" i="17"/>
  <c r="CV9" i="17"/>
  <c r="CV11" i="17"/>
  <c r="CV18" i="17"/>
  <c r="CV28" i="17"/>
  <c r="BP38" i="17"/>
  <c r="BY38" i="17"/>
  <c r="AB38" i="17"/>
  <c r="CJ38" i="17"/>
  <c r="BT38" i="17"/>
  <c r="W38" i="17"/>
  <c r="CV15" i="17"/>
  <c r="CV22" i="17"/>
  <c r="Q40" i="8"/>
  <c r="Q40" i="7"/>
  <c r="DD27" i="16"/>
  <c r="DE27" i="17" s="1"/>
  <c r="DE24" i="16"/>
  <c r="DF24" i="17" s="1"/>
  <c r="DC35" i="16"/>
  <c r="DD35" i="17" s="1"/>
  <c r="DE13" i="16"/>
  <c r="DF13" i="17" s="1"/>
  <c r="DC37" i="16"/>
  <c r="DD37" i="17" s="1"/>
  <c r="DE15" i="16"/>
  <c r="DF15" i="17" s="1"/>
  <c r="DE28" i="16"/>
  <c r="DF28" i="17" s="1"/>
  <c r="DC7" i="16"/>
  <c r="DD7" i="17" s="1"/>
  <c r="DD20" i="16"/>
  <c r="DE20" i="17" s="1"/>
  <c r="DE30" i="16"/>
  <c r="DF30" i="17" s="1"/>
  <c r="DC16" i="16"/>
  <c r="DD16" i="17" s="1"/>
  <c r="DE11" i="16"/>
  <c r="DF11" i="17" s="1"/>
  <c r="DE7" i="16"/>
  <c r="DF7" i="17" s="1"/>
  <c r="DD30" i="16"/>
  <c r="DE30" i="17" s="1"/>
  <c r="DC22" i="16"/>
  <c r="DD22" i="17" s="1"/>
  <c r="DD32" i="16"/>
  <c r="DE32" i="17" s="1"/>
  <c r="DC11" i="16"/>
  <c r="DD11" i="17" s="1"/>
  <c r="DD34" i="16"/>
  <c r="DE34" i="17" s="1"/>
  <c r="DC13" i="16"/>
  <c r="DD13" i="17" s="1"/>
  <c r="DC26" i="16"/>
  <c r="DD26" i="17" s="1"/>
  <c r="DE14" i="16"/>
  <c r="DF14" i="17" s="1"/>
  <c r="DE17" i="16"/>
  <c r="DF17" i="17" s="1"/>
  <c r="DC28" i="16"/>
  <c r="DD28" i="17" s="1"/>
  <c r="DE10" i="16"/>
  <c r="DF10" i="17" s="1"/>
  <c r="DD21" i="16"/>
  <c r="DE21" i="17" s="1"/>
  <c r="DD19" i="16"/>
  <c r="DE19" i="17" s="1"/>
  <c r="DE29" i="16"/>
  <c r="DF29" i="17" s="1"/>
  <c r="DC8" i="16"/>
  <c r="DD8" i="17" s="1"/>
  <c r="DE31" i="16"/>
  <c r="DF31" i="17" s="1"/>
  <c r="DC10" i="16"/>
  <c r="DD10" i="17" s="1"/>
  <c r="DD23" i="16"/>
  <c r="DE23" i="17" s="1"/>
  <c r="DD36" i="16"/>
  <c r="DE36" i="17" s="1"/>
  <c r="DC15" i="16"/>
  <c r="DD15" i="17" s="1"/>
  <c r="DD25" i="16"/>
  <c r="DE25" i="17" s="1"/>
  <c r="DD10" i="16"/>
  <c r="DE10" i="17" s="1"/>
  <c r="DC17" i="16"/>
  <c r="DD17" i="17" s="1"/>
  <c r="DE16" i="16"/>
  <c r="DF16" i="17" s="1"/>
  <c r="DC27" i="16"/>
  <c r="DD27" i="17" s="1"/>
  <c r="DC27" i="17" s="1"/>
  <c r="DC32" i="16"/>
  <c r="DD32" i="17" s="1"/>
  <c r="DC29" i="16"/>
  <c r="DD29" i="17" s="1"/>
  <c r="DC29" i="17" s="1"/>
  <c r="DD7" i="16"/>
  <c r="DE7" i="17" s="1"/>
  <c r="DE20" i="16"/>
  <c r="DF20" i="17" s="1"/>
  <c r="DE33" i="16"/>
  <c r="DF33" i="17" s="1"/>
  <c r="DD12" i="16"/>
  <c r="DE12" i="17" s="1"/>
  <c r="DE22" i="16"/>
  <c r="DF22" i="17" s="1"/>
  <c r="DC25" i="16"/>
  <c r="DD25" i="17" s="1"/>
  <c r="DE35" i="16"/>
  <c r="DF35" i="17" s="1"/>
  <c r="DD35" i="16"/>
  <c r="DE35" i="17" s="1"/>
  <c r="DC14" i="16"/>
  <c r="DD14" i="17" s="1"/>
  <c r="DD24" i="16"/>
  <c r="DE24" i="17" s="1"/>
  <c r="DE26" i="16"/>
  <c r="DF26" i="17" s="1"/>
  <c r="DD26" i="16"/>
  <c r="DE26" i="17" s="1"/>
  <c r="DC12" i="16"/>
  <c r="DD12" i="17" s="1"/>
  <c r="DC18" i="16"/>
  <c r="DD18" i="17" s="1"/>
  <c r="DC31" i="16"/>
  <c r="DD31" i="17" s="1"/>
  <c r="DD9" i="16"/>
  <c r="DE9" i="17" s="1"/>
  <c r="DC20" i="16"/>
  <c r="DD20" i="17" s="1"/>
  <c r="DD14" i="16"/>
  <c r="DE14" i="17" s="1"/>
  <c r="DE19" i="16"/>
  <c r="DF19" i="17" s="1"/>
  <c r="DD11" i="16"/>
  <c r="DE11" i="17" s="1"/>
  <c r="DD37" i="16"/>
  <c r="DE37" i="17" s="1"/>
  <c r="DE23" i="16"/>
  <c r="DF23" i="17" s="1"/>
  <c r="DE36" i="16"/>
  <c r="DF36" i="17" s="1"/>
  <c r="DD15" i="16"/>
  <c r="DE15" i="17" s="1"/>
  <c r="DD28" i="16"/>
  <c r="DE28" i="17" s="1"/>
  <c r="DD17" i="16"/>
  <c r="DE17" i="17" s="1"/>
  <c r="DC9" i="16"/>
  <c r="DD9" i="17" s="1"/>
  <c r="DC24" i="16"/>
  <c r="DD24" i="17" s="1"/>
  <c r="DE8" i="16"/>
  <c r="DF8" i="17" s="1"/>
  <c r="DE21" i="16"/>
  <c r="DF21" i="17" s="1"/>
  <c r="DC30" i="16"/>
  <c r="DD30" i="17" s="1"/>
  <c r="DD8" i="16"/>
  <c r="DE8" i="17" s="1"/>
  <c r="DC19" i="16"/>
  <c r="DD19" i="17" s="1"/>
  <c r="DE34" i="16"/>
  <c r="DF34" i="17" s="1"/>
  <c r="DC21" i="16"/>
  <c r="DD21" i="17" s="1"/>
  <c r="DC34" i="16"/>
  <c r="DD34" i="17" s="1"/>
  <c r="DE12" i="16"/>
  <c r="DF12" i="17" s="1"/>
  <c r="DE25" i="16"/>
  <c r="DF25" i="17" s="1"/>
  <c r="DC36" i="16"/>
  <c r="DD36" i="17" s="1"/>
  <c r="DD13" i="16"/>
  <c r="DE13" i="17" s="1"/>
  <c r="DC33" i="16"/>
  <c r="DD33" i="17" s="1"/>
  <c r="DE32" i="16"/>
  <c r="DF32" i="17" s="1"/>
  <c r="DE37" i="16"/>
  <c r="DF37" i="17" s="1"/>
  <c r="DD16" i="16"/>
  <c r="DE16" i="17" s="1"/>
  <c r="DD29" i="16"/>
  <c r="DE29" i="17" s="1"/>
  <c r="DD18" i="16"/>
  <c r="DE18" i="17" s="1"/>
  <c r="DD31" i="16"/>
  <c r="DE31" i="17" s="1"/>
  <c r="DE9" i="16"/>
  <c r="DF9" i="17" s="1"/>
  <c r="DC9" i="17" s="1"/>
  <c r="DC23" i="16"/>
  <c r="DD23" i="17" s="1"/>
  <c r="DD33" i="16"/>
  <c r="DE33" i="17" s="1"/>
  <c r="DD22" i="16"/>
  <c r="DE22" i="17" s="1"/>
  <c r="DE18" i="16"/>
  <c r="DF18" i="17" s="1"/>
  <c r="CT31" i="8"/>
  <c r="CT34" i="8"/>
  <c r="CS40" i="6"/>
  <c r="CT31" i="7"/>
  <c r="CT40" i="7" s="1"/>
  <c r="CU34" i="8"/>
  <c r="CU37" i="7"/>
  <c r="CU40" i="7" s="1"/>
  <c r="CT33" i="8"/>
  <c r="CT40" i="8" s="1"/>
  <c r="CT40" i="6"/>
  <c r="CS35" i="7"/>
  <c r="CS40" i="7" s="1"/>
  <c r="CU40" i="3"/>
  <c r="CT37" i="7"/>
  <c r="CT34" i="7"/>
  <c r="CT40" i="3"/>
  <c r="CU38" i="8"/>
  <c r="CU40" i="8" s="1"/>
  <c r="CS40" i="3"/>
  <c r="BD40" i="5"/>
  <c r="BD20" i="7"/>
  <c r="BD40" i="7" s="1"/>
  <c r="BF40" i="7"/>
  <c r="BF40" i="8"/>
  <c r="CS40" i="8"/>
  <c r="BG40" i="7"/>
  <c r="BG40" i="8"/>
  <c r="BE40" i="7"/>
  <c r="BE40" i="8"/>
  <c r="BD40" i="8"/>
  <c r="CV7" i="17"/>
  <c r="CV2" i="17"/>
  <c r="CW11" i="17"/>
  <c r="CW2" i="17"/>
  <c r="CC38" i="17"/>
  <c r="BE38" i="17"/>
  <c r="BD38" i="17"/>
  <c r="CI38" i="17"/>
  <c r="CH38" i="17"/>
  <c r="AT38" i="17"/>
  <c r="BX38" i="17"/>
  <c r="BA38" i="17"/>
  <c r="BG38" i="17"/>
  <c r="AG38" i="17"/>
  <c r="AU38" i="17"/>
  <c r="CS38" i="17"/>
  <c r="C34" i="17"/>
  <c r="C26" i="17"/>
  <c r="C18" i="17"/>
  <c r="C10" i="17"/>
  <c r="C33" i="17"/>
  <c r="C25" i="17"/>
  <c r="C17" i="17"/>
  <c r="C9" i="17"/>
  <c r="C32" i="17"/>
  <c r="C24" i="17"/>
  <c r="C16" i="17"/>
  <c r="C8" i="17"/>
  <c r="C31" i="17"/>
  <c r="C23" i="17"/>
  <c r="C15" i="17"/>
  <c r="C7" i="17"/>
  <c r="C30" i="17"/>
  <c r="C22" i="17"/>
  <c r="C14" i="17"/>
  <c r="C37" i="17"/>
  <c r="C29" i="17"/>
  <c r="C21" i="17"/>
  <c r="C13" i="17"/>
  <c r="C11" i="17"/>
  <c r="C36" i="17"/>
  <c r="C35" i="17"/>
  <c r="C28" i="17"/>
  <c r="C27" i="17"/>
  <c r="C20" i="17"/>
  <c r="C19" i="17"/>
  <c r="C12" i="17"/>
  <c r="CQ38" i="17"/>
  <c r="CF38" i="17"/>
  <c r="AE38" i="17"/>
  <c r="AD38" i="17"/>
  <c r="AR38" i="17"/>
  <c r="CG38" i="17"/>
  <c r="BO38" i="17"/>
  <c r="CT38" i="17"/>
  <c r="CL38" i="17"/>
  <c r="AP38" i="17"/>
  <c r="AH38" i="17"/>
  <c r="BM38" i="17"/>
  <c r="AZ38" i="17"/>
  <c r="CP38" i="17"/>
  <c r="AK38" i="17"/>
  <c r="BZ38" i="17"/>
  <c r="BB38" i="17"/>
  <c r="AL38" i="17"/>
  <c r="AS38" i="17"/>
  <c r="U38" i="17"/>
  <c r="CE38" i="17"/>
  <c r="AI38" i="17"/>
  <c r="BF38" i="17"/>
  <c r="AX38" i="17"/>
  <c r="AW38" i="17"/>
  <c r="CA38" i="17"/>
  <c r="AM38" i="17"/>
  <c r="BR38" i="17"/>
  <c r="BI38" i="17"/>
  <c r="BW38" i="17"/>
  <c r="BN38" i="17"/>
  <c r="BU38" i="17"/>
  <c r="BS38" i="17"/>
  <c r="BC38" i="17"/>
  <c r="V38" i="17"/>
  <c r="BQ38" i="17"/>
  <c r="CU38" i="17"/>
  <c r="AY38" i="17"/>
  <c r="AQ38" i="17"/>
  <c r="BV38" i="17"/>
  <c r="Z38" i="17"/>
  <c r="AO38" i="17"/>
  <c r="F33" i="17"/>
  <c r="F25" i="17"/>
  <c r="F17" i="17"/>
  <c r="F9" i="17"/>
  <c r="F32" i="17"/>
  <c r="F24" i="17"/>
  <c r="F16" i="17"/>
  <c r="F8" i="17"/>
  <c r="F31" i="17"/>
  <c r="F23" i="17"/>
  <c r="F15" i="17"/>
  <c r="F7" i="17"/>
  <c r="F30" i="17"/>
  <c r="F22" i="17"/>
  <c r="F14" i="17"/>
  <c r="F37" i="17"/>
  <c r="F29" i="17"/>
  <c r="F21" i="17"/>
  <c r="F13" i="17"/>
  <c r="F36" i="17"/>
  <c r="F28" i="17"/>
  <c r="F20" i="17"/>
  <c r="F12" i="17"/>
  <c r="F26" i="17"/>
  <c r="F35" i="17"/>
  <c r="F10" i="17"/>
  <c r="F18" i="17"/>
  <c r="F27" i="17"/>
  <c r="F19" i="17"/>
  <c r="F34" i="17"/>
  <c r="F11" i="17"/>
  <c r="H31" i="17"/>
  <c r="H23" i="17"/>
  <c r="H15" i="17"/>
  <c r="H7" i="17"/>
  <c r="H7" i="20" s="1"/>
  <c r="H7" i="24" s="1"/>
  <c r="H30" i="17"/>
  <c r="H22" i="17"/>
  <c r="H14" i="17"/>
  <c r="H37" i="17"/>
  <c r="H29" i="17"/>
  <c r="H21" i="17"/>
  <c r="H13" i="17"/>
  <c r="H36" i="17"/>
  <c r="H28" i="17"/>
  <c r="H20" i="17"/>
  <c r="H12" i="17"/>
  <c r="H35" i="17"/>
  <c r="H27" i="17"/>
  <c r="H19" i="17"/>
  <c r="H11" i="17"/>
  <c r="H34" i="17"/>
  <c r="H26" i="17"/>
  <c r="H18" i="17"/>
  <c r="H10" i="17"/>
  <c r="H24" i="17"/>
  <c r="H33" i="17"/>
  <c r="H16" i="17"/>
  <c r="H8" i="17"/>
  <c r="H25" i="17"/>
  <c r="H17" i="17"/>
  <c r="H32" i="17"/>
  <c r="H9" i="17"/>
  <c r="CN38" i="17"/>
  <c r="E34" i="17"/>
  <c r="E26" i="17"/>
  <c r="E18" i="17"/>
  <c r="E10" i="17"/>
  <c r="E33" i="17"/>
  <c r="E25" i="17"/>
  <c r="E17" i="17"/>
  <c r="E9" i="17"/>
  <c r="E32" i="17"/>
  <c r="E24" i="17"/>
  <c r="E16" i="17"/>
  <c r="E8" i="17"/>
  <c r="E31" i="17"/>
  <c r="E23" i="17"/>
  <c r="E15" i="17"/>
  <c r="E7" i="17"/>
  <c r="E30" i="17"/>
  <c r="E22" i="17"/>
  <c r="E14" i="17"/>
  <c r="E37" i="17"/>
  <c r="E29" i="17"/>
  <c r="E21" i="17"/>
  <c r="E13" i="17"/>
  <c r="E11" i="17"/>
  <c r="E20" i="17"/>
  <c r="E35" i="17"/>
  <c r="E27" i="17"/>
  <c r="E12" i="17"/>
  <c r="E36" i="17"/>
  <c r="E19" i="17"/>
  <c r="E28" i="17"/>
  <c r="BH38" i="17"/>
  <c r="CK38" i="17"/>
  <c r="BK38" i="17"/>
  <c r="CX38" i="17"/>
  <c r="BJ38" i="17"/>
  <c r="CW38" i="17"/>
  <c r="CO38" i="17"/>
  <c r="AC38" i="17"/>
  <c r="CM38" i="17"/>
  <c r="K38" i="17"/>
  <c r="H2" i="17"/>
  <c r="F2" i="17"/>
  <c r="D6" i="17"/>
  <c r="G38" i="17"/>
  <c r="E2" i="17"/>
  <c r="DC22" i="17" l="1"/>
  <c r="DC33" i="17"/>
  <c r="DC19" i="17"/>
  <c r="DC20" i="17"/>
  <c r="DC34" i="17"/>
  <c r="DC24" i="17"/>
  <c r="DC17" i="17"/>
  <c r="DC23" i="17"/>
  <c r="DE38" i="17"/>
  <c r="DC15" i="17"/>
  <c r="DC11" i="17"/>
  <c r="DC36" i="17"/>
  <c r="DC31" i="17"/>
  <c r="DC32" i="17"/>
  <c r="DC28" i="17"/>
  <c r="DC18" i="17"/>
  <c r="DC25" i="17"/>
  <c r="DC10" i="17"/>
  <c r="DC30" i="17"/>
  <c r="DC12" i="17"/>
  <c r="DF38" i="17"/>
  <c r="DC37" i="17"/>
  <c r="DC8" i="17"/>
  <c r="DC21" i="17"/>
  <c r="DC13" i="17"/>
  <c r="DC16" i="17"/>
  <c r="DC35" i="17"/>
  <c r="DC26" i="17"/>
  <c r="DC14" i="17"/>
  <c r="DC7" i="17"/>
  <c r="DD38" i="17"/>
  <c r="C10" i="20"/>
  <c r="C10" i="24" s="1"/>
  <c r="DA10" i="24" s="1"/>
  <c r="DA24" i="17"/>
  <c r="DB24" i="17" s="1"/>
  <c r="DA27" i="17"/>
  <c r="DB27" i="17" s="1"/>
  <c r="DG27" i="17" s="1"/>
  <c r="DA22" i="17"/>
  <c r="DB22" i="17" s="1"/>
  <c r="DA26" i="17"/>
  <c r="DB26" i="17" s="1"/>
  <c r="DG26" i="17" s="1"/>
  <c r="C11" i="20"/>
  <c r="C11" i="24" s="1"/>
  <c r="DA11" i="24" s="1"/>
  <c r="DA15" i="17"/>
  <c r="DB15" i="17" s="1"/>
  <c r="DG15" i="17" s="1"/>
  <c r="DA17" i="17"/>
  <c r="DB17" i="17" s="1"/>
  <c r="DG17" i="17" s="1"/>
  <c r="DA25" i="17"/>
  <c r="DB25" i="17" s="1"/>
  <c r="DA20" i="17"/>
  <c r="DB20" i="17" s="1"/>
  <c r="DG20" i="17" s="1"/>
  <c r="DA29" i="17"/>
  <c r="DB29" i="17" s="1"/>
  <c r="DG29" i="17" s="1"/>
  <c r="DB7" i="24"/>
  <c r="DA7" i="24"/>
  <c r="DB27" i="16"/>
  <c r="DG27" i="16" s="1"/>
  <c r="H7" i="22"/>
  <c r="H38" i="20"/>
  <c r="DB19" i="16"/>
  <c r="DG19" i="16" s="1"/>
  <c r="DB17" i="16"/>
  <c r="DG17" i="16" s="1"/>
  <c r="DB15" i="16"/>
  <c r="DG15" i="16" s="1"/>
  <c r="DB12" i="16"/>
  <c r="DG12" i="16" s="1"/>
  <c r="DB14" i="16"/>
  <c r="DG14" i="16" s="1"/>
  <c r="DB9" i="16"/>
  <c r="DG9" i="16" s="1"/>
  <c r="DB7" i="16"/>
  <c r="DG7" i="16" s="1"/>
  <c r="DB23" i="16"/>
  <c r="DG23" i="16" s="1"/>
  <c r="CV38" i="17"/>
  <c r="D35" i="17"/>
  <c r="DA35" i="17" s="1"/>
  <c r="DB35" i="17" s="1"/>
  <c r="DG35" i="17" s="1"/>
  <c r="D27" i="17"/>
  <c r="D19" i="17"/>
  <c r="DA19" i="17" s="1"/>
  <c r="DB19" i="17" s="1"/>
  <c r="DG19" i="17" s="1"/>
  <c r="D11" i="17"/>
  <c r="DA11" i="17" s="1"/>
  <c r="DB11" i="17" s="1"/>
  <c r="DG11" i="17" s="1"/>
  <c r="D34" i="17"/>
  <c r="DA34" i="17" s="1"/>
  <c r="DB34" i="17" s="1"/>
  <c r="DG34" i="17" s="1"/>
  <c r="D26" i="17"/>
  <c r="D18" i="17"/>
  <c r="DA18" i="17" s="1"/>
  <c r="DB18" i="17" s="1"/>
  <c r="D10" i="17"/>
  <c r="DA10" i="17" s="1"/>
  <c r="DB10" i="17" s="1"/>
  <c r="D33" i="17"/>
  <c r="DA33" i="17" s="1"/>
  <c r="DB33" i="17" s="1"/>
  <c r="DG33" i="17" s="1"/>
  <c r="D25" i="17"/>
  <c r="D17" i="17"/>
  <c r="D9" i="17"/>
  <c r="DA9" i="17" s="1"/>
  <c r="DB9" i="17" s="1"/>
  <c r="DG9" i="17" s="1"/>
  <c r="D32" i="17"/>
  <c r="DA32" i="17" s="1"/>
  <c r="DB32" i="17" s="1"/>
  <c r="D24" i="17"/>
  <c r="D16" i="17"/>
  <c r="DA16" i="17" s="1"/>
  <c r="DB16" i="17" s="1"/>
  <c r="DG16" i="17" s="1"/>
  <c r="D8" i="17"/>
  <c r="DA8" i="17" s="1"/>
  <c r="DB8" i="17" s="1"/>
  <c r="D31" i="17"/>
  <c r="DA31" i="17" s="1"/>
  <c r="DB31" i="17" s="1"/>
  <c r="D23" i="17"/>
  <c r="DA23" i="17" s="1"/>
  <c r="DB23" i="17" s="1"/>
  <c r="D15" i="17"/>
  <c r="D7" i="17"/>
  <c r="DA7" i="17" s="1"/>
  <c r="D30" i="17"/>
  <c r="DA30" i="17" s="1"/>
  <c r="DB30" i="17" s="1"/>
  <c r="DG30" i="17" s="1"/>
  <c r="D22" i="17"/>
  <c r="D14" i="17"/>
  <c r="DA14" i="17" s="1"/>
  <c r="DB14" i="17" s="1"/>
  <c r="D28" i="17"/>
  <c r="DA28" i="17" s="1"/>
  <c r="DB28" i="17" s="1"/>
  <c r="D37" i="17"/>
  <c r="DA37" i="17" s="1"/>
  <c r="DB37" i="17" s="1"/>
  <c r="D20" i="17"/>
  <c r="D29" i="17"/>
  <c r="D12" i="17"/>
  <c r="DA12" i="17" s="1"/>
  <c r="DB12" i="17" s="1"/>
  <c r="DG12" i="17" s="1"/>
  <c r="D21" i="17"/>
  <c r="DA21" i="17" s="1"/>
  <c r="DB21" i="17" s="1"/>
  <c r="D36" i="17"/>
  <c r="DA36" i="17" s="1"/>
  <c r="DB36" i="17" s="1"/>
  <c r="DG36" i="17" s="1"/>
  <c r="D13" i="17"/>
  <c r="DA13" i="17" s="1"/>
  <c r="DB13" i="17" s="1"/>
  <c r="L38" i="17"/>
  <c r="S38" i="17"/>
  <c r="T38" i="17"/>
  <c r="M38" i="17"/>
  <c r="P38" i="17"/>
  <c r="N38" i="17"/>
  <c r="Q38" i="17"/>
  <c r="O38" i="17"/>
  <c r="J38" i="17"/>
  <c r="I38" i="17"/>
  <c r="R38" i="17"/>
  <c r="H38" i="17"/>
  <c r="DB32" i="16"/>
  <c r="DG32" i="16" s="1"/>
  <c r="DB20" i="16"/>
  <c r="DG20" i="16" s="1"/>
  <c r="DB21" i="16"/>
  <c r="DG21" i="16" s="1"/>
  <c r="F38" i="17"/>
  <c r="DB13" i="16"/>
  <c r="DG13" i="16" s="1"/>
  <c r="DB16" i="16"/>
  <c r="DG16" i="16" s="1"/>
  <c r="D2" i="17"/>
  <c r="DB37" i="16"/>
  <c r="DG37" i="16" s="1"/>
  <c r="DB33" i="16"/>
  <c r="DG33" i="16" s="1"/>
  <c r="DB36" i="16"/>
  <c r="DG36" i="16" s="1"/>
  <c r="DB31" i="16"/>
  <c r="DG31" i="16" s="1"/>
  <c r="DB18" i="16"/>
  <c r="DG18" i="16" s="1"/>
  <c r="DB8" i="16"/>
  <c r="DG8" i="16" s="1"/>
  <c r="DB24" i="16"/>
  <c r="DG24" i="16" s="1"/>
  <c r="DB34" i="16"/>
  <c r="DG34" i="16" s="1"/>
  <c r="DB25" i="16"/>
  <c r="DG25" i="16" s="1"/>
  <c r="DB26" i="16"/>
  <c r="DG26" i="16" s="1"/>
  <c r="DC38" i="16"/>
  <c r="DC40" i="16" s="1"/>
  <c r="E38" i="17"/>
  <c r="DB11" i="16"/>
  <c r="DG11" i="16" s="1"/>
  <c r="DB30" i="16"/>
  <c r="DG30" i="16" s="1"/>
  <c r="C38" i="17"/>
  <c r="DB22" i="16"/>
  <c r="DG22" i="16" s="1"/>
  <c r="DB28" i="16"/>
  <c r="DG28" i="16" s="1"/>
  <c r="DB29" i="16"/>
  <c r="DG29" i="16" s="1"/>
  <c r="DB35" i="16"/>
  <c r="DG35" i="16" s="1"/>
  <c r="DE38" i="16"/>
  <c r="DD38" i="16"/>
  <c r="DB10" i="16"/>
  <c r="DG21" i="17" l="1"/>
  <c r="DG23" i="17"/>
  <c r="DG24" i="17"/>
  <c r="DB10" i="24"/>
  <c r="DC38" i="17"/>
  <c r="DG31" i="17"/>
  <c r="DG8" i="17"/>
  <c r="DG22" i="17"/>
  <c r="DG28" i="17"/>
  <c r="DG13" i="17"/>
  <c r="DG14" i="17"/>
  <c r="DG18" i="17"/>
  <c r="C10" i="22"/>
  <c r="DG37" i="17"/>
  <c r="DG10" i="17"/>
  <c r="DG32" i="17"/>
  <c r="DG25" i="17"/>
  <c r="DB7" i="17"/>
  <c r="DA38" i="17"/>
  <c r="C38" i="24"/>
  <c r="DB11" i="24"/>
  <c r="C11" i="22"/>
  <c r="C38" i="22" s="1"/>
  <c r="C38" i="20"/>
  <c r="DA38" i="24"/>
  <c r="H38" i="22"/>
  <c r="H38" i="24"/>
  <c r="D38" i="17"/>
  <c r="DB38" i="16"/>
  <c r="F11" i="13" s="1"/>
  <c r="DG10" i="16"/>
  <c r="DD40" i="16"/>
  <c r="DE40" i="16"/>
  <c r="DB38" i="24" l="1"/>
  <c r="DB38" i="17"/>
  <c r="DG7" i="17"/>
  <c r="DG38" i="17" s="1"/>
  <c r="K11" i="13"/>
  <c r="P11" i="13" s="1"/>
  <c r="DG38" i="16"/>
  <c r="DB40" i="16"/>
  <c r="F38" i="10" l="1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DE9" i="12"/>
  <c r="F8" i="10" s="1"/>
  <c r="N4" i="7"/>
  <c r="M4" i="7"/>
  <c r="L4" i="7"/>
  <c r="K4" i="7"/>
  <c r="J4" i="7"/>
  <c r="I4" i="7"/>
  <c r="H4" i="7"/>
  <c r="G4" i="7"/>
  <c r="F4" i="7"/>
  <c r="E4" i="7"/>
  <c r="D4" i="7"/>
  <c r="C4" i="7"/>
  <c r="N4" i="8"/>
  <c r="M4" i="8"/>
  <c r="L4" i="8"/>
  <c r="K4" i="8"/>
  <c r="J4" i="8"/>
  <c r="I4" i="8"/>
  <c r="H4" i="8"/>
  <c r="G4" i="8"/>
  <c r="F4" i="8"/>
  <c r="E4" i="8"/>
  <c r="D4" i="8"/>
  <c r="C4" i="8"/>
  <c r="N4" i="5"/>
  <c r="M4" i="5"/>
  <c r="L4" i="5"/>
  <c r="K4" i="5"/>
  <c r="J4" i="5"/>
  <c r="I4" i="5"/>
  <c r="H4" i="5"/>
  <c r="G4" i="5"/>
  <c r="F4" i="5"/>
  <c r="E4" i="5"/>
  <c r="D4" i="5"/>
  <c r="C4" i="5"/>
  <c r="N4" i="6"/>
  <c r="M4" i="6"/>
  <c r="L4" i="6"/>
  <c r="K4" i="6"/>
  <c r="J4" i="6"/>
  <c r="I4" i="6"/>
  <c r="H4" i="6"/>
  <c r="G4" i="6"/>
  <c r="F4" i="6"/>
  <c r="E4" i="6"/>
  <c r="D4" i="6"/>
  <c r="C4" i="6"/>
  <c r="N4" i="3"/>
  <c r="M4" i="3"/>
  <c r="L4" i="3"/>
  <c r="K4" i="3"/>
  <c r="J4" i="3"/>
  <c r="I4" i="3"/>
  <c r="H4" i="3"/>
  <c r="G4" i="3"/>
  <c r="F4" i="3"/>
  <c r="E4" i="3"/>
  <c r="D4" i="3"/>
  <c r="C4" i="3"/>
  <c r="N4" i="12"/>
  <c r="M4" i="12"/>
  <c r="L4" i="12"/>
  <c r="K4" i="12"/>
  <c r="J4" i="12"/>
  <c r="I4" i="12"/>
  <c r="H4" i="12"/>
  <c r="G4" i="12"/>
  <c r="F4" i="12"/>
  <c r="E4" i="12"/>
  <c r="D4" i="12"/>
  <c r="C4" i="12"/>
  <c r="C8" i="7" l="1"/>
  <c r="N5" i="7"/>
  <c r="N6" i="7" s="1"/>
  <c r="N7" i="7" s="1"/>
  <c r="M5" i="7"/>
  <c r="M6" i="7" s="1"/>
  <c r="M7" i="7" s="1"/>
  <c r="L5" i="7"/>
  <c r="L6" i="7" s="1"/>
  <c r="L7" i="7" s="1"/>
  <c r="K5" i="7"/>
  <c r="K6" i="7" s="1"/>
  <c r="K7" i="7" s="1"/>
  <c r="J5" i="7"/>
  <c r="J6" i="7" s="1"/>
  <c r="J7" i="7" s="1"/>
  <c r="I5" i="7"/>
  <c r="I6" i="7" s="1"/>
  <c r="I7" i="7" s="1"/>
  <c r="H5" i="7"/>
  <c r="H6" i="7" s="1"/>
  <c r="H7" i="7" s="1"/>
  <c r="G5" i="7"/>
  <c r="G6" i="7" s="1"/>
  <c r="G7" i="7" s="1"/>
  <c r="F5" i="7"/>
  <c r="F6" i="7" s="1"/>
  <c r="F7" i="7" s="1"/>
  <c r="E5" i="7"/>
  <c r="E6" i="7" s="1"/>
  <c r="E7" i="7" s="1"/>
  <c r="D5" i="7"/>
  <c r="D6" i="7" s="1"/>
  <c r="D7" i="7" s="1"/>
  <c r="C5" i="7"/>
  <c r="C6" i="7" s="1"/>
  <c r="C7" i="7" s="1"/>
  <c r="C3" i="7"/>
  <c r="C8" i="8"/>
  <c r="N5" i="8"/>
  <c r="N6" i="8" s="1"/>
  <c r="N7" i="8" s="1"/>
  <c r="M5" i="8"/>
  <c r="M6" i="8" s="1"/>
  <c r="M7" i="8" s="1"/>
  <c r="L5" i="8"/>
  <c r="L6" i="8" s="1"/>
  <c r="L7" i="8" s="1"/>
  <c r="K5" i="8"/>
  <c r="K6" i="8" s="1"/>
  <c r="K7" i="8" s="1"/>
  <c r="J5" i="8"/>
  <c r="J6" i="8" s="1"/>
  <c r="J7" i="8" s="1"/>
  <c r="I5" i="8"/>
  <c r="I6" i="8" s="1"/>
  <c r="I7" i="8" s="1"/>
  <c r="H5" i="8"/>
  <c r="H6" i="8" s="1"/>
  <c r="H7" i="8" s="1"/>
  <c r="G5" i="8"/>
  <c r="G6" i="8" s="1"/>
  <c r="G7" i="8" s="1"/>
  <c r="F5" i="8"/>
  <c r="F6" i="8" s="1"/>
  <c r="F7" i="8" s="1"/>
  <c r="E5" i="8"/>
  <c r="E6" i="8" s="1"/>
  <c r="E7" i="8" s="1"/>
  <c r="D5" i="8"/>
  <c r="D6" i="8" s="1"/>
  <c r="D7" i="8" s="1"/>
  <c r="C5" i="8"/>
  <c r="C6" i="8" s="1"/>
  <c r="C7" i="8" s="1"/>
  <c r="C3" i="8"/>
  <c r="C8" i="5"/>
  <c r="N5" i="5"/>
  <c r="N6" i="5" s="1"/>
  <c r="N7" i="5" s="1"/>
  <c r="M5" i="5"/>
  <c r="M6" i="5" s="1"/>
  <c r="M7" i="5" s="1"/>
  <c r="L5" i="5"/>
  <c r="L6" i="5" s="1"/>
  <c r="L7" i="5" s="1"/>
  <c r="K5" i="5"/>
  <c r="K6" i="5" s="1"/>
  <c r="K7" i="5" s="1"/>
  <c r="J5" i="5"/>
  <c r="J6" i="5" s="1"/>
  <c r="J7" i="5" s="1"/>
  <c r="I5" i="5"/>
  <c r="I6" i="5" s="1"/>
  <c r="I7" i="5" s="1"/>
  <c r="H5" i="5"/>
  <c r="H6" i="5" s="1"/>
  <c r="H7" i="5" s="1"/>
  <c r="G5" i="5"/>
  <c r="G6" i="5" s="1"/>
  <c r="G7" i="5" s="1"/>
  <c r="F5" i="5"/>
  <c r="F6" i="5" s="1"/>
  <c r="F7" i="5" s="1"/>
  <c r="E5" i="5"/>
  <c r="E6" i="5" s="1"/>
  <c r="E7" i="5" s="1"/>
  <c r="D5" i="5"/>
  <c r="D6" i="5" s="1"/>
  <c r="D7" i="5" s="1"/>
  <c r="C5" i="5"/>
  <c r="C6" i="5" s="1"/>
  <c r="C7" i="5" s="1"/>
  <c r="C9" i="5" s="1"/>
  <c r="C3" i="5"/>
  <c r="C8" i="6"/>
  <c r="N5" i="6"/>
  <c r="N6" i="6" s="1"/>
  <c r="N7" i="6" s="1"/>
  <c r="M5" i="6"/>
  <c r="M6" i="6" s="1"/>
  <c r="M7" i="6" s="1"/>
  <c r="L5" i="6"/>
  <c r="L6" i="6" s="1"/>
  <c r="L7" i="6" s="1"/>
  <c r="K5" i="6"/>
  <c r="K6" i="6" s="1"/>
  <c r="K7" i="6" s="1"/>
  <c r="J5" i="6"/>
  <c r="J6" i="6" s="1"/>
  <c r="J7" i="6" s="1"/>
  <c r="I5" i="6"/>
  <c r="I6" i="6" s="1"/>
  <c r="I7" i="6" s="1"/>
  <c r="H5" i="6"/>
  <c r="H6" i="6" s="1"/>
  <c r="H7" i="6" s="1"/>
  <c r="G5" i="6"/>
  <c r="G6" i="6" s="1"/>
  <c r="G7" i="6" s="1"/>
  <c r="F5" i="6"/>
  <c r="F6" i="6" s="1"/>
  <c r="F7" i="6" s="1"/>
  <c r="E5" i="6"/>
  <c r="E6" i="6" s="1"/>
  <c r="E7" i="6" s="1"/>
  <c r="D5" i="6"/>
  <c r="D6" i="6" s="1"/>
  <c r="D7" i="6" s="1"/>
  <c r="C5" i="6"/>
  <c r="C6" i="6" s="1"/>
  <c r="C7" i="6" s="1"/>
  <c r="C3" i="6"/>
  <c r="C8" i="3"/>
  <c r="N5" i="3"/>
  <c r="N6" i="3" s="1"/>
  <c r="N7" i="3" s="1"/>
  <c r="M5" i="3"/>
  <c r="M6" i="3" s="1"/>
  <c r="M7" i="3" s="1"/>
  <c r="L5" i="3"/>
  <c r="L6" i="3" s="1"/>
  <c r="L7" i="3" s="1"/>
  <c r="K5" i="3"/>
  <c r="K6" i="3" s="1"/>
  <c r="K7" i="3" s="1"/>
  <c r="J5" i="3"/>
  <c r="J6" i="3" s="1"/>
  <c r="J7" i="3" s="1"/>
  <c r="I5" i="3"/>
  <c r="I6" i="3" s="1"/>
  <c r="I7" i="3" s="1"/>
  <c r="H5" i="3"/>
  <c r="H6" i="3" s="1"/>
  <c r="H7" i="3" s="1"/>
  <c r="G5" i="3"/>
  <c r="G6" i="3" s="1"/>
  <c r="G7" i="3" s="1"/>
  <c r="F5" i="3"/>
  <c r="F6" i="3" s="1"/>
  <c r="F7" i="3" s="1"/>
  <c r="E5" i="3"/>
  <c r="E6" i="3" s="1"/>
  <c r="E7" i="3" s="1"/>
  <c r="D5" i="3"/>
  <c r="D6" i="3" s="1"/>
  <c r="D7" i="3" s="1"/>
  <c r="C5" i="3"/>
  <c r="C6" i="3" s="1"/>
  <c r="C7" i="3" s="1"/>
  <c r="C3" i="3"/>
  <c r="C8" i="12"/>
  <c r="N5" i="12"/>
  <c r="N6" i="12" s="1"/>
  <c r="N7" i="12" s="1"/>
  <c r="M5" i="12"/>
  <c r="M6" i="12" s="1"/>
  <c r="M7" i="12" s="1"/>
  <c r="L5" i="12"/>
  <c r="L6" i="12" s="1"/>
  <c r="K5" i="12"/>
  <c r="K6" i="12" s="1"/>
  <c r="J5" i="12"/>
  <c r="J6" i="12" s="1"/>
  <c r="I5" i="12"/>
  <c r="I6" i="12" s="1"/>
  <c r="H5" i="12"/>
  <c r="H6" i="12" s="1"/>
  <c r="G5" i="12"/>
  <c r="G6" i="12" s="1"/>
  <c r="F5" i="12"/>
  <c r="F6" i="12" s="1"/>
  <c r="E5" i="12"/>
  <c r="E6" i="12" s="1"/>
  <c r="D5" i="12"/>
  <c r="D6" i="12" s="1"/>
  <c r="C5" i="12"/>
  <c r="C6" i="12" s="1"/>
  <c r="C3" i="12"/>
  <c r="N39" i="6" l="1"/>
  <c r="M39" i="6"/>
  <c r="L39" i="6"/>
  <c r="K39" i="6"/>
  <c r="J39" i="6"/>
  <c r="I39" i="6"/>
  <c r="H39" i="6"/>
  <c r="G39" i="6"/>
  <c r="F39" i="6"/>
  <c r="E39" i="6"/>
  <c r="D39" i="6"/>
  <c r="C39" i="6"/>
  <c r="N38" i="6"/>
  <c r="M38" i="6"/>
  <c r="L38" i="6"/>
  <c r="K38" i="6"/>
  <c r="J38" i="6"/>
  <c r="I38" i="6"/>
  <c r="H38" i="6"/>
  <c r="G38" i="6"/>
  <c r="F38" i="6"/>
  <c r="E38" i="6"/>
  <c r="D38" i="6"/>
  <c r="C38" i="6"/>
  <c r="N37" i="6"/>
  <c r="M37" i="6"/>
  <c r="L37" i="6"/>
  <c r="K37" i="6"/>
  <c r="J37" i="6"/>
  <c r="I37" i="6"/>
  <c r="H37" i="6"/>
  <c r="G37" i="6"/>
  <c r="F37" i="6"/>
  <c r="E37" i="6"/>
  <c r="D37" i="6"/>
  <c r="C37" i="6"/>
  <c r="N36" i="6"/>
  <c r="M36" i="6"/>
  <c r="L36" i="6"/>
  <c r="K36" i="6"/>
  <c r="J36" i="6"/>
  <c r="I36" i="6"/>
  <c r="H36" i="6"/>
  <c r="G36" i="6"/>
  <c r="F36" i="6"/>
  <c r="E36" i="6"/>
  <c r="D36" i="6"/>
  <c r="C36" i="6"/>
  <c r="N35" i="6"/>
  <c r="M35" i="6"/>
  <c r="L35" i="6"/>
  <c r="K35" i="6"/>
  <c r="J35" i="6"/>
  <c r="I35" i="6"/>
  <c r="H35" i="6"/>
  <c r="G35" i="6"/>
  <c r="F35" i="6"/>
  <c r="E35" i="6"/>
  <c r="D35" i="6"/>
  <c r="C35" i="6"/>
  <c r="N34" i="6"/>
  <c r="M34" i="6"/>
  <c r="L34" i="6"/>
  <c r="K34" i="6"/>
  <c r="J34" i="6"/>
  <c r="I34" i="6"/>
  <c r="H34" i="6"/>
  <c r="G34" i="6"/>
  <c r="F34" i="6"/>
  <c r="E34" i="6"/>
  <c r="D34" i="6"/>
  <c r="C34" i="6"/>
  <c r="N33" i="6"/>
  <c r="M33" i="6"/>
  <c r="L33" i="6"/>
  <c r="K33" i="6"/>
  <c r="J33" i="6"/>
  <c r="I33" i="6"/>
  <c r="H33" i="6"/>
  <c r="G33" i="6"/>
  <c r="F33" i="6"/>
  <c r="E33" i="6"/>
  <c r="D33" i="6"/>
  <c r="C33" i="6"/>
  <c r="N32" i="6"/>
  <c r="M32" i="6"/>
  <c r="L32" i="6"/>
  <c r="K32" i="6"/>
  <c r="J32" i="6"/>
  <c r="I32" i="6"/>
  <c r="H32" i="6"/>
  <c r="G32" i="6"/>
  <c r="F32" i="6"/>
  <c r="E32" i="6"/>
  <c r="D32" i="6"/>
  <c r="C32" i="6"/>
  <c r="N31" i="6"/>
  <c r="M31" i="6"/>
  <c r="L31" i="6"/>
  <c r="K31" i="6"/>
  <c r="J31" i="6"/>
  <c r="I31" i="6"/>
  <c r="H31" i="6"/>
  <c r="G31" i="6"/>
  <c r="F31" i="6"/>
  <c r="E31" i="6"/>
  <c r="D31" i="6"/>
  <c r="C31" i="6"/>
  <c r="N30" i="6"/>
  <c r="M30" i="6"/>
  <c r="L30" i="6"/>
  <c r="K30" i="6"/>
  <c r="J30" i="6"/>
  <c r="I30" i="6"/>
  <c r="H30" i="6"/>
  <c r="G30" i="6"/>
  <c r="F30" i="6"/>
  <c r="E30" i="6"/>
  <c r="D30" i="6"/>
  <c r="C30" i="6"/>
  <c r="N29" i="6"/>
  <c r="M29" i="6"/>
  <c r="L29" i="6"/>
  <c r="K29" i="6"/>
  <c r="J29" i="6"/>
  <c r="I29" i="6"/>
  <c r="H29" i="6"/>
  <c r="G29" i="6"/>
  <c r="F29" i="6"/>
  <c r="E29" i="6"/>
  <c r="D29" i="6"/>
  <c r="C29" i="6"/>
  <c r="N28" i="6"/>
  <c r="M28" i="6"/>
  <c r="L28" i="6"/>
  <c r="K28" i="6"/>
  <c r="J28" i="6"/>
  <c r="I28" i="6"/>
  <c r="H28" i="6"/>
  <c r="G28" i="6"/>
  <c r="F28" i="6"/>
  <c r="N27" i="6"/>
  <c r="M27" i="6"/>
  <c r="L27" i="6"/>
  <c r="K27" i="6"/>
  <c r="J27" i="6"/>
  <c r="I27" i="6"/>
  <c r="H27" i="6"/>
  <c r="G27" i="6"/>
  <c r="F27" i="6"/>
  <c r="N26" i="6"/>
  <c r="M26" i="6"/>
  <c r="L26" i="6"/>
  <c r="K26" i="6"/>
  <c r="J26" i="6"/>
  <c r="I26" i="6"/>
  <c r="H26" i="6"/>
  <c r="G26" i="6"/>
  <c r="F26" i="6"/>
  <c r="E26" i="6"/>
  <c r="N25" i="6"/>
  <c r="M25" i="6"/>
  <c r="L25" i="6"/>
  <c r="K25" i="6"/>
  <c r="J25" i="6"/>
  <c r="I25" i="6"/>
  <c r="H25" i="6"/>
  <c r="G25" i="6"/>
  <c r="F25" i="6"/>
  <c r="E25" i="6"/>
  <c r="N24" i="6"/>
  <c r="M24" i="6"/>
  <c r="L24" i="6"/>
  <c r="K24" i="6"/>
  <c r="J24" i="6"/>
  <c r="I24" i="6"/>
  <c r="H24" i="6"/>
  <c r="G24" i="6"/>
  <c r="F24" i="6"/>
  <c r="E24" i="6"/>
  <c r="D24" i="6"/>
  <c r="N23" i="6"/>
  <c r="M23" i="6"/>
  <c r="L23" i="6"/>
  <c r="K23" i="6"/>
  <c r="J23" i="6"/>
  <c r="I23" i="6"/>
  <c r="H23" i="6"/>
  <c r="G23" i="6"/>
  <c r="F23" i="6"/>
  <c r="E23" i="6"/>
  <c r="D23" i="6"/>
  <c r="C23" i="6"/>
  <c r="N22" i="6"/>
  <c r="M22" i="6"/>
  <c r="L22" i="6"/>
  <c r="K22" i="6"/>
  <c r="J22" i="6"/>
  <c r="I22" i="6"/>
  <c r="H22" i="6"/>
  <c r="G22" i="6"/>
  <c r="F22" i="6"/>
  <c r="E22" i="6"/>
  <c r="D22" i="6"/>
  <c r="C22" i="6"/>
  <c r="N21" i="6"/>
  <c r="M21" i="6"/>
  <c r="L21" i="6"/>
  <c r="K21" i="6"/>
  <c r="J21" i="6"/>
  <c r="I21" i="6"/>
  <c r="H21" i="6"/>
  <c r="G21" i="6"/>
  <c r="F21" i="6"/>
  <c r="E21" i="6"/>
  <c r="D21" i="6"/>
  <c r="C21" i="6"/>
  <c r="M20" i="6"/>
  <c r="L20" i="6"/>
  <c r="K20" i="6"/>
  <c r="J20" i="6"/>
  <c r="H20" i="6"/>
  <c r="G20" i="6"/>
  <c r="F20" i="6"/>
  <c r="E20" i="6"/>
  <c r="D20" i="6"/>
  <c r="C20" i="6"/>
  <c r="N19" i="6"/>
  <c r="L19" i="6"/>
  <c r="K19" i="6"/>
  <c r="J19" i="6"/>
  <c r="H19" i="6"/>
  <c r="G19" i="6"/>
  <c r="F19" i="6"/>
  <c r="E19" i="6"/>
  <c r="D19" i="6"/>
  <c r="C19" i="6"/>
  <c r="N18" i="6"/>
  <c r="M18" i="6"/>
  <c r="K18" i="6"/>
  <c r="H18" i="6"/>
  <c r="G18" i="6"/>
  <c r="F18" i="6"/>
  <c r="E18" i="6"/>
  <c r="D18" i="6"/>
  <c r="C18" i="6"/>
  <c r="N17" i="6"/>
  <c r="M17" i="6"/>
  <c r="L17" i="6"/>
  <c r="H17" i="6"/>
  <c r="G17" i="6"/>
  <c r="F17" i="6"/>
  <c r="E17" i="6"/>
  <c r="D17" i="6"/>
  <c r="C17" i="6"/>
  <c r="N16" i="6"/>
  <c r="M16" i="6"/>
  <c r="L16" i="6"/>
  <c r="K16" i="6"/>
  <c r="H16" i="6"/>
  <c r="G16" i="6"/>
  <c r="F16" i="6"/>
  <c r="E16" i="6"/>
  <c r="D16" i="6"/>
  <c r="C16" i="6"/>
  <c r="N15" i="6"/>
  <c r="M15" i="6"/>
  <c r="L15" i="6"/>
  <c r="K15" i="6"/>
  <c r="J15" i="6"/>
  <c r="H15" i="6"/>
  <c r="F15" i="6"/>
  <c r="E15" i="6"/>
  <c r="D15" i="6"/>
  <c r="C15" i="6"/>
  <c r="N14" i="6"/>
  <c r="M14" i="6"/>
  <c r="L14" i="6"/>
  <c r="K14" i="6"/>
  <c r="J14" i="6"/>
  <c r="F14" i="6"/>
  <c r="E14" i="6"/>
  <c r="D14" i="6"/>
  <c r="C14" i="6"/>
  <c r="N13" i="6"/>
  <c r="M13" i="6"/>
  <c r="L13" i="6"/>
  <c r="K13" i="6"/>
  <c r="J13" i="6"/>
  <c r="H13" i="6"/>
  <c r="F13" i="6"/>
  <c r="E13" i="6"/>
  <c r="D13" i="6"/>
  <c r="C13" i="6"/>
  <c r="N12" i="6"/>
  <c r="M12" i="6"/>
  <c r="L12" i="6"/>
  <c r="K12" i="6"/>
  <c r="J12" i="6"/>
  <c r="E12" i="6"/>
  <c r="D12" i="6"/>
  <c r="C12" i="6"/>
  <c r="N11" i="6"/>
  <c r="M11" i="6"/>
  <c r="L11" i="6"/>
  <c r="K11" i="6"/>
  <c r="J11" i="6"/>
  <c r="D11" i="6"/>
  <c r="N10" i="6"/>
  <c r="M10" i="6"/>
  <c r="I10" i="6"/>
  <c r="H10" i="6"/>
  <c r="G10" i="6"/>
  <c r="N9" i="6"/>
  <c r="M9" i="6"/>
  <c r="L9" i="6"/>
  <c r="K9" i="6"/>
  <c r="J9" i="6"/>
  <c r="I9" i="6"/>
  <c r="H9" i="6"/>
  <c r="G9" i="6"/>
  <c r="D9" i="6"/>
  <c r="N39" i="5"/>
  <c r="M39" i="5"/>
  <c r="L39" i="5"/>
  <c r="K39" i="5"/>
  <c r="J39" i="5"/>
  <c r="I39" i="5"/>
  <c r="H39" i="5"/>
  <c r="G39" i="5"/>
  <c r="F39" i="5"/>
  <c r="E39" i="5"/>
  <c r="D39" i="5"/>
  <c r="C39" i="5"/>
  <c r="N38" i="5"/>
  <c r="M38" i="5"/>
  <c r="L38" i="5"/>
  <c r="K38" i="5"/>
  <c r="J38" i="5"/>
  <c r="I38" i="5"/>
  <c r="H38" i="5"/>
  <c r="G38" i="5"/>
  <c r="F38" i="5"/>
  <c r="E38" i="5"/>
  <c r="D38" i="5"/>
  <c r="C38" i="5"/>
  <c r="N37" i="5"/>
  <c r="M37" i="5"/>
  <c r="L37" i="5"/>
  <c r="K37" i="5"/>
  <c r="J37" i="5"/>
  <c r="I37" i="5"/>
  <c r="H37" i="5"/>
  <c r="G37" i="5"/>
  <c r="F37" i="5"/>
  <c r="E37" i="5"/>
  <c r="D37" i="5"/>
  <c r="C37" i="5"/>
  <c r="N36" i="5"/>
  <c r="M36" i="5"/>
  <c r="L36" i="5"/>
  <c r="K36" i="5"/>
  <c r="J36" i="5"/>
  <c r="I36" i="5"/>
  <c r="H36" i="5"/>
  <c r="G36" i="5"/>
  <c r="F36" i="5"/>
  <c r="E36" i="5"/>
  <c r="D36" i="5"/>
  <c r="C36" i="5"/>
  <c r="N35" i="5"/>
  <c r="M35" i="5"/>
  <c r="L35" i="5"/>
  <c r="K35" i="5"/>
  <c r="J35" i="5"/>
  <c r="I35" i="5"/>
  <c r="H35" i="5"/>
  <c r="G35" i="5"/>
  <c r="F35" i="5"/>
  <c r="E35" i="5"/>
  <c r="D35" i="5"/>
  <c r="C35" i="5"/>
  <c r="N34" i="5"/>
  <c r="M34" i="5"/>
  <c r="L34" i="5"/>
  <c r="K34" i="5"/>
  <c r="J34" i="5"/>
  <c r="I34" i="5"/>
  <c r="H34" i="5"/>
  <c r="G34" i="5"/>
  <c r="F34" i="5"/>
  <c r="E34" i="5"/>
  <c r="D34" i="5"/>
  <c r="C34" i="5"/>
  <c r="N33" i="5"/>
  <c r="M33" i="5"/>
  <c r="L33" i="5"/>
  <c r="K33" i="5"/>
  <c r="J33" i="5"/>
  <c r="I33" i="5"/>
  <c r="H33" i="5"/>
  <c r="G33" i="5"/>
  <c r="F33" i="5"/>
  <c r="E33" i="5"/>
  <c r="D33" i="5"/>
  <c r="C33" i="5"/>
  <c r="N32" i="5"/>
  <c r="M32" i="5"/>
  <c r="L32" i="5"/>
  <c r="K32" i="5"/>
  <c r="J32" i="5"/>
  <c r="I32" i="5"/>
  <c r="H32" i="5"/>
  <c r="G32" i="5"/>
  <c r="F32" i="5"/>
  <c r="E32" i="5"/>
  <c r="D32" i="5"/>
  <c r="C32" i="5"/>
  <c r="N31" i="5"/>
  <c r="M31" i="5"/>
  <c r="L31" i="5"/>
  <c r="K31" i="5"/>
  <c r="J31" i="5"/>
  <c r="I31" i="5"/>
  <c r="H31" i="5"/>
  <c r="G31" i="5"/>
  <c r="F31" i="5"/>
  <c r="E31" i="5"/>
  <c r="D31" i="5"/>
  <c r="C31" i="5"/>
  <c r="N30" i="5"/>
  <c r="M30" i="5"/>
  <c r="L30" i="5"/>
  <c r="K30" i="5"/>
  <c r="J30" i="5"/>
  <c r="I30" i="5"/>
  <c r="H30" i="5"/>
  <c r="G30" i="5"/>
  <c r="F30" i="5"/>
  <c r="E30" i="5"/>
  <c r="D30" i="5"/>
  <c r="C30" i="5"/>
  <c r="N29" i="5"/>
  <c r="M29" i="5"/>
  <c r="L29" i="5"/>
  <c r="K29" i="5"/>
  <c r="J29" i="5"/>
  <c r="I29" i="5"/>
  <c r="H29" i="5"/>
  <c r="G29" i="5"/>
  <c r="F29" i="5"/>
  <c r="E29" i="5"/>
  <c r="D29" i="5"/>
  <c r="C29" i="5"/>
  <c r="N28" i="5"/>
  <c r="M28" i="5"/>
  <c r="L28" i="5"/>
  <c r="K28" i="5"/>
  <c r="J28" i="5"/>
  <c r="I28" i="5"/>
  <c r="H28" i="5"/>
  <c r="G28" i="5"/>
  <c r="F28" i="5"/>
  <c r="E28" i="5"/>
  <c r="D28" i="5"/>
  <c r="C28" i="5"/>
  <c r="N27" i="5"/>
  <c r="M27" i="5"/>
  <c r="L27" i="5"/>
  <c r="K27" i="5"/>
  <c r="J27" i="5"/>
  <c r="I27" i="5"/>
  <c r="H27" i="5"/>
  <c r="G27" i="5"/>
  <c r="F27" i="5"/>
  <c r="E27" i="5"/>
  <c r="D27" i="5"/>
  <c r="C27" i="5"/>
  <c r="N26" i="5"/>
  <c r="M26" i="5"/>
  <c r="L26" i="5"/>
  <c r="K26" i="5"/>
  <c r="J26" i="5"/>
  <c r="I26" i="5"/>
  <c r="H26" i="5"/>
  <c r="G26" i="5"/>
  <c r="F26" i="5"/>
  <c r="E26" i="5"/>
  <c r="D26" i="5"/>
  <c r="C26" i="5"/>
  <c r="N25" i="5"/>
  <c r="M25" i="5"/>
  <c r="L25" i="5"/>
  <c r="K25" i="5"/>
  <c r="J25" i="5"/>
  <c r="I25" i="5"/>
  <c r="H25" i="5"/>
  <c r="G25" i="5"/>
  <c r="F25" i="5"/>
  <c r="E25" i="5"/>
  <c r="D25" i="5"/>
  <c r="C25" i="5"/>
  <c r="N24" i="5"/>
  <c r="M24" i="5"/>
  <c r="L24" i="5"/>
  <c r="K24" i="5"/>
  <c r="J24" i="5"/>
  <c r="I24" i="5"/>
  <c r="H24" i="5"/>
  <c r="G24" i="5"/>
  <c r="F24" i="5"/>
  <c r="E24" i="5"/>
  <c r="D24" i="5"/>
  <c r="C24" i="5"/>
  <c r="N23" i="5"/>
  <c r="M23" i="5"/>
  <c r="L23" i="5"/>
  <c r="K23" i="5"/>
  <c r="J23" i="5"/>
  <c r="I23" i="5"/>
  <c r="H23" i="5"/>
  <c r="G23" i="5"/>
  <c r="F23" i="5"/>
  <c r="E23" i="5"/>
  <c r="D23" i="5"/>
  <c r="C23" i="5"/>
  <c r="N22" i="5"/>
  <c r="M22" i="5"/>
  <c r="L22" i="5"/>
  <c r="K22" i="5"/>
  <c r="J22" i="5"/>
  <c r="I22" i="5"/>
  <c r="H22" i="5"/>
  <c r="G22" i="5"/>
  <c r="F22" i="5"/>
  <c r="E22" i="5"/>
  <c r="D22" i="5"/>
  <c r="C22" i="5"/>
  <c r="N21" i="5"/>
  <c r="M21" i="5"/>
  <c r="L21" i="5"/>
  <c r="K21" i="5"/>
  <c r="J21" i="5"/>
  <c r="I21" i="5"/>
  <c r="H21" i="5"/>
  <c r="G21" i="5"/>
  <c r="F21" i="5"/>
  <c r="E21" i="5"/>
  <c r="D21" i="5"/>
  <c r="C21" i="5"/>
  <c r="N20" i="5"/>
  <c r="M20" i="5"/>
  <c r="L20" i="5"/>
  <c r="K20" i="5"/>
  <c r="J20" i="5"/>
  <c r="I20" i="5"/>
  <c r="H20" i="5"/>
  <c r="G20" i="5"/>
  <c r="F20" i="5"/>
  <c r="E20" i="5"/>
  <c r="D20" i="5"/>
  <c r="C20" i="5"/>
  <c r="N19" i="5"/>
  <c r="M19" i="5"/>
  <c r="L19" i="5"/>
  <c r="K19" i="5"/>
  <c r="J19" i="5"/>
  <c r="I19" i="5"/>
  <c r="H19" i="5"/>
  <c r="G19" i="5"/>
  <c r="F19" i="5"/>
  <c r="E19" i="5"/>
  <c r="D19" i="5"/>
  <c r="C19" i="5"/>
  <c r="N18" i="5"/>
  <c r="M18" i="5"/>
  <c r="L18" i="5"/>
  <c r="K18" i="5"/>
  <c r="J18" i="5"/>
  <c r="I18" i="5"/>
  <c r="H18" i="5"/>
  <c r="G18" i="5"/>
  <c r="F18" i="5"/>
  <c r="E18" i="5"/>
  <c r="D18" i="5"/>
  <c r="C18" i="5"/>
  <c r="N17" i="5"/>
  <c r="M17" i="5"/>
  <c r="L17" i="5"/>
  <c r="K17" i="5"/>
  <c r="J17" i="5"/>
  <c r="I17" i="5"/>
  <c r="H17" i="5"/>
  <c r="G17" i="5"/>
  <c r="F17" i="5"/>
  <c r="E17" i="5"/>
  <c r="D17" i="5"/>
  <c r="C17" i="5"/>
  <c r="N16" i="5"/>
  <c r="M16" i="5"/>
  <c r="L16" i="5"/>
  <c r="K16" i="5"/>
  <c r="J16" i="5"/>
  <c r="I16" i="5"/>
  <c r="H16" i="5"/>
  <c r="G16" i="5"/>
  <c r="F16" i="5"/>
  <c r="E16" i="5"/>
  <c r="D16" i="5"/>
  <c r="C16" i="5"/>
  <c r="N15" i="5"/>
  <c r="M15" i="5"/>
  <c r="L15" i="5"/>
  <c r="K15" i="5"/>
  <c r="J15" i="5"/>
  <c r="I15" i="5"/>
  <c r="H15" i="5"/>
  <c r="G15" i="5"/>
  <c r="F15" i="5"/>
  <c r="E15" i="5"/>
  <c r="D15" i="5"/>
  <c r="C15" i="5"/>
  <c r="N14" i="5"/>
  <c r="M14" i="5"/>
  <c r="L14" i="5"/>
  <c r="K14" i="5"/>
  <c r="J14" i="5"/>
  <c r="I14" i="5"/>
  <c r="H14" i="5"/>
  <c r="G14" i="5"/>
  <c r="F14" i="5"/>
  <c r="E14" i="5"/>
  <c r="D14" i="5"/>
  <c r="C14" i="5"/>
  <c r="N13" i="5"/>
  <c r="M13" i="5"/>
  <c r="L13" i="5"/>
  <c r="K13" i="5"/>
  <c r="J13" i="5"/>
  <c r="I13" i="5"/>
  <c r="H13" i="5"/>
  <c r="G13" i="5"/>
  <c r="F13" i="5"/>
  <c r="E13" i="5"/>
  <c r="D13" i="5"/>
  <c r="C13" i="5"/>
  <c r="N12" i="5"/>
  <c r="M12" i="5"/>
  <c r="L12" i="5"/>
  <c r="K12" i="5"/>
  <c r="J12" i="5"/>
  <c r="I12" i="5"/>
  <c r="H12" i="5"/>
  <c r="G12" i="5"/>
  <c r="F12" i="5"/>
  <c r="E12" i="5"/>
  <c r="D12" i="5"/>
  <c r="C12" i="5"/>
  <c r="N11" i="5"/>
  <c r="M11" i="5"/>
  <c r="M11" i="8" s="1"/>
  <c r="L11" i="5"/>
  <c r="K11" i="5"/>
  <c r="J11" i="5"/>
  <c r="I11" i="5"/>
  <c r="H11" i="5"/>
  <c r="G11" i="5"/>
  <c r="F11" i="5"/>
  <c r="E11" i="5"/>
  <c r="D11" i="5"/>
  <c r="C11" i="5"/>
  <c r="N10" i="5"/>
  <c r="M10" i="5"/>
  <c r="L10" i="5"/>
  <c r="K10" i="5"/>
  <c r="J10" i="5"/>
  <c r="I10" i="5"/>
  <c r="H10" i="5"/>
  <c r="G10" i="5"/>
  <c r="F10" i="5"/>
  <c r="E10" i="5"/>
  <c r="D10" i="5"/>
  <c r="C10" i="5"/>
  <c r="N9" i="5"/>
  <c r="M9" i="5"/>
  <c r="L9" i="5"/>
  <c r="K9" i="5"/>
  <c r="J9" i="5"/>
  <c r="I9" i="5"/>
  <c r="H9" i="5"/>
  <c r="G9" i="5"/>
  <c r="F9" i="5"/>
  <c r="E9" i="5"/>
  <c r="D9" i="5"/>
  <c r="CY26" i="5" l="1"/>
  <c r="DA26" i="5" s="1"/>
  <c r="CY30" i="5"/>
  <c r="DA30" i="5" s="1"/>
  <c r="CY29" i="6"/>
  <c r="DA29" i="6" s="1"/>
  <c r="CY31" i="6"/>
  <c r="DA31" i="6" s="1"/>
  <c r="CY35" i="6"/>
  <c r="DA35" i="6" s="1"/>
  <c r="CY37" i="6"/>
  <c r="DA37" i="6" s="1"/>
  <c r="CY39" i="6"/>
  <c r="DA39" i="6" s="1"/>
  <c r="CY16" i="5"/>
  <c r="DA16" i="5" s="1"/>
  <c r="CY24" i="5"/>
  <c r="DA24" i="5" s="1"/>
  <c r="CY36" i="5"/>
  <c r="DA36" i="5" s="1"/>
  <c r="CY12" i="5"/>
  <c r="DA12" i="5" s="1"/>
  <c r="CY18" i="5"/>
  <c r="DA18" i="5" s="1"/>
  <c r="CY20" i="5"/>
  <c r="DA20" i="5" s="1"/>
  <c r="CY28" i="5"/>
  <c r="DA28" i="5" s="1"/>
  <c r="CY34" i="5"/>
  <c r="DA34" i="5" s="1"/>
  <c r="CY10" i="5"/>
  <c r="DA10" i="5" s="1"/>
  <c r="CY14" i="5"/>
  <c r="DA14" i="5" s="1"/>
  <c r="CY22" i="5"/>
  <c r="DA22" i="5" s="1"/>
  <c r="CY32" i="5"/>
  <c r="DA32" i="5" s="1"/>
  <c r="CY38" i="5"/>
  <c r="DA38" i="5" s="1"/>
  <c r="CY33" i="6"/>
  <c r="DA33" i="6" s="1"/>
  <c r="CY9" i="5"/>
  <c r="DA9" i="5" s="1"/>
  <c r="CY11" i="5"/>
  <c r="DA11" i="5" s="1"/>
  <c r="CY13" i="5"/>
  <c r="DA13" i="5" s="1"/>
  <c r="CY15" i="5"/>
  <c r="DA15" i="5" s="1"/>
  <c r="CY17" i="5"/>
  <c r="DA17" i="5" s="1"/>
  <c r="CY19" i="5"/>
  <c r="DA19" i="5" s="1"/>
  <c r="CY21" i="5"/>
  <c r="DA21" i="5" s="1"/>
  <c r="CY23" i="5"/>
  <c r="DA23" i="5" s="1"/>
  <c r="CY25" i="5"/>
  <c r="DA25" i="5" s="1"/>
  <c r="CY27" i="5"/>
  <c r="DA27" i="5" s="1"/>
  <c r="CY29" i="5"/>
  <c r="DA29" i="5" s="1"/>
  <c r="CY31" i="5"/>
  <c r="DA31" i="5" s="1"/>
  <c r="CY33" i="5"/>
  <c r="DA33" i="5" s="1"/>
  <c r="CY35" i="5"/>
  <c r="DA35" i="5" s="1"/>
  <c r="CY37" i="5"/>
  <c r="DA37" i="5" s="1"/>
  <c r="CY39" i="5"/>
  <c r="DA39" i="5" s="1"/>
  <c r="CY30" i="6"/>
  <c r="DA30" i="6" s="1"/>
  <c r="CY32" i="6"/>
  <c r="DA32" i="6" s="1"/>
  <c r="CY34" i="6"/>
  <c r="DA34" i="6" s="1"/>
  <c r="CY36" i="6"/>
  <c r="DA36" i="6" s="1"/>
  <c r="CY38" i="6"/>
  <c r="DA38" i="6" s="1"/>
  <c r="CY22" i="6"/>
  <c r="DA22" i="6" s="1"/>
  <c r="CY21" i="6"/>
  <c r="DA21" i="6" s="1"/>
  <c r="CY23" i="6"/>
  <c r="DA23" i="6" s="1"/>
  <c r="M15" i="8"/>
  <c r="M17" i="8"/>
  <c r="M9" i="8"/>
  <c r="H22" i="8"/>
  <c r="M21" i="8"/>
  <c r="M23" i="8"/>
  <c r="M27" i="8"/>
  <c r="E17" i="8"/>
  <c r="M13" i="8"/>
  <c r="J29" i="8"/>
  <c r="N30" i="8"/>
  <c r="N32" i="8"/>
  <c r="N36" i="8"/>
  <c r="N38" i="8"/>
  <c r="N34" i="8"/>
  <c r="L11" i="8"/>
  <c r="F28" i="8"/>
  <c r="F34" i="8"/>
  <c r="F36" i="8"/>
  <c r="N26" i="8"/>
  <c r="K25" i="8"/>
  <c r="C31" i="8"/>
  <c r="G34" i="8"/>
  <c r="K39" i="8"/>
  <c r="K31" i="8"/>
  <c r="K33" i="8"/>
  <c r="C39" i="8"/>
  <c r="I34" i="8"/>
  <c r="K26" i="7"/>
  <c r="N10" i="8"/>
  <c r="N12" i="8"/>
  <c r="N14" i="8"/>
  <c r="N18" i="8"/>
  <c r="N22" i="8"/>
  <c r="J27" i="8"/>
  <c r="M39" i="8"/>
  <c r="K9" i="8"/>
  <c r="G10" i="8"/>
  <c r="C15" i="8"/>
  <c r="K15" i="8"/>
  <c r="G18" i="8"/>
  <c r="G20" i="8"/>
  <c r="K21" i="8"/>
  <c r="C23" i="8"/>
  <c r="K23" i="8"/>
  <c r="G26" i="8"/>
  <c r="N11" i="8"/>
  <c r="N17" i="8"/>
  <c r="N19" i="8"/>
  <c r="N21" i="8"/>
  <c r="G24" i="8"/>
  <c r="E25" i="7"/>
  <c r="M25" i="7"/>
  <c r="I28" i="7"/>
  <c r="E29" i="7"/>
  <c r="M29" i="7"/>
  <c r="I30" i="7"/>
  <c r="E31" i="7"/>
  <c r="M31" i="7"/>
  <c r="I32" i="7"/>
  <c r="E33" i="7"/>
  <c r="M33" i="7"/>
  <c r="I34" i="7"/>
  <c r="E35" i="7"/>
  <c r="M35" i="7"/>
  <c r="I36" i="7"/>
  <c r="E37" i="7"/>
  <c r="M37" i="7"/>
  <c r="I38" i="7"/>
  <c r="E39" i="7"/>
  <c r="M39" i="7"/>
  <c r="N25" i="8"/>
  <c r="N28" i="8"/>
  <c r="N24" i="8"/>
  <c r="J9" i="7"/>
  <c r="N10" i="7"/>
  <c r="J11" i="7"/>
  <c r="N12" i="7"/>
  <c r="J13" i="7"/>
  <c r="F14" i="7"/>
  <c r="N14" i="7"/>
  <c r="J15" i="7"/>
  <c r="F16" i="7"/>
  <c r="N16" i="7"/>
  <c r="F18" i="7"/>
  <c r="N18" i="7"/>
  <c r="J19" i="7"/>
  <c r="F20" i="7"/>
  <c r="J21" i="7"/>
  <c r="F22" i="7"/>
  <c r="N22" i="7"/>
  <c r="J23" i="7"/>
  <c r="G24" i="7"/>
  <c r="J27" i="7"/>
  <c r="H28" i="8"/>
  <c r="H30" i="8"/>
  <c r="H36" i="8"/>
  <c r="H38" i="8"/>
  <c r="E25" i="8"/>
  <c r="M25" i="8"/>
  <c r="M29" i="8"/>
  <c r="M31" i="8"/>
  <c r="E33" i="8"/>
  <c r="M33" i="8"/>
  <c r="E35" i="8"/>
  <c r="M35" i="8"/>
  <c r="I36" i="8"/>
  <c r="M37" i="8"/>
  <c r="N16" i="8"/>
  <c r="K9" i="7"/>
  <c r="G10" i="7"/>
  <c r="K11" i="7"/>
  <c r="C13" i="7"/>
  <c r="K13" i="7"/>
  <c r="C15" i="7"/>
  <c r="K15" i="7"/>
  <c r="G16" i="7"/>
  <c r="C17" i="7"/>
  <c r="G18" i="7"/>
  <c r="C19" i="7"/>
  <c r="K19" i="7"/>
  <c r="G20" i="7"/>
  <c r="C21" i="7"/>
  <c r="K21" i="7"/>
  <c r="G22" i="7"/>
  <c r="C23" i="7"/>
  <c r="K23" i="7"/>
  <c r="H24" i="7"/>
  <c r="F25" i="7"/>
  <c r="N25" i="7"/>
  <c r="L26" i="7"/>
  <c r="K27" i="7"/>
  <c r="J28" i="7"/>
  <c r="F29" i="7"/>
  <c r="N29" i="7"/>
  <c r="J30" i="7"/>
  <c r="F31" i="7"/>
  <c r="N31" i="7"/>
  <c r="J32" i="7"/>
  <c r="F33" i="7"/>
  <c r="N33" i="7"/>
  <c r="J34" i="7"/>
  <c r="F35" i="7"/>
  <c r="N35" i="7"/>
  <c r="J36" i="7"/>
  <c r="F37" i="7"/>
  <c r="N37" i="7"/>
  <c r="J38" i="7"/>
  <c r="F39" i="7"/>
  <c r="N39" i="7"/>
  <c r="D9" i="7"/>
  <c r="L9" i="7"/>
  <c r="H10" i="7"/>
  <c r="D11" i="7"/>
  <c r="L11" i="7"/>
  <c r="D13" i="7"/>
  <c r="L13" i="7"/>
  <c r="D15" i="7"/>
  <c r="L15" i="7"/>
  <c r="H16" i="7"/>
  <c r="D17" i="7"/>
  <c r="L17" i="7"/>
  <c r="H18" i="7"/>
  <c r="D19" i="7"/>
  <c r="L19" i="7"/>
  <c r="H20" i="7"/>
  <c r="D21" i="7"/>
  <c r="L21" i="7"/>
  <c r="H22" i="7"/>
  <c r="D23" i="7"/>
  <c r="L23" i="7"/>
  <c r="I24" i="7"/>
  <c r="G25" i="7"/>
  <c r="E26" i="7"/>
  <c r="L27" i="7"/>
  <c r="K28" i="7"/>
  <c r="G29" i="7"/>
  <c r="C30" i="7"/>
  <c r="K30" i="7"/>
  <c r="G31" i="7"/>
  <c r="C32" i="7"/>
  <c r="K32" i="7"/>
  <c r="G33" i="7"/>
  <c r="C34" i="7"/>
  <c r="K34" i="7"/>
  <c r="G35" i="7"/>
  <c r="C36" i="7"/>
  <c r="K36" i="7"/>
  <c r="G37" i="7"/>
  <c r="C38" i="7"/>
  <c r="K38" i="7"/>
  <c r="G39" i="7"/>
  <c r="M9" i="7"/>
  <c r="I10" i="7"/>
  <c r="M11" i="7"/>
  <c r="E13" i="7"/>
  <c r="M13" i="7"/>
  <c r="E15" i="7"/>
  <c r="M15" i="7"/>
  <c r="E17" i="7"/>
  <c r="M17" i="7"/>
  <c r="E19" i="7"/>
  <c r="E21" i="7"/>
  <c r="M21" i="7"/>
  <c r="I22" i="7"/>
  <c r="E23" i="7"/>
  <c r="M23" i="7"/>
  <c r="J24" i="7"/>
  <c r="H25" i="7"/>
  <c r="F26" i="7"/>
  <c r="N26" i="7"/>
  <c r="M27" i="7"/>
  <c r="L28" i="7"/>
  <c r="H29" i="7"/>
  <c r="D30" i="7"/>
  <c r="L30" i="7"/>
  <c r="H31" i="7"/>
  <c r="D32" i="7"/>
  <c r="L32" i="7"/>
  <c r="H33" i="7"/>
  <c r="D34" i="7"/>
  <c r="L34" i="7"/>
  <c r="H35" i="7"/>
  <c r="D36" i="7"/>
  <c r="L36" i="7"/>
  <c r="H37" i="7"/>
  <c r="D38" i="7"/>
  <c r="L38" i="7"/>
  <c r="H39" i="7"/>
  <c r="N9" i="7"/>
  <c r="N11" i="7"/>
  <c r="J12" i="7"/>
  <c r="F13" i="7"/>
  <c r="N13" i="7"/>
  <c r="J14" i="7"/>
  <c r="F15" i="7"/>
  <c r="N15" i="7"/>
  <c r="F17" i="7"/>
  <c r="N17" i="7"/>
  <c r="F19" i="7"/>
  <c r="N19" i="7"/>
  <c r="J20" i="7"/>
  <c r="F21" i="7"/>
  <c r="N21" i="7"/>
  <c r="J22" i="7"/>
  <c r="F23" i="7"/>
  <c r="N23" i="7"/>
  <c r="K24" i="7"/>
  <c r="I25" i="7"/>
  <c r="G26" i="7"/>
  <c r="F27" i="7"/>
  <c r="N27" i="7"/>
  <c r="I29" i="7"/>
  <c r="E30" i="7"/>
  <c r="I31" i="7"/>
  <c r="E32" i="7"/>
  <c r="I33" i="7"/>
  <c r="E34" i="7"/>
  <c r="I35" i="7"/>
  <c r="E36" i="7"/>
  <c r="I37" i="7"/>
  <c r="E38" i="7"/>
  <c r="I39" i="7"/>
  <c r="G9" i="7"/>
  <c r="C12" i="7"/>
  <c r="K12" i="7"/>
  <c r="C14" i="7"/>
  <c r="K14" i="7"/>
  <c r="C16" i="7"/>
  <c r="K16" i="7"/>
  <c r="G17" i="7"/>
  <c r="C18" i="7"/>
  <c r="K18" i="7"/>
  <c r="G19" i="7"/>
  <c r="C20" i="7"/>
  <c r="K20" i="7"/>
  <c r="G21" i="7"/>
  <c r="C22" i="7"/>
  <c r="K22" i="7"/>
  <c r="G23" i="7"/>
  <c r="D24" i="7"/>
  <c r="L24" i="7"/>
  <c r="J25" i="7"/>
  <c r="H26" i="7"/>
  <c r="G27" i="7"/>
  <c r="F28" i="7"/>
  <c r="N28" i="7"/>
  <c r="J29" i="7"/>
  <c r="F30" i="7"/>
  <c r="N30" i="7"/>
  <c r="J31" i="7"/>
  <c r="F32" i="7"/>
  <c r="N32" i="7"/>
  <c r="J33" i="7"/>
  <c r="F34" i="7"/>
  <c r="N34" i="7"/>
  <c r="J35" i="7"/>
  <c r="F36" i="7"/>
  <c r="N36" i="7"/>
  <c r="J37" i="7"/>
  <c r="F38" i="7"/>
  <c r="N38" i="7"/>
  <c r="J39" i="7"/>
  <c r="H9" i="7"/>
  <c r="D12" i="7"/>
  <c r="L12" i="7"/>
  <c r="H13" i="7"/>
  <c r="D14" i="7"/>
  <c r="L14" i="7"/>
  <c r="H15" i="7"/>
  <c r="D16" i="7"/>
  <c r="L16" i="7"/>
  <c r="H17" i="7"/>
  <c r="D18" i="7"/>
  <c r="H19" i="7"/>
  <c r="D20" i="7"/>
  <c r="L20" i="7"/>
  <c r="H21" i="7"/>
  <c r="D22" i="7"/>
  <c r="L22" i="7"/>
  <c r="H23" i="7"/>
  <c r="E24" i="7"/>
  <c r="K25" i="7"/>
  <c r="I26" i="7"/>
  <c r="H27" i="7"/>
  <c r="G28" i="7"/>
  <c r="C29" i="7"/>
  <c r="K29" i="7"/>
  <c r="G30" i="7"/>
  <c r="C31" i="7"/>
  <c r="K31" i="7"/>
  <c r="G32" i="7"/>
  <c r="C33" i="7"/>
  <c r="K33" i="7"/>
  <c r="G34" i="7"/>
  <c r="C35" i="7"/>
  <c r="K35" i="7"/>
  <c r="G36" i="7"/>
  <c r="C37" i="7"/>
  <c r="K37" i="7"/>
  <c r="G38" i="7"/>
  <c r="C39" i="7"/>
  <c r="K39" i="7"/>
  <c r="I9" i="7"/>
  <c r="E12" i="7"/>
  <c r="E14" i="7"/>
  <c r="E16" i="7"/>
  <c r="E18" i="7"/>
  <c r="E20" i="7"/>
  <c r="I21" i="7"/>
  <c r="E22" i="7"/>
  <c r="I23" i="7"/>
  <c r="F24" i="7"/>
  <c r="N24" i="7"/>
  <c r="L25" i="7"/>
  <c r="J26" i="7"/>
  <c r="I27" i="7"/>
  <c r="H28" i="7"/>
  <c r="D29" i="7"/>
  <c r="L29" i="7"/>
  <c r="H30" i="7"/>
  <c r="D31" i="7"/>
  <c r="L31" i="7"/>
  <c r="H32" i="7"/>
  <c r="D33" i="7"/>
  <c r="L33" i="7"/>
  <c r="H34" i="7"/>
  <c r="D35" i="7"/>
  <c r="L35" i="7"/>
  <c r="H36" i="7"/>
  <c r="D37" i="7"/>
  <c r="L37" i="7"/>
  <c r="H38" i="7"/>
  <c r="D39" i="7"/>
  <c r="L39" i="7"/>
  <c r="N15" i="8"/>
  <c r="N29" i="8"/>
  <c r="N37" i="8"/>
  <c r="J24" i="8"/>
  <c r="J30" i="8"/>
  <c r="J32" i="8"/>
  <c r="J38" i="8"/>
  <c r="N9" i="8"/>
  <c r="F13" i="8"/>
  <c r="L23" i="8"/>
  <c r="M12" i="8"/>
  <c r="M12" i="7"/>
  <c r="M16" i="8"/>
  <c r="M16" i="7"/>
  <c r="M18" i="8"/>
  <c r="M18" i="7"/>
  <c r="M22" i="8"/>
  <c r="M22" i="7"/>
  <c r="M26" i="8"/>
  <c r="M26" i="7"/>
  <c r="M32" i="8"/>
  <c r="M32" i="7"/>
  <c r="N13" i="8"/>
  <c r="N23" i="8"/>
  <c r="N31" i="8"/>
  <c r="N39" i="8"/>
  <c r="M10" i="8"/>
  <c r="M10" i="7"/>
  <c r="M14" i="8"/>
  <c r="M14" i="7"/>
  <c r="M20" i="8"/>
  <c r="M20" i="7"/>
  <c r="M24" i="8"/>
  <c r="M24" i="7"/>
  <c r="M28" i="8"/>
  <c r="M28" i="7"/>
  <c r="M30" i="8"/>
  <c r="M30" i="7"/>
  <c r="M34" i="8"/>
  <c r="M34" i="7"/>
  <c r="M36" i="8"/>
  <c r="M36" i="7"/>
  <c r="M38" i="8"/>
  <c r="M38" i="7"/>
  <c r="J14" i="8"/>
  <c r="N27" i="8"/>
  <c r="N35" i="8"/>
  <c r="N33" i="8"/>
  <c r="D23" i="8"/>
  <c r="H24" i="8"/>
  <c r="L25" i="8"/>
  <c r="D29" i="8"/>
  <c r="D31" i="8"/>
  <c r="D33" i="8"/>
  <c r="H34" i="8"/>
  <c r="D19" i="8"/>
  <c r="J11" i="8"/>
  <c r="G16" i="8"/>
  <c r="F18" i="8"/>
  <c r="L19" i="8"/>
  <c r="J21" i="8"/>
  <c r="E23" i="8"/>
  <c r="J25" i="8"/>
  <c r="F27" i="8"/>
  <c r="L31" i="8"/>
  <c r="J15" i="8"/>
  <c r="F22" i="8"/>
  <c r="J23" i="8"/>
  <c r="F24" i="8"/>
  <c r="F30" i="8"/>
  <c r="J31" i="8"/>
  <c r="F32" i="8"/>
  <c r="J37" i="8"/>
  <c r="F38" i="8"/>
  <c r="J39" i="8"/>
  <c r="J13" i="8"/>
  <c r="L21" i="8"/>
  <c r="L27" i="8"/>
  <c r="L29" i="8"/>
  <c r="K11" i="8"/>
  <c r="K19" i="8"/>
  <c r="G22" i="8"/>
  <c r="K27" i="8"/>
  <c r="K29" i="8"/>
  <c r="G30" i="8"/>
  <c r="K35" i="8"/>
  <c r="G36" i="8"/>
  <c r="K37" i="8"/>
  <c r="G38" i="8"/>
  <c r="I10" i="8"/>
  <c r="K13" i="8"/>
  <c r="E15" i="8"/>
  <c r="D17" i="8"/>
  <c r="F20" i="8"/>
  <c r="F26" i="8"/>
  <c r="G32" i="8"/>
  <c r="L37" i="8"/>
  <c r="F16" i="8"/>
  <c r="H26" i="8"/>
  <c r="H32" i="8"/>
  <c r="L39" i="8"/>
  <c r="D9" i="8"/>
  <c r="E13" i="8"/>
  <c r="E21" i="8"/>
  <c r="I24" i="8"/>
  <c r="E29" i="8"/>
  <c r="I32" i="8"/>
  <c r="E37" i="8"/>
  <c r="I38" i="8"/>
  <c r="D11" i="8"/>
  <c r="L15" i="8"/>
  <c r="E19" i="8"/>
  <c r="H20" i="8"/>
  <c r="I22" i="8"/>
  <c r="I26" i="8"/>
  <c r="G28" i="8"/>
  <c r="I30" i="8"/>
  <c r="J35" i="8"/>
  <c r="L9" i="8"/>
  <c r="D13" i="8"/>
  <c r="D15" i="8"/>
  <c r="L17" i="8"/>
  <c r="D21" i="8"/>
  <c r="L33" i="8"/>
  <c r="D35" i="8"/>
  <c r="D37" i="8"/>
  <c r="D39" i="8"/>
  <c r="J12" i="8"/>
  <c r="F15" i="8"/>
  <c r="F17" i="8"/>
  <c r="J20" i="8"/>
  <c r="F21" i="8"/>
  <c r="F23" i="8"/>
  <c r="F25" i="8"/>
  <c r="J26" i="8"/>
  <c r="J28" i="8"/>
  <c r="F29" i="8"/>
  <c r="F31" i="8"/>
  <c r="F33" i="8"/>
  <c r="J34" i="8"/>
  <c r="F35" i="8"/>
  <c r="J36" i="8"/>
  <c r="F37" i="8"/>
  <c r="F39" i="8"/>
  <c r="J9" i="8"/>
  <c r="F19" i="8"/>
  <c r="J22" i="8"/>
  <c r="J33" i="8"/>
  <c r="L35" i="8"/>
  <c r="F14" i="8"/>
  <c r="H10" i="8"/>
  <c r="H16" i="8"/>
  <c r="H18" i="8"/>
  <c r="L13" i="8"/>
  <c r="J19" i="8"/>
  <c r="I28" i="8"/>
  <c r="E31" i="8"/>
  <c r="E39" i="8"/>
  <c r="G9" i="8"/>
  <c r="K12" i="8"/>
  <c r="K14" i="8"/>
  <c r="K16" i="8"/>
  <c r="G17" i="8"/>
  <c r="K18" i="8"/>
  <c r="G19" i="8"/>
  <c r="K20" i="8"/>
  <c r="G21" i="8"/>
  <c r="K22" i="8"/>
  <c r="G23" i="8"/>
  <c r="K24" i="8"/>
  <c r="G25" i="8"/>
  <c r="K26" i="8"/>
  <c r="G27" i="8"/>
  <c r="K28" i="8"/>
  <c r="G29" i="8"/>
  <c r="K30" i="8"/>
  <c r="G31" i="8"/>
  <c r="K32" i="8"/>
  <c r="G33" i="8"/>
  <c r="K34" i="8"/>
  <c r="G35" i="8"/>
  <c r="K36" i="8"/>
  <c r="G37" i="8"/>
  <c r="K38" i="8"/>
  <c r="G39" i="8"/>
  <c r="H9" i="8"/>
  <c r="D12" i="8"/>
  <c r="L12" i="8"/>
  <c r="H13" i="8"/>
  <c r="D14" i="8"/>
  <c r="L14" i="8"/>
  <c r="H15" i="8"/>
  <c r="D16" i="8"/>
  <c r="L16" i="8"/>
  <c r="H17" i="8"/>
  <c r="D18" i="8"/>
  <c r="H19" i="8"/>
  <c r="D20" i="8"/>
  <c r="L20" i="8"/>
  <c r="H21" i="8"/>
  <c r="D22" i="8"/>
  <c r="L22" i="8"/>
  <c r="H23" i="8"/>
  <c r="D24" i="8"/>
  <c r="L24" i="8"/>
  <c r="H25" i="8"/>
  <c r="L26" i="8"/>
  <c r="H27" i="8"/>
  <c r="L28" i="8"/>
  <c r="H29" i="8"/>
  <c r="D30" i="8"/>
  <c r="L30" i="8"/>
  <c r="H31" i="8"/>
  <c r="D32" i="8"/>
  <c r="L32" i="8"/>
  <c r="H33" i="8"/>
  <c r="D34" i="8"/>
  <c r="L34" i="8"/>
  <c r="H35" i="8"/>
  <c r="D36" i="8"/>
  <c r="L36" i="8"/>
  <c r="H37" i="8"/>
  <c r="D38" i="8"/>
  <c r="L38" i="8"/>
  <c r="H39" i="8"/>
  <c r="I9" i="8"/>
  <c r="E12" i="8"/>
  <c r="E14" i="8"/>
  <c r="E16" i="8"/>
  <c r="E18" i="8"/>
  <c r="E20" i="8"/>
  <c r="I21" i="8"/>
  <c r="E22" i="8"/>
  <c r="I23" i="8"/>
  <c r="E24" i="8"/>
  <c r="I25" i="8"/>
  <c r="E26" i="8"/>
  <c r="I27" i="8"/>
  <c r="I29" i="8"/>
  <c r="E30" i="8"/>
  <c r="I31" i="8"/>
  <c r="E32" i="8"/>
  <c r="I33" i="8"/>
  <c r="E34" i="8"/>
  <c r="I35" i="8"/>
  <c r="E36" i="8"/>
  <c r="I37" i="8"/>
  <c r="E38" i="8"/>
  <c r="I39" i="8"/>
  <c r="C21" i="8"/>
  <c r="C37" i="8"/>
  <c r="C17" i="8"/>
  <c r="C33" i="8"/>
  <c r="C19" i="8"/>
  <c r="C35" i="8"/>
  <c r="C13" i="8"/>
  <c r="C29" i="8"/>
  <c r="C12" i="8"/>
  <c r="C14" i="8"/>
  <c r="C16" i="8"/>
  <c r="C18" i="8"/>
  <c r="C20" i="8"/>
  <c r="C22" i="8"/>
  <c r="C30" i="8"/>
  <c r="C32" i="8"/>
  <c r="C34" i="8"/>
  <c r="C36" i="8"/>
  <c r="C38" i="8"/>
  <c r="M40" i="5"/>
  <c r="N40" i="5"/>
  <c r="K40" i="5"/>
  <c r="J40" i="5"/>
  <c r="L40" i="5"/>
  <c r="H40" i="5"/>
  <c r="F40" i="5"/>
  <c r="I40" i="5"/>
  <c r="G40" i="5"/>
  <c r="CY38" i="8" l="1"/>
  <c r="DA38" i="8" s="1"/>
  <c r="CY37" i="8"/>
  <c r="DA37" i="8" s="1"/>
  <c r="CY32" i="8"/>
  <c r="DA32" i="8" s="1"/>
  <c r="CY29" i="8"/>
  <c r="DA29" i="8" s="1"/>
  <c r="CY33" i="8"/>
  <c r="DA33" i="8" s="1"/>
  <c r="CY23" i="8"/>
  <c r="DA23" i="8" s="1"/>
  <c r="CY34" i="8"/>
  <c r="DA34" i="8" s="1"/>
  <c r="CY21" i="8"/>
  <c r="DA21" i="8" s="1"/>
  <c r="CY35" i="8"/>
  <c r="DA35" i="8" s="1"/>
  <c r="CY31" i="8"/>
  <c r="DA31" i="8" s="1"/>
  <c r="CY39" i="8"/>
  <c r="DA39" i="8" s="1"/>
  <c r="CY36" i="8"/>
  <c r="DA36" i="8" s="1"/>
  <c r="CY30" i="8"/>
  <c r="DA30" i="8" s="1"/>
  <c r="CY22" i="8"/>
  <c r="DA22" i="8" s="1"/>
  <c r="DE35" i="7"/>
  <c r="DD35" i="7"/>
  <c r="DD29" i="7"/>
  <c r="DE29" i="7"/>
  <c r="DE38" i="7"/>
  <c r="DD38" i="7"/>
  <c r="DE39" i="7"/>
  <c r="DD39" i="7"/>
  <c r="DE32" i="7"/>
  <c r="DD32" i="7"/>
  <c r="DE23" i="7"/>
  <c r="DD23" i="7"/>
  <c r="DD33" i="7"/>
  <c r="DE33" i="7"/>
  <c r="DD22" i="7"/>
  <c r="DE22" i="7"/>
  <c r="DD36" i="7"/>
  <c r="DE36" i="7"/>
  <c r="DE37" i="7"/>
  <c r="DD37" i="7"/>
  <c r="DD30" i="7"/>
  <c r="DE30" i="7"/>
  <c r="DD21" i="7"/>
  <c r="DE21" i="7"/>
  <c r="DE31" i="7"/>
  <c r="DD31" i="7"/>
  <c r="DE34" i="7"/>
  <c r="DD34" i="7"/>
  <c r="CY29" i="7"/>
  <c r="CY39" i="7"/>
  <c r="CY38" i="7"/>
  <c r="CY33" i="7"/>
  <c r="CY32" i="7"/>
  <c r="CY23" i="7"/>
  <c r="CY22" i="7"/>
  <c r="CY37" i="7"/>
  <c r="CY36" i="7"/>
  <c r="CY31" i="7"/>
  <c r="CY30" i="7"/>
  <c r="CY21" i="7"/>
  <c r="CY35" i="7"/>
  <c r="CY34" i="7"/>
  <c r="CY40" i="5"/>
  <c r="N39" i="3" l="1"/>
  <c r="M39" i="3"/>
  <c r="L39" i="3"/>
  <c r="K39" i="3"/>
  <c r="J39" i="3"/>
  <c r="I39" i="3"/>
  <c r="H39" i="3"/>
  <c r="G39" i="3"/>
  <c r="F39" i="3"/>
  <c r="E39" i="3"/>
  <c r="D39" i="3"/>
  <c r="C39" i="3"/>
  <c r="N38" i="3"/>
  <c r="M38" i="3"/>
  <c r="L38" i="3"/>
  <c r="K38" i="3"/>
  <c r="J38" i="3"/>
  <c r="I38" i="3"/>
  <c r="H38" i="3"/>
  <c r="G38" i="3"/>
  <c r="F38" i="3"/>
  <c r="E38" i="3"/>
  <c r="D38" i="3"/>
  <c r="C38" i="3"/>
  <c r="N37" i="3"/>
  <c r="M37" i="3"/>
  <c r="L37" i="3"/>
  <c r="K37" i="3"/>
  <c r="J37" i="3"/>
  <c r="I37" i="3"/>
  <c r="H37" i="3"/>
  <c r="G37" i="3"/>
  <c r="F37" i="3"/>
  <c r="E37" i="3"/>
  <c r="D37" i="3"/>
  <c r="C37" i="3"/>
  <c r="N36" i="3"/>
  <c r="M36" i="3"/>
  <c r="L36" i="3"/>
  <c r="K36" i="3"/>
  <c r="J36" i="3"/>
  <c r="I36" i="3"/>
  <c r="H36" i="3"/>
  <c r="G36" i="3"/>
  <c r="F36" i="3"/>
  <c r="E36" i="3"/>
  <c r="D36" i="3"/>
  <c r="C36" i="3"/>
  <c r="N35" i="3"/>
  <c r="M35" i="3"/>
  <c r="L35" i="3"/>
  <c r="K35" i="3"/>
  <c r="J35" i="3"/>
  <c r="I35" i="3"/>
  <c r="H35" i="3"/>
  <c r="G35" i="3"/>
  <c r="F35" i="3"/>
  <c r="E35" i="3"/>
  <c r="D35" i="3"/>
  <c r="C35" i="3"/>
  <c r="N34" i="3"/>
  <c r="M34" i="3"/>
  <c r="L34" i="3"/>
  <c r="K34" i="3"/>
  <c r="J34" i="3"/>
  <c r="I34" i="3"/>
  <c r="H34" i="3"/>
  <c r="G34" i="3"/>
  <c r="F34" i="3"/>
  <c r="E34" i="3"/>
  <c r="D34" i="3"/>
  <c r="C34" i="3"/>
  <c r="N33" i="3"/>
  <c r="M33" i="3"/>
  <c r="L33" i="3"/>
  <c r="K33" i="3"/>
  <c r="J33" i="3"/>
  <c r="I33" i="3"/>
  <c r="H33" i="3"/>
  <c r="G33" i="3"/>
  <c r="F33" i="3"/>
  <c r="E33" i="3"/>
  <c r="D33" i="3"/>
  <c r="C33" i="3"/>
  <c r="N32" i="3"/>
  <c r="M32" i="3"/>
  <c r="L32" i="3"/>
  <c r="K32" i="3"/>
  <c r="J32" i="3"/>
  <c r="I32" i="3"/>
  <c r="H32" i="3"/>
  <c r="G32" i="3"/>
  <c r="F32" i="3"/>
  <c r="E32" i="3"/>
  <c r="D32" i="3"/>
  <c r="C32" i="3"/>
  <c r="N31" i="3"/>
  <c r="M31" i="3"/>
  <c r="L31" i="3"/>
  <c r="K31" i="3"/>
  <c r="J31" i="3"/>
  <c r="I31" i="3"/>
  <c r="H31" i="3"/>
  <c r="G31" i="3"/>
  <c r="F31" i="3"/>
  <c r="E31" i="3"/>
  <c r="D31" i="3"/>
  <c r="C31" i="3"/>
  <c r="N30" i="3"/>
  <c r="M30" i="3"/>
  <c r="L30" i="3"/>
  <c r="K30" i="3"/>
  <c r="J30" i="3"/>
  <c r="I30" i="3"/>
  <c r="H30" i="3"/>
  <c r="G30" i="3"/>
  <c r="F30" i="3"/>
  <c r="E30" i="3"/>
  <c r="D30" i="3"/>
  <c r="C30" i="3"/>
  <c r="N29" i="3"/>
  <c r="M29" i="3"/>
  <c r="L29" i="3"/>
  <c r="K29" i="3"/>
  <c r="J29" i="3"/>
  <c r="I29" i="3"/>
  <c r="H29" i="3"/>
  <c r="G29" i="3"/>
  <c r="F29" i="3"/>
  <c r="E29" i="3"/>
  <c r="D29" i="3"/>
  <c r="C29" i="3"/>
  <c r="N28" i="3"/>
  <c r="M28" i="3"/>
  <c r="L28" i="3"/>
  <c r="K28" i="3"/>
  <c r="J28" i="3"/>
  <c r="I28" i="3"/>
  <c r="H28" i="3"/>
  <c r="G28" i="3"/>
  <c r="F28" i="3"/>
  <c r="E28" i="3"/>
  <c r="E28" i="6" s="1"/>
  <c r="D28" i="3"/>
  <c r="D28" i="6" s="1"/>
  <c r="C28" i="3"/>
  <c r="N27" i="3"/>
  <c r="M27" i="3"/>
  <c r="L27" i="3"/>
  <c r="K27" i="3"/>
  <c r="J27" i="3"/>
  <c r="I27" i="3"/>
  <c r="H27" i="3"/>
  <c r="G27" i="3"/>
  <c r="F27" i="3"/>
  <c r="E27" i="3"/>
  <c r="E27" i="6" s="1"/>
  <c r="D27" i="3"/>
  <c r="D27" i="6" s="1"/>
  <c r="C27" i="3"/>
  <c r="N26" i="3"/>
  <c r="M26" i="3"/>
  <c r="L26" i="3"/>
  <c r="K26" i="3"/>
  <c r="J26" i="3"/>
  <c r="I26" i="3"/>
  <c r="H26" i="3"/>
  <c r="G26" i="3"/>
  <c r="F26" i="3"/>
  <c r="E26" i="3"/>
  <c r="D26" i="3"/>
  <c r="D26" i="6" s="1"/>
  <c r="C26" i="3"/>
  <c r="N25" i="3"/>
  <c r="M25" i="3"/>
  <c r="L25" i="3"/>
  <c r="K25" i="3"/>
  <c r="J25" i="3"/>
  <c r="I25" i="3"/>
  <c r="H25" i="3"/>
  <c r="G25" i="3"/>
  <c r="F25" i="3"/>
  <c r="E25" i="3"/>
  <c r="D25" i="3"/>
  <c r="D25" i="6" s="1"/>
  <c r="C25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N22" i="3"/>
  <c r="M22" i="3"/>
  <c r="L22" i="3"/>
  <c r="K22" i="3"/>
  <c r="J22" i="3"/>
  <c r="I22" i="3"/>
  <c r="H22" i="3"/>
  <c r="G22" i="3"/>
  <c r="F22" i="3"/>
  <c r="E22" i="3"/>
  <c r="D22" i="3"/>
  <c r="C22" i="3"/>
  <c r="N21" i="3"/>
  <c r="M21" i="3"/>
  <c r="L21" i="3"/>
  <c r="K21" i="3"/>
  <c r="J21" i="3"/>
  <c r="I21" i="3"/>
  <c r="H21" i="3"/>
  <c r="G21" i="3"/>
  <c r="F21" i="3"/>
  <c r="E21" i="3"/>
  <c r="D21" i="3"/>
  <c r="C21" i="3"/>
  <c r="N20" i="3"/>
  <c r="N20" i="6" s="1"/>
  <c r="M20" i="3"/>
  <c r="L20" i="3"/>
  <c r="K20" i="3"/>
  <c r="J20" i="3"/>
  <c r="I20" i="3"/>
  <c r="I20" i="6" s="1"/>
  <c r="H20" i="3"/>
  <c r="G20" i="3"/>
  <c r="F20" i="3"/>
  <c r="E20" i="3"/>
  <c r="D20" i="3"/>
  <c r="C20" i="3"/>
  <c r="N19" i="3"/>
  <c r="M19" i="3"/>
  <c r="M19" i="6" s="1"/>
  <c r="L19" i="3"/>
  <c r="K19" i="3"/>
  <c r="J19" i="3"/>
  <c r="I19" i="3"/>
  <c r="I19" i="6" s="1"/>
  <c r="H19" i="3"/>
  <c r="G19" i="3"/>
  <c r="F19" i="3"/>
  <c r="E19" i="3"/>
  <c r="D19" i="3"/>
  <c r="C19" i="3"/>
  <c r="N18" i="3"/>
  <c r="M18" i="3"/>
  <c r="L18" i="3"/>
  <c r="L18" i="6" s="1"/>
  <c r="K18" i="3"/>
  <c r="J18" i="3"/>
  <c r="J18" i="6" s="1"/>
  <c r="I18" i="3"/>
  <c r="I18" i="6" s="1"/>
  <c r="H18" i="3"/>
  <c r="G18" i="3"/>
  <c r="F18" i="3"/>
  <c r="E18" i="3"/>
  <c r="D18" i="3"/>
  <c r="C18" i="3"/>
  <c r="N17" i="3"/>
  <c r="M17" i="3"/>
  <c r="L17" i="3"/>
  <c r="K17" i="3"/>
  <c r="K17" i="6" s="1"/>
  <c r="J17" i="3"/>
  <c r="J17" i="6" s="1"/>
  <c r="I17" i="3"/>
  <c r="I17" i="6" s="1"/>
  <c r="H17" i="3"/>
  <c r="G17" i="3"/>
  <c r="F17" i="3"/>
  <c r="E17" i="3"/>
  <c r="D17" i="3"/>
  <c r="C17" i="3"/>
  <c r="N16" i="3"/>
  <c r="M16" i="3"/>
  <c r="L16" i="3"/>
  <c r="K16" i="3"/>
  <c r="J16" i="3"/>
  <c r="J16" i="6" s="1"/>
  <c r="I16" i="3"/>
  <c r="I16" i="6" s="1"/>
  <c r="H16" i="3"/>
  <c r="G16" i="3"/>
  <c r="F16" i="3"/>
  <c r="E16" i="3"/>
  <c r="D16" i="3"/>
  <c r="C16" i="3"/>
  <c r="N15" i="3"/>
  <c r="M15" i="3"/>
  <c r="L15" i="3"/>
  <c r="K15" i="3"/>
  <c r="J15" i="3"/>
  <c r="I15" i="3"/>
  <c r="I15" i="6" s="1"/>
  <c r="H15" i="3"/>
  <c r="G15" i="3"/>
  <c r="G15" i="6" s="1"/>
  <c r="F15" i="3"/>
  <c r="E15" i="3"/>
  <c r="D15" i="3"/>
  <c r="C15" i="3"/>
  <c r="N14" i="3"/>
  <c r="M14" i="3"/>
  <c r="L14" i="3"/>
  <c r="K14" i="3"/>
  <c r="J14" i="3"/>
  <c r="I14" i="3"/>
  <c r="I14" i="6" s="1"/>
  <c r="H14" i="3"/>
  <c r="H14" i="6" s="1"/>
  <c r="G14" i="3"/>
  <c r="G14" i="6" s="1"/>
  <c r="F14" i="3"/>
  <c r="E14" i="3"/>
  <c r="D14" i="3"/>
  <c r="C14" i="3"/>
  <c r="N13" i="3"/>
  <c r="M13" i="3"/>
  <c r="L13" i="3"/>
  <c r="K13" i="3"/>
  <c r="J13" i="3"/>
  <c r="I13" i="3"/>
  <c r="I13" i="6" s="1"/>
  <c r="H13" i="3"/>
  <c r="G13" i="3"/>
  <c r="G13" i="6" s="1"/>
  <c r="CY13" i="6" s="1"/>
  <c r="DA13" i="6" s="1"/>
  <c r="F13" i="3"/>
  <c r="E13" i="3"/>
  <c r="D13" i="3"/>
  <c r="C13" i="3"/>
  <c r="N12" i="3"/>
  <c r="M12" i="3"/>
  <c r="L12" i="3"/>
  <c r="K12" i="3"/>
  <c r="J12" i="3"/>
  <c r="I12" i="3"/>
  <c r="I12" i="6" s="1"/>
  <c r="H12" i="3"/>
  <c r="H12" i="6" s="1"/>
  <c r="G12" i="3"/>
  <c r="G12" i="6" s="1"/>
  <c r="F12" i="3"/>
  <c r="F12" i="6" s="1"/>
  <c r="E12" i="3"/>
  <c r="D12" i="3"/>
  <c r="C12" i="3"/>
  <c r="N11" i="3"/>
  <c r="M11" i="3"/>
  <c r="L11" i="3"/>
  <c r="K11" i="3"/>
  <c r="J11" i="3"/>
  <c r="I11" i="3"/>
  <c r="I11" i="6" s="1"/>
  <c r="H11" i="3"/>
  <c r="H11" i="6" s="1"/>
  <c r="G11" i="3"/>
  <c r="G11" i="6" s="1"/>
  <c r="F11" i="3"/>
  <c r="F11" i="6" s="1"/>
  <c r="E11" i="3"/>
  <c r="E11" i="6" s="1"/>
  <c r="D11" i="3"/>
  <c r="C11" i="3"/>
  <c r="C11" i="6" s="1"/>
  <c r="N10" i="3"/>
  <c r="M10" i="3"/>
  <c r="L10" i="3"/>
  <c r="L10" i="6" s="1"/>
  <c r="K10" i="3"/>
  <c r="K10" i="6" s="1"/>
  <c r="J10" i="3"/>
  <c r="J10" i="6" s="1"/>
  <c r="I10" i="3"/>
  <c r="H10" i="3"/>
  <c r="G10" i="3"/>
  <c r="F10" i="3"/>
  <c r="F10" i="6" s="1"/>
  <c r="E10" i="3"/>
  <c r="E10" i="6" s="1"/>
  <c r="D10" i="3"/>
  <c r="D10" i="6" s="1"/>
  <c r="C10" i="3"/>
  <c r="C10" i="6" s="1"/>
  <c r="N9" i="3"/>
  <c r="M9" i="3"/>
  <c r="L9" i="3"/>
  <c r="K9" i="3"/>
  <c r="J9" i="3"/>
  <c r="I9" i="3"/>
  <c r="H9" i="3"/>
  <c r="G9" i="3"/>
  <c r="F9" i="3"/>
  <c r="F9" i="6" s="1"/>
  <c r="E9" i="3"/>
  <c r="E9" i="6" s="1"/>
  <c r="D9" i="3"/>
  <c r="C9" i="3"/>
  <c r="N39" i="12"/>
  <c r="M39" i="12"/>
  <c r="L39" i="12"/>
  <c r="K39" i="12"/>
  <c r="J39" i="12"/>
  <c r="I39" i="12"/>
  <c r="H39" i="12"/>
  <c r="G39" i="12"/>
  <c r="F39" i="12"/>
  <c r="E39" i="12"/>
  <c r="D39" i="12"/>
  <c r="C39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N9" i="12"/>
  <c r="M9" i="12"/>
  <c r="L9" i="12"/>
  <c r="K9" i="12"/>
  <c r="J9" i="12"/>
  <c r="I9" i="12"/>
  <c r="H9" i="12"/>
  <c r="G9" i="12"/>
  <c r="F9" i="12"/>
  <c r="E9" i="12"/>
  <c r="D9" i="12"/>
  <c r="L7" i="12"/>
  <c r="K7" i="12"/>
  <c r="J7" i="12"/>
  <c r="I7" i="12"/>
  <c r="H7" i="12"/>
  <c r="G7" i="12"/>
  <c r="F7" i="12"/>
  <c r="E7" i="12"/>
  <c r="D7" i="12"/>
  <c r="C7" i="12"/>
  <c r="L6" i="2"/>
  <c r="L7" i="2" s="1"/>
  <c r="K6" i="2"/>
  <c r="K7" i="2" s="1"/>
  <c r="J6" i="2"/>
  <c r="J7" i="2" s="1"/>
  <c r="I6" i="2"/>
  <c r="I7" i="2" s="1"/>
  <c r="H6" i="2"/>
  <c r="H7" i="2" s="1"/>
  <c r="G6" i="2"/>
  <c r="G7" i="2" s="1"/>
  <c r="F6" i="2"/>
  <c r="F7" i="2" s="1"/>
  <c r="E6" i="2"/>
  <c r="E7" i="2" s="1"/>
  <c r="D6" i="2"/>
  <c r="D7" i="2" s="1"/>
  <c r="K40" i="2"/>
  <c r="K40" i="12" s="1"/>
  <c r="J40" i="2"/>
  <c r="J40" i="12" s="1"/>
  <c r="M40" i="2"/>
  <c r="M40" i="12" s="1"/>
  <c r="L40" i="2"/>
  <c r="L40" i="12" s="1"/>
  <c r="C11" i="8" l="1"/>
  <c r="C11" i="7"/>
  <c r="C10" i="7"/>
  <c r="C10" i="8"/>
  <c r="L10" i="8"/>
  <c r="L10" i="7"/>
  <c r="K10" i="8"/>
  <c r="K10" i="7"/>
  <c r="CY10" i="6"/>
  <c r="DA10" i="6" s="1"/>
  <c r="J18" i="8"/>
  <c r="J18" i="7"/>
  <c r="J17" i="8"/>
  <c r="J17" i="7"/>
  <c r="DG20" i="12"/>
  <c r="CY20" i="12"/>
  <c r="DA20" i="12" s="1"/>
  <c r="DF20" i="12" s="1"/>
  <c r="I20" i="8"/>
  <c r="CY20" i="8" s="1"/>
  <c r="DA20" i="8" s="1"/>
  <c r="CY20" i="6"/>
  <c r="DA20" i="6" s="1"/>
  <c r="I20" i="7"/>
  <c r="CY19" i="6"/>
  <c r="DA19" i="6" s="1"/>
  <c r="I19" i="8"/>
  <c r="I19" i="7"/>
  <c r="DG19" i="12"/>
  <c r="CY19" i="12"/>
  <c r="DA19" i="12" s="1"/>
  <c r="DF19" i="12" s="1"/>
  <c r="DG18" i="12"/>
  <c r="CY18" i="12"/>
  <c r="DA18" i="12" s="1"/>
  <c r="DF18" i="12" s="1"/>
  <c r="I18" i="7"/>
  <c r="I18" i="8"/>
  <c r="CY18" i="6"/>
  <c r="DA18" i="6" s="1"/>
  <c r="I17" i="8"/>
  <c r="CY17" i="6"/>
  <c r="DA17" i="6" s="1"/>
  <c r="I17" i="7"/>
  <c r="DG17" i="12"/>
  <c r="CY17" i="12"/>
  <c r="DA17" i="12" s="1"/>
  <c r="DF17" i="12" s="1"/>
  <c r="DG16" i="12"/>
  <c r="CY16" i="12"/>
  <c r="DA16" i="12" s="1"/>
  <c r="DF16" i="12" s="1"/>
  <c r="I16" i="8"/>
  <c r="I16" i="7"/>
  <c r="CY16" i="6"/>
  <c r="DA16" i="6" s="1"/>
  <c r="I14" i="7"/>
  <c r="I14" i="8"/>
  <c r="I13" i="8"/>
  <c r="I13" i="7"/>
  <c r="I12" i="7"/>
  <c r="I12" i="8"/>
  <c r="I11" i="8"/>
  <c r="I11" i="7"/>
  <c r="H12" i="8"/>
  <c r="H12" i="7"/>
  <c r="H11" i="7"/>
  <c r="H11" i="8"/>
  <c r="G15" i="7"/>
  <c r="G15" i="8"/>
  <c r="CY15" i="6"/>
  <c r="DA15" i="6" s="1"/>
  <c r="DG15" i="12"/>
  <c r="CY15" i="12"/>
  <c r="DA15" i="12" s="1"/>
  <c r="DF15" i="12" s="1"/>
  <c r="DG14" i="12"/>
  <c r="CY14" i="12"/>
  <c r="DA14" i="12" s="1"/>
  <c r="DF14" i="12" s="1"/>
  <c r="G14" i="8"/>
  <c r="G14" i="7"/>
  <c r="CY14" i="6"/>
  <c r="DA14" i="6" s="1"/>
  <c r="DG13" i="12"/>
  <c r="CY13" i="12"/>
  <c r="DA13" i="12" s="1"/>
  <c r="DF13" i="12" s="1"/>
  <c r="DG12" i="12"/>
  <c r="CY12" i="12"/>
  <c r="DA12" i="12" s="1"/>
  <c r="DF12" i="12" s="1"/>
  <c r="CY12" i="6"/>
  <c r="DA12" i="6" s="1"/>
  <c r="G12" i="7"/>
  <c r="G12" i="8"/>
  <c r="CY11" i="6"/>
  <c r="DA11" i="6" s="1"/>
  <c r="G11" i="7"/>
  <c r="G11" i="8"/>
  <c r="F11" i="8"/>
  <c r="F11" i="7"/>
  <c r="F10" i="7"/>
  <c r="F10" i="8"/>
  <c r="F9" i="8"/>
  <c r="F9" i="7"/>
  <c r="DG11" i="12"/>
  <c r="CY11" i="12"/>
  <c r="DA11" i="12" s="1"/>
  <c r="DF11" i="12" s="1"/>
  <c r="E10" i="8"/>
  <c r="E10" i="7"/>
  <c r="E9" i="8"/>
  <c r="E9" i="7"/>
  <c r="DG10" i="12"/>
  <c r="CY10" i="12"/>
  <c r="DA10" i="12" s="1"/>
  <c r="DF10" i="12" s="1"/>
  <c r="CY9" i="3"/>
  <c r="DA9" i="3" s="1"/>
  <c r="CY17" i="3"/>
  <c r="DA17" i="3" s="1"/>
  <c r="CY21" i="3"/>
  <c r="DA21" i="3" s="1"/>
  <c r="CY23" i="3"/>
  <c r="DA23" i="3" s="1"/>
  <c r="CY25" i="3"/>
  <c r="DA25" i="3" s="1"/>
  <c r="CY27" i="3"/>
  <c r="DA27" i="3" s="1"/>
  <c r="CY29" i="3"/>
  <c r="DA29" i="3" s="1"/>
  <c r="CY31" i="3"/>
  <c r="DA31" i="3" s="1"/>
  <c r="CY33" i="3"/>
  <c r="DA33" i="3" s="1"/>
  <c r="CY35" i="3"/>
  <c r="DA35" i="3" s="1"/>
  <c r="CY37" i="3"/>
  <c r="DA37" i="3" s="1"/>
  <c r="CY39" i="3"/>
  <c r="DA39" i="3" s="1"/>
  <c r="CY13" i="3"/>
  <c r="DA13" i="3" s="1"/>
  <c r="CY11" i="3"/>
  <c r="DA11" i="3" s="1"/>
  <c r="CY15" i="3"/>
  <c r="DA15" i="3" s="1"/>
  <c r="CY19" i="3"/>
  <c r="DA19" i="3" s="1"/>
  <c r="CY10" i="3"/>
  <c r="DA10" i="3" s="1"/>
  <c r="CY12" i="3"/>
  <c r="DA12" i="3" s="1"/>
  <c r="CY14" i="3"/>
  <c r="DA14" i="3" s="1"/>
  <c r="CY16" i="3"/>
  <c r="DA16" i="3" s="1"/>
  <c r="CY18" i="3"/>
  <c r="DA18" i="3" s="1"/>
  <c r="CY20" i="3"/>
  <c r="DA20" i="3" s="1"/>
  <c r="CY22" i="3"/>
  <c r="DA22" i="3" s="1"/>
  <c r="CY24" i="3"/>
  <c r="DA24" i="3" s="1"/>
  <c r="CY26" i="3"/>
  <c r="DA26" i="3" s="1"/>
  <c r="CY28" i="3"/>
  <c r="DA28" i="3" s="1"/>
  <c r="CY30" i="3"/>
  <c r="DA30" i="3" s="1"/>
  <c r="CY32" i="3"/>
  <c r="DA32" i="3" s="1"/>
  <c r="CY34" i="3"/>
  <c r="DA34" i="3" s="1"/>
  <c r="CY36" i="3"/>
  <c r="DA36" i="3" s="1"/>
  <c r="CY38" i="3"/>
  <c r="DA38" i="3" s="1"/>
  <c r="DD39" i="12" a="1"/>
  <c r="DD39" i="12" s="1"/>
  <c r="D38" i="10" s="1"/>
  <c r="DC38" i="12" a="1"/>
  <c r="DC38" i="12" s="1"/>
  <c r="C37" i="10" s="1"/>
  <c r="DD34" i="12" a="1"/>
  <c r="DD34" i="12" s="1"/>
  <c r="D33" i="10" s="1"/>
  <c r="DB30" i="12" a="1"/>
  <c r="DB30" i="12" s="1"/>
  <c r="B29" i="10" s="1"/>
  <c r="DC26" i="12" a="1"/>
  <c r="DC26" i="12" s="1"/>
  <c r="C25" i="10" s="1"/>
  <c r="DC25" i="12" a="1"/>
  <c r="DC25" i="12" s="1"/>
  <c r="C24" i="10" s="1"/>
  <c r="DD21" i="12" a="1"/>
  <c r="DD21" i="12" s="1"/>
  <c r="D20" i="10" s="1"/>
  <c r="DD20" i="12" a="1"/>
  <c r="DD20" i="12" s="1"/>
  <c r="D19" i="10" s="1"/>
  <c r="DC19" i="12" a="1"/>
  <c r="DC19" i="12" s="1"/>
  <c r="C18" i="10" s="1"/>
  <c r="DD15" i="12" a="1"/>
  <c r="DD15" i="12" s="1"/>
  <c r="D14" i="10" s="1"/>
  <c r="DC14" i="12" a="1"/>
  <c r="DC14" i="12" s="1"/>
  <c r="C13" i="10" s="1"/>
  <c r="DB14" i="12" a="1"/>
  <c r="DB14" i="12" s="1"/>
  <c r="B13" i="10" s="1"/>
  <c r="DC39" i="12" a="1"/>
  <c r="DC39" i="12" s="1"/>
  <c r="C38" i="10" s="1"/>
  <c r="DB38" i="12" a="1"/>
  <c r="DB38" i="12" s="1"/>
  <c r="B37" i="10" s="1"/>
  <c r="DD33" i="12" a="1"/>
  <c r="DD33" i="12" s="1"/>
  <c r="D32" i="10" s="1"/>
  <c r="DC32" i="12" a="1"/>
  <c r="DC32" i="12" s="1"/>
  <c r="C31" i="10" s="1"/>
  <c r="DB31" i="12" a="1"/>
  <c r="DB31" i="12" s="1"/>
  <c r="B30" i="10" s="1"/>
  <c r="DD27" i="12" a="1"/>
  <c r="DD27" i="12" s="1"/>
  <c r="D26" i="10" s="1"/>
  <c r="DB25" i="12" a="1"/>
  <c r="DB25" i="12" s="1"/>
  <c r="B24" i="10" s="1"/>
  <c r="DC20" i="12" a="1"/>
  <c r="DC20" i="12" s="1"/>
  <c r="C19" i="10" s="1"/>
  <c r="DD35" i="12" a="1"/>
  <c r="DD35" i="12" s="1"/>
  <c r="D34" i="10" s="1"/>
  <c r="DC34" i="12" a="1"/>
  <c r="DC34" i="12" s="1"/>
  <c r="C33" i="10" s="1"/>
  <c r="DC33" i="12" a="1"/>
  <c r="DC33" i="12" s="1"/>
  <c r="C32" i="10" s="1"/>
  <c r="DB32" i="12" a="1"/>
  <c r="DB32" i="12" s="1"/>
  <c r="B31" i="10" s="1"/>
  <c r="DB26" i="12" a="1"/>
  <c r="DB26" i="12" s="1"/>
  <c r="B25" i="10" s="1"/>
  <c r="DC21" i="12" a="1"/>
  <c r="DC21" i="12" s="1"/>
  <c r="C20" i="10" s="1"/>
  <c r="DB20" i="12" a="1"/>
  <c r="DB20" i="12" s="1"/>
  <c r="B19" i="10" s="1"/>
  <c r="DD11" i="12" a="1"/>
  <c r="DD11" i="12" s="1"/>
  <c r="D10" i="10" s="1"/>
  <c r="DB15" i="12" a="1"/>
  <c r="DB15" i="12" s="1"/>
  <c r="B14" i="10" s="1"/>
  <c r="DD13" i="12" a="1"/>
  <c r="DD13" i="12" s="1"/>
  <c r="D12" i="10" s="1"/>
  <c r="DD16" i="12" a="1"/>
  <c r="DD16" i="12" s="1"/>
  <c r="D15" i="10" s="1"/>
  <c r="DB39" i="12" a="1"/>
  <c r="DB39" i="12" s="1"/>
  <c r="B38" i="10" s="1"/>
  <c r="DD36" i="12" a="1"/>
  <c r="DD36" i="12" s="1"/>
  <c r="D35" i="10" s="1"/>
  <c r="DB33" i="12" a="1"/>
  <c r="DB33" i="12" s="1"/>
  <c r="B32" i="10" s="1"/>
  <c r="DD29" i="12" a="1"/>
  <c r="DD29" i="12" s="1"/>
  <c r="D28" i="10" s="1"/>
  <c r="DD28" i="12" a="1"/>
  <c r="DD28" i="12" s="1"/>
  <c r="D27" i="10" s="1"/>
  <c r="DC27" i="12" a="1"/>
  <c r="DC27" i="12" s="1"/>
  <c r="C26" i="10" s="1"/>
  <c r="DD23" i="12" a="1"/>
  <c r="DD23" i="12" s="1"/>
  <c r="D22" i="10" s="1"/>
  <c r="DD22" i="12" a="1"/>
  <c r="DD22" i="12" s="1"/>
  <c r="D21" i="10" s="1"/>
  <c r="DC16" i="12" a="1"/>
  <c r="DC16" i="12" s="1"/>
  <c r="C15" i="10" s="1"/>
  <c r="DB10" i="12" a="1"/>
  <c r="DB10" i="12" s="1"/>
  <c r="B9" i="10" s="1"/>
  <c r="DC11" i="12" a="1"/>
  <c r="DC11" i="12" s="1"/>
  <c r="C10" i="10" s="1"/>
  <c r="DC15" i="12" a="1"/>
  <c r="DC15" i="12" s="1"/>
  <c r="C14" i="10" s="1"/>
  <c r="DD37" i="12" a="1"/>
  <c r="DD37" i="12" s="1"/>
  <c r="D36" i="10" s="1"/>
  <c r="DC36" i="12" a="1"/>
  <c r="DC36" i="12" s="1"/>
  <c r="C35" i="10" s="1"/>
  <c r="DC35" i="12" a="1"/>
  <c r="DC35" i="12" s="1"/>
  <c r="C34" i="10" s="1"/>
  <c r="DB34" i="12" a="1"/>
  <c r="DB34" i="12" s="1"/>
  <c r="B33" i="10" s="1"/>
  <c r="DC28" i="12" a="1"/>
  <c r="DC28" i="12" s="1"/>
  <c r="C27" i="10" s="1"/>
  <c r="DB27" i="12" a="1"/>
  <c r="DB27" i="12" s="1"/>
  <c r="B26" i="10" s="1"/>
  <c r="DD24" i="12" a="1"/>
  <c r="DD24" i="12" s="1"/>
  <c r="DC23" i="12" a="1"/>
  <c r="DC23" i="12" s="1"/>
  <c r="C22" i="10" s="1"/>
  <c r="DC22" i="12" a="1"/>
  <c r="DC22" i="12" s="1"/>
  <c r="C21" i="10" s="1"/>
  <c r="DB21" i="12" a="1"/>
  <c r="DB21" i="12" s="1"/>
  <c r="B20" i="10" s="1"/>
  <c r="DD18" i="12" a="1"/>
  <c r="DD18" i="12" s="1"/>
  <c r="D17" i="10" s="1"/>
  <c r="DD17" i="12" a="1"/>
  <c r="DD17" i="12" s="1"/>
  <c r="D16" i="10" s="1"/>
  <c r="DB16" i="12" a="1"/>
  <c r="DB16" i="12" s="1"/>
  <c r="B15" i="10" s="1"/>
  <c r="DD12" i="12" a="1"/>
  <c r="DD12" i="12" s="1"/>
  <c r="D11" i="10" s="1"/>
  <c r="DB11" i="12" a="1"/>
  <c r="DB11" i="12" s="1"/>
  <c r="B10" i="10" s="1"/>
  <c r="DB35" i="12" a="1"/>
  <c r="DB35" i="12" s="1"/>
  <c r="B34" i="10" s="1"/>
  <c r="DC29" i="12" a="1"/>
  <c r="DC29" i="12" s="1"/>
  <c r="C28" i="10" s="1"/>
  <c r="DB28" i="12" a="1"/>
  <c r="DB28" i="12" s="1"/>
  <c r="B27" i="10" s="1"/>
  <c r="DB22" i="12" a="1"/>
  <c r="DB22" i="12" s="1"/>
  <c r="B21" i="10" s="1"/>
  <c r="DC18" i="12" a="1"/>
  <c r="DC18" i="12" s="1"/>
  <c r="C17" i="10" s="1"/>
  <c r="DC17" i="12" a="1"/>
  <c r="DC17" i="12" s="1"/>
  <c r="C16" i="10" s="1"/>
  <c r="DC12" i="12" a="1"/>
  <c r="DC12" i="12" s="1"/>
  <c r="C11" i="10" s="1"/>
  <c r="DC37" i="12" a="1"/>
  <c r="DC37" i="12" s="1"/>
  <c r="C36" i="10" s="1"/>
  <c r="DB36" i="12" a="1"/>
  <c r="DB36" i="12" s="1"/>
  <c r="B35" i="10" s="1"/>
  <c r="DD31" i="12" a="1"/>
  <c r="DD31" i="12" s="1"/>
  <c r="D30" i="10" s="1"/>
  <c r="DD30" i="12" a="1"/>
  <c r="DD30" i="12" s="1"/>
  <c r="D29" i="10" s="1"/>
  <c r="DC24" i="12" a="1"/>
  <c r="DC24" i="12" s="1"/>
  <c r="C23" i="10" s="1"/>
  <c r="DB23" i="12" a="1"/>
  <c r="DB23" i="12" s="1"/>
  <c r="B22" i="10" s="1"/>
  <c r="DD19" i="12" a="1"/>
  <c r="DD19" i="12" s="1"/>
  <c r="D18" i="10" s="1"/>
  <c r="DB17" i="12" a="1"/>
  <c r="DB17" i="12" s="1"/>
  <c r="B16" i="10" s="1"/>
  <c r="DC13" i="12" a="1"/>
  <c r="DC13" i="12" s="1"/>
  <c r="C12" i="10" s="1"/>
  <c r="DB12" i="12" a="1"/>
  <c r="DB12" i="12" s="1"/>
  <c r="B11" i="10" s="1"/>
  <c r="DD14" i="12" a="1"/>
  <c r="DD14" i="12" s="1"/>
  <c r="D13" i="10" s="1"/>
  <c r="DB13" i="12" a="1"/>
  <c r="DB13" i="12" s="1"/>
  <c r="B12" i="10" s="1"/>
  <c r="DB19" i="12" a="1"/>
  <c r="DB19" i="12" s="1"/>
  <c r="B18" i="10" s="1"/>
  <c r="DD38" i="12" a="1"/>
  <c r="DD38" i="12" s="1"/>
  <c r="D37" i="10" s="1"/>
  <c r="DB37" i="12" a="1"/>
  <c r="DB37" i="12" s="1"/>
  <c r="B36" i="10" s="1"/>
  <c r="DD32" i="12" a="1"/>
  <c r="DD32" i="12" s="1"/>
  <c r="D31" i="10" s="1"/>
  <c r="DC31" i="12" a="1"/>
  <c r="DC31" i="12" s="1"/>
  <c r="C30" i="10" s="1"/>
  <c r="DC30" i="12" a="1"/>
  <c r="DC30" i="12" s="1"/>
  <c r="C29" i="10" s="1"/>
  <c r="DB29" i="12" a="1"/>
  <c r="DB29" i="12" s="1"/>
  <c r="B28" i="10" s="1"/>
  <c r="DD26" i="12" a="1"/>
  <c r="DD26" i="12" s="1"/>
  <c r="D25" i="10" s="1"/>
  <c r="DD25" i="12" a="1"/>
  <c r="DD25" i="12" s="1"/>
  <c r="D24" i="10" s="1"/>
  <c r="DB24" i="12" a="1"/>
  <c r="DB24" i="12" s="1"/>
  <c r="B23" i="10" s="1"/>
  <c r="DB18" i="12" a="1"/>
  <c r="DB18" i="12" s="1"/>
  <c r="B17" i="10" s="1"/>
  <c r="DD10" i="12" a="1"/>
  <c r="DD10" i="12" s="1"/>
  <c r="D9" i="10" s="1"/>
  <c r="DC10" i="12" a="1"/>
  <c r="DC10" i="12" s="1"/>
  <c r="C9" i="10" s="1"/>
  <c r="N20" i="8"/>
  <c r="N20" i="7"/>
  <c r="N40" i="6"/>
  <c r="M19" i="7"/>
  <c r="M40" i="6"/>
  <c r="M19" i="8"/>
  <c r="C28" i="6"/>
  <c r="CY28" i="6" s="1"/>
  <c r="DA28" i="6" s="1"/>
  <c r="C24" i="6"/>
  <c r="CY24" i="6" s="1"/>
  <c r="DA24" i="6" s="1"/>
  <c r="C26" i="6"/>
  <c r="CY26" i="6" s="1"/>
  <c r="DA26" i="6" s="1"/>
  <c r="C9" i="6"/>
  <c r="C9" i="7" s="1"/>
  <c r="C25" i="6"/>
  <c r="CY25" i="6" s="1"/>
  <c r="DA25" i="6" s="1"/>
  <c r="C27" i="6"/>
  <c r="CY27" i="6" s="1"/>
  <c r="DA27" i="6" s="1"/>
  <c r="J10" i="7"/>
  <c r="J10" i="8"/>
  <c r="L40" i="6"/>
  <c r="L18" i="8"/>
  <c r="L18" i="7"/>
  <c r="CY18" i="7" s="1"/>
  <c r="K40" i="6"/>
  <c r="K17" i="7"/>
  <c r="K17" i="8"/>
  <c r="J16" i="7"/>
  <c r="J40" i="6"/>
  <c r="J16" i="8"/>
  <c r="CY16" i="8" s="1"/>
  <c r="DA16" i="8" s="1"/>
  <c r="I15" i="7"/>
  <c r="I15" i="8"/>
  <c r="CY15" i="8" s="1"/>
  <c r="DA15" i="8" s="1"/>
  <c r="I40" i="6"/>
  <c r="H14" i="8"/>
  <c r="CY14" i="8" s="1"/>
  <c r="DA14" i="8" s="1"/>
  <c r="H40" i="6"/>
  <c r="H14" i="7"/>
  <c r="G13" i="8"/>
  <c r="CY13" i="8" s="1"/>
  <c r="DA13" i="8" s="1"/>
  <c r="G13" i="7"/>
  <c r="G40" i="6"/>
  <c r="F40" i="6"/>
  <c r="F12" i="8"/>
  <c r="CY12" i="8" s="1"/>
  <c r="DA12" i="8" s="1"/>
  <c r="F12" i="7"/>
  <c r="E11" i="8"/>
  <c r="CY11" i="8" s="1"/>
  <c r="DA11" i="8" s="1"/>
  <c r="E11" i="7"/>
  <c r="D10" i="8"/>
  <c r="D10" i="7"/>
  <c r="D23" i="10"/>
  <c r="D27" i="7"/>
  <c r="D27" i="8"/>
  <c r="D25" i="7"/>
  <c r="D25" i="8"/>
  <c r="E27" i="7"/>
  <c r="E27" i="8"/>
  <c r="D26" i="7"/>
  <c r="D26" i="8"/>
  <c r="D28" i="7"/>
  <c r="D28" i="8"/>
  <c r="E28" i="7"/>
  <c r="E28" i="8"/>
  <c r="K40" i="3"/>
  <c r="J40" i="3"/>
  <c r="L40" i="3"/>
  <c r="M40" i="3"/>
  <c r="N40" i="3"/>
  <c r="B29" i="13"/>
  <c r="DE9" i="7" l="1"/>
  <c r="DD9" i="7"/>
  <c r="CY9" i="6"/>
  <c r="DA9" i="6" s="1"/>
  <c r="C9" i="8"/>
  <c r="CY19" i="8"/>
  <c r="DA19" i="8" s="1"/>
  <c r="CY10" i="8"/>
  <c r="DA10" i="8" s="1"/>
  <c r="CY18" i="8"/>
  <c r="DA18" i="8" s="1"/>
  <c r="CY17" i="8"/>
  <c r="DA17" i="8" s="1"/>
  <c r="CY17" i="7"/>
  <c r="DE20" i="7"/>
  <c r="DD20" i="7"/>
  <c r="DE19" i="7"/>
  <c r="DD19" i="7"/>
  <c r="DE18" i="7"/>
  <c r="DD18" i="7"/>
  <c r="DD17" i="7"/>
  <c r="DE17" i="7"/>
  <c r="CY16" i="7"/>
  <c r="DD16" i="7"/>
  <c r="DE16" i="7"/>
  <c r="CY15" i="7"/>
  <c r="DD15" i="7"/>
  <c r="DE15" i="7"/>
  <c r="CY14" i="7"/>
  <c r="DD14" i="7"/>
  <c r="DE14" i="7"/>
  <c r="CY13" i="7"/>
  <c r="DD13" i="7"/>
  <c r="DE13" i="7"/>
  <c r="CY12" i="7"/>
  <c r="DE12" i="7"/>
  <c r="DD12" i="7"/>
  <c r="CY11" i="7"/>
  <c r="DD11" i="7"/>
  <c r="DE11" i="7"/>
  <c r="DD10" i="7"/>
  <c r="DE10" i="7"/>
  <c r="CY40" i="3"/>
  <c r="C28" i="8"/>
  <c r="CY28" i="8" s="1"/>
  <c r="DA28" i="8" s="1"/>
  <c r="C28" i="7"/>
  <c r="C25" i="8"/>
  <c r="CY25" i="8" s="1"/>
  <c r="DA25" i="8" s="1"/>
  <c r="C25" i="7"/>
  <c r="N40" i="7"/>
  <c r="CY20" i="7"/>
  <c r="N40" i="8"/>
  <c r="M40" i="8"/>
  <c r="CY19" i="7"/>
  <c r="M40" i="7"/>
  <c r="C24" i="8"/>
  <c r="CY24" i="8" s="1"/>
  <c r="DA24" i="8" s="1"/>
  <c r="CY10" i="7"/>
  <c r="C24" i="7"/>
  <c r="C26" i="7"/>
  <c r="C27" i="7"/>
  <c r="C26" i="8"/>
  <c r="CY26" i="8" s="1"/>
  <c r="DA26" i="8" s="1"/>
  <c r="C27" i="8"/>
  <c r="CY27" i="8" s="1"/>
  <c r="DA27" i="8" s="1"/>
  <c r="CY9" i="8"/>
  <c r="DA9" i="8" s="1"/>
  <c r="K40" i="8"/>
  <c r="K40" i="7"/>
  <c r="L40" i="7"/>
  <c r="L40" i="8"/>
  <c r="J40" i="8"/>
  <c r="J40" i="7"/>
  <c r="H40" i="7"/>
  <c r="H40" i="8"/>
  <c r="G40" i="7"/>
  <c r="I40" i="8"/>
  <c r="G40" i="8"/>
  <c r="I40" i="7"/>
  <c r="F40" i="7"/>
  <c r="F40" i="8"/>
  <c r="D40" i="8"/>
  <c r="E40" i="8"/>
  <c r="E40" i="7"/>
  <c r="D40" i="7"/>
  <c r="D40" i="5"/>
  <c r="E40" i="5"/>
  <c r="D40" i="6"/>
  <c r="E40" i="6"/>
  <c r="C40" i="6"/>
  <c r="C40" i="5"/>
  <c r="CY27" i="7" l="1"/>
  <c r="DE27" i="7"/>
  <c r="DD27" i="7"/>
  <c r="DE25" i="7"/>
  <c r="DD25" i="7"/>
  <c r="CY9" i="7"/>
  <c r="CY28" i="7"/>
  <c r="DE28" i="7"/>
  <c r="DD28" i="7"/>
  <c r="DD26" i="7"/>
  <c r="DE26" i="7"/>
  <c r="CY24" i="7"/>
  <c r="DE24" i="7"/>
  <c r="DD24" i="7"/>
  <c r="CY25" i="7"/>
  <c r="CY26" i="7"/>
  <c r="CY40" i="8"/>
  <c r="C40" i="7"/>
  <c r="CY40" i="6"/>
  <c r="C40" i="8"/>
  <c r="DA40" i="3"/>
  <c r="DA40" i="6"/>
  <c r="DA40" i="5"/>
  <c r="DD40" i="7" l="1"/>
  <c r="D29" i="13" s="1"/>
  <c r="CY40" i="7"/>
  <c r="DG42" i="7" s="1"/>
  <c r="DE40" i="7"/>
  <c r="F29" i="13" s="1"/>
  <c r="C9" i="12"/>
  <c r="DG9" i="12" l="1"/>
  <c r="CY9" i="12"/>
  <c r="DA9" i="12" s="1"/>
  <c r="DD9" i="12" a="1"/>
  <c r="DD9" i="12" s="1"/>
  <c r="D8" i="10" s="1"/>
  <c r="DB9" i="12" a="1"/>
  <c r="DB9" i="12" s="1"/>
  <c r="B8" i="10" s="1"/>
  <c r="DC9" i="12" a="1"/>
  <c r="DC9" i="12" s="1"/>
  <c r="C8" i="10" s="1"/>
  <c r="DE40" i="12"/>
  <c r="F39" i="10"/>
  <c r="CY40" i="12" l="1"/>
  <c r="F9" i="13"/>
  <c r="F14" i="13" s="1"/>
  <c r="F40" i="3"/>
  <c r="I40" i="3"/>
  <c r="H40" i="3"/>
  <c r="G40" i="3"/>
  <c r="G40" i="2" l="1"/>
  <c r="G40" i="12" s="1"/>
  <c r="I40" i="2"/>
  <c r="I40" i="12" s="1"/>
  <c r="H40" i="2"/>
  <c r="H40" i="12" s="1"/>
  <c r="F40" i="2"/>
  <c r="F40" i="12" s="1"/>
  <c r="DA40" i="2"/>
  <c r="N40" i="2"/>
  <c r="N40" i="12" s="1"/>
  <c r="E40" i="2"/>
  <c r="E40" i="12" s="1"/>
  <c r="D40" i="2"/>
  <c r="D40" i="12" s="1"/>
  <c r="C40" i="2"/>
  <c r="C40" i="12" s="1"/>
  <c r="C6" i="2"/>
  <c r="C7" i="2" s="1"/>
  <c r="E40" i="3" l="1"/>
  <c r="C40" i="3"/>
  <c r="D40" i="3"/>
  <c r="E39" i="10" l="1"/>
  <c r="E41" i="10" s="1"/>
  <c r="DF9" i="12" l="1"/>
  <c r="DG40" i="12" l="1"/>
  <c r="F12" i="13" s="1"/>
  <c r="DA40" i="12"/>
  <c r="DF40" i="12" s="1"/>
  <c r="I15" i="13" l="1"/>
  <c r="I12" i="13"/>
  <c r="F15" i="13" s="1"/>
  <c r="K29" i="13" l="1"/>
  <c r="N29" i="13" s="1"/>
  <c r="G13" i="10"/>
  <c r="G22" i="10"/>
  <c r="G23" i="10"/>
  <c r="G21" i="10"/>
  <c r="G12" i="10"/>
  <c r="G36" i="10"/>
  <c r="G19" i="10"/>
  <c r="G37" i="10"/>
  <c r="G11" i="10"/>
  <c r="G34" i="10"/>
  <c r="G14" i="10"/>
  <c r="C39" i="10"/>
  <c r="C41" i="10" s="1"/>
  <c r="DC40" i="12"/>
  <c r="G26" i="10"/>
  <c r="G35" i="10"/>
  <c r="D39" i="10"/>
  <c r="D41" i="10" s="1"/>
  <c r="DD40" i="12"/>
  <c r="G18" i="10"/>
  <c r="G30" i="10"/>
  <c r="G27" i="10"/>
  <c r="G15" i="10"/>
  <c r="G38" i="10"/>
  <c r="G20" i="10"/>
  <c r="G25" i="10"/>
  <c r="G29" i="10"/>
  <c r="G33" i="10"/>
  <c r="G17" i="10"/>
  <c r="G32" i="10"/>
  <c r="G31" i="10"/>
  <c r="G28" i="10"/>
  <c r="G24" i="10"/>
  <c r="G9" i="10"/>
  <c r="DB40" i="12"/>
  <c r="G16" i="10"/>
  <c r="G10" i="10"/>
  <c r="DC41" i="12" l="1"/>
  <c r="F7" i="13"/>
  <c r="P7" i="13" s="1"/>
  <c r="DB41" i="12"/>
  <c r="F6" i="13"/>
  <c r="P6" i="13" s="1"/>
  <c r="DD41" i="12"/>
  <c r="F8" i="13"/>
  <c r="P8" i="13" s="1"/>
  <c r="K12" i="13"/>
  <c r="P12" i="13" s="1"/>
  <c r="P15" i="13" s="1"/>
  <c r="G8" i="10"/>
  <c r="G39" i="10" s="1"/>
  <c r="B39" i="10"/>
  <c r="B41" i="10" s="1"/>
  <c r="G41" i="10" s="1"/>
  <c r="DA41" i="12" l="1"/>
  <c r="F10" i="13"/>
  <c r="P10" i="13"/>
  <c r="DA40" i="8" l="1"/>
  <c r="DG40" i="7" s="1"/>
  <c r="DG39" i="7" s="1"/>
  <c r="K15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Q1" authorId="0" shapeId="0" xr:uid="{3EAD5366-7211-4824-B9F1-A0A66744BB06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  <comment ref="C4" authorId="0" shapeId="0" xr:uid="{D366591E-761A-43E0-A323-EA1C49109CC8}">
      <text>
        <r>
          <rPr>
            <sz val="12"/>
            <color indexed="81"/>
            <rFont val="MS P ゴシック"/>
            <family val="3"/>
            <charset val="128"/>
          </rPr>
          <t>色付きのセルに宿泊料金を入力してください。
※５行目の「税込」に入力するか、６行目の「税抜」か、いずれの方法でも問題ありません。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C1" authorId="0" shapeId="0" xr:uid="{0825A5E4-2F54-4A2F-B13D-DFDDE96673E3}">
      <text>
        <r>
          <rPr>
            <sz val="11"/>
            <color indexed="81"/>
            <rFont val="MS P ゴシック"/>
            <family val="3"/>
            <charset val="128"/>
          </rPr>
          <t>〇年〇月の入力は「１人当」シートへ</t>
        </r>
      </text>
    </comment>
    <comment ref="G1" authorId="0" shapeId="0" xr:uid="{9F05B353-9807-49E2-AD4E-06AC582D5837}">
      <text>
        <r>
          <rPr>
            <sz val="11"/>
            <color indexed="81"/>
            <rFont val="MS P ゴシック"/>
            <family val="3"/>
            <charset val="128"/>
          </rPr>
          <t>「施設番号」の入力は「１人当」シートへ</t>
        </r>
      </text>
    </comment>
    <comment ref="L1" authorId="0" shapeId="0" xr:uid="{21C59618-F96F-401D-B065-134377EF382C}">
      <text>
        <r>
          <rPr>
            <sz val="11"/>
            <color indexed="81"/>
            <rFont val="MS P ゴシック"/>
            <family val="3"/>
            <charset val="128"/>
          </rPr>
          <t>「施設名」の入力は「１人当」シートへ</t>
        </r>
      </text>
    </comment>
    <comment ref="Q1" authorId="0" shapeId="0" xr:uid="{0B91CB7D-3AA1-4A22-AAEE-0A394E39DEC6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  <comment ref="C5" authorId="0" shapeId="0" xr:uid="{913CE072-FF1E-46CF-8B8E-D96627D20D8D}">
      <text>
        <r>
          <rPr>
            <sz val="12"/>
            <color indexed="81"/>
            <rFont val="MS P ゴシック"/>
            <family val="3"/>
            <charset val="128"/>
          </rPr>
          <t>色付きのセルに宿泊料金を入力してください。
※５行目の「税込」に入力するか、６行目の「税抜」か、いずれの方法でも問題ありません。</t>
        </r>
      </text>
    </comment>
    <comment ref="C9" authorId="0" shapeId="0" xr:uid="{FBAFDD70-163E-4CDE-8055-5CDBE8841F3E}">
      <text>
        <r>
          <rPr>
            <b/>
            <sz val="12"/>
            <color indexed="81"/>
            <rFont val="MS P ゴシック"/>
            <family val="3"/>
            <charset val="128"/>
          </rPr>
          <t>この日、各部屋に宿泊した人数を入力してください。
（※１部屋（１棟）単位での料金設定の場合、幼児でも課税対象となります）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桑村　育未</author>
    <author>干場　義隆</author>
  </authors>
  <commentList>
    <comment ref="F10" authorId="0" shapeId="0" xr:uid="{BBBC63B3-727E-4E5B-957D-A4DA3D873416}">
      <text>
        <r>
          <rPr>
            <sz val="10"/>
            <color indexed="81"/>
            <rFont val="MS P ゴシック"/>
            <family val="3"/>
            <charset val="128"/>
          </rPr>
          <t xml:space="preserve">「道申告書」のG39と一致
</t>
        </r>
      </text>
    </comment>
    <comment ref="P10" authorId="0" shapeId="0" xr:uid="{4A17381F-DA2D-4A01-840B-36E5A15329DC}">
      <text>
        <r>
          <rPr>
            <sz val="10"/>
            <color indexed="81"/>
            <rFont val="MS P ゴシック"/>
            <family val="3"/>
            <charset val="128"/>
          </rPr>
          <t xml:space="preserve">「道申告書」のZ40の合計と一致
</t>
        </r>
      </text>
    </comment>
    <comment ref="P11" authorId="1" shapeId="0" xr:uid="{2035A6D2-80D0-4452-880A-405B426EC725}">
      <text>
        <r>
          <rPr>
            <sz val="10"/>
            <color indexed="81"/>
            <rFont val="MS P ゴシック"/>
            <family val="3"/>
            <charset val="128"/>
          </rPr>
          <t xml:space="preserve">「宿泊料金管理【1人当】」のL38と一致
</t>
        </r>
      </text>
    </comment>
    <comment ref="I12" authorId="1" shapeId="0" xr:uid="{BB8FA15A-95BE-4719-8812-492BBC7B3CA6}">
      <text>
        <r>
          <rPr>
            <sz val="10"/>
            <color indexed="81"/>
            <rFont val="MS P ゴシック"/>
            <family val="3"/>
            <charset val="128"/>
          </rPr>
          <t>カウントとして人数も表示するが、課税の基礎はあくまで組数による。</t>
        </r>
      </text>
    </comment>
    <comment ref="P12" authorId="1" shapeId="0" xr:uid="{5C335991-A3D5-4A24-93BE-41B03D7C7FC3}">
      <text>
        <r>
          <rPr>
            <sz val="10"/>
            <color indexed="81"/>
            <rFont val="MS P ゴシック"/>
            <family val="3"/>
            <charset val="128"/>
          </rPr>
          <t>「A申告納付税額」（3％）のAF40と一致</t>
        </r>
      </text>
    </comment>
    <comment ref="D29" authorId="1" shapeId="0" xr:uid="{5F21AD9D-B853-4F89-807B-E78FC7F2014C}">
      <text>
        <r>
          <rPr>
            <sz val="10"/>
            <color indexed="81"/>
            <rFont val="MS P ゴシック"/>
            <family val="3"/>
            <charset val="128"/>
          </rPr>
          <t>「⑨道不足分」シートの「AI40」セルから反映</t>
        </r>
      </text>
    </comment>
    <comment ref="F29" authorId="1" shapeId="0" xr:uid="{2594792E-A2F9-42C5-B32F-157659457C43}">
      <text>
        <r>
          <rPr>
            <sz val="10"/>
            <color indexed="81"/>
            <rFont val="MS P ゴシック"/>
            <family val="3"/>
            <charset val="128"/>
          </rPr>
          <t>「⑨道不足分」シートの「AJ40」セルから反映</t>
        </r>
      </text>
    </comment>
    <comment ref="N29" authorId="1" shapeId="0" xr:uid="{1F9CEC2A-C457-407F-AB55-3F4D70ECAEC2}">
      <text>
        <r>
          <rPr>
            <sz val="10"/>
            <color indexed="81"/>
            <rFont val="MS P ゴシック"/>
            <family val="3"/>
            <charset val="128"/>
          </rPr>
          <t>「⑨道不足分」シートのAL40セルと一致</t>
        </r>
      </text>
    </comment>
    <comment ref="Q29" authorId="1" shapeId="0" xr:uid="{1E5637C2-C2B0-4F74-8500-FB9B4E7E388E}">
      <text>
        <r>
          <rPr>
            <sz val="12"/>
            <color indexed="81"/>
            <rFont val="MS P ゴシック"/>
            <family val="3"/>
            <charset val="128"/>
          </rPr>
          <t>宿泊事業者から市に納める宿泊税ではなく、別途市の予算から北海道に納めるもの。（事業者の別途負担などではない）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Q1" authorId="0" shapeId="0" xr:uid="{38EC5B30-55BC-427E-9A12-2C30D1DF5948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Q1" authorId="0" shapeId="0" xr:uid="{84FACB19-9F6C-4577-9418-446BC2C2FF74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Q1" authorId="0" shapeId="0" xr:uid="{8A0E65EB-52B1-4579-9CBC-7C8009816DB1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Q1" authorId="0" shapeId="0" xr:uid="{101D9BDA-008D-49C2-9838-D51BF2DB0AB5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Q1" authorId="0" shapeId="0" xr:uid="{B5D6A900-C2E0-45AD-BCA0-BB04B5691A4C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<sst xmlns="http://schemas.openxmlformats.org/spreadsheetml/2006/main" count="263" uniqueCount="89">
  <si>
    <t>宿泊者数</t>
    <rPh sb="0" eb="3">
      <t>シュクハクシャ</t>
    </rPh>
    <rPh sb="3" eb="4">
      <t>スウ</t>
    </rPh>
    <phoneticPr fontId="2"/>
  </si>
  <si>
    <t>計</t>
    <rPh sb="0" eb="1">
      <t>ケイ</t>
    </rPh>
    <phoneticPr fontId="2"/>
  </si>
  <si>
    <t>月分</t>
    <rPh sb="0" eb="2">
      <t>ガツブン</t>
    </rPh>
    <phoneticPr fontId="2"/>
  </si>
  <si>
    <t>苫小牧市税率</t>
    <rPh sb="0" eb="4">
      <t>トマコマイシ</t>
    </rPh>
    <rPh sb="4" eb="6">
      <t>ゼイリツ</t>
    </rPh>
    <phoneticPr fontId="2"/>
  </si>
  <si>
    <t>課税免除</t>
    <rPh sb="0" eb="2">
      <t>カゼイ</t>
    </rPh>
    <rPh sb="2" eb="4">
      <t>メンジョ</t>
    </rPh>
    <phoneticPr fontId="2"/>
  </si>
  <si>
    <t>合計</t>
    <rPh sb="0" eb="2">
      <t>ゴウケイ</t>
    </rPh>
    <phoneticPr fontId="2"/>
  </si>
  <si>
    <t>宿泊数</t>
    <rPh sb="0" eb="2">
      <t>シュクハク</t>
    </rPh>
    <rPh sb="2" eb="3">
      <t>スウ</t>
    </rPh>
    <phoneticPr fontId="2"/>
  </si>
  <si>
    <t>日付</t>
    <rPh sb="0" eb="2">
      <t>ヒヅケ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</si>
  <si>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</si>
  <si>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</si>
  <si>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宿泊施設番号</t>
    <rPh sb="0" eb="2">
      <t>シュクハク</t>
    </rPh>
    <rPh sb="2" eb="4">
      <t>シセツ</t>
    </rPh>
    <rPh sb="4" eb="6">
      <t>バンゴウ</t>
    </rPh>
    <phoneticPr fontId="2"/>
  </si>
  <si>
    <t>宿泊施設名</t>
    <rPh sb="0" eb="2">
      <t>シュクハク</t>
    </rPh>
    <rPh sb="2" eb="4">
      <t>シセツ</t>
    </rPh>
    <rPh sb="4" eb="5">
      <t>メイ</t>
    </rPh>
    <phoneticPr fontId="2"/>
  </si>
  <si>
    <t>宿泊料金　　　2万円未満</t>
    <rPh sb="0" eb="2">
      <t>シュクハク</t>
    </rPh>
    <rPh sb="2" eb="4">
      <t>リョウキン</t>
    </rPh>
    <rPh sb="8" eb="10">
      <t>マンエン</t>
    </rPh>
    <rPh sb="10" eb="12">
      <t>ミマン</t>
    </rPh>
    <phoneticPr fontId="2"/>
  </si>
  <si>
    <t>宿泊料金　　　5万円以上</t>
    <rPh sb="8" eb="12">
      <t>マンエンイジョウ</t>
    </rPh>
    <phoneticPr fontId="2"/>
  </si>
  <si>
    <t>宿泊料金　　　2～5万円未満</t>
    <rPh sb="10" eb="12">
      <t>マンエン</t>
    </rPh>
    <rPh sb="12" eb="14">
      <t>ミマン</t>
    </rPh>
    <phoneticPr fontId="2"/>
  </si>
  <si>
    <t>合計（泊）</t>
    <rPh sb="0" eb="2">
      <t>ゴウケイ</t>
    </rPh>
    <rPh sb="3" eb="4">
      <t>ハク</t>
    </rPh>
    <phoneticPr fontId="2"/>
  </si>
  <si>
    <t>税率（円）</t>
    <rPh sb="0" eb="2">
      <t>ゼイリツ</t>
    </rPh>
    <rPh sb="3" eb="4">
      <t>エン</t>
    </rPh>
    <phoneticPr fontId="2"/>
  </si>
  <si>
    <t>税額（円）</t>
    <rPh sb="0" eb="2">
      <t>ゼイガク</t>
    </rPh>
    <rPh sb="3" eb="4">
      <t>エン</t>
    </rPh>
    <phoneticPr fontId="2"/>
  </si>
  <si>
    <t>人</t>
    <rPh sb="0" eb="1">
      <t>ニン</t>
    </rPh>
    <phoneticPr fontId="2"/>
  </si>
  <si>
    <t>集計</t>
    <rPh sb="0" eb="2">
      <t>シュウケイ</t>
    </rPh>
    <phoneticPr fontId="2"/>
  </si>
  <si>
    <t>宿泊+免除合計</t>
    <rPh sb="0" eb="2">
      <t>シュクハク</t>
    </rPh>
    <rPh sb="3" eb="5">
      <t>メンジョ</t>
    </rPh>
    <rPh sb="5" eb="7">
      <t>ゴウケイ</t>
    </rPh>
    <phoneticPr fontId="2"/>
  </si>
  <si>
    <t>区分</t>
    <rPh sb="0" eb="2">
      <t>クブン</t>
    </rPh>
    <phoneticPr fontId="8"/>
  </si>
  <si>
    <t>宿泊料金総額
（素泊まり相当額）</t>
    <rPh sb="8" eb="10">
      <t>スド</t>
    </rPh>
    <rPh sb="12" eb="14">
      <t>ソウトウ</t>
    </rPh>
    <rPh sb="14" eb="15">
      <t>ガク</t>
    </rPh>
    <phoneticPr fontId="8"/>
  </si>
  <si>
    <t>税額</t>
    <phoneticPr fontId="8"/>
  </si>
  <si>
    <t>定額制
（道税）</t>
    <rPh sb="0" eb="2">
      <t>テイガク</t>
    </rPh>
    <rPh sb="2" eb="3">
      <t>セイ</t>
    </rPh>
    <rPh sb="5" eb="7">
      <t>ドウゼイ</t>
    </rPh>
    <phoneticPr fontId="8"/>
  </si>
  <si>
    <t>1人1泊2万円未満</t>
    <phoneticPr fontId="8"/>
  </si>
  <si>
    <t>1人1泊2万円
以上5万円未満</t>
    <phoneticPr fontId="8"/>
  </si>
  <si>
    <t>1人1泊5万円以上</t>
    <phoneticPr fontId="8"/>
  </si>
  <si>
    <t>合計</t>
    <rPh sb="0" eb="2">
      <t>ゴウケイ</t>
    </rPh>
    <phoneticPr fontId="8"/>
  </si>
  <si>
    <t>定率制
（市税＋道税）</t>
    <rPh sb="0" eb="2">
      <t>テイリツ</t>
    </rPh>
    <rPh sb="2" eb="3">
      <t>セイ</t>
    </rPh>
    <rPh sb="5" eb="7">
      <t>シゼイ</t>
    </rPh>
    <rPh sb="8" eb="10">
      <t>ドウゼイ</t>
    </rPh>
    <phoneticPr fontId="8"/>
  </si>
  <si>
    <t>1人</t>
    <phoneticPr fontId="8"/>
  </si>
  <si>
    <t>1部屋</t>
    <phoneticPr fontId="8"/>
  </si>
  <si>
    <t>1棟</t>
    <phoneticPr fontId="8"/>
  </si>
  <si>
    <t>備考</t>
    <rPh sb="0" eb="2">
      <t>ビコウ</t>
    </rPh>
    <phoneticPr fontId="8"/>
  </si>
  <si>
    <t>※　宿泊料金総額は、１人・１部屋・1棟の宿泊料金の額から100円未満の端数を切り捨てた金額の合計額を記載してください。</t>
    <rPh sb="6" eb="8">
      <t>ソウガク</t>
    </rPh>
    <phoneticPr fontId="8"/>
  </si>
  <si>
    <t>月分　宿泊税月計表</t>
  </si>
  <si>
    <t>計</t>
    <rPh sb="0" eb="1">
      <t>ケイ</t>
    </rPh>
    <phoneticPr fontId="8"/>
  </si>
  <si>
    <t>北海道管理分</t>
    <rPh sb="0" eb="3">
      <t>ホッカイドウ</t>
    </rPh>
    <rPh sb="3" eb="5">
      <t>カンリ</t>
    </rPh>
    <rPh sb="5" eb="6">
      <t>ブン</t>
    </rPh>
    <phoneticPr fontId="2"/>
  </si>
  <si>
    <t>宿泊総数</t>
    <rPh sb="0" eb="2">
      <t>シュクハク</t>
    </rPh>
    <rPh sb="2" eb="4">
      <t>ソウスウ</t>
    </rPh>
    <rPh sb="3" eb="4">
      <t>スウ</t>
    </rPh>
    <phoneticPr fontId="8"/>
  </si>
  <si>
    <t>合っているか確認する計算式</t>
    <rPh sb="0" eb="1">
      <t>ア</t>
    </rPh>
    <rPh sb="6" eb="8">
      <t>カクニン</t>
    </rPh>
    <rPh sb="10" eb="12">
      <t>ケイサン</t>
    </rPh>
    <rPh sb="12" eb="13">
      <t>シキ</t>
    </rPh>
    <phoneticPr fontId="2"/>
  </si>
  <si>
    <t>（3％分-道分）-市収入額＝</t>
    <phoneticPr fontId="2"/>
  </si>
  <si>
    <t>宿泊者数
計</t>
    <rPh sb="0" eb="2">
      <t>シュクハク</t>
    </rPh>
    <rPh sb="2" eb="3">
      <t>シャ</t>
    </rPh>
    <rPh sb="3" eb="4">
      <t>スウ</t>
    </rPh>
    <rPh sb="5" eb="6">
      <t>ケイ</t>
    </rPh>
    <phoneticPr fontId="2"/>
  </si>
  <si>
    <t>組数計</t>
    <rPh sb="0" eb="2">
      <t>クミスウ</t>
    </rPh>
    <rPh sb="2" eb="3">
      <t>ケイ</t>
    </rPh>
    <phoneticPr fontId="2"/>
  </si>
  <si>
    <t>課税標準
計</t>
    <rPh sb="0" eb="2">
      <t>カゼイ</t>
    </rPh>
    <rPh sb="2" eb="4">
      <t>ヒョウジュン</t>
    </rPh>
    <rPh sb="5" eb="6">
      <t>ケイ</t>
    </rPh>
    <phoneticPr fontId="2"/>
  </si>
  <si>
    <t>円</t>
    <rPh sb="0" eb="1">
      <t>エン</t>
    </rPh>
    <phoneticPr fontId="2"/>
  </si>
  <si>
    <t>　</t>
    <phoneticPr fontId="2"/>
  </si>
  <si>
    <t>（苫小牧市が負担する額）</t>
    <rPh sb="1" eb="5">
      <t>トマコマイシ</t>
    </rPh>
    <rPh sb="6" eb="8">
      <t>フタン</t>
    </rPh>
    <rPh sb="10" eb="11">
      <t>ガク</t>
    </rPh>
    <phoneticPr fontId="2"/>
  </si>
  <si>
    <t>宿泊月</t>
    <rPh sb="0" eb="2">
      <t>シュクハク</t>
    </rPh>
    <rPh sb="2" eb="3">
      <t>ツキ</t>
    </rPh>
    <phoneticPr fontId="2"/>
  </si>
  <si>
    <t>対象
宿泊者数</t>
    <rPh sb="0" eb="2">
      <t>タイショウ</t>
    </rPh>
    <rPh sb="3" eb="5">
      <t>シュクハク</t>
    </rPh>
    <rPh sb="5" eb="6">
      <t>シャ</t>
    </rPh>
    <rPh sb="6" eb="7">
      <t>スウ</t>
    </rPh>
    <phoneticPr fontId="2"/>
  </si>
  <si>
    <t>苫小牧市へ納める税
（3%）</t>
    <rPh sb="0" eb="4">
      <t>トマコマイシ</t>
    </rPh>
    <rPh sb="5" eb="6">
      <t>オサ</t>
    </rPh>
    <rPh sb="8" eb="9">
      <t>ゼイ</t>
    </rPh>
    <phoneticPr fontId="2"/>
  </si>
  <si>
    <t>北海道宿泊税</t>
    <rPh sb="0" eb="3">
      <t>ホッカイドウ</t>
    </rPh>
    <rPh sb="3" eb="5">
      <t>シュクハク</t>
    </rPh>
    <rPh sb="5" eb="6">
      <t>ゼイ</t>
    </rPh>
    <phoneticPr fontId="2"/>
  </si>
  <si>
    <t>不足額
（市が負担する額）</t>
    <rPh sb="0" eb="2">
      <t>フソク</t>
    </rPh>
    <rPh sb="2" eb="3">
      <t>ガク</t>
    </rPh>
    <rPh sb="5" eb="6">
      <t>シ</t>
    </rPh>
    <rPh sb="7" eb="9">
      <t>フタン</t>
    </rPh>
    <rPh sb="11" eb="12">
      <t>ガク</t>
    </rPh>
    <phoneticPr fontId="2"/>
  </si>
  <si>
    <t>月</t>
    <rPh sb="0" eb="1">
      <t>ガツ</t>
    </rPh>
    <phoneticPr fontId="2"/>
  </si>
  <si>
    <t>定額/税率</t>
    <rPh sb="0" eb="2">
      <t>テイガク</t>
    </rPh>
    <rPh sb="3" eb="5">
      <t>ゼイリツ</t>
    </rPh>
    <phoneticPr fontId="8"/>
  </si>
  <si>
    <t>組)</t>
    <rPh sb="0" eb="1">
      <t>クミ</t>
    </rPh>
    <phoneticPr fontId="2"/>
  </si>
  <si>
    <t>一定額に満たない額の宿泊が生じた場合（自動計算）</t>
    <rPh sb="0" eb="2">
      <t>イッテイ</t>
    </rPh>
    <rPh sb="2" eb="3">
      <t>ガク</t>
    </rPh>
    <rPh sb="4" eb="5">
      <t>ミ</t>
    </rPh>
    <rPh sb="8" eb="9">
      <t>ガク</t>
    </rPh>
    <rPh sb="10" eb="12">
      <t>シュクハク</t>
    </rPh>
    <rPh sb="13" eb="14">
      <t>ショウ</t>
    </rPh>
    <rPh sb="16" eb="18">
      <t>バアイ</t>
    </rPh>
    <rPh sb="19" eb="21">
      <t>ジドウ</t>
    </rPh>
    <rPh sb="21" eb="23">
      <t>ケイサン</t>
    </rPh>
    <phoneticPr fontId="2"/>
  </si>
  <si>
    <t>★以下は、苫小牧市宿泊税条例第11条において定める特別徴収義務者のための納入</t>
    <rPh sb="1" eb="3">
      <t>イカ</t>
    </rPh>
    <phoneticPr fontId="2"/>
  </si>
  <si>
    <t>　に必要とされるものであり、申告者が別途、宿泊税を負担するものではございません。</t>
    <phoneticPr fontId="2"/>
  </si>
  <si>
    <t>課税標準額</t>
    <rPh sb="0" eb="2">
      <t>カゼイ</t>
    </rPh>
    <rPh sb="2" eb="4">
      <t>ヒョウジュン</t>
    </rPh>
    <rPh sb="4" eb="5">
      <t>ガク</t>
    </rPh>
    <phoneticPr fontId="2"/>
  </si>
  <si>
    <t>宿泊料金（税込）</t>
    <rPh sb="0" eb="2">
      <t>シュクハク</t>
    </rPh>
    <rPh sb="2" eb="4">
      <t>リョウキン</t>
    </rPh>
    <rPh sb="5" eb="7">
      <t>ゼイコ</t>
    </rPh>
    <phoneticPr fontId="2"/>
  </si>
  <si>
    <t>宿泊料金（税抜額）</t>
    <rPh sb="0" eb="2">
      <t>シュクハク</t>
    </rPh>
    <rPh sb="2" eb="4">
      <t>リョウキン</t>
    </rPh>
    <rPh sb="5" eb="7">
      <t>ゼイヌキ</t>
    </rPh>
    <rPh sb="7" eb="8">
      <t>ガク</t>
    </rPh>
    <phoneticPr fontId="2"/>
  </si>
  <si>
    <t>不足額
対象人数</t>
    <rPh sb="0" eb="2">
      <t>フソク</t>
    </rPh>
    <rPh sb="2" eb="3">
      <t>ガク</t>
    </rPh>
    <rPh sb="4" eb="6">
      <t>タイショウ</t>
    </rPh>
    <rPh sb="6" eb="8">
      <t>ニンズウ</t>
    </rPh>
    <phoneticPr fontId="2"/>
  </si>
  <si>
    <t>不足額
対象税額</t>
    <rPh sb="0" eb="2">
      <t>フソク</t>
    </rPh>
    <rPh sb="2" eb="3">
      <t>ガク</t>
    </rPh>
    <rPh sb="4" eb="6">
      <t>タイショウ</t>
    </rPh>
    <rPh sb="6" eb="8">
      <t>ゼイガク</t>
    </rPh>
    <phoneticPr fontId="2"/>
  </si>
  <si>
    <t>宿泊料金（税込）</t>
  </si>
  <si>
    <t>宿泊料金（税抜額）</t>
  </si>
  <si>
    <t>課税標準額</t>
  </si>
  <si>
    <t>建物名</t>
    <rPh sb="0" eb="2">
      <t>タテモノ</t>
    </rPh>
    <rPh sb="2" eb="3">
      <t>メイ</t>
    </rPh>
    <phoneticPr fontId="2"/>
  </si>
  <si>
    <t>個別名</t>
    <rPh sb="0" eb="2">
      <t>コベツ</t>
    </rPh>
    <rPh sb="2" eb="3">
      <t>メイ</t>
    </rPh>
    <phoneticPr fontId="2"/>
  </si>
  <si>
    <t>課税標準額</t>
    <phoneticPr fontId="2"/>
  </si>
  <si>
    <t>納入額（３％）</t>
    <rPh sb="0" eb="2">
      <t>ノウニュウ</t>
    </rPh>
    <rPh sb="2" eb="3">
      <t>ガク</t>
    </rPh>
    <phoneticPr fontId="2"/>
  </si>
  <si>
    <t>北海道宿泊税分</t>
    <rPh sb="0" eb="3">
      <t>ホッカイドウ</t>
    </rPh>
    <rPh sb="3" eb="5">
      <t>シュクハク</t>
    </rPh>
    <rPh sb="5" eb="6">
      <t>ゼイ</t>
    </rPh>
    <rPh sb="6" eb="7">
      <t>ブン</t>
    </rPh>
    <phoneticPr fontId="2"/>
  </si>
  <si>
    <t>税額
（市）</t>
    <rPh sb="0" eb="2">
      <t>ゼイガク</t>
    </rPh>
    <rPh sb="4" eb="5">
      <t>シ</t>
    </rPh>
    <phoneticPr fontId="2"/>
  </si>
  <si>
    <t>苫小牧市宿泊税分</t>
    <rPh sb="0" eb="4">
      <t>トマコマイシ</t>
    </rPh>
    <rPh sb="4" eb="6">
      <t>シュクハク</t>
    </rPh>
    <rPh sb="6" eb="7">
      <t>ゼイ</t>
    </rPh>
    <rPh sb="7" eb="8">
      <t>ブン</t>
    </rPh>
    <phoneticPr fontId="2"/>
  </si>
  <si>
    <t>部屋数</t>
    <rPh sb="0" eb="2">
      <t>ヘヤ</t>
    </rPh>
    <rPh sb="2" eb="3">
      <t>スウ</t>
    </rPh>
    <phoneticPr fontId="2"/>
  </si>
  <si>
    <t>種類</t>
    <rPh sb="0" eb="2">
      <t>シュルイ</t>
    </rPh>
    <phoneticPr fontId="2"/>
  </si>
  <si>
    <t>北海道税分→</t>
    <rPh sb="0" eb="3">
      <t>ホッカイドウ</t>
    </rPh>
    <rPh sb="3" eb="4">
      <t>ゼイ</t>
    </rPh>
    <rPh sb="4" eb="5">
      <t>ブン</t>
    </rPh>
    <phoneticPr fontId="2"/>
  </si>
  <si>
    <t>課税標準額
合計</t>
    <rPh sb="0" eb="2">
      <t>カゼイ</t>
    </rPh>
    <rPh sb="2" eb="4">
      <t>ヒョウジュン</t>
    </rPh>
    <rPh sb="4" eb="5">
      <t>ガク</t>
    </rPh>
    <rPh sb="6" eb="8">
      <t>ゴウケイ</t>
    </rPh>
    <phoneticPr fontId="2"/>
  </si>
  <si>
    <t>納入税額
(定率制)
【A】</t>
    <rPh sb="0" eb="2">
      <t>ノウニュウ</t>
    </rPh>
    <rPh sb="2" eb="4">
      <t>ゼイガク</t>
    </rPh>
    <rPh sb="6" eb="8">
      <t>テイリツ</t>
    </rPh>
    <rPh sb="8" eb="9">
      <t>セイ</t>
    </rPh>
    <phoneticPr fontId="2"/>
  </si>
  <si>
    <t>北海道管理分
【B】</t>
    <rPh sb="0" eb="3">
      <t>ホッカイドウ</t>
    </rPh>
    <rPh sb="3" eb="5">
      <t>カンリ</t>
    </rPh>
    <rPh sb="5" eb="6">
      <t>ブン</t>
    </rPh>
    <phoneticPr fontId="2"/>
  </si>
  <si>
    <t>差引
【A-B】</t>
    <rPh sb="0" eb="1">
      <t>サ</t>
    </rPh>
    <rPh sb="1" eb="2">
      <t>ヒ</t>
    </rPh>
    <phoneticPr fontId="2"/>
  </si>
  <si>
    <t>室数</t>
    <rPh sb="0" eb="1">
      <t>シツ</t>
    </rPh>
    <rPh sb="1" eb="2">
      <t>スウ</t>
    </rPh>
    <phoneticPr fontId="2"/>
  </si>
  <si>
    <t>の合計値</t>
    <rPh sb="1" eb="4">
      <t>ゴウケイチ</t>
    </rPh>
    <phoneticPr fontId="2"/>
  </si>
  <si>
    <t>市が負担する不足額</t>
    <rPh sb="0" eb="1">
      <t>シ</t>
    </rPh>
    <rPh sb="2" eb="4">
      <t>フタン</t>
    </rPh>
    <rPh sb="6" eb="8">
      <t>フソク</t>
    </rPh>
    <rPh sb="8" eb="9">
      <t>ガク</t>
    </rPh>
    <phoneticPr fontId="2"/>
  </si>
  <si>
    <t>税額計</t>
    <rPh sb="0" eb="2">
      <t>ゼイガク</t>
    </rPh>
    <rPh sb="2" eb="3">
      <t>ケイ</t>
    </rPh>
    <phoneticPr fontId="2"/>
  </si>
  <si>
    <t>合計
人数</t>
    <rPh sb="0" eb="2">
      <t>ゴウケイ</t>
    </rPh>
    <rPh sb="3" eb="5">
      <t>ニンズウ</t>
    </rPh>
    <phoneticPr fontId="2"/>
  </si>
  <si>
    <t>合計
道税額</t>
    <rPh sb="0" eb="2">
      <t>ゴウケイ</t>
    </rPh>
    <rPh sb="3" eb="5">
      <t>ドウゼイ</t>
    </rPh>
    <rPh sb="5" eb="6">
      <t>ガク</t>
    </rPh>
    <phoneticPr fontId="2"/>
  </si>
  <si>
    <t>合計
市税収</t>
    <rPh sb="0" eb="2">
      <t>ゴウケイ</t>
    </rPh>
    <rPh sb="3" eb="4">
      <t>シ</t>
    </rPh>
    <rPh sb="4" eb="6">
      <t>ゼイシュウ</t>
    </rPh>
    <phoneticPr fontId="2"/>
  </si>
  <si>
    <t>合計
3%</t>
    <rPh sb="0" eb="2">
      <t>ゴウケイ</t>
    </rPh>
    <phoneticPr fontId="2"/>
  </si>
  <si>
    <t>合計
課税
標準額</t>
    <rPh sb="0" eb="2">
      <t>ゴウケイ</t>
    </rPh>
    <rPh sb="3" eb="5">
      <t>カゼイ</t>
    </rPh>
    <rPh sb="6" eb="8">
      <t>ヒョウジュン</t>
    </rPh>
    <rPh sb="8" eb="9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</si>
</sst>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▲#,##0"/>
    <numFmt numFmtId="177" formatCode="\(#,##0"/>
  </numFmts>
  <fonts count="3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C0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37415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0"/>
      <color rgb="FF141414"/>
      <name val="Courier New"/>
      <family val="3"/>
    </font>
    <font>
      <sz val="12"/>
      <color theme="1"/>
      <name val="游ゴシック"/>
      <family val="2"/>
      <charset val="128"/>
      <scheme val="minor"/>
    </font>
    <font>
      <sz val="10"/>
      <color indexed="81"/>
      <name val="MS P ゴシック"/>
      <family val="3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1"/>
      <name val="MS P 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6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double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3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6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4" fillId="0" borderId="0" xfId="1" applyFont="1">
      <alignment vertical="center"/>
    </xf>
    <xf numFmtId="38" fontId="0" fillId="0" borderId="0" xfId="1" applyFont="1" applyFill="1">
      <alignment vertical="center"/>
    </xf>
    <xf numFmtId="40" fontId="0" fillId="3" borderId="0" xfId="1" applyNumberFormat="1" applyFont="1" applyFill="1">
      <alignment vertical="center"/>
    </xf>
    <xf numFmtId="38" fontId="5" fillId="0" borderId="0" xfId="1" applyFont="1" applyFill="1">
      <alignment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8" fontId="0" fillId="0" borderId="13" xfId="1" applyFont="1" applyBorder="1">
      <alignment vertical="center"/>
    </xf>
    <xf numFmtId="38" fontId="0" fillId="0" borderId="0" xfId="1" applyFont="1" applyFill="1" applyAlignment="1">
      <alignment horizontal="center" vertical="center"/>
    </xf>
    <xf numFmtId="38" fontId="7" fillId="0" borderId="0" xfId="2" applyFont="1" applyAlignment="1">
      <alignment vertical="center"/>
    </xf>
    <xf numFmtId="38" fontId="9" fillId="0" borderId="0" xfId="2" applyFont="1" applyAlignment="1">
      <alignment vertical="center"/>
    </xf>
    <xf numFmtId="38" fontId="9" fillId="0" borderId="0" xfId="2" applyFont="1" applyAlignment="1">
      <alignment horizontal="center" vertical="center"/>
    </xf>
    <xf numFmtId="38" fontId="9" fillId="0" borderId="4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11" fillId="0" borderId="0" xfId="2" applyFont="1" applyBorder="1" applyAlignment="1">
      <alignment vertical="center"/>
    </xf>
    <xf numFmtId="38" fontId="11" fillId="0" borderId="11" xfId="2" applyFont="1" applyBorder="1" applyAlignment="1">
      <alignment vertical="center"/>
    </xf>
    <xf numFmtId="38" fontId="11" fillId="0" borderId="5" xfId="2" applyFont="1" applyBorder="1" applyAlignment="1">
      <alignment vertical="center"/>
    </xf>
    <xf numFmtId="38" fontId="9" fillId="0" borderId="4" xfId="2" applyFont="1" applyBorder="1" applyAlignment="1">
      <alignment horizontal="center" vertical="center"/>
    </xf>
    <xf numFmtId="38" fontId="7" fillId="0" borderId="0" xfId="2" applyFont="1" applyAlignment="1">
      <alignment horizontal="center" vertical="center"/>
    </xf>
    <xf numFmtId="38" fontId="0" fillId="0" borderId="11" xfId="0" applyNumberFormat="1" applyFill="1" applyBorder="1" applyAlignment="1">
      <alignment horizontal="center" vertical="center"/>
    </xf>
    <xf numFmtId="38" fontId="12" fillId="0" borderId="0" xfId="1" applyFont="1">
      <alignment vertical="center"/>
    </xf>
    <xf numFmtId="38" fontId="5" fillId="0" borderId="0" xfId="1" applyFont="1">
      <alignment vertical="center"/>
    </xf>
    <xf numFmtId="38" fontId="0" fillId="0" borderId="3" xfId="1" applyFont="1" applyBorder="1">
      <alignment vertical="center"/>
    </xf>
    <xf numFmtId="38" fontId="0" fillId="3" borderId="2" xfId="1" applyFont="1" applyFill="1" applyBorder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3" xfId="1" applyFont="1" applyFill="1" applyBorder="1">
      <alignment vertical="center"/>
    </xf>
    <xf numFmtId="38" fontId="0" fillId="0" borderId="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16" fillId="0" borderId="19" xfId="1" applyFont="1" applyBorder="1" applyAlignment="1">
      <alignment vertical="center" shrinkToFit="1"/>
    </xf>
    <xf numFmtId="38" fontId="0" fillId="0" borderId="0" xfId="1" applyFont="1" applyAlignment="1">
      <alignment vertical="center" shrinkToFit="1"/>
    </xf>
    <xf numFmtId="38" fontId="12" fillId="0" borderId="0" xfId="1" applyFont="1" applyAlignment="1">
      <alignment vertical="center" shrinkToFit="1"/>
    </xf>
    <xf numFmtId="3" fontId="0" fillId="0" borderId="5" xfId="0" applyNumberFormat="1" applyFill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>
      <alignment vertical="center"/>
    </xf>
    <xf numFmtId="3" fontId="0" fillId="0" borderId="9" xfId="0" applyNumberFormat="1" applyBorder="1">
      <alignment vertical="center"/>
    </xf>
    <xf numFmtId="38" fontId="0" fillId="0" borderId="19" xfId="1" applyFont="1" applyBorder="1">
      <alignment vertical="center"/>
    </xf>
    <xf numFmtId="176" fontId="5" fillId="0" borderId="14" xfId="1" applyNumberFormat="1" applyFont="1" applyBorder="1">
      <alignment vertical="center"/>
    </xf>
    <xf numFmtId="176" fontId="0" fillId="0" borderId="0" xfId="1" applyNumberFormat="1" applyFont="1">
      <alignment vertical="center"/>
    </xf>
    <xf numFmtId="176" fontId="16" fillId="0" borderId="0" xfId="1" applyNumberFormat="1" applyFont="1">
      <alignment vertical="center"/>
    </xf>
    <xf numFmtId="38" fontId="16" fillId="4" borderId="0" xfId="1" applyFont="1" applyFill="1">
      <alignment vertical="center"/>
    </xf>
    <xf numFmtId="3" fontId="0" fillId="0" borderId="5" xfId="0" applyNumberFormat="1" applyBorder="1" applyAlignment="1">
      <alignment horizontal="right" shrinkToFit="1"/>
    </xf>
    <xf numFmtId="38" fontId="9" fillId="0" borderId="11" xfId="2" applyFont="1" applyBorder="1" applyAlignment="1">
      <alignment horizontal="center" vertical="center"/>
    </xf>
    <xf numFmtId="38" fontId="9" fillId="0" borderId="5" xfId="2" applyFont="1" applyBorder="1" applyAlignment="1">
      <alignment vertical="center"/>
    </xf>
    <xf numFmtId="38" fontId="9" fillId="0" borderId="0" xfId="2" applyFont="1" applyBorder="1" applyAlignment="1">
      <alignment horizontal="center" vertical="center"/>
    </xf>
    <xf numFmtId="3" fontId="0" fillId="0" borderId="11" xfId="0" applyNumberFormat="1" applyFill="1" applyBorder="1" applyAlignment="1">
      <alignment vertical="center" shrinkToFit="1"/>
    </xf>
    <xf numFmtId="3" fontId="0" fillId="0" borderId="4" xfId="0" applyNumberFormat="1" applyFill="1" applyBorder="1" applyAlignment="1">
      <alignment vertical="center" shrinkToFit="1"/>
    </xf>
    <xf numFmtId="0" fontId="0" fillId="0" borderId="3" xfId="0" applyBorder="1">
      <alignment vertical="center"/>
    </xf>
    <xf numFmtId="3" fontId="0" fillId="0" borderId="3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3" fontId="0" fillId="0" borderId="21" xfId="0" applyNumberFormat="1" applyFill="1" applyBorder="1" applyAlignment="1">
      <alignment vertical="center"/>
    </xf>
    <xf numFmtId="3" fontId="0" fillId="0" borderId="13" xfId="0" applyNumberFormat="1" applyFill="1" applyBorder="1" applyAlignment="1">
      <alignment vertical="center"/>
    </xf>
    <xf numFmtId="3" fontId="0" fillId="0" borderId="13" xfId="0" applyNumberFormat="1" applyBorder="1" applyAlignment="1">
      <alignment vertical="center"/>
    </xf>
    <xf numFmtId="38" fontId="0" fillId="0" borderId="15" xfId="1" applyFont="1" applyBorder="1">
      <alignment vertical="center"/>
    </xf>
    <xf numFmtId="38" fontId="7" fillId="0" borderId="10" xfId="2" applyFont="1" applyBorder="1" applyAlignment="1">
      <alignment horizontal="center" vertical="center"/>
    </xf>
    <xf numFmtId="38" fontId="7" fillId="0" borderId="0" xfId="2" applyFont="1" applyAlignment="1">
      <alignment horizontal="right" vertical="center"/>
    </xf>
    <xf numFmtId="0" fontId="20" fillId="0" borderId="0" xfId="0" applyFont="1">
      <alignment vertical="center"/>
    </xf>
    <xf numFmtId="3" fontId="16" fillId="0" borderId="4" xfId="0" applyNumberFormat="1" applyFont="1" applyFill="1" applyBorder="1" applyAlignment="1">
      <alignment horizontal="center" vertical="center" shrinkToFit="1"/>
    </xf>
    <xf numFmtId="38" fontId="9" fillId="0" borderId="36" xfId="2" applyFont="1" applyBorder="1" applyAlignment="1">
      <alignment vertical="center"/>
    </xf>
    <xf numFmtId="38" fontId="23" fillId="0" borderId="0" xfId="2" applyFont="1" applyBorder="1" applyAlignment="1">
      <alignment vertical="center"/>
    </xf>
    <xf numFmtId="38" fontId="9" fillId="0" borderId="5" xfId="2" applyFont="1" applyFill="1" applyBorder="1" applyAlignment="1">
      <alignment horizontal="right" vertical="center" shrinkToFit="1"/>
    </xf>
    <xf numFmtId="38" fontId="22" fillId="0" borderId="4" xfId="2" applyFont="1" applyBorder="1" applyAlignment="1">
      <alignment vertical="center" shrinkToFit="1"/>
    </xf>
    <xf numFmtId="38" fontId="9" fillId="0" borderId="5" xfId="2" applyFont="1" applyBorder="1" applyAlignment="1">
      <alignment vertical="center" shrinkToFit="1"/>
    </xf>
    <xf numFmtId="38" fontId="9" fillId="0" borderId="5" xfId="2" applyFont="1" applyBorder="1" applyAlignment="1">
      <alignment horizontal="right" vertical="center" shrinkToFit="1"/>
    </xf>
    <xf numFmtId="177" fontId="22" fillId="0" borderId="4" xfId="2" applyNumberFormat="1" applyFont="1" applyFill="1" applyBorder="1" applyAlignment="1">
      <alignment vertical="center" shrinkToFit="1"/>
    </xf>
    <xf numFmtId="38" fontId="22" fillId="0" borderId="11" xfId="2" applyFont="1" applyFill="1" applyBorder="1" applyAlignment="1">
      <alignment vertical="center" shrinkToFit="1"/>
    </xf>
    <xf numFmtId="3" fontId="22" fillId="0" borderId="11" xfId="2" applyNumberFormat="1" applyFont="1" applyFill="1" applyBorder="1" applyAlignment="1">
      <alignment vertical="center" shrinkToFit="1"/>
    </xf>
    <xf numFmtId="9" fontId="22" fillId="0" borderId="4" xfId="2" applyNumberFormat="1" applyFont="1" applyBorder="1" applyAlignment="1">
      <alignment vertical="center" shrinkToFit="1"/>
    </xf>
    <xf numFmtId="38" fontId="9" fillId="0" borderId="8" xfId="2" applyFont="1" applyFill="1" applyBorder="1" applyAlignment="1">
      <alignment horizontal="right" vertical="center" shrinkToFit="1"/>
    </xf>
    <xf numFmtId="38" fontId="11" fillId="0" borderId="32" xfId="2" applyFont="1" applyFill="1" applyBorder="1" applyAlignment="1">
      <alignment horizontal="right" vertical="center" shrinkToFit="1"/>
    </xf>
    <xf numFmtId="38" fontId="11" fillId="0" borderId="33" xfId="2" applyFont="1" applyBorder="1" applyAlignment="1">
      <alignment horizontal="right" vertical="center" shrinkToFit="1"/>
    </xf>
    <xf numFmtId="38" fontId="0" fillId="0" borderId="1" xfId="1" applyFont="1" applyBorder="1" applyAlignment="1">
      <alignment vertical="center"/>
    </xf>
    <xf numFmtId="38" fontId="0" fillId="0" borderId="1" xfId="1" applyFont="1" applyFill="1" applyBorder="1" applyAlignment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0" xfId="1" applyNumberFormat="1" applyFont="1" applyFill="1">
      <alignment vertical="center"/>
    </xf>
    <xf numFmtId="38" fontId="0" fillId="0" borderId="6" xfId="1" applyFont="1" applyFill="1" applyBorder="1" applyAlignment="1">
      <alignment vertical="center"/>
    </xf>
    <xf numFmtId="38" fontId="0" fillId="0" borderId="2" xfId="1" applyFont="1" applyFill="1" applyBorder="1" applyAlignment="1">
      <alignment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13" xfId="1" applyFont="1" applyFill="1" applyBorder="1" applyAlignment="1">
      <alignment horizontal="center" vertical="center"/>
    </xf>
    <xf numFmtId="38" fontId="25" fillId="0" borderId="6" xfId="1" applyFont="1" applyBorder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22" fillId="0" borderId="11" xfId="2" applyFont="1" applyFill="1" applyBorder="1" applyAlignment="1">
      <alignment horizontal="right" vertical="center" shrinkToFit="1"/>
    </xf>
    <xf numFmtId="3" fontId="0" fillId="0" borderId="5" xfId="0" applyNumberFormat="1" applyFill="1" applyBorder="1" applyAlignment="1">
      <alignment vertical="center"/>
    </xf>
    <xf numFmtId="0" fontId="17" fillId="0" borderId="0" xfId="0" applyFont="1" applyFill="1">
      <alignment vertical="center"/>
    </xf>
    <xf numFmtId="38" fontId="18" fillId="0" borderId="0" xfId="1" applyFont="1" applyAlignment="1">
      <alignment horizontal="right" vertical="center"/>
    </xf>
    <xf numFmtId="38" fontId="18" fillId="0" borderId="19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vertical="center"/>
    </xf>
    <xf numFmtId="38" fontId="14" fillId="0" borderId="0" xfId="1" applyFont="1" applyFill="1" applyBorder="1" applyAlignment="1">
      <alignment vertical="center"/>
    </xf>
    <xf numFmtId="38" fontId="3" fillId="0" borderId="1" xfId="1" applyFont="1" applyBorder="1" applyAlignment="1">
      <alignment horizontal="center" vertical="center"/>
    </xf>
    <xf numFmtId="38" fontId="28" fillId="0" borderId="1" xfId="1" applyFont="1" applyBorder="1" applyAlignment="1">
      <alignment horizontal="center" vertical="center"/>
    </xf>
    <xf numFmtId="38" fontId="0" fillId="0" borderId="18" xfId="1" applyFont="1" applyFill="1" applyBorder="1" applyAlignment="1">
      <alignment horizontal="center" vertical="center" wrapText="1"/>
    </xf>
    <xf numFmtId="38" fontId="0" fillId="0" borderId="42" xfId="1" applyFont="1" applyBorder="1">
      <alignment vertical="center"/>
    </xf>
    <xf numFmtId="38" fontId="0" fillId="0" borderId="43" xfId="1" applyFont="1" applyBorder="1">
      <alignment vertical="center"/>
    </xf>
    <xf numFmtId="38" fontId="0" fillId="0" borderId="44" xfId="1" applyFont="1" applyBorder="1">
      <alignment vertical="center"/>
    </xf>
    <xf numFmtId="38" fontId="0" fillId="0" borderId="45" xfId="1" applyFont="1" applyBorder="1">
      <alignment vertical="center"/>
    </xf>
    <xf numFmtId="38" fontId="0" fillId="0" borderId="46" xfId="1" applyFont="1" applyBorder="1">
      <alignment vertical="center"/>
    </xf>
    <xf numFmtId="38" fontId="0" fillId="0" borderId="47" xfId="1" applyFont="1" applyBorder="1">
      <alignment vertical="center"/>
    </xf>
    <xf numFmtId="38" fontId="0" fillId="0" borderId="48" xfId="1" applyFont="1" applyBorder="1">
      <alignment vertical="center"/>
    </xf>
    <xf numFmtId="38" fontId="0" fillId="0" borderId="49" xfId="1" applyFont="1" applyBorder="1">
      <alignment vertical="center"/>
    </xf>
    <xf numFmtId="38" fontId="0" fillId="0" borderId="50" xfId="1" applyFont="1" applyBorder="1">
      <alignment vertical="center"/>
    </xf>
    <xf numFmtId="38" fontId="0" fillId="0" borderId="51" xfId="1" applyFont="1" applyFill="1" applyBorder="1">
      <alignment vertical="center"/>
    </xf>
    <xf numFmtId="38" fontId="18" fillId="0" borderId="19" xfId="1" applyFont="1" applyFill="1" applyBorder="1">
      <alignment vertical="center"/>
    </xf>
    <xf numFmtId="38" fontId="0" fillId="0" borderId="52" xfId="1" applyFont="1" applyFill="1" applyBorder="1">
      <alignment vertical="center"/>
    </xf>
    <xf numFmtId="38" fontId="0" fillId="0" borderId="53" xfId="1" applyFont="1" applyBorder="1">
      <alignment vertical="center"/>
    </xf>
    <xf numFmtId="38" fontId="0" fillId="0" borderId="54" xfId="1" applyFont="1" applyBorder="1">
      <alignment vertical="center"/>
    </xf>
    <xf numFmtId="38" fontId="0" fillId="0" borderId="55" xfId="1" applyFont="1" applyBorder="1">
      <alignment vertical="center"/>
    </xf>
    <xf numFmtId="38" fontId="0" fillId="0" borderId="38" xfId="1" applyFont="1" applyBorder="1" applyAlignment="1">
      <alignment vertical="center"/>
    </xf>
    <xf numFmtId="9" fontId="22" fillId="0" borderId="10" xfId="2" applyNumberFormat="1" applyFont="1" applyBorder="1" applyAlignment="1">
      <alignment vertical="center" shrinkToFit="1"/>
    </xf>
    <xf numFmtId="9" fontId="9" fillId="0" borderId="23" xfId="2" applyNumberFormat="1" applyFont="1" applyBorder="1" applyAlignment="1">
      <alignment vertical="center" shrinkToFit="1"/>
    </xf>
    <xf numFmtId="38" fontId="22" fillId="0" borderId="15" xfId="2" applyFont="1" applyBorder="1" applyAlignment="1">
      <alignment vertical="center" shrinkToFit="1"/>
    </xf>
    <xf numFmtId="38" fontId="9" fillId="0" borderId="23" xfId="2" applyFont="1" applyFill="1" applyBorder="1" applyAlignment="1">
      <alignment horizontal="right" vertical="center" shrinkToFit="1"/>
    </xf>
    <xf numFmtId="9" fontId="9" fillId="0" borderId="5" xfId="2" applyNumberFormat="1" applyFont="1" applyBorder="1" applyAlignment="1">
      <alignment vertical="center" shrinkToFit="1"/>
    </xf>
    <xf numFmtId="38" fontId="20" fillId="0" borderId="31" xfId="2" applyFont="1" applyBorder="1" applyAlignment="1">
      <alignment vertical="center" shrinkToFit="1"/>
    </xf>
    <xf numFmtId="38" fontId="0" fillId="0" borderId="39" xfId="1" applyFont="1" applyFill="1" applyBorder="1" applyAlignment="1">
      <alignment horizontal="center" vertical="center"/>
    </xf>
    <xf numFmtId="38" fontId="0" fillId="0" borderId="40" xfId="1" applyFont="1" applyFill="1" applyBorder="1" applyAlignment="1">
      <alignment horizontal="center" vertical="center"/>
    </xf>
    <xf numFmtId="38" fontId="0" fillId="0" borderId="41" xfId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38" fontId="5" fillId="2" borderId="0" xfId="1" applyFont="1" applyFill="1" applyProtection="1">
      <alignment vertical="center"/>
      <protection locked="0"/>
    </xf>
    <xf numFmtId="38" fontId="3" fillId="2" borderId="1" xfId="1" applyFont="1" applyFill="1" applyBorder="1" applyAlignment="1" applyProtection="1">
      <alignment horizontal="center" vertical="center"/>
      <protection locked="0"/>
    </xf>
    <xf numFmtId="38" fontId="0" fillId="2" borderId="1" xfId="1" applyFont="1" applyFill="1" applyBorder="1" applyAlignment="1" applyProtection="1">
      <alignment vertical="center"/>
      <protection locked="0"/>
    </xf>
    <xf numFmtId="38" fontId="0" fillId="2" borderId="6" xfId="1" applyFont="1" applyFill="1" applyBorder="1" applyProtection="1">
      <alignment vertical="center"/>
      <protection locked="0"/>
    </xf>
    <xf numFmtId="38" fontId="0" fillId="2" borderId="1" xfId="1" applyFont="1" applyFill="1" applyBorder="1" applyProtection="1">
      <alignment vertical="center"/>
      <protection locked="0"/>
    </xf>
    <xf numFmtId="38" fontId="0" fillId="2" borderId="2" xfId="1" applyFont="1" applyFill="1" applyBorder="1" applyProtection="1">
      <alignment vertical="center"/>
      <protection locked="0"/>
    </xf>
    <xf numFmtId="38" fontId="0" fillId="2" borderId="13" xfId="1" applyFont="1" applyFill="1" applyBorder="1" applyProtection="1">
      <alignment vertical="center"/>
      <protection locked="0"/>
    </xf>
    <xf numFmtId="38" fontId="0" fillId="0" borderId="1" xfId="1" applyFont="1" applyBorder="1" applyAlignment="1" applyProtection="1">
      <alignment vertical="center"/>
      <protection locked="0"/>
    </xf>
    <xf numFmtId="38" fontId="0" fillId="2" borderId="1" xfId="1" applyFont="1" applyFill="1" applyBorder="1" applyAlignment="1" applyProtection="1">
      <alignment horizontal="center" vertical="center" shrinkToFit="1"/>
      <protection locked="0"/>
    </xf>
    <xf numFmtId="38" fontId="0" fillId="0" borderId="1" xfId="1" applyFont="1" applyFill="1" applyBorder="1" applyAlignment="1">
      <alignment horizontal="center" vertical="center"/>
    </xf>
    <xf numFmtId="38" fontId="3" fillId="2" borderId="4" xfId="1" applyFont="1" applyFill="1" applyBorder="1" applyAlignment="1" applyProtection="1">
      <alignment vertical="center"/>
      <protection locked="0"/>
    </xf>
    <xf numFmtId="38" fontId="3" fillId="0" borderId="4" xfId="1" applyFont="1" applyFill="1" applyBorder="1" applyAlignment="1">
      <alignment vertical="center"/>
    </xf>
    <xf numFmtId="38" fontId="3" fillId="0" borderId="11" xfId="1" applyFont="1" applyFill="1" applyBorder="1" applyAlignment="1">
      <alignment vertical="center"/>
    </xf>
    <xf numFmtId="38" fontId="13" fillId="0" borderId="0" xfId="1" applyFont="1" applyFill="1" applyBorder="1" applyAlignment="1">
      <alignment horizontal="center" vertical="center"/>
    </xf>
    <xf numFmtId="38" fontId="0" fillId="2" borderId="4" xfId="1" applyFont="1" applyFill="1" applyBorder="1" applyAlignment="1" applyProtection="1">
      <alignment horizontal="center" vertical="center" shrinkToFit="1"/>
      <protection locked="0"/>
    </xf>
    <xf numFmtId="38" fontId="0" fillId="0" borderId="4" xfId="1" applyFont="1" applyBorder="1" applyAlignment="1" applyProtection="1">
      <alignment vertical="center"/>
      <protection locked="0"/>
    </xf>
    <xf numFmtId="38" fontId="0" fillId="2" borderId="51" xfId="1" applyFont="1" applyFill="1" applyBorder="1" applyProtection="1">
      <alignment vertical="center"/>
      <protection locked="0"/>
    </xf>
    <xf numFmtId="38" fontId="0" fillId="2" borderId="4" xfId="1" applyFont="1" applyFill="1" applyBorder="1" applyProtection="1">
      <alignment vertical="center"/>
      <protection locked="0"/>
    </xf>
    <xf numFmtId="38" fontId="0" fillId="2" borderId="7" xfId="1" applyFont="1" applyFill="1" applyBorder="1" applyProtection="1">
      <alignment vertical="center"/>
      <protection locked="0"/>
    </xf>
    <xf numFmtId="38" fontId="0" fillId="0" borderId="51" xfId="1" applyFont="1" applyBorder="1">
      <alignment vertical="center"/>
    </xf>
    <xf numFmtId="38" fontId="0" fillId="0" borderId="62" xfId="1" applyFont="1" applyBorder="1">
      <alignment vertical="center"/>
    </xf>
    <xf numFmtId="38" fontId="0" fillId="0" borderId="60" xfId="1" applyFont="1" applyFill="1" applyBorder="1" applyProtection="1">
      <alignment vertical="center"/>
      <protection locked="0"/>
    </xf>
    <xf numFmtId="38" fontId="0" fillId="0" borderId="61" xfId="1" applyFont="1" applyFill="1" applyBorder="1" applyProtection="1">
      <alignment vertical="center"/>
      <protection locked="0"/>
    </xf>
    <xf numFmtId="38" fontId="0" fillId="0" borderId="63" xfId="1" applyFont="1" applyFill="1" applyBorder="1" applyProtection="1">
      <alignment vertical="center"/>
      <protection locked="0"/>
    </xf>
    <xf numFmtId="38" fontId="0" fillId="0" borderId="4" xfId="1" applyFont="1" applyFill="1" applyBorder="1" applyAlignment="1">
      <alignment vertical="center"/>
    </xf>
    <xf numFmtId="38" fontId="0" fillId="0" borderId="11" xfId="1" applyFont="1" applyFill="1" applyBorder="1" applyAlignment="1">
      <alignment vertical="center"/>
    </xf>
    <xf numFmtId="38" fontId="0" fillId="0" borderId="5" xfId="1" applyFont="1" applyFill="1" applyBorder="1" applyAlignment="1">
      <alignment vertical="center"/>
    </xf>
    <xf numFmtId="38" fontId="3" fillId="2" borderId="1" xfId="1" applyFont="1" applyFill="1" applyBorder="1" applyAlignment="1" applyProtection="1">
      <alignment vertical="center"/>
      <protection locked="0"/>
    </xf>
    <xf numFmtId="38" fontId="0" fillId="2" borderId="4" xfId="1" applyFont="1" applyFill="1" applyBorder="1" applyAlignment="1" applyProtection="1">
      <alignment vertical="center"/>
      <protection locked="0"/>
    </xf>
    <xf numFmtId="38" fontId="0" fillId="0" borderId="4" xfId="1" applyFont="1" applyFill="1" applyBorder="1" applyAlignment="1" applyProtection="1">
      <alignment vertical="center"/>
      <protection locked="0"/>
    </xf>
    <xf numFmtId="38" fontId="0" fillId="0" borderId="11" xfId="1" applyFont="1" applyFill="1" applyBorder="1" applyAlignment="1" applyProtection="1">
      <alignment vertical="center"/>
      <protection locked="0"/>
    </xf>
    <xf numFmtId="38" fontId="0" fillId="0" borderId="1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13" xfId="1" applyFont="1" applyFill="1" applyBorder="1" applyAlignment="1">
      <alignment horizontal="center" vertical="center"/>
    </xf>
    <xf numFmtId="38" fontId="0" fillId="0" borderId="12" xfId="1" applyFont="1" applyBorder="1" applyAlignment="1">
      <alignment vertical="center"/>
    </xf>
    <xf numFmtId="38" fontId="3" fillId="0" borderId="1" xfId="1" applyFont="1" applyFill="1" applyBorder="1" applyAlignment="1" applyProtection="1">
      <alignment horizontal="center" vertical="center"/>
      <protection locked="0"/>
    </xf>
    <xf numFmtId="38" fontId="0" fillId="0" borderId="1" xfId="1" applyFont="1" applyFill="1" applyBorder="1" applyAlignment="1" applyProtection="1">
      <alignment vertical="center"/>
      <protection locked="0"/>
    </xf>
    <xf numFmtId="38" fontId="0" fillId="0" borderId="6" xfId="1" applyFont="1" applyFill="1" applyBorder="1" applyProtection="1">
      <alignment vertical="center"/>
      <protection locked="0"/>
    </xf>
    <xf numFmtId="38" fontId="0" fillId="0" borderId="1" xfId="1" applyFont="1" applyFill="1" applyBorder="1" applyProtection="1">
      <alignment vertical="center"/>
      <protection locked="0"/>
    </xf>
    <xf numFmtId="38" fontId="0" fillId="0" borderId="2" xfId="1" applyFont="1" applyFill="1" applyBorder="1" applyProtection="1">
      <alignment vertical="center"/>
      <protection locked="0"/>
    </xf>
    <xf numFmtId="38" fontId="0" fillId="0" borderId="13" xfId="1" applyFont="1" applyFill="1" applyBorder="1" applyProtection="1">
      <alignment vertical="center"/>
      <protection locked="0"/>
    </xf>
    <xf numFmtId="38" fontId="0" fillId="0" borderId="0" xfId="1" applyFont="1" applyBorder="1" applyAlignment="1">
      <alignment vertical="center"/>
    </xf>
    <xf numFmtId="38" fontId="0" fillId="0" borderId="10" xfId="1" applyFont="1" applyBorder="1" applyAlignment="1">
      <alignment vertical="center"/>
    </xf>
    <xf numFmtId="38" fontId="0" fillId="0" borderId="0" xfId="1" applyFont="1" applyBorder="1">
      <alignment vertical="center"/>
    </xf>
    <xf numFmtId="38" fontId="0" fillId="0" borderId="1" xfId="1" applyFont="1" applyBorder="1" applyAlignment="1">
      <alignment horizontal="center" vertical="center"/>
    </xf>
    <xf numFmtId="49" fontId="30" fillId="2" borderId="1" xfId="1" applyNumberFormat="1" applyFont="1" applyFill="1" applyBorder="1" applyAlignment="1" applyProtection="1">
      <alignment horizontal="center" vertical="center"/>
      <protection locked="0"/>
    </xf>
    <xf numFmtId="38" fontId="31" fillId="2" borderId="1" xfId="1" applyFont="1" applyFill="1" applyBorder="1" applyAlignment="1" applyProtection="1">
      <alignment horizontal="center" vertical="center" shrinkToFit="1"/>
      <protection locked="0"/>
    </xf>
    <xf numFmtId="38" fontId="0" fillId="0" borderId="10" xfId="1" applyFont="1" applyFill="1" applyBorder="1" applyAlignment="1">
      <alignment horizontal="center" vertical="center"/>
    </xf>
    <xf numFmtId="38" fontId="24" fillId="0" borderId="6" xfId="1" applyFont="1" applyBorder="1" applyAlignment="1">
      <alignment horizontal="center" vertical="center" textRotation="255"/>
    </xf>
    <xf numFmtId="38" fontId="24" fillId="0" borderId="1" xfId="1" applyFont="1" applyBorder="1" applyAlignment="1">
      <alignment horizontal="center" vertical="center" textRotation="255"/>
    </xf>
    <xf numFmtId="38" fontId="24" fillId="0" borderId="2" xfId="1" applyFont="1" applyBorder="1" applyAlignment="1">
      <alignment horizontal="center" vertical="center" textRotation="255"/>
    </xf>
    <xf numFmtId="38" fontId="0" fillId="0" borderId="6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59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3" xfId="1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 wrapText="1"/>
    </xf>
    <xf numFmtId="38" fontId="0" fillId="0" borderId="13" xfId="1" applyFont="1" applyBorder="1" applyAlignment="1">
      <alignment horizontal="center" vertical="center" wrapText="1"/>
    </xf>
    <xf numFmtId="38" fontId="0" fillId="0" borderId="3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13" xfId="1" applyFont="1" applyFill="1" applyBorder="1" applyAlignment="1">
      <alignment horizontal="center" vertical="center"/>
    </xf>
    <xf numFmtId="38" fontId="32" fillId="0" borderId="4" xfId="1" applyFont="1" applyFill="1" applyBorder="1" applyAlignment="1">
      <alignment horizontal="center" vertical="center" shrinkToFit="1"/>
    </xf>
    <xf numFmtId="38" fontId="32" fillId="0" borderId="11" xfId="1" applyFont="1" applyFill="1" applyBorder="1" applyAlignment="1">
      <alignment horizontal="center" vertical="center" shrinkToFit="1"/>
    </xf>
    <xf numFmtId="38" fontId="32" fillId="0" borderId="5" xfId="1" applyFont="1" applyFill="1" applyBorder="1" applyAlignment="1">
      <alignment horizontal="center" vertical="center" shrinkToFit="1"/>
    </xf>
    <xf numFmtId="38" fontId="18" fillId="0" borderId="4" xfId="1" applyFont="1" applyFill="1" applyBorder="1" applyAlignment="1">
      <alignment horizontal="center" vertical="center"/>
    </xf>
    <xf numFmtId="38" fontId="18" fillId="0" borderId="5" xfId="1" applyFont="1" applyFill="1" applyBorder="1" applyAlignment="1">
      <alignment horizontal="center" vertical="center"/>
    </xf>
    <xf numFmtId="38" fontId="28" fillId="0" borderId="64" xfId="1" applyFont="1" applyFill="1" applyBorder="1" applyAlignment="1" applyProtection="1">
      <alignment horizontal="center" vertical="center" wrapText="1"/>
      <protection locked="0"/>
    </xf>
    <xf numFmtId="38" fontId="28" fillId="0" borderId="65" xfId="1" applyFont="1" applyFill="1" applyBorder="1" applyAlignment="1" applyProtection="1">
      <alignment horizontal="center" vertical="center" wrapText="1"/>
      <protection locked="0"/>
    </xf>
    <xf numFmtId="38" fontId="28" fillId="0" borderId="66" xfId="1" applyFont="1" applyFill="1" applyBorder="1" applyAlignment="1" applyProtection="1">
      <alignment horizontal="center" vertical="center" wrapText="1"/>
      <protection locked="0"/>
    </xf>
    <xf numFmtId="38" fontId="7" fillId="0" borderId="10" xfId="2" applyFont="1" applyBorder="1" applyAlignment="1">
      <alignment horizontal="center" vertical="center"/>
    </xf>
    <xf numFmtId="176" fontId="18" fillId="0" borderId="4" xfId="0" applyNumberFormat="1" applyFont="1" applyBorder="1" applyAlignment="1">
      <alignment horizontal="right" vertical="center" shrinkToFit="1"/>
    </xf>
    <xf numFmtId="176" fontId="18" fillId="0" borderId="11" xfId="0" applyNumberFormat="1" applyFont="1" applyBorder="1" applyAlignment="1">
      <alignment horizontal="right" vertical="center" shrinkToFit="1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9" fillId="0" borderId="11" xfId="2" applyFont="1" applyBorder="1" applyAlignment="1">
      <alignment horizontal="center" vertical="center"/>
    </xf>
    <xf numFmtId="38" fontId="9" fillId="0" borderId="5" xfId="2" applyFont="1" applyBorder="1" applyAlignment="1">
      <alignment horizontal="center" vertical="center"/>
    </xf>
    <xf numFmtId="38" fontId="9" fillId="0" borderId="27" xfId="2" applyFont="1" applyBorder="1" applyAlignment="1">
      <alignment horizontal="center" vertical="center" shrinkToFit="1"/>
    </xf>
    <xf numFmtId="38" fontId="9" fillId="0" borderId="26" xfId="2" applyFont="1" applyBorder="1" applyAlignment="1">
      <alignment horizontal="center" vertical="center" shrinkToFit="1"/>
    </xf>
    <xf numFmtId="38" fontId="11" fillId="0" borderId="25" xfId="2" applyFont="1" applyFill="1" applyBorder="1" applyAlignment="1">
      <alignment horizontal="center" vertical="center" shrinkToFit="1"/>
    </xf>
    <xf numFmtId="38" fontId="11" fillId="0" borderId="24" xfId="2" applyFont="1" applyFill="1" applyBorder="1" applyAlignment="1">
      <alignment horizontal="center" vertical="center" shrinkToFit="1"/>
    </xf>
    <xf numFmtId="38" fontId="11" fillId="0" borderId="16" xfId="2" applyFont="1" applyFill="1" applyBorder="1" applyAlignment="1">
      <alignment horizontal="center" vertical="center" shrinkToFit="1"/>
    </xf>
    <xf numFmtId="38" fontId="9" fillId="0" borderId="28" xfId="2" applyFont="1" applyFill="1" applyBorder="1" applyAlignment="1">
      <alignment horizontal="center" vertical="center" shrinkToFit="1"/>
    </xf>
    <xf numFmtId="38" fontId="9" fillId="0" borderId="29" xfId="2" applyFont="1" applyFill="1" applyBorder="1" applyAlignment="1">
      <alignment horizontal="center" vertical="center" shrinkToFit="1"/>
    </xf>
    <xf numFmtId="38" fontId="9" fillId="0" borderId="30" xfId="2" applyFont="1" applyFill="1" applyBorder="1" applyAlignment="1">
      <alignment horizontal="center" vertical="center" shrinkToFit="1"/>
    </xf>
    <xf numFmtId="38" fontId="9" fillId="0" borderId="4" xfId="2" applyFont="1" applyBorder="1" applyAlignment="1">
      <alignment horizontal="center" vertical="center" wrapText="1"/>
    </xf>
    <xf numFmtId="38" fontId="9" fillId="0" borderId="11" xfId="2" applyFont="1" applyBorder="1" applyAlignment="1">
      <alignment horizontal="center" vertical="center" wrapText="1"/>
    </xf>
    <xf numFmtId="38" fontId="9" fillId="0" borderId="5" xfId="2" applyFont="1" applyBorder="1" applyAlignment="1">
      <alignment horizontal="center" vertical="center" wrapText="1"/>
    </xf>
    <xf numFmtId="38" fontId="9" fillId="0" borderId="25" xfId="2" applyFont="1" applyFill="1" applyBorder="1" applyAlignment="1">
      <alignment horizontal="center" vertical="center" shrinkToFit="1"/>
    </xf>
    <xf numFmtId="38" fontId="9" fillId="0" borderId="24" xfId="2" applyFont="1" applyFill="1" applyBorder="1" applyAlignment="1">
      <alignment horizontal="center" vertical="center" shrinkToFit="1"/>
    </xf>
    <xf numFmtId="38" fontId="9" fillId="0" borderId="16" xfId="2" applyFont="1" applyFill="1" applyBorder="1" applyAlignment="1">
      <alignment horizontal="center" vertical="center" shrinkToFit="1"/>
    </xf>
    <xf numFmtId="38" fontId="21" fillId="0" borderId="31" xfId="2" applyFont="1" applyBorder="1" applyAlignment="1">
      <alignment horizontal="right" vertical="center" shrinkToFit="1"/>
    </xf>
    <xf numFmtId="38" fontId="21" fillId="0" borderId="32" xfId="2" applyFont="1" applyBorder="1" applyAlignment="1">
      <alignment horizontal="right" vertical="center" shrinkToFit="1"/>
    </xf>
    <xf numFmtId="38" fontId="22" fillId="0" borderId="4" xfId="2" applyFont="1" applyFill="1" applyBorder="1" applyAlignment="1">
      <alignment horizontal="right" vertical="center" shrinkToFit="1"/>
    </xf>
    <xf numFmtId="38" fontId="22" fillId="0" borderId="11" xfId="2" applyFont="1" applyFill="1" applyBorder="1" applyAlignment="1">
      <alignment horizontal="right" vertical="center" shrinkToFit="1"/>
    </xf>
    <xf numFmtId="38" fontId="9" fillId="0" borderId="7" xfId="2" applyFont="1" applyBorder="1" applyAlignment="1">
      <alignment horizontal="center" vertical="center" wrapText="1"/>
    </xf>
    <xf numFmtId="38" fontId="9" fillId="0" borderId="8" xfId="2" applyFont="1" applyBorder="1" applyAlignment="1">
      <alignment horizontal="center" vertical="center" wrapText="1"/>
    </xf>
    <xf numFmtId="38" fontId="9" fillId="0" borderId="12" xfId="2" applyFont="1" applyBorder="1" applyAlignment="1">
      <alignment horizontal="center" vertical="center" wrapText="1"/>
    </xf>
    <xf numFmtId="38" fontId="9" fillId="0" borderId="22" xfId="2" applyFont="1" applyBorder="1" applyAlignment="1">
      <alignment horizontal="center" vertical="center" wrapText="1"/>
    </xf>
    <xf numFmtId="38" fontId="9" fillId="0" borderId="15" xfId="2" applyFont="1" applyBorder="1" applyAlignment="1">
      <alignment horizontal="center" vertical="center" wrapText="1"/>
    </xf>
    <xf numFmtId="38" fontId="9" fillId="0" borderId="23" xfId="2" applyFont="1" applyBorder="1" applyAlignment="1">
      <alignment horizontal="center" vertical="center" wrapText="1"/>
    </xf>
    <xf numFmtId="38" fontId="10" fillId="0" borderId="4" xfId="2" applyFont="1" applyBorder="1" applyAlignment="1">
      <alignment horizontal="center" vertical="center" wrapText="1"/>
    </xf>
    <xf numFmtId="38" fontId="10" fillId="0" borderId="5" xfId="2" applyFont="1" applyBorder="1" applyAlignment="1">
      <alignment horizontal="center" vertical="center" wrapText="1"/>
    </xf>
    <xf numFmtId="38" fontId="9" fillId="0" borderId="15" xfId="2" applyFont="1" applyBorder="1" applyAlignment="1">
      <alignment horizontal="center" vertical="center"/>
    </xf>
    <xf numFmtId="38" fontId="9" fillId="0" borderId="23" xfId="2" applyFont="1" applyBorder="1" applyAlignment="1">
      <alignment horizontal="center" vertical="center"/>
    </xf>
    <xf numFmtId="38" fontId="9" fillId="0" borderId="4" xfId="2" applyFont="1" applyBorder="1" applyAlignment="1">
      <alignment horizontal="center" vertical="center"/>
    </xf>
    <xf numFmtId="38" fontId="11" fillId="0" borderId="4" xfId="2" applyFont="1" applyBorder="1" applyAlignment="1">
      <alignment horizontal="center" vertical="center"/>
    </xf>
    <xf numFmtId="38" fontId="11" fillId="0" borderId="11" xfId="2" applyFont="1" applyBorder="1" applyAlignment="1">
      <alignment horizontal="center" vertical="center"/>
    </xf>
    <xf numFmtId="38" fontId="9" fillId="0" borderId="25" xfId="2" applyFont="1" applyBorder="1" applyAlignment="1">
      <alignment horizontal="center" vertical="center" shrinkToFit="1"/>
    </xf>
    <xf numFmtId="38" fontId="9" fillId="0" borderId="24" xfId="2" applyFont="1" applyBorder="1" applyAlignment="1">
      <alignment horizontal="center" vertical="center" shrinkToFit="1"/>
    </xf>
    <xf numFmtId="38" fontId="22" fillId="0" borderId="1" xfId="2" applyFont="1" applyBorder="1" applyAlignment="1">
      <alignment horizontal="center" vertical="center"/>
    </xf>
    <xf numFmtId="38" fontId="15" fillId="0" borderId="4" xfId="2" applyFont="1" applyBorder="1" applyAlignment="1">
      <alignment horizontal="center" vertical="center"/>
    </xf>
    <xf numFmtId="38" fontId="15" fillId="0" borderId="11" xfId="2" applyFont="1" applyBorder="1" applyAlignment="1">
      <alignment horizontal="center" vertical="center"/>
    </xf>
    <xf numFmtId="38" fontId="15" fillId="0" borderId="5" xfId="2" applyFont="1" applyBorder="1" applyAlignment="1">
      <alignment horizontal="center" vertical="center"/>
    </xf>
    <xf numFmtId="3" fontId="0" fillId="0" borderId="4" xfId="0" applyNumberFormat="1" applyBorder="1" applyAlignment="1">
      <alignment horizontal="right" vertical="center" shrinkToFit="1"/>
    </xf>
    <xf numFmtId="3" fontId="0" fillId="0" borderId="11" xfId="0" applyNumberFormat="1" applyBorder="1" applyAlignment="1">
      <alignment horizontal="right" vertical="center" shrinkToFit="1"/>
    </xf>
    <xf numFmtId="38" fontId="22" fillId="0" borderId="4" xfId="2" applyFont="1" applyBorder="1" applyAlignment="1">
      <alignment horizontal="right" vertical="center" shrinkToFit="1"/>
    </xf>
    <xf numFmtId="38" fontId="22" fillId="0" borderId="11" xfId="2" applyFont="1" applyBorder="1" applyAlignment="1">
      <alignment horizontal="right" vertical="center" shrinkToFit="1"/>
    </xf>
    <xf numFmtId="38" fontId="9" fillId="0" borderId="56" xfId="2" applyFont="1" applyFill="1" applyBorder="1" applyAlignment="1">
      <alignment horizontal="center" vertical="center" shrinkToFit="1"/>
    </xf>
    <xf numFmtId="38" fontId="9" fillId="0" borderId="57" xfId="2" applyFont="1" applyFill="1" applyBorder="1" applyAlignment="1">
      <alignment horizontal="center" vertical="center" shrinkToFit="1"/>
    </xf>
    <xf numFmtId="38" fontId="9" fillId="0" borderId="58" xfId="2" applyFont="1" applyFill="1" applyBorder="1" applyAlignment="1">
      <alignment horizontal="center" vertical="center" shrinkToFit="1"/>
    </xf>
    <xf numFmtId="38" fontId="9" fillId="0" borderId="16" xfId="2" applyFont="1" applyBorder="1" applyAlignment="1">
      <alignment horizontal="center" vertical="center" shrinkToFit="1"/>
    </xf>
    <xf numFmtId="38" fontId="7" fillId="0" borderId="31" xfId="2" applyFont="1" applyBorder="1" applyAlignment="1">
      <alignment horizontal="right" vertical="center" shrinkToFit="1"/>
    </xf>
    <xf numFmtId="38" fontId="7" fillId="0" borderId="32" xfId="2" applyFont="1" applyBorder="1" applyAlignment="1">
      <alignment horizontal="right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8" fontId="23" fillId="0" borderId="37" xfId="2" applyFont="1" applyBorder="1" applyAlignment="1">
      <alignment horizontal="left" vertical="center"/>
    </xf>
    <xf numFmtId="38" fontId="11" fillId="0" borderId="0" xfId="2" applyFont="1" applyBorder="1" applyAlignment="1">
      <alignment horizontal="center" vertical="center" shrinkToFit="1"/>
    </xf>
    <xf numFmtId="3" fontId="22" fillId="0" borderId="34" xfId="2" applyNumberFormat="1" applyFont="1" applyFill="1" applyBorder="1" applyAlignment="1">
      <alignment horizontal="right" vertical="center" shrinkToFit="1"/>
    </xf>
    <xf numFmtId="3" fontId="22" fillId="0" borderId="35" xfId="2" applyNumberFormat="1" applyFont="1" applyFill="1" applyBorder="1" applyAlignment="1">
      <alignment horizontal="right" vertical="center" shrinkToFit="1"/>
    </xf>
    <xf numFmtId="0" fontId="0" fillId="0" borderId="1" xfId="0" applyBorder="1" applyAlignment="1">
      <alignment horizontal="center" vertical="center"/>
    </xf>
    <xf numFmtId="38" fontId="0" fillId="0" borderId="4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" fontId="0" fillId="0" borderId="4" xfId="0" applyNumberFormat="1" applyFill="1" applyBorder="1" applyAlignment="1">
      <alignment vertical="center"/>
    </xf>
    <xf numFmtId="3" fontId="0" fillId="0" borderId="5" xfId="0" applyNumberForma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20" xfId="0" applyNumberFormat="1" applyFill="1" applyBorder="1" applyAlignment="1">
      <alignment vertical="center"/>
    </xf>
    <xf numFmtId="3" fontId="0" fillId="0" borderId="21" xfId="0" applyNumberFormat="1" applyFill="1" applyBorder="1" applyAlignment="1">
      <alignment vertical="center"/>
    </xf>
    <xf numFmtId="3" fontId="0" fillId="0" borderId="3" xfId="0" applyNumberFormat="1" applyBorder="1" applyAlignment="1">
      <alignment vertical="center"/>
    </xf>
    <xf numFmtId="38" fontId="0" fillId="0" borderId="2" xfId="1" applyFont="1" applyBorder="1" applyAlignment="1">
      <alignment horizontal="center" vertical="center" wrapText="1"/>
    </xf>
    <xf numFmtId="38" fontId="0" fillId="0" borderId="17" xfId="1" applyFont="1" applyBorder="1" applyAlignment="1">
      <alignment horizontal="center" vertical="center" wrapText="1"/>
    </xf>
    <xf numFmtId="38" fontId="0" fillId="3" borderId="4" xfId="1" applyFont="1" applyFill="1" applyBorder="1" applyAlignment="1">
      <alignment horizontal="center" vertical="center"/>
    </xf>
    <xf numFmtId="38" fontId="0" fillId="3" borderId="11" xfId="1" applyFont="1" applyFill="1" applyBorder="1" applyAlignment="1">
      <alignment horizontal="center" vertical="center"/>
    </xf>
    <xf numFmtId="38" fontId="0" fillId="3" borderId="5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 wrapText="1"/>
    </xf>
    <xf numFmtId="38" fontId="0" fillId="0" borderId="18" xfId="1" applyFont="1" applyFill="1" applyBorder="1" applyAlignment="1">
      <alignment horizontal="center" vertical="center" wrapText="1"/>
    </xf>
    <xf numFmtId="38" fontId="0" fillId="0" borderId="17" xfId="1" applyFont="1" applyFill="1" applyBorder="1" applyAlignment="1">
      <alignment horizontal="center" vertical="center" wrapText="1"/>
    </xf>
    <xf numFmtId="38" fontId="0" fillId="0" borderId="7" xfId="1" applyFont="1" applyFill="1" applyBorder="1" applyAlignment="1">
      <alignment horizontal="center" vertical="center" wrapText="1"/>
    </xf>
    <xf numFmtId="38" fontId="0" fillId="0" borderId="38" xfId="1" applyFont="1" applyFill="1" applyBorder="1" applyAlignment="1">
      <alignment horizontal="center" vertical="center" wrapText="1"/>
    </xf>
    <xf numFmtId="38" fontId="0" fillId="0" borderId="8" xfId="1" applyFont="1" applyFill="1" applyBorder="1" applyAlignment="1">
      <alignment horizontal="center" vertical="center" wrapText="1"/>
    </xf>
    <xf numFmtId="38" fontId="0" fillId="0" borderId="12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38" fontId="0" fillId="0" borderId="22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/>
    </xf>
    <xf numFmtId="38" fontId="0" fillId="0" borderId="18" xfId="1" applyFont="1" applyBorder="1" applyAlignment="1">
      <alignment horizontal="center" vertical="center" wrapText="1"/>
    </xf>
    <xf numFmtId="38" fontId="0" fillId="3" borderId="0" xfId="1" applyFont="1" applyFill="1" applyBorder="1" applyAlignment="1">
      <alignment horizontal="center" vertical="center"/>
    </xf>
    <xf numFmtId="38" fontId="0" fillId="0" borderId="18" xfId="1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F03214BF-5233-479A-B1C3-25E46A74DF4D}"/>
    <cellStyle name="標準" xfId="0" builtinId="0"/>
  </cellStyles>
  <dxfs count="43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462641</xdr:colOff>
      <xdr:row>13</xdr:row>
      <xdr:rowOff>149678</xdr:rowOff>
    </xdr:from>
    <xdr:to>
      <xdr:col>16</xdr:col>
      <xdr:colOff>108857</xdr:colOff>
      <xdr:row>25</xdr:row>
      <xdr:rowOff>149678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DACBC63-6B72-493D-8D16-58E52F85EDF9}"/>
            </a:ext>
          </a:extLst>
        </xdr:cNvPr>
        <xdr:cNvSpPr/>
      </xdr:nvSpPr>
      <xdr:spPr>
        <a:xfrm>
          <a:off x="5197927" y="3388178"/>
          <a:ext cx="5864680" cy="293914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「１人当たり」料金</a:t>
          </a:r>
          <a:r>
            <a:rPr lang="ja-JP" altLang="en-US" sz="2400"/>
            <a:t>の入力シートです。</a:t>
          </a:r>
          <a:endParaRPr lang="en-US" altLang="ja-JP" sz="2400"/>
        </a:p>
        <a:p>
          <a:pPr algn="ctr"/>
          <a:endParaRPr lang="en-US" altLang="ja-JP" sz="2400"/>
        </a:p>
        <a:p>
          <a:pPr algn="ctr"/>
          <a:r>
            <a:rPr kumimoji="1" lang="ja-JP" altLang="en-US" sz="2000"/>
            <a:t>「宿泊料金」が同じ額である宿泊の場合、同一セル（枠）に、宿泊人数の合計（その日の合算）を入力して構いません。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312964</xdr:colOff>
      <xdr:row>15</xdr:row>
      <xdr:rowOff>108858</xdr:rowOff>
    </xdr:from>
    <xdr:to>
      <xdr:col>12</xdr:col>
      <xdr:colOff>285749</xdr:colOff>
      <xdr:row>25</xdr:row>
      <xdr:rowOff>163287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C360D29-14DA-4AE4-9E57-11807F284008}"/>
            </a:ext>
          </a:extLst>
        </xdr:cNvPr>
        <xdr:cNvSpPr/>
      </xdr:nvSpPr>
      <xdr:spPr>
        <a:xfrm>
          <a:off x="4150178" y="3837215"/>
          <a:ext cx="4095750" cy="250371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chemeClr val="accent5">
                  <a:lumMod val="50000"/>
                </a:schemeClr>
              </a:solidFill>
            </a:rPr>
            <a:t>「１部屋（棟）当たり」料金</a:t>
          </a:r>
          <a:r>
            <a:rPr lang="ja-JP" altLang="en-US" sz="2400">
              <a:solidFill>
                <a:schemeClr val="accent5">
                  <a:lumMod val="50000"/>
                </a:schemeClr>
              </a:solidFill>
            </a:rPr>
            <a:t>の入力シートです。</a:t>
          </a:r>
          <a:endParaRPr lang="en-US" altLang="ja-JP" sz="2400">
            <a:solidFill>
              <a:schemeClr val="accent5">
                <a:lumMod val="50000"/>
              </a:schemeClr>
            </a:solidFill>
          </a:endParaRPr>
        </a:p>
        <a:p>
          <a:pPr algn="ctr"/>
          <a:r>
            <a:rPr kumimoji="1" lang="en-US" altLang="ja-JP" sz="2400">
              <a:solidFill>
                <a:schemeClr val="accent5">
                  <a:lumMod val="50000"/>
                </a:schemeClr>
              </a:solidFill>
            </a:rPr>
            <a:t>『</a:t>
          </a:r>
          <a:r>
            <a:rPr kumimoji="1" lang="ja-JP" altLang="en-US" sz="2400">
              <a:solidFill>
                <a:schemeClr val="accent5">
                  <a:lumMod val="50000"/>
                </a:schemeClr>
              </a:solidFill>
            </a:rPr>
            <a:t>１セル（枠）＝１組</a:t>
          </a:r>
          <a:r>
            <a:rPr kumimoji="1" lang="en-US" altLang="ja-JP" sz="2400">
              <a:solidFill>
                <a:schemeClr val="accent5">
                  <a:lumMod val="50000"/>
                </a:schemeClr>
              </a:solidFill>
            </a:rPr>
            <a:t>』</a:t>
          </a:r>
          <a:endParaRPr kumimoji="1" lang="ja-JP" altLang="en-US" sz="24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86591</xdr:colOff>
      <xdr:row>38</xdr:row>
      <xdr:rowOff>202408</xdr:rowOff>
    </xdr:from>
    <xdr:to>
      <xdr:col>105</xdr:col>
      <xdr:colOff>684068</xdr:colOff>
      <xdr:row>40</xdr:row>
      <xdr:rowOff>23813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E709D27-8068-497E-95B2-DC0048159D52}"/>
            </a:ext>
          </a:extLst>
        </xdr:cNvPr>
        <xdr:cNvSpPr/>
      </xdr:nvSpPr>
      <xdr:spPr>
        <a:xfrm rot="10800000">
          <a:off x="22375091" y="9727408"/>
          <a:ext cx="597477" cy="392905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105</xdr:col>
      <xdr:colOff>515217</xdr:colOff>
      <xdr:row>38</xdr:row>
      <xdr:rowOff>190500</xdr:rowOff>
    </xdr:from>
    <xdr:to>
      <xdr:col>107</xdr:col>
      <xdr:colOff>225136</xdr:colOff>
      <xdr:row>40</xdr:row>
      <xdr:rowOff>178594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80BA0C9-9CE0-4A57-9251-585ACAA2380C}"/>
            </a:ext>
          </a:extLst>
        </xdr:cNvPr>
        <xdr:cNvSpPr txBox="1">
          <a:spLocks noChangeArrowheads="1"/>
        </xdr:cNvSpPr>
      </xdr:nvSpPr>
      <xdr:spPr bwMode="auto">
        <a:xfrm>
          <a:off x="22803717" y="9715500"/>
          <a:ext cx="1095374" cy="559594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本市が道に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納める分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107156</xdr:colOff>
      <xdr:row>38</xdr:row>
      <xdr:rowOff>214313</xdr:rowOff>
    </xdr:from>
    <xdr:to>
      <xdr:col>106</xdr:col>
      <xdr:colOff>11905</xdr:colOff>
      <xdr:row>40</xdr:row>
      <xdr:rowOff>35718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C45AC20B-DE8A-4392-8D2F-188CDD70A1C6}"/>
            </a:ext>
          </a:extLst>
        </xdr:cNvPr>
        <xdr:cNvSpPr/>
      </xdr:nvSpPr>
      <xdr:spPr>
        <a:xfrm rot="10800000">
          <a:off x="17918906" y="9358313"/>
          <a:ext cx="595312" cy="321468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105</xdr:col>
      <xdr:colOff>535782</xdr:colOff>
      <xdr:row>38</xdr:row>
      <xdr:rowOff>202405</xdr:rowOff>
    </xdr:from>
    <xdr:to>
      <xdr:col>107</xdr:col>
      <xdr:colOff>631031</xdr:colOff>
      <xdr:row>40</xdr:row>
      <xdr:rowOff>190499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2BEAAB-B109-47D9-8CD9-99D5574DC18B}"/>
            </a:ext>
          </a:extLst>
        </xdr:cNvPr>
        <xdr:cNvSpPr txBox="1">
          <a:spLocks noChangeArrowheads="1"/>
        </xdr:cNvSpPr>
      </xdr:nvSpPr>
      <xdr:spPr bwMode="auto">
        <a:xfrm>
          <a:off x="18347532" y="9346405"/>
          <a:ext cx="1476374" cy="488157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本市分の実収入額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>
      <xdr:col>105</xdr:col>
      <xdr:colOff>95259</xdr:colOff>
      <xdr:row>8</xdr:row>
      <xdr:rowOff>23819</xdr:rowOff>
    </xdr:from>
    <xdr:to>
      <xdr:col>106</xdr:col>
      <xdr:colOff>8</xdr:colOff>
      <xdr:row>9</xdr:row>
      <xdr:rowOff>95256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8024CBAE-1376-4C57-9B55-633C56328F08}"/>
            </a:ext>
          </a:extLst>
        </xdr:cNvPr>
        <xdr:cNvSpPr/>
      </xdr:nvSpPr>
      <xdr:spPr>
        <a:xfrm rot="10800000">
          <a:off x="17907009" y="2012163"/>
          <a:ext cx="595312" cy="321468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106</xdr:col>
      <xdr:colOff>85514</xdr:colOff>
      <xdr:row>7</xdr:row>
      <xdr:rowOff>162366</xdr:rowOff>
    </xdr:from>
    <xdr:to>
      <xdr:col>109</xdr:col>
      <xdr:colOff>640773</xdr:colOff>
      <xdr:row>10</xdr:row>
      <xdr:rowOff>50874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896CB32-1A1C-42B6-8F40-88BE1B8CA306}"/>
            </a:ext>
          </a:extLst>
        </xdr:cNvPr>
        <xdr:cNvSpPr txBox="1">
          <a:spLocks noChangeArrowheads="1"/>
        </xdr:cNvSpPr>
      </xdr:nvSpPr>
      <xdr:spPr bwMode="auto">
        <a:xfrm>
          <a:off x="22806969" y="1928821"/>
          <a:ext cx="2633440" cy="615871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税額（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％分）－道分＝市分であるが、　　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それがマイナスの場合は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とする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103</xdr:col>
      <xdr:colOff>157844</xdr:colOff>
      <xdr:row>0</xdr:row>
      <xdr:rowOff>160813</xdr:rowOff>
    </xdr:from>
    <xdr:to>
      <xdr:col>106</xdr:col>
      <xdr:colOff>395845</xdr:colOff>
      <xdr:row>5</xdr:row>
      <xdr:rowOff>158339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601E65-04E9-47AA-A05B-86695B22183E}"/>
            </a:ext>
          </a:extLst>
        </xdr:cNvPr>
        <xdr:cNvSpPr txBox="1">
          <a:spLocks noChangeArrowheads="1"/>
        </xdr:cNvSpPr>
      </xdr:nvSpPr>
      <xdr:spPr bwMode="auto">
        <a:xfrm>
          <a:off x="71474117" y="160813"/>
          <a:ext cx="2316183" cy="1279071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税額（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％分）－道分＝市分であるが、　　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それがマイナスとなるもの（道不足分）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だけ表示する</a:t>
          </a:r>
        </a:p>
      </xdr:txBody>
    </xdr:sp>
    <xdr:clientData/>
  </xdr:twoCellAnchor>
  <xdr:twoCellAnchor>
    <xdr:from>
      <xdr:col>103</xdr:col>
      <xdr:colOff>0</xdr:colOff>
      <xdr:row>2</xdr:row>
      <xdr:rowOff>0</xdr:rowOff>
    </xdr:from>
    <xdr:to>
      <xdr:col>103</xdr:col>
      <xdr:colOff>168312</xdr:colOff>
      <xdr:row>2</xdr:row>
      <xdr:rowOff>0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62131E25-6E30-4491-8E7F-0EF1FA8E040B}"/>
            </a:ext>
          </a:extLst>
        </xdr:cNvPr>
        <xdr:cNvSpPr/>
      </xdr:nvSpPr>
      <xdr:spPr>
        <a:xfrm rot="16200000">
          <a:off x="22040634" y="10009909"/>
          <a:ext cx="265184" cy="428626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107</xdr:col>
      <xdr:colOff>27214</xdr:colOff>
      <xdr:row>41</xdr:row>
      <xdr:rowOff>276782</xdr:rowOff>
    </xdr:from>
    <xdr:to>
      <xdr:col>108</xdr:col>
      <xdr:colOff>653143</xdr:colOff>
      <xdr:row>44</xdr:row>
      <xdr:rowOff>175037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0C7027D-31CD-45EE-9313-89094993DEDB}"/>
            </a:ext>
          </a:extLst>
        </xdr:cNvPr>
        <xdr:cNvSpPr txBox="1">
          <a:spLocks noChangeArrowheads="1"/>
        </xdr:cNvSpPr>
      </xdr:nvSpPr>
      <xdr:spPr bwMode="auto">
        <a:xfrm>
          <a:off x="23132143" y="10604603"/>
          <a:ext cx="1496786" cy="782720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表示されているものの合計が道不足額（市が補填する額）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>
      <xdr:col>109</xdr:col>
      <xdr:colOff>399693</xdr:colOff>
      <xdr:row>4</xdr:row>
      <xdr:rowOff>224981</xdr:rowOff>
    </xdr:from>
    <xdr:to>
      <xdr:col>117</xdr:col>
      <xdr:colOff>196842</xdr:colOff>
      <xdr:row>26</xdr:row>
      <xdr:rowOff>164297</xdr:rowOff>
    </xdr:to>
    <xdr:sp macro="" textlink="">
      <xdr:nvSpPr>
        <xdr:cNvPr id="6" name="爆発: 14 pt 5">
          <a:extLst>
            <a:ext uri="{FF2B5EF4-FFF2-40B4-BE49-F238E27FC236}">
              <a16:creationId xmlns:a16="http://schemas.microsoft.com/office/drawing/2014/main" id="{67F6AC13-13CE-452E-9543-44A82E7DBBBF}"/>
            </a:ext>
          </a:extLst>
        </xdr:cNvPr>
        <xdr:cNvSpPr/>
      </xdr:nvSpPr>
      <xdr:spPr>
        <a:xfrm rot="383878">
          <a:off x="75872329" y="1264072"/>
          <a:ext cx="5338968" cy="5273316"/>
        </a:xfrm>
        <a:prstGeom prst="irregularSeal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表示形式をかえているだけで、裏には計算された数値が隠れていますので、オート</a:t>
          </a:r>
          <a:r>
            <a:rPr kumimoji="1" lang="en-US" altLang="ja-JP" sz="1400" b="1"/>
            <a:t>SUM</a:t>
          </a:r>
          <a:r>
            <a:rPr kumimoji="1" lang="ja-JP" altLang="en-US" sz="1400" b="1"/>
            <a:t>などの計算式を使うと正しくない数字になりますので注意！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D8E6-C0E9-477F-99E6-D8BAAB7D6D80}">
  <sheetPr>
    <tabColor rgb="FFFFC000"/>
    <pageSetUpPr fitToPage="1"/>
  </sheetPr>
  <dimension ref="A1:DH41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R1" sqref="R1:CX1048576"/>
    </sheetView>
  </sheetViews>
  <sheetFormatPr defaultRowHeight="18.75"/>
  <cols>
    <col min="1" max="1" width="9" style="4"/>
    <col min="2" max="2" width="5" style="6" customWidth="1"/>
    <col min="3" max="8" width="9.625" style="4" customWidth="1"/>
    <col min="9" max="11" width="9" style="4"/>
    <col min="12" max="12" width="9.375" style="4" bestFit="1" customWidth="1"/>
    <col min="13" max="16" width="9" style="4"/>
    <col min="17" max="17" width="10.25" style="4" customWidth="1"/>
    <col min="18" max="25" width="9" style="4" hidden="1" customWidth="1"/>
    <col min="26" max="26" width="6.625" style="4" hidden="1" customWidth="1"/>
    <col min="27" max="27" width="9.125" style="4" hidden="1" customWidth="1"/>
    <col min="28" max="102" width="9" style="4" hidden="1" customWidth="1"/>
    <col min="103" max="16384" width="9" style="4"/>
  </cols>
  <sheetData>
    <row r="1" spans="1:112" ht="24">
      <c r="A1" s="144"/>
      <c r="B1" s="6" t="s">
        <v>8</v>
      </c>
      <c r="C1" s="144"/>
      <c r="D1" s="4" t="s">
        <v>2</v>
      </c>
      <c r="E1" s="191" t="s">
        <v>10</v>
      </c>
      <c r="F1" s="191"/>
      <c r="G1" s="192"/>
      <c r="H1" s="192"/>
      <c r="J1" s="191" t="s">
        <v>11</v>
      </c>
      <c r="K1" s="191"/>
      <c r="L1" s="193"/>
      <c r="M1" s="193"/>
      <c r="N1" s="193"/>
      <c r="O1" s="193"/>
      <c r="P1" s="193"/>
    </row>
    <row r="2" spans="1:112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12">
      <c r="A3" s="199" t="s">
        <v>74</v>
      </c>
      <c r="B3" s="201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  <c r="CX3" s="145"/>
      <c r="CZ3" s="205" t="s">
        <v>4</v>
      </c>
      <c r="DB3" s="199" t="s">
        <v>19</v>
      </c>
      <c r="DC3" s="200"/>
      <c r="DD3" s="200"/>
      <c r="DE3" s="200"/>
      <c r="DF3" s="200"/>
      <c r="DG3" s="201"/>
      <c r="DH3" s="181"/>
    </row>
    <row r="4" spans="1:112">
      <c r="A4" s="208" t="s">
        <v>59</v>
      </c>
      <c r="B4" s="209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Z4" s="206"/>
      <c r="DB4" s="210" t="s">
        <v>41</v>
      </c>
      <c r="DC4" s="213" t="s">
        <v>37</v>
      </c>
      <c r="DD4" s="213"/>
      <c r="DE4" s="213"/>
      <c r="DF4" s="202" t="s">
        <v>4</v>
      </c>
      <c r="DG4" s="205" t="s">
        <v>20</v>
      </c>
      <c r="DH4" s="181"/>
    </row>
    <row r="5" spans="1:112" ht="18.75" customHeight="1">
      <c r="A5" s="208" t="s">
        <v>60</v>
      </c>
      <c r="B5" s="209"/>
      <c r="C5" s="151">
        <f>C4/1.1</f>
        <v>0</v>
      </c>
      <c r="D5" s="151">
        <f t="shared" ref="D5:H5" si="0">D4/1.1</f>
        <v>0</v>
      </c>
      <c r="E5" s="151">
        <f t="shared" si="0"/>
        <v>0</v>
      </c>
      <c r="F5" s="151">
        <f t="shared" si="0"/>
        <v>0</v>
      </c>
      <c r="G5" s="151">
        <f t="shared" si="0"/>
        <v>0</v>
      </c>
      <c r="H5" s="151">
        <f t="shared" si="0"/>
        <v>0</v>
      </c>
      <c r="I5" s="151">
        <f t="shared" ref="I5:T5" si="1">I4/1.1</f>
        <v>0</v>
      </c>
      <c r="J5" s="151">
        <f t="shared" si="1"/>
        <v>0</v>
      </c>
      <c r="K5" s="151">
        <f t="shared" si="1"/>
        <v>0</v>
      </c>
      <c r="L5" s="151">
        <f t="shared" si="1"/>
        <v>0</v>
      </c>
      <c r="M5" s="151">
        <f t="shared" si="1"/>
        <v>0</v>
      </c>
      <c r="N5" s="151">
        <f t="shared" si="1"/>
        <v>0</v>
      </c>
      <c r="O5" s="151">
        <f t="shared" si="1"/>
        <v>0</v>
      </c>
      <c r="P5" s="151">
        <f t="shared" si="1"/>
        <v>0</v>
      </c>
      <c r="Q5" s="151">
        <f t="shared" si="1"/>
        <v>0</v>
      </c>
      <c r="R5" s="151">
        <f t="shared" si="1"/>
        <v>0</v>
      </c>
      <c r="S5" s="151">
        <f t="shared" si="1"/>
        <v>0</v>
      </c>
      <c r="T5" s="151">
        <f t="shared" si="1"/>
        <v>0</v>
      </c>
      <c r="U5" s="151">
        <f t="shared" ref="U5:CE5" si="2">U4/1.1</f>
        <v>0</v>
      </c>
      <c r="V5" s="151">
        <f t="shared" si="2"/>
        <v>0</v>
      </c>
      <c r="W5" s="151">
        <f t="shared" si="2"/>
        <v>0</v>
      </c>
      <c r="X5" s="151">
        <f t="shared" si="2"/>
        <v>0</v>
      </c>
      <c r="Y5" s="151">
        <f t="shared" si="2"/>
        <v>0</v>
      </c>
      <c r="Z5" s="151">
        <f t="shared" si="2"/>
        <v>0</v>
      </c>
      <c r="AA5" s="151">
        <f t="shared" si="2"/>
        <v>0</v>
      </c>
      <c r="AB5" s="151">
        <f t="shared" si="2"/>
        <v>0</v>
      </c>
      <c r="AC5" s="151">
        <f t="shared" si="2"/>
        <v>0</v>
      </c>
      <c r="AD5" s="151">
        <f t="shared" si="2"/>
        <v>0</v>
      </c>
      <c r="AE5" s="151">
        <f t="shared" si="2"/>
        <v>0</v>
      </c>
      <c r="AF5" s="151">
        <f t="shared" si="2"/>
        <v>0</v>
      </c>
      <c r="AG5" s="151">
        <f t="shared" si="2"/>
        <v>0</v>
      </c>
      <c r="AH5" s="151">
        <f t="shared" si="2"/>
        <v>0</v>
      </c>
      <c r="AI5" s="151">
        <f t="shared" si="2"/>
        <v>0</v>
      </c>
      <c r="AJ5" s="151">
        <f t="shared" si="2"/>
        <v>0</v>
      </c>
      <c r="AK5" s="151">
        <f t="shared" si="2"/>
        <v>0</v>
      </c>
      <c r="AL5" s="151">
        <f t="shared" si="2"/>
        <v>0</v>
      </c>
      <c r="AM5" s="151">
        <f t="shared" si="2"/>
        <v>0</v>
      </c>
      <c r="AN5" s="151">
        <f t="shared" si="2"/>
        <v>0</v>
      </c>
      <c r="AO5" s="151">
        <f t="shared" si="2"/>
        <v>0</v>
      </c>
      <c r="AP5" s="151">
        <f t="shared" si="2"/>
        <v>0</v>
      </c>
      <c r="AQ5" s="151">
        <f t="shared" si="2"/>
        <v>0</v>
      </c>
      <c r="AR5" s="151">
        <f t="shared" si="2"/>
        <v>0</v>
      </c>
      <c r="AS5" s="151">
        <f t="shared" si="2"/>
        <v>0</v>
      </c>
      <c r="AT5" s="151">
        <f t="shared" si="2"/>
        <v>0</v>
      </c>
      <c r="AU5" s="151">
        <f t="shared" si="2"/>
        <v>0</v>
      </c>
      <c r="AV5" s="151">
        <f t="shared" si="2"/>
        <v>0</v>
      </c>
      <c r="AW5" s="151">
        <f t="shared" si="2"/>
        <v>0</v>
      </c>
      <c r="AX5" s="151">
        <f t="shared" si="2"/>
        <v>0</v>
      </c>
      <c r="AY5" s="151">
        <f t="shared" si="2"/>
        <v>0</v>
      </c>
      <c r="AZ5" s="151">
        <f t="shared" si="2"/>
        <v>0</v>
      </c>
      <c r="BA5" s="151">
        <f t="shared" si="2"/>
        <v>0</v>
      </c>
      <c r="BB5" s="151">
        <f t="shared" si="2"/>
        <v>0</v>
      </c>
      <c r="BC5" s="151">
        <f t="shared" si="2"/>
        <v>0</v>
      </c>
      <c r="BD5" s="151">
        <f t="shared" si="2"/>
        <v>0</v>
      </c>
      <c r="BE5" s="151">
        <f t="shared" si="2"/>
        <v>0</v>
      </c>
      <c r="BF5" s="151">
        <f t="shared" si="2"/>
        <v>0</v>
      </c>
      <c r="BG5" s="151">
        <f t="shared" si="2"/>
        <v>0</v>
      </c>
      <c r="BH5" s="151">
        <f t="shared" si="2"/>
        <v>0</v>
      </c>
      <c r="BI5" s="151">
        <f t="shared" si="2"/>
        <v>0</v>
      </c>
      <c r="BJ5" s="151">
        <f t="shared" si="2"/>
        <v>0</v>
      </c>
      <c r="BK5" s="151">
        <f t="shared" si="2"/>
        <v>0</v>
      </c>
      <c r="BL5" s="151">
        <f t="shared" si="2"/>
        <v>0</v>
      </c>
      <c r="BM5" s="151">
        <f t="shared" si="2"/>
        <v>0</v>
      </c>
      <c r="BN5" s="151">
        <f t="shared" si="2"/>
        <v>0</v>
      </c>
      <c r="BO5" s="151">
        <f t="shared" si="2"/>
        <v>0</v>
      </c>
      <c r="BP5" s="151">
        <f t="shared" si="2"/>
        <v>0</v>
      </c>
      <c r="BQ5" s="151">
        <f t="shared" si="2"/>
        <v>0</v>
      </c>
      <c r="BR5" s="151">
        <f t="shared" si="2"/>
        <v>0</v>
      </c>
      <c r="BS5" s="151">
        <f t="shared" si="2"/>
        <v>0</v>
      </c>
      <c r="BT5" s="151">
        <f t="shared" si="2"/>
        <v>0</v>
      </c>
      <c r="BU5" s="151">
        <f t="shared" si="2"/>
        <v>0</v>
      </c>
      <c r="BV5" s="151">
        <f t="shared" si="2"/>
        <v>0</v>
      </c>
      <c r="BW5" s="151">
        <f t="shared" si="2"/>
        <v>0</v>
      </c>
      <c r="BX5" s="151">
        <f t="shared" si="2"/>
        <v>0</v>
      </c>
      <c r="BY5" s="151">
        <f t="shared" si="2"/>
        <v>0</v>
      </c>
      <c r="BZ5" s="151">
        <f t="shared" si="2"/>
        <v>0</v>
      </c>
      <c r="CA5" s="151">
        <f t="shared" si="2"/>
        <v>0</v>
      </c>
      <c r="CB5" s="151">
        <f t="shared" si="2"/>
        <v>0</v>
      </c>
      <c r="CC5" s="151">
        <f t="shared" si="2"/>
        <v>0</v>
      </c>
      <c r="CD5" s="151">
        <f t="shared" si="2"/>
        <v>0</v>
      </c>
      <c r="CE5" s="151">
        <f t="shared" si="2"/>
        <v>0</v>
      </c>
      <c r="CF5" s="151">
        <f t="shared" ref="CF5:CW5" si="3">CF4/1.1</f>
        <v>0</v>
      </c>
      <c r="CG5" s="151">
        <f t="shared" si="3"/>
        <v>0</v>
      </c>
      <c r="CH5" s="151">
        <f t="shared" si="3"/>
        <v>0</v>
      </c>
      <c r="CI5" s="151">
        <f t="shared" si="3"/>
        <v>0</v>
      </c>
      <c r="CJ5" s="151">
        <f t="shared" si="3"/>
        <v>0</v>
      </c>
      <c r="CK5" s="151">
        <f t="shared" si="3"/>
        <v>0</v>
      </c>
      <c r="CL5" s="151">
        <f t="shared" si="3"/>
        <v>0</v>
      </c>
      <c r="CM5" s="151">
        <f t="shared" si="3"/>
        <v>0</v>
      </c>
      <c r="CN5" s="151">
        <f t="shared" si="3"/>
        <v>0</v>
      </c>
      <c r="CO5" s="151">
        <f t="shared" si="3"/>
        <v>0</v>
      </c>
      <c r="CP5" s="151">
        <f t="shared" si="3"/>
        <v>0</v>
      </c>
      <c r="CQ5" s="151">
        <f t="shared" si="3"/>
        <v>0</v>
      </c>
      <c r="CR5" s="151">
        <f t="shared" si="3"/>
        <v>0</v>
      </c>
      <c r="CS5" s="151">
        <f t="shared" si="3"/>
        <v>0</v>
      </c>
      <c r="CT5" s="151">
        <f t="shared" si="3"/>
        <v>0</v>
      </c>
      <c r="CU5" s="151">
        <f t="shared" si="3"/>
        <v>0</v>
      </c>
      <c r="CV5" s="151">
        <f t="shared" si="3"/>
        <v>0</v>
      </c>
      <c r="CW5" s="151">
        <f t="shared" si="3"/>
        <v>0</v>
      </c>
      <c r="CX5" s="151">
        <f t="shared" ref="CX5" si="4">CX4/1.1</f>
        <v>0</v>
      </c>
      <c r="CZ5" s="206"/>
      <c r="DB5" s="211"/>
      <c r="DC5" s="214">
        <v>100</v>
      </c>
      <c r="DD5" s="214">
        <v>200</v>
      </c>
      <c r="DE5" s="214">
        <v>500</v>
      </c>
      <c r="DF5" s="203"/>
      <c r="DG5" s="206"/>
      <c r="DH5" s="181"/>
    </row>
    <row r="6" spans="1:112" ht="19.5" thickBot="1">
      <c r="A6" s="208" t="s">
        <v>58</v>
      </c>
      <c r="B6" s="209"/>
      <c r="C6" s="151">
        <f>ROUNDDOWN(C5,-2)</f>
        <v>0</v>
      </c>
      <c r="D6" s="151">
        <f t="shared" ref="D6:H6" si="5">ROUNDDOWN(D5,-2)</f>
        <v>0</v>
      </c>
      <c r="E6" s="151">
        <f t="shared" si="5"/>
        <v>0</v>
      </c>
      <c r="F6" s="151">
        <f t="shared" si="5"/>
        <v>0</v>
      </c>
      <c r="G6" s="151">
        <f t="shared" si="5"/>
        <v>0</v>
      </c>
      <c r="H6" s="151">
        <f t="shared" si="5"/>
        <v>0</v>
      </c>
      <c r="I6" s="151">
        <f t="shared" ref="I6:T6" si="6">ROUNDDOWN(I5,-2)</f>
        <v>0</v>
      </c>
      <c r="J6" s="151">
        <f t="shared" si="6"/>
        <v>0</v>
      </c>
      <c r="K6" s="151">
        <f t="shared" si="6"/>
        <v>0</v>
      </c>
      <c r="L6" s="151">
        <f t="shared" si="6"/>
        <v>0</v>
      </c>
      <c r="M6" s="151">
        <f t="shared" si="6"/>
        <v>0</v>
      </c>
      <c r="N6" s="151">
        <f t="shared" si="6"/>
        <v>0</v>
      </c>
      <c r="O6" s="151">
        <f t="shared" si="6"/>
        <v>0</v>
      </c>
      <c r="P6" s="151">
        <f t="shared" si="6"/>
        <v>0</v>
      </c>
      <c r="Q6" s="151">
        <f t="shared" si="6"/>
        <v>0</v>
      </c>
      <c r="R6" s="151">
        <f t="shared" si="6"/>
        <v>0</v>
      </c>
      <c r="S6" s="151">
        <f t="shared" si="6"/>
        <v>0</v>
      </c>
      <c r="T6" s="151">
        <f t="shared" si="6"/>
        <v>0</v>
      </c>
      <c r="U6" s="151">
        <f t="shared" ref="U6:CE6" si="7">ROUNDDOWN(U5,-2)</f>
        <v>0</v>
      </c>
      <c r="V6" s="151">
        <f t="shared" si="7"/>
        <v>0</v>
      </c>
      <c r="W6" s="151">
        <f t="shared" si="7"/>
        <v>0</v>
      </c>
      <c r="X6" s="151">
        <f t="shared" si="7"/>
        <v>0</v>
      </c>
      <c r="Y6" s="151">
        <f t="shared" si="7"/>
        <v>0</v>
      </c>
      <c r="Z6" s="151">
        <f t="shared" si="7"/>
        <v>0</v>
      </c>
      <c r="AA6" s="151">
        <f t="shared" si="7"/>
        <v>0</v>
      </c>
      <c r="AB6" s="151">
        <f t="shared" si="7"/>
        <v>0</v>
      </c>
      <c r="AC6" s="151">
        <f t="shared" si="7"/>
        <v>0</v>
      </c>
      <c r="AD6" s="151">
        <f t="shared" si="7"/>
        <v>0</v>
      </c>
      <c r="AE6" s="151">
        <f t="shared" si="7"/>
        <v>0</v>
      </c>
      <c r="AF6" s="151">
        <f t="shared" si="7"/>
        <v>0</v>
      </c>
      <c r="AG6" s="151">
        <f t="shared" si="7"/>
        <v>0</v>
      </c>
      <c r="AH6" s="151">
        <f t="shared" si="7"/>
        <v>0</v>
      </c>
      <c r="AI6" s="151">
        <f t="shared" si="7"/>
        <v>0</v>
      </c>
      <c r="AJ6" s="151">
        <f t="shared" si="7"/>
        <v>0</v>
      </c>
      <c r="AK6" s="151">
        <f t="shared" si="7"/>
        <v>0</v>
      </c>
      <c r="AL6" s="151">
        <f t="shared" si="7"/>
        <v>0</v>
      </c>
      <c r="AM6" s="151">
        <f t="shared" si="7"/>
        <v>0</v>
      </c>
      <c r="AN6" s="151">
        <f t="shared" si="7"/>
        <v>0</v>
      </c>
      <c r="AO6" s="151">
        <f t="shared" si="7"/>
        <v>0</v>
      </c>
      <c r="AP6" s="151">
        <f t="shared" si="7"/>
        <v>0</v>
      </c>
      <c r="AQ6" s="151">
        <f t="shared" si="7"/>
        <v>0</v>
      </c>
      <c r="AR6" s="151">
        <f t="shared" si="7"/>
        <v>0</v>
      </c>
      <c r="AS6" s="151">
        <f t="shared" si="7"/>
        <v>0</v>
      </c>
      <c r="AT6" s="151">
        <f t="shared" si="7"/>
        <v>0</v>
      </c>
      <c r="AU6" s="151">
        <f t="shared" si="7"/>
        <v>0</v>
      </c>
      <c r="AV6" s="151">
        <f t="shared" si="7"/>
        <v>0</v>
      </c>
      <c r="AW6" s="151">
        <f t="shared" si="7"/>
        <v>0</v>
      </c>
      <c r="AX6" s="151">
        <f t="shared" si="7"/>
        <v>0</v>
      </c>
      <c r="AY6" s="151">
        <f t="shared" si="7"/>
        <v>0</v>
      </c>
      <c r="AZ6" s="151">
        <f t="shared" si="7"/>
        <v>0</v>
      </c>
      <c r="BA6" s="151">
        <f t="shared" si="7"/>
        <v>0</v>
      </c>
      <c r="BB6" s="151">
        <f t="shared" si="7"/>
        <v>0</v>
      </c>
      <c r="BC6" s="151">
        <f t="shared" si="7"/>
        <v>0</v>
      </c>
      <c r="BD6" s="151">
        <f t="shared" si="7"/>
        <v>0</v>
      </c>
      <c r="BE6" s="151">
        <f t="shared" si="7"/>
        <v>0</v>
      </c>
      <c r="BF6" s="151">
        <f t="shared" si="7"/>
        <v>0</v>
      </c>
      <c r="BG6" s="151">
        <f t="shared" si="7"/>
        <v>0</v>
      </c>
      <c r="BH6" s="151">
        <f t="shared" si="7"/>
        <v>0</v>
      </c>
      <c r="BI6" s="151">
        <f t="shared" si="7"/>
        <v>0</v>
      </c>
      <c r="BJ6" s="151">
        <f t="shared" si="7"/>
        <v>0</v>
      </c>
      <c r="BK6" s="151">
        <f t="shared" si="7"/>
        <v>0</v>
      </c>
      <c r="BL6" s="151">
        <f t="shared" si="7"/>
        <v>0</v>
      </c>
      <c r="BM6" s="151">
        <f t="shared" si="7"/>
        <v>0</v>
      </c>
      <c r="BN6" s="151">
        <f t="shared" si="7"/>
        <v>0</v>
      </c>
      <c r="BO6" s="151">
        <f t="shared" si="7"/>
        <v>0</v>
      </c>
      <c r="BP6" s="151">
        <f t="shared" si="7"/>
        <v>0</v>
      </c>
      <c r="BQ6" s="151">
        <f t="shared" si="7"/>
        <v>0</v>
      </c>
      <c r="BR6" s="151">
        <f t="shared" si="7"/>
        <v>0</v>
      </c>
      <c r="BS6" s="151">
        <f t="shared" si="7"/>
        <v>0</v>
      </c>
      <c r="BT6" s="151">
        <f t="shared" si="7"/>
        <v>0</v>
      </c>
      <c r="BU6" s="151">
        <f t="shared" si="7"/>
        <v>0</v>
      </c>
      <c r="BV6" s="151">
        <f t="shared" si="7"/>
        <v>0</v>
      </c>
      <c r="BW6" s="151">
        <f t="shared" si="7"/>
        <v>0</v>
      </c>
      <c r="BX6" s="151">
        <f t="shared" si="7"/>
        <v>0</v>
      </c>
      <c r="BY6" s="151">
        <f t="shared" si="7"/>
        <v>0</v>
      </c>
      <c r="BZ6" s="151">
        <f t="shared" si="7"/>
        <v>0</v>
      </c>
      <c r="CA6" s="151">
        <f t="shared" si="7"/>
        <v>0</v>
      </c>
      <c r="CB6" s="151">
        <f t="shared" si="7"/>
        <v>0</v>
      </c>
      <c r="CC6" s="151">
        <f t="shared" si="7"/>
        <v>0</v>
      </c>
      <c r="CD6" s="151">
        <f t="shared" si="7"/>
        <v>0</v>
      </c>
      <c r="CE6" s="151">
        <f t="shared" si="7"/>
        <v>0</v>
      </c>
      <c r="CF6" s="151">
        <f t="shared" ref="CF6:CW6" si="8">ROUNDDOWN(CF5,-2)</f>
        <v>0</v>
      </c>
      <c r="CG6" s="151">
        <f t="shared" si="8"/>
        <v>0</v>
      </c>
      <c r="CH6" s="151">
        <f t="shared" si="8"/>
        <v>0</v>
      </c>
      <c r="CI6" s="151">
        <f t="shared" si="8"/>
        <v>0</v>
      </c>
      <c r="CJ6" s="151">
        <f t="shared" si="8"/>
        <v>0</v>
      </c>
      <c r="CK6" s="151">
        <f t="shared" si="8"/>
        <v>0</v>
      </c>
      <c r="CL6" s="151">
        <f t="shared" si="8"/>
        <v>0</v>
      </c>
      <c r="CM6" s="151">
        <f t="shared" si="8"/>
        <v>0</v>
      </c>
      <c r="CN6" s="151">
        <f t="shared" si="8"/>
        <v>0</v>
      </c>
      <c r="CO6" s="151">
        <f t="shared" si="8"/>
        <v>0</v>
      </c>
      <c r="CP6" s="151">
        <f t="shared" si="8"/>
        <v>0</v>
      </c>
      <c r="CQ6" s="151">
        <f t="shared" si="8"/>
        <v>0</v>
      </c>
      <c r="CR6" s="151">
        <f t="shared" si="8"/>
        <v>0</v>
      </c>
      <c r="CS6" s="151">
        <f t="shared" si="8"/>
        <v>0</v>
      </c>
      <c r="CT6" s="151">
        <f t="shared" si="8"/>
        <v>0</v>
      </c>
      <c r="CU6" s="151">
        <f t="shared" si="8"/>
        <v>0</v>
      </c>
      <c r="CV6" s="151">
        <f t="shared" si="8"/>
        <v>0</v>
      </c>
      <c r="CW6" s="151">
        <f t="shared" si="8"/>
        <v>0</v>
      </c>
      <c r="CX6" s="151">
        <f t="shared" ref="CX6" si="9">ROUNDDOWN(CX5,-2)</f>
        <v>0</v>
      </c>
      <c r="CZ6" s="207"/>
      <c r="DB6" s="212"/>
      <c r="DC6" s="215"/>
      <c r="DD6" s="215"/>
      <c r="DE6" s="215"/>
      <c r="DF6" s="204"/>
      <c r="DG6" s="207"/>
      <c r="DH6" s="181"/>
    </row>
    <row r="7" spans="1:112" ht="19.5" thickTop="1">
      <c r="A7" s="195" t="s">
        <v>0</v>
      </c>
      <c r="B7" s="103">
        <v>1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Z7" s="147"/>
      <c r="DB7" s="38">
        <f>SUM(DC7:DE7)</f>
        <v>0</v>
      </c>
      <c r="DC7" s="38">
        <f>SUMIF($C$6:$CX$6,"&lt;20000",C7:CX7)</f>
        <v>0</v>
      </c>
      <c r="DD7" s="38">
        <f>SUMIFS(C7:CX7, $C$6:$CX$6, "&gt;=20000", $C$6:$CX$6, "&lt;50000")</f>
        <v>0</v>
      </c>
      <c r="DE7" s="38">
        <f xml:space="preserve"> SUMIF($C$6:$CX$6, "&gt;=50000",C7:CX7)</f>
        <v>0</v>
      </c>
      <c r="DF7" s="8">
        <f>CZ7</f>
        <v>0</v>
      </c>
      <c r="DG7" s="8">
        <f>DB7+DF7</f>
        <v>0</v>
      </c>
    </row>
    <row r="8" spans="1:112">
      <c r="A8" s="196"/>
      <c r="B8" s="102">
        <v>2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Z8" s="148"/>
      <c r="DB8" s="5">
        <f t="shared" ref="DB8:DB37" si="10">SUM(DC8:DE8)</f>
        <v>0</v>
      </c>
      <c r="DC8" s="5">
        <f t="shared" ref="DC8:DC37" si="11">SUMIF($C$6:$CX$6,"&lt;20000",C8:CX8)</f>
        <v>0</v>
      </c>
      <c r="DD8" s="5">
        <f t="shared" ref="DD8:DD37" si="12">SUMIFS(C8:CX8, $C$6:$CX$6, "&gt;=20000", $C$6:$CX$6, "&lt;50000")</f>
        <v>0</v>
      </c>
      <c r="DE8" s="5">
        <f t="shared" ref="DE8:DE37" si="13" xml:space="preserve"> SUMIF($C$6:$CX$6, "&gt;=50000",C8:CX8)</f>
        <v>0</v>
      </c>
      <c r="DF8" s="5">
        <f t="shared" ref="DF8:DF37" si="14">CZ8</f>
        <v>0</v>
      </c>
      <c r="DG8" s="5">
        <f t="shared" ref="DG8:DG37" si="15">DB8+DF8</f>
        <v>0</v>
      </c>
    </row>
    <row r="9" spans="1:112">
      <c r="A9" s="196"/>
      <c r="B9" s="102">
        <v>3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8"/>
      <c r="CJ9" s="148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8"/>
      <c r="CZ9" s="148"/>
      <c r="DB9" s="5">
        <f t="shared" si="10"/>
        <v>0</v>
      </c>
      <c r="DC9" s="5">
        <f t="shared" si="11"/>
        <v>0</v>
      </c>
      <c r="DD9" s="5">
        <f t="shared" si="12"/>
        <v>0</v>
      </c>
      <c r="DE9" s="5">
        <f t="shared" si="13"/>
        <v>0</v>
      </c>
      <c r="DF9" s="5">
        <f t="shared" si="14"/>
        <v>0</v>
      </c>
      <c r="DG9" s="5">
        <f t="shared" si="15"/>
        <v>0</v>
      </c>
    </row>
    <row r="10" spans="1:112">
      <c r="A10" s="196"/>
      <c r="B10" s="102">
        <v>4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Z10" s="148"/>
      <c r="DB10" s="5">
        <f t="shared" si="10"/>
        <v>0</v>
      </c>
      <c r="DC10" s="5">
        <f t="shared" si="11"/>
        <v>0</v>
      </c>
      <c r="DD10" s="5">
        <f t="shared" si="12"/>
        <v>0</v>
      </c>
      <c r="DE10" s="5">
        <f xml:space="preserve"> SUMIF($C$6:$CX$6, "&gt;=50000",C10:CX10)</f>
        <v>0</v>
      </c>
      <c r="DF10" s="5">
        <f t="shared" si="14"/>
        <v>0</v>
      </c>
      <c r="DG10" s="5">
        <f t="shared" si="15"/>
        <v>0</v>
      </c>
    </row>
    <row r="11" spans="1:112">
      <c r="A11" s="196"/>
      <c r="B11" s="102">
        <v>5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  <c r="CJ11" s="148"/>
      <c r="CK11" s="148"/>
      <c r="CL11" s="148"/>
      <c r="CM11" s="148"/>
      <c r="CN11" s="148"/>
      <c r="CO11" s="148"/>
      <c r="CP11" s="148"/>
      <c r="CQ11" s="148"/>
      <c r="CR11" s="148"/>
      <c r="CS11" s="148"/>
      <c r="CT11" s="148"/>
      <c r="CU11" s="148"/>
      <c r="CV11" s="148"/>
      <c r="CW11" s="148"/>
      <c r="CX11" s="148"/>
      <c r="CZ11" s="148"/>
      <c r="DB11" s="5">
        <f t="shared" si="10"/>
        <v>0</v>
      </c>
      <c r="DC11" s="5">
        <f t="shared" si="11"/>
        <v>0</v>
      </c>
      <c r="DD11" s="5">
        <f t="shared" si="12"/>
        <v>0</v>
      </c>
      <c r="DE11" s="5">
        <f t="shared" si="13"/>
        <v>0</v>
      </c>
      <c r="DF11" s="5">
        <f t="shared" si="14"/>
        <v>0</v>
      </c>
      <c r="DG11" s="5">
        <f t="shared" si="15"/>
        <v>0</v>
      </c>
    </row>
    <row r="12" spans="1:112">
      <c r="A12" s="196"/>
      <c r="B12" s="102">
        <v>6</v>
      </c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8"/>
      <c r="CZ12" s="148"/>
      <c r="DB12" s="5">
        <f t="shared" si="10"/>
        <v>0</v>
      </c>
      <c r="DC12" s="5">
        <f t="shared" si="11"/>
        <v>0</v>
      </c>
      <c r="DD12" s="5">
        <f t="shared" si="12"/>
        <v>0</v>
      </c>
      <c r="DE12" s="5">
        <f t="shared" si="13"/>
        <v>0</v>
      </c>
      <c r="DF12" s="5">
        <f t="shared" si="14"/>
        <v>0</v>
      </c>
      <c r="DG12" s="5">
        <f t="shared" si="15"/>
        <v>0</v>
      </c>
    </row>
    <row r="13" spans="1:112">
      <c r="A13" s="196"/>
      <c r="B13" s="102">
        <v>7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8"/>
      <c r="BU13" s="148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8"/>
      <c r="CJ13" s="148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  <c r="CV13" s="148"/>
      <c r="CW13" s="148"/>
      <c r="CX13" s="148"/>
      <c r="CZ13" s="148"/>
      <c r="DB13" s="5">
        <f t="shared" si="10"/>
        <v>0</v>
      </c>
      <c r="DC13" s="5">
        <f t="shared" si="11"/>
        <v>0</v>
      </c>
      <c r="DD13" s="5">
        <f t="shared" si="12"/>
        <v>0</v>
      </c>
      <c r="DE13" s="5">
        <f t="shared" si="13"/>
        <v>0</v>
      </c>
      <c r="DF13" s="5">
        <f t="shared" si="14"/>
        <v>0</v>
      </c>
      <c r="DG13" s="5">
        <f t="shared" si="15"/>
        <v>0</v>
      </c>
    </row>
    <row r="14" spans="1:112">
      <c r="A14" s="196"/>
      <c r="B14" s="102">
        <v>8</v>
      </c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  <c r="CV14" s="148"/>
      <c r="CW14" s="148"/>
      <c r="CX14" s="148"/>
      <c r="CZ14" s="148"/>
      <c r="DB14" s="5">
        <f t="shared" si="10"/>
        <v>0</v>
      </c>
      <c r="DC14" s="5">
        <f t="shared" si="11"/>
        <v>0</v>
      </c>
      <c r="DD14" s="5">
        <f t="shared" si="12"/>
        <v>0</v>
      </c>
      <c r="DE14" s="5">
        <f t="shared" si="13"/>
        <v>0</v>
      </c>
      <c r="DF14" s="5">
        <f t="shared" si="14"/>
        <v>0</v>
      </c>
      <c r="DG14" s="5">
        <f t="shared" si="15"/>
        <v>0</v>
      </c>
    </row>
    <row r="15" spans="1:112">
      <c r="A15" s="196"/>
      <c r="B15" s="102">
        <v>9</v>
      </c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8"/>
      <c r="CJ15" s="148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8"/>
      <c r="CZ15" s="148"/>
      <c r="DB15" s="5">
        <f t="shared" si="10"/>
        <v>0</v>
      </c>
      <c r="DC15" s="5">
        <f t="shared" si="11"/>
        <v>0</v>
      </c>
      <c r="DD15" s="5">
        <f t="shared" si="12"/>
        <v>0</v>
      </c>
      <c r="DE15" s="5">
        <f t="shared" si="13"/>
        <v>0</v>
      </c>
      <c r="DF15" s="5">
        <f t="shared" si="14"/>
        <v>0</v>
      </c>
      <c r="DG15" s="5">
        <f t="shared" si="15"/>
        <v>0</v>
      </c>
    </row>
    <row r="16" spans="1:112">
      <c r="A16" s="196"/>
      <c r="B16" s="102">
        <v>10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Z16" s="148"/>
      <c r="DB16" s="5">
        <f t="shared" si="10"/>
        <v>0</v>
      </c>
      <c r="DC16" s="5">
        <f t="shared" si="11"/>
        <v>0</v>
      </c>
      <c r="DD16" s="5">
        <f t="shared" si="12"/>
        <v>0</v>
      </c>
      <c r="DE16" s="5">
        <f t="shared" si="13"/>
        <v>0</v>
      </c>
      <c r="DF16" s="5">
        <f t="shared" si="14"/>
        <v>0</v>
      </c>
      <c r="DG16" s="5">
        <f t="shared" si="15"/>
        <v>0</v>
      </c>
    </row>
    <row r="17" spans="1:111">
      <c r="A17" s="196"/>
      <c r="B17" s="102">
        <v>11</v>
      </c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8"/>
      <c r="BU17" s="148"/>
      <c r="BV17" s="148"/>
      <c r="BW17" s="148"/>
      <c r="BX17" s="148"/>
      <c r="BY17" s="148"/>
      <c r="BZ17" s="148"/>
      <c r="CA17" s="148"/>
      <c r="CB17" s="148"/>
      <c r="CC17" s="148"/>
      <c r="CD17" s="148"/>
      <c r="CE17" s="148"/>
      <c r="CF17" s="148"/>
      <c r="CG17" s="148"/>
      <c r="CH17" s="148"/>
      <c r="CI17" s="148"/>
      <c r="CJ17" s="148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  <c r="CV17" s="148"/>
      <c r="CW17" s="148"/>
      <c r="CX17" s="148"/>
      <c r="CZ17" s="148"/>
      <c r="DB17" s="5">
        <f t="shared" si="10"/>
        <v>0</v>
      </c>
      <c r="DC17" s="5">
        <f t="shared" si="11"/>
        <v>0</v>
      </c>
      <c r="DD17" s="5">
        <f t="shared" si="12"/>
        <v>0</v>
      </c>
      <c r="DE17" s="5">
        <f t="shared" si="13"/>
        <v>0</v>
      </c>
      <c r="DF17" s="5">
        <f t="shared" si="14"/>
        <v>0</v>
      </c>
      <c r="DG17" s="5">
        <f t="shared" si="15"/>
        <v>0</v>
      </c>
    </row>
    <row r="18" spans="1:111">
      <c r="A18" s="196"/>
      <c r="B18" s="102">
        <v>12</v>
      </c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  <c r="CV18" s="148"/>
      <c r="CW18" s="148"/>
      <c r="CX18" s="148"/>
      <c r="CZ18" s="148"/>
      <c r="DB18" s="5">
        <f t="shared" si="10"/>
        <v>0</v>
      </c>
      <c r="DC18" s="5">
        <f t="shared" si="11"/>
        <v>0</v>
      </c>
      <c r="DD18" s="5">
        <f t="shared" si="12"/>
        <v>0</v>
      </c>
      <c r="DE18" s="5">
        <f t="shared" si="13"/>
        <v>0</v>
      </c>
      <c r="DF18" s="5">
        <f t="shared" si="14"/>
        <v>0</v>
      </c>
      <c r="DG18" s="5">
        <f t="shared" si="15"/>
        <v>0</v>
      </c>
    </row>
    <row r="19" spans="1:111">
      <c r="A19" s="196"/>
      <c r="B19" s="102">
        <v>13</v>
      </c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8"/>
      <c r="CJ19" s="148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8"/>
      <c r="CZ19" s="148"/>
      <c r="DB19" s="5">
        <f t="shared" si="10"/>
        <v>0</v>
      </c>
      <c r="DC19" s="5">
        <f t="shared" si="11"/>
        <v>0</v>
      </c>
      <c r="DD19" s="5">
        <f t="shared" si="12"/>
        <v>0</v>
      </c>
      <c r="DE19" s="5">
        <f t="shared" si="13"/>
        <v>0</v>
      </c>
      <c r="DF19" s="5">
        <f t="shared" si="14"/>
        <v>0</v>
      </c>
      <c r="DG19" s="5">
        <f t="shared" si="15"/>
        <v>0</v>
      </c>
    </row>
    <row r="20" spans="1:111">
      <c r="A20" s="196"/>
      <c r="B20" s="102">
        <v>14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Z20" s="148"/>
      <c r="DB20" s="5">
        <f t="shared" si="10"/>
        <v>0</v>
      </c>
      <c r="DC20" s="5">
        <f t="shared" si="11"/>
        <v>0</v>
      </c>
      <c r="DD20" s="5">
        <f t="shared" si="12"/>
        <v>0</v>
      </c>
      <c r="DE20" s="5">
        <f t="shared" si="13"/>
        <v>0</v>
      </c>
      <c r="DF20" s="5">
        <f t="shared" si="14"/>
        <v>0</v>
      </c>
      <c r="DG20" s="5">
        <f t="shared" si="15"/>
        <v>0</v>
      </c>
    </row>
    <row r="21" spans="1:111">
      <c r="A21" s="196"/>
      <c r="B21" s="102">
        <v>15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8"/>
      <c r="BU21" s="148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148"/>
      <c r="CH21" s="148"/>
      <c r="CI21" s="148"/>
      <c r="CJ21" s="148"/>
      <c r="CK21" s="148"/>
      <c r="CL21" s="148"/>
      <c r="CM21" s="148"/>
      <c r="CN21" s="148"/>
      <c r="CO21" s="148"/>
      <c r="CP21" s="148"/>
      <c r="CQ21" s="148"/>
      <c r="CR21" s="148"/>
      <c r="CS21" s="148"/>
      <c r="CT21" s="148"/>
      <c r="CU21" s="148"/>
      <c r="CV21" s="148"/>
      <c r="CW21" s="148"/>
      <c r="CX21" s="148"/>
      <c r="CZ21" s="148"/>
      <c r="DB21" s="5">
        <f t="shared" si="10"/>
        <v>0</v>
      </c>
      <c r="DC21" s="5">
        <f t="shared" si="11"/>
        <v>0</v>
      </c>
      <c r="DD21" s="5">
        <f t="shared" si="12"/>
        <v>0</v>
      </c>
      <c r="DE21" s="5">
        <f t="shared" si="13"/>
        <v>0</v>
      </c>
      <c r="DF21" s="5">
        <f t="shared" si="14"/>
        <v>0</v>
      </c>
      <c r="DG21" s="5">
        <f t="shared" si="15"/>
        <v>0</v>
      </c>
    </row>
    <row r="22" spans="1:111">
      <c r="A22" s="196"/>
      <c r="B22" s="102">
        <v>16</v>
      </c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8"/>
      <c r="CJ22" s="148"/>
      <c r="CK22" s="148"/>
      <c r="CL22" s="148"/>
      <c r="CM22" s="148"/>
      <c r="CN22" s="148"/>
      <c r="CO22" s="148"/>
      <c r="CP22" s="148"/>
      <c r="CQ22" s="148"/>
      <c r="CR22" s="148"/>
      <c r="CS22" s="148"/>
      <c r="CT22" s="148"/>
      <c r="CU22" s="148"/>
      <c r="CV22" s="148"/>
      <c r="CW22" s="148"/>
      <c r="CX22" s="148"/>
      <c r="CZ22" s="148"/>
      <c r="DB22" s="5">
        <f t="shared" si="10"/>
        <v>0</v>
      </c>
      <c r="DC22" s="5">
        <f t="shared" si="11"/>
        <v>0</v>
      </c>
      <c r="DD22" s="5">
        <f t="shared" si="12"/>
        <v>0</v>
      </c>
      <c r="DE22" s="5">
        <f t="shared" si="13"/>
        <v>0</v>
      </c>
      <c r="DF22" s="5">
        <f t="shared" si="14"/>
        <v>0</v>
      </c>
      <c r="DG22" s="5">
        <f t="shared" si="15"/>
        <v>0</v>
      </c>
    </row>
    <row r="23" spans="1:111">
      <c r="A23" s="196"/>
      <c r="B23" s="102">
        <v>17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8"/>
      <c r="BU23" s="148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148"/>
      <c r="CG23" s="148"/>
      <c r="CH23" s="148"/>
      <c r="CI23" s="148"/>
      <c r="CJ23" s="148"/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CX23" s="148"/>
      <c r="CZ23" s="148"/>
      <c r="DB23" s="5">
        <f t="shared" si="10"/>
        <v>0</v>
      </c>
      <c r="DC23" s="5">
        <f t="shared" si="11"/>
        <v>0</v>
      </c>
      <c r="DD23" s="5">
        <f t="shared" si="12"/>
        <v>0</v>
      </c>
      <c r="DE23" s="5">
        <f t="shared" si="13"/>
        <v>0</v>
      </c>
      <c r="DF23" s="5">
        <f t="shared" si="14"/>
        <v>0</v>
      </c>
      <c r="DG23" s="5">
        <f t="shared" si="15"/>
        <v>0</v>
      </c>
    </row>
    <row r="24" spans="1:111">
      <c r="A24" s="196"/>
      <c r="B24" s="102">
        <v>18</v>
      </c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8"/>
      <c r="CJ24" s="148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8"/>
      <c r="CZ24" s="148"/>
      <c r="DB24" s="5">
        <f t="shared" si="10"/>
        <v>0</v>
      </c>
      <c r="DC24" s="5">
        <f t="shared" si="11"/>
        <v>0</v>
      </c>
      <c r="DD24" s="5">
        <f t="shared" si="12"/>
        <v>0</v>
      </c>
      <c r="DE24" s="5">
        <f t="shared" si="13"/>
        <v>0</v>
      </c>
      <c r="DF24" s="5">
        <f t="shared" si="14"/>
        <v>0</v>
      </c>
      <c r="DG24" s="5">
        <f t="shared" si="15"/>
        <v>0</v>
      </c>
    </row>
    <row r="25" spans="1:111">
      <c r="A25" s="196"/>
      <c r="B25" s="102">
        <v>19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8"/>
      <c r="BU25" s="148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8"/>
      <c r="CJ25" s="148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  <c r="CV25" s="148"/>
      <c r="CW25" s="148"/>
      <c r="CX25" s="148"/>
      <c r="CZ25" s="148"/>
      <c r="DB25" s="5">
        <f t="shared" si="10"/>
        <v>0</v>
      </c>
      <c r="DC25" s="5">
        <f t="shared" si="11"/>
        <v>0</v>
      </c>
      <c r="DD25" s="5">
        <f t="shared" si="12"/>
        <v>0</v>
      </c>
      <c r="DE25" s="5">
        <f t="shared" si="13"/>
        <v>0</v>
      </c>
      <c r="DF25" s="5">
        <f t="shared" si="14"/>
        <v>0</v>
      </c>
      <c r="DG25" s="5">
        <f t="shared" si="15"/>
        <v>0</v>
      </c>
    </row>
    <row r="26" spans="1:111">
      <c r="A26" s="196"/>
      <c r="B26" s="102">
        <v>20</v>
      </c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8"/>
      <c r="BU26" s="148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8"/>
      <c r="CJ26" s="148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8"/>
      <c r="CX26" s="148"/>
      <c r="CZ26" s="148"/>
      <c r="DB26" s="5">
        <f t="shared" si="10"/>
        <v>0</v>
      </c>
      <c r="DC26" s="5">
        <f t="shared" si="11"/>
        <v>0</v>
      </c>
      <c r="DD26" s="5">
        <f t="shared" si="12"/>
        <v>0</v>
      </c>
      <c r="DE26" s="5">
        <f t="shared" si="13"/>
        <v>0</v>
      </c>
      <c r="DF26" s="5">
        <f t="shared" si="14"/>
        <v>0</v>
      </c>
      <c r="DG26" s="5">
        <f t="shared" si="15"/>
        <v>0</v>
      </c>
    </row>
    <row r="27" spans="1:111">
      <c r="A27" s="196"/>
      <c r="B27" s="102">
        <v>21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8"/>
      <c r="CJ27" s="148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Z27" s="148"/>
      <c r="DB27" s="5">
        <f t="shared" si="10"/>
        <v>0</v>
      </c>
      <c r="DC27" s="5">
        <f t="shared" si="11"/>
        <v>0</v>
      </c>
      <c r="DD27" s="5">
        <f t="shared" si="12"/>
        <v>0</v>
      </c>
      <c r="DE27" s="5">
        <f t="shared" si="13"/>
        <v>0</v>
      </c>
      <c r="DF27" s="5">
        <f t="shared" si="14"/>
        <v>0</v>
      </c>
      <c r="DG27" s="5">
        <f t="shared" si="15"/>
        <v>0</v>
      </c>
    </row>
    <row r="28" spans="1:111">
      <c r="A28" s="196"/>
      <c r="B28" s="102">
        <v>22</v>
      </c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8"/>
      <c r="BU28" s="148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8"/>
      <c r="CJ28" s="148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8"/>
      <c r="CZ28" s="148"/>
      <c r="DB28" s="5">
        <f t="shared" si="10"/>
        <v>0</v>
      </c>
      <c r="DC28" s="5">
        <f t="shared" si="11"/>
        <v>0</v>
      </c>
      <c r="DD28" s="5">
        <f t="shared" si="12"/>
        <v>0</v>
      </c>
      <c r="DE28" s="5">
        <f t="shared" si="13"/>
        <v>0</v>
      </c>
      <c r="DF28" s="5">
        <f t="shared" si="14"/>
        <v>0</v>
      </c>
      <c r="DG28" s="5">
        <f t="shared" si="15"/>
        <v>0</v>
      </c>
    </row>
    <row r="29" spans="1:111">
      <c r="A29" s="196"/>
      <c r="B29" s="102">
        <v>23</v>
      </c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8"/>
      <c r="BU29" s="148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8"/>
      <c r="CJ29" s="148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8"/>
      <c r="CZ29" s="148"/>
      <c r="DB29" s="5">
        <f t="shared" si="10"/>
        <v>0</v>
      </c>
      <c r="DC29" s="5">
        <f t="shared" si="11"/>
        <v>0</v>
      </c>
      <c r="DD29" s="5">
        <f t="shared" si="12"/>
        <v>0</v>
      </c>
      <c r="DE29" s="5">
        <f t="shared" si="13"/>
        <v>0</v>
      </c>
      <c r="DF29" s="5">
        <f t="shared" si="14"/>
        <v>0</v>
      </c>
      <c r="DG29" s="5">
        <f t="shared" si="15"/>
        <v>0</v>
      </c>
    </row>
    <row r="30" spans="1:111">
      <c r="A30" s="196"/>
      <c r="B30" s="102">
        <v>24</v>
      </c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8"/>
      <c r="CZ30" s="148"/>
      <c r="DB30" s="5">
        <f t="shared" si="10"/>
        <v>0</v>
      </c>
      <c r="DC30" s="5">
        <f t="shared" si="11"/>
        <v>0</v>
      </c>
      <c r="DD30" s="5">
        <f t="shared" si="12"/>
        <v>0</v>
      </c>
      <c r="DE30" s="5">
        <f t="shared" si="13"/>
        <v>0</v>
      </c>
      <c r="DF30" s="5">
        <f t="shared" si="14"/>
        <v>0</v>
      </c>
      <c r="DG30" s="5">
        <f t="shared" si="15"/>
        <v>0</v>
      </c>
    </row>
    <row r="31" spans="1:111">
      <c r="A31" s="196"/>
      <c r="B31" s="102">
        <v>25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Z31" s="148"/>
      <c r="DB31" s="5">
        <f t="shared" si="10"/>
        <v>0</v>
      </c>
      <c r="DC31" s="5">
        <f t="shared" si="11"/>
        <v>0</v>
      </c>
      <c r="DD31" s="5">
        <f t="shared" si="12"/>
        <v>0</v>
      </c>
      <c r="DE31" s="5">
        <f t="shared" si="13"/>
        <v>0</v>
      </c>
      <c r="DF31" s="5">
        <f t="shared" si="14"/>
        <v>0</v>
      </c>
      <c r="DG31" s="5">
        <f t="shared" si="15"/>
        <v>0</v>
      </c>
    </row>
    <row r="32" spans="1:111">
      <c r="A32" s="196"/>
      <c r="B32" s="102">
        <v>26</v>
      </c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8"/>
      <c r="CJ32" s="148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8"/>
      <c r="CZ32" s="148"/>
      <c r="DB32" s="5">
        <f t="shared" si="10"/>
        <v>0</v>
      </c>
      <c r="DC32" s="5">
        <f t="shared" si="11"/>
        <v>0</v>
      </c>
      <c r="DD32" s="5">
        <f t="shared" si="12"/>
        <v>0</v>
      </c>
      <c r="DE32" s="5">
        <f t="shared" si="13"/>
        <v>0</v>
      </c>
      <c r="DF32" s="5">
        <f t="shared" si="14"/>
        <v>0</v>
      </c>
      <c r="DG32" s="5">
        <f t="shared" si="15"/>
        <v>0</v>
      </c>
    </row>
    <row r="33" spans="1:111">
      <c r="A33" s="196"/>
      <c r="B33" s="102">
        <v>27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8"/>
      <c r="BU33" s="148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8"/>
      <c r="CJ33" s="148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8"/>
      <c r="CZ33" s="148"/>
      <c r="DB33" s="5">
        <f t="shared" si="10"/>
        <v>0</v>
      </c>
      <c r="DC33" s="5">
        <f t="shared" si="11"/>
        <v>0</v>
      </c>
      <c r="DD33" s="5">
        <f t="shared" si="12"/>
        <v>0</v>
      </c>
      <c r="DE33" s="5">
        <f t="shared" si="13"/>
        <v>0</v>
      </c>
      <c r="DF33" s="5">
        <f t="shared" si="14"/>
        <v>0</v>
      </c>
      <c r="DG33" s="5">
        <f t="shared" si="15"/>
        <v>0</v>
      </c>
    </row>
    <row r="34" spans="1:111">
      <c r="A34" s="196"/>
      <c r="B34" s="102">
        <v>28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148"/>
      <c r="BN34" s="148"/>
      <c r="BO34" s="148"/>
      <c r="BP34" s="148"/>
      <c r="BQ34" s="148"/>
      <c r="BR34" s="148"/>
      <c r="BS34" s="148"/>
      <c r="BT34" s="148"/>
      <c r="BU34" s="148"/>
      <c r="BV34" s="148"/>
      <c r="BW34" s="148"/>
      <c r="BX34" s="148"/>
      <c r="BY34" s="148"/>
      <c r="BZ34" s="148"/>
      <c r="CA34" s="148"/>
      <c r="CB34" s="148"/>
      <c r="CC34" s="148"/>
      <c r="CD34" s="148"/>
      <c r="CE34" s="148"/>
      <c r="CF34" s="148"/>
      <c r="CG34" s="148"/>
      <c r="CH34" s="148"/>
      <c r="CI34" s="148"/>
      <c r="CJ34" s="148"/>
      <c r="CK34" s="148"/>
      <c r="CL34" s="148"/>
      <c r="CM34" s="148"/>
      <c r="CN34" s="148"/>
      <c r="CO34" s="148"/>
      <c r="CP34" s="148"/>
      <c r="CQ34" s="148"/>
      <c r="CR34" s="148"/>
      <c r="CS34" s="148"/>
      <c r="CT34" s="148"/>
      <c r="CU34" s="148"/>
      <c r="CV34" s="148"/>
      <c r="CW34" s="148"/>
      <c r="CX34" s="148"/>
      <c r="CZ34" s="148"/>
      <c r="DB34" s="5">
        <f t="shared" si="10"/>
        <v>0</v>
      </c>
      <c r="DC34" s="5">
        <f t="shared" si="11"/>
        <v>0</v>
      </c>
      <c r="DD34" s="5">
        <f t="shared" si="12"/>
        <v>0</v>
      </c>
      <c r="DE34" s="5">
        <f t="shared" si="13"/>
        <v>0</v>
      </c>
      <c r="DF34" s="5">
        <f t="shared" si="14"/>
        <v>0</v>
      </c>
      <c r="DG34" s="5">
        <f t="shared" si="15"/>
        <v>0</v>
      </c>
    </row>
    <row r="35" spans="1:111">
      <c r="A35" s="196"/>
      <c r="B35" s="102">
        <v>29</v>
      </c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8"/>
      <c r="BR35" s="148"/>
      <c r="BS35" s="148"/>
      <c r="BT35" s="148"/>
      <c r="BU35" s="148"/>
      <c r="BV35" s="148"/>
      <c r="BW35" s="148"/>
      <c r="BX35" s="148"/>
      <c r="BY35" s="148"/>
      <c r="BZ35" s="148"/>
      <c r="CA35" s="148"/>
      <c r="CB35" s="148"/>
      <c r="CC35" s="148"/>
      <c r="CD35" s="148"/>
      <c r="CE35" s="148"/>
      <c r="CF35" s="148"/>
      <c r="CG35" s="148"/>
      <c r="CH35" s="148"/>
      <c r="CI35" s="148"/>
      <c r="CJ35" s="148"/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CX35" s="148"/>
      <c r="CZ35" s="148"/>
      <c r="DB35" s="5">
        <f t="shared" si="10"/>
        <v>0</v>
      </c>
      <c r="DC35" s="5">
        <f t="shared" si="11"/>
        <v>0</v>
      </c>
      <c r="DD35" s="5">
        <f t="shared" si="12"/>
        <v>0</v>
      </c>
      <c r="DE35" s="5">
        <f t="shared" si="13"/>
        <v>0</v>
      </c>
      <c r="DF35" s="5">
        <f t="shared" si="14"/>
        <v>0</v>
      </c>
      <c r="DG35" s="5">
        <f t="shared" si="15"/>
        <v>0</v>
      </c>
    </row>
    <row r="36" spans="1:111">
      <c r="A36" s="196"/>
      <c r="B36" s="102">
        <v>30</v>
      </c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  <c r="BI36" s="148"/>
      <c r="BJ36" s="148"/>
      <c r="BK36" s="148"/>
      <c r="BL36" s="148"/>
      <c r="BM36" s="148"/>
      <c r="BN36" s="148"/>
      <c r="BO36" s="148"/>
      <c r="BP36" s="148"/>
      <c r="BQ36" s="148"/>
      <c r="BR36" s="148"/>
      <c r="BS36" s="148"/>
      <c r="BT36" s="148"/>
      <c r="BU36" s="148"/>
      <c r="BV36" s="148"/>
      <c r="BW36" s="148"/>
      <c r="BX36" s="148"/>
      <c r="BY36" s="148"/>
      <c r="BZ36" s="148"/>
      <c r="CA36" s="148"/>
      <c r="CB36" s="148"/>
      <c r="CC36" s="148"/>
      <c r="CD36" s="148"/>
      <c r="CE36" s="148"/>
      <c r="CF36" s="148"/>
      <c r="CG36" s="148"/>
      <c r="CH36" s="148"/>
      <c r="CI36" s="148"/>
      <c r="CJ36" s="148"/>
      <c r="CK36" s="148"/>
      <c r="CL36" s="148"/>
      <c r="CM36" s="148"/>
      <c r="CN36" s="148"/>
      <c r="CO36" s="148"/>
      <c r="CP36" s="148"/>
      <c r="CQ36" s="148"/>
      <c r="CR36" s="148"/>
      <c r="CS36" s="148"/>
      <c r="CT36" s="148"/>
      <c r="CU36" s="148"/>
      <c r="CV36" s="148"/>
      <c r="CW36" s="148"/>
      <c r="CX36" s="148"/>
      <c r="CZ36" s="148"/>
      <c r="DB36" s="5">
        <f t="shared" si="10"/>
        <v>0</v>
      </c>
      <c r="DC36" s="5">
        <f t="shared" si="11"/>
        <v>0</v>
      </c>
      <c r="DD36" s="5">
        <f t="shared" si="12"/>
        <v>0</v>
      </c>
      <c r="DE36" s="5">
        <f t="shared" si="13"/>
        <v>0</v>
      </c>
      <c r="DF36" s="5">
        <f t="shared" si="14"/>
        <v>0</v>
      </c>
      <c r="DG36" s="5">
        <f t="shared" si="15"/>
        <v>0</v>
      </c>
    </row>
    <row r="37" spans="1:111" ht="19.5" thickBot="1">
      <c r="A37" s="197"/>
      <c r="B37" s="104">
        <v>31</v>
      </c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  <c r="BI37" s="149"/>
      <c r="BJ37" s="149"/>
      <c r="BK37" s="149"/>
      <c r="BL37" s="149"/>
      <c r="BM37" s="149"/>
      <c r="BN37" s="149"/>
      <c r="BO37" s="149"/>
      <c r="BP37" s="149"/>
      <c r="BQ37" s="149"/>
      <c r="BR37" s="149"/>
      <c r="BS37" s="149"/>
      <c r="BT37" s="149"/>
      <c r="BU37" s="149"/>
      <c r="BV37" s="149"/>
      <c r="BW37" s="149"/>
      <c r="BX37" s="149"/>
      <c r="BY37" s="149"/>
      <c r="BZ37" s="149"/>
      <c r="CA37" s="149"/>
      <c r="CB37" s="149"/>
      <c r="CC37" s="149"/>
      <c r="CD37" s="149"/>
      <c r="CE37" s="149"/>
      <c r="CF37" s="149"/>
      <c r="CG37" s="149"/>
      <c r="CH37" s="149"/>
      <c r="CI37" s="149"/>
      <c r="CJ37" s="149"/>
      <c r="CK37" s="149"/>
      <c r="CL37" s="149"/>
      <c r="CM37" s="149"/>
      <c r="CN37" s="149"/>
      <c r="CO37" s="149"/>
      <c r="CP37" s="149"/>
      <c r="CQ37" s="149"/>
      <c r="CR37" s="149"/>
      <c r="CS37" s="149"/>
      <c r="CT37" s="149"/>
      <c r="CU37" s="149"/>
      <c r="CV37" s="149"/>
      <c r="CW37" s="149"/>
      <c r="CX37" s="149"/>
      <c r="CZ37" s="150"/>
      <c r="DB37" s="23">
        <f t="shared" si="10"/>
        <v>0</v>
      </c>
      <c r="DC37" s="23">
        <f t="shared" si="11"/>
        <v>0</v>
      </c>
      <c r="DD37" s="23">
        <f t="shared" si="12"/>
        <v>0</v>
      </c>
      <c r="DE37" s="23">
        <f t="shared" si="13"/>
        <v>0</v>
      </c>
      <c r="DF37" s="23">
        <f t="shared" si="14"/>
        <v>0</v>
      </c>
      <c r="DG37" s="23">
        <f t="shared" si="15"/>
        <v>0</v>
      </c>
    </row>
    <row r="38" spans="1:111" ht="19.5" thickTop="1">
      <c r="A38" s="198" t="s">
        <v>1</v>
      </c>
      <c r="B38" s="198"/>
      <c r="C38" s="8">
        <f>SUM(C7:C37)</f>
        <v>0</v>
      </c>
      <c r="D38" s="8">
        <f t="shared" ref="D38:H38" si="16">SUM(D7:D37)</f>
        <v>0</v>
      </c>
      <c r="E38" s="8">
        <f t="shared" si="16"/>
        <v>0</v>
      </c>
      <c r="F38" s="8">
        <f t="shared" si="16"/>
        <v>0</v>
      </c>
      <c r="G38" s="8">
        <f t="shared" si="16"/>
        <v>0</v>
      </c>
      <c r="H38" s="8">
        <f t="shared" si="16"/>
        <v>0</v>
      </c>
      <c r="I38" s="8">
        <f t="shared" ref="I38:T38" si="17">SUM(I7:I37)</f>
        <v>0</v>
      </c>
      <c r="J38" s="8">
        <f t="shared" si="17"/>
        <v>0</v>
      </c>
      <c r="K38" s="8">
        <f t="shared" si="17"/>
        <v>0</v>
      </c>
      <c r="L38" s="8">
        <f t="shared" si="17"/>
        <v>0</v>
      </c>
      <c r="M38" s="8">
        <f t="shared" si="17"/>
        <v>0</v>
      </c>
      <c r="N38" s="8">
        <f t="shared" si="17"/>
        <v>0</v>
      </c>
      <c r="O38" s="8">
        <f t="shared" si="17"/>
        <v>0</v>
      </c>
      <c r="P38" s="8">
        <f t="shared" si="17"/>
        <v>0</v>
      </c>
      <c r="Q38" s="8">
        <f t="shared" si="17"/>
        <v>0</v>
      </c>
      <c r="R38" s="8">
        <f t="shared" si="17"/>
        <v>0</v>
      </c>
      <c r="S38" s="8">
        <f t="shared" si="17"/>
        <v>0</v>
      </c>
      <c r="T38" s="8">
        <f t="shared" si="17"/>
        <v>0</v>
      </c>
      <c r="U38" s="8">
        <f t="shared" ref="U38:CE38" si="18">SUM(U7:U37)</f>
        <v>0</v>
      </c>
      <c r="V38" s="8">
        <f t="shared" si="18"/>
        <v>0</v>
      </c>
      <c r="W38" s="8">
        <f t="shared" si="18"/>
        <v>0</v>
      </c>
      <c r="X38" s="8">
        <f t="shared" si="18"/>
        <v>0</v>
      </c>
      <c r="Y38" s="8">
        <f t="shared" si="18"/>
        <v>0</v>
      </c>
      <c r="Z38" s="8">
        <f t="shared" si="18"/>
        <v>0</v>
      </c>
      <c r="AA38" s="8">
        <f t="shared" si="18"/>
        <v>0</v>
      </c>
      <c r="AB38" s="8">
        <f t="shared" si="18"/>
        <v>0</v>
      </c>
      <c r="AC38" s="8">
        <f t="shared" si="18"/>
        <v>0</v>
      </c>
      <c r="AD38" s="8">
        <f t="shared" si="18"/>
        <v>0</v>
      </c>
      <c r="AE38" s="8">
        <f t="shared" si="18"/>
        <v>0</v>
      </c>
      <c r="AF38" s="8">
        <f t="shared" si="18"/>
        <v>0</v>
      </c>
      <c r="AG38" s="8">
        <f t="shared" si="18"/>
        <v>0</v>
      </c>
      <c r="AH38" s="8">
        <f t="shared" si="18"/>
        <v>0</v>
      </c>
      <c r="AI38" s="8">
        <f t="shared" si="18"/>
        <v>0</v>
      </c>
      <c r="AJ38" s="8">
        <f t="shared" si="18"/>
        <v>0</v>
      </c>
      <c r="AK38" s="8">
        <f t="shared" si="18"/>
        <v>0</v>
      </c>
      <c r="AL38" s="8">
        <f t="shared" si="18"/>
        <v>0</v>
      </c>
      <c r="AM38" s="8">
        <f t="shared" si="18"/>
        <v>0</v>
      </c>
      <c r="AN38" s="8">
        <f t="shared" si="18"/>
        <v>0</v>
      </c>
      <c r="AO38" s="8">
        <f t="shared" si="18"/>
        <v>0</v>
      </c>
      <c r="AP38" s="8">
        <f t="shared" si="18"/>
        <v>0</v>
      </c>
      <c r="AQ38" s="8">
        <f t="shared" si="18"/>
        <v>0</v>
      </c>
      <c r="AR38" s="8">
        <f t="shared" si="18"/>
        <v>0</v>
      </c>
      <c r="AS38" s="8">
        <f t="shared" si="18"/>
        <v>0</v>
      </c>
      <c r="AT38" s="8">
        <f t="shared" si="18"/>
        <v>0</v>
      </c>
      <c r="AU38" s="8">
        <f t="shared" si="18"/>
        <v>0</v>
      </c>
      <c r="AV38" s="8">
        <f t="shared" si="18"/>
        <v>0</v>
      </c>
      <c r="AW38" s="8">
        <f t="shared" si="18"/>
        <v>0</v>
      </c>
      <c r="AX38" s="8">
        <f t="shared" si="18"/>
        <v>0</v>
      </c>
      <c r="AY38" s="8">
        <f t="shared" si="18"/>
        <v>0</v>
      </c>
      <c r="AZ38" s="8">
        <f t="shared" si="18"/>
        <v>0</v>
      </c>
      <c r="BA38" s="8">
        <f t="shared" si="18"/>
        <v>0</v>
      </c>
      <c r="BB38" s="8">
        <f t="shared" si="18"/>
        <v>0</v>
      </c>
      <c r="BC38" s="8">
        <f t="shared" si="18"/>
        <v>0</v>
      </c>
      <c r="BD38" s="8">
        <f t="shared" si="18"/>
        <v>0</v>
      </c>
      <c r="BE38" s="8">
        <f t="shared" si="18"/>
        <v>0</v>
      </c>
      <c r="BF38" s="8">
        <f t="shared" si="18"/>
        <v>0</v>
      </c>
      <c r="BG38" s="8">
        <f t="shared" si="18"/>
        <v>0</v>
      </c>
      <c r="BH38" s="8">
        <f t="shared" si="18"/>
        <v>0</v>
      </c>
      <c r="BI38" s="8">
        <f t="shared" si="18"/>
        <v>0</v>
      </c>
      <c r="BJ38" s="8">
        <f t="shared" si="18"/>
        <v>0</v>
      </c>
      <c r="BK38" s="8">
        <f t="shared" si="18"/>
        <v>0</v>
      </c>
      <c r="BL38" s="8">
        <f t="shared" si="18"/>
        <v>0</v>
      </c>
      <c r="BM38" s="8">
        <f t="shared" si="18"/>
        <v>0</v>
      </c>
      <c r="BN38" s="8">
        <f t="shared" si="18"/>
        <v>0</v>
      </c>
      <c r="BO38" s="8">
        <f t="shared" si="18"/>
        <v>0</v>
      </c>
      <c r="BP38" s="8">
        <f t="shared" si="18"/>
        <v>0</v>
      </c>
      <c r="BQ38" s="8">
        <f t="shared" si="18"/>
        <v>0</v>
      </c>
      <c r="BR38" s="8">
        <f t="shared" si="18"/>
        <v>0</v>
      </c>
      <c r="BS38" s="8">
        <f t="shared" si="18"/>
        <v>0</v>
      </c>
      <c r="BT38" s="8">
        <f t="shared" si="18"/>
        <v>0</v>
      </c>
      <c r="BU38" s="8">
        <f t="shared" si="18"/>
        <v>0</v>
      </c>
      <c r="BV38" s="8">
        <f t="shared" si="18"/>
        <v>0</v>
      </c>
      <c r="BW38" s="8">
        <f t="shared" si="18"/>
        <v>0</v>
      </c>
      <c r="BX38" s="8">
        <f t="shared" si="18"/>
        <v>0</v>
      </c>
      <c r="BY38" s="8">
        <f t="shared" si="18"/>
        <v>0</v>
      </c>
      <c r="BZ38" s="8">
        <f t="shared" si="18"/>
        <v>0</v>
      </c>
      <c r="CA38" s="8">
        <f t="shared" si="18"/>
        <v>0</v>
      </c>
      <c r="CB38" s="8">
        <f t="shared" si="18"/>
        <v>0</v>
      </c>
      <c r="CC38" s="8">
        <f t="shared" si="18"/>
        <v>0</v>
      </c>
      <c r="CD38" s="8">
        <f t="shared" si="18"/>
        <v>0</v>
      </c>
      <c r="CE38" s="8">
        <f t="shared" si="18"/>
        <v>0</v>
      </c>
      <c r="CF38" s="8">
        <f t="shared" ref="CF38:CW38" si="19">SUM(CF7:CF37)</f>
        <v>0</v>
      </c>
      <c r="CG38" s="8">
        <f t="shared" si="19"/>
        <v>0</v>
      </c>
      <c r="CH38" s="8">
        <f t="shared" si="19"/>
        <v>0</v>
      </c>
      <c r="CI38" s="8">
        <f t="shared" si="19"/>
        <v>0</v>
      </c>
      <c r="CJ38" s="8">
        <f t="shared" si="19"/>
        <v>0</v>
      </c>
      <c r="CK38" s="8">
        <f t="shared" si="19"/>
        <v>0</v>
      </c>
      <c r="CL38" s="8">
        <f t="shared" si="19"/>
        <v>0</v>
      </c>
      <c r="CM38" s="8">
        <f t="shared" si="19"/>
        <v>0</v>
      </c>
      <c r="CN38" s="8">
        <f t="shared" si="19"/>
        <v>0</v>
      </c>
      <c r="CO38" s="8">
        <f t="shared" si="19"/>
        <v>0</v>
      </c>
      <c r="CP38" s="8">
        <f t="shared" si="19"/>
        <v>0</v>
      </c>
      <c r="CQ38" s="8">
        <f t="shared" si="19"/>
        <v>0</v>
      </c>
      <c r="CR38" s="8">
        <f t="shared" si="19"/>
        <v>0</v>
      </c>
      <c r="CS38" s="8">
        <f t="shared" si="19"/>
        <v>0</v>
      </c>
      <c r="CT38" s="8">
        <f t="shared" si="19"/>
        <v>0</v>
      </c>
      <c r="CU38" s="8">
        <f t="shared" si="19"/>
        <v>0</v>
      </c>
      <c r="CV38" s="8">
        <f t="shared" si="19"/>
        <v>0</v>
      </c>
      <c r="CW38" s="8">
        <f t="shared" si="19"/>
        <v>0</v>
      </c>
      <c r="CX38" s="8">
        <f t="shared" ref="CX38" si="20">SUM(CX7:CX37)</f>
        <v>0</v>
      </c>
      <c r="CZ38" s="8">
        <f>SUM(CZ7:CZ37)</f>
        <v>0</v>
      </c>
      <c r="DB38" s="38">
        <f>SUM(DB7:DB37)</f>
        <v>0</v>
      </c>
      <c r="DC38" s="38">
        <f>SUM(DC7:DC37)</f>
        <v>0</v>
      </c>
      <c r="DD38" s="38">
        <f t="shared" ref="DD38:DE38" si="21">SUM(DD7:DD37)</f>
        <v>0</v>
      </c>
      <c r="DE38" s="38">
        <f t="shared" si="21"/>
        <v>0</v>
      </c>
      <c r="DF38" s="38">
        <f>SUM(DF7:DF37)</f>
        <v>0</v>
      </c>
      <c r="DG38" s="8">
        <f>DB38+DF38</f>
        <v>0</v>
      </c>
    </row>
    <row r="39" spans="1:111" ht="19.5" thickBot="1"/>
    <row r="40" spans="1:111" ht="21" thickTop="1" thickBot="1">
      <c r="DA40" s="108" t="s">
        <v>75</v>
      </c>
      <c r="DB40" s="109">
        <f>SUM(DC40:DE40)</f>
        <v>0</v>
      </c>
      <c r="DC40" s="110">
        <f>DC38*DC5</f>
        <v>0</v>
      </c>
      <c r="DD40" s="5">
        <f>DD38*DD5</f>
        <v>0</v>
      </c>
      <c r="DE40" s="5">
        <f>DE38*DE5</f>
        <v>0</v>
      </c>
    </row>
    <row r="41" spans="1:111" ht="19.5" thickTop="1"/>
  </sheetData>
  <mergeCells count="20">
    <mergeCell ref="A7:A37"/>
    <mergeCell ref="A38:B38"/>
    <mergeCell ref="DB3:DG3"/>
    <mergeCell ref="DF4:DF6"/>
    <mergeCell ref="DG4:DG6"/>
    <mergeCell ref="A4:B4"/>
    <mergeCell ref="DB4:DB6"/>
    <mergeCell ref="DC4:DE4"/>
    <mergeCell ref="A5:B5"/>
    <mergeCell ref="DC5:DC6"/>
    <mergeCell ref="DD5:DD6"/>
    <mergeCell ref="DE5:DE6"/>
    <mergeCell ref="A6:B6"/>
    <mergeCell ref="A3:B3"/>
    <mergeCell ref="CZ3:CZ6"/>
    <mergeCell ref="E1:F1"/>
    <mergeCell ref="G1:H1"/>
    <mergeCell ref="J1:K1"/>
    <mergeCell ref="L1:P1"/>
    <mergeCell ref="A2:B2"/>
  </mergeCells>
  <phoneticPr fontId="2"/>
  <conditionalFormatting sqref="DB7:DE37">
    <cfRule type="containsErrors" dxfId="42" priority="3">
      <formula>ISERROR(DB7)</formula>
    </cfRule>
  </conditionalFormatting>
  <conditionalFormatting sqref="DB38:DE38">
    <cfRule type="containsErrors" dxfId="41" priority="2">
      <formula>ISERROR(DB38)</formula>
    </cfRule>
  </conditionalFormatting>
  <conditionalFormatting sqref="DF7:DG38">
    <cfRule type="containsErrors" dxfId="40" priority="1">
      <formula>ISERROR(DF7)</formula>
    </cfRule>
  </conditionalFormatting>
  <pageMargins left="0.7" right="0.7" top="0.75" bottom="0.75" header="0.3" footer="0.3"/>
  <pageSetup paperSize="9" scale="12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2A3C-C396-4B01-A8A8-C4BB4113D60B}">
  <sheetPr>
    <tabColor rgb="FFFFC000"/>
    <pageSetUpPr fitToPage="1"/>
  </sheetPr>
  <dimension ref="A1:DA89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D12" sqref="DD12"/>
    </sheetView>
  </sheetViews>
  <sheetFormatPr defaultRowHeight="18.75"/>
  <cols>
    <col min="1" max="1" width="9" style="4"/>
    <col min="2" max="2" width="5" style="6" customWidth="1"/>
    <col min="3" max="3" width="9.625" style="4" bestFit="1" customWidth="1"/>
    <col min="4" max="8" width="9" style="4"/>
    <col min="9" max="9" width="9.5" style="4" customWidth="1"/>
    <col min="10" max="12" width="9" style="4"/>
    <col min="13" max="13" width="9.375" style="4" bestFit="1" customWidth="1"/>
    <col min="14" max="17" width="9" style="4"/>
    <col min="18" max="102" width="9" style="4" hidden="1" customWidth="1"/>
    <col min="103" max="16384" width="9" style="4"/>
  </cols>
  <sheetData>
    <row r="1" spans="1:105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4" t="s">
        <v>2</v>
      </c>
      <c r="E1" s="90" t="s">
        <v>10</v>
      </c>
      <c r="F1" s="90"/>
      <c r="G1" s="219">
        <f>'①-1入力シート（宿泊人数）【1人当】'!G1</f>
        <v>0</v>
      </c>
      <c r="H1" s="220"/>
      <c r="J1" s="199" t="s">
        <v>11</v>
      </c>
      <c r="K1" s="201"/>
      <c r="L1" s="216">
        <f>'①-1入力シート（宿泊人数）【1人当】'!L1</f>
        <v>0</v>
      </c>
      <c r="M1" s="217"/>
      <c r="N1" s="218"/>
      <c r="O1" s="157"/>
    </row>
    <row r="2" spans="1:105" ht="19.5" thickBot="1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05" ht="18.75" customHeight="1">
      <c r="A3" s="199" t="s">
        <v>66</v>
      </c>
      <c r="B3" s="20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E3" s="171"/>
      <c r="BF3" s="171"/>
      <c r="BG3" s="171"/>
      <c r="BH3" s="171"/>
      <c r="BI3" s="171"/>
      <c r="BJ3" s="171"/>
      <c r="BK3" s="171"/>
      <c r="BL3" s="171"/>
      <c r="BM3" s="171"/>
      <c r="BN3" s="171"/>
      <c r="BO3" s="171"/>
      <c r="BP3" s="171"/>
      <c r="BQ3" s="171"/>
      <c r="BR3" s="171"/>
      <c r="BS3" s="171"/>
      <c r="BT3" s="171"/>
      <c r="BU3" s="171"/>
      <c r="BV3" s="171"/>
      <c r="BW3" s="171"/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71"/>
      <c r="CM3" s="171"/>
      <c r="CN3" s="171"/>
      <c r="CO3" s="171"/>
      <c r="CP3" s="171"/>
      <c r="CQ3" s="171"/>
      <c r="CR3" s="171"/>
      <c r="CS3" s="171"/>
      <c r="CT3" s="171"/>
      <c r="CU3" s="171"/>
      <c r="CV3" s="171"/>
      <c r="CW3" s="171"/>
      <c r="CX3" s="154"/>
      <c r="CY3" s="221" t="s">
        <v>84</v>
      </c>
      <c r="DA3" s="205" t="s">
        <v>4</v>
      </c>
    </row>
    <row r="4" spans="1:105">
      <c r="A4" s="199" t="s">
        <v>74</v>
      </c>
      <c r="B4" s="201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8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8"/>
      <c r="CY4" s="222"/>
      <c r="CZ4" s="6"/>
      <c r="DA4" s="206"/>
    </row>
    <row r="5" spans="1:105">
      <c r="A5" s="199" t="s">
        <v>59</v>
      </c>
      <c r="B5" s="201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72"/>
      <c r="CY5" s="222"/>
      <c r="DA5" s="206"/>
    </row>
    <row r="6" spans="1:105">
      <c r="A6" s="199" t="s">
        <v>60</v>
      </c>
      <c r="B6" s="201"/>
      <c r="C6" s="151">
        <f>C5/1.1</f>
        <v>0</v>
      </c>
      <c r="D6" s="151">
        <f t="shared" ref="D6:L6" si="0">D5/1.1</f>
        <v>0</v>
      </c>
      <c r="E6" s="151">
        <f t="shared" si="0"/>
        <v>0</v>
      </c>
      <c r="F6" s="151">
        <f t="shared" si="0"/>
        <v>0</v>
      </c>
      <c r="G6" s="151">
        <f t="shared" si="0"/>
        <v>0</v>
      </c>
      <c r="H6" s="151">
        <f t="shared" si="0"/>
        <v>0</v>
      </c>
      <c r="I6" s="151">
        <f t="shared" si="0"/>
        <v>0</v>
      </c>
      <c r="J6" s="151">
        <f t="shared" si="0"/>
        <v>0</v>
      </c>
      <c r="K6" s="151">
        <f t="shared" si="0"/>
        <v>0</v>
      </c>
      <c r="L6" s="151">
        <f t="shared" si="0"/>
        <v>0</v>
      </c>
      <c r="M6" s="151">
        <f t="shared" ref="M6:AI6" si="1">M5/1.1</f>
        <v>0</v>
      </c>
      <c r="N6" s="159">
        <f t="shared" si="1"/>
        <v>0</v>
      </c>
      <c r="O6" s="151">
        <f t="shared" si="1"/>
        <v>0</v>
      </c>
      <c r="P6" s="151">
        <f t="shared" si="1"/>
        <v>0</v>
      </c>
      <c r="Q6" s="151">
        <f t="shared" si="1"/>
        <v>0</v>
      </c>
      <c r="R6" s="151">
        <f t="shared" si="1"/>
        <v>0</v>
      </c>
      <c r="S6" s="151">
        <f t="shared" si="1"/>
        <v>0</v>
      </c>
      <c r="T6" s="151">
        <f t="shared" si="1"/>
        <v>0</v>
      </c>
      <c r="U6" s="151">
        <f t="shared" si="1"/>
        <v>0</v>
      </c>
      <c r="V6" s="151">
        <f t="shared" si="1"/>
        <v>0</v>
      </c>
      <c r="W6" s="151">
        <f t="shared" si="1"/>
        <v>0</v>
      </c>
      <c r="X6" s="151">
        <f t="shared" si="1"/>
        <v>0</v>
      </c>
      <c r="Y6" s="151">
        <f t="shared" si="1"/>
        <v>0</v>
      </c>
      <c r="Z6" s="151">
        <f t="shared" si="1"/>
        <v>0</v>
      </c>
      <c r="AA6" s="151">
        <f t="shared" si="1"/>
        <v>0</v>
      </c>
      <c r="AB6" s="151">
        <f t="shared" si="1"/>
        <v>0</v>
      </c>
      <c r="AC6" s="151">
        <f t="shared" si="1"/>
        <v>0</v>
      </c>
      <c r="AD6" s="151">
        <f t="shared" si="1"/>
        <v>0</v>
      </c>
      <c r="AE6" s="151">
        <f t="shared" si="1"/>
        <v>0</v>
      </c>
      <c r="AF6" s="151">
        <f t="shared" si="1"/>
        <v>0</v>
      </c>
      <c r="AG6" s="151">
        <f t="shared" si="1"/>
        <v>0</v>
      </c>
      <c r="AH6" s="151">
        <f t="shared" si="1"/>
        <v>0</v>
      </c>
      <c r="AI6" s="151">
        <f t="shared" si="1"/>
        <v>0</v>
      </c>
      <c r="AJ6" s="151">
        <f t="shared" ref="AJ6:CU6" si="2">AJ5/1.1</f>
        <v>0</v>
      </c>
      <c r="AK6" s="151">
        <f t="shared" si="2"/>
        <v>0</v>
      </c>
      <c r="AL6" s="151">
        <f t="shared" si="2"/>
        <v>0</v>
      </c>
      <c r="AM6" s="151">
        <f t="shared" si="2"/>
        <v>0</v>
      </c>
      <c r="AN6" s="151">
        <f t="shared" si="2"/>
        <v>0</v>
      </c>
      <c r="AO6" s="151">
        <f t="shared" si="2"/>
        <v>0</v>
      </c>
      <c r="AP6" s="151">
        <f t="shared" si="2"/>
        <v>0</v>
      </c>
      <c r="AQ6" s="151">
        <f t="shared" si="2"/>
        <v>0</v>
      </c>
      <c r="AR6" s="151">
        <f t="shared" si="2"/>
        <v>0</v>
      </c>
      <c r="AS6" s="151">
        <f t="shared" si="2"/>
        <v>0</v>
      </c>
      <c r="AT6" s="151">
        <f t="shared" si="2"/>
        <v>0</v>
      </c>
      <c r="AU6" s="151">
        <f t="shared" si="2"/>
        <v>0</v>
      </c>
      <c r="AV6" s="151">
        <f t="shared" si="2"/>
        <v>0</v>
      </c>
      <c r="AW6" s="151">
        <f t="shared" si="2"/>
        <v>0</v>
      </c>
      <c r="AX6" s="151">
        <f t="shared" si="2"/>
        <v>0</v>
      </c>
      <c r="AY6" s="151">
        <f t="shared" si="2"/>
        <v>0</v>
      </c>
      <c r="AZ6" s="151">
        <f t="shared" si="2"/>
        <v>0</v>
      </c>
      <c r="BA6" s="151">
        <f t="shared" si="2"/>
        <v>0</v>
      </c>
      <c r="BB6" s="151">
        <f t="shared" si="2"/>
        <v>0</v>
      </c>
      <c r="BC6" s="151">
        <f t="shared" si="2"/>
        <v>0</v>
      </c>
      <c r="BD6" s="151">
        <f t="shared" si="2"/>
        <v>0</v>
      </c>
      <c r="BE6" s="151">
        <f t="shared" si="2"/>
        <v>0</v>
      </c>
      <c r="BF6" s="151">
        <f t="shared" si="2"/>
        <v>0</v>
      </c>
      <c r="BG6" s="151">
        <f t="shared" si="2"/>
        <v>0</v>
      </c>
      <c r="BH6" s="151">
        <f t="shared" si="2"/>
        <v>0</v>
      </c>
      <c r="BI6" s="151">
        <f t="shared" si="2"/>
        <v>0</v>
      </c>
      <c r="BJ6" s="151">
        <f t="shared" si="2"/>
        <v>0</v>
      </c>
      <c r="BK6" s="151">
        <f t="shared" si="2"/>
        <v>0</v>
      </c>
      <c r="BL6" s="151">
        <f t="shared" si="2"/>
        <v>0</v>
      </c>
      <c r="BM6" s="151">
        <f t="shared" si="2"/>
        <v>0</v>
      </c>
      <c r="BN6" s="151">
        <f t="shared" si="2"/>
        <v>0</v>
      </c>
      <c r="BO6" s="151">
        <f t="shared" si="2"/>
        <v>0</v>
      </c>
      <c r="BP6" s="151">
        <f t="shared" si="2"/>
        <v>0</v>
      </c>
      <c r="BQ6" s="151">
        <f t="shared" si="2"/>
        <v>0</v>
      </c>
      <c r="BR6" s="151">
        <f t="shared" si="2"/>
        <v>0</v>
      </c>
      <c r="BS6" s="151">
        <f t="shared" si="2"/>
        <v>0</v>
      </c>
      <c r="BT6" s="151">
        <f t="shared" si="2"/>
        <v>0</v>
      </c>
      <c r="BU6" s="151">
        <f t="shared" si="2"/>
        <v>0</v>
      </c>
      <c r="BV6" s="151">
        <f t="shared" si="2"/>
        <v>0</v>
      </c>
      <c r="BW6" s="151">
        <f t="shared" si="2"/>
        <v>0</v>
      </c>
      <c r="BX6" s="151">
        <f t="shared" si="2"/>
        <v>0</v>
      </c>
      <c r="BY6" s="151">
        <f t="shared" si="2"/>
        <v>0</v>
      </c>
      <c r="BZ6" s="151">
        <f t="shared" si="2"/>
        <v>0</v>
      </c>
      <c r="CA6" s="151">
        <f t="shared" si="2"/>
        <v>0</v>
      </c>
      <c r="CB6" s="151">
        <f t="shared" si="2"/>
        <v>0</v>
      </c>
      <c r="CC6" s="151">
        <f t="shared" si="2"/>
        <v>0</v>
      </c>
      <c r="CD6" s="151">
        <f t="shared" si="2"/>
        <v>0</v>
      </c>
      <c r="CE6" s="151">
        <f t="shared" si="2"/>
        <v>0</v>
      </c>
      <c r="CF6" s="151">
        <f t="shared" si="2"/>
        <v>0</v>
      </c>
      <c r="CG6" s="151">
        <f t="shared" si="2"/>
        <v>0</v>
      </c>
      <c r="CH6" s="151">
        <f t="shared" si="2"/>
        <v>0</v>
      </c>
      <c r="CI6" s="151">
        <f t="shared" si="2"/>
        <v>0</v>
      </c>
      <c r="CJ6" s="151">
        <f t="shared" si="2"/>
        <v>0</v>
      </c>
      <c r="CK6" s="151">
        <f t="shared" si="2"/>
        <v>0</v>
      </c>
      <c r="CL6" s="151">
        <f t="shared" si="2"/>
        <v>0</v>
      </c>
      <c r="CM6" s="151">
        <f t="shared" si="2"/>
        <v>0</v>
      </c>
      <c r="CN6" s="151">
        <f t="shared" si="2"/>
        <v>0</v>
      </c>
      <c r="CO6" s="151">
        <f t="shared" si="2"/>
        <v>0</v>
      </c>
      <c r="CP6" s="151">
        <f t="shared" si="2"/>
        <v>0</v>
      </c>
      <c r="CQ6" s="151">
        <f t="shared" si="2"/>
        <v>0</v>
      </c>
      <c r="CR6" s="151">
        <f t="shared" si="2"/>
        <v>0</v>
      </c>
      <c r="CS6" s="151">
        <f t="shared" si="2"/>
        <v>0</v>
      </c>
      <c r="CT6" s="151">
        <f t="shared" si="2"/>
        <v>0</v>
      </c>
      <c r="CU6" s="151">
        <f t="shared" si="2"/>
        <v>0</v>
      </c>
      <c r="CV6" s="151">
        <f t="shared" ref="CV6:CX6" si="3">CV5/1.1</f>
        <v>0</v>
      </c>
      <c r="CW6" s="151">
        <f t="shared" si="3"/>
        <v>0</v>
      </c>
      <c r="CX6" s="159">
        <f t="shared" si="3"/>
        <v>0</v>
      </c>
      <c r="CY6" s="222"/>
      <c r="DA6" s="206"/>
    </row>
    <row r="7" spans="1:105">
      <c r="A7" s="199" t="s">
        <v>58</v>
      </c>
      <c r="B7" s="201"/>
      <c r="C7" s="151">
        <f>ROUNDDOWN(C$6,-2)</f>
        <v>0</v>
      </c>
      <c r="D7" s="151">
        <f t="shared" ref="D7:BO7" si="4">ROUNDDOWN(D$6,-2)</f>
        <v>0</v>
      </c>
      <c r="E7" s="151">
        <f t="shared" si="4"/>
        <v>0</v>
      </c>
      <c r="F7" s="151">
        <f t="shared" si="4"/>
        <v>0</v>
      </c>
      <c r="G7" s="151">
        <f t="shared" si="4"/>
        <v>0</v>
      </c>
      <c r="H7" s="151">
        <f t="shared" si="4"/>
        <v>0</v>
      </c>
      <c r="I7" s="151">
        <f t="shared" si="4"/>
        <v>0</v>
      </c>
      <c r="J7" s="151">
        <f t="shared" si="4"/>
        <v>0</v>
      </c>
      <c r="K7" s="151">
        <f t="shared" si="4"/>
        <v>0</v>
      </c>
      <c r="L7" s="151">
        <f t="shared" si="4"/>
        <v>0</v>
      </c>
      <c r="M7" s="151">
        <f t="shared" si="4"/>
        <v>0</v>
      </c>
      <c r="N7" s="159">
        <f t="shared" si="4"/>
        <v>0</v>
      </c>
      <c r="O7" s="151">
        <f t="shared" si="4"/>
        <v>0</v>
      </c>
      <c r="P7" s="151">
        <f t="shared" si="4"/>
        <v>0</v>
      </c>
      <c r="Q7" s="151">
        <f t="shared" si="4"/>
        <v>0</v>
      </c>
      <c r="R7" s="151">
        <f t="shared" si="4"/>
        <v>0</v>
      </c>
      <c r="S7" s="151">
        <f t="shared" si="4"/>
        <v>0</v>
      </c>
      <c r="T7" s="151">
        <f t="shared" si="4"/>
        <v>0</v>
      </c>
      <c r="U7" s="151">
        <f t="shared" si="4"/>
        <v>0</v>
      </c>
      <c r="V7" s="151">
        <f t="shared" si="4"/>
        <v>0</v>
      </c>
      <c r="W7" s="151">
        <f t="shared" si="4"/>
        <v>0</v>
      </c>
      <c r="X7" s="151">
        <f t="shared" si="4"/>
        <v>0</v>
      </c>
      <c r="Y7" s="151">
        <f t="shared" si="4"/>
        <v>0</v>
      </c>
      <c r="Z7" s="151">
        <f t="shared" si="4"/>
        <v>0</v>
      </c>
      <c r="AA7" s="151">
        <f t="shared" si="4"/>
        <v>0</v>
      </c>
      <c r="AB7" s="151">
        <f t="shared" si="4"/>
        <v>0</v>
      </c>
      <c r="AC7" s="151">
        <f t="shared" si="4"/>
        <v>0</v>
      </c>
      <c r="AD7" s="151">
        <f t="shared" si="4"/>
        <v>0</v>
      </c>
      <c r="AE7" s="151">
        <f t="shared" si="4"/>
        <v>0</v>
      </c>
      <c r="AF7" s="151">
        <f t="shared" si="4"/>
        <v>0</v>
      </c>
      <c r="AG7" s="151">
        <f t="shared" si="4"/>
        <v>0</v>
      </c>
      <c r="AH7" s="151">
        <f t="shared" si="4"/>
        <v>0</v>
      </c>
      <c r="AI7" s="151">
        <f t="shared" si="4"/>
        <v>0</v>
      </c>
      <c r="AJ7" s="151">
        <f t="shared" si="4"/>
        <v>0</v>
      </c>
      <c r="AK7" s="151">
        <f t="shared" si="4"/>
        <v>0</v>
      </c>
      <c r="AL7" s="151">
        <f t="shared" si="4"/>
        <v>0</v>
      </c>
      <c r="AM7" s="151">
        <f t="shared" si="4"/>
        <v>0</v>
      </c>
      <c r="AN7" s="151">
        <f t="shared" si="4"/>
        <v>0</v>
      </c>
      <c r="AO7" s="151">
        <f t="shared" si="4"/>
        <v>0</v>
      </c>
      <c r="AP7" s="151">
        <f t="shared" si="4"/>
        <v>0</v>
      </c>
      <c r="AQ7" s="151">
        <f t="shared" si="4"/>
        <v>0</v>
      </c>
      <c r="AR7" s="151">
        <f t="shared" si="4"/>
        <v>0</v>
      </c>
      <c r="AS7" s="151">
        <f t="shared" si="4"/>
        <v>0</v>
      </c>
      <c r="AT7" s="151">
        <f t="shared" si="4"/>
        <v>0</v>
      </c>
      <c r="AU7" s="151">
        <f t="shared" si="4"/>
        <v>0</v>
      </c>
      <c r="AV7" s="151">
        <f t="shared" si="4"/>
        <v>0</v>
      </c>
      <c r="AW7" s="151">
        <f t="shared" si="4"/>
        <v>0</v>
      </c>
      <c r="AX7" s="151">
        <f t="shared" si="4"/>
        <v>0</v>
      </c>
      <c r="AY7" s="151">
        <f t="shared" si="4"/>
        <v>0</v>
      </c>
      <c r="AZ7" s="151">
        <f t="shared" si="4"/>
        <v>0</v>
      </c>
      <c r="BA7" s="151">
        <f t="shared" si="4"/>
        <v>0</v>
      </c>
      <c r="BB7" s="151">
        <f t="shared" si="4"/>
        <v>0</v>
      </c>
      <c r="BC7" s="151">
        <f t="shared" si="4"/>
        <v>0</v>
      </c>
      <c r="BD7" s="151">
        <f t="shared" si="4"/>
        <v>0</v>
      </c>
      <c r="BE7" s="151">
        <f t="shared" si="4"/>
        <v>0</v>
      </c>
      <c r="BF7" s="151">
        <f t="shared" si="4"/>
        <v>0</v>
      </c>
      <c r="BG7" s="151">
        <f t="shared" si="4"/>
        <v>0</v>
      </c>
      <c r="BH7" s="151">
        <f t="shared" si="4"/>
        <v>0</v>
      </c>
      <c r="BI7" s="151">
        <f t="shared" si="4"/>
        <v>0</v>
      </c>
      <c r="BJ7" s="151">
        <f t="shared" si="4"/>
        <v>0</v>
      </c>
      <c r="BK7" s="151">
        <f t="shared" si="4"/>
        <v>0</v>
      </c>
      <c r="BL7" s="151">
        <f t="shared" si="4"/>
        <v>0</v>
      </c>
      <c r="BM7" s="151">
        <f t="shared" si="4"/>
        <v>0</v>
      </c>
      <c r="BN7" s="151">
        <f t="shared" si="4"/>
        <v>0</v>
      </c>
      <c r="BO7" s="151">
        <f t="shared" si="4"/>
        <v>0</v>
      </c>
      <c r="BP7" s="151">
        <f t="shared" ref="BP7:CX7" si="5">ROUNDDOWN(BP$6,-2)</f>
        <v>0</v>
      </c>
      <c r="BQ7" s="151">
        <f t="shared" si="5"/>
        <v>0</v>
      </c>
      <c r="BR7" s="151">
        <f t="shared" si="5"/>
        <v>0</v>
      </c>
      <c r="BS7" s="151">
        <f t="shared" si="5"/>
        <v>0</v>
      </c>
      <c r="BT7" s="151">
        <f t="shared" si="5"/>
        <v>0</v>
      </c>
      <c r="BU7" s="151">
        <f t="shared" si="5"/>
        <v>0</v>
      </c>
      <c r="BV7" s="151">
        <f t="shared" si="5"/>
        <v>0</v>
      </c>
      <c r="BW7" s="151">
        <f t="shared" si="5"/>
        <v>0</v>
      </c>
      <c r="BX7" s="151">
        <f t="shared" si="5"/>
        <v>0</v>
      </c>
      <c r="BY7" s="151">
        <f t="shared" si="5"/>
        <v>0</v>
      </c>
      <c r="BZ7" s="151">
        <f t="shared" si="5"/>
        <v>0</v>
      </c>
      <c r="CA7" s="151">
        <f t="shared" si="5"/>
        <v>0</v>
      </c>
      <c r="CB7" s="151">
        <f t="shared" si="5"/>
        <v>0</v>
      </c>
      <c r="CC7" s="151">
        <f t="shared" si="5"/>
        <v>0</v>
      </c>
      <c r="CD7" s="151">
        <f t="shared" si="5"/>
        <v>0</v>
      </c>
      <c r="CE7" s="151">
        <f t="shared" si="5"/>
        <v>0</v>
      </c>
      <c r="CF7" s="151">
        <f t="shared" si="5"/>
        <v>0</v>
      </c>
      <c r="CG7" s="151">
        <f t="shared" si="5"/>
        <v>0</v>
      </c>
      <c r="CH7" s="151">
        <f t="shared" si="5"/>
        <v>0</v>
      </c>
      <c r="CI7" s="151">
        <f t="shared" si="5"/>
        <v>0</v>
      </c>
      <c r="CJ7" s="151">
        <f t="shared" si="5"/>
        <v>0</v>
      </c>
      <c r="CK7" s="151">
        <f t="shared" si="5"/>
        <v>0</v>
      </c>
      <c r="CL7" s="151">
        <f t="shared" si="5"/>
        <v>0</v>
      </c>
      <c r="CM7" s="151">
        <f t="shared" si="5"/>
        <v>0</v>
      </c>
      <c r="CN7" s="151">
        <f t="shared" si="5"/>
        <v>0</v>
      </c>
      <c r="CO7" s="151">
        <f t="shared" si="5"/>
        <v>0</v>
      </c>
      <c r="CP7" s="151">
        <f t="shared" si="5"/>
        <v>0</v>
      </c>
      <c r="CQ7" s="151">
        <f t="shared" si="5"/>
        <v>0</v>
      </c>
      <c r="CR7" s="151">
        <f t="shared" si="5"/>
        <v>0</v>
      </c>
      <c r="CS7" s="151">
        <f t="shared" si="5"/>
        <v>0</v>
      </c>
      <c r="CT7" s="151">
        <f t="shared" si="5"/>
        <v>0</v>
      </c>
      <c r="CU7" s="151">
        <f t="shared" si="5"/>
        <v>0</v>
      </c>
      <c r="CV7" s="151">
        <f t="shared" si="5"/>
        <v>0</v>
      </c>
      <c r="CW7" s="151">
        <f t="shared" si="5"/>
        <v>0</v>
      </c>
      <c r="CX7" s="159">
        <f t="shared" si="5"/>
        <v>0</v>
      </c>
      <c r="CY7" s="222"/>
      <c r="DA7" s="206"/>
    </row>
    <row r="8" spans="1:105" ht="19.5" thickBot="1">
      <c r="A8" s="199" t="s">
        <v>73</v>
      </c>
      <c r="B8" s="201"/>
      <c r="C8" s="173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174"/>
      <c r="CR8" s="174"/>
      <c r="CS8" s="174"/>
      <c r="CT8" s="174"/>
      <c r="CU8" s="174"/>
      <c r="CV8" s="174"/>
      <c r="CW8" s="174"/>
      <c r="CX8" s="174"/>
      <c r="CY8" s="223"/>
      <c r="CZ8" s="6"/>
      <c r="DA8" s="207"/>
    </row>
    <row r="9" spans="1:105" ht="19.5" thickTop="1">
      <c r="A9" s="195" t="s">
        <v>0</v>
      </c>
      <c r="B9" s="42">
        <v>1</v>
      </c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60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7"/>
      <c r="CS9" s="147"/>
      <c r="CT9" s="147"/>
      <c r="CU9" s="147"/>
      <c r="CV9" s="147"/>
      <c r="CW9" s="147"/>
      <c r="CX9" s="147"/>
      <c r="CY9" s="167">
        <f>SUM(C9:CX9)</f>
        <v>0</v>
      </c>
      <c r="DA9" s="147"/>
    </row>
    <row r="10" spans="1:105">
      <c r="A10" s="196"/>
      <c r="B10" s="40">
        <v>2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61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65">
        <f t="shared" ref="CY10:CY39" si="6">SUM(C10:CX10)</f>
        <v>0</v>
      </c>
      <c r="DA10" s="148"/>
    </row>
    <row r="11" spans="1:105">
      <c r="A11" s="196"/>
      <c r="B11" s="40">
        <v>3</v>
      </c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61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  <c r="CJ11" s="148"/>
      <c r="CK11" s="148"/>
      <c r="CL11" s="148"/>
      <c r="CM11" s="148"/>
      <c r="CN11" s="148"/>
      <c r="CO11" s="148"/>
      <c r="CP11" s="148"/>
      <c r="CQ11" s="148"/>
      <c r="CR11" s="148"/>
      <c r="CS11" s="148"/>
      <c r="CT11" s="148"/>
      <c r="CU11" s="148"/>
      <c r="CV11" s="148"/>
      <c r="CW11" s="148"/>
      <c r="CX11" s="148"/>
      <c r="CY11" s="165">
        <f t="shared" si="6"/>
        <v>0</v>
      </c>
      <c r="DA11" s="148"/>
    </row>
    <row r="12" spans="1:105">
      <c r="A12" s="196"/>
      <c r="B12" s="40">
        <v>4</v>
      </c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61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8"/>
      <c r="CY12" s="165">
        <f t="shared" si="6"/>
        <v>0</v>
      </c>
      <c r="DA12" s="148"/>
    </row>
    <row r="13" spans="1:105">
      <c r="A13" s="196"/>
      <c r="B13" s="40">
        <v>5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61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8"/>
      <c r="BU13" s="148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8"/>
      <c r="CJ13" s="148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  <c r="CV13" s="148"/>
      <c r="CW13" s="148"/>
      <c r="CX13" s="148"/>
      <c r="CY13" s="165">
        <f t="shared" si="6"/>
        <v>0</v>
      </c>
      <c r="DA13" s="148"/>
    </row>
    <row r="14" spans="1:105">
      <c r="A14" s="196"/>
      <c r="B14" s="40">
        <v>6</v>
      </c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61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  <c r="CV14" s="148"/>
      <c r="CW14" s="148"/>
      <c r="CX14" s="148"/>
      <c r="CY14" s="165">
        <f t="shared" si="6"/>
        <v>0</v>
      </c>
      <c r="DA14" s="148"/>
    </row>
    <row r="15" spans="1:105">
      <c r="A15" s="196"/>
      <c r="B15" s="40">
        <v>7</v>
      </c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61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8"/>
      <c r="CJ15" s="148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8"/>
      <c r="CY15" s="165">
        <f t="shared" si="6"/>
        <v>0</v>
      </c>
      <c r="DA15" s="148"/>
    </row>
    <row r="16" spans="1:105">
      <c r="A16" s="196"/>
      <c r="B16" s="40">
        <v>8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61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Y16" s="165">
        <f t="shared" si="6"/>
        <v>0</v>
      </c>
      <c r="DA16" s="148"/>
    </row>
    <row r="17" spans="1:105">
      <c r="A17" s="196"/>
      <c r="B17" s="40">
        <v>9</v>
      </c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61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8"/>
      <c r="BU17" s="148"/>
      <c r="BV17" s="148"/>
      <c r="BW17" s="148"/>
      <c r="BX17" s="148"/>
      <c r="BY17" s="148"/>
      <c r="BZ17" s="148"/>
      <c r="CA17" s="148"/>
      <c r="CB17" s="148"/>
      <c r="CC17" s="148"/>
      <c r="CD17" s="148"/>
      <c r="CE17" s="148"/>
      <c r="CF17" s="148"/>
      <c r="CG17" s="148"/>
      <c r="CH17" s="148"/>
      <c r="CI17" s="148"/>
      <c r="CJ17" s="148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  <c r="CV17" s="148"/>
      <c r="CW17" s="148"/>
      <c r="CX17" s="148"/>
      <c r="CY17" s="165">
        <f t="shared" si="6"/>
        <v>0</v>
      </c>
      <c r="DA17" s="148"/>
    </row>
    <row r="18" spans="1:105">
      <c r="A18" s="196"/>
      <c r="B18" s="40">
        <v>10</v>
      </c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61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  <c r="CV18" s="148"/>
      <c r="CW18" s="148"/>
      <c r="CX18" s="148"/>
      <c r="CY18" s="165">
        <f t="shared" si="6"/>
        <v>0</v>
      </c>
      <c r="DA18" s="148"/>
    </row>
    <row r="19" spans="1:105">
      <c r="A19" s="196"/>
      <c r="B19" s="40">
        <v>11</v>
      </c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61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8"/>
      <c r="CJ19" s="148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8"/>
      <c r="CY19" s="165">
        <f t="shared" si="6"/>
        <v>0</v>
      </c>
      <c r="DA19" s="148"/>
    </row>
    <row r="20" spans="1:105">
      <c r="A20" s="196"/>
      <c r="B20" s="40">
        <v>12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61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65">
        <f t="shared" si="6"/>
        <v>0</v>
      </c>
      <c r="DA20" s="148"/>
    </row>
    <row r="21" spans="1:105">
      <c r="A21" s="196"/>
      <c r="B21" s="40">
        <v>13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61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8"/>
      <c r="BU21" s="148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148"/>
      <c r="CH21" s="148"/>
      <c r="CI21" s="148"/>
      <c r="CJ21" s="148"/>
      <c r="CK21" s="148"/>
      <c r="CL21" s="148"/>
      <c r="CM21" s="148"/>
      <c r="CN21" s="148"/>
      <c r="CO21" s="148"/>
      <c r="CP21" s="148"/>
      <c r="CQ21" s="148"/>
      <c r="CR21" s="148"/>
      <c r="CS21" s="148"/>
      <c r="CT21" s="148"/>
      <c r="CU21" s="148"/>
      <c r="CV21" s="148"/>
      <c r="CW21" s="148"/>
      <c r="CX21" s="148"/>
      <c r="CY21" s="165">
        <f t="shared" si="6"/>
        <v>0</v>
      </c>
      <c r="DA21" s="148"/>
    </row>
    <row r="22" spans="1:105">
      <c r="A22" s="196"/>
      <c r="B22" s="40">
        <v>14</v>
      </c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61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8"/>
      <c r="CJ22" s="148"/>
      <c r="CK22" s="148"/>
      <c r="CL22" s="148"/>
      <c r="CM22" s="148"/>
      <c r="CN22" s="148"/>
      <c r="CO22" s="148"/>
      <c r="CP22" s="148"/>
      <c r="CQ22" s="148"/>
      <c r="CR22" s="148"/>
      <c r="CS22" s="148"/>
      <c r="CT22" s="148"/>
      <c r="CU22" s="148"/>
      <c r="CV22" s="148"/>
      <c r="CW22" s="148"/>
      <c r="CX22" s="148"/>
      <c r="CY22" s="165">
        <f t="shared" si="6"/>
        <v>0</v>
      </c>
      <c r="DA22" s="148"/>
    </row>
    <row r="23" spans="1:105">
      <c r="A23" s="196"/>
      <c r="B23" s="40">
        <v>15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61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8"/>
      <c r="BU23" s="148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148"/>
      <c r="CG23" s="148"/>
      <c r="CH23" s="148"/>
      <c r="CI23" s="148"/>
      <c r="CJ23" s="148"/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CX23" s="148"/>
      <c r="CY23" s="165">
        <f t="shared" si="6"/>
        <v>0</v>
      </c>
      <c r="DA23" s="148"/>
    </row>
    <row r="24" spans="1:105">
      <c r="A24" s="196"/>
      <c r="B24" s="40">
        <v>16</v>
      </c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61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8"/>
      <c r="CJ24" s="148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8"/>
      <c r="CY24" s="165">
        <f t="shared" si="6"/>
        <v>0</v>
      </c>
      <c r="DA24" s="148"/>
    </row>
    <row r="25" spans="1:105">
      <c r="A25" s="196"/>
      <c r="B25" s="40">
        <v>17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61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8"/>
      <c r="BU25" s="148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8"/>
      <c r="CJ25" s="148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  <c r="CV25" s="148"/>
      <c r="CW25" s="148"/>
      <c r="CX25" s="148"/>
      <c r="CY25" s="165">
        <f t="shared" si="6"/>
        <v>0</v>
      </c>
      <c r="DA25" s="148"/>
    </row>
    <row r="26" spans="1:105">
      <c r="A26" s="196"/>
      <c r="B26" s="40">
        <v>18</v>
      </c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61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8"/>
      <c r="BU26" s="148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8"/>
      <c r="CJ26" s="148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8"/>
      <c r="CX26" s="148"/>
      <c r="CY26" s="165">
        <f t="shared" si="6"/>
        <v>0</v>
      </c>
      <c r="DA26" s="148"/>
    </row>
    <row r="27" spans="1:105">
      <c r="A27" s="196"/>
      <c r="B27" s="40">
        <v>19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61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8"/>
      <c r="CJ27" s="148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Y27" s="165">
        <f t="shared" si="6"/>
        <v>0</v>
      </c>
      <c r="DA27" s="148"/>
    </row>
    <row r="28" spans="1:105">
      <c r="A28" s="196"/>
      <c r="B28" s="40">
        <v>20</v>
      </c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61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8"/>
      <c r="BU28" s="148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8"/>
      <c r="CJ28" s="148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8"/>
      <c r="CY28" s="165">
        <f t="shared" si="6"/>
        <v>0</v>
      </c>
      <c r="DA28" s="148"/>
    </row>
    <row r="29" spans="1:105">
      <c r="A29" s="196"/>
      <c r="B29" s="40">
        <v>21</v>
      </c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61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8"/>
      <c r="BU29" s="148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8"/>
      <c r="CJ29" s="148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8"/>
      <c r="CY29" s="165">
        <f t="shared" si="6"/>
        <v>0</v>
      </c>
      <c r="DA29" s="148"/>
    </row>
    <row r="30" spans="1:105">
      <c r="A30" s="196"/>
      <c r="B30" s="40">
        <v>22</v>
      </c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61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8"/>
      <c r="CY30" s="165">
        <f t="shared" si="6"/>
        <v>0</v>
      </c>
      <c r="DA30" s="148"/>
    </row>
    <row r="31" spans="1:105">
      <c r="A31" s="196"/>
      <c r="B31" s="40">
        <v>23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61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Y31" s="165">
        <f t="shared" si="6"/>
        <v>0</v>
      </c>
      <c r="DA31" s="148"/>
    </row>
    <row r="32" spans="1:105">
      <c r="A32" s="196"/>
      <c r="B32" s="40">
        <v>24</v>
      </c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61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8"/>
      <c r="CJ32" s="148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8"/>
      <c r="CY32" s="165">
        <f t="shared" si="6"/>
        <v>0</v>
      </c>
      <c r="DA32" s="148"/>
    </row>
    <row r="33" spans="1:105">
      <c r="A33" s="196"/>
      <c r="B33" s="40">
        <v>25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61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8"/>
      <c r="BU33" s="148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8"/>
      <c r="CJ33" s="148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8"/>
      <c r="CY33" s="165">
        <f t="shared" si="6"/>
        <v>0</v>
      </c>
      <c r="DA33" s="148"/>
    </row>
    <row r="34" spans="1:105">
      <c r="A34" s="196"/>
      <c r="B34" s="40">
        <v>26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61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148"/>
      <c r="BN34" s="148"/>
      <c r="BO34" s="148"/>
      <c r="BP34" s="148"/>
      <c r="BQ34" s="148"/>
      <c r="BR34" s="148"/>
      <c r="BS34" s="148"/>
      <c r="BT34" s="148"/>
      <c r="BU34" s="148"/>
      <c r="BV34" s="148"/>
      <c r="BW34" s="148"/>
      <c r="BX34" s="148"/>
      <c r="BY34" s="148"/>
      <c r="BZ34" s="148"/>
      <c r="CA34" s="148"/>
      <c r="CB34" s="148"/>
      <c r="CC34" s="148"/>
      <c r="CD34" s="148"/>
      <c r="CE34" s="148"/>
      <c r="CF34" s="148"/>
      <c r="CG34" s="148"/>
      <c r="CH34" s="148"/>
      <c r="CI34" s="148"/>
      <c r="CJ34" s="148"/>
      <c r="CK34" s="148"/>
      <c r="CL34" s="148"/>
      <c r="CM34" s="148"/>
      <c r="CN34" s="148"/>
      <c r="CO34" s="148"/>
      <c r="CP34" s="148"/>
      <c r="CQ34" s="148"/>
      <c r="CR34" s="148"/>
      <c r="CS34" s="148"/>
      <c r="CT34" s="148"/>
      <c r="CU34" s="148"/>
      <c r="CV34" s="148"/>
      <c r="CW34" s="148"/>
      <c r="CX34" s="148"/>
      <c r="CY34" s="165">
        <f t="shared" si="6"/>
        <v>0</v>
      </c>
      <c r="DA34" s="148"/>
    </row>
    <row r="35" spans="1:105">
      <c r="A35" s="196"/>
      <c r="B35" s="40">
        <v>27</v>
      </c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61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8"/>
      <c r="BR35" s="148"/>
      <c r="BS35" s="148"/>
      <c r="BT35" s="148"/>
      <c r="BU35" s="148"/>
      <c r="BV35" s="148"/>
      <c r="BW35" s="148"/>
      <c r="BX35" s="148"/>
      <c r="BY35" s="148"/>
      <c r="BZ35" s="148"/>
      <c r="CA35" s="148"/>
      <c r="CB35" s="148"/>
      <c r="CC35" s="148"/>
      <c r="CD35" s="148"/>
      <c r="CE35" s="148"/>
      <c r="CF35" s="148"/>
      <c r="CG35" s="148"/>
      <c r="CH35" s="148"/>
      <c r="CI35" s="148"/>
      <c r="CJ35" s="148"/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CX35" s="148"/>
      <c r="CY35" s="165">
        <f t="shared" si="6"/>
        <v>0</v>
      </c>
      <c r="DA35" s="148"/>
    </row>
    <row r="36" spans="1:105">
      <c r="A36" s="196"/>
      <c r="B36" s="40">
        <v>28</v>
      </c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61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  <c r="BI36" s="148"/>
      <c r="BJ36" s="148"/>
      <c r="BK36" s="148"/>
      <c r="BL36" s="148"/>
      <c r="BM36" s="148"/>
      <c r="BN36" s="148"/>
      <c r="BO36" s="148"/>
      <c r="BP36" s="148"/>
      <c r="BQ36" s="148"/>
      <c r="BR36" s="148"/>
      <c r="BS36" s="148"/>
      <c r="BT36" s="148"/>
      <c r="BU36" s="148"/>
      <c r="BV36" s="148"/>
      <c r="BW36" s="148"/>
      <c r="BX36" s="148"/>
      <c r="BY36" s="148"/>
      <c r="BZ36" s="148"/>
      <c r="CA36" s="148"/>
      <c r="CB36" s="148"/>
      <c r="CC36" s="148"/>
      <c r="CD36" s="148"/>
      <c r="CE36" s="148"/>
      <c r="CF36" s="148"/>
      <c r="CG36" s="148"/>
      <c r="CH36" s="148"/>
      <c r="CI36" s="148"/>
      <c r="CJ36" s="148"/>
      <c r="CK36" s="148"/>
      <c r="CL36" s="148"/>
      <c r="CM36" s="148"/>
      <c r="CN36" s="148"/>
      <c r="CO36" s="148"/>
      <c r="CP36" s="148"/>
      <c r="CQ36" s="148"/>
      <c r="CR36" s="148"/>
      <c r="CS36" s="148"/>
      <c r="CT36" s="148"/>
      <c r="CU36" s="148"/>
      <c r="CV36" s="148"/>
      <c r="CW36" s="148"/>
      <c r="CX36" s="148"/>
      <c r="CY36" s="165">
        <f t="shared" si="6"/>
        <v>0</v>
      </c>
      <c r="DA36" s="148"/>
    </row>
    <row r="37" spans="1:105">
      <c r="A37" s="196"/>
      <c r="B37" s="40">
        <v>29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61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  <c r="BQ37" s="148"/>
      <c r="BR37" s="148"/>
      <c r="BS37" s="148"/>
      <c r="BT37" s="148"/>
      <c r="BU37" s="148"/>
      <c r="BV37" s="148"/>
      <c r="BW37" s="148"/>
      <c r="BX37" s="148"/>
      <c r="BY37" s="148"/>
      <c r="BZ37" s="148"/>
      <c r="CA37" s="148"/>
      <c r="CB37" s="148"/>
      <c r="CC37" s="148"/>
      <c r="CD37" s="148"/>
      <c r="CE37" s="148"/>
      <c r="CF37" s="148"/>
      <c r="CG37" s="148"/>
      <c r="CH37" s="148"/>
      <c r="CI37" s="148"/>
      <c r="CJ37" s="148"/>
      <c r="CK37" s="148"/>
      <c r="CL37" s="148"/>
      <c r="CM37" s="148"/>
      <c r="CN37" s="148"/>
      <c r="CO37" s="148"/>
      <c r="CP37" s="148"/>
      <c r="CQ37" s="148"/>
      <c r="CR37" s="148"/>
      <c r="CS37" s="148"/>
      <c r="CT37" s="148"/>
      <c r="CU37" s="148"/>
      <c r="CV37" s="148"/>
      <c r="CW37" s="148"/>
      <c r="CX37" s="148"/>
      <c r="CY37" s="165">
        <f t="shared" si="6"/>
        <v>0</v>
      </c>
      <c r="DA37" s="148"/>
    </row>
    <row r="38" spans="1:105">
      <c r="A38" s="196"/>
      <c r="B38" s="40">
        <v>30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61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65">
        <f t="shared" si="6"/>
        <v>0</v>
      </c>
      <c r="DA38" s="148"/>
    </row>
    <row r="39" spans="1:105" ht="19.5" thickBot="1">
      <c r="A39" s="197"/>
      <c r="B39" s="41">
        <v>31</v>
      </c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62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  <c r="BI39" s="149"/>
      <c r="BJ39" s="149"/>
      <c r="BK39" s="149"/>
      <c r="BL39" s="149"/>
      <c r="BM39" s="149"/>
      <c r="BN39" s="149"/>
      <c r="BO39" s="149"/>
      <c r="BP39" s="149"/>
      <c r="BQ39" s="149"/>
      <c r="BR39" s="149"/>
      <c r="BS39" s="149"/>
      <c r="BT39" s="149"/>
      <c r="BU39" s="149"/>
      <c r="BV39" s="149"/>
      <c r="BW39" s="149"/>
      <c r="BX39" s="149"/>
      <c r="BY39" s="149"/>
      <c r="BZ39" s="149"/>
      <c r="CA39" s="149"/>
      <c r="CB39" s="149"/>
      <c r="CC39" s="149"/>
      <c r="CD39" s="149"/>
      <c r="CE39" s="149"/>
      <c r="CF39" s="149"/>
      <c r="CG39" s="149"/>
      <c r="CH39" s="149"/>
      <c r="CI39" s="149"/>
      <c r="CJ39" s="149"/>
      <c r="CK39" s="149"/>
      <c r="CL39" s="149"/>
      <c r="CM39" s="149"/>
      <c r="CN39" s="149"/>
      <c r="CO39" s="149"/>
      <c r="CP39" s="149"/>
      <c r="CQ39" s="149"/>
      <c r="CR39" s="149"/>
      <c r="CS39" s="149"/>
      <c r="CT39" s="149"/>
      <c r="CU39" s="149"/>
      <c r="CV39" s="149"/>
      <c r="CW39" s="149"/>
      <c r="CX39" s="149"/>
      <c r="CY39" s="166">
        <f t="shared" si="6"/>
        <v>0</v>
      </c>
      <c r="DA39" s="150"/>
    </row>
    <row r="40" spans="1:105" ht="20.25" thickTop="1" thickBot="1">
      <c r="A40" s="198" t="s">
        <v>1</v>
      </c>
      <c r="B40" s="198"/>
      <c r="C40" s="8">
        <f>SUM(C9:C39)</f>
        <v>0</v>
      </c>
      <c r="D40" s="8">
        <f t="shared" ref="D40:N40" si="7">SUM(D9:D39)</f>
        <v>0</v>
      </c>
      <c r="E40" s="8">
        <f t="shared" si="7"/>
        <v>0</v>
      </c>
      <c r="F40" s="8">
        <f t="shared" ref="F40:M40" si="8">SUM(F9:F39)</f>
        <v>0</v>
      </c>
      <c r="G40" s="8">
        <f t="shared" ref="G40" si="9">SUM(G9:G39)</f>
        <v>0</v>
      </c>
      <c r="H40" s="8">
        <f t="shared" si="8"/>
        <v>0</v>
      </c>
      <c r="I40" s="8">
        <f t="shared" si="8"/>
        <v>0</v>
      </c>
      <c r="J40" s="8">
        <f t="shared" ref="J40:K40" si="10">SUM(J9:J39)</f>
        <v>0</v>
      </c>
      <c r="K40" s="8">
        <f t="shared" si="10"/>
        <v>0</v>
      </c>
      <c r="L40" s="8">
        <f t="shared" si="8"/>
        <v>0</v>
      </c>
      <c r="M40" s="8">
        <f t="shared" si="8"/>
        <v>0</v>
      </c>
      <c r="N40" s="163">
        <f t="shared" si="7"/>
        <v>0</v>
      </c>
      <c r="O40" s="8">
        <f t="shared" ref="O40:AI40" si="11">SUM(O9:O39)</f>
        <v>0</v>
      </c>
      <c r="P40" s="8">
        <f t="shared" si="11"/>
        <v>0</v>
      </c>
      <c r="Q40" s="8">
        <f t="shared" si="11"/>
        <v>0</v>
      </c>
      <c r="R40" s="8">
        <f t="shared" si="11"/>
        <v>0</v>
      </c>
      <c r="S40" s="8">
        <f t="shared" si="11"/>
        <v>0</v>
      </c>
      <c r="T40" s="8">
        <f t="shared" si="11"/>
        <v>0</v>
      </c>
      <c r="U40" s="8">
        <f t="shared" si="11"/>
        <v>0</v>
      </c>
      <c r="V40" s="8">
        <f t="shared" si="11"/>
        <v>0</v>
      </c>
      <c r="W40" s="8">
        <f t="shared" si="11"/>
        <v>0</v>
      </c>
      <c r="X40" s="8">
        <f t="shared" si="11"/>
        <v>0</v>
      </c>
      <c r="Y40" s="8">
        <f t="shared" si="11"/>
        <v>0</v>
      </c>
      <c r="Z40" s="8">
        <f t="shared" si="11"/>
        <v>0</v>
      </c>
      <c r="AA40" s="8">
        <f t="shared" si="11"/>
        <v>0</v>
      </c>
      <c r="AB40" s="8">
        <f t="shared" si="11"/>
        <v>0</v>
      </c>
      <c r="AC40" s="8">
        <f t="shared" si="11"/>
        <v>0</v>
      </c>
      <c r="AD40" s="8">
        <f t="shared" si="11"/>
        <v>0</v>
      </c>
      <c r="AE40" s="8">
        <f t="shared" si="11"/>
        <v>0</v>
      </c>
      <c r="AF40" s="8">
        <f t="shared" si="11"/>
        <v>0</v>
      </c>
      <c r="AG40" s="8">
        <f t="shared" si="11"/>
        <v>0</v>
      </c>
      <c r="AH40" s="8">
        <f t="shared" si="11"/>
        <v>0</v>
      </c>
      <c r="AI40" s="8">
        <f t="shared" si="11"/>
        <v>0</v>
      </c>
      <c r="AJ40" s="8">
        <f t="shared" ref="AJ40:CU40" si="12">SUM(AJ9:AJ39)</f>
        <v>0</v>
      </c>
      <c r="AK40" s="8">
        <f t="shared" si="12"/>
        <v>0</v>
      </c>
      <c r="AL40" s="8">
        <f t="shared" si="12"/>
        <v>0</v>
      </c>
      <c r="AM40" s="8">
        <f t="shared" si="12"/>
        <v>0</v>
      </c>
      <c r="AN40" s="8">
        <f t="shared" si="12"/>
        <v>0</v>
      </c>
      <c r="AO40" s="8">
        <f t="shared" si="12"/>
        <v>0</v>
      </c>
      <c r="AP40" s="8">
        <f t="shared" si="12"/>
        <v>0</v>
      </c>
      <c r="AQ40" s="8">
        <f t="shared" si="12"/>
        <v>0</v>
      </c>
      <c r="AR40" s="8">
        <f t="shared" si="12"/>
        <v>0</v>
      </c>
      <c r="AS40" s="8">
        <f t="shared" si="12"/>
        <v>0</v>
      </c>
      <c r="AT40" s="8">
        <f t="shared" si="12"/>
        <v>0</v>
      </c>
      <c r="AU40" s="8">
        <f t="shared" si="12"/>
        <v>0</v>
      </c>
      <c r="AV40" s="8">
        <f t="shared" si="12"/>
        <v>0</v>
      </c>
      <c r="AW40" s="8">
        <f t="shared" si="12"/>
        <v>0</v>
      </c>
      <c r="AX40" s="8">
        <f t="shared" si="12"/>
        <v>0</v>
      </c>
      <c r="AY40" s="8">
        <f t="shared" si="12"/>
        <v>0</v>
      </c>
      <c r="AZ40" s="8">
        <f t="shared" si="12"/>
        <v>0</v>
      </c>
      <c r="BA40" s="8">
        <f t="shared" si="12"/>
        <v>0</v>
      </c>
      <c r="BB40" s="8">
        <f t="shared" si="12"/>
        <v>0</v>
      </c>
      <c r="BC40" s="8">
        <f t="shared" si="12"/>
        <v>0</v>
      </c>
      <c r="BD40" s="8">
        <f t="shared" si="12"/>
        <v>0</v>
      </c>
      <c r="BE40" s="8">
        <f t="shared" si="12"/>
        <v>0</v>
      </c>
      <c r="BF40" s="8">
        <f t="shared" si="12"/>
        <v>0</v>
      </c>
      <c r="BG40" s="8">
        <f t="shared" si="12"/>
        <v>0</v>
      </c>
      <c r="BH40" s="8">
        <f t="shared" si="12"/>
        <v>0</v>
      </c>
      <c r="BI40" s="8">
        <f t="shared" si="12"/>
        <v>0</v>
      </c>
      <c r="BJ40" s="8">
        <f t="shared" si="12"/>
        <v>0</v>
      </c>
      <c r="BK40" s="8">
        <f t="shared" si="12"/>
        <v>0</v>
      </c>
      <c r="BL40" s="8">
        <f t="shared" si="12"/>
        <v>0</v>
      </c>
      <c r="BM40" s="8">
        <f t="shared" si="12"/>
        <v>0</v>
      </c>
      <c r="BN40" s="8">
        <f t="shared" si="12"/>
        <v>0</v>
      </c>
      <c r="BO40" s="8">
        <f t="shared" si="12"/>
        <v>0</v>
      </c>
      <c r="BP40" s="8">
        <f t="shared" si="12"/>
        <v>0</v>
      </c>
      <c r="BQ40" s="8">
        <f t="shared" si="12"/>
        <v>0</v>
      </c>
      <c r="BR40" s="8">
        <f t="shared" si="12"/>
        <v>0</v>
      </c>
      <c r="BS40" s="8">
        <f t="shared" si="12"/>
        <v>0</v>
      </c>
      <c r="BT40" s="8">
        <f t="shared" si="12"/>
        <v>0</v>
      </c>
      <c r="BU40" s="8">
        <f t="shared" si="12"/>
        <v>0</v>
      </c>
      <c r="BV40" s="8">
        <f t="shared" si="12"/>
        <v>0</v>
      </c>
      <c r="BW40" s="8">
        <f t="shared" si="12"/>
        <v>0</v>
      </c>
      <c r="BX40" s="8">
        <f t="shared" si="12"/>
        <v>0</v>
      </c>
      <c r="BY40" s="8">
        <f t="shared" si="12"/>
        <v>0</v>
      </c>
      <c r="BZ40" s="8">
        <f t="shared" si="12"/>
        <v>0</v>
      </c>
      <c r="CA40" s="8">
        <f t="shared" si="12"/>
        <v>0</v>
      </c>
      <c r="CB40" s="8">
        <f t="shared" si="12"/>
        <v>0</v>
      </c>
      <c r="CC40" s="8">
        <f t="shared" si="12"/>
        <v>0</v>
      </c>
      <c r="CD40" s="8">
        <f t="shared" si="12"/>
        <v>0</v>
      </c>
      <c r="CE40" s="8">
        <f t="shared" si="12"/>
        <v>0</v>
      </c>
      <c r="CF40" s="8">
        <f t="shared" si="12"/>
        <v>0</v>
      </c>
      <c r="CG40" s="8">
        <f t="shared" si="12"/>
        <v>0</v>
      </c>
      <c r="CH40" s="8">
        <f t="shared" si="12"/>
        <v>0</v>
      </c>
      <c r="CI40" s="8">
        <f t="shared" si="12"/>
        <v>0</v>
      </c>
      <c r="CJ40" s="8">
        <f t="shared" si="12"/>
        <v>0</v>
      </c>
      <c r="CK40" s="8">
        <f t="shared" si="12"/>
        <v>0</v>
      </c>
      <c r="CL40" s="8">
        <f t="shared" si="12"/>
        <v>0</v>
      </c>
      <c r="CM40" s="8">
        <f t="shared" si="12"/>
        <v>0</v>
      </c>
      <c r="CN40" s="8">
        <f t="shared" si="12"/>
        <v>0</v>
      </c>
      <c r="CO40" s="8">
        <f t="shared" si="12"/>
        <v>0</v>
      </c>
      <c r="CP40" s="8">
        <f t="shared" si="12"/>
        <v>0</v>
      </c>
      <c r="CQ40" s="8">
        <f t="shared" si="12"/>
        <v>0</v>
      </c>
      <c r="CR40" s="8">
        <f t="shared" si="12"/>
        <v>0</v>
      </c>
      <c r="CS40" s="8">
        <f t="shared" si="12"/>
        <v>0</v>
      </c>
      <c r="CT40" s="8">
        <f t="shared" si="12"/>
        <v>0</v>
      </c>
      <c r="CU40" s="8">
        <f t="shared" si="12"/>
        <v>0</v>
      </c>
      <c r="CV40" s="8">
        <f t="shared" ref="CV40:CX40" si="13">SUM(CV9:CV39)</f>
        <v>0</v>
      </c>
      <c r="CW40" s="8">
        <f t="shared" si="13"/>
        <v>0</v>
      </c>
      <c r="CX40" s="8">
        <f t="shared" si="13"/>
        <v>0</v>
      </c>
      <c r="CY40" s="164">
        <f>SUM(CY9:CY39)</f>
        <v>0</v>
      </c>
      <c r="DA40" s="8">
        <f>SUM(DA9:DA39)</f>
        <v>0</v>
      </c>
    </row>
    <row r="42" spans="1:105" s="13" customFormat="1">
      <c r="B42" s="24"/>
      <c r="C42" s="96"/>
    </row>
    <row r="43" spans="1:105" s="13" customFormat="1">
      <c r="B43" s="24"/>
    </row>
    <row r="44" spans="1:105" s="13" customFormat="1">
      <c r="B44" s="24"/>
    </row>
    <row r="87" spans="1:17" s="13" customFormat="1">
      <c r="A87" s="4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s="13" customFormat="1">
      <c r="A88" s="4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s="13" customFormat="1">
      <c r="A89" s="4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</sheetData>
  <mergeCells count="14">
    <mergeCell ref="A2:B2"/>
    <mergeCell ref="J1:K1"/>
    <mergeCell ref="L1:N1"/>
    <mergeCell ref="G1:H1"/>
    <mergeCell ref="DA3:DA8"/>
    <mergeCell ref="A3:B3"/>
    <mergeCell ref="CY3:CY8"/>
    <mergeCell ref="A40:B40"/>
    <mergeCell ref="A4:B4"/>
    <mergeCell ref="A5:B5"/>
    <mergeCell ref="A6:B6"/>
    <mergeCell ref="A8:B8"/>
    <mergeCell ref="A9:A39"/>
    <mergeCell ref="A7:B7"/>
  </mergeCells>
  <phoneticPr fontId="2"/>
  <pageMargins left="0.7" right="0.7" top="0.75" bottom="0.75" header="0.3" footer="0.3"/>
  <pageSetup paperSize="9" scale="12" orientation="landscape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F85E-FF6C-478F-96B5-B2F0BE706F5D}">
  <sheetPr>
    <tabColor theme="1"/>
  </sheetPr>
  <dimension ref="A1"/>
  <sheetViews>
    <sheetView workbookViewId="0">
      <selection activeCell="J24" sqref="J24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C08B6-7056-4697-B5A2-DCA906DD2731}">
  <sheetPr>
    <tabColor rgb="FF00B0F0"/>
  </sheetPr>
  <dimension ref="A1"/>
  <sheetViews>
    <sheetView workbookViewId="0">
      <selection activeCell="H42" sqref="H42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BD82-2FE1-42EA-99AB-C8F7AC21F171}">
  <sheetPr>
    <pageSetUpPr fitToPage="1"/>
  </sheetPr>
  <dimension ref="A1:U29"/>
  <sheetViews>
    <sheetView zoomScale="85" zoomScaleNormal="85" workbookViewId="0">
      <selection activeCell="P6" sqref="P6"/>
    </sheetView>
  </sheetViews>
  <sheetFormatPr defaultColWidth="12.625" defaultRowHeight="37.5" customHeight="1"/>
  <cols>
    <col min="1" max="1" width="2.625" style="26" customWidth="1"/>
    <col min="2" max="2" width="9" style="26" customWidth="1"/>
    <col min="3" max="3" width="4.875" style="26" customWidth="1"/>
    <col min="4" max="4" width="13.25" style="26" customWidth="1"/>
    <col min="5" max="5" width="3.625" style="26" customWidth="1"/>
    <col min="6" max="6" width="7.375" style="26" customWidth="1"/>
    <col min="7" max="7" width="3.875" style="26" customWidth="1"/>
    <col min="8" max="8" width="1.125" style="26" customWidth="1"/>
    <col min="9" max="9" width="8.625" style="26" customWidth="1"/>
    <col min="10" max="10" width="3.625" style="26" customWidth="1"/>
    <col min="11" max="11" width="10.625" style="26" customWidth="1"/>
    <col min="12" max="12" width="5.625" style="26" customWidth="1"/>
    <col min="13" max="13" width="3.625" style="26" customWidth="1"/>
    <col min="14" max="14" width="10.75" style="26" customWidth="1"/>
    <col min="15" max="15" width="3.875" style="26" customWidth="1"/>
    <col min="16" max="16" width="14.625" style="26" customWidth="1"/>
    <col min="17" max="17" width="3.625" style="26" customWidth="1"/>
    <col min="18" max="18" width="1.75" style="26" customWidth="1"/>
    <col min="19" max="16384" width="12.625" style="26"/>
  </cols>
  <sheetData>
    <row r="1" spans="1:18" ht="28.5" customHeight="1">
      <c r="D1" s="260" t="s">
        <v>10</v>
      </c>
      <c r="E1" s="231"/>
      <c r="F1" s="265">
        <f>'①-1入力シート（宿泊人数）【1人当】'!G1</f>
        <v>0</v>
      </c>
      <c r="G1" s="265"/>
      <c r="H1" s="265"/>
      <c r="I1" s="265"/>
      <c r="J1" s="265"/>
      <c r="K1" s="265"/>
      <c r="L1" s="265"/>
      <c r="M1" s="265"/>
      <c r="N1" s="265"/>
      <c r="O1" s="63"/>
      <c r="P1" s="63"/>
    </row>
    <row r="2" spans="1:18" ht="28.5" customHeight="1">
      <c r="D2" s="260" t="s">
        <v>11</v>
      </c>
      <c r="E2" s="231"/>
      <c r="F2" s="265">
        <f>'①-1入力シート（宿泊人数）【1人当】'!L1</f>
        <v>0</v>
      </c>
      <c r="G2" s="265"/>
      <c r="H2" s="265"/>
      <c r="I2" s="265"/>
      <c r="J2" s="265"/>
      <c r="K2" s="265"/>
      <c r="L2" s="265"/>
      <c r="M2" s="265"/>
      <c r="N2" s="265"/>
      <c r="O2" s="63"/>
      <c r="P2" s="63"/>
    </row>
    <row r="3" spans="1:18" ht="28.5" customHeight="1"/>
    <row r="4" spans="1:18" ht="32.25" customHeight="1">
      <c r="A4" s="25"/>
      <c r="B4" s="224"/>
      <c r="C4" s="224"/>
      <c r="D4" s="34"/>
      <c r="E4" s="74" t="s">
        <v>9</v>
      </c>
      <c r="F4" s="224">
        <f>'①-1入力シート（宿泊人数）【1人当】'!A1</f>
        <v>0</v>
      </c>
      <c r="G4" s="224"/>
      <c r="H4" s="224" t="s">
        <v>8</v>
      </c>
      <c r="I4" s="224"/>
      <c r="J4" s="34"/>
      <c r="K4" s="73">
        <f>'①-1入力シート（宿泊人数）【1人当】'!C1</f>
        <v>0</v>
      </c>
      <c r="L4" s="25" t="s">
        <v>35</v>
      </c>
      <c r="M4" s="25"/>
      <c r="N4" s="25"/>
      <c r="O4" s="25"/>
      <c r="P4" s="25"/>
    </row>
    <row r="5" spans="1:18" s="27" customFormat="1" ht="36" customHeight="1">
      <c r="B5" s="28"/>
      <c r="C5" s="62"/>
      <c r="D5" s="260" t="s">
        <v>21</v>
      </c>
      <c r="E5" s="231"/>
      <c r="F5" s="266" t="s">
        <v>38</v>
      </c>
      <c r="G5" s="267"/>
      <c r="H5" s="267"/>
      <c r="I5" s="267"/>
      <c r="J5" s="268"/>
      <c r="K5" s="240" t="s">
        <v>22</v>
      </c>
      <c r="L5" s="241"/>
      <c r="M5" s="242"/>
      <c r="N5" s="240" t="s">
        <v>53</v>
      </c>
      <c r="O5" s="241"/>
      <c r="P5" s="230" t="s">
        <v>23</v>
      </c>
      <c r="Q5" s="231"/>
    </row>
    <row r="6" spans="1:18" ht="36" customHeight="1">
      <c r="B6" s="250" t="s">
        <v>24</v>
      </c>
      <c r="C6" s="251"/>
      <c r="D6" s="256" t="s">
        <v>25</v>
      </c>
      <c r="E6" s="257"/>
      <c r="F6" s="248">
        <f>'④-2宿泊数管理【室】'!DB40+'①-1入力シート（宿泊人数）【1人当】'!DC38</f>
        <v>0</v>
      </c>
      <c r="G6" s="249"/>
      <c r="H6" s="249"/>
      <c r="I6" s="249"/>
      <c r="J6" s="79" t="s">
        <v>18</v>
      </c>
      <c r="K6" s="243"/>
      <c r="L6" s="244"/>
      <c r="M6" s="245"/>
      <c r="N6" s="80">
        <v>100</v>
      </c>
      <c r="O6" s="81" t="s">
        <v>44</v>
      </c>
      <c r="P6" s="80">
        <f>F6*N6</f>
        <v>0</v>
      </c>
      <c r="Q6" s="79" t="s">
        <v>44</v>
      </c>
    </row>
    <row r="7" spans="1:18" ht="36" customHeight="1">
      <c r="B7" s="252"/>
      <c r="C7" s="253"/>
      <c r="D7" s="240" t="s">
        <v>26</v>
      </c>
      <c r="E7" s="242"/>
      <c r="F7" s="248">
        <f>'④-2宿泊数管理【室】'!DC40+'①-1入力シート（宿泊人数）【1人当】'!DD38</f>
        <v>0</v>
      </c>
      <c r="G7" s="249"/>
      <c r="H7" s="249"/>
      <c r="I7" s="249"/>
      <c r="J7" s="79" t="s">
        <v>18</v>
      </c>
      <c r="K7" s="243"/>
      <c r="L7" s="244"/>
      <c r="M7" s="245"/>
      <c r="N7" s="80">
        <v>200</v>
      </c>
      <c r="O7" s="81" t="s">
        <v>44</v>
      </c>
      <c r="P7" s="80">
        <f t="shared" ref="P7:P8" si="0">F7*N7</f>
        <v>0</v>
      </c>
      <c r="Q7" s="79" t="s">
        <v>44</v>
      </c>
    </row>
    <row r="8" spans="1:18" ht="36" customHeight="1">
      <c r="B8" s="252"/>
      <c r="C8" s="253"/>
      <c r="D8" s="240" t="s">
        <v>27</v>
      </c>
      <c r="E8" s="242"/>
      <c r="F8" s="248">
        <f>'④-2宿泊数管理【室】'!DD40+'①-1入力シート（宿泊人数）【1人当】'!DE38</f>
        <v>0</v>
      </c>
      <c r="G8" s="249"/>
      <c r="H8" s="249"/>
      <c r="I8" s="249"/>
      <c r="J8" s="79" t="s">
        <v>18</v>
      </c>
      <c r="K8" s="243"/>
      <c r="L8" s="244"/>
      <c r="M8" s="245"/>
      <c r="N8" s="80">
        <v>500</v>
      </c>
      <c r="O8" s="81" t="s">
        <v>44</v>
      </c>
      <c r="P8" s="80">
        <f t="shared" si="0"/>
        <v>0</v>
      </c>
      <c r="Q8" s="79" t="s">
        <v>44</v>
      </c>
      <c r="R8" s="26" t="s">
        <v>45</v>
      </c>
    </row>
    <row r="9" spans="1:18" ht="36" customHeight="1">
      <c r="B9" s="252"/>
      <c r="C9" s="253"/>
      <c r="D9" s="240" t="s">
        <v>4</v>
      </c>
      <c r="E9" s="242"/>
      <c r="F9" s="248">
        <f>'④-2宿泊数管理【室】'!DE40+'①-1入力シート（宿泊人数）【1人当】'!CZ38</f>
        <v>0</v>
      </c>
      <c r="G9" s="249"/>
      <c r="H9" s="249"/>
      <c r="I9" s="249"/>
      <c r="J9" s="79" t="s">
        <v>18</v>
      </c>
      <c r="K9" s="243"/>
      <c r="L9" s="244"/>
      <c r="M9" s="245"/>
      <c r="N9" s="232"/>
      <c r="O9" s="233"/>
      <c r="P9" s="232"/>
      <c r="Q9" s="233"/>
    </row>
    <row r="10" spans="1:18" ht="36" customHeight="1">
      <c r="B10" s="254"/>
      <c r="C10" s="255"/>
      <c r="D10" s="258" t="s">
        <v>36</v>
      </c>
      <c r="E10" s="259"/>
      <c r="F10" s="271">
        <f>SUM(F6:F9)</f>
        <v>0</v>
      </c>
      <c r="G10" s="272"/>
      <c r="H10" s="272"/>
      <c r="I10" s="272"/>
      <c r="J10" s="79" t="s">
        <v>18</v>
      </c>
      <c r="K10" s="234"/>
      <c r="L10" s="235"/>
      <c r="M10" s="236"/>
      <c r="N10" s="263"/>
      <c r="O10" s="264"/>
      <c r="P10" s="80">
        <f>SUM(P6:P9)</f>
        <v>0</v>
      </c>
      <c r="Q10" s="82" t="s">
        <v>44</v>
      </c>
    </row>
    <row r="11" spans="1:18" ht="36" customHeight="1">
      <c r="B11" s="250" t="s">
        <v>29</v>
      </c>
      <c r="C11" s="251"/>
      <c r="D11" s="260" t="s">
        <v>30</v>
      </c>
      <c r="E11" s="231"/>
      <c r="F11" s="248">
        <f>'①-1入力シート（宿泊人数）【1人当】'!DB38</f>
        <v>0</v>
      </c>
      <c r="G11" s="249"/>
      <c r="H11" s="249"/>
      <c r="I11" s="249"/>
      <c r="J11" s="79" t="s">
        <v>18</v>
      </c>
      <c r="K11" s="248">
        <f>'⑤-1宿泊料金計算【1人当】'!DA38</f>
        <v>0</v>
      </c>
      <c r="L11" s="249"/>
      <c r="M11" s="79" t="s">
        <v>44</v>
      </c>
      <c r="N11" s="134">
        <v>0.03</v>
      </c>
      <c r="O11" s="135"/>
      <c r="P11" s="136">
        <f>K11*N11</f>
        <v>0</v>
      </c>
      <c r="Q11" s="137"/>
    </row>
    <row r="12" spans="1:18" ht="36" customHeight="1">
      <c r="B12" s="252"/>
      <c r="C12" s="253"/>
      <c r="D12" s="260" t="s">
        <v>31</v>
      </c>
      <c r="E12" s="231"/>
      <c r="F12" s="83">
        <f>'④-2宿泊数管理【室】'!DG40</f>
        <v>0</v>
      </c>
      <c r="G12" s="105" t="s">
        <v>54</v>
      </c>
      <c r="H12" s="84"/>
      <c r="I12" s="85">
        <f>'④-2宿泊数管理【室】'!DA40</f>
        <v>0</v>
      </c>
      <c r="J12" s="79" t="s">
        <v>18</v>
      </c>
      <c r="K12" s="248">
        <f>'⑤-2宿泊料金計算【室】'!DA40</f>
        <v>0</v>
      </c>
      <c r="L12" s="249"/>
      <c r="M12" s="79" t="s">
        <v>44</v>
      </c>
      <c r="N12" s="86">
        <v>0.03</v>
      </c>
      <c r="O12" s="138"/>
      <c r="P12" s="80">
        <f>K12*N12</f>
        <v>0</v>
      </c>
      <c r="Q12" s="79"/>
    </row>
    <row r="13" spans="1:18" ht="36" customHeight="1">
      <c r="B13" s="252"/>
      <c r="C13" s="253"/>
      <c r="D13" s="260" t="s">
        <v>32</v>
      </c>
      <c r="E13" s="230"/>
      <c r="F13" s="243"/>
      <c r="G13" s="244"/>
      <c r="H13" s="244"/>
      <c r="I13" s="244"/>
      <c r="J13" s="245"/>
      <c r="K13" s="273"/>
      <c r="L13" s="274"/>
      <c r="M13" s="275"/>
      <c r="N13" s="263"/>
      <c r="O13" s="276"/>
      <c r="P13" s="273"/>
      <c r="Q13" s="275"/>
    </row>
    <row r="14" spans="1:18" ht="36" customHeight="1" thickBot="1">
      <c r="B14" s="252"/>
      <c r="C14" s="253"/>
      <c r="D14" s="240" t="s">
        <v>4</v>
      </c>
      <c r="E14" s="242"/>
      <c r="F14" s="284">
        <f>F9</f>
        <v>0</v>
      </c>
      <c r="G14" s="285"/>
      <c r="H14" s="285"/>
      <c r="I14" s="285"/>
      <c r="J14" s="87" t="s">
        <v>18</v>
      </c>
      <c r="K14" s="237"/>
      <c r="L14" s="238"/>
      <c r="M14" s="239"/>
      <c r="N14" s="232"/>
      <c r="O14" s="233"/>
      <c r="P14" s="232"/>
      <c r="Q14" s="233"/>
    </row>
    <row r="15" spans="1:18" ht="36" customHeight="1" thickTop="1" thickBot="1">
      <c r="B15" s="254"/>
      <c r="C15" s="255"/>
      <c r="D15" s="261" t="s">
        <v>28</v>
      </c>
      <c r="E15" s="262"/>
      <c r="F15" s="277">
        <f>F11+I12+F14</f>
        <v>0</v>
      </c>
      <c r="G15" s="278" t="s">
        <v>54</v>
      </c>
      <c r="H15" s="278"/>
      <c r="I15" s="278">
        <f>I13+F14</f>
        <v>0</v>
      </c>
      <c r="J15" s="88" t="s">
        <v>18</v>
      </c>
      <c r="K15" s="246">
        <f>SUM(K11:K13)</f>
        <v>0</v>
      </c>
      <c r="L15" s="247"/>
      <c r="M15" s="89" t="s">
        <v>44</v>
      </c>
      <c r="N15" s="283"/>
      <c r="O15" s="283"/>
      <c r="P15" s="139">
        <f>P11+P12+P13</f>
        <v>0</v>
      </c>
      <c r="Q15" s="89" t="s">
        <v>44</v>
      </c>
    </row>
    <row r="16" spans="1:18" ht="32.25" customHeight="1" thickTop="1">
      <c r="B16" s="29"/>
      <c r="C16" s="2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2:21" ht="32.25" customHeight="1">
      <c r="B17" s="33" t="s">
        <v>33</v>
      </c>
      <c r="C17" s="6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2"/>
    </row>
    <row r="18" spans="2:21" ht="32.25" customHeight="1">
      <c r="B18" s="26" t="s">
        <v>34</v>
      </c>
    </row>
    <row r="19" spans="2:21" ht="32.25" customHeight="1"/>
    <row r="20" spans="2:21" ht="32.25" customHeight="1"/>
    <row r="21" spans="2:21" ht="32.25" customHeight="1"/>
    <row r="22" spans="2:21" ht="32.25" customHeight="1"/>
    <row r="23" spans="2:21" ht="32.25" customHeight="1" thickBot="1"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spans="2:21" ht="32.25" customHeight="1">
      <c r="B24" s="282" t="s">
        <v>56</v>
      </c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</row>
    <row r="25" spans="2:21" ht="32.25" customHeight="1">
      <c r="B25" s="78" t="s">
        <v>57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7" spans="2:21" ht="37.5" customHeight="1">
      <c r="B27" s="75" t="s">
        <v>55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2:21" ht="37.5" customHeight="1">
      <c r="B28" s="227" t="s">
        <v>47</v>
      </c>
      <c r="C28" s="228"/>
      <c r="D28" s="279" t="s">
        <v>48</v>
      </c>
      <c r="E28" s="280"/>
      <c r="F28" s="279" t="s">
        <v>49</v>
      </c>
      <c r="G28" s="280"/>
      <c r="H28" s="280"/>
      <c r="I28" s="280"/>
      <c r="J28" s="281"/>
      <c r="K28" s="227" t="s">
        <v>50</v>
      </c>
      <c r="L28" s="228"/>
      <c r="M28" s="229"/>
      <c r="N28" s="279" t="s">
        <v>51</v>
      </c>
      <c r="O28" s="280"/>
      <c r="P28" s="280"/>
      <c r="Q28" s="281"/>
    </row>
    <row r="29" spans="2:21" ht="37.5" customHeight="1">
      <c r="B29" s="76">
        <f>K4</f>
        <v>0</v>
      </c>
      <c r="C29" s="64" t="s">
        <v>52</v>
      </c>
      <c r="D29" s="65">
        <f>'⑨-2道不足分【室】'!DD40+'⑨-1道不足分【1人当】'!DA38</f>
        <v>0</v>
      </c>
      <c r="E29" s="64" t="s">
        <v>18</v>
      </c>
      <c r="F29" s="269">
        <f>'⑨-2道不足分【室】'!DE40+'⑨-1道不足分【1人当】'!DB38</f>
        <v>0</v>
      </c>
      <c r="G29" s="270"/>
      <c r="H29" s="270"/>
      <c r="I29" s="270"/>
      <c r="J29" s="60" t="s">
        <v>44</v>
      </c>
      <c r="K29" s="269">
        <f>D29*100</f>
        <v>0</v>
      </c>
      <c r="L29" s="270"/>
      <c r="M29" s="60" t="s">
        <v>44</v>
      </c>
      <c r="N29" s="225">
        <f>F29-K29</f>
        <v>0</v>
      </c>
      <c r="O29" s="226"/>
      <c r="P29" s="226"/>
      <c r="Q29" s="60" t="s">
        <v>44</v>
      </c>
    </row>
  </sheetData>
  <sheetProtection sheet="1" objects="1" scenarios="1"/>
  <mergeCells count="60">
    <mergeCell ref="N13:O13"/>
    <mergeCell ref="P13:Q13"/>
    <mergeCell ref="F15:I15"/>
    <mergeCell ref="B28:C28"/>
    <mergeCell ref="F28:J28"/>
    <mergeCell ref="D28:E28"/>
    <mergeCell ref="N28:Q28"/>
    <mergeCell ref="B24:Q24"/>
    <mergeCell ref="N14:O14"/>
    <mergeCell ref="N15:O15"/>
    <mergeCell ref="F14:I14"/>
    <mergeCell ref="K29:L29"/>
    <mergeCell ref="F29:I29"/>
    <mergeCell ref="F6:I6"/>
    <mergeCell ref="F10:I10"/>
    <mergeCell ref="F11:I11"/>
    <mergeCell ref="K11:L11"/>
    <mergeCell ref="K12:L12"/>
    <mergeCell ref="F13:J13"/>
    <mergeCell ref="K13:M13"/>
    <mergeCell ref="N9:O9"/>
    <mergeCell ref="N10:O10"/>
    <mergeCell ref="D1:E1"/>
    <mergeCell ref="D2:E2"/>
    <mergeCell ref="H4:I4"/>
    <mergeCell ref="F4:G4"/>
    <mergeCell ref="F1:N1"/>
    <mergeCell ref="F2:N2"/>
    <mergeCell ref="D5:E5"/>
    <mergeCell ref="F5:J5"/>
    <mergeCell ref="N5:O5"/>
    <mergeCell ref="F7:I7"/>
    <mergeCell ref="B6:C10"/>
    <mergeCell ref="B11:C15"/>
    <mergeCell ref="D6:E6"/>
    <mergeCell ref="D7:E7"/>
    <mergeCell ref="D8:E8"/>
    <mergeCell ref="D9:E9"/>
    <mergeCell ref="D10:E10"/>
    <mergeCell ref="D11:E11"/>
    <mergeCell ref="D12:E12"/>
    <mergeCell ref="D14:E14"/>
    <mergeCell ref="D15:E15"/>
    <mergeCell ref="D13:E13"/>
    <mergeCell ref="B4:C4"/>
    <mergeCell ref="N29:P29"/>
    <mergeCell ref="K28:M28"/>
    <mergeCell ref="P5:Q5"/>
    <mergeCell ref="P9:Q9"/>
    <mergeCell ref="P14:Q14"/>
    <mergeCell ref="K10:M10"/>
    <mergeCell ref="K14:M14"/>
    <mergeCell ref="K5:M5"/>
    <mergeCell ref="K6:M6"/>
    <mergeCell ref="K7:M7"/>
    <mergeCell ref="K8:M8"/>
    <mergeCell ref="K9:M9"/>
    <mergeCell ref="K15:L15"/>
    <mergeCell ref="F8:I8"/>
    <mergeCell ref="F9:I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7DCB-BD9E-4DBD-8482-DFFE89C55B5F}">
  <sheetPr>
    <pageSetUpPr fitToPage="1"/>
  </sheetPr>
  <dimension ref="A1:G41"/>
  <sheetViews>
    <sheetView zoomScale="70" zoomScaleNormal="70" workbookViewId="0">
      <selection activeCell="B8" sqref="B8"/>
    </sheetView>
  </sheetViews>
  <sheetFormatPr defaultRowHeight="18.75"/>
  <cols>
    <col min="1" max="1" width="11" bestFit="1" customWidth="1"/>
    <col min="2" max="3" width="13.125" customWidth="1"/>
    <col min="4" max="4" width="2.875" customWidth="1"/>
    <col min="5" max="5" width="10.75" customWidth="1"/>
    <col min="6" max="7" width="13.125" customWidth="1"/>
  </cols>
  <sheetData>
    <row r="1" spans="1:7" ht="19.5" customHeight="1">
      <c r="A1" s="20"/>
      <c r="B1" s="3" t="s">
        <v>10</v>
      </c>
      <c r="C1" s="287">
        <f>'①-1入力シート（宿泊人数）【1人当】'!G1</f>
        <v>0</v>
      </c>
      <c r="D1" s="288"/>
      <c r="E1" s="288"/>
      <c r="F1" s="289"/>
      <c r="G1" s="19"/>
    </row>
    <row r="2" spans="1:7" ht="19.5" customHeight="1">
      <c r="A2" s="20"/>
      <c r="B2" s="3" t="s">
        <v>11</v>
      </c>
      <c r="C2" s="287">
        <f>'①-1入力シート（宿泊人数）【1人当】'!L1</f>
        <v>0</v>
      </c>
      <c r="D2" s="288"/>
      <c r="E2" s="288"/>
      <c r="F2" s="289"/>
      <c r="G2" s="19"/>
    </row>
    <row r="3" spans="1:7" ht="17.25" customHeight="1"/>
    <row r="4" spans="1:7" ht="19.5" customHeight="1">
      <c r="B4" s="17" t="s">
        <v>9</v>
      </c>
      <c r="C4" s="35">
        <f>'①-1入力シート（宿泊人数）【1人当】'!A1</f>
        <v>0</v>
      </c>
      <c r="D4" s="16" t="s">
        <v>8</v>
      </c>
      <c r="E4" s="35">
        <f>'①-1入力シート（宿泊人数）【1人当】'!C1</f>
        <v>0</v>
      </c>
      <c r="F4" s="18" t="s">
        <v>2</v>
      </c>
    </row>
    <row r="5" spans="1:7" ht="17.25" customHeight="1"/>
    <row r="6" spans="1:7" ht="17.25" customHeight="1">
      <c r="A6" s="286" t="s">
        <v>7</v>
      </c>
      <c r="B6" s="286" t="s">
        <v>6</v>
      </c>
      <c r="C6" s="286"/>
      <c r="D6" s="286"/>
      <c r="E6" s="286"/>
      <c r="F6" s="286"/>
      <c r="G6" s="286"/>
    </row>
    <row r="7" spans="1:7" ht="37.5">
      <c r="A7" s="286"/>
      <c r="B7" s="21" t="s">
        <v>12</v>
      </c>
      <c r="C7" s="22" t="s">
        <v>14</v>
      </c>
      <c r="D7" s="279" t="s">
        <v>13</v>
      </c>
      <c r="E7" s="281"/>
      <c r="F7" s="1" t="s">
        <v>4</v>
      </c>
      <c r="G7" s="1" t="s">
        <v>5</v>
      </c>
    </row>
    <row r="8" spans="1:7" ht="17.25" customHeight="1">
      <c r="A8" s="1">
        <v>1</v>
      </c>
      <c r="B8" s="50">
        <f>'④-2宿泊数管理【室】'!DB9+'①-1入力シート（宿泊人数）【1人当】'!DC7</f>
        <v>0</v>
      </c>
      <c r="C8" s="106">
        <f>'④-2宿泊数管理【室】'!DC9+'①-1入力シート（宿泊人数）【1人当】'!DD7</f>
        <v>0</v>
      </c>
      <c r="D8" s="290">
        <f>'④-2宿泊数管理【室】'!DD9+'①-1入力シート（宿泊人数）【1人当】'!DE7</f>
        <v>0</v>
      </c>
      <c r="E8" s="291"/>
      <c r="F8" s="51">
        <f>'④-2宿泊数管理【室】'!DE9+'①-1入力シート（宿泊人数）【1人当】'!CZ7</f>
        <v>0</v>
      </c>
      <c r="G8" s="52">
        <f>SUM(B8:F8)</f>
        <v>0</v>
      </c>
    </row>
    <row r="9" spans="1:7" ht="17.25" customHeight="1">
      <c r="A9" s="1">
        <v>2</v>
      </c>
      <c r="B9" s="50">
        <f>'④-2宿泊数管理【室】'!DB10+'①-1入力シート（宿泊人数）【1人当】'!DC8</f>
        <v>0</v>
      </c>
      <c r="C9" s="50">
        <f>'④-2宿泊数管理【室】'!DC10+'①-1入力シート（宿泊人数）【1人当】'!DD8</f>
        <v>0</v>
      </c>
      <c r="D9" s="290">
        <f>'④-2宿泊数管理【室】'!DD10+'①-1入力シート（宿泊人数）【1人当】'!DE8</f>
        <v>0</v>
      </c>
      <c r="E9" s="291"/>
      <c r="F9" s="51">
        <f>'④-2宿泊数管理【室】'!DE10+'①-1入力シート（宿泊人数）【1人当】'!CZ8</f>
        <v>0</v>
      </c>
      <c r="G9" s="52">
        <f t="shared" ref="G9:G38" si="0">SUM(B9:F9)</f>
        <v>0</v>
      </c>
    </row>
    <row r="10" spans="1:7" ht="17.25" customHeight="1">
      <c r="A10" s="1">
        <v>3</v>
      </c>
      <c r="B10" s="50">
        <f>'④-2宿泊数管理【室】'!DB11+'①-1入力シート（宿泊人数）【1人当】'!DC9</f>
        <v>0</v>
      </c>
      <c r="C10" s="50">
        <f>'④-2宿泊数管理【室】'!DC11+'①-1入力シート（宿泊人数）【1人当】'!DD9</f>
        <v>0</v>
      </c>
      <c r="D10" s="290">
        <f>'④-2宿泊数管理【室】'!DD11+'①-1入力シート（宿泊人数）【1人当】'!DE9</f>
        <v>0</v>
      </c>
      <c r="E10" s="291"/>
      <c r="F10" s="51">
        <f>'④-2宿泊数管理【室】'!DE11+'①-1入力シート（宿泊人数）【1人当】'!CZ9</f>
        <v>0</v>
      </c>
      <c r="G10" s="52">
        <f t="shared" si="0"/>
        <v>0</v>
      </c>
    </row>
    <row r="11" spans="1:7" ht="17.25" customHeight="1">
      <c r="A11" s="1">
        <v>4</v>
      </c>
      <c r="B11" s="50">
        <f>'④-2宿泊数管理【室】'!DB12+'①-1入力シート（宿泊人数）【1人当】'!DC10</f>
        <v>0</v>
      </c>
      <c r="C11" s="50">
        <f>'④-2宿泊数管理【室】'!DC12+'①-1入力シート（宿泊人数）【1人当】'!DD10</f>
        <v>0</v>
      </c>
      <c r="D11" s="290">
        <f>'④-2宿泊数管理【室】'!DD12+'①-1入力シート（宿泊人数）【1人当】'!DE10</f>
        <v>0</v>
      </c>
      <c r="E11" s="291"/>
      <c r="F11" s="51">
        <f>'④-2宿泊数管理【室】'!DE12+'①-1入力シート（宿泊人数）【1人当】'!CZ10</f>
        <v>0</v>
      </c>
      <c r="G11" s="52">
        <f t="shared" si="0"/>
        <v>0</v>
      </c>
    </row>
    <row r="12" spans="1:7" ht="17.25" customHeight="1">
      <c r="A12" s="1">
        <v>5</v>
      </c>
      <c r="B12" s="50">
        <f>'④-2宿泊数管理【室】'!DB13+'①-1入力シート（宿泊人数）【1人当】'!DC11</f>
        <v>0</v>
      </c>
      <c r="C12" s="50">
        <f>'④-2宿泊数管理【室】'!DC13+'①-1入力シート（宿泊人数）【1人当】'!DD11</f>
        <v>0</v>
      </c>
      <c r="D12" s="290">
        <f>'④-2宿泊数管理【室】'!DD13+'①-1入力シート（宿泊人数）【1人当】'!DE11</f>
        <v>0</v>
      </c>
      <c r="E12" s="291"/>
      <c r="F12" s="51">
        <f>'④-2宿泊数管理【室】'!DE13+'①-1入力シート（宿泊人数）【1人当】'!CZ11</f>
        <v>0</v>
      </c>
      <c r="G12" s="52">
        <f t="shared" si="0"/>
        <v>0</v>
      </c>
    </row>
    <row r="13" spans="1:7" ht="17.25" customHeight="1">
      <c r="A13" s="1">
        <v>6</v>
      </c>
      <c r="B13" s="50">
        <f>'④-2宿泊数管理【室】'!DB14+'①-1入力シート（宿泊人数）【1人当】'!DC12</f>
        <v>0</v>
      </c>
      <c r="C13" s="50">
        <f>'④-2宿泊数管理【室】'!DC14+'①-1入力シート（宿泊人数）【1人当】'!DD12</f>
        <v>0</v>
      </c>
      <c r="D13" s="290">
        <f>'④-2宿泊数管理【室】'!DD14+'①-1入力シート（宿泊人数）【1人当】'!DE12</f>
        <v>0</v>
      </c>
      <c r="E13" s="291"/>
      <c r="F13" s="51">
        <f>'④-2宿泊数管理【室】'!DE14+'①-1入力シート（宿泊人数）【1人当】'!CZ12</f>
        <v>0</v>
      </c>
      <c r="G13" s="52">
        <f t="shared" si="0"/>
        <v>0</v>
      </c>
    </row>
    <row r="14" spans="1:7" ht="17.25" customHeight="1">
      <c r="A14" s="1">
        <v>7</v>
      </c>
      <c r="B14" s="50">
        <f>'④-2宿泊数管理【室】'!DB15+'①-1入力シート（宿泊人数）【1人当】'!DC13</f>
        <v>0</v>
      </c>
      <c r="C14" s="50">
        <f>'④-2宿泊数管理【室】'!DC15+'①-1入力シート（宿泊人数）【1人当】'!DD13</f>
        <v>0</v>
      </c>
      <c r="D14" s="290">
        <f>'④-2宿泊数管理【室】'!DD15+'①-1入力シート（宿泊人数）【1人当】'!DE13</f>
        <v>0</v>
      </c>
      <c r="E14" s="291"/>
      <c r="F14" s="51">
        <f>'④-2宿泊数管理【室】'!DE15+'①-1入力シート（宿泊人数）【1人当】'!CZ13</f>
        <v>0</v>
      </c>
      <c r="G14" s="52">
        <f t="shared" si="0"/>
        <v>0</v>
      </c>
    </row>
    <row r="15" spans="1:7" ht="17.25" customHeight="1">
      <c r="A15" s="1">
        <v>8</v>
      </c>
      <c r="B15" s="50">
        <f>'④-2宿泊数管理【室】'!DB16+'①-1入力シート（宿泊人数）【1人当】'!DC14</f>
        <v>0</v>
      </c>
      <c r="C15" s="50">
        <f>'④-2宿泊数管理【室】'!DC16+'①-1入力シート（宿泊人数）【1人当】'!DD14</f>
        <v>0</v>
      </c>
      <c r="D15" s="290">
        <f>'④-2宿泊数管理【室】'!DD16+'①-1入力シート（宿泊人数）【1人当】'!DE14</f>
        <v>0</v>
      </c>
      <c r="E15" s="291"/>
      <c r="F15" s="51">
        <f>'④-2宿泊数管理【室】'!DE16+'①-1入力シート（宿泊人数）【1人当】'!CZ14</f>
        <v>0</v>
      </c>
      <c r="G15" s="52">
        <f t="shared" si="0"/>
        <v>0</v>
      </c>
    </row>
    <row r="16" spans="1:7" ht="17.25" customHeight="1">
      <c r="A16" s="1">
        <v>9</v>
      </c>
      <c r="B16" s="50">
        <f>'④-2宿泊数管理【室】'!DB17+'①-1入力シート（宿泊人数）【1人当】'!DC15</f>
        <v>0</v>
      </c>
      <c r="C16" s="50">
        <f>'④-2宿泊数管理【室】'!DC17+'①-1入力シート（宿泊人数）【1人当】'!DD15</f>
        <v>0</v>
      </c>
      <c r="D16" s="290">
        <f>'④-2宿泊数管理【室】'!DD17+'①-1入力シート（宿泊人数）【1人当】'!DE15</f>
        <v>0</v>
      </c>
      <c r="E16" s="291"/>
      <c r="F16" s="51">
        <f>'④-2宿泊数管理【室】'!DE17+'①-1入力シート（宿泊人数）【1人当】'!CZ15</f>
        <v>0</v>
      </c>
      <c r="G16" s="52">
        <f t="shared" si="0"/>
        <v>0</v>
      </c>
    </row>
    <row r="17" spans="1:7" ht="17.25" customHeight="1">
      <c r="A17" s="1">
        <v>10</v>
      </c>
      <c r="B17" s="50">
        <f>'④-2宿泊数管理【室】'!DB18+'①-1入力シート（宿泊人数）【1人当】'!DC16</f>
        <v>0</v>
      </c>
      <c r="C17" s="50">
        <f>'④-2宿泊数管理【室】'!DC18+'①-1入力シート（宿泊人数）【1人当】'!DD16</f>
        <v>0</v>
      </c>
      <c r="D17" s="290">
        <f>'④-2宿泊数管理【室】'!DD18+'①-1入力シート（宿泊人数）【1人当】'!DE16</f>
        <v>0</v>
      </c>
      <c r="E17" s="291"/>
      <c r="F17" s="51">
        <f>'④-2宿泊数管理【室】'!DE18+'①-1入力シート（宿泊人数）【1人当】'!CZ16</f>
        <v>0</v>
      </c>
      <c r="G17" s="52">
        <f t="shared" si="0"/>
        <v>0</v>
      </c>
    </row>
    <row r="18" spans="1:7" ht="17.25" customHeight="1">
      <c r="A18" s="1">
        <v>11</v>
      </c>
      <c r="B18" s="50">
        <f>'④-2宿泊数管理【室】'!DB19+'①-1入力シート（宿泊人数）【1人当】'!DC17</f>
        <v>0</v>
      </c>
      <c r="C18" s="50">
        <f>'④-2宿泊数管理【室】'!DC19+'①-1入力シート（宿泊人数）【1人当】'!DD17</f>
        <v>0</v>
      </c>
      <c r="D18" s="290">
        <f>'④-2宿泊数管理【室】'!DD19+'①-1入力シート（宿泊人数）【1人当】'!DE17</f>
        <v>0</v>
      </c>
      <c r="E18" s="291"/>
      <c r="F18" s="51">
        <f>'④-2宿泊数管理【室】'!DE19+'①-1入力シート（宿泊人数）【1人当】'!CZ17</f>
        <v>0</v>
      </c>
      <c r="G18" s="52">
        <f t="shared" si="0"/>
        <v>0</v>
      </c>
    </row>
    <row r="19" spans="1:7" ht="17.25" customHeight="1">
      <c r="A19" s="1">
        <v>12</v>
      </c>
      <c r="B19" s="50">
        <f>'④-2宿泊数管理【室】'!DB20+'①-1入力シート（宿泊人数）【1人当】'!DC18</f>
        <v>0</v>
      </c>
      <c r="C19" s="50">
        <f>'④-2宿泊数管理【室】'!DC20+'①-1入力シート（宿泊人数）【1人当】'!DD18</f>
        <v>0</v>
      </c>
      <c r="D19" s="290">
        <f>'④-2宿泊数管理【室】'!DD20+'①-1入力シート（宿泊人数）【1人当】'!DE18</f>
        <v>0</v>
      </c>
      <c r="E19" s="291"/>
      <c r="F19" s="51">
        <f>'④-2宿泊数管理【室】'!DE20+'①-1入力シート（宿泊人数）【1人当】'!CZ18</f>
        <v>0</v>
      </c>
      <c r="G19" s="52">
        <f t="shared" si="0"/>
        <v>0</v>
      </c>
    </row>
    <row r="20" spans="1:7" ht="17.25" customHeight="1">
      <c r="A20" s="1">
        <v>13</v>
      </c>
      <c r="B20" s="50">
        <f>'④-2宿泊数管理【室】'!DB21+'①-1入力シート（宿泊人数）【1人当】'!DC19</f>
        <v>0</v>
      </c>
      <c r="C20" s="50">
        <f>'④-2宿泊数管理【室】'!DC21+'①-1入力シート（宿泊人数）【1人当】'!DD19</f>
        <v>0</v>
      </c>
      <c r="D20" s="290">
        <f>'④-2宿泊数管理【室】'!DD21+'①-1入力シート（宿泊人数）【1人当】'!DE19</f>
        <v>0</v>
      </c>
      <c r="E20" s="291"/>
      <c r="F20" s="51">
        <f>'④-2宿泊数管理【室】'!DE21+'①-1入力シート（宿泊人数）【1人当】'!CZ19</f>
        <v>0</v>
      </c>
      <c r="G20" s="52">
        <f t="shared" si="0"/>
        <v>0</v>
      </c>
    </row>
    <row r="21" spans="1:7" ht="17.25" customHeight="1">
      <c r="A21" s="1">
        <v>14</v>
      </c>
      <c r="B21" s="50">
        <f>'④-2宿泊数管理【室】'!DB22+'①-1入力シート（宿泊人数）【1人当】'!DC20</f>
        <v>0</v>
      </c>
      <c r="C21" s="50">
        <f>'④-2宿泊数管理【室】'!DC22+'①-1入力シート（宿泊人数）【1人当】'!DD20</f>
        <v>0</v>
      </c>
      <c r="D21" s="290">
        <f>'④-2宿泊数管理【室】'!DD22+'①-1入力シート（宿泊人数）【1人当】'!DE20</f>
        <v>0</v>
      </c>
      <c r="E21" s="291"/>
      <c r="F21" s="51">
        <f>'④-2宿泊数管理【室】'!DE22+'①-1入力シート（宿泊人数）【1人当】'!CZ20</f>
        <v>0</v>
      </c>
      <c r="G21" s="52">
        <f t="shared" si="0"/>
        <v>0</v>
      </c>
    </row>
    <row r="22" spans="1:7" ht="17.25" customHeight="1">
      <c r="A22" s="1">
        <v>15</v>
      </c>
      <c r="B22" s="50">
        <f>'④-2宿泊数管理【室】'!DB23+'①-1入力シート（宿泊人数）【1人当】'!DC21</f>
        <v>0</v>
      </c>
      <c r="C22" s="50">
        <f>'④-2宿泊数管理【室】'!DC23+'①-1入力シート（宿泊人数）【1人当】'!DD21</f>
        <v>0</v>
      </c>
      <c r="D22" s="290">
        <f>'④-2宿泊数管理【室】'!DD23+'①-1入力シート（宿泊人数）【1人当】'!DE21</f>
        <v>0</v>
      </c>
      <c r="E22" s="291"/>
      <c r="F22" s="51">
        <f>'④-2宿泊数管理【室】'!DE23+'①-1入力シート（宿泊人数）【1人当】'!CZ21</f>
        <v>0</v>
      </c>
      <c r="G22" s="52">
        <f t="shared" si="0"/>
        <v>0</v>
      </c>
    </row>
    <row r="23" spans="1:7" ht="17.25" customHeight="1">
      <c r="A23" s="1">
        <v>16</v>
      </c>
      <c r="B23" s="50">
        <f>'④-2宿泊数管理【室】'!DB24+'①-1入力シート（宿泊人数）【1人当】'!DC22</f>
        <v>0</v>
      </c>
      <c r="C23" s="50">
        <f>'④-2宿泊数管理【室】'!DC24+'①-1入力シート（宿泊人数）【1人当】'!DD22</f>
        <v>0</v>
      </c>
      <c r="D23" s="290">
        <f>'④-2宿泊数管理【室】'!DD24+'①-1入力シート（宿泊人数）【1人当】'!DE22</f>
        <v>0</v>
      </c>
      <c r="E23" s="291"/>
      <c r="F23" s="51">
        <f>'④-2宿泊数管理【室】'!DE24+'①-1入力シート（宿泊人数）【1人当】'!CZ22</f>
        <v>0</v>
      </c>
      <c r="G23" s="52">
        <f t="shared" si="0"/>
        <v>0</v>
      </c>
    </row>
    <row r="24" spans="1:7" ht="17.25" customHeight="1">
      <c r="A24" s="1">
        <v>17</v>
      </c>
      <c r="B24" s="50">
        <f>'④-2宿泊数管理【室】'!DB25+'①-1入力シート（宿泊人数）【1人当】'!DC23</f>
        <v>0</v>
      </c>
      <c r="C24" s="50">
        <f>'④-2宿泊数管理【室】'!DC25+'①-1入力シート（宿泊人数）【1人当】'!DD23</f>
        <v>0</v>
      </c>
      <c r="D24" s="290">
        <f>'④-2宿泊数管理【室】'!DD25+'①-1入力シート（宿泊人数）【1人当】'!DE23</f>
        <v>0</v>
      </c>
      <c r="E24" s="291"/>
      <c r="F24" s="51">
        <f>'④-2宿泊数管理【室】'!DE25+'①-1入力シート（宿泊人数）【1人当】'!CZ23</f>
        <v>0</v>
      </c>
      <c r="G24" s="52">
        <f t="shared" si="0"/>
        <v>0</v>
      </c>
    </row>
    <row r="25" spans="1:7" ht="17.25" customHeight="1">
      <c r="A25" s="1">
        <v>18</v>
      </c>
      <c r="B25" s="50">
        <f>'④-2宿泊数管理【室】'!DB26+'①-1入力シート（宿泊人数）【1人当】'!DC24</f>
        <v>0</v>
      </c>
      <c r="C25" s="50">
        <f>'④-2宿泊数管理【室】'!DC26+'①-1入力シート（宿泊人数）【1人当】'!DD24</f>
        <v>0</v>
      </c>
      <c r="D25" s="290">
        <f>'④-2宿泊数管理【室】'!DD26+'①-1入力シート（宿泊人数）【1人当】'!DE24</f>
        <v>0</v>
      </c>
      <c r="E25" s="291"/>
      <c r="F25" s="51">
        <f>'④-2宿泊数管理【室】'!DE26+'①-1入力シート（宿泊人数）【1人当】'!CZ24</f>
        <v>0</v>
      </c>
      <c r="G25" s="52">
        <f t="shared" si="0"/>
        <v>0</v>
      </c>
    </row>
    <row r="26" spans="1:7" ht="17.25" customHeight="1">
      <c r="A26" s="1">
        <v>19</v>
      </c>
      <c r="B26" s="50">
        <f>'④-2宿泊数管理【室】'!DB27+'①-1入力シート（宿泊人数）【1人当】'!DC25</f>
        <v>0</v>
      </c>
      <c r="C26" s="50">
        <f>'④-2宿泊数管理【室】'!DC27+'①-1入力シート（宿泊人数）【1人当】'!DD25</f>
        <v>0</v>
      </c>
      <c r="D26" s="290">
        <f>'④-2宿泊数管理【室】'!DD27+'①-1入力シート（宿泊人数）【1人当】'!DE25</f>
        <v>0</v>
      </c>
      <c r="E26" s="291"/>
      <c r="F26" s="51">
        <f>'④-2宿泊数管理【室】'!DE27+'①-1入力シート（宿泊人数）【1人当】'!CZ25</f>
        <v>0</v>
      </c>
      <c r="G26" s="52">
        <f t="shared" si="0"/>
        <v>0</v>
      </c>
    </row>
    <row r="27" spans="1:7" ht="17.25" customHeight="1">
      <c r="A27" s="1">
        <v>20</v>
      </c>
      <c r="B27" s="50">
        <f>'④-2宿泊数管理【室】'!DB28+'①-1入力シート（宿泊人数）【1人当】'!DC26</f>
        <v>0</v>
      </c>
      <c r="C27" s="50">
        <f>'④-2宿泊数管理【室】'!DC28+'①-1入力シート（宿泊人数）【1人当】'!DD26</f>
        <v>0</v>
      </c>
      <c r="D27" s="290">
        <f>'④-2宿泊数管理【室】'!DD28+'①-1入力シート（宿泊人数）【1人当】'!DE26</f>
        <v>0</v>
      </c>
      <c r="E27" s="291"/>
      <c r="F27" s="51">
        <f>'④-2宿泊数管理【室】'!DE28+'①-1入力シート（宿泊人数）【1人当】'!CZ26</f>
        <v>0</v>
      </c>
      <c r="G27" s="52">
        <f t="shared" si="0"/>
        <v>0</v>
      </c>
    </row>
    <row r="28" spans="1:7" ht="17.25" customHeight="1">
      <c r="A28" s="1">
        <v>21</v>
      </c>
      <c r="B28" s="50">
        <f>'④-2宿泊数管理【室】'!DB29+'①-1入力シート（宿泊人数）【1人当】'!DC27</f>
        <v>0</v>
      </c>
      <c r="C28" s="50">
        <f>'④-2宿泊数管理【室】'!DC29+'①-1入力シート（宿泊人数）【1人当】'!DD27</f>
        <v>0</v>
      </c>
      <c r="D28" s="290">
        <f>'④-2宿泊数管理【室】'!DD29+'①-1入力シート（宿泊人数）【1人当】'!DE27</f>
        <v>0</v>
      </c>
      <c r="E28" s="291"/>
      <c r="F28" s="51">
        <f>'④-2宿泊数管理【室】'!DE29+'①-1入力シート（宿泊人数）【1人当】'!CZ27</f>
        <v>0</v>
      </c>
      <c r="G28" s="52">
        <f t="shared" si="0"/>
        <v>0</v>
      </c>
    </row>
    <row r="29" spans="1:7" ht="17.25" customHeight="1">
      <c r="A29" s="1">
        <v>22</v>
      </c>
      <c r="B29" s="50">
        <f>'④-2宿泊数管理【室】'!DB30+'①-1入力シート（宿泊人数）【1人当】'!DC28</f>
        <v>0</v>
      </c>
      <c r="C29" s="50">
        <f>'④-2宿泊数管理【室】'!DC30+'①-1入力シート（宿泊人数）【1人当】'!DD28</f>
        <v>0</v>
      </c>
      <c r="D29" s="290">
        <f>'④-2宿泊数管理【室】'!DD30+'①-1入力シート（宿泊人数）【1人当】'!DE28</f>
        <v>0</v>
      </c>
      <c r="E29" s="291"/>
      <c r="F29" s="51">
        <f>'④-2宿泊数管理【室】'!DE30+'①-1入力シート（宿泊人数）【1人当】'!CZ28</f>
        <v>0</v>
      </c>
      <c r="G29" s="52">
        <f t="shared" si="0"/>
        <v>0</v>
      </c>
    </row>
    <row r="30" spans="1:7" ht="17.25" customHeight="1">
      <c r="A30" s="1">
        <v>23</v>
      </c>
      <c r="B30" s="50">
        <f>'④-2宿泊数管理【室】'!DB31+'①-1入力シート（宿泊人数）【1人当】'!DC29</f>
        <v>0</v>
      </c>
      <c r="C30" s="50">
        <f>'④-2宿泊数管理【室】'!DC31+'①-1入力シート（宿泊人数）【1人当】'!DD29</f>
        <v>0</v>
      </c>
      <c r="D30" s="290">
        <f>'④-2宿泊数管理【室】'!DD31+'①-1入力シート（宿泊人数）【1人当】'!DE29</f>
        <v>0</v>
      </c>
      <c r="E30" s="291"/>
      <c r="F30" s="51">
        <f>'④-2宿泊数管理【室】'!DE31+'①-1入力シート（宿泊人数）【1人当】'!CZ29</f>
        <v>0</v>
      </c>
      <c r="G30" s="52">
        <f t="shared" si="0"/>
        <v>0</v>
      </c>
    </row>
    <row r="31" spans="1:7" ht="17.25" customHeight="1">
      <c r="A31" s="1">
        <v>24</v>
      </c>
      <c r="B31" s="50">
        <f>'④-2宿泊数管理【室】'!DB32+'①-1入力シート（宿泊人数）【1人当】'!DC30</f>
        <v>0</v>
      </c>
      <c r="C31" s="50">
        <f>'④-2宿泊数管理【室】'!DC32+'①-1入力シート（宿泊人数）【1人当】'!DD30</f>
        <v>0</v>
      </c>
      <c r="D31" s="290">
        <f>'④-2宿泊数管理【室】'!DD32+'①-1入力シート（宿泊人数）【1人当】'!DE30</f>
        <v>0</v>
      </c>
      <c r="E31" s="291"/>
      <c r="F31" s="51">
        <f>'④-2宿泊数管理【室】'!DE32+'①-1入力シート（宿泊人数）【1人当】'!CZ30</f>
        <v>0</v>
      </c>
      <c r="G31" s="52">
        <f t="shared" si="0"/>
        <v>0</v>
      </c>
    </row>
    <row r="32" spans="1:7" ht="17.25" customHeight="1">
      <c r="A32" s="1">
        <v>25</v>
      </c>
      <c r="B32" s="50">
        <f>'④-2宿泊数管理【室】'!DB33+'①-1入力シート（宿泊人数）【1人当】'!DC31</f>
        <v>0</v>
      </c>
      <c r="C32" s="50">
        <f>'④-2宿泊数管理【室】'!DC33+'①-1入力シート（宿泊人数）【1人当】'!DD31</f>
        <v>0</v>
      </c>
      <c r="D32" s="290">
        <f>'④-2宿泊数管理【室】'!DD33+'①-1入力シート（宿泊人数）【1人当】'!DE31</f>
        <v>0</v>
      </c>
      <c r="E32" s="291"/>
      <c r="F32" s="51">
        <f>'④-2宿泊数管理【室】'!DE33+'①-1入力シート（宿泊人数）【1人当】'!CZ31</f>
        <v>0</v>
      </c>
      <c r="G32" s="52">
        <f t="shared" si="0"/>
        <v>0</v>
      </c>
    </row>
    <row r="33" spans="1:7" ht="17.25" customHeight="1">
      <c r="A33" s="1">
        <v>26</v>
      </c>
      <c r="B33" s="50">
        <f>'④-2宿泊数管理【室】'!DB34+'①-1入力シート（宿泊人数）【1人当】'!DC32</f>
        <v>0</v>
      </c>
      <c r="C33" s="50">
        <f>'④-2宿泊数管理【室】'!DC34+'①-1入力シート（宿泊人数）【1人当】'!DD32</f>
        <v>0</v>
      </c>
      <c r="D33" s="290">
        <f>'④-2宿泊数管理【室】'!DD34+'①-1入力シート（宿泊人数）【1人当】'!DE32</f>
        <v>0</v>
      </c>
      <c r="E33" s="291"/>
      <c r="F33" s="51">
        <f>'④-2宿泊数管理【室】'!DE34+'①-1入力シート（宿泊人数）【1人当】'!CZ32</f>
        <v>0</v>
      </c>
      <c r="G33" s="52">
        <f t="shared" si="0"/>
        <v>0</v>
      </c>
    </row>
    <row r="34" spans="1:7" ht="17.25" customHeight="1">
      <c r="A34" s="1">
        <v>27</v>
      </c>
      <c r="B34" s="50">
        <f>'④-2宿泊数管理【室】'!DB35+'①-1入力シート（宿泊人数）【1人当】'!DC33</f>
        <v>0</v>
      </c>
      <c r="C34" s="50">
        <f>'④-2宿泊数管理【室】'!DC35+'①-1入力シート（宿泊人数）【1人当】'!DD33</f>
        <v>0</v>
      </c>
      <c r="D34" s="290">
        <f>'④-2宿泊数管理【室】'!DD35+'①-1入力シート（宿泊人数）【1人当】'!DE33</f>
        <v>0</v>
      </c>
      <c r="E34" s="291"/>
      <c r="F34" s="51">
        <f>'④-2宿泊数管理【室】'!DE35+'①-1入力シート（宿泊人数）【1人当】'!CZ33</f>
        <v>0</v>
      </c>
      <c r="G34" s="52">
        <f t="shared" si="0"/>
        <v>0</v>
      </c>
    </row>
    <row r="35" spans="1:7" ht="17.25" customHeight="1">
      <c r="A35" s="1">
        <v>28</v>
      </c>
      <c r="B35" s="50">
        <f>'④-2宿泊数管理【室】'!DB36+'①-1入力シート（宿泊人数）【1人当】'!DC34</f>
        <v>0</v>
      </c>
      <c r="C35" s="50">
        <f>'④-2宿泊数管理【室】'!DC36+'①-1入力シート（宿泊人数）【1人当】'!DD34</f>
        <v>0</v>
      </c>
      <c r="D35" s="290">
        <f>'④-2宿泊数管理【室】'!DD36+'①-1入力シート（宿泊人数）【1人当】'!DE34</f>
        <v>0</v>
      </c>
      <c r="E35" s="291"/>
      <c r="F35" s="51">
        <f>'④-2宿泊数管理【室】'!DE36+'①-1入力シート（宿泊人数）【1人当】'!CZ34</f>
        <v>0</v>
      </c>
      <c r="G35" s="52">
        <f t="shared" si="0"/>
        <v>0</v>
      </c>
    </row>
    <row r="36" spans="1:7" ht="17.25" customHeight="1">
      <c r="A36" s="1">
        <v>29</v>
      </c>
      <c r="B36" s="50">
        <f>'④-2宿泊数管理【室】'!DB37+'①-1入力シート（宿泊人数）【1人当】'!DC35</f>
        <v>0</v>
      </c>
      <c r="C36" s="50">
        <f>'④-2宿泊数管理【室】'!DC37+'①-1入力シート（宿泊人数）【1人当】'!DD35</f>
        <v>0</v>
      </c>
      <c r="D36" s="290">
        <f>'④-2宿泊数管理【室】'!DD37+'①-1入力シート（宿泊人数）【1人当】'!DE35</f>
        <v>0</v>
      </c>
      <c r="E36" s="291"/>
      <c r="F36" s="51">
        <f>'④-2宿泊数管理【室】'!DE37+'①-1入力シート（宿泊人数）【1人当】'!CZ35</f>
        <v>0</v>
      </c>
      <c r="G36" s="52">
        <f t="shared" si="0"/>
        <v>0</v>
      </c>
    </row>
    <row r="37" spans="1:7" ht="17.25" customHeight="1">
      <c r="A37" s="1">
        <v>30</v>
      </c>
      <c r="B37" s="50">
        <f>'④-2宿泊数管理【室】'!DB38+'①-1入力シート（宿泊人数）【1人当】'!DC36</f>
        <v>0</v>
      </c>
      <c r="C37" s="50">
        <f>'④-2宿泊数管理【室】'!DC38+'①-1入力シート（宿泊人数）【1人当】'!DD36</f>
        <v>0</v>
      </c>
      <c r="D37" s="290">
        <f>'④-2宿泊数管理【室】'!DD38+'①-1入力シート（宿泊人数）【1人当】'!DE36</f>
        <v>0</v>
      </c>
      <c r="E37" s="291"/>
      <c r="F37" s="51">
        <f>'④-2宿泊数管理【室】'!DE38+'①-1入力シート（宿泊人数）【1人当】'!CZ36</f>
        <v>0</v>
      </c>
      <c r="G37" s="52">
        <f t="shared" si="0"/>
        <v>0</v>
      </c>
    </row>
    <row r="38" spans="1:7" ht="17.25" customHeight="1" thickBot="1">
      <c r="A38" s="68">
        <v>31</v>
      </c>
      <c r="B38" s="69">
        <f>'④-2宿泊数管理【室】'!DB39+'①-1入力シート（宿泊人数）【1人当】'!DC37</f>
        <v>0</v>
      </c>
      <c r="C38" s="69">
        <f>'④-2宿泊数管理【室】'!DC39+'①-1入力シート（宿泊人数）【1人当】'!DD37</f>
        <v>0</v>
      </c>
      <c r="D38" s="293">
        <f>'④-2宿泊数管理【室】'!DD39+'①-1入力シート（宿泊人数）【1人当】'!DE37</f>
        <v>0</v>
      </c>
      <c r="E38" s="294"/>
      <c r="F38" s="70">
        <f>'④-2宿泊数管理【室】'!DE39+'①-1入力シート（宿泊人数）【1人当】'!CZ37</f>
        <v>0</v>
      </c>
      <c r="G38" s="71">
        <f t="shared" si="0"/>
        <v>0</v>
      </c>
    </row>
    <row r="39" spans="1:7" ht="17.25" customHeight="1" thickTop="1">
      <c r="A39" s="66" t="s">
        <v>15</v>
      </c>
      <c r="B39" s="67">
        <f>SUM(B8:B38)</f>
        <v>0</v>
      </c>
      <c r="C39" s="67">
        <f>SUM(C8:C38)</f>
        <v>0</v>
      </c>
      <c r="D39" s="295">
        <f t="shared" ref="D39:E39" si="1">SUM(D8:D38)</f>
        <v>0</v>
      </c>
      <c r="E39" s="295">
        <f t="shared" si="1"/>
        <v>0</v>
      </c>
      <c r="F39" s="67">
        <f>SUM(F8:F38)</f>
        <v>0</v>
      </c>
      <c r="G39" s="67">
        <f>SUM(G8:G38)</f>
        <v>0</v>
      </c>
    </row>
    <row r="40" spans="1:7" ht="17.25" customHeight="1">
      <c r="A40" s="2" t="s">
        <v>16</v>
      </c>
      <c r="B40" s="53">
        <v>100</v>
      </c>
      <c r="C40" s="53">
        <v>200</v>
      </c>
      <c r="D40" s="292">
        <v>500</v>
      </c>
      <c r="E40" s="292"/>
      <c r="F40" s="54"/>
      <c r="G40" s="54"/>
    </row>
    <row r="41" spans="1:7" ht="17.25" customHeight="1">
      <c r="A41" s="2" t="s">
        <v>17</v>
      </c>
      <c r="B41" s="53">
        <f>B39*B40</f>
        <v>0</v>
      </c>
      <c r="C41" s="53">
        <f>C39*C40</f>
        <v>0</v>
      </c>
      <c r="D41" s="292">
        <f t="shared" ref="D41:E41" si="2">D39*D40</f>
        <v>0</v>
      </c>
      <c r="E41" s="292">
        <f t="shared" si="2"/>
        <v>0</v>
      </c>
      <c r="F41" s="54"/>
      <c r="G41" s="53">
        <f>SUM(B41:F41)</f>
        <v>0</v>
      </c>
    </row>
  </sheetData>
  <sheetProtection sheet="1" objects="1" scenarios="1"/>
  <mergeCells count="39">
    <mergeCell ref="D41:E41"/>
    <mergeCell ref="D35:E35"/>
    <mergeCell ref="D36:E36"/>
    <mergeCell ref="D37:E37"/>
    <mergeCell ref="D38:E38"/>
    <mergeCell ref="D39:E39"/>
    <mergeCell ref="D40:E40"/>
    <mergeCell ref="D34:E34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8:E8"/>
    <mergeCell ref="D9:E9"/>
    <mergeCell ref="D10:E10"/>
    <mergeCell ref="D22:E22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A6:A7"/>
    <mergeCell ref="D7:E7"/>
    <mergeCell ref="B6:G6"/>
    <mergeCell ref="C1:F1"/>
    <mergeCell ref="C2:F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5647-69EA-4921-A54A-27FE012ADD90}">
  <sheetPr>
    <tabColor rgb="FF92D050"/>
  </sheetPr>
  <dimension ref="A1"/>
  <sheetViews>
    <sheetView workbookViewId="0">
      <selection activeCell="H42" sqref="H42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93D3-BC51-450B-A39B-968D5CBE5CB9}">
  <sheetPr>
    <pageSetUpPr fitToPage="1"/>
  </sheetPr>
  <dimension ref="A1:DH41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Z37" sqref="C7:CZ37"/>
    </sheetView>
  </sheetViews>
  <sheetFormatPr defaultRowHeight="18.75"/>
  <cols>
    <col min="1" max="1" width="9" style="4"/>
    <col min="2" max="2" width="5" style="6" customWidth="1"/>
    <col min="3" max="8" width="9.625" style="4" customWidth="1"/>
    <col min="9" max="11" width="9" style="4"/>
    <col min="12" max="12" width="9.375" style="4" bestFit="1" customWidth="1"/>
    <col min="13" max="16" width="9" style="4"/>
    <col min="17" max="17" width="10.25" style="4" customWidth="1"/>
    <col min="18" max="25" width="9" style="4" customWidth="1"/>
    <col min="26" max="26" width="6.625" style="4" customWidth="1"/>
    <col min="27" max="27" width="9.125" style="4" customWidth="1"/>
    <col min="28" max="102" width="9" style="4" customWidth="1"/>
    <col min="103" max="16384" width="9" style="4"/>
  </cols>
  <sheetData>
    <row r="1" spans="1:112" ht="24">
      <c r="A1" s="144"/>
      <c r="B1" s="6" t="s">
        <v>8</v>
      </c>
      <c r="C1" s="144"/>
      <c r="D1" s="4" t="s">
        <v>2</v>
      </c>
      <c r="E1" s="191" t="s">
        <v>10</v>
      </c>
      <c r="F1" s="191"/>
      <c r="G1" s="192"/>
      <c r="H1" s="192"/>
      <c r="J1" s="191" t="s">
        <v>11</v>
      </c>
      <c r="K1" s="191"/>
      <c r="L1" s="193"/>
      <c r="M1" s="193"/>
      <c r="N1" s="193"/>
      <c r="O1" s="193"/>
      <c r="P1" s="193"/>
    </row>
    <row r="2" spans="1:112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12">
      <c r="A3" s="199" t="s">
        <v>74</v>
      </c>
      <c r="B3" s="201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Z3" s="205" t="s">
        <v>4</v>
      </c>
      <c r="DB3" s="199" t="s">
        <v>19</v>
      </c>
      <c r="DC3" s="200"/>
      <c r="DD3" s="200"/>
      <c r="DE3" s="200"/>
      <c r="DF3" s="200"/>
      <c r="DG3" s="201"/>
      <c r="DH3" s="181"/>
    </row>
    <row r="4" spans="1:112">
      <c r="A4" s="208" t="s">
        <v>59</v>
      </c>
      <c r="B4" s="209"/>
      <c r="C4" s="183">
        <f>'①-1入力シート（宿泊人数）【1人当】'!C4</f>
        <v>0</v>
      </c>
      <c r="D4" s="183">
        <f>'①-1入力シート（宿泊人数）【1人当】'!D4</f>
        <v>0</v>
      </c>
      <c r="E4" s="183">
        <f>'①-1入力シート（宿泊人数）【1人当】'!E4</f>
        <v>0</v>
      </c>
      <c r="F4" s="183">
        <f>'①-1入力シート（宿泊人数）【1人当】'!F4</f>
        <v>0</v>
      </c>
      <c r="G4" s="183">
        <f>'①-1入力シート（宿泊人数）【1人当】'!G4</f>
        <v>0</v>
      </c>
      <c r="H4" s="183">
        <f>'①-1入力シート（宿泊人数）【1人当】'!H4</f>
        <v>0</v>
      </c>
      <c r="I4" s="183">
        <f>'①-1入力シート（宿泊人数）【1人当】'!I4</f>
        <v>0</v>
      </c>
      <c r="J4" s="183">
        <f>'①-1入力シート（宿泊人数）【1人当】'!J4</f>
        <v>0</v>
      </c>
      <c r="K4" s="183">
        <f>'①-1入力シート（宿泊人数）【1人当】'!K4</f>
        <v>0</v>
      </c>
      <c r="L4" s="183">
        <f>'①-1入力シート（宿泊人数）【1人当】'!L4</f>
        <v>0</v>
      </c>
      <c r="M4" s="183">
        <f>'①-1入力シート（宿泊人数）【1人当】'!M4</f>
        <v>0</v>
      </c>
      <c r="N4" s="183">
        <f>'①-1入力シート（宿泊人数）【1人当】'!N4</f>
        <v>0</v>
      </c>
      <c r="O4" s="183">
        <f>'①-1入力シート（宿泊人数）【1人当】'!O4</f>
        <v>0</v>
      </c>
      <c r="P4" s="183">
        <f>'①-1入力シート（宿泊人数）【1人当】'!P4</f>
        <v>0</v>
      </c>
      <c r="Q4" s="183">
        <f>'①-1入力シート（宿泊人数）【1人当】'!Q4</f>
        <v>0</v>
      </c>
      <c r="R4" s="183">
        <f>'①-1入力シート（宿泊人数）【1人当】'!R4</f>
        <v>0</v>
      </c>
      <c r="S4" s="183">
        <f>'①-1入力シート（宿泊人数）【1人当】'!S4</f>
        <v>0</v>
      </c>
      <c r="T4" s="183">
        <f>'①-1入力シート（宿泊人数）【1人当】'!T4</f>
        <v>0</v>
      </c>
      <c r="U4" s="183">
        <f>'①-1入力シート（宿泊人数）【1人当】'!U4</f>
        <v>0</v>
      </c>
      <c r="V4" s="183">
        <f>'①-1入力シート（宿泊人数）【1人当】'!V4</f>
        <v>0</v>
      </c>
      <c r="W4" s="183">
        <f>'①-1入力シート（宿泊人数）【1人当】'!W4</f>
        <v>0</v>
      </c>
      <c r="X4" s="183">
        <f>'①-1入力シート（宿泊人数）【1人当】'!X4</f>
        <v>0</v>
      </c>
      <c r="Y4" s="183">
        <f>'①-1入力シート（宿泊人数）【1人当】'!Y4</f>
        <v>0</v>
      </c>
      <c r="Z4" s="183">
        <f>'①-1入力シート（宿泊人数）【1人当】'!Z4</f>
        <v>0</v>
      </c>
      <c r="AA4" s="183">
        <f>'①-1入力シート（宿泊人数）【1人当】'!AA4</f>
        <v>0</v>
      </c>
      <c r="AB4" s="183">
        <f>'①-1入力シート（宿泊人数）【1人当】'!AB4</f>
        <v>0</v>
      </c>
      <c r="AC4" s="183">
        <f>'①-1入力シート（宿泊人数）【1人当】'!AC4</f>
        <v>0</v>
      </c>
      <c r="AD4" s="183">
        <f>'①-1入力シート（宿泊人数）【1人当】'!AD4</f>
        <v>0</v>
      </c>
      <c r="AE4" s="183">
        <f>'①-1入力シート（宿泊人数）【1人当】'!AE4</f>
        <v>0</v>
      </c>
      <c r="AF4" s="183">
        <f>'①-1入力シート（宿泊人数）【1人当】'!AF4</f>
        <v>0</v>
      </c>
      <c r="AG4" s="183">
        <f>'①-1入力シート（宿泊人数）【1人当】'!AG4</f>
        <v>0</v>
      </c>
      <c r="AH4" s="183">
        <f>'①-1入力シート（宿泊人数）【1人当】'!AH4</f>
        <v>0</v>
      </c>
      <c r="AI4" s="183">
        <f>'①-1入力シート（宿泊人数）【1人当】'!AI4</f>
        <v>0</v>
      </c>
      <c r="AJ4" s="183">
        <f>'①-1入力シート（宿泊人数）【1人当】'!AJ4</f>
        <v>0</v>
      </c>
      <c r="AK4" s="183">
        <f>'①-1入力シート（宿泊人数）【1人当】'!AK4</f>
        <v>0</v>
      </c>
      <c r="AL4" s="183">
        <f>'①-1入力シート（宿泊人数）【1人当】'!AL4</f>
        <v>0</v>
      </c>
      <c r="AM4" s="183">
        <f>'①-1入力シート（宿泊人数）【1人当】'!AM4</f>
        <v>0</v>
      </c>
      <c r="AN4" s="183">
        <f>'①-1入力シート（宿泊人数）【1人当】'!AN4</f>
        <v>0</v>
      </c>
      <c r="AO4" s="183">
        <f>'①-1入力シート（宿泊人数）【1人当】'!AO4</f>
        <v>0</v>
      </c>
      <c r="AP4" s="183">
        <f>'①-1入力シート（宿泊人数）【1人当】'!AP4</f>
        <v>0</v>
      </c>
      <c r="AQ4" s="183">
        <f>'①-1入力シート（宿泊人数）【1人当】'!AQ4</f>
        <v>0</v>
      </c>
      <c r="AR4" s="183">
        <f>'①-1入力シート（宿泊人数）【1人当】'!AR4</f>
        <v>0</v>
      </c>
      <c r="AS4" s="183">
        <f>'①-1入力シート（宿泊人数）【1人当】'!AS4</f>
        <v>0</v>
      </c>
      <c r="AT4" s="183">
        <f>'①-1入力シート（宿泊人数）【1人当】'!AT4</f>
        <v>0</v>
      </c>
      <c r="AU4" s="183">
        <f>'①-1入力シート（宿泊人数）【1人当】'!AU4</f>
        <v>0</v>
      </c>
      <c r="AV4" s="183">
        <f>'①-1入力シート（宿泊人数）【1人当】'!AV4</f>
        <v>0</v>
      </c>
      <c r="AW4" s="183">
        <f>'①-1入力シート（宿泊人数）【1人当】'!AW4</f>
        <v>0</v>
      </c>
      <c r="AX4" s="183">
        <f>'①-1入力シート（宿泊人数）【1人当】'!AX4</f>
        <v>0</v>
      </c>
      <c r="AY4" s="183">
        <f>'①-1入力シート（宿泊人数）【1人当】'!AY4</f>
        <v>0</v>
      </c>
      <c r="AZ4" s="183">
        <f>'①-1入力シート（宿泊人数）【1人当】'!AZ4</f>
        <v>0</v>
      </c>
      <c r="BA4" s="183">
        <f>'①-1入力シート（宿泊人数）【1人当】'!BA4</f>
        <v>0</v>
      </c>
      <c r="BB4" s="183">
        <f>'①-1入力シート（宿泊人数）【1人当】'!BB4</f>
        <v>0</v>
      </c>
      <c r="BC4" s="183">
        <f>'①-1入力シート（宿泊人数）【1人当】'!BC4</f>
        <v>0</v>
      </c>
      <c r="BD4" s="183">
        <f>'①-1入力シート（宿泊人数）【1人当】'!BD4</f>
        <v>0</v>
      </c>
      <c r="BE4" s="183">
        <f>'①-1入力シート（宿泊人数）【1人当】'!BE4</f>
        <v>0</v>
      </c>
      <c r="BF4" s="183">
        <f>'①-1入力シート（宿泊人数）【1人当】'!BF4</f>
        <v>0</v>
      </c>
      <c r="BG4" s="183">
        <f>'①-1入力シート（宿泊人数）【1人当】'!BG4</f>
        <v>0</v>
      </c>
      <c r="BH4" s="183">
        <f>'①-1入力シート（宿泊人数）【1人当】'!BH4</f>
        <v>0</v>
      </c>
      <c r="BI4" s="183">
        <f>'①-1入力シート（宿泊人数）【1人当】'!BI4</f>
        <v>0</v>
      </c>
      <c r="BJ4" s="183">
        <f>'①-1入力シート（宿泊人数）【1人当】'!BJ4</f>
        <v>0</v>
      </c>
      <c r="BK4" s="183">
        <f>'①-1入力シート（宿泊人数）【1人当】'!BK4</f>
        <v>0</v>
      </c>
      <c r="BL4" s="183">
        <f>'①-1入力シート（宿泊人数）【1人当】'!BL4</f>
        <v>0</v>
      </c>
      <c r="BM4" s="183">
        <f>'①-1入力シート（宿泊人数）【1人当】'!BM4</f>
        <v>0</v>
      </c>
      <c r="BN4" s="183">
        <f>'①-1入力シート（宿泊人数）【1人当】'!BN4</f>
        <v>0</v>
      </c>
      <c r="BO4" s="183">
        <f>'①-1入力シート（宿泊人数）【1人当】'!BO4</f>
        <v>0</v>
      </c>
      <c r="BP4" s="183">
        <f>'①-1入力シート（宿泊人数）【1人当】'!BP4</f>
        <v>0</v>
      </c>
      <c r="BQ4" s="183">
        <f>'①-1入力シート（宿泊人数）【1人当】'!BQ4</f>
        <v>0</v>
      </c>
      <c r="BR4" s="183">
        <f>'①-1入力シート（宿泊人数）【1人当】'!BR4</f>
        <v>0</v>
      </c>
      <c r="BS4" s="183">
        <f>'①-1入力シート（宿泊人数）【1人当】'!BS4</f>
        <v>0</v>
      </c>
      <c r="BT4" s="183">
        <f>'①-1入力シート（宿泊人数）【1人当】'!BT4</f>
        <v>0</v>
      </c>
      <c r="BU4" s="183">
        <f>'①-1入力シート（宿泊人数）【1人当】'!BU4</f>
        <v>0</v>
      </c>
      <c r="BV4" s="183">
        <f>'①-1入力シート（宿泊人数）【1人当】'!BV4</f>
        <v>0</v>
      </c>
      <c r="BW4" s="183">
        <f>'①-1入力シート（宿泊人数）【1人当】'!BW4</f>
        <v>0</v>
      </c>
      <c r="BX4" s="183">
        <f>'①-1入力シート（宿泊人数）【1人当】'!BX4</f>
        <v>0</v>
      </c>
      <c r="BY4" s="183">
        <f>'①-1入力シート（宿泊人数）【1人当】'!BY4</f>
        <v>0</v>
      </c>
      <c r="BZ4" s="183">
        <f>'①-1入力シート（宿泊人数）【1人当】'!BZ4</f>
        <v>0</v>
      </c>
      <c r="CA4" s="183">
        <f>'①-1入力シート（宿泊人数）【1人当】'!CA4</f>
        <v>0</v>
      </c>
      <c r="CB4" s="183">
        <f>'①-1入力シート（宿泊人数）【1人当】'!CB4</f>
        <v>0</v>
      </c>
      <c r="CC4" s="183">
        <f>'①-1入力シート（宿泊人数）【1人当】'!CC4</f>
        <v>0</v>
      </c>
      <c r="CD4" s="183">
        <f>'①-1入力シート（宿泊人数）【1人当】'!CD4</f>
        <v>0</v>
      </c>
      <c r="CE4" s="183">
        <f>'①-1入力シート（宿泊人数）【1人当】'!CE4</f>
        <v>0</v>
      </c>
      <c r="CF4" s="183">
        <f>'①-1入力シート（宿泊人数）【1人当】'!CF4</f>
        <v>0</v>
      </c>
      <c r="CG4" s="183">
        <f>'①-1入力シート（宿泊人数）【1人当】'!CG4</f>
        <v>0</v>
      </c>
      <c r="CH4" s="183">
        <f>'①-1入力シート（宿泊人数）【1人当】'!CH4</f>
        <v>0</v>
      </c>
      <c r="CI4" s="183">
        <f>'①-1入力シート（宿泊人数）【1人当】'!CI4</f>
        <v>0</v>
      </c>
      <c r="CJ4" s="183">
        <f>'①-1入力シート（宿泊人数）【1人当】'!CJ4</f>
        <v>0</v>
      </c>
      <c r="CK4" s="183">
        <f>'①-1入力シート（宿泊人数）【1人当】'!CK4</f>
        <v>0</v>
      </c>
      <c r="CL4" s="183">
        <f>'①-1入力シート（宿泊人数）【1人当】'!CL4</f>
        <v>0</v>
      </c>
      <c r="CM4" s="183">
        <f>'①-1入力シート（宿泊人数）【1人当】'!CM4</f>
        <v>0</v>
      </c>
      <c r="CN4" s="183">
        <f>'①-1入力シート（宿泊人数）【1人当】'!CN4</f>
        <v>0</v>
      </c>
      <c r="CO4" s="183">
        <f>'①-1入力シート（宿泊人数）【1人当】'!CO4</f>
        <v>0</v>
      </c>
      <c r="CP4" s="183">
        <f>'①-1入力シート（宿泊人数）【1人当】'!CP4</f>
        <v>0</v>
      </c>
      <c r="CQ4" s="183">
        <f>'①-1入力シート（宿泊人数）【1人当】'!CQ4</f>
        <v>0</v>
      </c>
      <c r="CR4" s="183">
        <f>'①-1入力シート（宿泊人数）【1人当】'!CR4</f>
        <v>0</v>
      </c>
      <c r="CS4" s="183">
        <f>'①-1入力シート（宿泊人数）【1人当】'!CS4</f>
        <v>0</v>
      </c>
      <c r="CT4" s="183">
        <f>'①-1入力シート（宿泊人数）【1人当】'!CT4</f>
        <v>0</v>
      </c>
      <c r="CU4" s="183">
        <f>'①-1入力シート（宿泊人数）【1人当】'!CU4</f>
        <v>0</v>
      </c>
      <c r="CV4" s="183">
        <f>'①-1入力シート（宿泊人数）【1人当】'!CV4</f>
        <v>0</v>
      </c>
      <c r="CW4" s="183">
        <f>'①-1入力シート（宿泊人数）【1人当】'!CW4</f>
        <v>0</v>
      </c>
      <c r="CX4" s="183">
        <f>'①-1入力シート（宿泊人数）【1人当】'!CX4</f>
        <v>0</v>
      </c>
      <c r="CZ4" s="206"/>
      <c r="DB4" s="210" t="s">
        <v>41</v>
      </c>
      <c r="DC4" s="213" t="s">
        <v>37</v>
      </c>
      <c r="DD4" s="213"/>
      <c r="DE4" s="213"/>
      <c r="DF4" s="202" t="s">
        <v>4</v>
      </c>
      <c r="DG4" s="205" t="s">
        <v>20</v>
      </c>
      <c r="DH4" s="181"/>
    </row>
    <row r="5" spans="1:112" ht="18.75" customHeight="1">
      <c r="A5" s="208" t="s">
        <v>60</v>
      </c>
      <c r="B5" s="209"/>
      <c r="C5" s="151">
        <f>C4/1.1</f>
        <v>0</v>
      </c>
      <c r="D5" s="151">
        <f t="shared" ref="D5:BO5" si="0">D4/1.1</f>
        <v>0</v>
      </c>
      <c r="E5" s="151">
        <f t="shared" si="0"/>
        <v>0</v>
      </c>
      <c r="F5" s="151">
        <f t="shared" si="0"/>
        <v>0</v>
      </c>
      <c r="G5" s="151">
        <f t="shared" si="0"/>
        <v>0</v>
      </c>
      <c r="H5" s="151">
        <f t="shared" si="0"/>
        <v>0</v>
      </c>
      <c r="I5" s="151">
        <f t="shared" si="0"/>
        <v>0</v>
      </c>
      <c r="J5" s="151">
        <f t="shared" si="0"/>
        <v>0</v>
      </c>
      <c r="K5" s="151">
        <f t="shared" si="0"/>
        <v>0</v>
      </c>
      <c r="L5" s="151">
        <f t="shared" si="0"/>
        <v>0</v>
      </c>
      <c r="M5" s="151">
        <f t="shared" si="0"/>
        <v>0</v>
      </c>
      <c r="N5" s="151">
        <f t="shared" si="0"/>
        <v>0</v>
      </c>
      <c r="O5" s="151">
        <f t="shared" si="0"/>
        <v>0</v>
      </c>
      <c r="P5" s="151">
        <f t="shared" si="0"/>
        <v>0</v>
      </c>
      <c r="Q5" s="151">
        <f t="shared" si="0"/>
        <v>0</v>
      </c>
      <c r="R5" s="151">
        <f t="shared" si="0"/>
        <v>0</v>
      </c>
      <c r="S5" s="151">
        <f t="shared" si="0"/>
        <v>0</v>
      </c>
      <c r="T5" s="151">
        <f t="shared" si="0"/>
        <v>0</v>
      </c>
      <c r="U5" s="151">
        <f t="shared" si="0"/>
        <v>0</v>
      </c>
      <c r="V5" s="151">
        <f t="shared" si="0"/>
        <v>0</v>
      </c>
      <c r="W5" s="151">
        <f t="shared" si="0"/>
        <v>0</v>
      </c>
      <c r="X5" s="151">
        <f t="shared" si="0"/>
        <v>0</v>
      </c>
      <c r="Y5" s="151">
        <f t="shared" si="0"/>
        <v>0</v>
      </c>
      <c r="Z5" s="151">
        <f t="shared" si="0"/>
        <v>0</v>
      </c>
      <c r="AA5" s="151">
        <f t="shared" si="0"/>
        <v>0</v>
      </c>
      <c r="AB5" s="151">
        <f t="shared" si="0"/>
        <v>0</v>
      </c>
      <c r="AC5" s="151">
        <f t="shared" si="0"/>
        <v>0</v>
      </c>
      <c r="AD5" s="151">
        <f t="shared" si="0"/>
        <v>0</v>
      </c>
      <c r="AE5" s="151">
        <f t="shared" si="0"/>
        <v>0</v>
      </c>
      <c r="AF5" s="151">
        <f t="shared" si="0"/>
        <v>0</v>
      </c>
      <c r="AG5" s="151">
        <f t="shared" si="0"/>
        <v>0</v>
      </c>
      <c r="AH5" s="151">
        <f t="shared" si="0"/>
        <v>0</v>
      </c>
      <c r="AI5" s="151">
        <f t="shared" si="0"/>
        <v>0</v>
      </c>
      <c r="AJ5" s="151">
        <f t="shared" si="0"/>
        <v>0</v>
      </c>
      <c r="AK5" s="151">
        <f t="shared" si="0"/>
        <v>0</v>
      </c>
      <c r="AL5" s="151">
        <f t="shared" si="0"/>
        <v>0</v>
      </c>
      <c r="AM5" s="151">
        <f t="shared" si="0"/>
        <v>0</v>
      </c>
      <c r="AN5" s="151">
        <f t="shared" si="0"/>
        <v>0</v>
      </c>
      <c r="AO5" s="151">
        <f t="shared" si="0"/>
        <v>0</v>
      </c>
      <c r="AP5" s="151">
        <f t="shared" si="0"/>
        <v>0</v>
      </c>
      <c r="AQ5" s="151">
        <f t="shared" si="0"/>
        <v>0</v>
      </c>
      <c r="AR5" s="151">
        <f t="shared" si="0"/>
        <v>0</v>
      </c>
      <c r="AS5" s="151">
        <f t="shared" si="0"/>
        <v>0</v>
      </c>
      <c r="AT5" s="151">
        <f t="shared" si="0"/>
        <v>0</v>
      </c>
      <c r="AU5" s="151">
        <f t="shared" si="0"/>
        <v>0</v>
      </c>
      <c r="AV5" s="151">
        <f t="shared" si="0"/>
        <v>0</v>
      </c>
      <c r="AW5" s="151">
        <f t="shared" si="0"/>
        <v>0</v>
      </c>
      <c r="AX5" s="151">
        <f t="shared" si="0"/>
        <v>0</v>
      </c>
      <c r="AY5" s="151">
        <f t="shared" si="0"/>
        <v>0</v>
      </c>
      <c r="AZ5" s="151">
        <f t="shared" si="0"/>
        <v>0</v>
      </c>
      <c r="BA5" s="151">
        <f t="shared" si="0"/>
        <v>0</v>
      </c>
      <c r="BB5" s="151">
        <f t="shared" si="0"/>
        <v>0</v>
      </c>
      <c r="BC5" s="151">
        <f t="shared" si="0"/>
        <v>0</v>
      </c>
      <c r="BD5" s="151">
        <f t="shared" si="0"/>
        <v>0</v>
      </c>
      <c r="BE5" s="151">
        <f t="shared" si="0"/>
        <v>0</v>
      </c>
      <c r="BF5" s="151">
        <f t="shared" si="0"/>
        <v>0</v>
      </c>
      <c r="BG5" s="151">
        <f t="shared" si="0"/>
        <v>0</v>
      </c>
      <c r="BH5" s="151">
        <f t="shared" si="0"/>
        <v>0</v>
      </c>
      <c r="BI5" s="151">
        <f t="shared" si="0"/>
        <v>0</v>
      </c>
      <c r="BJ5" s="151">
        <f t="shared" si="0"/>
        <v>0</v>
      </c>
      <c r="BK5" s="151">
        <f t="shared" si="0"/>
        <v>0</v>
      </c>
      <c r="BL5" s="151">
        <f t="shared" si="0"/>
        <v>0</v>
      </c>
      <c r="BM5" s="151">
        <f t="shared" si="0"/>
        <v>0</v>
      </c>
      <c r="BN5" s="151">
        <f t="shared" si="0"/>
        <v>0</v>
      </c>
      <c r="BO5" s="151">
        <f t="shared" si="0"/>
        <v>0</v>
      </c>
      <c r="BP5" s="151">
        <f t="shared" ref="BP5:CX5" si="1">BP4/1.1</f>
        <v>0</v>
      </c>
      <c r="BQ5" s="151">
        <f t="shared" si="1"/>
        <v>0</v>
      </c>
      <c r="BR5" s="151">
        <f t="shared" si="1"/>
        <v>0</v>
      </c>
      <c r="BS5" s="151">
        <f t="shared" si="1"/>
        <v>0</v>
      </c>
      <c r="BT5" s="151">
        <f t="shared" si="1"/>
        <v>0</v>
      </c>
      <c r="BU5" s="151">
        <f t="shared" si="1"/>
        <v>0</v>
      </c>
      <c r="BV5" s="151">
        <f t="shared" si="1"/>
        <v>0</v>
      </c>
      <c r="BW5" s="151">
        <f t="shared" si="1"/>
        <v>0</v>
      </c>
      <c r="BX5" s="151">
        <f t="shared" si="1"/>
        <v>0</v>
      </c>
      <c r="BY5" s="151">
        <f t="shared" si="1"/>
        <v>0</v>
      </c>
      <c r="BZ5" s="151">
        <f t="shared" si="1"/>
        <v>0</v>
      </c>
      <c r="CA5" s="151">
        <f t="shared" si="1"/>
        <v>0</v>
      </c>
      <c r="CB5" s="151">
        <f t="shared" si="1"/>
        <v>0</v>
      </c>
      <c r="CC5" s="151">
        <f t="shared" si="1"/>
        <v>0</v>
      </c>
      <c r="CD5" s="151">
        <f t="shared" si="1"/>
        <v>0</v>
      </c>
      <c r="CE5" s="151">
        <f t="shared" si="1"/>
        <v>0</v>
      </c>
      <c r="CF5" s="151">
        <f t="shared" si="1"/>
        <v>0</v>
      </c>
      <c r="CG5" s="151">
        <f t="shared" si="1"/>
        <v>0</v>
      </c>
      <c r="CH5" s="151">
        <f t="shared" si="1"/>
        <v>0</v>
      </c>
      <c r="CI5" s="151">
        <f t="shared" si="1"/>
        <v>0</v>
      </c>
      <c r="CJ5" s="151">
        <f t="shared" si="1"/>
        <v>0</v>
      </c>
      <c r="CK5" s="151">
        <f t="shared" si="1"/>
        <v>0</v>
      </c>
      <c r="CL5" s="151">
        <f t="shared" si="1"/>
        <v>0</v>
      </c>
      <c r="CM5" s="151">
        <f t="shared" si="1"/>
        <v>0</v>
      </c>
      <c r="CN5" s="151">
        <f t="shared" si="1"/>
        <v>0</v>
      </c>
      <c r="CO5" s="151">
        <f t="shared" si="1"/>
        <v>0</v>
      </c>
      <c r="CP5" s="151">
        <f t="shared" si="1"/>
        <v>0</v>
      </c>
      <c r="CQ5" s="151">
        <f t="shared" si="1"/>
        <v>0</v>
      </c>
      <c r="CR5" s="151">
        <f t="shared" si="1"/>
        <v>0</v>
      </c>
      <c r="CS5" s="151">
        <f t="shared" si="1"/>
        <v>0</v>
      </c>
      <c r="CT5" s="151">
        <f t="shared" si="1"/>
        <v>0</v>
      </c>
      <c r="CU5" s="151">
        <f t="shared" si="1"/>
        <v>0</v>
      </c>
      <c r="CV5" s="151">
        <f t="shared" si="1"/>
        <v>0</v>
      </c>
      <c r="CW5" s="151">
        <f t="shared" si="1"/>
        <v>0</v>
      </c>
      <c r="CX5" s="151">
        <f t="shared" si="1"/>
        <v>0</v>
      </c>
      <c r="CZ5" s="206"/>
      <c r="DB5" s="211"/>
      <c r="DC5" s="214">
        <v>100</v>
      </c>
      <c r="DD5" s="214">
        <v>200</v>
      </c>
      <c r="DE5" s="214">
        <v>500</v>
      </c>
      <c r="DF5" s="203"/>
      <c r="DG5" s="206"/>
      <c r="DH5" s="181"/>
    </row>
    <row r="6" spans="1:112" ht="19.5" thickBot="1">
      <c r="A6" s="208" t="s">
        <v>58</v>
      </c>
      <c r="B6" s="209"/>
      <c r="C6" s="151">
        <f>ROUNDDOWN(C5,-2)</f>
        <v>0</v>
      </c>
      <c r="D6" s="151">
        <f t="shared" ref="D6:BO6" si="2">ROUNDDOWN(D5,-2)</f>
        <v>0</v>
      </c>
      <c r="E6" s="151">
        <f t="shared" si="2"/>
        <v>0</v>
      </c>
      <c r="F6" s="151">
        <f t="shared" si="2"/>
        <v>0</v>
      </c>
      <c r="G6" s="151">
        <f t="shared" si="2"/>
        <v>0</v>
      </c>
      <c r="H6" s="151">
        <f t="shared" si="2"/>
        <v>0</v>
      </c>
      <c r="I6" s="151">
        <f t="shared" si="2"/>
        <v>0</v>
      </c>
      <c r="J6" s="151">
        <f t="shared" si="2"/>
        <v>0</v>
      </c>
      <c r="K6" s="151">
        <f t="shared" si="2"/>
        <v>0</v>
      </c>
      <c r="L6" s="151">
        <f t="shared" si="2"/>
        <v>0</v>
      </c>
      <c r="M6" s="151">
        <f t="shared" si="2"/>
        <v>0</v>
      </c>
      <c r="N6" s="151">
        <f t="shared" si="2"/>
        <v>0</v>
      </c>
      <c r="O6" s="151">
        <f t="shared" si="2"/>
        <v>0</v>
      </c>
      <c r="P6" s="151">
        <f t="shared" si="2"/>
        <v>0</v>
      </c>
      <c r="Q6" s="151">
        <f t="shared" si="2"/>
        <v>0</v>
      </c>
      <c r="R6" s="151">
        <f t="shared" si="2"/>
        <v>0</v>
      </c>
      <c r="S6" s="151">
        <f t="shared" si="2"/>
        <v>0</v>
      </c>
      <c r="T6" s="151">
        <f t="shared" si="2"/>
        <v>0</v>
      </c>
      <c r="U6" s="151">
        <f t="shared" si="2"/>
        <v>0</v>
      </c>
      <c r="V6" s="151">
        <f t="shared" si="2"/>
        <v>0</v>
      </c>
      <c r="W6" s="151">
        <f t="shared" si="2"/>
        <v>0</v>
      </c>
      <c r="X6" s="151">
        <f t="shared" si="2"/>
        <v>0</v>
      </c>
      <c r="Y6" s="151">
        <f t="shared" si="2"/>
        <v>0</v>
      </c>
      <c r="Z6" s="151">
        <f t="shared" si="2"/>
        <v>0</v>
      </c>
      <c r="AA6" s="151">
        <f t="shared" si="2"/>
        <v>0</v>
      </c>
      <c r="AB6" s="151">
        <f t="shared" si="2"/>
        <v>0</v>
      </c>
      <c r="AC6" s="151">
        <f t="shared" si="2"/>
        <v>0</v>
      </c>
      <c r="AD6" s="151">
        <f t="shared" si="2"/>
        <v>0</v>
      </c>
      <c r="AE6" s="151">
        <f t="shared" si="2"/>
        <v>0</v>
      </c>
      <c r="AF6" s="151">
        <f t="shared" si="2"/>
        <v>0</v>
      </c>
      <c r="AG6" s="151">
        <f t="shared" si="2"/>
        <v>0</v>
      </c>
      <c r="AH6" s="151">
        <f t="shared" si="2"/>
        <v>0</v>
      </c>
      <c r="AI6" s="151">
        <f t="shared" si="2"/>
        <v>0</v>
      </c>
      <c r="AJ6" s="151">
        <f t="shared" si="2"/>
        <v>0</v>
      </c>
      <c r="AK6" s="151">
        <f t="shared" si="2"/>
        <v>0</v>
      </c>
      <c r="AL6" s="151">
        <f t="shared" si="2"/>
        <v>0</v>
      </c>
      <c r="AM6" s="151">
        <f t="shared" si="2"/>
        <v>0</v>
      </c>
      <c r="AN6" s="151">
        <f t="shared" si="2"/>
        <v>0</v>
      </c>
      <c r="AO6" s="151">
        <f t="shared" si="2"/>
        <v>0</v>
      </c>
      <c r="AP6" s="151">
        <f t="shared" si="2"/>
        <v>0</v>
      </c>
      <c r="AQ6" s="151">
        <f t="shared" si="2"/>
        <v>0</v>
      </c>
      <c r="AR6" s="151">
        <f t="shared" si="2"/>
        <v>0</v>
      </c>
      <c r="AS6" s="151">
        <f t="shared" si="2"/>
        <v>0</v>
      </c>
      <c r="AT6" s="151">
        <f t="shared" si="2"/>
        <v>0</v>
      </c>
      <c r="AU6" s="151">
        <f t="shared" si="2"/>
        <v>0</v>
      </c>
      <c r="AV6" s="151">
        <f t="shared" si="2"/>
        <v>0</v>
      </c>
      <c r="AW6" s="151">
        <f t="shared" si="2"/>
        <v>0</v>
      </c>
      <c r="AX6" s="151">
        <f t="shared" si="2"/>
        <v>0</v>
      </c>
      <c r="AY6" s="151">
        <f t="shared" si="2"/>
        <v>0</v>
      </c>
      <c r="AZ6" s="151">
        <f t="shared" si="2"/>
        <v>0</v>
      </c>
      <c r="BA6" s="151">
        <f t="shared" si="2"/>
        <v>0</v>
      </c>
      <c r="BB6" s="151">
        <f t="shared" si="2"/>
        <v>0</v>
      </c>
      <c r="BC6" s="151">
        <f t="shared" si="2"/>
        <v>0</v>
      </c>
      <c r="BD6" s="151">
        <f t="shared" si="2"/>
        <v>0</v>
      </c>
      <c r="BE6" s="151">
        <f t="shared" si="2"/>
        <v>0</v>
      </c>
      <c r="BF6" s="151">
        <f t="shared" si="2"/>
        <v>0</v>
      </c>
      <c r="BG6" s="151">
        <f t="shared" si="2"/>
        <v>0</v>
      </c>
      <c r="BH6" s="151">
        <f t="shared" si="2"/>
        <v>0</v>
      </c>
      <c r="BI6" s="151">
        <f t="shared" si="2"/>
        <v>0</v>
      </c>
      <c r="BJ6" s="151">
        <f t="shared" si="2"/>
        <v>0</v>
      </c>
      <c r="BK6" s="151">
        <f t="shared" si="2"/>
        <v>0</v>
      </c>
      <c r="BL6" s="151">
        <f t="shared" si="2"/>
        <v>0</v>
      </c>
      <c r="BM6" s="151">
        <f t="shared" si="2"/>
        <v>0</v>
      </c>
      <c r="BN6" s="151">
        <f t="shared" si="2"/>
        <v>0</v>
      </c>
      <c r="BO6" s="151">
        <f t="shared" si="2"/>
        <v>0</v>
      </c>
      <c r="BP6" s="151">
        <f t="shared" ref="BP6:CX6" si="3">ROUNDDOWN(BP5,-2)</f>
        <v>0</v>
      </c>
      <c r="BQ6" s="151">
        <f t="shared" si="3"/>
        <v>0</v>
      </c>
      <c r="BR6" s="151">
        <f t="shared" si="3"/>
        <v>0</v>
      </c>
      <c r="BS6" s="151">
        <f t="shared" si="3"/>
        <v>0</v>
      </c>
      <c r="BT6" s="151">
        <f t="shared" si="3"/>
        <v>0</v>
      </c>
      <c r="BU6" s="151">
        <f t="shared" si="3"/>
        <v>0</v>
      </c>
      <c r="BV6" s="151">
        <f t="shared" si="3"/>
        <v>0</v>
      </c>
      <c r="BW6" s="151">
        <f t="shared" si="3"/>
        <v>0</v>
      </c>
      <c r="BX6" s="151">
        <f t="shared" si="3"/>
        <v>0</v>
      </c>
      <c r="BY6" s="151">
        <f t="shared" si="3"/>
        <v>0</v>
      </c>
      <c r="BZ6" s="151">
        <f t="shared" si="3"/>
        <v>0</v>
      </c>
      <c r="CA6" s="151">
        <f t="shared" si="3"/>
        <v>0</v>
      </c>
      <c r="CB6" s="151">
        <f t="shared" si="3"/>
        <v>0</v>
      </c>
      <c r="CC6" s="151">
        <f t="shared" si="3"/>
        <v>0</v>
      </c>
      <c r="CD6" s="151">
        <f t="shared" si="3"/>
        <v>0</v>
      </c>
      <c r="CE6" s="151">
        <f t="shared" si="3"/>
        <v>0</v>
      </c>
      <c r="CF6" s="151">
        <f t="shared" si="3"/>
        <v>0</v>
      </c>
      <c r="CG6" s="151">
        <f t="shared" si="3"/>
        <v>0</v>
      </c>
      <c r="CH6" s="151">
        <f t="shared" si="3"/>
        <v>0</v>
      </c>
      <c r="CI6" s="151">
        <f t="shared" si="3"/>
        <v>0</v>
      </c>
      <c r="CJ6" s="151">
        <f t="shared" si="3"/>
        <v>0</v>
      </c>
      <c r="CK6" s="151">
        <f t="shared" si="3"/>
        <v>0</v>
      </c>
      <c r="CL6" s="151">
        <f t="shared" si="3"/>
        <v>0</v>
      </c>
      <c r="CM6" s="151">
        <f t="shared" si="3"/>
        <v>0</v>
      </c>
      <c r="CN6" s="151">
        <f t="shared" si="3"/>
        <v>0</v>
      </c>
      <c r="CO6" s="151">
        <f t="shared" si="3"/>
        <v>0</v>
      </c>
      <c r="CP6" s="151">
        <f t="shared" si="3"/>
        <v>0</v>
      </c>
      <c r="CQ6" s="151">
        <f t="shared" si="3"/>
        <v>0</v>
      </c>
      <c r="CR6" s="151">
        <f t="shared" si="3"/>
        <v>0</v>
      </c>
      <c r="CS6" s="151">
        <f t="shared" si="3"/>
        <v>0</v>
      </c>
      <c r="CT6" s="151">
        <f t="shared" si="3"/>
        <v>0</v>
      </c>
      <c r="CU6" s="151">
        <f t="shared" si="3"/>
        <v>0</v>
      </c>
      <c r="CV6" s="151">
        <f t="shared" si="3"/>
        <v>0</v>
      </c>
      <c r="CW6" s="151">
        <f t="shared" si="3"/>
        <v>0</v>
      </c>
      <c r="CX6" s="151">
        <f t="shared" si="3"/>
        <v>0</v>
      </c>
      <c r="CZ6" s="207"/>
      <c r="DB6" s="212"/>
      <c r="DC6" s="215"/>
      <c r="DD6" s="215"/>
      <c r="DE6" s="215"/>
      <c r="DF6" s="204"/>
      <c r="DG6" s="207"/>
      <c r="DH6" s="181"/>
    </row>
    <row r="7" spans="1:112" ht="19.5" thickTop="1">
      <c r="A7" s="195" t="s">
        <v>0</v>
      </c>
      <c r="B7" s="176">
        <v>1</v>
      </c>
      <c r="C7" s="184">
        <f>'①-1入力シート（宿泊人数）【1人当】'!C7</f>
        <v>0</v>
      </c>
      <c r="D7" s="184">
        <f>'①-1入力シート（宿泊人数）【1人当】'!D7</f>
        <v>0</v>
      </c>
      <c r="E7" s="184">
        <f>'①-1入力シート（宿泊人数）【1人当】'!E7</f>
        <v>0</v>
      </c>
      <c r="F7" s="184">
        <f>'①-1入力シート（宿泊人数）【1人当】'!F7</f>
        <v>0</v>
      </c>
      <c r="G7" s="184">
        <f>'①-1入力シート（宿泊人数）【1人当】'!G7</f>
        <v>0</v>
      </c>
      <c r="H7" s="184">
        <f>'①-1入力シート（宿泊人数）【1人当】'!H7</f>
        <v>0</v>
      </c>
      <c r="I7" s="184">
        <f>'①-1入力シート（宿泊人数）【1人当】'!I7</f>
        <v>0</v>
      </c>
      <c r="J7" s="184">
        <f>'①-1入力シート（宿泊人数）【1人当】'!J7</f>
        <v>0</v>
      </c>
      <c r="K7" s="184">
        <f>'①-1入力シート（宿泊人数）【1人当】'!K7</f>
        <v>0</v>
      </c>
      <c r="L7" s="184">
        <f>'①-1入力シート（宿泊人数）【1人当】'!L7</f>
        <v>0</v>
      </c>
      <c r="M7" s="184">
        <f>'①-1入力シート（宿泊人数）【1人当】'!M7</f>
        <v>0</v>
      </c>
      <c r="N7" s="184">
        <f>'①-1入力シート（宿泊人数）【1人当】'!N7</f>
        <v>0</v>
      </c>
      <c r="O7" s="184">
        <f>'①-1入力シート（宿泊人数）【1人当】'!O7</f>
        <v>0</v>
      </c>
      <c r="P7" s="184">
        <f>'①-1入力シート（宿泊人数）【1人当】'!P7</f>
        <v>0</v>
      </c>
      <c r="Q7" s="184">
        <f>'①-1入力シート（宿泊人数）【1人当】'!Q7</f>
        <v>0</v>
      </c>
      <c r="R7" s="184">
        <f>'①-1入力シート（宿泊人数）【1人当】'!R7</f>
        <v>0</v>
      </c>
      <c r="S7" s="184">
        <f>'①-1入力シート（宿泊人数）【1人当】'!S7</f>
        <v>0</v>
      </c>
      <c r="T7" s="184">
        <f>'①-1入力シート（宿泊人数）【1人当】'!T7</f>
        <v>0</v>
      </c>
      <c r="U7" s="184">
        <f>'①-1入力シート（宿泊人数）【1人当】'!U7</f>
        <v>0</v>
      </c>
      <c r="V7" s="184">
        <f>'①-1入力シート（宿泊人数）【1人当】'!V7</f>
        <v>0</v>
      </c>
      <c r="W7" s="184">
        <f>'①-1入力シート（宿泊人数）【1人当】'!W7</f>
        <v>0</v>
      </c>
      <c r="X7" s="184">
        <f>'①-1入力シート（宿泊人数）【1人当】'!X7</f>
        <v>0</v>
      </c>
      <c r="Y7" s="184">
        <f>'①-1入力シート（宿泊人数）【1人当】'!Y7</f>
        <v>0</v>
      </c>
      <c r="Z7" s="184">
        <f>'①-1入力シート（宿泊人数）【1人当】'!Z7</f>
        <v>0</v>
      </c>
      <c r="AA7" s="184">
        <f>'①-1入力シート（宿泊人数）【1人当】'!AA7</f>
        <v>0</v>
      </c>
      <c r="AB7" s="184">
        <f>'①-1入力シート（宿泊人数）【1人当】'!AB7</f>
        <v>0</v>
      </c>
      <c r="AC7" s="184">
        <f>'①-1入力シート（宿泊人数）【1人当】'!AC7</f>
        <v>0</v>
      </c>
      <c r="AD7" s="184">
        <f>'①-1入力シート（宿泊人数）【1人当】'!AD7</f>
        <v>0</v>
      </c>
      <c r="AE7" s="184">
        <f>'①-1入力シート（宿泊人数）【1人当】'!AE7</f>
        <v>0</v>
      </c>
      <c r="AF7" s="184">
        <f>'①-1入力シート（宿泊人数）【1人当】'!AF7</f>
        <v>0</v>
      </c>
      <c r="AG7" s="184">
        <f>'①-1入力シート（宿泊人数）【1人当】'!AG7</f>
        <v>0</v>
      </c>
      <c r="AH7" s="184">
        <f>'①-1入力シート（宿泊人数）【1人当】'!AH7</f>
        <v>0</v>
      </c>
      <c r="AI7" s="184">
        <f>'①-1入力シート（宿泊人数）【1人当】'!AI7</f>
        <v>0</v>
      </c>
      <c r="AJ7" s="184">
        <f>'①-1入力シート（宿泊人数）【1人当】'!AJ7</f>
        <v>0</v>
      </c>
      <c r="AK7" s="184">
        <f>'①-1入力シート（宿泊人数）【1人当】'!AK7</f>
        <v>0</v>
      </c>
      <c r="AL7" s="184">
        <f>'①-1入力シート（宿泊人数）【1人当】'!AL7</f>
        <v>0</v>
      </c>
      <c r="AM7" s="184">
        <f>'①-1入力シート（宿泊人数）【1人当】'!AM7</f>
        <v>0</v>
      </c>
      <c r="AN7" s="184">
        <f>'①-1入力シート（宿泊人数）【1人当】'!AN7</f>
        <v>0</v>
      </c>
      <c r="AO7" s="184">
        <f>'①-1入力シート（宿泊人数）【1人当】'!AO7</f>
        <v>0</v>
      </c>
      <c r="AP7" s="184">
        <f>'①-1入力シート（宿泊人数）【1人当】'!AP7</f>
        <v>0</v>
      </c>
      <c r="AQ7" s="184">
        <f>'①-1入力シート（宿泊人数）【1人当】'!AQ7</f>
        <v>0</v>
      </c>
      <c r="AR7" s="184">
        <f>'①-1入力シート（宿泊人数）【1人当】'!AR7</f>
        <v>0</v>
      </c>
      <c r="AS7" s="184">
        <f>'①-1入力シート（宿泊人数）【1人当】'!AS7</f>
        <v>0</v>
      </c>
      <c r="AT7" s="184">
        <f>'①-1入力シート（宿泊人数）【1人当】'!AT7</f>
        <v>0</v>
      </c>
      <c r="AU7" s="184">
        <f>'①-1入力シート（宿泊人数）【1人当】'!AU7</f>
        <v>0</v>
      </c>
      <c r="AV7" s="184">
        <f>'①-1入力シート（宿泊人数）【1人当】'!AV7</f>
        <v>0</v>
      </c>
      <c r="AW7" s="184">
        <f>'①-1入力シート（宿泊人数）【1人当】'!AW7</f>
        <v>0</v>
      </c>
      <c r="AX7" s="184">
        <f>'①-1入力シート（宿泊人数）【1人当】'!AX7</f>
        <v>0</v>
      </c>
      <c r="AY7" s="184">
        <f>'①-1入力シート（宿泊人数）【1人当】'!AY7</f>
        <v>0</v>
      </c>
      <c r="AZ7" s="184">
        <f>'①-1入力シート（宿泊人数）【1人当】'!AZ7</f>
        <v>0</v>
      </c>
      <c r="BA7" s="184">
        <f>'①-1入力シート（宿泊人数）【1人当】'!BA7</f>
        <v>0</v>
      </c>
      <c r="BB7" s="184">
        <f>'①-1入力シート（宿泊人数）【1人当】'!BB7</f>
        <v>0</v>
      </c>
      <c r="BC7" s="184">
        <f>'①-1入力シート（宿泊人数）【1人当】'!BC7</f>
        <v>0</v>
      </c>
      <c r="BD7" s="184">
        <f>'①-1入力シート（宿泊人数）【1人当】'!BD7</f>
        <v>0</v>
      </c>
      <c r="BE7" s="184">
        <f>'①-1入力シート（宿泊人数）【1人当】'!BE7</f>
        <v>0</v>
      </c>
      <c r="BF7" s="184">
        <f>'①-1入力シート（宿泊人数）【1人当】'!BF7</f>
        <v>0</v>
      </c>
      <c r="BG7" s="184">
        <f>'①-1入力シート（宿泊人数）【1人当】'!BG7</f>
        <v>0</v>
      </c>
      <c r="BH7" s="184">
        <f>'①-1入力シート（宿泊人数）【1人当】'!BH7</f>
        <v>0</v>
      </c>
      <c r="BI7" s="184">
        <f>'①-1入力シート（宿泊人数）【1人当】'!BI7</f>
        <v>0</v>
      </c>
      <c r="BJ7" s="184">
        <f>'①-1入力シート（宿泊人数）【1人当】'!BJ7</f>
        <v>0</v>
      </c>
      <c r="BK7" s="184">
        <f>'①-1入力シート（宿泊人数）【1人当】'!BK7</f>
        <v>0</v>
      </c>
      <c r="BL7" s="184">
        <f>'①-1入力シート（宿泊人数）【1人当】'!BL7</f>
        <v>0</v>
      </c>
      <c r="BM7" s="184">
        <f>'①-1入力シート（宿泊人数）【1人当】'!BM7</f>
        <v>0</v>
      </c>
      <c r="BN7" s="184">
        <f>'①-1入力シート（宿泊人数）【1人当】'!BN7</f>
        <v>0</v>
      </c>
      <c r="BO7" s="184">
        <f>'①-1入力シート（宿泊人数）【1人当】'!BO7</f>
        <v>0</v>
      </c>
      <c r="BP7" s="184">
        <f>'①-1入力シート（宿泊人数）【1人当】'!BP7</f>
        <v>0</v>
      </c>
      <c r="BQ7" s="184">
        <f>'①-1入力シート（宿泊人数）【1人当】'!BQ7</f>
        <v>0</v>
      </c>
      <c r="BR7" s="184">
        <f>'①-1入力シート（宿泊人数）【1人当】'!BR7</f>
        <v>0</v>
      </c>
      <c r="BS7" s="184">
        <f>'①-1入力シート（宿泊人数）【1人当】'!BS7</f>
        <v>0</v>
      </c>
      <c r="BT7" s="184">
        <f>'①-1入力シート（宿泊人数）【1人当】'!BT7</f>
        <v>0</v>
      </c>
      <c r="BU7" s="184">
        <f>'①-1入力シート（宿泊人数）【1人当】'!BU7</f>
        <v>0</v>
      </c>
      <c r="BV7" s="184">
        <f>'①-1入力シート（宿泊人数）【1人当】'!BV7</f>
        <v>0</v>
      </c>
      <c r="BW7" s="184">
        <f>'①-1入力シート（宿泊人数）【1人当】'!BW7</f>
        <v>0</v>
      </c>
      <c r="BX7" s="184">
        <f>'①-1入力シート（宿泊人数）【1人当】'!BX7</f>
        <v>0</v>
      </c>
      <c r="BY7" s="184">
        <f>'①-1入力シート（宿泊人数）【1人当】'!BY7</f>
        <v>0</v>
      </c>
      <c r="BZ7" s="184">
        <f>'①-1入力シート（宿泊人数）【1人当】'!BZ7</f>
        <v>0</v>
      </c>
      <c r="CA7" s="184">
        <f>'①-1入力シート（宿泊人数）【1人当】'!CA7</f>
        <v>0</v>
      </c>
      <c r="CB7" s="184">
        <f>'①-1入力シート（宿泊人数）【1人当】'!CB7</f>
        <v>0</v>
      </c>
      <c r="CC7" s="184">
        <f>'①-1入力シート（宿泊人数）【1人当】'!CC7</f>
        <v>0</v>
      </c>
      <c r="CD7" s="184">
        <f>'①-1入力シート（宿泊人数）【1人当】'!CD7</f>
        <v>0</v>
      </c>
      <c r="CE7" s="184">
        <f>'①-1入力シート（宿泊人数）【1人当】'!CE7</f>
        <v>0</v>
      </c>
      <c r="CF7" s="184">
        <f>'①-1入力シート（宿泊人数）【1人当】'!CF7</f>
        <v>0</v>
      </c>
      <c r="CG7" s="184">
        <f>'①-1入力シート（宿泊人数）【1人当】'!CG7</f>
        <v>0</v>
      </c>
      <c r="CH7" s="184">
        <f>'①-1入力シート（宿泊人数）【1人当】'!CH7</f>
        <v>0</v>
      </c>
      <c r="CI7" s="184">
        <f>'①-1入力シート（宿泊人数）【1人当】'!CI7</f>
        <v>0</v>
      </c>
      <c r="CJ7" s="184">
        <f>'①-1入力シート（宿泊人数）【1人当】'!CJ7</f>
        <v>0</v>
      </c>
      <c r="CK7" s="184">
        <f>'①-1入力シート（宿泊人数）【1人当】'!CK7</f>
        <v>0</v>
      </c>
      <c r="CL7" s="184">
        <f>'①-1入力シート（宿泊人数）【1人当】'!CL7</f>
        <v>0</v>
      </c>
      <c r="CM7" s="184">
        <f>'①-1入力シート（宿泊人数）【1人当】'!CM7</f>
        <v>0</v>
      </c>
      <c r="CN7" s="184">
        <f>'①-1入力シート（宿泊人数）【1人当】'!CN7</f>
        <v>0</v>
      </c>
      <c r="CO7" s="184">
        <f>'①-1入力シート（宿泊人数）【1人当】'!CO7</f>
        <v>0</v>
      </c>
      <c r="CP7" s="184">
        <f>'①-1入力シート（宿泊人数）【1人当】'!CP7</f>
        <v>0</v>
      </c>
      <c r="CQ7" s="184">
        <f>'①-1入力シート（宿泊人数）【1人当】'!CQ7</f>
        <v>0</v>
      </c>
      <c r="CR7" s="184">
        <f>'①-1入力シート（宿泊人数）【1人当】'!CR7</f>
        <v>0</v>
      </c>
      <c r="CS7" s="184">
        <f>'①-1入力シート（宿泊人数）【1人当】'!CS7</f>
        <v>0</v>
      </c>
      <c r="CT7" s="184">
        <f>'①-1入力シート（宿泊人数）【1人当】'!CT7</f>
        <v>0</v>
      </c>
      <c r="CU7" s="184">
        <f>'①-1入力シート（宿泊人数）【1人当】'!CU7</f>
        <v>0</v>
      </c>
      <c r="CV7" s="184">
        <f>'①-1入力シート（宿泊人数）【1人当】'!CV7</f>
        <v>0</v>
      </c>
      <c r="CW7" s="184">
        <f>'①-1入力シート（宿泊人数）【1人当】'!CW7</f>
        <v>0</v>
      </c>
      <c r="CX7" s="184">
        <f>'①-1入力シート（宿泊人数）【1人当】'!CX7</f>
        <v>0</v>
      </c>
      <c r="CY7" s="13"/>
      <c r="CZ7" s="184">
        <f>'①-1入力シート（宿泊人数）【1人当】'!CZ7</f>
        <v>0</v>
      </c>
      <c r="DB7" s="38">
        <f>SUM(DC7:DE7)</f>
        <v>0</v>
      </c>
      <c r="DC7" s="38">
        <f>SUMIF($C$6:$CX$6,"&lt;20000",C7:CX7)</f>
        <v>0</v>
      </c>
      <c r="DD7" s="38">
        <f>SUMIFS(C7:CX7, $C$6:$CX$6, "&gt;=20000", $C$6:$CX$6, "&lt;50000")</f>
        <v>0</v>
      </c>
      <c r="DE7" s="38">
        <f xml:space="preserve"> SUMIF($C$6:$CX$6, "&gt;=50000",C7:CX7)</f>
        <v>0</v>
      </c>
      <c r="DF7" s="8">
        <f>CZ7</f>
        <v>0</v>
      </c>
      <c r="DG7" s="8">
        <f>DB7+DF7</f>
        <v>0</v>
      </c>
    </row>
    <row r="8" spans="1:112">
      <c r="A8" s="196"/>
      <c r="B8" s="175">
        <v>2</v>
      </c>
      <c r="C8" s="185">
        <f>'①-1入力シート（宿泊人数）【1人当】'!C8</f>
        <v>0</v>
      </c>
      <c r="D8" s="185">
        <f>'①-1入力シート（宿泊人数）【1人当】'!D8</f>
        <v>0</v>
      </c>
      <c r="E8" s="185">
        <f>'①-1入力シート（宿泊人数）【1人当】'!E8</f>
        <v>0</v>
      </c>
      <c r="F8" s="185">
        <f>'①-1入力シート（宿泊人数）【1人当】'!F8</f>
        <v>0</v>
      </c>
      <c r="G8" s="185">
        <f>'①-1入力シート（宿泊人数）【1人当】'!G8</f>
        <v>0</v>
      </c>
      <c r="H8" s="185">
        <f>'①-1入力シート（宿泊人数）【1人当】'!H8</f>
        <v>0</v>
      </c>
      <c r="I8" s="185">
        <f>'①-1入力シート（宿泊人数）【1人当】'!I8</f>
        <v>0</v>
      </c>
      <c r="J8" s="185">
        <f>'①-1入力シート（宿泊人数）【1人当】'!J8</f>
        <v>0</v>
      </c>
      <c r="K8" s="185">
        <f>'①-1入力シート（宿泊人数）【1人当】'!K8</f>
        <v>0</v>
      </c>
      <c r="L8" s="185">
        <f>'①-1入力シート（宿泊人数）【1人当】'!L8</f>
        <v>0</v>
      </c>
      <c r="M8" s="185">
        <f>'①-1入力シート（宿泊人数）【1人当】'!M8</f>
        <v>0</v>
      </c>
      <c r="N8" s="185">
        <f>'①-1入力シート（宿泊人数）【1人当】'!N8</f>
        <v>0</v>
      </c>
      <c r="O8" s="185">
        <f>'①-1入力シート（宿泊人数）【1人当】'!O8</f>
        <v>0</v>
      </c>
      <c r="P8" s="185">
        <f>'①-1入力シート（宿泊人数）【1人当】'!P8</f>
        <v>0</v>
      </c>
      <c r="Q8" s="185">
        <f>'①-1入力シート（宿泊人数）【1人当】'!Q8</f>
        <v>0</v>
      </c>
      <c r="R8" s="185">
        <f>'①-1入力シート（宿泊人数）【1人当】'!R8</f>
        <v>0</v>
      </c>
      <c r="S8" s="185">
        <f>'①-1入力シート（宿泊人数）【1人当】'!S8</f>
        <v>0</v>
      </c>
      <c r="T8" s="185">
        <f>'①-1入力シート（宿泊人数）【1人当】'!T8</f>
        <v>0</v>
      </c>
      <c r="U8" s="185">
        <f>'①-1入力シート（宿泊人数）【1人当】'!U8</f>
        <v>0</v>
      </c>
      <c r="V8" s="185">
        <f>'①-1入力シート（宿泊人数）【1人当】'!V8</f>
        <v>0</v>
      </c>
      <c r="W8" s="185">
        <f>'①-1入力シート（宿泊人数）【1人当】'!W8</f>
        <v>0</v>
      </c>
      <c r="X8" s="185">
        <f>'①-1入力シート（宿泊人数）【1人当】'!X8</f>
        <v>0</v>
      </c>
      <c r="Y8" s="185">
        <f>'①-1入力シート（宿泊人数）【1人当】'!Y8</f>
        <v>0</v>
      </c>
      <c r="Z8" s="185">
        <f>'①-1入力シート（宿泊人数）【1人当】'!Z8</f>
        <v>0</v>
      </c>
      <c r="AA8" s="185">
        <f>'①-1入力シート（宿泊人数）【1人当】'!AA8</f>
        <v>0</v>
      </c>
      <c r="AB8" s="185">
        <f>'①-1入力シート（宿泊人数）【1人当】'!AB8</f>
        <v>0</v>
      </c>
      <c r="AC8" s="185">
        <f>'①-1入力シート（宿泊人数）【1人当】'!AC8</f>
        <v>0</v>
      </c>
      <c r="AD8" s="185">
        <f>'①-1入力シート（宿泊人数）【1人当】'!AD8</f>
        <v>0</v>
      </c>
      <c r="AE8" s="185">
        <f>'①-1入力シート（宿泊人数）【1人当】'!AE8</f>
        <v>0</v>
      </c>
      <c r="AF8" s="185">
        <f>'①-1入力シート（宿泊人数）【1人当】'!AF8</f>
        <v>0</v>
      </c>
      <c r="AG8" s="185">
        <f>'①-1入力シート（宿泊人数）【1人当】'!AG8</f>
        <v>0</v>
      </c>
      <c r="AH8" s="185">
        <f>'①-1入力シート（宿泊人数）【1人当】'!AH8</f>
        <v>0</v>
      </c>
      <c r="AI8" s="185">
        <f>'①-1入力シート（宿泊人数）【1人当】'!AI8</f>
        <v>0</v>
      </c>
      <c r="AJ8" s="185">
        <f>'①-1入力シート（宿泊人数）【1人当】'!AJ8</f>
        <v>0</v>
      </c>
      <c r="AK8" s="185">
        <f>'①-1入力シート（宿泊人数）【1人当】'!AK8</f>
        <v>0</v>
      </c>
      <c r="AL8" s="185">
        <f>'①-1入力シート（宿泊人数）【1人当】'!AL8</f>
        <v>0</v>
      </c>
      <c r="AM8" s="185">
        <f>'①-1入力シート（宿泊人数）【1人当】'!AM8</f>
        <v>0</v>
      </c>
      <c r="AN8" s="185">
        <f>'①-1入力シート（宿泊人数）【1人当】'!AN8</f>
        <v>0</v>
      </c>
      <c r="AO8" s="185">
        <f>'①-1入力シート（宿泊人数）【1人当】'!AO8</f>
        <v>0</v>
      </c>
      <c r="AP8" s="185">
        <f>'①-1入力シート（宿泊人数）【1人当】'!AP8</f>
        <v>0</v>
      </c>
      <c r="AQ8" s="185">
        <f>'①-1入力シート（宿泊人数）【1人当】'!AQ8</f>
        <v>0</v>
      </c>
      <c r="AR8" s="185">
        <f>'①-1入力シート（宿泊人数）【1人当】'!AR8</f>
        <v>0</v>
      </c>
      <c r="AS8" s="185">
        <f>'①-1入力シート（宿泊人数）【1人当】'!AS8</f>
        <v>0</v>
      </c>
      <c r="AT8" s="185">
        <f>'①-1入力シート（宿泊人数）【1人当】'!AT8</f>
        <v>0</v>
      </c>
      <c r="AU8" s="185">
        <f>'①-1入力シート（宿泊人数）【1人当】'!AU8</f>
        <v>0</v>
      </c>
      <c r="AV8" s="185">
        <f>'①-1入力シート（宿泊人数）【1人当】'!AV8</f>
        <v>0</v>
      </c>
      <c r="AW8" s="185">
        <f>'①-1入力シート（宿泊人数）【1人当】'!AW8</f>
        <v>0</v>
      </c>
      <c r="AX8" s="185">
        <f>'①-1入力シート（宿泊人数）【1人当】'!AX8</f>
        <v>0</v>
      </c>
      <c r="AY8" s="185">
        <f>'①-1入力シート（宿泊人数）【1人当】'!AY8</f>
        <v>0</v>
      </c>
      <c r="AZ8" s="185">
        <f>'①-1入力シート（宿泊人数）【1人当】'!AZ8</f>
        <v>0</v>
      </c>
      <c r="BA8" s="185">
        <f>'①-1入力シート（宿泊人数）【1人当】'!BA8</f>
        <v>0</v>
      </c>
      <c r="BB8" s="185">
        <f>'①-1入力シート（宿泊人数）【1人当】'!BB8</f>
        <v>0</v>
      </c>
      <c r="BC8" s="185">
        <f>'①-1入力シート（宿泊人数）【1人当】'!BC8</f>
        <v>0</v>
      </c>
      <c r="BD8" s="185">
        <f>'①-1入力シート（宿泊人数）【1人当】'!BD8</f>
        <v>0</v>
      </c>
      <c r="BE8" s="185">
        <f>'①-1入力シート（宿泊人数）【1人当】'!BE8</f>
        <v>0</v>
      </c>
      <c r="BF8" s="185">
        <f>'①-1入力シート（宿泊人数）【1人当】'!BF8</f>
        <v>0</v>
      </c>
      <c r="BG8" s="185">
        <f>'①-1入力シート（宿泊人数）【1人当】'!BG8</f>
        <v>0</v>
      </c>
      <c r="BH8" s="185">
        <f>'①-1入力シート（宿泊人数）【1人当】'!BH8</f>
        <v>0</v>
      </c>
      <c r="BI8" s="185">
        <f>'①-1入力シート（宿泊人数）【1人当】'!BI8</f>
        <v>0</v>
      </c>
      <c r="BJ8" s="185">
        <f>'①-1入力シート（宿泊人数）【1人当】'!BJ8</f>
        <v>0</v>
      </c>
      <c r="BK8" s="185">
        <f>'①-1入力シート（宿泊人数）【1人当】'!BK8</f>
        <v>0</v>
      </c>
      <c r="BL8" s="185">
        <f>'①-1入力シート（宿泊人数）【1人当】'!BL8</f>
        <v>0</v>
      </c>
      <c r="BM8" s="185">
        <f>'①-1入力シート（宿泊人数）【1人当】'!BM8</f>
        <v>0</v>
      </c>
      <c r="BN8" s="185">
        <f>'①-1入力シート（宿泊人数）【1人当】'!BN8</f>
        <v>0</v>
      </c>
      <c r="BO8" s="185">
        <f>'①-1入力シート（宿泊人数）【1人当】'!BO8</f>
        <v>0</v>
      </c>
      <c r="BP8" s="185">
        <f>'①-1入力シート（宿泊人数）【1人当】'!BP8</f>
        <v>0</v>
      </c>
      <c r="BQ8" s="185">
        <f>'①-1入力シート（宿泊人数）【1人当】'!BQ8</f>
        <v>0</v>
      </c>
      <c r="BR8" s="185">
        <f>'①-1入力シート（宿泊人数）【1人当】'!BR8</f>
        <v>0</v>
      </c>
      <c r="BS8" s="185">
        <f>'①-1入力シート（宿泊人数）【1人当】'!BS8</f>
        <v>0</v>
      </c>
      <c r="BT8" s="185">
        <f>'①-1入力シート（宿泊人数）【1人当】'!BT8</f>
        <v>0</v>
      </c>
      <c r="BU8" s="185">
        <f>'①-1入力シート（宿泊人数）【1人当】'!BU8</f>
        <v>0</v>
      </c>
      <c r="BV8" s="185">
        <f>'①-1入力シート（宿泊人数）【1人当】'!BV8</f>
        <v>0</v>
      </c>
      <c r="BW8" s="185">
        <f>'①-1入力シート（宿泊人数）【1人当】'!BW8</f>
        <v>0</v>
      </c>
      <c r="BX8" s="185">
        <f>'①-1入力シート（宿泊人数）【1人当】'!BX8</f>
        <v>0</v>
      </c>
      <c r="BY8" s="185">
        <f>'①-1入力シート（宿泊人数）【1人当】'!BY8</f>
        <v>0</v>
      </c>
      <c r="BZ8" s="185">
        <f>'①-1入力シート（宿泊人数）【1人当】'!BZ8</f>
        <v>0</v>
      </c>
      <c r="CA8" s="185">
        <f>'①-1入力シート（宿泊人数）【1人当】'!CA8</f>
        <v>0</v>
      </c>
      <c r="CB8" s="185">
        <f>'①-1入力シート（宿泊人数）【1人当】'!CB8</f>
        <v>0</v>
      </c>
      <c r="CC8" s="185">
        <f>'①-1入力シート（宿泊人数）【1人当】'!CC8</f>
        <v>0</v>
      </c>
      <c r="CD8" s="185">
        <f>'①-1入力シート（宿泊人数）【1人当】'!CD8</f>
        <v>0</v>
      </c>
      <c r="CE8" s="185">
        <f>'①-1入力シート（宿泊人数）【1人当】'!CE8</f>
        <v>0</v>
      </c>
      <c r="CF8" s="185">
        <f>'①-1入力シート（宿泊人数）【1人当】'!CF8</f>
        <v>0</v>
      </c>
      <c r="CG8" s="185">
        <f>'①-1入力シート（宿泊人数）【1人当】'!CG8</f>
        <v>0</v>
      </c>
      <c r="CH8" s="185">
        <f>'①-1入力シート（宿泊人数）【1人当】'!CH8</f>
        <v>0</v>
      </c>
      <c r="CI8" s="185">
        <f>'①-1入力シート（宿泊人数）【1人当】'!CI8</f>
        <v>0</v>
      </c>
      <c r="CJ8" s="185">
        <f>'①-1入力シート（宿泊人数）【1人当】'!CJ8</f>
        <v>0</v>
      </c>
      <c r="CK8" s="185">
        <f>'①-1入力シート（宿泊人数）【1人当】'!CK8</f>
        <v>0</v>
      </c>
      <c r="CL8" s="185">
        <f>'①-1入力シート（宿泊人数）【1人当】'!CL8</f>
        <v>0</v>
      </c>
      <c r="CM8" s="185">
        <f>'①-1入力シート（宿泊人数）【1人当】'!CM8</f>
        <v>0</v>
      </c>
      <c r="CN8" s="185">
        <f>'①-1入力シート（宿泊人数）【1人当】'!CN8</f>
        <v>0</v>
      </c>
      <c r="CO8" s="185">
        <f>'①-1入力シート（宿泊人数）【1人当】'!CO8</f>
        <v>0</v>
      </c>
      <c r="CP8" s="185">
        <f>'①-1入力シート（宿泊人数）【1人当】'!CP8</f>
        <v>0</v>
      </c>
      <c r="CQ8" s="185">
        <f>'①-1入力シート（宿泊人数）【1人当】'!CQ8</f>
        <v>0</v>
      </c>
      <c r="CR8" s="185">
        <f>'①-1入力シート（宿泊人数）【1人当】'!CR8</f>
        <v>0</v>
      </c>
      <c r="CS8" s="185">
        <f>'①-1入力シート（宿泊人数）【1人当】'!CS8</f>
        <v>0</v>
      </c>
      <c r="CT8" s="185">
        <f>'①-1入力シート（宿泊人数）【1人当】'!CT8</f>
        <v>0</v>
      </c>
      <c r="CU8" s="185">
        <f>'①-1入力シート（宿泊人数）【1人当】'!CU8</f>
        <v>0</v>
      </c>
      <c r="CV8" s="185">
        <f>'①-1入力シート（宿泊人数）【1人当】'!CV8</f>
        <v>0</v>
      </c>
      <c r="CW8" s="185">
        <f>'①-1入力シート（宿泊人数）【1人当】'!CW8</f>
        <v>0</v>
      </c>
      <c r="CX8" s="185">
        <f>'①-1入力シート（宿泊人数）【1人当】'!CX8</f>
        <v>0</v>
      </c>
      <c r="CY8" s="13"/>
      <c r="CZ8" s="185">
        <f>'①-1入力シート（宿泊人数）【1人当】'!CZ8</f>
        <v>0</v>
      </c>
      <c r="DB8" s="5">
        <f t="shared" ref="DB8:DB37" si="4">SUM(DC8:DE8)</f>
        <v>0</v>
      </c>
      <c r="DC8" s="5">
        <f t="shared" ref="DC8:DC37" si="5">SUMIF($C$6:$CX$6,"&lt;20000",C8:CX8)</f>
        <v>0</v>
      </c>
      <c r="DD8" s="5">
        <f t="shared" ref="DD8:DD37" si="6">SUMIFS(C8:CX8, $C$6:$CX$6, "&gt;=20000", $C$6:$CX$6, "&lt;50000")</f>
        <v>0</v>
      </c>
      <c r="DE8" s="5">
        <f t="shared" ref="DE8:DE37" si="7" xml:space="preserve"> SUMIF($C$6:$CX$6, "&gt;=50000",C8:CX8)</f>
        <v>0</v>
      </c>
      <c r="DF8" s="5">
        <f t="shared" ref="DF8:DF37" si="8">CZ8</f>
        <v>0</v>
      </c>
      <c r="DG8" s="5">
        <f t="shared" ref="DG8:DG37" si="9">DB8+DF8</f>
        <v>0</v>
      </c>
    </row>
    <row r="9" spans="1:112">
      <c r="A9" s="196"/>
      <c r="B9" s="175">
        <v>3</v>
      </c>
      <c r="C9" s="185">
        <f>'①-1入力シート（宿泊人数）【1人当】'!C9</f>
        <v>0</v>
      </c>
      <c r="D9" s="185">
        <f>'①-1入力シート（宿泊人数）【1人当】'!D9</f>
        <v>0</v>
      </c>
      <c r="E9" s="185">
        <f>'①-1入力シート（宿泊人数）【1人当】'!E9</f>
        <v>0</v>
      </c>
      <c r="F9" s="185">
        <f>'①-1入力シート（宿泊人数）【1人当】'!F9</f>
        <v>0</v>
      </c>
      <c r="G9" s="185">
        <f>'①-1入力シート（宿泊人数）【1人当】'!G9</f>
        <v>0</v>
      </c>
      <c r="H9" s="185">
        <f>'①-1入力シート（宿泊人数）【1人当】'!H9</f>
        <v>0</v>
      </c>
      <c r="I9" s="185">
        <f>'①-1入力シート（宿泊人数）【1人当】'!I9</f>
        <v>0</v>
      </c>
      <c r="J9" s="185">
        <f>'①-1入力シート（宿泊人数）【1人当】'!J9</f>
        <v>0</v>
      </c>
      <c r="K9" s="185">
        <f>'①-1入力シート（宿泊人数）【1人当】'!K9</f>
        <v>0</v>
      </c>
      <c r="L9" s="185">
        <f>'①-1入力シート（宿泊人数）【1人当】'!L9</f>
        <v>0</v>
      </c>
      <c r="M9" s="185">
        <f>'①-1入力シート（宿泊人数）【1人当】'!M9</f>
        <v>0</v>
      </c>
      <c r="N9" s="185">
        <f>'①-1入力シート（宿泊人数）【1人当】'!N9</f>
        <v>0</v>
      </c>
      <c r="O9" s="185">
        <f>'①-1入力シート（宿泊人数）【1人当】'!O9</f>
        <v>0</v>
      </c>
      <c r="P9" s="185">
        <f>'①-1入力シート（宿泊人数）【1人当】'!P9</f>
        <v>0</v>
      </c>
      <c r="Q9" s="185">
        <f>'①-1入力シート（宿泊人数）【1人当】'!Q9</f>
        <v>0</v>
      </c>
      <c r="R9" s="185">
        <f>'①-1入力シート（宿泊人数）【1人当】'!R9</f>
        <v>0</v>
      </c>
      <c r="S9" s="185">
        <f>'①-1入力シート（宿泊人数）【1人当】'!S9</f>
        <v>0</v>
      </c>
      <c r="T9" s="185">
        <f>'①-1入力シート（宿泊人数）【1人当】'!T9</f>
        <v>0</v>
      </c>
      <c r="U9" s="185">
        <f>'①-1入力シート（宿泊人数）【1人当】'!U9</f>
        <v>0</v>
      </c>
      <c r="V9" s="185">
        <f>'①-1入力シート（宿泊人数）【1人当】'!V9</f>
        <v>0</v>
      </c>
      <c r="W9" s="185">
        <f>'①-1入力シート（宿泊人数）【1人当】'!W9</f>
        <v>0</v>
      </c>
      <c r="X9" s="185">
        <f>'①-1入力シート（宿泊人数）【1人当】'!X9</f>
        <v>0</v>
      </c>
      <c r="Y9" s="185">
        <f>'①-1入力シート（宿泊人数）【1人当】'!Y9</f>
        <v>0</v>
      </c>
      <c r="Z9" s="185">
        <f>'①-1入力シート（宿泊人数）【1人当】'!Z9</f>
        <v>0</v>
      </c>
      <c r="AA9" s="185">
        <f>'①-1入力シート（宿泊人数）【1人当】'!AA9</f>
        <v>0</v>
      </c>
      <c r="AB9" s="185">
        <f>'①-1入力シート（宿泊人数）【1人当】'!AB9</f>
        <v>0</v>
      </c>
      <c r="AC9" s="185">
        <f>'①-1入力シート（宿泊人数）【1人当】'!AC9</f>
        <v>0</v>
      </c>
      <c r="AD9" s="185">
        <f>'①-1入力シート（宿泊人数）【1人当】'!AD9</f>
        <v>0</v>
      </c>
      <c r="AE9" s="185">
        <f>'①-1入力シート（宿泊人数）【1人当】'!AE9</f>
        <v>0</v>
      </c>
      <c r="AF9" s="185">
        <f>'①-1入力シート（宿泊人数）【1人当】'!AF9</f>
        <v>0</v>
      </c>
      <c r="AG9" s="185">
        <f>'①-1入力シート（宿泊人数）【1人当】'!AG9</f>
        <v>0</v>
      </c>
      <c r="AH9" s="185">
        <f>'①-1入力シート（宿泊人数）【1人当】'!AH9</f>
        <v>0</v>
      </c>
      <c r="AI9" s="185">
        <f>'①-1入力シート（宿泊人数）【1人当】'!AI9</f>
        <v>0</v>
      </c>
      <c r="AJ9" s="185">
        <f>'①-1入力シート（宿泊人数）【1人当】'!AJ9</f>
        <v>0</v>
      </c>
      <c r="AK9" s="185">
        <f>'①-1入力シート（宿泊人数）【1人当】'!AK9</f>
        <v>0</v>
      </c>
      <c r="AL9" s="185">
        <f>'①-1入力シート（宿泊人数）【1人当】'!AL9</f>
        <v>0</v>
      </c>
      <c r="AM9" s="185">
        <f>'①-1入力シート（宿泊人数）【1人当】'!AM9</f>
        <v>0</v>
      </c>
      <c r="AN9" s="185">
        <f>'①-1入力シート（宿泊人数）【1人当】'!AN9</f>
        <v>0</v>
      </c>
      <c r="AO9" s="185">
        <f>'①-1入力シート（宿泊人数）【1人当】'!AO9</f>
        <v>0</v>
      </c>
      <c r="AP9" s="185">
        <f>'①-1入力シート（宿泊人数）【1人当】'!AP9</f>
        <v>0</v>
      </c>
      <c r="AQ9" s="185">
        <f>'①-1入力シート（宿泊人数）【1人当】'!AQ9</f>
        <v>0</v>
      </c>
      <c r="AR9" s="185">
        <f>'①-1入力シート（宿泊人数）【1人当】'!AR9</f>
        <v>0</v>
      </c>
      <c r="AS9" s="185">
        <f>'①-1入力シート（宿泊人数）【1人当】'!AS9</f>
        <v>0</v>
      </c>
      <c r="AT9" s="185">
        <f>'①-1入力シート（宿泊人数）【1人当】'!AT9</f>
        <v>0</v>
      </c>
      <c r="AU9" s="185">
        <f>'①-1入力シート（宿泊人数）【1人当】'!AU9</f>
        <v>0</v>
      </c>
      <c r="AV9" s="185">
        <f>'①-1入力シート（宿泊人数）【1人当】'!AV9</f>
        <v>0</v>
      </c>
      <c r="AW9" s="185">
        <f>'①-1入力シート（宿泊人数）【1人当】'!AW9</f>
        <v>0</v>
      </c>
      <c r="AX9" s="185">
        <f>'①-1入力シート（宿泊人数）【1人当】'!AX9</f>
        <v>0</v>
      </c>
      <c r="AY9" s="185">
        <f>'①-1入力シート（宿泊人数）【1人当】'!AY9</f>
        <v>0</v>
      </c>
      <c r="AZ9" s="185">
        <f>'①-1入力シート（宿泊人数）【1人当】'!AZ9</f>
        <v>0</v>
      </c>
      <c r="BA9" s="185">
        <f>'①-1入力シート（宿泊人数）【1人当】'!BA9</f>
        <v>0</v>
      </c>
      <c r="BB9" s="185">
        <f>'①-1入力シート（宿泊人数）【1人当】'!BB9</f>
        <v>0</v>
      </c>
      <c r="BC9" s="185">
        <f>'①-1入力シート（宿泊人数）【1人当】'!BC9</f>
        <v>0</v>
      </c>
      <c r="BD9" s="185">
        <f>'①-1入力シート（宿泊人数）【1人当】'!BD9</f>
        <v>0</v>
      </c>
      <c r="BE9" s="185">
        <f>'①-1入力シート（宿泊人数）【1人当】'!BE9</f>
        <v>0</v>
      </c>
      <c r="BF9" s="185">
        <f>'①-1入力シート（宿泊人数）【1人当】'!BF9</f>
        <v>0</v>
      </c>
      <c r="BG9" s="185">
        <f>'①-1入力シート（宿泊人数）【1人当】'!BG9</f>
        <v>0</v>
      </c>
      <c r="BH9" s="185">
        <f>'①-1入力シート（宿泊人数）【1人当】'!BH9</f>
        <v>0</v>
      </c>
      <c r="BI9" s="185">
        <f>'①-1入力シート（宿泊人数）【1人当】'!BI9</f>
        <v>0</v>
      </c>
      <c r="BJ9" s="185">
        <f>'①-1入力シート（宿泊人数）【1人当】'!BJ9</f>
        <v>0</v>
      </c>
      <c r="BK9" s="185">
        <f>'①-1入力シート（宿泊人数）【1人当】'!BK9</f>
        <v>0</v>
      </c>
      <c r="BL9" s="185">
        <f>'①-1入力シート（宿泊人数）【1人当】'!BL9</f>
        <v>0</v>
      </c>
      <c r="BM9" s="185">
        <f>'①-1入力シート（宿泊人数）【1人当】'!BM9</f>
        <v>0</v>
      </c>
      <c r="BN9" s="185">
        <f>'①-1入力シート（宿泊人数）【1人当】'!BN9</f>
        <v>0</v>
      </c>
      <c r="BO9" s="185">
        <f>'①-1入力シート（宿泊人数）【1人当】'!BO9</f>
        <v>0</v>
      </c>
      <c r="BP9" s="185">
        <f>'①-1入力シート（宿泊人数）【1人当】'!BP9</f>
        <v>0</v>
      </c>
      <c r="BQ9" s="185">
        <f>'①-1入力シート（宿泊人数）【1人当】'!BQ9</f>
        <v>0</v>
      </c>
      <c r="BR9" s="185">
        <f>'①-1入力シート（宿泊人数）【1人当】'!BR9</f>
        <v>0</v>
      </c>
      <c r="BS9" s="185">
        <f>'①-1入力シート（宿泊人数）【1人当】'!BS9</f>
        <v>0</v>
      </c>
      <c r="BT9" s="185">
        <f>'①-1入力シート（宿泊人数）【1人当】'!BT9</f>
        <v>0</v>
      </c>
      <c r="BU9" s="185">
        <f>'①-1入力シート（宿泊人数）【1人当】'!BU9</f>
        <v>0</v>
      </c>
      <c r="BV9" s="185">
        <f>'①-1入力シート（宿泊人数）【1人当】'!BV9</f>
        <v>0</v>
      </c>
      <c r="BW9" s="185">
        <f>'①-1入力シート（宿泊人数）【1人当】'!BW9</f>
        <v>0</v>
      </c>
      <c r="BX9" s="185">
        <f>'①-1入力シート（宿泊人数）【1人当】'!BX9</f>
        <v>0</v>
      </c>
      <c r="BY9" s="185">
        <f>'①-1入力シート（宿泊人数）【1人当】'!BY9</f>
        <v>0</v>
      </c>
      <c r="BZ9" s="185">
        <f>'①-1入力シート（宿泊人数）【1人当】'!BZ9</f>
        <v>0</v>
      </c>
      <c r="CA9" s="185">
        <f>'①-1入力シート（宿泊人数）【1人当】'!CA9</f>
        <v>0</v>
      </c>
      <c r="CB9" s="185">
        <f>'①-1入力シート（宿泊人数）【1人当】'!CB9</f>
        <v>0</v>
      </c>
      <c r="CC9" s="185">
        <f>'①-1入力シート（宿泊人数）【1人当】'!CC9</f>
        <v>0</v>
      </c>
      <c r="CD9" s="185">
        <f>'①-1入力シート（宿泊人数）【1人当】'!CD9</f>
        <v>0</v>
      </c>
      <c r="CE9" s="185">
        <f>'①-1入力シート（宿泊人数）【1人当】'!CE9</f>
        <v>0</v>
      </c>
      <c r="CF9" s="185">
        <f>'①-1入力シート（宿泊人数）【1人当】'!CF9</f>
        <v>0</v>
      </c>
      <c r="CG9" s="185">
        <f>'①-1入力シート（宿泊人数）【1人当】'!CG9</f>
        <v>0</v>
      </c>
      <c r="CH9" s="185">
        <f>'①-1入力シート（宿泊人数）【1人当】'!CH9</f>
        <v>0</v>
      </c>
      <c r="CI9" s="185">
        <f>'①-1入力シート（宿泊人数）【1人当】'!CI9</f>
        <v>0</v>
      </c>
      <c r="CJ9" s="185">
        <f>'①-1入力シート（宿泊人数）【1人当】'!CJ9</f>
        <v>0</v>
      </c>
      <c r="CK9" s="185">
        <f>'①-1入力シート（宿泊人数）【1人当】'!CK9</f>
        <v>0</v>
      </c>
      <c r="CL9" s="185">
        <f>'①-1入力シート（宿泊人数）【1人当】'!CL9</f>
        <v>0</v>
      </c>
      <c r="CM9" s="185">
        <f>'①-1入力シート（宿泊人数）【1人当】'!CM9</f>
        <v>0</v>
      </c>
      <c r="CN9" s="185">
        <f>'①-1入力シート（宿泊人数）【1人当】'!CN9</f>
        <v>0</v>
      </c>
      <c r="CO9" s="185">
        <f>'①-1入力シート（宿泊人数）【1人当】'!CO9</f>
        <v>0</v>
      </c>
      <c r="CP9" s="185">
        <f>'①-1入力シート（宿泊人数）【1人当】'!CP9</f>
        <v>0</v>
      </c>
      <c r="CQ9" s="185">
        <f>'①-1入力シート（宿泊人数）【1人当】'!CQ9</f>
        <v>0</v>
      </c>
      <c r="CR9" s="185">
        <f>'①-1入力シート（宿泊人数）【1人当】'!CR9</f>
        <v>0</v>
      </c>
      <c r="CS9" s="185">
        <f>'①-1入力シート（宿泊人数）【1人当】'!CS9</f>
        <v>0</v>
      </c>
      <c r="CT9" s="185">
        <f>'①-1入力シート（宿泊人数）【1人当】'!CT9</f>
        <v>0</v>
      </c>
      <c r="CU9" s="185">
        <f>'①-1入力シート（宿泊人数）【1人当】'!CU9</f>
        <v>0</v>
      </c>
      <c r="CV9" s="185">
        <f>'①-1入力シート（宿泊人数）【1人当】'!CV9</f>
        <v>0</v>
      </c>
      <c r="CW9" s="185">
        <f>'①-1入力シート（宿泊人数）【1人当】'!CW9</f>
        <v>0</v>
      </c>
      <c r="CX9" s="185">
        <f>'①-1入力シート（宿泊人数）【1人当】'!CX9</f>
        <v>0</v>
      </c>
      <c r="CY9" s="13"/>
      <c r="CZ9" s="185">
        <f>'①-1入力シート（宿泊人数）【1人当】'!CZ9</f>
        <v>0</v>
      </c>
      <c r="DB9" s="5">
        <f t="shared" si="4"/>
        <v>0</v>
      </c>
      <c r="DC9" s="5">
        <f t="shared" si="5"/>
        <v>0</v>
      </c>
      <c r="DD9" s="5">
        <f t="shared" si="6"/>
        <v>0</v>
      </c>
      <c r="DE9" s="5">
        <f t="shared" si="7"/>
        <v>0</v>
      </c>
      <c r="DF9" s="5">
        <f t="shared" si="8"/>
        <v>0</v>
      </c>
      <c r="DG9" s="5">
        <f t="shared" si="9"/>
        <v>0</v>
      </c>
    </row>
    <row r="10" spans="1:112">
      <c r="A10" s="196"/>
      <c r="B10" s="175">
        <v>4</v>
      </c>
      <c r="C10" s="185">
        <f>'①-1入力シート（宿泊人数）【1人当】'!C10</f>
        <v>0</v>
      </c>
      <c r="D10" s="185">
        <f>'①-1入力シート（宿泊人数）【1人当】'!D10</f>
        <v>0</v>
      </c>
      <c r="E10" s="185">
        <f>'①-1入力シート（宿泊人数）【1人当】'!E10</f>
        <v>0</v>
      </c>
      <c r="F10" s="185">
        <f>'①-1入力シート（宿泊人数）【1人当】'!F10</f>
        <v>0</v>
      </c>
      <c r="G10" s="185">
        <f>'①-1入力シート（宿泊人数）【1人当】'!G10</f>
        <v>0</v>
      </c>
      <c r="H10" s="185">
        <f>'①-1入力シート（宿泊人数）【1人当】'!H10</f>
        <v>0</v>
      </c>
      <c r="I10" s="185">
        <f>'①-1入力シート（宿泊人数）【1人当】'!I10</f>
        <v>0</v>
      </c>
      <c r="J10" s="185">
        <f>'①-1入力シート（宿泊人数）【1人当】'!J10</f>
        <v>0</v>
      </c>
      <c r="K10" s="185">
        <f>'①-1入力シート（宿泊人数）【1人当】'!K10</f>
        <v>0</v>
      </c>
      <c r="L10" s="185">
        <f>'①-1入力シート（宿泊人数）【1人当】'!L10</f>
        <v>0</v>
      </c>
      <c r="M10" s="185">
        <f>'①-1入力シート（宿泊人数）【1人当】'!M10</f>
        <v>0</v>
      </c>
      <c r="N10" s="185">
        <f>'①-1入力シート（宿泊人数）【1人当】'!N10</f>
        <v>0</v>
      </c>
      <c r="O10" s="185">
        <f>'①-1入力シート（宿泊人数）【1人当】'!O10</f>
        <v>0</v>
      </c>
      <c r="P10" s="185">
        <f>'①-1入力シート（宿泊人数）【1人当】'!P10</f>
        <v>0</v>
      </c>
      <c r="Q10" s="185">
        <f>'①-1入力シート（宿泊人数）【1人当】'!Q10</f>
        <v>0</v>
      </c>
      <c r="R10" s="185">
        <f>'①-1入力シート（宿泊人数）【1人当】'!R10</f>
        <v>0</v>
      </c>
      <c r="S10" s="185">
        <f>'①-1入力シート（宿泊人数）【1人当】'!S10</f>
        <v>0</v>
      </c>
      <c r="T10" s="185">
        <f>'①-1入力シート（宿泊人数）【1人当】'!T10</f>
        <v>0</v>
      </c>
      <c r="U10" s="185">
        <f>'①-1入力シート（宿泊人数）【1人当】'!U10</f>
        <v>0</v>
      </c>
      <c r="V10" s="185">
        <f>'①-1入力シート（宿泊人数）【1人当】'!V10</f>
        <v>0</v>
      </c>
      <c r="W10" s="185">
        <f>'①-1入力シート（宿泊人数）【1人当】'!W10</f>
        <v>0</v>
      </c>
      <c r="X10" s="185">
        <f>'①-1入力シート（宿泊人数）【1人当】'!X10</f>
        <v>0</v>
      </c>
      <c r="Y10" s="185">
        <f>'①-1入力シート（宿泊人数）【1人当】'!Y10</f>
        <v>0</v>
      </c>
      <c r="Z10" s="185">
        <f>'①-1入力シート（宿泊人数）【1人当】'!Z10</f>
        <v>0</v>
      </c>
      <c r="AA10" s="185">
        <f>'①-1入力シート（宿泊人数）【1人当】'!AA10</f>
        <v>0</v>
      </c>
      <c r="AB10" s="185">
        <f>'①-1入力シート（宿泊人数）【1人当】'!AB10</f>
        <v>0</v>
      </c>
      <c r="AC10" s="185">
        <f>'①-1入力シート（宿泊人数）【1人当】'!AC10</f>
        <v>0</v>
      </c>
      <c r="AD10" s="185">
        <f>'①-1入力シート（宿泊人数）【1人当】'!AD10</f>
        <v>0</v>
      </c>
      <c r="AE10" s="185">
        <f>'①-1入力シート（宿泊人数）【1人当】'!AE10</f>
        <v>0</v>
      </c>
      <c r="AF10" s="185">
        <f>'①-1入力シート（宿泊人数）【1人当】'!AF10</f>
        <v>0</v>
      </c>
      <c r="AG10" s="185">
        <f>'①-1入力シート（宿泊人数）【1人当】'!AG10</f>
        <v>0</v>
      </c>
      <c r="AH10" s="185">
        <f>'①-1入力シート（宿泊人数）【1人当】'!AH10</f>
        <v>0</v>
      </c>
      <c r="AI10" s="185">
        <f>'①-1入力シート（宿泊人数）【1人当】'!AI10</f>
        <v>0</v>
      </c>
      <c r="AJ10" s="185">
        <f>'①-1入力シート（宿泊人数）【1人当】'!AJ10</f>
        <v>0</v>
      </c>
      <c r="AK10" s="185">
        <f>'①-1入力シート（宿泊人数）【1人当】'!AK10</f>
        <v>0</v>
      </c>
      <c r="AL10" s="185">
        <f>'①-1入力シート（宿泊人数）【1人当】'!AL10</f>
        <v>0</v>
      </c>
      <c r="AM10" s="185">
        <f>'①-1入力シート（宿泊人数）【1人当】'!AM10</f>
        <v>0</v>
      </c>
      <c r="AN10" s="185">
        <f>'①-1入力シート（宿泊人数）【1人当】'!AN10</f>
        <v>0</v>
      </c>
      <c r="AO10" s="185">
        <f>'①-1入力シート（宿泊人数）【1人当】'!AO10</f>
        <v>0</v>
      </c>
      <c r="AP10" s="185">
        <f>'①-1入力シート（宿泊人数）【1人当】'!AP10</f>
        <v>0</v>
      </c>
      <c r="AQ10" s="185">
        <f>'①-1入力シート（宿泊人数）【1人当】'!AQ10</f>
        <v>0</v>
      </c>
      <c r="AR10" s="185">
        <f>'①-1入力シート（宿泊人数）【1人当】'!AR10</f>
        <v>0</v>
      </c>
      <c r="AS10" s="185">
        <f>'①-1入力シート（宿泊人数）【1人当】'!AS10</f>
        <v>0</v>
      </c>
      <c r="AT10" s="185">
        <f>'①-1入力シート（宿泊人数）【1人当】'!AT10</f>
        <v>0</v>
      </c>
      <c r="AU10" s="185">
        <f>'①-1入力シート（宿泊人数）【1人当】'!AU10</f>
        <v>0</v>
      </c>
      <c r="AV10" s="185">
        <f>'①-1入力シート（宿泊人数）【1人当】'!AV10</f>
        <v>0</v>
      </c>
      <c r="AW10" s="185">
        <f>'①-1入力シート（宿泊人数）【1人当】'!AW10</f>
        <v>0</v>
      </c>
      <c r="AX10" s="185">
        <f>'①-1入力シート（宿泊人数）【1人当】'!AX10</f>
        <v>0</v>
      </c>
      <c r="AY10" s="185">
        <f>'①-1入力シート（宿泊人数）【1人当】'!AY10</f>
        <v>0</v>
      </c>
      <c r="AZ10" s="185">
        <f>'①-1入力シート（宿泊人数）【1人当】'!AZ10</f>
        <v>0</v>
      </c>
      <c r="BA10" s="185">
        <f>'①-1入力シート（宿泊人数）【1人当】'!BA10</f>
        <v>0</v>
      </c>
      <c r="BB10" s="185">
        <f>'①-1入力シート（宿泊人数）【1人当】'!BB10</f>
        <v>0</v>
      </c>
      <c r="BC10" s="185">
        <f>'①-1入力シート（宿泊人数）【1人当】'!BC10</f>
        <v>0</v>
      </c>
      <c r="BD10" s="185">
        <f>'①-1入力シート（宿泊人数）【1人当】'!BD10</f>
        <v>0</v>
      </c>
      <c r="BE10" s="185">
        <f>'①-1入力シート（宿泊人数）【1人当】'!BE10</f>
        <v>0</v>
      </c>
      <c r="BF10" s="185">
        <f>'①-1入力シート（宿泊人数）【1人当】'!BF10</f>
        <v>0</v>
      </c>
      <c r="BG10" s="185">
        <f>'①-1入力シート（宿泊人数）【1人当】'!BG10</f>
        <v>0</v>
      </c>
      <c r="BH10" s="185">
        <f>'①-1入力シート（宿泊人数）【1人当】'!BH10</f>
        <v>0</v>
      </c>
      <c r="BI10" s="185">
        <f>'①-1入力シート（宿泊人数）【1人当】'!BI10</f>
        <v>0</v>
      </c>
      <c r="BJ10" s="185">
        <f>'①-1入力シート（宿泊人数）【1人当】'!BJ10</f>
        <v>0</v>
      </c>
      <c r="BK10" s="185">
        <f>'①-1入力シート（宿泊人数）【1人当】'!BK10</f>
        <v>0</v>
      </c>
      <c r="BL10" s="185">
        <f>'①-1入力シート（宿泊人数）【1人当】'!BL10</f>
        <v>0</v>
      </c>
      <c r="BM10" s="185">
        <f>'①-1入力シート（宿泊人数）【1人当】'!BM10</f>
        <v>0</v>
      </c>
      <c r="BN10" s="185">
        <f>'①-1入力シート（宿泊人数）【1人当】'!BN10</f>
        <v>0</v>
      </c>
      <c r="BO10" s="185">
        <f>'①-1入力シート（宿泊人数）【1人当】'!BO10</f>
        <v>0</v>
      </c>
      <c r="BP10" s="185">
        <f>'①-1入力シート（宿泊人数）【1人当】'!BP10</f>
        <v>0</v>
      </c>
      <c r="BQ10" s="185">
        <f>'①-1入力シート（宿泊人数）【1人当】'!BQ10</f>
        <v>0</v>
      </c>
      <c r="BR10" s="185">
        <f>'①-1入力シート（宿泊人数）【1人当】'!BR10</f>
        <v>0</v>
      </c>
      <c r="BS10" s="185">
        <f>'①-1入力シート（宿泊人数）【1人当】'!BS10</f>
        <v>0</v>
      </c>
      <c r="BT10" s="185">
        <f>'①-1入力シート（宿泊人数）【1人当】'!BT10</f>
        <v>0</v>
      </c>
      <c r="BU10" s="185">
        <f>'①-1入力シート（宿泊人数）【1人当】'!BU10</f>
        <v>0</v>
      </c>
      <c r="BV10" s="185">
        <f>'①-1入力シート（宿泊人数）【1人当】'!BV10</f>
        <v>0</v>
      </c>
      <c r="BW10" s="185">
        <f>'①-1入力シート（宿泊人数）【1人当】'!BW10</f>
        <v>0</v>
      </c>
      <c r="BX10" s="185">
        <f>'①-1入力シート（宿泊人数）【1人当】'!BX10</f>
        <v>0</v>
      </c>
      <c r="BY10" s="185">
        <f>'①-1入力シート（宿泊人数）【1人当】'!BY10</f>
        <v>0</v>
      </c>
      <c r="BZ10" s="185">
        <f>'①-1入力シート（宿泊人数）【1人当】'!BZ10</f>
        <v>0</v>
      </c>
      <c r="CA10" s="185">
        <f>'①-1入力シート（宿泊人数）【1人当】'!CA10</f>
        <v>0</v>
      </c>
      <c r="CB10" s="185">
        <f>'①-1入力シート（宿泊人数）【1人当】'!CB10</f>
        <v>0</v>
      </c>
      <c r="CC10" s="185">
        <f>'①-1入力シート（宿泊人数）【1人当】'!CC10</f>
        <v>0</v>
      </c>
      <c r="CD10" s="185">
        <f>'①-1入力シート（宿泊人数）【1人当】'!CD10</f>
        <v>0</v>
      </c>
      <c r="CE10" s="185">
        <f>'①-1入力シート（宿泊人数）【1人当】'!CE10</f>
        <v>0</v>
      </c>
      <c r="CF10" s="185">
        <f>'①-1入力シート（宿泊人数）【1人当】'!CF10</f>
        <v>0</v>
      </c>
      <c r="CG10" s="185">
        <f>'①-1入力シート（宿泊人数）【1人当】'!CG10</f>
        <v>0</v>
      </c>
      <c r="CH10" s="185">
        <f>'①-1入力シート（宿泊人数）【1人当】'!CH10</f>
        <v>0</v>
      </c>
      <c r="CI10" s="185">
        <f>'①-1入力シート（宿泊人数）【1人当】'!CI10</f>
        <v>0</v>
      </c>
      <c r="CJ10" s="185">
        <f>'①-1入力シート（宿泊人数）【1人当】'!CJ10</f>
        <v>0</v>
      </c>
      <c r="CK10" s="185">
        <f>'①-1入力シート（宿泊人数）【1人当】'!CK10</f>
        <v>0</v>
      </c>
      <c r="CL10" s="185">
        <f>'①-1入力シート（宿泊人数）【1人当】'!CL10</f>
        <v>0</v>
      </c>
      <c r="CM10" s="185">
        <f>'①-1入力シート（宿泊人数）【1人当】'!CM10</f>
        <v>0</v>
      </c>
      <c r="CN10" s="185">
        <f>'①-1入力シート（宿泊人数）【1人当】'!CN10</f>
        <v>0</v>
      </c>
      <c r="CO10" s="185">
        <f>'①-1入力シート（宿泊人数）【1人当】'!CO10</f>
        <v>0</v>
      </c>
      <c r="CP10" s="185">
        <f>'①-1入力シート（宿泊人数）【1人当】'!CP10</f>
        <v>0</v>
      </c>
      <c r="CQ10" s="185">
        <f>'①-1入力シート（宿泊人数）【1人当】'!CQ10</f>
        <v>0</v>
      </c>
      <c r="CR10" s="185">
        <f>'①-1入力シート（宿泊人数）【1人当】'!CR10</f>
        <v>0</v>
      </c>
      <c r="CS10" s="185">
        <f>'①-1入力シート（宿泊人数）【1人当】'!CS10</f>
        <v>0</v>
      </c>
      <c r="CT10" s="185">
        <f>'①-1入力シート（宿泊人数）【1人当】'!CT10</f>
        <v>0</v>
      </c>
      <c r="CU10" s="185">
        <f>'①-1入力シート（宿泊人数）【1人当】'!CU10</f>
        <v>0</v>
      </c>
      <c r="CV10" s="185">
        <f>'①-1入力シート（宿泊人数）【1人当】'!CV10</f>
        <v>0</v>
      </c>
      <c r="CW10" s="185">
        <f>'①-1入力シート（宿泊人数）【1人当】'!CW10</f>
        <v>0</v>
      </c>
      <c r="CX10" s="185">
        <f>'①-1入力シート（宿泊人数）【1人当】'!CX10</f>
        <v>0</v>
      </c>
      <c r="CY10" s="13"/>
      <c r="CZ10" s="185">
        <f>'①-1入力シート（宿泊人数）【1人当】'!CZ10</f>
        <v>0</v>
      </c>
      <c r="DB10" s="5">
        <f t="shared" si="4"/>
        <v>0</v>
      </c>
      <c r="DC10" s="5">
        <f t="shared" si="5"/>
        <v>0</v>
      </c>
      <c r="DD10" s="5">
        <f t="shared" si="6"/>
        <v>0</v>
      </c>
      <c r="DE10" s="5">
        <f xml:space="preserve"> SUMIF($C$6:$CX$6, "&gt;=50000",C10:CX10)</f>
        <v>0</v>
      </c>
      <c r="DF10" s="5">
        <f t="shared" si="8"/>
        <v>0</v>
      </c>
      <c r="DG10" s="5">
        <f t="shared" si="9"/>
        <v>0</v>
      </c>
    </row>
    <row r="11" spans="1:112">
      <c r="A11" s="196"/>
      <c r="B11" s="175">
        <v>5</v>
      </c>
      <c r="C11" s="185">
        <f>'①-1入力シート（宿泊人数）【1人当】'!C11</f>
        <v>0</v>
      </c>
      <c r="D11" s="185">
        <f>'①-1入力シート（宿泊人数）【1人当】'!D11</f>
        <v>0</v>
      </c>
      <c r="E11" s="185">
        <f>'①-1入力シート（宿泊人数）【1人当】'!E11</f>
        <v>0</v>
      </c>
      <c r="F11" s="185">
        <f>'①-1入力シート（宿泊人数）【1人当】'!F11</f>
        <v>0</v>
      </c>
      <c r="G11" s="185">
        <f>'①-1入力シート（宿泊人数）【1人当】'!G11</f>
        <v>0</v>
      </c>
      <c r="H11" s="185">
        <f>'①-1入力シート（宿泊人数）【1人当】'!H11</f>
        <v>0</v>
      </c>
      <c r="I11" s="185">
        <f>'①-1入力シート（宿泊人数）【1人当】'!I11</f>
        <v>0</v>
      </c>
      <c r="J11" s="185">
        <f>'①-1入力シート（宿泊人数）【1人当】'!J11</f>
        <v>0</v>
      </c>
      <c r="K11" s="185">
        <f>'①-1入力シート（宿泊人数）【1人当】'!K11</f>
        <v>0</v>
      </c>
      <c r="L11" s="185">
        <f>'①-1入力シート（宿泊人数）【1人当】'!L11</f>
        <v>0</v>
      </c>
      <c r="M11" s="185">
        <f>'①-1入力シート（宿泊人数）【1人当】'!M11</f>
        <v>0</v>
      </c>
      <c r="N11" s="185">
        <f>'①-1入力シート（宿泊人数）【1人当】'!N11</f>
        <v>0</v>
      </c>
      <c r="O11" s="185">
        <f>'①-1入力シート（宿泊人数）【1人当】'!O11</f>
        <v>0</v>
      </c>
      <c r="P11" s="185">
        <f>'①-1入力シート（宿泊人数）【1人当】'!P11</f>
        <v>0</v>
      </c>
      <c r="Q11" s="185">
        <f>'①-1入力シート（宿泊人数）【1人当】'!Q11</f>
        <v>0</v>
      </c>
      <c r="R11" s="185">
        <f>'①-1入力シート（宿泊人数）【1人当】'!R11</f>
        <v>0</v>
      </c>
      <c r="S11" s="185">
        <f>'①-1入力シート（宿泊人数）【1人当】'!S11</f>
        <v>0</v>
      </c>
      <c r="T11" s="185">
        <f>'①-1入力シート（宿泊人数）【1人当】'!T11</f>
        <v>0</v>
      </c>
      <c r="U11" s="185">
        <f>'①-1入力シート（宿泊人数）【1人当】'!U11</f>
        <v>0</v>
      </c>
      <c r="V11" s="185">
        <f>'①-1入力シート（宿泊人数）【1人当】'!V11</f>
        <v>0</v>
      </c>
      <c r="W11" s="185">
        <f>'①-1入力シート（宿泊人数）【1人当】'!W11</f>
        <v>0</v>
      </c>
      <c r="X11" s="185">
        <f>'①-1入力シート（宿泊人数）【1人当】'!X11</f>
        <v>0</v>
      </c>
      <c r="Y11" s="185">
        <f>'①-1入力シート（宿泊人数）【1人当】'!Y11</f>
        <v>0</v>
      </c>
      <c r="Z11" s="185">
        <f>'①-1入力シート（宿泊人数）【1人当】'!Z11</f>
        <v>0</v>
      </c>
      <c r="AA11" s="185">
        <f>'①-1入力シート（宿泊人数）【1人当】'!AA11</f>
        <v>0</v>
      </c>
      <c r="AB11" s="185">
        <f>'①-1入力シート（宿泊人数）【1人当】'!AB11</f>
        <v>0</v>
      </c>
      <c r="AC11" s="185">
        <f>'①-1入力シート（宿泊人数）【1人当】'!AC11</f>
        <v>0</v>
      </c>
      <c r="AD11" s="185">
        <f>'①-1入力シート（宿泊人数）【1人当】'!AD11</f>
        <v>0</v>
      </c>
      <c r="AE11" s="185">
        <f>'①-1入力シート（宿泊人数）【1人当】'!AE11</f>
        <v>0</v>
      </c>
      <c r="AF11" s="185">
        <f>'①-1入力シート（宿泊人数）【1人当】'!AF11</f>
        <v>0</v>
      </c>
      <c r="AG11" s="185">
        <f>'①-1入力シート（宿泊人数）【1人当】'!AG11</f>
        <v>0</v>
      </c>
      <c r="AH11" s="185">
        <f>'①-1入力シート（宿泊人数）【1人当】'!AH11</f>
        <v>0</v>
      </c>
      <c r="AI11" s="185">
        <f>'①-1入力シート（宿泊人数）【1人当】'!AI11</f>
        <v>0</v>
      </c>
      <c r="AJ11" s="185">
        <f>'①-1入力シート（宿泊人数）【1人当】'!AJ11</f>
        <v>0</v>
      </c>
      <c r="AK11" s="185">
        <f>'①-1入力シート（宿泊人数）【1人当】'!AK11</f>
        <v>0</v>
      </c>
      <c r="AL11" s="185">
        <f>'①-1入力シート（宿泊人数）【1人当】'!AL11</f>
        <v>0</v>
      </c>
      <c r="AM11" s="185">
        <f>'①-1入力シート（宿泊人数）【1人当】'!AM11</f>
        <v>0</v>
      </c>
      <c r="AN11" s="185">
        <f>'①-1入力シート（宿泊人数）【1人当】'!AN11</f>
        <v>0</v>
      </c>
      <c r="AO11" s="185">
        <f>'①-1入力シート（宿泊人数）【1人当】'!AO11</f>
        <v>0</v>
      </c>
      <c r="AP11" s="185">
        <f>'①-1入力シート（宿泊人数）【1人当】'!AP11</f>
        <v>0</v>
      </c>
      <c r="AQ11" s="185">
        <f>'①-1入力シート（宿泊人数）【1人当】'!AQ11</f>
        <v>0</v>
      </c>
      <c r="AR11" s="185">
        <f>'①-1入力シート（宿泊人数）【1人当】'!AR11</f>
        <v>0</v>
      </c>
      <c r="AS11" s="185">
        <f>'①-1入力シート（宿泊人数）【1人当】'!AS11</f>
        <v>0</v>
      </c>
      <c r="AT11" s="185">
        <f>'①-1入力シート（宿泊人数）【1人当】'!AT11</f>
        <v>0</v>
      </c>
      <c r="AU11" s="185">
        <f>'①-1入力シート（宿泊人数）【1人当】'!AU11</f>
        <v>0</v>
      </c>
      <c r="AV11" s="185">
        <f>'①-1入力シート（宿泊人数）【1人当】'!AV11</f>
        <v>0</v>
      </c>
      <c r="AW11" s="185">
        <f>'①-1入力シート（宿泊人数）【1人当】'!AW11</f>
        <v>0</v>
      </c>
      <c r="AX11" s="185">
        <f>'①-1入力シート（宿泊人数）【1人当】'!AX11</f>
        <v>0</v>
      </c>
      <c r="AY11" s="185">
        <f>'①-1入力シート（宿泊人数）【1人当】'!AY11</f>
        <v>0</v>
      </c>
      <c r="AZ11" s="185">
        <f>'①-1入力シート（宿泊人数）【1人当】'!AZ11</f>
        <v>0</v>
      </c>
      <c r="BA11" s="185">
        <f>'①-1入力シート（宿泊人数）【1人当】'!BA11</f>
        <v>0</v>
      </c>
      <c r="BB11" s="185">
        <f>'①-1入力シート（宿泊人数）【1人当】'!BB11</f>
        <v>0</v>
      </c>
      <c r="BC11" s="185">
        <f>'①-1入力シート（宿泊人数）【1人当】'!BC11</f>
        <v>0</v>
      </c>
      <c r="BD11" s="185">
        <f>'①-1入力シート（宿泊人数）【1人当】'!BD11</f>
        <v>0</v>
      </c>
      <c r="BE11" s="185">
        <f>'①-1入力シート（宿泊人数）【1人当】'!BE11</f>
        <v>0</v>
      </c>
      <c r="BF11" s="185">
        <f>'①-1入力シート（宿泊人数）【1人当】'!BF11</f>
        <v>0</v>
      </c>
      <c r="BG11" s="185">
        <f>'①-1入力シート（宿泊人数）【1人当】'!BG11</f>
        <v>0</v>
      </c>
      <c r="BH11" s="185">
        <f>'①-1入力シート（宿泊人数）【1人当】'!BH11</f>
        <v>0</v>
      </c>
      <c r="BI11" s="185">
        <f>'①-1入力シート（宿泊人数）【1人当】'!BI11</f>
        <v>0</v>
      </c>
      <c r="BJ11" s="185">
        <f>'①-1入力シート（宿泊人数）【1人当】'!BJ11</f>
        <v>0</v>
      </c>
      <c r="BK11" s="185">
        <f>'①-1入力シート（宿泊人数）【1人当】'!BK11</f>
        <v>0</v>
      </c>
      <c r="BL11" s="185">
        <f>'①-1入力シート（宿泊人数）【1人当】'!BL11</f>
        <v>0</v>
      </c>
      <c r="BM11" s="185">
        <f>'①-1入力シート（宿泊人数）【1人当】'!BM11</f>
        <v>0</v>
      </c>
      <c r="BN11" s="185">
        <f>'①-1入力シート（宿泊人数）【1人当】'!BN11</f>
        <v>0</v>
      </c>
      <c r="BO11" s="185">
        <f>'①-1入力シート（宿泊人数）【1人当】'!BO11</f>
        <v>0</v>
      </c>
      <c r="BP11" s="185">
        <f>'①-1入力シート（宿泊人数）【1人当】'!BP11</f>
        <v>0</v>
      </c>
      <c r="BQ11" s="185">
        <f>'①-1入力シート（宿泊人数）【1人当】'!BQ11</f>
        <v>0</v>
      </c>
      <c r="BR11" s="185">
        <f>'①-1入力シート（宿泊人数）【1人当】'!BR11</f>
        <v>0</v>
      </c>
      <c r="BS11" s="185">
        <f>'①-1入力シート（宿泊人数）【1人当】'!BS11</f>
        <v>0</v>
      </c>
      <c r="BT11" s="185">
        <f>'①-1入力シート（宿泊人数）【1人当】'!BT11</f>
        <v>0</v>
      </c>
      <c r="BU11" s="185">
        <f>'①-1入力シート（宿泊人数）【1人当】'!BU11</f>
        <v>0</v>
      </c>
      <c r="BV11" s="185">
        <f>'①-1入力シート（宿泊人数）【1人当】'!BV11</f>
        <v>0</v>
      </c>
      <c r="BW11" s="185">
        <f>'①-1入力シート（宿泊人数）【1人当】'!BW11</f>
        <v>0</v>
      </c>
      <c r="BX11" s="185">
        <f>'①-1入力シート（宿泊人数）【1人当】'!BX11</f>
        <v>0</v>
      </c>
      <c r="BY11" s="185">
        <f>'①-1入力シート（宿泊人数）【1人当】'!BY11</f>
        <v>0</v>
      </c>
      <c r="BZ11" s="185">
        <f>'①-1入力シート（宿泊人数）【1人当】'!BZ11</f>
        <v>0</v>
      </c>
      <c r="CA11" s="185">
        <f>'①-1入力シート（宿泊人数）【1人当】'!CA11</f>
        <v>0</v>
      </c>
      <c r="CB11" s="185">
        <f>'①-1入力シート（宿泊人数）【1人当】'!CB11</f>
        <v>0</v>
      </c>
      <c r="CC11" s="185">
        <f>'①-1入力シート（宿泊人数）【1人当】'!CC11</f>
        <v>0</v>
      </c>
      <c r="CD11" s="185">
        <f>'①-1入力シート（宿泊人数）【1人当】'!CD11</f>
        <v>0</v>
      </c>
      <c r="CE11" s="185">
        <f>'①-1入力シート（宿泊人数）【1人当】'!CE11</f>
        <v>0</v>
      </c>
      <c r="CF11" s="185">
        <f>'①-1入力シート（宿泊人数）【1人当】'!CF11</f>
        <v>0</v>
      </c>
      <c r="CG11" s="185">
        <f>'①-1入力シート（宿泊人数）【1人当】'!CG11</f>
        <v>0</v>
      </c>
      <c r="CH11" s="185">
        <f>'①-1入力シート（宿泊人数）【1人当】'!CH11</f>
        <v>0</v>
      </c>
      <c r="CI11" s="185">
        <f>'①-1入力シート（宿泊人数）【1人当】'!CI11</f>
        <v>0</v>
      </c>
      <c r="CJ11" s="185">
        <f>'①-1入力シート（宿泊人数）【1人当】'!CJ11</f>
        <v>0</v>
      </c>
      <c r="CK11" s="185">
        <f>'①-1入力シート（宿泊人数）【1人当】'!CK11</f>
        <v>0</v>
      </c>
      <c r="CL11" s="185">
        <f>'①-1入力シート（宿泊人数）【1人当】'!CL11</f>
        <v>0</v>
      </c>
      <c r="CM11" s="185">
        <f>'①-1入力シート（宿泊人数）【1人当】'!CM11</f>
        <v>0</v>
      </c>
      <c r="CN11" s="185">
        <f>'①-1入力シート（宿泊人数）【1人当】'!CN11</f>
        <v>0</v>
      </c>
      <c r="CO11" s="185">
        <f>'①-1入力シート（宿泊人数）【1人当】'!CO11</f>
        <v>0</v>
      </c>
      <c r="CP11" s="185">
        <f>'①-1入力シート（宿泊人数）【1人当】'!CP11</f>
        <v>0</v>
      </c>
      <c r="CQ11" s="185">
        <f>'①-1入力シート（宿泊人数）【1人当】'!CQ11</f>
        <v>0</v>
      </c>
      <c r="CR11" s="185">
        <f>'①-1入力シート（宿泊人数）【1人当】'!CR11</f>
        <v>0</v>
      </c>
      <c r="CS11" s="185">
        <f>'①-1入力シート（宿泊人数）【1人当】'!CS11</f>
        <v>0</v>
      </c>
      <c r="CT11" s="185">
        <f>'①-1入力シート（宿泊人数）【1人当】'!CT11</f>
        <v>0</v>
      </c>
      <c r="CU11" s="185">
        <f>'①-1入力シート（宿泊人数）【1人当】'!CU11</f>
        <v>0</v>
      </c>
      <c r="CV11" s="185">
        <f>'①-1入力シート（宿泊人数）【1人当】'!CV11</f>
        <v>0</v>
      </c>
      <c r="CW11" s="185">
        <f>'①-1入力シート（宿泊人数）【1人当】'!CW11</f>
        <v>0</v>
      </c>
      <c r="CX11" s="185">
        <f>'①-1入力シート（宿泊人数）【1人当】'!CX11</f>
        <v>0</v>
      </c>
      <c r="CY11" s="13"/>
      <c r="CZ11" s="185">
        <f>'①-1入力シート（宿泊人数）【1人当】'!CZ11</f>
        <v>0</v>
      </c>
      <c r="DB11" s="5">
        <f t="shared" si="4"/>
        <v>0</v>
      </c>
      <c r="DC11" s="5">
        <f t="shared" si="5"/>
        <v>0</v>
      </c>
      <c r="DD11" s="5">
        <f t="shared" si="6"/>
        <v>0</v>
      </c>
      <c r="DE11" s="5">
        <f t="shared" si="7"/>
        <v>0</v>
      </c>
      <c r="DF11" s="5">
        <f t="shared" si="8"/>
        <v>0</v>
      </c>
      <c r="DG11" s="5">
        <f t="shared" si="9"/>
        <v>0</v>
      </c>
    </row>
    <row r="12" spans="1:112">
      <c r="A12" s="196"/>
      <c r="B12" s="175">
        <v>6</v>
      </c>
      <c r="C12" s="185">
        <f>'①-1入力シート（宿泊人数）【1人当】'!C12</f>
        <v>0</v>
      </c>
      <c r="D12" s="185">
        <f>'①-1入力シート（宿泊人数）【1人当】'!D12</f>
        <v>0</v>
      </c>
      <c r="E12" s="185">
        <f>'①-1入力シート（宿泊人数）【1人当】'!E12</f>
        <v>0</v>
      </c>
      <c r="F12" s="185">
        <f>'①-1入力シート（宿泊人数）【1人当】'!F12</f>
        <v>0</v>
      </c>
      <c r="G12" s="185">
        <f>'①-1入力シート（宿泊人数）【1人当】'!G12</f>
        <v>0</v>
      </c>
      <c r="H12" s="185">
        <f>'①-1入力シート（宿泊人数）【1人当】'!H12</f>
        <v>0</v>
      </c>
      <c r="I12" s="185">
        <f>'①-1入力シート（宿泊人数）【1人当】'!I12</f>
        <v>0</v>
      </c>
      <c r="J12" s="185">
        <f>'①-1入力シート（宿泊人数）【1人当】'!J12</f>
        <v>0</v>
      </c>
      <c r="K12" s="185">
        <f>'①-1入力シート（宿泊人数）【1人当】'!K12</f>
        <v>0</v>
      </c>
      <c r="L12" s="185">
        <f>'①-1入力シート（宿泊人数）【1人当】'!L12</f>
        <v>0</v>
      </c>
      <c r="M12" s="185">
        <f>'①-1入力シート（宿泊人数）【1人当】'!M12</f>
        <v>0</v>
      </c>
      <c r="N12" s="185">
        <f>'①-1入力シート（宿泊人数）【1人当】'!N12</f>
        <v>0</v>
      </c>
      <c r="O12" s="185">
        <f>'①-1入力シート（宿泊人数）【1人当】'!O12</f>
        <v>0</v>
      </c>
      <c r="P12" s="185">
        <f>'①-1入力シート（宿泊人数）【1人当】'!P12</f>
        <v>0</v>
      </c>
      <c r="Q12" s="185">
        <f>'①-1入力シート（宿泊人数）【1人当】'!Q12</f>
        <v>0</v>
      </c>
      <c r="R12" s="185">
        <f>'①-1入力シート（宿泊人数）【1人当】'!R12</f>
        <v>0</v>
      </c>
      <c r="S12" s="185">
        <f>'①-1入力シート（宿泊人数）【1人当】'!S12</f>
        <v>0</v>
      </c>
      <c r="T12" s="185">
        <f>'①-1入力シート（宿泊人数）【1人当】'!T12</f>
        <v>0</v>
      </c>
      <c r="U12" s="185">
        <f>'①-1入力シート（宿泊人数）【1人当】'!U12</f>
        <v>0</v>
      </c>
      <c r="V12" s="185">
        <f>'①-1入力シート（宿泊人数）【1人当】'!V12</f>
        <v>0</v>
      </c>
      <c r="W12" s="185">
        <f>'①-1入力シート（宿泊人数）【1人当】'!W12</f>
        <v>0</v>
      </c>
      <c r="X12" s="185">
        <f>'①-1入力シート（宿泊人数）【1人当】'!X12</f>
        <v>0</v>
      </c>
      <c r="Y12" s="185">
        <f>'①-1入力シート（宿泊人数）【1人当】'!Y12</f>
        <v>0</v>
      </c>
      <c r="Z12" s="185">
        <f>'①-1入力シート（宿泊人数）【1人当】'!Z12</f>
        <v>0</v>
      </c>
      <c r="AA12" s="185">
        <f>'①-1入力シート（宿泊人数）【1人当】'!AA12</f>
        <v>0</v>
      </c>
      <c r="AB12" s="185">
        <f>'①-1入力シート（宿泊人数）【1人当】'!AB12</f>
        <v>0</v>
      </c>
      <c r="AC12" s="185">
        <f>'①-1入力シート（宿泊人数）【1人当】'!AC12</f>
        <v>0</v>
      </c>
      <c r="AD12" s="185">
        <f>'①-1入力シート（宿泊人数）【1人当】'!AD12</f>
        <v>0</v>
      </c>
      <c r="AE12" s="185">
        <f>'①-1入力シート（宿泊人数）【1人当】'!AE12</f>
        <v>0</v>
      </c>
      <c r="AF12" s="185">
        <f>'①-1入力シート（宿泊人数）【1人当】'!AF12</f>
        <v>0</v>
      </c>
      <c r="AG12" s="185">
        <f>'①-1入力シート（宿泊人数）【1人当】'!AG12</f>
        <v>0</v>
      </c>
      <c r="AH12" s="185">
        <f>'①-1入力シート（宿泊人数）【1人当】'!AH12</f>
        <v>0</v>
      </c>
      <c r="AI12" s="185">
        <f>'①-1入力シート（宿泊人数）【1人当】'!AI12</f>
        <v>0</v>
      </c>
      <c r="AJ12" s="185">
        <f>'①-1入力シート（宿泊人数）【1人当】'!AJ12</f>
        <v>0</v>
      </c>
      <c r="AK12" s="185">
        <f>'①-1入力シート（宿泊人数）【1人当】'!AK12</f>
        <v>0</v>
      </c>
      <c r="AL12" s="185">
        <f>'①-1入力シート（宿泊人数）【1人当】'!AL12</f>
        <v>0</v>
      </c>
      <c r="AM12" s="185">
        <f>'①-1入力シート（宿泊人数）【1人当】'!AM12</f>
        <v>0</v>
      </c>
      <c r="AN12" s="185">
        <f>'①-1入力シート（宿泊人数）【1人当】'!AN12</f>
        <v>0</v>
      </c>
      <c r="AO12" s="185">
        <f>'①-1入力シート（宿泊人数）【1人当】'!AO12</f>
        <v>0</v>
      </c>
      <c r="AP12" s="185">
        <f>'①-1入力シート（宿泊人数）【1人当】'!AP12</f>
        <v>0</v>
      </c>
      <c r="AQ12" s="185">
        <f>'①-1入力シート（宿泊人数）【1人当】'!AQ12</f>
        <v>0</v>
      </c>
      <c r="AR12" s="185">
        <f>'①-1入力シート（宿泊人数）【1人当】'!AR12</f>
        <v>0</v>
      </c>
      <c r="AS12" s="185">
        <f>'①-1入力シート（宿泊人数）【1人当】'!AS12</f>
        <v>0</v>
      </c>
      <c r="AT12" s="185">
        <f>'①-1入力シート（宿泊人数）【1人当】'!AT12</f>
        <v>0</v>
      </c>
      <c r="AU12" s="185">
        <f>'①-1入力シート（宿泊人数）【1人当】'!AU12</f>
        <v>0</v>
      </c>
      <c r="AV12" s="185">
        <f>'①-1入力シート（宿泊人数）【1人当】'!AV12</f>
        <v>0</v>
      </c>
      <c r="AW12" s="185">
        <f>'①-1入力シート（宿泊人数）【1人当】'!AW12</f>
        <v>0</v>
      </c>
      <c r="AX12" s="185">
        <f>'①-1入力シート（宿泊人数）【1人当】'!AX12</f>
        <v>0</v>
      </c>
      <c r="AY12" s="185">
        <f>'①-1入力シート（宿泊人数）【1人当】'!AY12</f>
        <v>0</v>
      </c>
      <c r="AZ12" s="185">
        <f>'①-1入力シート（宿泊人数）【1人当】'!AZ12</f>
        <v>0</v>
      </c>
      <c r="BA12" s="185">
        <f>'①-1入力シート（宿泊人数）【1人当】'!BA12</f>
        <v>0</v>
      </c>
      <c r="BB12" s="185">
        <f>'①-1入力シート（宿泊人数）【1人当】'!BB12</f>
        <v>0</v>
      </c>
      <c r="BC12" s="185">
        <f>'①-1入力シート（宿泊人数）【1人当】'!BC12</f>
        <v>0</v>
      </c>
      <c r="BD12" s="185">
        <f>'①-1入力シート（宿泊人数）【1人当】'!BD12</f>
        <v>0</v>
      </c>
      <c r="BE12" s="185">
        <f>'①-1入力シート（宿泊人数）【1人当】'!BE12</f>
        <v>0</v>
      </c>
      <c r="BF12" s="185">
        <f>'①-1入力シート（宿泊人数）【1人当】'!BF12</f>
        <v>0</v>
      </c>
      <c r="BG12" s="185">
        <f>'①-1入力シート（宿泊人数）【1人当】'!BG12</f>
        <v>0</v>
      </c>
      <c r="BH12" s="185">
        <f>'①-1入力シート（宿泊人数）【1人当】'!BH12</f>
        <v>0</v>
      </c>
      <c r="BI12" s="185">
        <f>'①-1入力シート（宿泊人数）【1人当】'!BI12</f>
        <v>0</v>
      </c>
      <c r="BJ12" s="185">
        <f>'①-1入力シート（宿泊人数）【1人当】'!BJ12</f>
        <v>0</v>
      </c>
      <c r="BK12" s="185">
        <f>'①-1入力シート（宿泊人数）【1人当】'!BK12</f>
        <v>0</v>
      </c>
      <c r="BL12" s="185">
        <f>'①-1入力シート（宿泊人数）【1人当】'!BL12</f>
        <v>0</v>
      </c>
      <c r="BM12" s="185">
        <f>'①-1入力シート（宿泊人数）【1人当】'!BM12</f>
        <v>0</v>
      </c>
      <c r="BN12" s="185">
        <f>'①-1入力シート（宿泊人数）【1人当】'!BN12</f>
        <v>0</v>
      </c>
      <c r="BO12" s="185">
        <f>'①-1入力シート（宿泊人数）【1人当】'!BO12</f>
        <v>0</v>
      </c>
      <c r="BP12" s="185">
        <f>'①-1入力シート（宿泊人数）【1人当】'!BP12</f>
        <v>0</v>
      </c>
      <c r="BQ12" s="185">
        <f>'①-1入力シート（宿泊人数）【1人当】'!BQ12</f>
        <v>0</v>
      </c>
      <c r="BR12" s="185">
        <f>'①-1入力シート（宿泊人数）【1人当】'!BR12</f>
        <v>0</v>
      </c>
      <c r="BS12" s="185">
        <f>'①-1入力シート（宿泊人数）【1人当】'!BS12</f>
        <v>0</v>
      </c>
      <c r="BT12" s="185">
        <f>'①-1入力シート（宿泊人数）【1人当】'!BT12</f>
        <v>0</v>
      </c>
      <c r="BU12" s="185">
        <f>'①-1入力シート（宿泊人数）【1人当】'!BU12</f>
        <v>0</v>
      </c>
      <c r="BV12" s="185">
        <f>'①-1入力シート（宿泊人数）【1人当】'!BV12</f>
        <v>0</v>
      </c>
      <c r="BW12" s="185">
        <f>'①-1入力シート（宿泊人数）【1人当】'!BW12</f>
        <v>0</v>
      </c>
      <c r="BX12" s="185">
        <f>'①-1入力シート（宿泊人数）【1人当】'!BX12</f>
        <v>0</v>
      </c>
      <c r="BY12" s="185">
        <f>'①-1入力シート（宿泊人数）【1人当】'!BY12</f>
        <v>0</v>
      </c>
      <c r="BZ12" s="185">
        <f>'①-1入力シート（宿泊人数）【1人当】'!BZ12</f>
        <v>0</v>
      </c>
      <c r="CA12" s="185">
        <f>'①-1入力シート（宿泊人数）【1人当】'!CA12</f>
        <v>0</v>
      </c>
      <c r="CB12" s="185">
        <f>'①-1入力シート（宿泊人数）【1人当】'!CB12</f>
        <v>0</v>
      </c>
      <c r="CC12" s="185">
        <f>'①-1入力シート（宿泊人数）【1人当】'!CC12</f>
        <v>0</v>
      </c>
      <c r="CD12" s="185">
        <f>'①-1入力シート（宿泊人数）【1人当】'!CD12</f>
        <v>0</v>
      </c>
      <c r="CE12" s="185">
        <f>'①-1入力シート（宿泊人数）【1人当】'!CE12</f>
        <v>0</v>
      </c>
      <c r="CF12" s="185">
        <f>'①-1入力シート（宿泊人数）【1人当】'!CF12</f>
        <v>0</v>
      </c>
      <c r="CG12" s="185">
        <f>'①-1入力シート（宿泊人数）【1人当】'!CG12</f>
        <v>0</v>
      </c>
      <c r="CH12" s="185">
        <f>'①-1入力シート（宿泊人数）【1人当】'!CH12</f>
        <v>0</v>
      </c>
      <c r="CI12" s="185">
        <f>'①-1入力シート（宿泊人数）【1人当】'!CI12</f>
        <v>0</v>
      </c>
      <c r="CJ12" s="185">
        <f>'①-1入力シート（宿泊人数）【1人当】'!CJ12</f>
        <v>0</v>
      </c>
      <c r="CK12" s="185">
        <f>'①-1入力シート（宿泊人数）【1人当】'!CK12</f>
        <v>0</v>
      </c>
      <c r="CL12" s="185">
        <f>'①-1入力シート（宿泊人数）【1人当】'!CL12</f>
        <v>0</v>
      </c>
      <c r="CM12" s="185">
        <f>'①-1入力シート（宿泊人数）【1人当】'!CM12</f>
        <v>0</v>
      </c>
      <c r="CN12" s="185">
        <f>'①-1入力シート（宿泊人数）【1人当】'!CN12</f>
        <v>0</v>
      </c>
      <c r="CO12" s="185">
        <f>'①-1入力シート（宿泊人数）【1人当】'!CO12</f>
        <v>0</v>
      </c>
      <c r="CP12" s="185">
        <f>'①-1入力シート（宿泊人数）【1人当】'!CP12</f>
        <v>0</v>
      </c>
      <c r="CQ12" s="185">
        <f>'①-1入力シート（宿泊人数）【1人当】'!CQ12</f>
        <v>0</v>
      </c>
      <c r="CR12" s="185">
        <f>'①-1入力シート（宿泊人数）【1人当】'!CR12</f>
        <v>0</v>
      </c>
      <c r="CS12" s="185">
        <f>'①-1入力シート（宿泊人数）【1人当】'!CS12</f>
        <v>0</v>
      </c>
      <c r="CT12" s="185">
        <f>'①-1入力シート（宿泊人数）【1人当】'!CT12</f>
        <v>0</v>
      </c>
      <c r="CU12" s="185">
        <f>'①-1入力シート（宿泊人数）【1人当】'!CU12</f>
        <v>0</v>
      </c>
      <c r="CV12" s="185">
        <f>'①-1入力シート（宿泊人数）【1人当】'!CV12</f>
        <v>0</v>
      </c>
      <c r="CW12" s="185">
        <f>'①-1入力シート（宿泊人数）【1人当】'!CW12</f>
        <v>0</v>
      </c>
      <c r="CX12" s="185">
        <f>'①-1入力シート（宿泊人数）【1人当】'!CX12</f>
        <v>0</v>
      </c>
      <c r="CY12" s="13"/>
      <c r="CZ12" s="185">
        <f>'①-1入力シート（宿泊人数）【1人当】'!CZ12</f>
        <v>0</v>
      </c>
      <c r="DB12" s="5">
        <f t="shared" si="4"/>
        <v>0</v>
      </c>
      <c r="DC12" s="5">
        <f t="shared" si="5"/>
        <v>0</v>
      </c>
      <c r="DD12" s="5">
        <f t="shared" si="6"/>
        <v>0</v>
      </c>
      <c r="DE12" s="5">
        <f t="shared" si="7"/>
        <v>0</v>
      </c>
      <c r="DF12" s="5">
        <f t="shared" si="8"/>
        <v>0</v>
      </c>
      <c r="DG12" s="5">
        <f t="shared" si="9"/>
        <v>0</v>
      </c>
    </row>
    <row r="13" spans="1:112">
      <c r="A13" s="196"/>
      <c r="B13" s="175">
        <v>7</v>
      </c>
      <c r="C13" s="185">
        <f>'①-1入力シート（宿泊人数）【1人当】'!C13</f>
        <v>0</v>
      </c>
      <c r="D13" s="185">
        <f>'①-1入力シート（宿泊人数）【1人当】'!D13</f>
        <v>0</v>
      </c>
      <c r="E13" s="185">
        <f>'①-1入力シート（宿泊人数）【1人当】'!E13</f>
        <v>0</v>
      </c>
      <c r="F13" s="185">
        <f>'①-1入力シート（宿泊人数）【1人当】'!F13</f>
        <v>0</v>
      </c>
      <c r="G13" s="185">
        <f>'①-1入力シート（宿泊人数）【1人当】'!G13</f>
        <v>0</v>
      </c>
      <c r="H13" s="185">
        <f>'①-1入力シート（宿泊人数）【1人当】'!H13</f>
        <v>0</v>
      </c>
      <c r="I13" s="185">
        <f>'①-1入力シート（宿泊人数）【1人当】'!I13</f>
        <v>0</v>
      </c>
      <c r="J13" s="185">
        <f>'①-1入力シート（宿泊人数）【1人当】'!J13</f>
        <v>0</v>
      </c>
      <c r="K13" s="185">
        <f>'①-1入力シート（宿泊人数）【1人当】'!K13</f>
        <v>0</v>
      </c>
      <c r="L13" s="185">
        <f>'①-1入力シート（宿泊人数）【1人当】'!L13</f>
        <v>0</v>
      </c>
      <c r="M13" s="185">
        <f>'①-1入力シート（宿泊人数）【1人当】'!M13</f>
        <v>0</v>
      </c>
      <c r="N13" s="185">
        <f>'①-1入力シート（宿泊人数）【1人当】'!N13</f>
        <v>0</v>
      </c>
      <c r="O13" s="185">
        <f>'①-1入力シート（宿泊人数）【1人当】'!O13</f>
        <v>0</v>
      </c>
      <c r="P13" s="185">
        <f>'①-1入力シート（宿泊人数）【1人当】'!P13</f>
        <v>0</v>
      </c>
      <c r="Q13" s="185">
        <f>'①-1入力シート（宿泊人数）【1人当】'!Q13</f>
        <v>0</v>
      </c>
      <c r="R13" s="185">
        <f>'①-1入力シート（宿泊人数）【1人当】'!R13</f>
        <v>0</v>
      </c>
      <c r="S13" s="185">
        <f>'①-1入力シート（宿泊人数）【1人当】'!S13</f>
        <v>0</v>
      </c>
      <c r="T13" s="185">
        <f>'①-1入力シート（宿泊人数）【1人当】'!T13</f>
        <v>0</v>
      </c>
      <c r="U13" s="185">
        <f>'①-1入力シート（宿泊人数）【1人当】'!U13</f>
        <v>0</v>
      </c>
      <c r="V13" s="185">
        <f>'①-1入力シート（宿泊人数）【1人当】'!V13</f>
        <v>0</v>
      </c>
      <c r="W13" s="185">
        <f>'①-1入力シート（宿泊人数）【1人当】'!W13</f>
        <v>0</v>
      </c>
      <c r="X13" s="185">
        <f>'①-1入力シート（宿泊人数）【1人当】'!X13</f>
        <v>0</v>
      </c>
      <c r="Y13" s="185">
        <f>'①-1入力シート（宿泊人数）【1人当】'!Y13</f>
        <v>0</v>
      </c>
      <c r="Z13" s="185">
        <f>'①-1入力シート（宿泊人数）【1人当】'!Z13</f>
        <v>0</v>
      </c>
      <c r="AA13" s="185">
        <f>'①-1入力シート（宿泊人数）【1人当】'!AA13</f>
        <v>0</v>
      </c>
      <c r="AB13" s="185">
        <f>'①-1入力シート（宿泊人数）【1人当】'!AB13</f>
        <v>0</v>
      </c>
      <c r="AC13" s="185">
        <f>'①-1入力シート（宿泊人数）【1人当】'!AC13</f>
        <v>0</v>
      </c>
      <c r="AD13" s="185">
        <f>'①-1入力シート（宿泊人数）【1人当】'!AD13</f>
        <v>0</v>
      </c>
      <c r="AE13" s="185">
        <f>'①-1入力シート（宿泊人数）【1人当】'!AE13</f>
        <v>0</v>
      </c>
      <c r="AF13" s="185">
        <f>'①-1入力シート（宿泊人数）【1人当】'!AF13</f>
        <v>0</v>
      </c>
      <c r="AG13" s="185">
        <f>'①-1入力シート（宿泊人数）【1人当】'!AG13</f>
        <v>0</v>
      </c>
      <c r="AH13" s="185">
        <f>'①-1入力シート（宿泊人数）【1人当】'!AH13</f>
        <v>0</v>
      </c>
      <c r="AI13" s="185">
        <f>'①-1入力シート（宿泊人数）【1人当】'!AI13</f>
        <v>0</v>
      </c>
      <c r="AJ13" s="185">
        <f>'①-1入力シート（宿泊人数）【1人当】'!AJ13</f>
        <v>0</v>
      </c>
      <c r="AK13" s="185">
        <f>'①-1入力シート（宿泊人数）【1人当】'!AK13</f>
        <v>0</v>
      </c>
      <c r="AL13" s="185">
        <f>'①-1入力シート（宿泊人数）【1人当】'!AL13</f>
        <v>0</v>
      </c>
      <c r="AM13" s="185">
        <f>'①-1入力シート（宿泊人数）【1人当】'!AM13</f>
        <v>0</v>
      </c>
      <c r="AN13" s="185">
        <f>'①-1入力シート（宿泊人数）【1人当】'!AN13</f>
        <v>0</v>
      </c>
      <c r="AO13" s="185">
        <f>'①-1入力シート（宿泊人数）【1人当】'!AO13</f>
        <v>0</v>
      </c>
      <c r="AP13" s="185">
        <f>'①-1入力シート（宿泊人数）【1人当】'!AP13</f>
        <v>0</v>
      </c>
      <c r="AQ13" s="185">
        <f>'①-1入力シート（宿泊人数）【1人当】'!AQ13</f>
        <v>0</v>
      </c>
      <c r="AR13" s="185">
        <f>'①-1入力シート（宿泊人数）【1人当】'!AR13</f>
        <v>0</v>
      </c>
      <c r="AS13" s="185">
        <f>'①-1入力シート（宿泊人数）【1人当】'!AS13</f>
        <v>0</v>
      </c>
      <c r="AT13" s="185">
        <f>'①-1入力シート（宿泊人数）【1人当】'!AT13</f>
        <v>0</v>
      </c>
      <c r="AU13" s="185">
        <f>'①-1入力シート（宿泊人数）【1人当】'!AU13</f>
        <v>0</v>
      </c>
      <c r="AV13" s="185">
        <f>'①-1入力シート（宿泊人数）【1人当】'!AV13</f>
        <v>0</v>
      </c>
      <c r="AW13" s="185">
        <f>'①-1入力シート（宿泊人数）【1人当】'!AW13</f>
        <v>0</v>
      </c>
      <c r="AX13" s="185">
        <f>'①-1入力シート（宿泊人数）【1人当】'!AX13</f>
        <v>0</v>
      </c>
      <c r="AY13" s="185">
        <f>'①-1入力シート（宿泊人数）【1人当】'!AY13</f>
        <v>0</v>
      </c>
      <c r="AZ13" s="185">
        <f>'①-1入力シート（宿泊人数）【1人当】'!AZ13</f>
        <v>0</v>
      </c>
      <c r="BA13" s="185">
        <f>'①-1入力シート（宿泊人数）【1人当】'!BA13</f>
        <v>0</v>
      </c>
      <c r="BB13" s="185">
        <f>'①-1入力シート（宿泊人数）【1人当】'!BB13</f>
        <v>0</v>
      </c>
      <c r="BC13" s="185">
        <f>'①-1入力シート（宿泊人数）【1人当】'!BC13</f>
        <v>0</v>
      </c>
      <c r="BD13" s="185">
        <f>'①-1入力シート（宿泊人数）【1人当】'!BD13</f>
        <v>0</v>
      </c>
      <c r="BE13" s="185">
        <f>'①-1入力シート（宿泊人数）【1人当】'!BE13</f>
        <v>0</v>
      </c>
      <c r="BF13" s="185">
        <f>'①-1入力シート（宿泊人数）【1人当】'!BF13</f>
        <v>0</v>
      </c>
      <c r="BG13" s="185">
        <f>'①-1入力シート（宿泊人数）【1人当】'!BG13</f>
        <v>0</v>
      </c>
      <c r="BH13" s="185">
        <f>'①-1入力シート（宿泊人数）【1人当】'!BH13</f>
        <v>0</v>
      </c>
      <c r="BI13" s="185">
        <f>'①-1入力シート（宿泊人数）【1人当】'!BI13</f>
        <v>0</v>
      </c>
      <c r="BJ13" s="185">
        <f>'①-1入力シート（宿泊人数）【1人当】'!BJ13</f>
        <v>0</v>
      </c>
      <c r="BK13" s="185">
        <f>'①-1入力シート（宿泊人数）【1人当】'!BK13</f>
        <v>0</v>
      </c>
      <c r="BL13" s="185">
        <f>'①-1入力シート（宿泊人数）【1人当】'!BL13</f>
        <v>0</v>
      </c>
      <c r="BM13" s="185">
        <f>'①-1入力シート（宿泊人数）【1人当】'!BM13</f>
        <v>0</v>
      </c>
      <c r="BN13" s="185">
        <f>'①-1入力シート（宿泊人数）【1人当】'!BN13</f>
        <v>0</v>
      </c>
      <c r="BO13" s="185">
        <f>'①-1入力シート（宿泊人数）【1人当】'!BO13</f>
        <v>0</v>
      </c>
      <c r="BP13" s="185">
        <f>'①-1入力シート（宿泊人数）【1人当】'!BP13</f>
        <v>0</v>
      </c>
      <c r="BQ13" s="185">
        <f>'①-1入力シート（宿泊人数）【1人当】'!BQ13</f>
        <v>0</v>
      </c>
      <c r="BR13" s="185">
        <f>'①-1入力シート（宿泊人数）【1人当】'!BR13</f>
        <v>0</v>
      </c>
      <c r="BS13" s="185">
        <f>'①-1入力シート（宿泊人数）【1人当】'!BS13</f>
        <v>0</v>
      </c>
      <c r="BT13" s="185">
        <f>'①-1入力シート（宿泊人数）【1人当】'!BT13</f>
        <v>0</v>
      </c>
      <c r="BU13" s="185">
        <f>'①-1入力シート（宿泊人数）【1人当】'!BU13</f>
        <v>0</v>
      </c>
      <c r="BV13" s="185">
        <f>'①-1入力シート（宿泊人数）【1人当】'!BV13</f>
        <v>0</v>
      </c>
      <c r="BW13" s="185">
        <f>'①-1入力シート（宿泊人数）【1人当】'!BW13</f>
        <v>0</v>
      </c>
      <c r="BX13" s="185">
        <f>'①-1入力シート（宿泊人数）【1人当】'!BX13</f>
        <v>0</v>
      </c>
      <c r="BY13" s="185">
        <f>'①-1入力シート（宿泊人数）【1人当】'!BY13</f>
        <v>0</v>
      </c>
      <c r="BZ13" s="185">
        <f>'①-1入力シート（宿泊人数）【1人当】'!BZ13</f>
        <v>0</v>
      </c>
      <c r="CA13" s="185">
        <f>'①-1入力シート（宿泊人数）【1人当】'!CA13</f>
        <v>0</v>
      </c>
      <c r="CB13" s="185">
        <f>'①-1入力シート（宿泊人数）【1人当】'!CB13</f>
        <v>0</v>
      </c>
      <c r="CC13" s="185">
        <f>'①-1入力シート（宿泊人数）【1人当】'!CC13</f>
        <v>0</v>
      </c>
      <c r="CD13" s="185">
        <f>'①-1入力シート（宿泊人数）【1人当】'!CD13</f>
        <v>0</v>
      </c>
      <c r="CE13" s="185">
        <f>'①-1入力シート（宿泊人数）【1人当】'!CE13</f>
        <v>0</v>
      </c>
      <c r="CF13" s="185">
        <f>'①-1入力シート（宿泊人数）【1人当】'!CF13</f>
        <v>0</v>
      </c>
      <c r="CG13" s="185">
        <f>'①-1入力シート（宿泊人数）【1人当】'!CG13</f>
        <v>0</v>
      </c>
      <c r="CH13" s="185">
        <f>'①-1入力シート（宿泊人数）【1人当】'!CH13</f>
        <v>0</v>
      </c>
      <c r="CI13" s="185">
        <f>'①-1入力シート（宿泊人数）【1人当】'!CI13</f>
        <v>0</v>
      </c>
      <c r="CJ13" s="185">
        <f>'①-1入力シート（宿泊人数）【1人当】'!CJ13</f>
        <v>0</v>
      </c>
      <c r="CK13" s="185">
        <f>'①-1入力シート（宿泊人数）【1人当】'!CK13</f>
        <v>0</v>
      </c>
      <c r="CL13" s="185">
        <f>'①-1入力シート（宿泊人数）【1人当】'!CL13</f>
        <v>0</v>
      </c>
      <c r="CM13" s="185">
        <f>'①-1入力シート（宿泊人数）【1人当】'!CM13</f>
        <v>0</v>
      </c>
      <c r="CN13" s="185">
        <f>'①-1入力シート（宿泊人数）【1人当】'!CN13</f>
        <v>0</v>
      </c>
      <c r="CO13" s="185">
        <f>'①-1入力シート（宿泊人数）【1人当】'!CO13</f>
        <v>0</v>
      </c>
      <c r="CP13" s="185">
        <f>'①-1入力シート（宿泊人数）【1人当】'!CP13</f>
        <v>0</v>
      </c>
      <c r="CQ13" s="185">
        <f>'①-1入力シート（宿泊人数）【1人当】'!CQ13</f>
        <v>0</v>
      </c>
      <c r="CR13" s="185">
        <f>'①-1入力シート（宿泊人数）【1人当】'!CR13</f>
        <v>0</v>
      </c>
      <c r="CS13" s="185">
        <f>'①-1入力シート（宿泊人数）【1人当】'!CS13</f>
        <v>0</v>
      </c>
      <c r="CT13" s="185">
        <f>'①-1入力シート（宿泊人数）【1人当】'!CT13</f>
        <v>0</v>
      </c>
      <c r="CU13" s="185">
        <f>'①-1入力シート（宿泊人数）【1人当】'!CU13</f>
        <v>0</v>
      </c>
      <c r="CV13" s="185">
        <f>'①-1入力シート（宿泊人数）【1人当】'!CV13</f>
        <v>0</v>
      </c>
      <c r="CW13" s="185">
        <f>'①-1入力シート（宿泊人数）【1人当】'!CW13</f>
        <v>0</v>
      </c>
      <c r="CX13" s="185">
        <f>'①-1入力シート（宿泊人数）【1人当】'!CX13</f>
        <v>0</v>
      </c>
      <c r="CY13" s="13"/>
      <c r="CZ13" s="185">
        <f>'①-1入力シート（宿泊人数）【1人当】'!CZ13</f>
        <v>0</v>
      </c>
      <c r="DB13" s="5">
        <f t="shared" si="4"/>
        <v>0</v>
      </c>
      <c r="DC13" s="5">
        <f t="shared" si="5"/>
        <v>0</v>
      </c>
      <c r="DD13" s="5">
        <f t="shared" si="6"/>
        <v>0</v>
      </c>
      <c r="DE13" s="5">
        <f t="shared" si="7"/>
        <v>0</v>
      </c>
      <c r="DF13" s="5">
        <f t="shared" si="8"/>
        <v>0</v>
      </c>
      <c r="DG13" s="5">
        <f t="shared" si="9"/>
        <v>0</v>
      </c>
    </row>
    <row r="14" spans="1:112">
      <c r="A14" s="196"/>
      <c r="B14" s="175">
        <v>8</v>
      </c>
      <c r="C14" s="185">
        <f>'①-1入力シート（宿泊人数）【1人当】'!C14</f>
        <v>0</v>
      </c>
      <c r="D14" s="185">
        <f>'①-1入力シート（宿泊人数）【1人当】'!D14</f>
        <v>0</v>
      </c>
      <c r="E14" s="185">
        <f>'①-1入力シート（宿泊人数）【1人当】'!E14</f>
        <v>0</v>
      </c>
      <c r="F14" s="185">
        <f>'①-1入力シート（宿泊人数）【1人当】'!F14</f>
        <v>0</v>
      </c>
      <c r="G14" s="185">
        <f>'①-1入力シート（宿泊人数）【1人当】'!G14</f>
        <v>0</v>
      </c>
      <c r="H14" s="185">
        <f>'①-1入力シート（宿泊人数）【1人当】'!H14</f>
        <v>0</v>
      </c>
      <c r="I14" s="185">
        <f>'①-1入力シート（宿泊人数）【1人当】'!I14</f>
        <v>0</v>
      </c>
      <c r="J14" s="185">
        <f>'①-1入力シート（宿泊人数）【1人当】'!J14</f>
        <v>0</v>
      </c>
      <c r="K14" s="185">
        <f>'①-1入力シート（宿泊人数）【1人当】'!K14</f>
        <v>0</v>
      </c>
      <c r="L14" s="185">
        <f>'①-1入力シート（宿泊人数）【1人当】'!L14</f>
        <v>0</v>
      </c>
      <c r="M14" s="185">
        <f>'①-1入力シート（宿泊人数）【1人当】'!M14</f>
        <v>0</v>
      </c>
      <c r="N14" s="185">
        <f>'①-1入力シート（宿泊人数）【1人当】'!N14</f>
        <v>0</v>
      </c>
      <c r="O14" s="185">
        <f>'①-1入力シート（宿泊人数）【1人当】'!O14</f>
        <v>0</v>
      </c>
      <c r="P14" s="185">
        <f>'①-1入力シート（宿泊人数）【1人当】'!P14</f>
        <v>0</v>
      </c>
      <c r="Q14" s="185">
        <f>'①-1入力シート（宿泊人数）【1人当】'!Q14</f>
        <v>0</v>
      </c>
      <c r="R14" s="185">
        <f>'①-1入力シート（宿泊人数）【1人当】'!R14</f>
        <v>0</v>
      </c>
      <c r="S14" s="185">
        <f>'①-1入力シート（宿泊人数）【1人当】'!S14</f>
        <v>0</v>
      </c>
      <c r="T14" s="185">
        <f>'①-1入力シート（宿泊人数）【1人当】'!T14</f>
        <v>0</v>
      </c>
      <c r="U14" s="185">
        <f>'①-1入力シート（宿泊人数）【1人当】'!U14</f>
        <v>0</v>
      </c>
      <c r="V14" s="185">
        <f>'①-1入力シート（宿泊人数）【1人当】'!V14</f>
        <v>0</v>
      </c>
      <c r="W14" s="185">
        <f>'①-1入力シート（宿泊人数）【1人当】'!W14</f>
        <v>0</v>
      </c>
      <c r="X14" s="185">
        <f>'①-1入力シート（宿泊人数）【1人当】'!X14</f>
        <v>0</v>
      </c>
      <c r="Y14" s="185">
        <f>'①-1入力シート（宿泊人数）【1人当】'!Y14</f>
        <v>0</v>
      </c>
      <c r="Z14" s="185">
        <f>'①-1入力シート（宿泊人数）【1人当】'!Z14</f>
        <v>0</v>
      </c>
      <c r="AA14" s="185">
        <f>'①-1入力シート（宿泊人数）【1人当】'!AA14</f>
        <v>0</v>
      </c>
      <c r="AB14" s="185">
        <f>'①-1入力シート（宿泊人数）【1人当】'!AB14</f>
        <v>0</v>
      </c>
      <c r="AC14" s="185">
        <f>'①-1入力シート（宿泊人数）【1人当】'!AC14</f>
        <v>0</v>
      </c>
      <c r="AD14" s="185">
        <f>'①-1入力シート（宿泊人数）【1人当】'!AD14</f>
        <v>0</v>
      </c>
      <c r="AE14" s="185">
        <f>'①-1入力シート（宿泊人数）【1人当】'!AE14</f>
        <v>0</v>
      </c>
      <c r="AF14" s="185">
        <f>'①-1入力シート（宿泊人数）【1人当】'!AF14</f>
        <v>0</v>
      </c>
      <c r="AG14" s="185">
        <f>'①-1入力シート（宿泊人数）【1人当】'!AG14</f>
        <v>0</v>
      </c>
      <c r="AH14" s="185">
        <f>'①-1入力シート（宿泊人数）【1人当】'!AH14</f>
        <v>0</v>
      </c>
      <c r="AI14" s="185">
        <f>'①-1入力シート（宿泊人数）【1人当】'!AI14</f>
        <v>0</v>
      </c>
      <c r="AJ14" s="185">
        <f>'①-1入力シート（宿泊人数）【1人当】'!AJ14</f>
        <v>0</v>
      </c>
      <c r="AK14" s="185">
        <f>'①-1入力シート（宿泊人数）【1人当】'!AK14</f>
        <v>0</v>
      </c>
      <c r="AL14" s="185">
        <f>'①-1入力シート（宿泊人数）【1人当】'!AL14</f>
        <v>0</v>
      </c>
      <c r="AM14" s="185">
        <f>'①-1入力シート（宿泊人数）【1人当】'!AM14</f>
        <v>0</v>
      </c>
      <c r="AN14" s="185">
        <f>'①-1入力シート（宿泊人数）【1人当】'!AN14</f>
        <v>0</v>
      </c>
      <c r="AO14" s="185">
        <f>'①-1入力シート（宿泊人数）【1人当】'!AO14</f>
        <v>0</v>
      </c>
      <c r="AP14" s="185">
        <f>'①-1入力シート（宿泊人数）【1人当】'!AP14</f>
        <v>0</v>
      </c>
      <c r="AQ14" s="185">
        <f>'①-1入力シート（宿泊人数）【1人当】'!AQ14</f>
        <v>0</v>
      </c>
      <c r="AR14" s="185">
        <f>'①-1入力シート（宿泊人数）【1人当】'!AR14</f>
        <v>0</v>
      </c>
      <c r="AS14" s="185">
        <f>'①-1入力シート（宿泊人数）【1人当】'!AS14</f>
        <v>0</v>
      </c>
      <c r="AT14" s="185">
        <f>'①-1入力シート（宿泊人数）【1人当】'!AT14</f>
        <v>0</v>
      </c>
      <c r="AU14" s="185">
        <f>'①-1入力シート（宿泊人数）【1人当】'!AU14</f>
        <v>0</v>
      </c>
      <c r="AV14" s="185">
        <f>'①-1入力シート（宿泊人数）【1人当】'!AV14</f>
        <v>0</v>
      </c>
      <c r="AW14" s="185">
        <f>'①-1入力シート（宿泊人数）【1人当】'!AW14</f>
        <v>0</v>
      </c>
      <c r="AX14" s="185">
        <f>'①-1入力シート（宿泊人数）【1人当】'!AX14</f>
        <v>0</v>
      </c>
      <c r="AY14" s="185">
        <f>'①-1入力シート（宿泊人数）【1人当】'!AY14</f>
        <v>0</v>
      </c>
      <c r="AZ14" s="185">
        <f>'①-1入力シート（宿泊人数）【1人当】'!AZ14</f>
        <v>0</v>
      </c>
      <c r="BA14" s="185">
        <f>'①-1入力シート（宿泊人数）【1人当】'!BA14</f>
        <v>0</v>
      </c>
      <c r="BB14" s="185">
        <f>'①-1入力シート（宿泊人数）【1人当】'!BB14</f>
        <v>0</v>
      </c>
      <c r="BC14" s="185">
        <f>'①-1入力シート（宿泊人数）【1人当】'!BC14</f>
        <v>0</v>
      </c>
      <c r="BD14" s="185">
        <f>'①-1入力シート（宿泊人数）【1人当】'!BD14</f>
        <v>0</v>
      </c>
      <c r="BE14" s="185">
        <f>'①-1入力シート（宿泊人数）【1人当】'!BE14</f>
        <v>0</v>
      </c>
      <c r="BF14" s="185">
        <f>'①-1入力シート（宿泊人数）【1人当】'!BF14</f>
        <v>0</v>
      </c>
      <c r="BG14" s="185">
        <f>'①-1入力シート（宿泊人数）【1人当】'!BG14</f>
        <v>0</v>
      </c>
      <c r="BH14" s="185">
        <f>'①-1入力シート（宿泊人数）【1人当】'!BH14</f>
        <v>0</v>
      </c>
      <c r="BI14" s="185">
        <f>'①-1入力シート（宿泊人数）【1人当】'!BI14</f>
        <v>0</v>
      </c>
      <c r="BJ14" s="185">
        <f>'①-1入力シート（宿泊人数）【1人当】'!BJ14</f>
        <v>0</v>
      </c>
      <c r="BK14" s="185">
        <f>'①-1入力シート（宿泊人数）【1人当】'!BK14</f>
        <v>0</v>
      </c>
      <c r="BL14" s="185">
        <f>'①-1入力シート（宿泊人数）【1人当】'!BL14</f>
        <v>0</v>
      </c>
      <c r="BM14" s="185">
        <f>'①-1入力シート（宿泊人数）【1人当】'!BM14</f>
        <v>0</v>
      </c>
      <c r="BN14" s="185">
        <f>'①-1入力シート（宿泊人数）【1人当】'!BN14</f>
        <v>0</v>
      </c>
      <c r="BO14" s="185">
        <f>'①-1入力シート（宿泊人数）【1人当】'!BO14</f>
        <v>0</v>
      </c>
      <c r="BP14" s="185">
        <f>'①-1入力シート（宿泊人数）【1人当】'!BP14</f>
        <v>0</v>
      </c>
      <c r="BQ14" s="185">
        <f>'①-1入力シート（宿泊人数）【1人当】'!BQ14</f>
        <v>0</v>
      </c>
      <c r="BR14" s="185">
        <f>'①-1入力シート（宿泊人数）【1人当】'!BR14</f>
        <v>0</v>
      </c>
      <c r="BS14" s="185">
        <f>'①-1入力シート（宿泊人数）【1人当】'!BS14</f>
        <v>0</v>
      </c>
      <c r="BT14" s="185">
        <f>'①-1入力シート（宿泊人数）【1人当】'!BT14</f>
        <v>0</v>
      </c>
      <c r="BU14" s="185">
        <f>'①-1入力シート（宿泊人数）【1人当】'!BU14</f>
        <v>0</v>
      </c>
      <c r="BV14" s="185">
        <f>'①-1入力シート（宿泊人数）【1人当】'!BV14</f>
        <v>0</v>
      </c>
      <c r="BW14" s="185">
        <f>'①-1入力シート（宿泊人数）【1人当】'!BW14</f>
        <v>0</v>
      </c>
      <c r="BX14" s="185">
        <f>'①-1入力シート（宿泊人数）【1人当】'!BX14</f>
        <v>0</v>
      </c>
      <c r="BY14" s="185">
        <f>'①-1入力シート（宿泊人数）【1人当】'!BY14</f>
        <v>0</v>
      </c>
      <c r="BZ14" s="185">
        <f>'①-1入力シート（宿泊人数）【1人当】'!BZ14</f>
        <v>0</v>
      </c>
      <c r="CA14" s="185">
        <f>'①-1入力シート（宿泊人数）【1人当】'!CA14</f>
        <v>0</v>
      </c>
      <c r="CB14" s="185">
        <f>'①-1入力シート（宿泊人数）【1人当】'!CB14</f>
        <v>0</v>
      </c>
      <c r="CC14" s="185">
        <f>'①-1入力シート（宿泊人数）【1人当】'!CC14</f>
        <v>0</v>
      </c>
      <c r="CD14" s="185">
        <f>'①-1入力シート（宿泊人数）【1人当】'!CD14</f>
        <v>0</v>
      </c>
      <c r="CE14" s="185">
        <f>'①-1入力シート（宿泊人数）【1人当】'!CE14</f>
        <v>0</v>
      </c>
      <c r="CF14" s="185">
        <f>'①-1入力シート（宿泊人数）【1人当】'!CF14</f>
        <v>0</v>
      </c>
      <c r="CG14" s="185">
        <f>'①-1入力シート（宿泊人数）【1人当】'!CG14</f>
        <v>0</v>
      </c>
      <c r="CH14" s="185">
        <f>'①-1入力シート（宿泊人数）【1人当】'!CH14</f>
        <v>0</v>
      </c>
      <c r="CI14" s="185">
        <f>'①-1入力シート（宿泊人数）【1人当】'!CI14</f>
        <v>0</v>
      </c>
      <c r="CJ14" s="185">
        <f>'①-1入力シート（宿泊人数）【1人当】'!CJ14</f>
        <v>0</v>
      </c>
      <c r="CK14" s="185">
        <f>'①-1入力シート（宿泊人数）【1人当】'!CK14</f>
        <v>0</v>
      </c>
      <c r="CL14" s="185">
        <f>'①-1入力シート（宿泊人数）【1人当】'!CL14</f>
        <v>0</v>
      </c>
      <c r="CM14" s="185">
        <f>'①-1入力シート（宿泊人数）【1人当】'!CM14</f>
        <v>0</v>
      </c>
      <c r="CN14" s="185">
        <f>'①-1入力シート（宿泊人数）【1人当】'!CN14</f>
        <v>0</v>
      </c>
      <c r="CO14" s="185">
        <f>'①-1入力シート（宿泊人数）【1人当】'!CO14</f>
        <v>0</v>
      </c>
      <c r="CP14" s="185">
        <f>'①-1入力シート（宿泊人数）【1人当】'!CP14</f>
        <v>0</v>
      </c>
      <c r="CQ14" s="185">
        <f>'①-1入力シート（宿泊人数）【1人当】'!CQ14</f>
        <v>0</v>
      </c>
      <c r="CR14" s="185">
        <f>'①-1入力シート（宿泊人数）【1人当】'!CR14</f>
        <v>0</v>
      </c>
      <c r="CS14" s="185">
        <f>'①-1入力シート（宿泊人数）【1人当】'!CS14</f>
        <v>0</v>
      </c>
      <c r="CT14" s="185">
        <f>'①-1入力シート（宿泊人数）【1人当】'!CT14</f>
        <v>0</v>
      </c>
      <c r="CU14" s="185">
        <f>'①-1入力シート（宿泊人数）【1人当】'!CU14</f>
        <v>0</v>
      </c>
      <c r="CV14" s="185">
        <f>'①-1入力シート（宿泊人数）【1人当】'!CV14</f>
        <v>0</v>
      </c>
      <c r="CW14" s="185">
        <f>'①-1入力シート（宿泊人数）【1人当】'!CW14</f>
        <v>0</v>
      </c>
      <c r="CX14" s="185">
        <f>'①-1入力シート（宿泊人数）【1人当】'!CX14</f>
        <v>0</v>
      </c>
      <c r="CY14" s="13"/>
      <c r="CZ14" s="185">
        <f>'①-1入力シート（宿泊人数）【1人当】'!CZ14</f>
        <v>0</v>
      </c>
      <c r="DB14" s="5">
        <f t="shared" si="4"/>
        <v>0</v>
      </c>
      <c r="DC14" s="5">
        <f t="shared" si="5"/>
        <v>0</v>
      </c>
      <c r="DD14" s="5">
        <f t="shared" si="6"/>
        <v>0</v>
      </c>
      <c r="DE14" s="5">
        <f t="shared" si="7"/>
        <v>0</v>
      </c>
      <c r="DF14" s="5">
        <f t="shared" si="8"/>
        <v>0</v>
      </c>
      <c r="DG14" s="5">
        <f t="shared" si="9"/>
        <v>0</v>
      </c>
    </row>
    <row r="15" spans="1:112">
      <c r="A15" s="196"/>
      <c r="B15" s="175">
        <v>9</v>
      </c>
      <c r="C15" s="185">
        <f>'①-1入力シート（宿泊人数）【1人当】'!C15</f>
        <v>0</v>
      </c>
      <c r="D15" s="185">
        <f>'①-1入力シート（宿泊人数）【1人当】'!D15</f>
        <v>0</v>
      </c>
      <c r="E15" s="185">
        <f>'①-1入力シート（宿泊人数）【1人当】'!E15</f>
        <v>0</v>
      </c>
      <c r="F15" s="185">
        <f>'①-1入力シート（宿泊人数）【1人当】'!F15</f>
        <v>0</v>
      </c>
      <c r="G15" s="185">
        <f>'①-1入力シート（宿泊人数）【1人当】'!G15</f>
        <v>0</v>
      </c>
      <c r="H15" s="185">
        <f>'①-1入力シート（宿泊人数）【1人当】'!H15</f>
        <v>0</v>
      </c>
      <c r="I15" s="185">
        <f>'①-1入力シート（宿泊人数）【1人当】'!I15</f>
        <v>0</v>
      </c>
      <c r="J15" s="185">
        <f>'①-1入力シート（宿泊人数）【1人当】'!J15</f>
        <v>0</v>
      </c>
      <c r="K15" s="185">
        <f>'①-1入力シート（宿泊人数）【1人当】'!K15</f>
        <v>0</v>
      </c>
      <c r="L15" s="185">
        <f>'①-1入力シート（宿泊人数）【1人当】'!L15</f>
        <v>0</v>
      </c>
      <c r="M15" s="185">
        <f>'①-1入力シート（宿泊人数）【1人当】'!M15</f>
        <v>0</v>
      </c>
      <c r="N15" s="185">
        <f>'①-1入力シート（宿泊人数）【1人当】'!N15</f>
        <v>0</v>
      </c>
      <c r="O15" s="185">
        <f>'①-1入力シート（宿泊人数）【1人当】'!O15</f>
        <v>0</v>
      </c>
      <c r="P15" s="185">
        <f>'①-1入力シート（宿泊人数）【1人当】'!P15</f>
        <v>0</v>
      </c>
      <c r="Q15" s="185">
        <f>'①-1入力シート（宿泊人数）【1人当】'!Q15</f>
        <v>0</v>
      </c>
      <c r="R15" s="185">
        <f>'①-1入力シート（宿泊人数）【1人当】'!R15</f>
        <v>0</v>
      </c>
      <c r="S15" s="185">
        <f>'①-1入力シート（宿泊人数）【1人当】'!S15</f>
        <v>0</v>
      </c>
      <c r="T15" s="185">
        <f>'①-1入力シート（宿泊人数）【1人当】'!T15</f>
        <v>0</v>
      </c>
      <c r="U15" s="185">
        <f>'①-1入力シート（宿泊人数）【1人当】'!U15</f>
        <v>0</v>
      </c>
      <c r="V15" s="185">
        <f>'①-1入力シート（宿泊人数）【1人当】'!V15</f>
        <v>0</v>
      </c>
      <c r="W15" s="185">
        <f>'①-1入力シート（宿泊人数）【1人当】'!W15</f>
        <v>0</v>
      </c>
      <c r="X15" s="185">
        <f>'①-1入力シート（宿泊人数）【1人当】'!X15</f>
        <v>0</v>
      </c>
      <c r="Y15" s="185">
        <f>'①-1入力シート（宿泊人数）【1人当】'!Y15</f>
        <v>0</v>
      </c>
      <c r="Z15" s="185">
        <f>'①-1入力シート（宿泊人数）【1人当】'!Z15</f>
        <v>0</v>
      </c>
      <c r="AA15" s="185">
        <f>'①-1入力シート（宿泊人数）【1人当】'!AA15</f>
        <v>0</v>
      </c>
      <c r="AB15" s="185">
        <f>'①-1入力シート（宿泊人数）【1人当】'!AB15</f>
        <v>0</v>
      </c>
      <c r="AC15" s="185">
        <f>'①-1入力シート（宿泊人数）【1人当】'!AC15</f>
        <v>0</v>
      </c>
      <c r="AD15" s="185">
        <f>'①-1入力シート（宿泊人数）【1人当】'!AD15</f>
        <v>0</v>
      </c>
      <c r="AE15" s="185">
        <f>'①-1入力シート（宿泊人数）【1人当】'!AE15</f>
        <v>0</v>
      </c>
      <c r="AF15" s="185">
        <f>'①-1入力シート（宿泊人数）【1人当】'!AF15</f>
        <v>0</v>
      </c>
      <c r="AG15" s="185">
        <f>'①-1入力シート（宿泊人数）【1人当】'!AG15</f>
        <v>0</v>
      </c>
      <c r="AH15" s="185">
        <f>'①-1入力シート（宿泊人数）【1人当】'!AH15</f>
        <v>0</v>
      </c>
      <c r="AI15" s="185">
        <f>'①-1入力シート（宿泊人数）【1人当】'!AI15</f>
        <v>0</v>
      </c>
      <c r="AJ15" s="185">
        <f>'①-1入力シート（宿泊人数）【1人当】'!AJ15</f>
        <v>0</v>
      </c>
      <c r="AK15" s="185">
        <f>'①-1入力シート（宿泊人数）【1人当】'!AK15</f>
        <v>0</v>
      </c>
      <c r="AL15" s="185">
        <f>'①-1入力シート（宿泊人数）【1人当】'!AL15</f>
        <v>0</v>
      </c>
      <c r="AM15" s="185">
        <f>'①-1入力シート（宿泊人数）【1人当】'!AM15</f>
        <v>0</v>
      </c>
      <c r="AN15" s="185">
        <f>'①-1入力シート（宿泊人数）【1人当】'!AN15</f>
        <v>0</v>
      </c>
      <c r="AO15" s="185">
        <f>'①-1入力シート（宿泊人数）【1人当】'!AO15</f>
        <v>0</v>
      </c>
      <c r="AP15" s="185">
        <f>'①-1入力シート（宿泊人数）【1人当】'!AP15</f>
        <v>0</v>
      </c>
      <c r="AQ15" s="185">
        <f>'①-1入力シート（宿泊人数）【1人当】'!AQ15</f>
        <v>0</v>
      </c>
      <c r="AR15" s="185">
        <f>'①-1入力シート（宿泊人数）【1人当】'!AR15</f>
        <v>0</v>
      </c>
      <c r="AS15" s="185">
        <f>'①-1入力シート（宿泊人数）【1人当】'!AS15</f>
        <v>0</v>
      </c>
      <c r="AT15" s="185">
        <f>'①-1入力シート（宿泊人数）【1人当】'!AT15</f>
        <v>0</v>
      </c>
      <c r="AU15" s="185">
        <f>'①-1入力シート（宿泊人数）【1人当】'!AU15</f>
        <v>0</v>
      </c>
      <c r="AV15" s="185">
        <f>'①-1入力シート（宿泊人数）【1人当】'!AV15</f>
        <v>0</v>
      </c>
      <c r="AW15" s="185">
        <f>'①-1入力シート（宿泊人数）【1人当】'!AW15</f>
        <v>0</v>
      </c>
      <c r="AX15" s="185">
        <f>'①-1入力シート（宿泊人数）【1人当】'!AX15</f>
        <v>0</v>
      </c>
      <c r="AY15" s="185">
        <f>'①-1入力シート（宿泊人数）【1人当】'!AY15</f>
        <v>0</v>
      </c>
      <c r="AZ15" s="185">
        <f>'①-1入力シート（宿泊人数）【1人当】'!AZ15</f>
        <v>0</v>
      </c>
      <c r="BA15" s="185">
        <f>'①-1入力シート（宿泊人数）【1人当】'!BA15</f>
        <v>0</v>
      </c>
      <c r="BB15" s="185">
        <f>'①-1入力シート（宿泊人数）【1人当】'!BB15</f>
        <v>0</v>
      </c>
      <c r="BC15" s="185">
        <f>'①-1入力シート（宿泊人数）【1人当】'!BC15</f>
        <v>0</v>
      </c>
      <c r="BD15" s="185">
        <f>'①-1入力シート（宿泊人数）【1人当】'!BD15</f>
        <v>0</v>
      </c>
      <c r="BE15" s="185">
        <f>'①-1入力シート（宿泊人数）【1人当】'!BE15</f>
        <v>0</v>
      </c>
      <c r="BF15" s="185">
        <f>'①-1入力シート（宿泊人数）【1人当】'!BF15</f>
        <v>0</v>
      </c>
      <c r="BG15" s="185">
        <f>'①-1入力シート（宿泊人数）【1人当】'!BG15</f>
        <v>0</v>
      </c>
      <c r="BH15" s="185">
        <f>'①-1入力シート（宿泊人数）【1人当】'!BH15</f>
        <v>0</v>
      </c>
      <c r="BI15" s="185">
        <f>'①-1入力シート（宿泊人数）【1人当】'!BI15</f>
        <v>0</v>
      </c>
      <c r="BJ15" s="185">
        <f>'①-1入力シート（宿泊人数）【1人当】'!BJ15</f>
        <v>0</v>
      </c>
      <c r="BK15" s="185">
        <f>'①-1入力シート（宿泊人数）【1人当】'!BK15</f>
        <v>0</v>
      </c>
      <c r="BL15" s="185">
        <f>'①-1入力シート（宿泊人数）【1人当】'!BL15</f>
        <v>0</v>
      </c>
      <c r="BM15" s="185">
        <f>'①-1入力シート（宿泊人数）【1人当】'!BM15</f>
        <v>0</v>
      </c>
      <c r="BN15" s="185">
        <f>'①-1入力シート（宿泊人数）【1人当】'!BN15</f>
        <v>0</v>
      </c>
      <c r="BO15" s="185">
        <f>'①-1入力シート（宿泊人数）【1人当】'!BO15</f>
        <v>0</v>
      </c>
      <c r="BP15" s="185">
        <f>'①-1入力シート（宿泊人数）【1人当】'!BP15</f>
        <v>0</v>
      </c>
      <c r="BQ15" s="185">
        <f>'①-1入力シート（宿泊人数）【1人当】'!BQ15</f>
        <v>0</v>
      </c>
      <c r="BR15" s="185">
        <f>'①-1入力シート（宿泊人数）【1人当】'!BR15</f>
        <v>0</v>
      </c>
      <c r="BS15" s="185">
        <f>'①-1入力シート（宿泊人数）【1人当】'!BS15</f>
        <v>0</v>
      </c>
      <c r="BT15" s="185">
        <f>'①-1入力シート（宿泊人数）【1人当】'!BT15</f>
        <v>0</v>
      </c>
      <c r="BU15" s="185">
        <f>'①-1入力シート（宿泊人数）【1人当】'!BU15</f>
        <v>0</v>
      </c>
      <c r="BV15" s="185">
        <f>'①-1入力シート（宿泊人数）【1人当】'!BV15</f>
        <v>0</v>
      </c>
      <c r="BW15" s="185">
        <f>'①-1入力シート（宿泊人数）【1人当】'!BW15</f>
        <v>0</v>
      </c>
      <c r="BX15" s="185">
        <f>'①-1入力シート（宿泊人数）【1人当】'!BX15</f>
        <v>0</v>
      </c>
      <c r="BY15" s="185">
        <f>'①-1入力シート（宿泊人数）【1人当】'!BY15</f>
        <v>0</v>
      </c>
      <c r="BZ15" s="185">
        <f>'①-1入力シート（宿泊人数）【1人当】'!BZ15</f>
        <v>0</v>
      </c>
      <c r="CA15" s="185">
        <f>'①-1入力シート（宿泊人数）【1人当】'!CA15</f>
        <v>0</v>
      </c>
      <c r="CB15" s="185">
        <f>'①-1入力シート（宿泊人数）【1人当】'!CB15</f>
        <v>0</v>
      </c>
      <c r="CC15" s="185">
        <f>'①-1入力シート（宿泊人数）【1人当】'!CC15</f>
        <v>0</v>
      </c>
      <c r="CD15" s="185">
        <f>'①-1入力シート（宿泊人数）【1人当】'!CD15</f>
        <v>0</v>
      </c>
      <c r="CE15" s="185">
        <f>'①-1入力シート（宿泊人数）【1人当】'!CE15</f>
        <v>0</v>
      </c>
      <c r="CF15" s="185">
        <f>'①-1入力シート（宿泊人数）【1人当】'!CF15</f>
        <v>0</v>
      </c>
      <c r="CG15" s="185">
        <f>'①-1入力シート（宿泊人数）【1人当】'!CG15</f>
        <v>0</v>
      </c>
      <c r="CH15" s="185">
        <f>'①-1入力シート（宿泊人数）【1人当】'!CH15</f>
        <v>0</v>
      </c>
      <c r="CI15" s="185">
        <f>'①-1入力シート（宿泊人数）【1人当】'!CI15</f>
        <v>0</v>
      </c>
      <c r="CJ15" s="185">
        <f>'①-1入力シート（宿泊人数）【1人当】'!CJ15</f>
        <v>0</v>
      </c>
      <c r="CK15" s="185">
        <f>'①-1入力シート（宿泊人数）【1人当】'!CK15</f>
        <v>0</v>
      </c>
      <c r="CL15" s="185">
        <f>'①-1入力シート（宿泊人数）【1人当】'!CL15</f>
        <v>0</v>
      </c>
      <c r="CM15" s="185">
        <f>'①-1入力シート（宿泊人数）【1人当】'!CM15</f>
        <v>0</v>
      </c>
      <c r="CN15" s="185">
        <f>'①-1入力シート（宿泊人数）【1人当】'!CN15</f>
        <v>0</v>
      </c>
      <c r="CO15" s="185">
        <f>'①-1入力シート（宿泊人数）【1人当】'!CO15</f>
        <v>0</v>
      </c>
      <c r="CP15" s="185">
        <f>'①-1入力シート（宿泊人数）【1人当】'!CP15</f>
        <v>0</v>
      </c>
      <c r="CQ15" s="185">
        <f>'①-1入力シート（宿泊人数）【1人当】'!CQ15</f>
        <v>0</v>
      </c>
      <c r="CR15" s="185">
        <f>'①-1入力シート（宿泊人数）【1人当】'!CR15</f>
        <v>0</v>
      </c>
      <c r="CS15" s="185">
        <f>'①-1入力シート（宿泊人数）【1人当】'!CS15</f>
        <v>0</v>
      </c>
      <c r="CT15" s="185">
        <f>'①-1入力シート（宿泊人数）【1人当】'!CT15</f>
        <v>0</v>
      </c>
      <c r="CU15" s="185">
        <f>'①-1入力シート（宿泊人数）【1人当】'!CU15</f>
        <v>0</v>
      </c>
      <c r="CV15" s="185">
        <f>'①-1入力シート（宿泊人数）【1人当】'!CV15</f>
        <v>0</v>
      </c>
      <c r="CW15" s="185">
        <f>'①-1入力シート（宿泊人数）【1人当】'!CW15</f>
        <v>0</v>
      </c>
      <c r="CX15" s="185">
        <f>'①-1入力シート（宿泊人数）【1人当】'!CX15</f>
        <v>0</v>
      </c>
      <c r="CY15" s="13"/>
      <c r="CZ15" s="185">
        <f>'①-1入力シート（宿泊人数）【1人当】'!CZ15</f>
        <v>0</v>
      </c>
      <c r="DB15" s="5">
        <f t="shared" si="4"/>
        <v>0</v>
      </c>
      <c r="DC15" s="5">
        <f t="shared" si="5"/>
        <v>0</v>
      </c>
      <c r="DD15" s="5">
        <f t="shared" si="6"/>
        <v>0</v>
      </c>
      <c r="DE15" s="5">
        <f t="shared" si="7"/>
        <v>0</v>
      </c>
      <c r="DF15" s="5">
        <f t="shared" si="8"/>
        <v>0</v>
      </c>
      <c r="DG15" s="5">
        <f t="shared" si="9"/>
        <v>0</v>
      </c>
    </row>
    <row r="16" spans="1:112">
      <c r="A16" s="196"/>
      <c r="B16" s="175">
        <v>10</v>
      </c>
      <c r="C16" s="185">
        <f>'①-1入力シート（宿泊人数）【1人当】'!C16</f>
        <v>0</v>
      </c>
      <c r="D16" s="185">
        <f>'①-1入力シート（宿泊人数）【1人当】'!D16</f>
        <v>0</v>
      </c>
      <c r="E16" s="185">
        <f>'①-1入力シート（宿泊人数）【1人当】'!E16</f>
        <v>0</v>
      </c>
      <c r="F16" s="185">
        <f>'①-1入力シート（宿泊人数）【1人当】'!F16</f>
        <v>0</v>
      </c>
      <c r="G16" s="185">
        <f>'①-1入力シート（宿泊人数）【1人当】'!G16</f>
        <v>0</v>
      </c>
      <c r="H16" s="185">
        <f>'①-1入力シート（宿泊人数）【1人当】'!H16</f>
        <v>0</v>
      </c>
      <c r="I16" s="185">
        <f>'①-1入力シート（宿泊人数）【1人当】'!I16</f>
        <v>0</v>
      </c>
      <c r="J16" s="185">
        <f>'①-1入力シート（宿泊人数）【1人当】'!J16</f>
        <v>0</v>
      </c>
      <c r="K16" s="185">
        <f>'①-1入力シート（宿泊人数）【1人当】'!K16</f>
        <v>0</v>
      </c>
      <c r="L16" s="185">
        <f>'①-1入力シート（宿泊人数）【1人当】'!L16</f>
        <v>0</v>
      </c>
      <c r="M16" s="185">
        <f>'①-1入力シート（宿泊人数）【1人当】'!M16</f>
        <v>0</v>
      </c>
      <c r="N16" s="185">
        <f>'①-1入力シート（宿泊人数）【1人当】'!N16</f>
        <v>0</v>
      </c>
      <c r="O16" s="185">
        <f>'①-1入力シート（宿泊人数）【1人当】'!O16</f>
        <v>0</v>
      </c>
      <c r="P16" s="185">
        <f>'①-1入力シート（宿泊人数）【1人当】'!P16</f>
        <v>0</v>
      </c>
      <c r="Q16" s="185">
        <f>'①-1入力シート（宿泊人数）【1人当】'!Q16</f>
        <v>0</v>
      </c>
      <c r="R16" s="185">
        <f>'①-1入力シート（宿泊人数）【1人当】'!R16</f>
        <v>0</v>
      </c>
      <c r="S16" s="185">
        <f>'①-1入力シート（宿泊人数）【1人当】'!S16</f>
        <v>0</v>
      </c>
      <c r="T16" s="185">
        <f>'①-1入力シート（宿泊人数）【1人当】'!T16</f>
        <v>0</v>
      </c>
      <c r="U16" s="185">
        <f>'①-1入力シート（宿泊人数）【1人当】'!U16</f>
        <v>0</v>
      </c>
      <c r="V16" s="185">
        <f>'①-1入力シート（宿泊人数）【1人当】'!V16</f>
        <v>0</v>
      </c>
      <c r="W16" s="185">
        <f>'①-1入力シート（宿泊人数）【1人当】'!W16</f>
        <v>0</v>
      </c>
      <c r="X16" s="185">
        <f>'①-1入力シート（宿泊人数）【1人当】'!X16</f>
        <v>0</v>
      </c>
      <c r="Y16" s="185">
        <f>'①-1入力シート（宿泊人数）【1人当】'!Y16</f>
        <v>0</v>
      </c>
      <c r="Z16" s="185">
        <f>'①-1入力シート（宿泊人数）【1人当】'!Z16</f>
        <v>0</v>
      </c>
      <c r="AA16" s="185">
        <f>'①-1入力シート（宿泊人数）【1人当】'!AA16</f>
        <v>0</v>
      </c>
      <c r="AB16" s="185">
        <f>'①-1入力シート（宿泊人数）【1人当】'!AB16</f>
        <v>0</v>
      </c>
      <c r="AC16" s="185">
        <f>'①-1入力シート（宿泊人数）【1人当】'!AC16</f>
        <v>0</v>
      </c>
      <c r="AD16" s="185">
        <f>'①-1入力シート（宿泊人数）【1人当】'!AD16</f>
        <v>0</v>
      </c>
      <c r="AE16" s="185">
        <f>'①-1入力シート（宿泊人数）【1人当】'!AE16</f>
        <v>0</v>
      </c>
      <c r="AF16" s="185">
        <f>'①-1入力シート（宿泊人数）【1人当】'!AF16</f>
        <v>0</v>
      </c>
      <c r="AG16" s="185">
        <f>'①-1入力シート（宿泊人数）【1人当】'!AG16</f>
        <v>0</v>
      </c>
      <c r="AH16" s="185">
        <f>'①-1入力シート（宿泊人数）【1人当】'!AH16</f>
        <v>0</v>
      </c>
      <c r="AI16" s="185">
        <f>'①-1入力シート（宿泊人数）【1人当】'!AI16</f>
        <v>0</v>
      </c>
      <c r="AJ16" s="185">
        <f>'①-1入力シート（宿泊人数）【1人当】'!AJ16</f>
        <v>0</v>
      </c>
      <c r="AK16" s="185">
        <f>'①-1入力シート（宿泊人数）【1人当】'!AK16</f>
        <v>0</v>
      </c>
      <c r="AL16" s="185">
        <f>'①-1入力シート（宿泊人数）【1人当】'!AL16</f>
        <v>0</v>
      </c>
      <c r="AM16" s="185">
        <f>'①-1入力シート（宿泊人数）【1人当】'!AM16</f>
        <v>0</v>
      </c>
      <c r="AN16" s="185">
        <f>'①-1入力シート（宿泊人数）【1人当】'!AN16</f>
        <v>0</v>
      </c>
      <c r="AO16" s="185">
        <f>'①-1入力シート（宿泊人数）【1人当】'!AO16</f>
        <v>0</v>
      </c>
      <c r="AP16" s="185">
        <f>'①-1入力シート（宿泊人数）【1人当】'!AP16</f>
        <v>0</v>
      </c>
      <c r="AQ16" s="185">
        <f>'①-1入力シート（宿泊人数）【1人当】'!AQ16</f>
        <v>0</v>
      </c>
      <c r="AR16" s="185">
        <f>'①-1入力シート（宿泊人数）【1人当】'!AR16</f>
        <v>0</v>
      </c>
      <c r="AS16" s="185">
        <f>'①-1入力シート（宿泊人数）【1人当】'!AS16</f>
        <v>0</v>
      </c>
      <c r="AT16" s="185">
        <f>'①-1入力シート（宿泊人数）【1人当】'!AT16</f>
        <v>0</v>
      </c>
      <c r="AU16" s="185">
        <f>'①-1入力シート（宿泊人数）【1人当】'!AU16</f>
        <v>0</v>
      </c>
      <c r="AV16" s="185">
        <f>'①-1入力シート（宿泊人数）【1人当】'!AV16</f>
        <v>0</v>
      </c>
      <c r="AW16" s="185">
        <f>'①-1入力シート（宿泊人数）【1人当】'!AW16</f>
        <v>0</v>
      </c>
      <c r="AX16" s="185">
        <f>'①-1入力シート（宿泊人数）【1人当】'!AX16</f>
        <v>0</v>
      </c>
      <c r="AY16" s="185">
        <f>'①-1入力シート（宿泊人数）【1人当】'!AY16</f>
        <v>0</v>
      </c>
      <c r="AZ16" s="185">
        <f>'①-1入力シート（宿泊人数）【1人当】'!AZ16</f>
        <v>0</v>
      </c>
      <c r="BA16" s="185">
        <f>'①-1入力シート（宿泊人数）【1人当】'!BA16</f>
        <v>0</v>
      </c>
      <c r="BB16" s="185">
        <f>'①-1入力シート（宿泊人数）【1人当】'!BB16</f>
        <v>0</v>
      </c>
      <c r="BC16" s="185">
        <f>'①-1入力シート（宿泊人数）【1人当】'!BC16</f>
        <v>0</v>
      </c>
      <c r="BD16" s="185">
        <f>'①-1入力シート（宿泊人数）【1人当】'!BD16</f>
        <v>0</v>
      </c>
      <c r="BE16" s="185">
        <f>'①-1入力シート（宿泊人数）【1人当】'!BE16</f>
        <v>0</v>
      </c>
      <c r="BF16" s="185">
        <f>'①-1入力シート（宿泊人数）【1人当】'!BF16</f>
        <v>0</v>
      </c>
      <c r="BG16" s="185">
        <f>'①-1入力シート（宿泊人数）【1人当】'!BG16</f>
        <v>0</v>
      </c>
      <c r="BH16" s="185">
        <f>'①-1入力シート（宿泊人数）【1人当】'!BH16</f>
        <v>0</v>
      </c>
      <c r="BI16" s="185">
        <f>'①-1入力シート（宿泊人数）【1人当】'!BI16</f>
        <v>0</v>
      </c>
      <c r="BJ16" s="185">
        <f>'①-1入力シート（宿泊人数）【1人当】'!BJ16</f>
        <v>0</v>
      </c>
      <c r="BK16" s="185">
        <f>'①-1入力シート（宿泊人数）【1人当】'!BK16</f>
        <v>0</v>
      </c>
      <c r="BL16" s="185">
        <f>'①-1入力シート（宿泊人数）【1人当】'!BL16</f>
        <v>0</v>
      </c>
      <c r="BM16" s="185">
        <f>'①-1入力シート（宿泊人数）【1人当】'!BM16</f>
        <v>0</v>
      </c>
      <c r="BN16" s="185">
        <f>'①-1入力シート（宿泊人数）【1人当】'!BN16</f>
        <v>0</v>
      </c>
      <c r="BO16" s="185">
        <f>'①-1入力シート（宿泊人数）【1人当】'!BO16</f>
        <v>0</v>
      </c>
      <c r="BP16" s="185">
        <f>'①-1入力シート（宿泊人数）【1人当】'!BP16</f>
        <v>0</v>
      </c>
      <c r="BQ16" s="185">
        <f>'①-1入力シート（宿泊人数）【1人当】'!BQ16</f>
        <v>0</v>
      </c>
      <c r="BR16" s="185">
        <f>'①-1入力シート（宿泊人数）【1人当】'!BR16</f>
        <v>0</v>
      </c>
      <c r="BS16" s="185">
        <f>'①-1入力シート（宿泊人数）【1人当】'!BS16</f>
        <v>0</v>
      </c>
      <c r="BT16" s="185">
        <f>'①-1入力シート（宿泊人数）【1人当】'!BT16</f>
        <v>0</v>
      </c>
      <c r="BU16" s="185">
        <f>'①-1入力シート（宿泊人数）【1人当】'!BU16</f>
        <v>0</v>
      </c>
      <c r="BV16" s="185">
        <f>'①-1入力シート（宿泊人数）【1人当】'!BV16</f>
        <v>0</v>
      </c>
      <c r="BW16" s="185">
        <f>'①-1入力シート（宿泊人数）【1人当】'!BW16</f>
        <v>0</v>
      </c>
      <c r="BX16" s="185">
        <f>'①-1入力シート（宿泊人数）【1人当】'!BX16</f>
        <v>0</v>
      </c>
      <c r="BY16" s="185">
        <f>'①-1入力シート（宿泊人数）【1人当】'!BY16</f>
        <v>0</v>
      </c>
      <c r="BZ16" s="185">
        <f>'①-1入力シート（宿泊人数）【1人当】'!BZ16</f>
        <v>0</v>
      </c>
      <c r="CA16" s="185">
        <f>'①-1入力シート（宿泊人数）【1人当】'!CA16</f>
        <v>0</v>
      </c>
      <c r="CB16" s="185">
        <f>'①-1入力シート（宿泊人数）【1人当】'!CB16</f>
        <v>0</v>
      </c>
      <c r="CC16" s="185">
        <f>'①-1入力シート（宿泊人数）【1人当】'!CC16</f>
        <v>0</v>
      </c>
      <c r="CD16" s="185">
        <f>'①-1入力シート（宿泊人数）【1人当】'!CD16</f>
        <v>0</v>
      </c>
      <c r="CE16" s="185">
        <f>'①-1入力シート（宿泊人数）【1人当】'!CE16</f>
        <v>0</v>
      </c>
      <c r="CF16" s="185">
        <f>'①-1入力シート（宿泊人数）【1人当】'!CF16</f>
        <v>0</v>
      </c>
      <c r="CG16" s="185">
        <f>'①-1入力シート（宿泊人数）【1人当】'!CG16</f>
        <v>0</v>
      </c>
      <c r="CH16" s="185">
        <f>'①-1入力シート（宿泊人数）【1人当】'!CH16</f>
        <v>0</v>
      </c>
      <c r="CI16" s="185">
        <f>'①-1入力シート（宿泊人数）【1人当】'!CI16</f>
        <v>0</v>
      </c>
      <c r="CJ16" s="185">
        <f>'①-1入力シート（宿泊人数）【1人当】'!CJ16</f>
        <v>0</v>
      </c>
      <c r="CK16" s="185">
        <f>'①-1入力シート（宿泊人数）【1人当】'!CK16</f>
        <v>0</v>
      </c>
      <c r="CL16" s="185">
        <f>'①-1入力シート（宿泊人数）【1人当】'!CL16</f>
        <v>0</v>
      </c>
      <c r="CM16" s="185">
        <f>'①-1入力シート（宿泊人数）【1人当】'!CM16</f>
        <v>0</v>
      </c>
      <c r="CN16" s="185">
        <f>'①-1入力シート（宿泊人数）【1人当】'!CN16</f>
        <v>0</v>
      </c>
      <c r="CO16" s="185">
        <f>'①-1入力シート（宿泊人数）【1人当】'!CO16</f>
        <v>0</v>
      </c>
      <c r="CP16" s="185">
        <f>'①-1入力シート（宿泊人数）【1人当】'!CP16</f>
        <v>0</v>
      </c>
      <c r="CQ16" s="185">
        <f>'①-1入力シート（宿泊人数）【1人当】'!CQ16</f>
        <v>0</v>
      </c>
      <c r="CR16" s="185">
        <f>'①-1入力シート（宿泊人数）【1人当】'!CR16</f>
        <v>0</v>
      </c>
      <c r="CS16" s="185">
        <f>'①-1入力シート（宿泊人数）【1人当】'!CS16</f>
        <v>0</v>
      </c>
      <c r="CT16" s="185">
        <f>'①-1入力シート（宿泊人数）【1人当】'!CT16</f>
        <v>0</v>
      </c>
      <c r="CU16" s="185">
        <f>'①-1入力シート（宿泊人数）【1人当】'!CU16</f>
        <v>0</v>
      </c>
      <c r="CV16" s="185">
        <f>'①-1入力シート（宿泊人数）【1人当】'!CV16</f>
        <v>0</v>
      </c>
      <c r="CW16" s="185">
        <f>'①-1入力シート（宿泊人数）【1人当】'!CW16</f>
        <v>0</v>
      </c>
      <c r="CX16" s="185">
        <f>'①-1入力シート（宿泊人数）【1人当】'!CX16</f>
        <v>0</v>
      </c>
      <c r="CY16" s="13"/>
      <c r="CZ16" s="185">
        <f>'①-1入力シート（宿泊人数）【1人当】'!CZ16</f>
        <v>0</v>
      </c>
      <c r="DB16" s="5">
        <f t="shared" si="4"/>
        <v>0</v>
      </c>
      <c r="DC16" s="5">
        <f t="shared" si="5"/>
        <v>0</v>
      </c>
      <c r="DD16" s="5">
        <f t="shared" si="6"/>
        <v>0</v>
      </c>
      <c r="DE16" s="5">
        <f t="shared" si="7"/>
        <v>0</v>
      </c>
      <c r="DF16" s="5">
        <f t="shared" si="8"/>
        <v>0</v>
      </c>
      <c r="DG16" s="5">
        <f t="shared" si="9"/>
        <v>0</v>
      </c>
    </row>
    <row r="17" spans="1:111">
      <c r="A17" s="196"/>
      <c r="B17" s="175">
        <v>11</v>
      </c>
      <c r="C17" s="185">
        <f>'①-1入力シート（宿泊人数）【1人当】'!C17</f>
        <v>0</v>
      </c>
      <c r="D17" s="185">
        <f>'①-1入力シート（宿泊人数）【1人当】'!D17</f>
        <v>0</v>
      </c>
      <c r="E17" s="185">
        <f>'①-1入力シート（宿泊人数）【1人当】'!E17</f>
        <v>0</v>
      </c>
      <c r="F17" s="185">
        <f>'①-1入力シート（宿泊人数）【1人当】'!F17</f>
        <v>0</v>
      </c>
      <c r="G17" s="185">
        <f>'①-1入力シート（宿泊人数）【1人当】'!G17</f>
        <v>0</v>
      </c>
      <c r="H17" s="185">
        <f>'①-1入力シート（宿泊人数）【1人当】'!H17</f>
        <v>0</v>
      </c>
      <c r="I17" s="185">
        <f>'①-1入力シート（宿泊人数）【1人当】'!I17</f>
        <v>0</v>
      </c>
      <c r="J17" s="185">
        <f>'①-1入力シート（宿泊人数）【1人当】'!J17</f>
        <v>0</v>
      </c>
      <c r="K17" s="185">
        <f>'①-1入力シート（宿泊人数）【1人当】'!K17</f>
        <v>0</v>
      </c>
      <c r="L17" s="185">
        <f>'①-1入力シート（宿泊人数）【1人当】'!L17</f>
        <v>0</v>
      </c>
      <c r="M17" s="185">
        <f>'①-1入力シート（宿泊人数）【1人当】'!M17</f>
        <v>0</v>
      </c>
      <c r="N17" s="185">
        <f>'①-1入力シート（宿泊人数）【1人当】'!N17</f>
        <v>0</v>
      </c>
      <c r="O17" s="185">
        <f>'①-1入力シート（宿泊人数）【1人当】'!O17</f>
        <v>0</v>
      </c>
      <c r="P17" s="185">
        <f>'①-1入力シート（宿泊人数）【1人当】'!P17</f>
        <v>0</v>
      </c>
      <c r="Q17" s="185">
        <f>'①-1入力シート（宿泊人数）【1人当】'!Q17</f>
        <v>0</v>
      </c>
      <c r="R17" s="185">
        <f>'①-1入力シート（宿泊人数）【1人当】'!R17</f>
        <v>0</v>
      </c>
      <c r="S17" s="185">
        <f>'①-1入力シート（宿泊人数）【1人当】'!S17</f>
        <v>0</v>
      </c>
      <c r="T17" s="185">
        <f>'①-1入力シート（宿泊人数）【1人当】'!T17</f>
        <v>0</v>
      </c>
      <c r="U17" s="185">
        <f>'①-1入力シート（宿泊人数）【1人当】'!U17</f>
        <v>0</v>
      </c>
      <c r="V17" s="185">
        <f>'①-1入力シート（宿泊人数）【1人当】'!V17</f>
        <v>0</v>
      </c>
      <c r="W17" s="185">
        <f>'①-1入力シート（宿泊人数）【1人当】'!W17</f>
        <v>0</v>
      </c>
      <c r="X17" s="185">
        <f>'①-1入力シート（宿泊人数）【1人当】'!X17</f>
        <v>0</v>
      </c>
      <c r="Y17" s="185">
        <f>'①-1入力シート（宿泊人数）【1人当】'!Y17</f>
        <v>0</v>
      </c>
      <c r="Z17" s="185">
        <f>'①-1入力シート（宿泊人数）【1人当】'!Z17</f>
        <v>0</v>
      </c>
      <c r="AA17" s="185">
        <f>'①-1入力シート（宿泊人数）【1人当】'!AA17</f>
        <v>0</v>
      </c>
      <c r="AB17" s="185">
        <f>'①-1入力シート（宿泊人数）【1人当】'!AB17</f>
        <v>0</v>
      </c>
      <c r="AC17" s="185">
        <f>'①-1入力シート（宿泊人数）【1人当】'!AC17</f>
        <v>0</v>
      </c>
      <c r="AD17" s="185">
        <f>'①-1入力シート（宿泊人数）【1人当】'!AD17</f>
        <v>0</v>
      </c>
      <c r="AE17" s="185">
        <f>'①-1入力シート（宿泊人数）【1人当】'!AE17</f>
        <v>0</v>
      </c>
      <c r="AF17" s="185">
        <f>'①-1入力シート（宿泊人数）【1人当】'!AF17</f>
        <v>0</v>
      </c>
      <c r="AG17" s="185">
        <f>'①-1入力シート（宿泊人数）【1人当】'!AG17</f>
        <v>0</v>
      </c>
      <c r="AH17" s="185">
        <f>'①-1入力シート（宿泊人数）【1人当】'!AH17</f>
        <v>0</v>
      </c>
      <c r="AI17" s="185">
        <f>'①-1入力シート（宿泊人数）【1人当】'!AI17</f>
        <v>0</v>
      </c>
      <c r="AJ17" s="185">
        <f>'①-1入力シート（宿泊人数）【1人当】'!AJ17</f>
        <v>0</v>
      </c>
      <c r="AK17" s="185">
        <f>'①-1入力シート（宿泊人数）【1人当】'!AK17</f>
        <v>0</v>
      </c>
      <c r="AL17" s="185">
        <f>'①-1入力シート（宿泊人数）【1人当】'!AL17</f>
        <v>0</v>
      </c>
      <c r="AM17" s="185">
        <f>'①-1入力シート（宿泊人数）【1人当】'!AM17</f>
        <v>0</v>
      </c>
      <c r="AN17" s="185">
        <f>'①-1入力シート（宿泊人数）【1人当】'!AN17</f>
        <v>0</v>
      </c>
      <c r="AO17" s="185">
        <f>'①-1入力シート（宿泊人数）【1人当】'!AO17</f>
        <v>0</v>
      </c>
      <c r="AP17" s="185">
        <f>'①-1入力シート（宿泊人数）【1人当】'!AP17</f>
        <v>0</v>
      </c>
      <c r="AQ17" s="185">
        <f>'①-1入力シート（宿泊人数）【1人当】'!AQ17</f>
        <v>0</v>
      </c>
      <c r="AR17" s="185">
        <f>'①-1入力シート（宿泊人数）【1人当】'!AR17</f>
        <v>0</v>
      </c>
      <c r="AS17" s="185">
        <f>'①-1入力シート（宿泊人数）【1人当】'!AS17</f>
        <v>0</v>
      </c>
      <c r="AT17" s="185">
        <f>'①-1入力シート（宿泊人数）【1人当】'!AT17</f>
        <v>0</v>
      </c>
      <c r="AU17" s="185">
        <f>'①-1入力シート（宿泊人数）【1人当】'!AU17</f>
        <v>0</v>
      </c>
      <c r="AV17" s="185">
        <f>'①-1入力シート（宿泊人数）【1人当】'!AV17</f>
        <v>0</v>
      </c>
      <c r="AW17" s="185">
        <f>'①-1入力シート（宿泊人数）【1人当】'!AW17</f>
        <v>0</v>
      </c>
      <c r="AX17" s="185">
        <f>'①-1入力シート（宿泊人数）【1人当】'!AX17</f>
        <v>0</v>
      </c>
      <c r="AY17" s="185">
        <f>'①-1入力シート（宿泊人数）【1人当】'!AY17</f>
        <v>0</v>
      </c>
      <c r="AZ17" s="185">
        <f>'①-1入力シート（宿泊人数）【1人当】'!AZ17</f>
        <v>0</v>
      </c>
      <c r="BA17" s="185">
        <f>'①-1入力シート（宿泊人数）【1人当】'!BA17</f>
        <v>0</v>
      </c>
      <c r="BB17" s="185">
        <f>'①-1入力シート（宿泊人数）【1人当】'!BB17</f>
        <v>0</v>
      </c>
      <c r="BC17" s="185">
        <f>'①-1入力シート（宿泊人数）【1人当】'!BC17</f>
        <v>0</v>
      </c>
      <c r="BD17" s="185">
        <f>'①-1入力シート（宿泊人数）【1人当】'!BD17</f>
        <v>0</v>
      </c>
      <c r="BE17" s="185">
        <f>'①-1入力シート（宿泊人数）【1人当】'!BE17</f>
        <v>0</v>
      </c>
      <c r="BF17" s="185">
        <f>'①-1入力シート（宿泊人数）【1人当】'!BF17</f>
        <v>0</v>
      </c>
      <c r="BG17" s="185">
        <f>'①-1入力シート（宿泊人数）【1人当】'!BG17</f>
        <v>0</v>
      </c>
      <c r="BH17" s="185">
        <f>'①-1入力シート（宿泊人数）【1人当】'!BH17</f>
        <v>0</v>
      </c>
      <c r="BI17" s="185">
        <f>'①-1入力シート（宿泊人数）【1人当】'!BI17</f>
        <v>0</v>
      </c>
      <c r="BJ17" s="185">
        <f>'①-1入力シート（宿泊人数）【1人当】'!BJ17</f>
        <v>0</v>
      </c>
      <c r="BK17" s="185">
        <f>'①-1入力シート（宿泊人数）【1人当】'!BK17</f>
        <v>0</v>
      </c>
      <c r="BL17" s="185">
        <f>'①-1入力シート（宿泊人数）【1人当】'!BL17</f>
        <v>0</v>
      </c>
      <c r="BM17" s="185">
        <f>'①-1入力シート（宿泊人数）【1人当】'!BM17</f>
        <v>0</v>
      </c>
      <c r="BN17" s="185">
        <f>'①-1入力シート（宿泊人数）【1人当】'!BN17</f>
        <v>0</v>
      </c>
      <c r="BO17" s="185">
        <f>'①-1入力シート（宿泊人数）【1人当】'!BO17</f>
        <v>0</v>
      </c>
      <c r="BP17" s="185">
        <f>'①-1入力シート（宿泊人数）【1人当】'!BP17</f>
        <v>0</v>
      </c>
      <c r="BQ17" s="185">
        <f>'①-1入力シート（宿泊人数）【1人当】'!BQ17</f>
        <v>0</v>
      </c>
      <c r="BR17" s="185">
        <f>'①-1入力シート（宿泊人数）【1人当】'!BR17</f>
        <v>0</v>
      </c>
      <c r="BS17" s="185">
        <f>'①-1入力シート（宿泊人数）【1人当】'!BS17</f>
        <v>0</v>
      </c>
      <c r="BT17" s="185">
        <f>'①-1入力シート（宿泊人数）【1人当】'!BT17</f>
        <v>0</v>
      </c>
      <c r="BU17" s="185">
        <f>'①-1入力シート（宿泊人数）【1人当】'!BU17</f>
        <v>0</v>
      </c>
      <c r="BV17" s="185">
        <f>'①-1入力シート（宿泊人数）【1人当】'!BV17</f>
        <v>0</v>
      </c>
      <c r="BW17" s="185">
        <f>'①-1入力シート（宿泊人数）【1人当】'!BW17</f>
        <v>0</v>
      </c>
      <c r="BX17" s="185">
        <f>'①-1入力シート（宿泊人数）【1人当】'!BX17</f>
        <v>0</v>
      </c>
      <c r="BY17" s="185">
        <f>'①-1入力シート（宿泊人数）【1人当】'!BY17</f>
        <v>0</v>
      </c>
      <c r="BZ17" s="185">
        <f>'①-1入力シート（宿泊人数）【1人当】'!BZ17</f>
        <v>0</v>
      </c>
      <c r="CA17" s="185">
        <f>'①-1入力シート（宿泊人数）【1人当】'!CA17</f>
        <v>0</v>
      </c>
      <c r="CB17" s="185">
        <f>'①-1入力シート（宿泊人数）【1人当】'!CB17</f>
        <v>0</v>
      </c>
      <c r="CC17" s="185">
        <f>'①-1入力シート（宿泊人数）【1人当】'!CC17</f>
        <v>0</v>
      </c>
      <c r="CD17" s="185">
        <f>'①-1入力シート（宿泊人数）【1人当】'!CD17</f>
        <v>0</v>
      </c>
      <c r="CE17" s="185">
        <f>'①-1入力シート（宿泊人数）【1人当】'!CE17</f>
        <v>0</v>
      </c>
      <c r="CF17" s="185">
        <f>'①-1入力シート（宿泊人数）【1人当】'!CF17</f>
        <v>0</v>
      </c>
      <c r="CG17" s="185">
        <f>'①-1入力シート（宿泊人数）【1人当】'!CG17</f>
        <v>0</v>
      </c>
      <c r="CH17" s="185">
        <f>'①-1入力シート（宿泊人数）【1人当】'!CH17</f>
        <v>0</v>
      </c>
      <c r="CI17" s="185">
        <f>'①-1入力シート（宿泊人数）【1人当】'!CI17</f>
        <v>0</v>
      </c>
      <c r="CJ17" s="185">
        <f>'①-1入力シート（宿泊人数）【1人当】'!CJ17</f>
        <v>0</v>
      </c>
      <c r="CK17" s="185">
        <f>'①-1入力シート（宿泊人数）【1人当】'!CK17</f>
        <v>0</v>
      </c>
      <c r="CL17" s="185">
        <f>'①-1入力シート（宿泊人数）【1人当】'!CL17</f>
        <v>0</v>
      </c>
      <c r="CM17" s="185">
        <f>'①-1入力シート（宿泊人数）【1人当】'!CM17</f>
        <v>0</v>
      </c>
      <c r="CN17" s="185">
        <f>'①-1入力シート（宿泊人数）【1人当】'!CN17</f>
        <v>0</v>
      </c>
      <c r="CO17" s="185">
        <f>'①-1入力シート（宿泊人数）【1人当】'!CO17</f>
        <v>0</v>
      </c>
      <c r="CP17" s="185">
        <f>'①-1入力シート（宿泊人数）【1人当】'!CP17</f>
        <v>0</v>
      </c>
      <c r="CQ17" s="185">
        <f>'①-1入力シート（宿泊人数）【1人当】'!CQ17</f>
        <v>0</v>
      </c>
      <c r="CR17" s="185">
        <f>'①-1入力シート（宿泊人数）【1人当】'!CR17</f>
        <v>0</v>
      </c>
      <c r="CS17" s="185">
        <f>'①-1入力シート（宿泊人数）【1人当】'!CS17</f>
        <v>0</v>
      </c>
      <c r="CT17" s="185">
        <f>'①-1入力シート（宿泊人数）【1人当】'!CT17</f>
        <v>0</v>
      </c>
      <c r="CU17" s="185">
        <f>'①-1入力シート（宿泊人数）【1人当】'!CU17</f>
        <v>0</v>
      </c>
      <c r="CV17" s="185">
        <f>'①-1入力シート（宿泊人数）【1人当】'!CV17</f>
        <v>0</v>
      </c>
      <c r="CW17" s="185">
        <f>'①-1入力シート（宿泊人数）【1人当】'!CW17</f>
        <v>0</v>
      </c>
      <c r="CX17" s="185">
        <f>'①-1入力シート（宿泊人数）【1人当】'!CX17</f>
        <v>0</v>
      </c>
      <c r="CY17" s="13"/>
      <c r="CZ17" s="185">
        <f>'①-1入力シート（宿泊人数）【1人当】'!CZ17</f>
        <v>0</v>
      </c>
      <c r="DB17" s="5">
        <f t="shared" si="4"/>
        <v>0</v>
      </c>
      <c r="DC17" s="5">
        <f t="shared" si="5"/>
        <v>0</v>
      </c>
      <c r="DD17" s="5">
        <f t="shared" si="6"/>
        <v>0</v>
      </c>
      <c r="DE17" s="5">
        <f t="shared" si="7"/>
        <v>0</v>
      </c>
      <c r="DF17" s="5">
        <f t="shared" si="8"/>
        <v>0</v>
      </c>
      <c r="DG17" s="5">
        <f t="shared" si="9"/>
        <v>0</v>
      </c>
    </row>
    <row r="18" spans="1:111">
      <c r="A18" s="196"/>
      <c r="B18" s="175">
        <v>12</v>
      </c>
      <c r="C18" s="185">
        <f>'①-1入力シート（宿泊人数）【1人当】'!C18</f>
        <v>0</v>
      </c>
      <c r="D18" s="185">
        <f>'①-1入力シート（宿泊人数）【1人当】'!D18</f>
        <v>0</v>
      </c>
      <c r="E18" s="185">
        <f>'①-1入力シート（宿泊人数）【1人当】'!E18</f>
        <v>0</v>
      </c>
      <c r="F18" s="185">
        <f>'①-1入力シート（宿泊人数）【1人当】'!F18</f>
        <v>0</v>
      </c>
      <c r="G18" s="185">
        <f>'①-1入力シート（宿泊人数）【1人当】'!G18</f>
        <v>0</v>
      </c>
      <c r="H18" s="185">
        <f>'①-1入力シート（宿泊人数）【1人当】'!H18</f>
        <v>0</v>
      </c>
      <c r="I18" s="185">
        <f>'①-1入力シート（宿泊人数）【1人当】'!I18</f>
        <v>0</v>
      </c>
      <c r="J18" s="185">
        <f>'①-1入力シート（宿泊人数）【1人当】'!J18</f>
        <v>0</v>
      </c>
      <c r="K18" s="185">
        <f>'①-1入力シート（宿泊人数）【1人当】'!K18</f>
        <v>0</v>
      </c>
      <c r="L18" s="185">
        <f>'①-1入力シート（宿泊人数）【1人当】'!L18</f>
        <v>0</v>
      </c>
      <c r="M18" s="185">
        <f>'①-1入力シート（宿泊人数）【1人当】'!M18</f>
        <v>0</v>
      </c>
      <c r="N18" s="185">
        <f>'①-1入力シート（宿泊人数）【1人当】'!N18</f>
        <v>0</v>
      </c>
      <c r="O18" s="185">
        <f>'①-1入力シート（宿泊人数）【1人当】'!O18</f>
        <v>0</v>
      </c>
      <c r="P18" s="185">
        <f>'①-1入力シート（宿泊人数）【1人当】'!P18</f>
        <v>0</v>
      </c>
      <c r="Q18" s="185">
        <f>'①-1入力シート（宿泊人数）【1人当】'!Q18</f>
        <v>0</v>
      </c>
      <c r="R18" s="185">
        <f>'①-1入力シート（宿泊人数）【1人当】'!R18</f>
        <v>0</v>
      </c>
      <c r="S18" s="185">
        <f>'①-1入力シート（宿泊人数）【1人当】'!S18</f>
        <v>0</v>
      </c>
      <c r="T18" s="185">
        <f>'①-1入力シート（宿泊人数）【1人当】'!T18</f>
        <v>0</v>
      </c>
      <c r="U18" s="185">
        <f>'①-1入力シート（宿泊人数）【1人当】'!U18</f>
        <v>0</v>
      </c>
      <c r="V18" s="185">
        <f>'①-1入力シート（宿泊人数）【1人当】'!V18</f>
        <v>0</v>
      </c>
      <c r="W18" s="185">
        <f>'①-1入力シート（宿泊人数）【1人当】'!W18</f>
        <v>0</v>
      </c>
      <c r="X18" s="185">
        <f>'①-1入力シート（宿泊人数）【1人当】'!X18</f>
        <v>0</v>
      </c>
      <c r="Y18" s="185">
        <f>'①-1入力シート（宿泊人数）【1人当】'!Y18</f>
        <v>0</v>
      </c>
      <c r="Z18" s="185">
        <f>'①-1入力シート（宿泊人数）【1人当】'!Z18</f>
        <v>0</v>
      </c>
      <c r="AA18" s="185">
        <f>'①-1入力シート（宿泊人数）【1人当】'!AA18</f>
        <v>0</v>
      </c>
      <c r="AB18" s="185">
        <f>'①-1入力シート（宿泊人数）【1人当】'!AB18</f>
        <v>0</v>
      </c>
      <c r="AC18" s="185">
        <f>'①-1入力シート（宿泊人数）【1人当】'!AC18</f>
        <v>0</v>
      </c>
      <c r="AD18" s="185">
        <f>'①-1入力シート（宿泊人数）【1人当】'!AD18</f>
        <v>0</v>
      </c>
      <c r="AE18" s="185">
        <f>'①-1入力シート（宿泊人数）【1人当】'!AE18</f>
        <v>0</v>
      </c>
      <c r="AF18" s="185">
        <f>'①-1入力シート（宿泊人数）【1人当】'!AF18</f>
        <v>0</v>
      </c>
      <c r="AG18" s="185">
        <f>'①-1入力シート（宿泊人数）【1人当】'!AG18</f>
        <v>0</v>
      </c>
      <c r="AH18" s="185">
        <f>'①-1入力シート（宿泊人数）【1人当】'!AH18</f>
        <v>0</v>
      </c>
      <c r="AI18" s="185">
        <f>'①-1入力シート（宿泊人数）【1人当】'!AI18</f>
        <v>0</v>
      </c>
      <c r="AJ18" s="185">
        <f>'①-1入力シート（宿泊人数）【1人当】'!AJ18</f>
        <v>0</v>
      </c>
      <c r="AK18" s="185">
        <f>'①-1入力シート（宿泊人数）【1人当】'!AK18</f>
        <v>0</v>
      </c>
      <c r="AL18" s="185">
        <f>'①-1入力シート（宿泊人数）【1人当】'!AL18</f>
        <v>0</v>
      </c>
      <c r="AM18" s="185">
        <f>'①-1入力シート（宿泊人数）【1人当】'!AM18</f>
        <v>0</v>
      </c>
      <c r="AN18" s="185">
        <f>'①-1入力シート（宿泊人数）【1人当】'!AN18</f>
        <v>0</v>
      </c>
      <c r="AO18" s="185">
        <f>'①-1入力シート（宿泊人数）【1人当】'!AO18</f>
        <v>0</v>
      </c>
      <c r="AP18" s="185">
        <f>'①-1入力シート（宿泊人数）【1人当】'!AP18</f>
        <v>0</v>
      </c>
      <c r="AQ18" s="185">
        <f>'①-1入力シート（宿泊人数）【1人当】'!AQ18</f>
        <v>0</v>
      </c>
      <c r="AR18" s="185">
        <f>'①-1入力シート（宿泊人数）【1人当】'!AR18</f>
        <v>0</v>
      </c>
      <c r="AS18" s="185">
        <f>'①-1入力シート（宿泊人数）【1人当】'!AS18</f>
        <v>0</v>
      </c>
      <c r="AT18" s="185">
        <f>'①-1入力シート（宿泊人数）【1人当】'!AT18</f>
        <v>0</v>
      </c>
      <c r="AU18" s="185">
        <f>'①-1入力シート（宿泊人数）【1人当】'!AU18</f>
        <v>0</v>
      </c>
      <c r="AV18" s="185">
        <f>'①-1入力シート（宿泊人数）【1人当】'!AV18</f>
        <v>0</v>
      </c>
      <c r="AW18" s="185">
        <f>'①-1入力シート（宿泊人数）【1人当】'!AW18</f>
        <v>0</v>
      </c>
      <c r="AX18" s="185">
        <f>'①-1入力シート（宿泊人数）【1人当】'!AX18</f>
        <v>0</v>
      </c>
      <c r="AY18" s="185">
        <f>'①-1入力シート（宿泊人数）【1人当】'!AY18</f>
        <v>0</v>
      </c>
      <c r="AZ18" s="185">
        <f>'①-1入力シート（宿泊人数）【1人当】'!AZ18</f>
        <v>0</v>
      </c>
      <c r="BA18" s="185">
        <f>'①-1入力シート（宿泊人数）【1人当】'!BA18</f>
        <v>0</v>
      </c>
      <c r="BB18" s="185">
        <f>'①-1入力シート（宿泊人数）【1人当】'!BB18</f>
        <v>0</v>
      </c>
      <c r="BC18" s="185">
        <f>'①-1入力シート（宿泊人数）【1人当】'!BC18</f>
        <v>0</v>
      </c>
      <c r="BD18" s="185">
        <f>'①-1入力シート（宿泊人数）【1人当】'!BD18</f>
        <v>0</v>
      </c>
      <c r="BE18" s="185">
        <f>'①-1入力シート（宿泊人数）【1人当】'!BE18</f>
        <v>0</v>
      </c>
      <c r="BF18" s="185">
        <f>'①-1入力シート（宿泊人数）【1人当】'!BF18</f>
        <v>0</v>
      </c>
      <c r="BG18" s="185">
        <f>'①-1入力シート（宿泊人数）【1人当】'!BG18</f>
        <v>0</v>
      </c>
      <c r="BH18" s="185">
        <f>'①-1入力シート（宿泊人数）【1人当】'!BH18</f>
        <v>0</v>
      </c>
      <c r="BI18" s="185">
        <f>'①-1入力シート（宿泊人数）【1人当】'!BI18</f>
        <v>0</v>
      </c>
      <c r="BJ18" s="185">
        <f>'①-1入力シート（宿泊人数）【1人当】'!BJ18</f>
        <v>0</v>
      </c>
      <c r="BK18" s="185">
        <f>'①-1入力シート（宿泊人数）【1人当】'!BK18</f>
        <v>0</v>
      </c>
      <c r="BL18" s="185">
        <f>'①-1入力シート（宿泊人数）【1人当】'!BL18</f>
        <v>0</v>
      </c>
      <c r="BM18" s="185">
        <f>'①-1入力シート（宿泊人数）【1人当】'!BM18</f>
        <v>0</v>
      </c>
      <c r="BN18" s="185">
        <f>'①-1入力シート（宿泊人数）【1人当】'!BN18</f>
        <v>0</v>
      </c>
      <c r="BO18" s="185">
        <f>'①-1入力シート（宿泊人数）【1人当】'!BO18</f>
        <v>0</v>
      </c>
      <c r="BP18" s="185">
        <f>'①-1入力シート（宿泊人数）【1人当】'!BP18</f>
        <v>0</v>
      </c>
      <c r="BQ18" s="185">
        <f>'①-1入力シート（宿泊人数）【1人当】'!BQ18</f>
        <v>0</v>
      </c>
      <c r="BR18" s="185">
        <f>'①-1入力シート（宿泊人数）【1人当】'!BR18</f>
        <v>0</v>
      </c>
      <c r="BS18" s="185">
        <f>'①-1入力シート（宿泊人数）【1人当】'!BS18</f>
        <v>0</v>
      </c>
      <c r="BT18" s="185">
        <f>'①-1入力シート（宿泊人数）【1人当】'!BT18</f>
        <v>0</v>
      </c>
      <c r="BU18" s="185">
        <f>'①-1入力シート（宿泊人数）【1人当】'!BU18</f>
        <v>0</v>
      </c>
      <c r="BV18" s="185">
        <f>'①-1入力シート（宿泊人数）【1人当】'!BV18</f>
        <v>0</v>
      </c>
      <c r="BW18" s="185">
        <f>'①-1入力シート（宿泊人数）【1人当】'!BW18</f>
        <v>0</v>
      </c>
      <c r="BX18" s="185">
        <f>'①-1入力シート（宿泊人数）【1人当】'!BX18</f>
        <v>0</v>
      </c>
      <c r="BY18" s="185">
        <f>'①-1入力シート（宿泊人数）【1人当】'!BY18</f>
        <v>0</v>
      </c>
      <c r="BZ18" s="185">
        <f>'①-1入力シート（宿泊人数）【1人当】'!BZ18</f>
        <v>0</v>
      </c>
      <c r="CA18" s="185">
        <f>'①-1入力シート（宿泊人数）【1人当】'!CA18</f>
        <v>0</v>
      </c>
      <c r="CB18" s="185">
        <f>'①-1入力シート（宿泊人数）【1人当】'!CB18</f>
        <v>0</v>
      </c>
      <c r="CC18" s="185">
        <f>'①-1入力シート（宿泊人数）【1人当】'!CC18</f>
        <v>0</v>
      </c>
      <c r="CD18" s="185">
        <f>'①-1入力シート（宿泊人数）【1人当】'!CD18</f>
        <v>0</v>
      </c>
      <c r="CE18" s="185">
        <f>'①-1入力シート（宿泊人数）【1人当】'!CE18</f>
        <v>0</v>
      </c>
      <c r="CF18" s="185">
        <f>'①-1入力シート（宿泊人数）【1人当】'!CF18</f>
        <v>0</v>
      </c>
      <c r="CG18" s="185">
        <f>'①-1入力シート（宿泊人数）【1人当】'!CG18</f>
        <v>0</v>
      </c>
      <c r="CH18" s="185">
        <f>'①-1入力シート（宿泊人数）【1人当】'!CH18</f>
        <v>0</v>
      </c>
      <c r="CI18" s="185">
        <f>'①-1入力シート（宿泊人数）【1人当】'!CI18</f>
        <v>0</v>
      </c>
      <c r="CJ18" s="185">
        <f>'①-1入力シート（宿泊人数）【1人当】'!CJ18</f>
        <v>0</v>
      </c>
      <c r="CK18" s="185">
        <f>'①-1入力シート（宿泊人数）【1人当】'!CK18</f>
        <v>0</v>
      </c>
      <c r="CL18" s="185">
        <f>'①-1入力シート（宿泊人数）【1人当】'!CL18</f>
        <v>0</v>
      </c>
      <c r="CM18" s="185">
        <f>'①-1入力シート（宿泊人数）【1人当】'!CM18</f>
        <v>0</v>
      </c>
      <c r="CN18" s="185">
        <f>'①-1入力シート（宿泊人数）【1人当】'!CN18</f>
        <v>0</v>
      </c>
      <c r="CO18" s="185">
        <f>'①-1入力シート（宿泊人数）【1人当】'!CO18</f>
        <v>0</v>
      </c>
      <c r="CP18" s="185">
        <f>'①-1入力シート（宿泊人数）【1人当】'!CP18</f>
        <v>0</v>
      </c>
      <c r="CQ18" s="185">
        <f>'①-1入力シート（宿泊人数）【1人当】'!CQ18</f>
        <v>0</v>
      </c>
      <c r="CR18" s="185">
        <f>'①-1入力シート（宿泊人数）【1人当】'!CR18</f>
        <v>0</v>
      </c>
      <c r="CS18" s="185">
        <f>'①-1入力シート（宿泊人数）【1人当】'!CS18</f>
        <v>0</v>
      </c>
      <c r="CT18" s="185">
        <f>'①-1入力シート（宿泊人数）【1人当】'!CT18</f>
        <v>0</v>
      </c>
      <c r="CU18" s="185">
        <f>'①-1入力シート（宿泊人数）【1人当】'!CU18</f>
        <v>0</v>
      </c>
      <c r="CV18" s="185">
        <f>'①-1入力シート（宿泊人数）【1人当】'!CV18</f>
        <v>0</v>
      </c>
      <c r="CW18" s="185">
        <f>'①-1入力シート（宿泊人数）【1人当】'!CW18</f>
        <v>0</v>
      </c>
      <c r="CX18" s="185">
        <f>'①-1入力シート（宿泊人数）【1人当】'!CX18</f>
        <v>0</v>
      </c>
      <c r="CY18" s="13"/>
      <c r="CZ18" s="185">
        <f>'①-1入力シート（宿泊人数）【1人当】'!CZ18</f>
        <v>0</v>
      </c>
      <c r="DB18" s="5">
        <f t="shared" si="4"/>
        <v>0</v>
      </c>
      <c r="DC18" s="5">
        <f t="shared" si="5"/>
        <v>0</v>
      </c>
      <c r="DD18" s="5">
        <f t="shared" si="6"/>
        <v>0</v>
      </c>
      <c r="DE18" s="5">
        <f t="shared" si="7"/>
        <v>0</v>
      </c>
      <c r="DF18" s="5">
        <f t="shared" si="8"/>
        <v>0</v>
      </c>
      <c r="DG18" s="5">
        <f t="shared" si="9"/>
        <v>0</v>
      </c>
    </row>
    <row r="19" spans="1:111">
      <c r="A19" s="196"/>
      <c r="B19" s="175">
        <v>13</v>
      </c>
      <c r="C19" s="185">
        <f>'①-1入力シート（宿泊人数）【1人当】'!C19</f>
        <v>0</v>
      </c>
      <c r="D19" s="185">
        <f>'①-1入力シート（宿泊人数）【1人当】'!D19</f>
        <v>0</v>
      </c>
      <c r="E19" s="185">
        <f>'①-1入力シート（宿泊人数）【1人当】'!E19</f>
        <v>0</v>
      </c>
      <c r="F19" s="185">
        <f>'①-1入力シート（宿泊人数）【1人当】'!F19</f>
        <v>0</v>
      </c>
      <c r="G19" s="185">
        <f>'①-1入力シート（宿泊人数）【1人当】'!G19</f>
        <v>0</v>
      </c>
      <c r="H19" s="185">
        <f>'①-1入力シート（宿泊人数）【1人当】'!H19</f>
        <v>0</v>
      </c>
      <c r="I19" s="185">
        <f>'①-1入力シート（宿泊人数）【1人当】'!I19</f>
        <v>0</v>
      </c>
      <c r="J19" s="185">
        <f>'①-1入力シート（宿泊人数）【1人当】'!J19</f>
        <v>0</v>
      </c>
      <c r="K19" s="185">
        <f>'①-1入力シート（宿泊人数）【1人当】'!K19</f>
        <v>0</v>
      </c>
      <c r="L19" s="185">
        <f>'①-1入力シート（宿泊人数）【1人当】'!L19</f>
        <v>0</v>
      </c>
      <c r="M19" s="185">
        <f>'①-1入力シート（宿泊人数）【1人当】'!M19</f>
        <v>0</v>
      </c>
      <c r="N19" s="185">
        <f>'①-1入力シート（宿泊人数）【1人当】'!N19</f>
        <v>0</v>
      </c>
      <c r="O19" s="185">
        <f>'①-1入力シート（宿泊人数）【1人当】'!O19</f>
        <v>0</v>
      </c>
      <c r="P19" s="185">
        <f>'①-1入力シート（宿泊人数）【1人当】'!P19</f>
        <v>0</v>
      </c>
      <c r="Q19" s="185">
        <f>'①-1入力シート（宿泊人数）【1人当】'!Q19</f>
        <v>0</v>
      </c>
      <c r="R19" s="185">
        <f>'①-1入力シート（宿泊人数）【1人当】'!R19</f>
        <v>0</v>
      </c>
      <c r="S19" s="185">
        <f>'①-1入力シート（宿泊人数）【1人当】'!S19</f>
        <v>0</v>
      </c>
      <c r="T19" s="185">
        <f>'①-1入力シート（宿泊人数）【1人当】'!T19</f>
        <v>0</v>
      </c>
      <c r="U19" s="185">
        <f>'①-1入力シート（宿泊人数）【1人当】'!U19</f>
        <v>0</v>
      </c>
      <c r="V19" s="185">
        <f>'①-1入力シート（宿泊人数）【1人当】'!V19</f>
        <v>0</v>
      </c>
      <c r="W19" s="185">
        <f>'①-1入力シート（宿泊人数）【1人当】'!W19</f>
        <v>0</v>
      </c>
      <c r="X19" s="185">
        <f>'①-1入力シート（宿泊人数）【1人当】'!X19</f>
        <v>0</v>
      </c>
      <c r="Y19" s="185">
        <f>'①-1入力シート（宿泊人数）【1人当】'!Y19</f>
        <v>0</v>
      </c>
      <c r="Z19" s="185">
        <f>'①-1入力シート（宿泊人数）【1人当】'!Z19</f>
        <v>0</v>
      </c>
      <c r="AA19" s="185">
        <f>'①-1入力シート（宿泊人数）【1人当】'!AA19</f>
        <v>0</v>
      </c>
      <c r="AB19" s="185">
        <f>'①-1入力シート（宿泊人数）【1人当】'!AB19</f>
        <v>0</v>
      </c>
      <c r="AC19" s="185">
        <f>'①-1入力シート（宿泊人数）【1人当】'!AC19</f>
        <v>0</v>
      </c>
      <c r="AD19" s="185">
        <f>'①-1入力シート（宿泊人数）【1人当】'!AD19</f>
        <v>0</v>
      </c>
      <c r="AE19" s="185">
        <f>'①-1入力シート（宿泊人数）【1人当】'!AE19</f>
        <v>0</v>
      </c>
      <c r="AF19" s="185">
        <f>'①-1入力シート（宿泊人数）【1人当】'!AF19</f>
        <v>0</v>
      </c>
      <c r="AG19" s="185">
        <f>'①-1入力シート（宿泊人数）【1人当】'!AG19</f>
        <v>0</v>
      </c>
      <c r="AH19" s="185">
        <f>'①-1入力シート（宿泊人数）【1人当】'!AH19</f>
        <v>0</v>
      </c>
      <c r="AI19" s="185">
        <f>'①-1入力シート（宿泊人数）【1人当】'!AI19</f>
        <v>0</v>
      </c>
      <c r="AJ19" s="185">
        <f>'①-1入力シート（宿泊人数）【1人当】'!AJ19</f>
        <v>0</v>
      </c>
      <c r="AK19" s="185">
        <f>'①-1入力シート（宿泊人数）【1人当】'!AK19</f>
        <v>0</v>
      </c>
      <c r="AL19" s="185">
        <f>'①-1入力シート（宿泊人数）【1人当】'!AL19</f>
        <v>0</v>
      </c>
      <c r="AM19" s="185">
        <f>'①-1入力シート（宿泊人数）【1人当】'!AM19</f>
        <v>0</v>
      </c>
      <c r="AN19" s="185">
        <f>'①-1入力シート（宿泊人数）【1人当】'!AN19</f>
        <v>0</v>
      </c>
      <c r="AO19" s="185">
        <f>'①-1入力シート（宿泊人数）【1人当】'!AO19</f>
        <v>0</v>
      </c>
      <c r="AP19" s="185">
        <f>'①-1入力シート（宿泊人数）【1人当】'!AP19</f>
        <v>0</v>
      </c>
      <c r="AQ19" s="185">
        <f>'①-1入力シート（宿泊人数）【1人当】'!AQ19</f>
        <v>0</v>
      </c>
      <c r="AR19" s="185">
        <f>'①-1入力シート（宿泊人数）【1人当】'!AR19</f>
        <v>0</v>
      </c>
      <c r="AS19" s="185">
        <f>'①-1入力シート（宿泊人数）【1人当】'!AS19</f>
        <v>0</v>
      </c>
      <c r="AT19" s="185">
        <f>'①-1入力シート（宿泊人数）【1人当】'!AT19</f>
        <v>0</v>
      </c>
      <c r="AU19" s="185">
        <f>'①-1入力シート（宿泊人数）【1人当】'!AU19</f>
        <v>0</v>
      </c>
      <c r="AV19" s="185">
        <f>'①-1入力シート（宿泊人数）【1人当】'!AV19</f>
        <v>0</v>
      </c>
      <c r="AW19" s="185">
        <f>'①-1入力シート（宿泊人数）【1人当】'!AW19</f>
        <v>0</v>
      </c>
      <c r="AX19" s="185">
        <f>'①-1入力シート（宿泊人数）【1人当】'!AX19</f>
        <v>0</v>
      </c>
      <c r="AY19" s="185">
        <f>'①-1入力シート（宿泊人数）【1人当】'!AY19</f>
        <v>0</v>
      </c>
      <c r="AZ19" s="185">
        <f>'①-1入力シート（宿泊人数）【1人当】'!AZ19</f>
        <v>0</v>
      </c>
      <c r="BA19" s="185">
        <f>'①-1入力シート（宿泊人数）【1人当】'!BA19</f>
        <v>0</v>
      </c>
      <c r="BB19" s="185">
        <f>'①-1入力シート（宿泊人数）【1人当】'!BB19</f>
        <v>0</v>
      </c>
      <c r="BC19" s="185">
        <f>'①-1入力シート（宿泊人数）【1人当】'!BC19</f>
        <v>0</v>
      </c>
      <c r="BD19" s="185">
        <f>'①-1入力シート（宿泊人数）【1人当】'!BD19</f>
        <v>0</v>
      </c>
      <c r="BE19" s="185">
        <f>'①-1入力シート（宿泊人数）【1人当】'!BE19</f>
        <v>0</v>
      </c>
      <c r="BF19" s="185">
        <f>'①-1入力シート（宿泊人数）【1人当】'!BF19</f>
        <v>0</v>
      </c>
      <c r="BG19" s="185">
        <f>'①-1入力シート（宿泊人数）【1人当】'!BG19</f>
        <v>0</v>
      </c>
      <c r="BH19" s="185">
        <f>'①-1入力シート（宿泊人数）【1人当】'!BH19</f>
        <v>0</v>
      </c>
      <c r="BI19" s="185">
        <f>'①-1入力シート（宿泊人数）【1人当】'!BI19</f>
        <v>0</v>
      </c>
      <c r="BJ19" s="185">
        <f>'①-1入力シート（宿泊人数）【1人当】'!BJ19</f>
        <v>0</v>
      </c>
      <c r="BK19" s="185">
        <f>'①-1入力シート（宿泊人数）【1人当】'!BK19</f>
        <v>0</v>
      </c>
      <c r="BL19" s="185">
        <f>'①-1入力シート（宿泊人数）【1人当】'!BL19</f>
        <v>0</v>
      </c>
      <c r="BM19" s="185">
        <f>'①-1入力シート（宿泊人数）【1人当】'!BM19</f>
        <v>0</v>
      </c>
      <c r="BN19" s="185">
        <f>'①-1入力シート（宿泊人数）【1人当】'!BN19</f>
        <v>0</v>
      </c>
      <c r="BO19" s="185">
        <f>'①-1入力シート（宿泊人数）【1人当】'!BO19</f>
        <v>0</v>
      </c>
      <c r="BP19" s="185">
        <f>'①-1入力シート（宿泊人数）【1人当】'!BP19</f>
        <v>0</v>
      </c>
      <c r="BQ19" s="185">
        <f>'①-1入力シート（宿泊人数）【1人当】'!BQ19</f>
        <v>0</v>
      </c>
      <c r="BR19" s="185">
        <f>'①-1入力シート（宿泊人数）【1人当】'!BR19</f>
        <v>0</v>
      </c>
      <c r="BS19" s="185">
        <f>'①-1入力シート（宿泊人数）【1人当】'!BS19</f>
        <v>0</v>
      </c>
      <c r="BT19" s="185">
        <f>'①-1入力シート（宿泊人数）【1人当】'!BT19</f>
        <v>0</v>
      </c>
      <c r="BU19" s="185">
        <f>'①-1入力シート（宿泊人数）【1人当】'!BU19</f>
        <v>0</v>
      </c>
      <c r="BV19" s="185">
        <f>'①-1入力シート（宿泊人数）【1人当】'!BV19</f>
        <v>0</v>
      </c>
      <c r="BW19" s="185">
        <f>'①-1入力シート（宿泊人数）【1人当】'!BW19</f>
        <v>0</v>
      </c>
      <c r="BX19" s="185">
        <f>'①-1入力シート（宿泊人数）【1人当】'!BX19</f>
        <v>0</v>
      </c>
      <c r="BY19" s="185">
        <f>'①-1入力シート（宿泊人数）【1人当】'!BY19</f>
        <v>0</v>
      </c>
      <c r="BZ19" s="185">
        <f>'①-1入力シート（宿泊人数）【1人当】'!BZ19</f>
        <v>0</v>
      </c>
      <c r="CA19" s="185">
        <f>'①-1入力シート（宿泊人数）【1人当】'!CA19</f>
        <v>0</v>
      </c>
      <c r="CB19" s="185">
        <f>'①-1入力シート（宿泊人数）【1人当】'!CB19</f>
        <v>0</v>
      </c>
      <c r="CC19" s="185">
        <f>'①-1入力シート（宿泊人数）【1人当】'!CC19</f>
        <v>0</v>
      </c>
      <c r="CD19" s="185">
        <f>'①-1入力シート（宿泊人数）【1人当】'!CD19</f>
        <v>0</v>
      </c>
      <c r="CE19" s="185">
        <f>'①-1入力シート（宿泊人数）【1人当】'!CE19</f>
        <v>0</v>
      </c>
      <c r="CF19" s="185">
        <f>'①-1入力シート（宿泊人数）【1人当】'!CF19</f>
        <v>0</v>
      </c>
      <c r="CG19" s="185">
        <f>'①-1入力シート（宿泊人数）【1人当】'!CG19</f>
        <v>0</v>
      </c>
      <c r="CH19" s="185">
        <f>'①-1入力シート（宿泊人数）【1人当】'!CH19</f>
        <v>0</v>
      </c>
      <c r="CI19" s="185">
        <f>'①-1入力シート（宿泊人数）【1人当】'!CI19</f>
        <v>0</v>
      </c>
      <c r="CJ19" s="185">
        <f>'①-1入力シート（宿泊人数）【1人当】'!CJ19</f>
        <v>0</v>
      </c>
      <c r="CK19" s="185">
        <f>'①-1入力シート（宿泊人数）【1人当】'!CK19</f>
        <v>0</v>
      </c>
      <c r="CL19" s="185">
        <f>'①-1入力シート（宿泊人数）【1人当】'!CL19</f>
        <v>0</v>
      </c>
      <c r="CM19" s="185">
        <f>'①-1入力シート（宿泊人数）【1人当】'!CM19</f>
        <v>0</v>
      </c>
      <c r="CN19" s="185">
        <f>'①-1入力シート（宿泊人数）【1人当】'!CN19</f>
        <v>0</v>
      </c>
      <c r="CO19" s="185">
        <f>'①-1入力シート（宿泊人数）【1人当】'!CO19</f>
        <v>0</v>
      </c>
      <c r="CP19" s="185">
        <f>'①-1入力シート（宿泊人数）【1人当】'!CP19</f>
        <v>0</v>
      </c>
      <c r="CQ19" s="185">
        <f>'①-1入力シート（宿泊人数）【1人当】'!CQ19</f>
        <v>0</v>
      </c>
      <c r="CR19" s="185">
        <f>'①-1入力シート（宿泊人数）【1人当】'!CR19</f>
        <v>0</v>
      </c>
      <c r="CS19" s="185">
        <f>'①-1入力シート（宿泊人数）【1人当】'!CS19</f>
        <v>0</v>
      </c>
      <c r="CT19" s="185">
        <f>'①-1入力シート（宿泊人数）【1人当】'!CT19</f>
        <v>0</v>
      </c>
      <c r="CU19" s="185">
        <f>'①-1入力シート（宿泊人数）【1人当】'!CU19</f>
        <v>0</v>
      </c>
      <c r="CV19" s="185">
        <f>'①-1入力シート（宿泊人数）【1人当】'!CV19</f>
        <v>0</v>
      </c>
      <c r="CW19" s="185">
        <f>'①-1入力シート（宿泊人数）【1人当】'!CW19</f>
        <v>0</v>
      </c>
      <c r="CX19" s="185">
        <f>'①-1入力シート（宿泊人数）【1人当】'!CX19</f>
        <v>0</v>
      </c>
      <c r="CY19" s="13"/>
      <c r="CZ19" s="185">
        <f>'①-1入力シート（宿泊人数）【1人当】'!CZ19</f>
        <v>0</v>
      </c>
      <c r="DB19" s="5">
        <f t="shared" si="4"/>
        <v>0</v>
      </c>
      <c r="DC19" s="5">
        <f t="shared" si="5"/>
        <v>0</v>
      </c>
      <c r="DD19" s="5">
        <f t="shared" si="6"/>
        <v>0</v>
      </c>
      <c r="DE19" s="5">
        <f t="shared" si="7"/>
        <v>0</v>
      </c>
      <c r="DF19" s="5">
        <f t="shared" si="8"/>
        <v>0</v>
      </c>
      <c r="DG19" s="5">
        <f t="shared" si="9"/>
        <v>0</v>
      </c>
    </row>
    <row r="20" spans="1:111">
      <c r="A20" s="196"/>
      <c r="B20" s="175">
        <v>14</v>
      </c>
      <c r="C20" s="185">
        <f>'①-1入力シート（宿泊人数）【1人当】'!C20</f>
        <v>0</v>
      </c>
      <c r="D20" s="185">
        <f>'①-1入力シート（宿泊人数）【1人当】'!D20</f>
        <v>0</v>
      </c>
      <c r="E20" s="185">
        <f>'①-1入力シート（宿泊人数）【1人当】'!E20</f>
        <v>0</v>
      </c>
      <c r="F20" s="185">
        <f>'①-1入力シート（宿泊人数）【1人当】'!F20</f>
        <v>0</v>
      </c>
      <c r="G20" s="185">
        <f>'①-1入力シート（宿泊人数）【1人当】'!G20</f>
        <v>0</v>
      </c>
      <c r="H20" s="185">
        <f>'①-1入力シート（宿泊人数）【1人当】'!H20</f>
        <v>0</v>
      </c>
      <c r="I20" s="185">
        <f>'①-1入力シート（宿泊人数）【1人当】'!I20</f>
        <v>0</v>
      </c>
      <c r="J20" s="185">
        <f>'①-1入力シート（宿泊人数）【1人当】'!J20</f>
        <v>0</v>
      </c>
      <c r="K20" s="185">
        <f>'①-1入力シート（宿泊人数）【1人当】'!K20</f>
        <v>0</v>
      </c>
      <c r="L20" s="185">
        <f>'①-1入力シート（宿泊人数）【1人当】'!L20</f>
        <v>0</v>
      </c>
      <c r="M20" s="185">
        <f>'①-1入力シート（宿泊人数）【1人当】'!M20</f>
        <v>0</v>
      </c>
      <c r="N20" s="185">
        <f>'①-1入力シート（宿泊人数）【1人当】'!N20</f>
        <v>0</v>
      </c>
      <c r="O20" s="185">
        <f>'①-1入力シート（宿泊人数）【1人当】'!O20</f>
        <v>0</v>
      </c>
      <c r="P20" s="185">
        <f>'①-1入力シート（宿泊人数）【1人当】'!P20</f>
        <v>0</v>
      </c>
      <c r="Q20" s="185">
        <f>'①-1入力シート（宿泊人数）【1人当】'!Q20</f>
        <v>0</v>
      </c>
      <c r="R20" s="185">
        <f>'①-1入力シート（宿泊人数）【1人当】'!R20</f>
        <v>0</v>
      </c>
      <c r="S20" s="185">
        <f>'①-1入力シート（宿泊人数）【1人当】'!S20</f>
        <v>0</v>
      </c>
      <c r="T20" s="185">
        <f>'①-1入力シート（宿泊人数）【1人当】'!T20</f>
        <v>0</v>
      </c>
      <c r="U20" s="185">
        <f>'①-1入力シート（宿泊人数）【1人当】'!U20</f>
        <v>0</v>
      </c>
      <c r="V20" s="185">
        <f>'①-1入力シート（宿泊人数）【1人当】'!V20</f>
        <v>0</v>
      </c>
      <c r="W20" s="185">
        <f>'①-1入力シート（宿泊人数）【1人当】'!W20</f>
        <v>0</v>
      </c>
      <c r="X20" s="185">
        <f>'①-1入力シート（宿泊人数）【1人当】'!X20</f>
        <v>0</v>
      </c>
      <c r="Y20" s="185">
        <f>'①-1入力シート（宿泊人数）【1人当】'!Y20</f>
        <v>0</v>
      </c>
      <c r="Z20" s="185">
        <f>'①-1入力シート（宿泊人数）【1人当】'!Z20</f>
        <v>0</v>
      </c>
      <c r="AA20" s="185">
        <f>'①-1入力シート（宿泊人数）【1人当】'!AA20</f>
        <v>0</v>
      </c>
      <c r="AB20" s="185">
        <f>'①-1入力シート（宿泊人数）【1人当】'!AB20</f>
        <v>0</v>
      </c>
      <c r="AC20" s="185">
        <f>'①-1入力シート（宿泊人数）【1人当】'!AC20</f>
        <v>0</v>
      </c>
      <c r="AD20" s="185">
        <f>'①-1入力シート（宿泊人数）【1人当】'!AD20</f>
        <v>0</v>
      </c>
      <c r="AE20" s="185">
        <f>'①-1入力シート（宿泊人数）【1人当】'!AE20</f>
        <v>0</v>
      </c>
      <c r="AF20" s="185">
        <f>'①-1入力シート（宿泊人数）【1人当】'!AF20</f>
        <v>0</v>
      </c>
      <c r="AG20" s="185">
        <f>'①-1入力シート（宿泊人数）【1人当】'!AG20</f>
        <v>0</v>
      </c>
      <c r="AH20" s="185">
        <f>'①-1入力シート（宿泊人数）【1人当】'!AH20</f>
        <v>0</v>
      </c>
      <c r="AI20" s="185">
        <f>'①-1入力シート（宿泊人数）【1人当】'!AI20</f>
        <v>0</v>
      </c>
      <c r="AJ20" s="185">
        <f>'①-1入力シート（宿泊人数）【1人当】'!AJ20</f>
        <v>0</v>
      </c>
      <c r="AK20" s="185">
        <f>'①-1入力シート（宿泊人数）【1人当】'!AK20</f>
        <v>0</v>
      </c>
      <c r="AL20" s="185">
        <f>'①-1入力シート（宿泊人数）【1人当】'!AL20</f>
        <v>0</v>
      </c>
      <c r="AM20" s="185">
        <f>'①-1入力シート（宿泊人数）【1人当】'!AM20</f>
        <v>0</v>
      </c>
      <c r="AN20" s="185">
        <f>'①-1入力シート（宿泊人数）【1人当】'!AN20</f>
        <v>0</v>
      </c>
      <c r="AO20" s="185">
        <f>'①-1入力シート（宿泊人数）【1人当】'!AO20</f>
        <v>0</v>
      </c>
      <c r="AP20" s="185">
        <f>'①-1入力シート（宿泊人数）【1人当】'!AP20</f>
        <v>0</v>
      </c>
      <c r="AQ20" s="185">
        <f>'①-1入力シート（宿泊人数）【1人当】'!AQ20</f>
        <v>0</v>
      </c>
      <c r="AR20" s="185">
        <f>'①-1入力シート（宿泊人数）【1人当】'!AR20</f>
        <v>0</v>
      </c>
      <c r="AS20" s="185">
        <f>'①-1入力シート（宿泊人数）【1人当】'!AS20</f>
        <v>0</v>
      </c>
      <c r="AT20" s="185">
        <f>'①-1入力シート（宿泊人数）【1人当】'!AT20</f>
        <v>0</v>
      </c>
      <c r="AU20" s="185">
        <f>'①-1入力シート（宿泊人数）【1人当】'!AU20</f>
        <v>0</v>
      </c>
      <c r="AV20" s="185">
        <f>'①-1入力シート（宿泊人数）【1人当】'!AV20</f>
        <v>0</v>
      </c>
      <c r="AW20" s="185">
        <f>'①-1入力シート（宿泊人数）【1人当】'!AW20</f>
        <v>0</v>
      </c>
      <c r="AX20" s="185">
        <f>'①-1入力シート（宿泊人数）【1人当】'!AX20</f>
        <v>0</v>
      </c>
      <c r="AY20" s="185">
        <f>'①-1入力シート（宿泊人数）【1人当】'!AY20</f>
        <v>0</v>
      </c>
      <c r="AZ20" s="185">
        <f>'①-1入力シート（宿泊人数）【1人当】'!AZ20</f>
        <v>0</v>
      </c>
      <c r="BA20" s="185">
        <f>'①-1入力シート（宿泊人数）【1人当】'!BA20</f>
        <v>0</v>
      </c>
      <c r="BB20" s="185">
        <f>'①-1入力シート（宿泊人数）【1人当】'!BB20</f>
        <v>0</v>
      </c>
      <c r="BC20" s="185">
        <f>'①-1入力シート（宿泊人数）【1人当】'!BC20</f>
        <v>0</v>
      </c>
      <c r="BD20" s="185">
        <f>'①-1入力シート（宿泊人数）【1人当】'!BD20</f>
        <v>0</v>
      </c>
      <c r="BE20" s="185">
        <f>'①-1入力シート（宿泊人数）【1人当】'!BE20</f>
        <v>0</v>
      </c>
      <c r="BF20" s="185">
        <f>'①-1入力シート（宿泊人数）【1人当】'!BF20</f>
        <v>0</v>
      </c>
      <c r="BG20" s="185">
        <f>'①-1入力シート（宿泊人数）【1人当】'!BG20</f>
        <v>0</v>
      </c>
      <c r="BH20" s="185">
        <f>'①-1入力シート（宿泊人数）【1人当】'!BH20</f>
        <v>0</v>
      </c>
      <c r="BI20" s="185">
        <f>'①-1入力シート（宿泊人数）【1人当】'!BI20</f>
        <v>0</v>
      </c>
      <c r="BJ20" s="185">
        <f>'①-1入力シート（宿泊人数）【1人当】'!BJ20</f>
        <v>0</v>
      </c>
      <c r="BK20" s="185">
        <f>'①-1入力シート（宿泊人数）【1人当】'!BK20</f>
        <v>0</v>
      </c>
      <c r="BL20" s="185">
        <f>'①-1入力シート（宿泊人数）【1人当】'!BL20</f>
        <v>0</v>
      </c>
      <c r="BM20" s="185">
        <f>'①-1入力シート（宿泊人数）【1人当】'!BM20</f>
        <v>0</v>
      </c>
      <c r="BN20" s="185">
        <f>'①-1入力シート（宿泊人数）【1人当】'!BN20</f>
        <v>0</v>
      </c>
      <c r="BO20" s="185">
        <f>'①-1入力シート（宿泊人数）【1人当】'!BO20</f>
        <v>0</v>
      </c>
      <c r="BP20" s="185">
        <f>'①-1入力シート（宿泊人数）【1人当】'!BP20</f>
        <v>0</v>
      </c>
      <c r="BQ20" s="185">
        <f>'①-1入力シート（宿泊人数）【1人当】'!BQ20</f>
        <v>0</v>
      </c>
      <c r="BR20" s="185">
        <f>'①-1入力シート（宿泊人数）【1人当】'!BR20</f>
        <v>0</v>
      </c>
      <c r="BS20" s="185">
        <f>'①-1入力シート（宿泊人数）【1人当】'!BS20</f>
        <v>0</v>
      </c>
      <c r="BT20" s="185">
        <f>'①-1入力シート（宿泊人数）【1人当】'!BT20</f>
        <v>0</v>
      </c>
      <c r="BU20" s="185">
        <f>'①-1入力シート（宿泊人数）【1人当】'!BU20</f>
        <v>0</v>
      </c>
      <c r="BV20" s="185">
        <f>'①-1入力シート（宿泊人数）【1人当】'!BV20</f>
        <v>0</v>
      </c>
      <c r="BW20" s="185">
        <f>'①-1入力シート（宿泊人数）【1人当】'!BW20</f>
        <v>0</v>
      </c>
      <c r="BX20" s="185">
        <f>'①-1入力シート（宿泊人数）【1人当】'!BX20</f>
        <v>0</v>
      </c>
      <c r="BY20" s="185">
        <f>'①-1入力シート（宿泊人数）【1人当】'!BY20</f>
        <v>0</v>
      </c>
      <c r="BZ20" s="185">
        <f>'①-1入力シート（宿泊人数）【1人当】'!BZ20</f>
        <v>0</v>
      </c>
      <c r="CA20" s="185">
        <f>'①-1入力シート（宿泊人数）【1人当】'!CA20</f>
        <v>0</v>
      </c>
      <c r="CB20" s="185">
        <f>'①-1入力シート（宿泊人数）【1人当】'!CB20</f>
        <v>0</v>
      </c>
      <c r="CC20" s="185">
        <f>'①-1入力シート（宿泊人数）【1人当】'!CC20</f>
        <v>0</v>
      </c>
      <c r="CD20" s="185">
        <f>'①-1入力シート（宿泊人数）【1人当】'!CD20</f>
        <v>0</v>
      </c>
      <c r="CE20" s="185">
        <f>'①-1入力シート（宿泊人数）【1人当】'!CE20</f>
        <v>0</v>
      </c>
      <c r="CF20" s="185">
        <f>'①-1入力シート（宿泊人数）【1人当】'!CF20</f>
        <v>0</v>
      </c>
      <c r="CG20" s="185">
        <f>'①-1入力シート（宿泊人数）【1人当】'!CG20</f>
        <v>0</v>
      </c>
      <c r="CH20" s="185">
        <f>'①-1入力シート（宿泊人数）【1人当】'!CH20</f>
        <v>0</v>
      </c>
      <c r="CI20" s="185">
        <f>'①-1入力シート（宿泊人数）【1人当】'!CI20</f>
        <v>0</v>
      </c>
      <c r="CJ20" s="185">
        <f>'①-1入力シート（宿泊人数）【1人当】'!CJ20</f>
        <v>0</v>
      </c>
      <c r="CK20" s="185">
        <f>'①-1入力シート（宿泊人数）【1人当】'!CK20</f>
        <v>0</v>
      </c>
      <c r="CL20" s="185">
        <f>'①-1入力シート（宿泊人数）【1人当】'!CL20</f>
        <v>0</v>
      </c>
      <c r="CM20" s="185">
        <f>'①-1入力シート（宿泊人数）【1人当】'!CM20</f>
        <v>0</v>
      </c>
      <c r="CN20" s="185">
        <f>'①-1入力シート（宿泊人数）【1人当】'!CN20</f>
        <v>0</v>
      </c>
      <c r="CO20" s="185">
        <f>'①-1入力シート（宿泊人数）【1人当】'!CO20</f>
        <v>0</v>
      </c>
      <c r="CP20" s="185">
        <f>'①-1入力シート（宿泊人数）【1人当】'!CP20</f>
        <v>0</v>
      </c>
      <c r="CQ20" s="185">
        <f>'①-1入力シート（宿泊人数）【1人当】'!CQ20</f>
        <v>0</v>
      </c>
      <c r="CR20" s="185">
        <f>'①-1入力シート（宿泊人数）【1人当】'!CR20</f>
        <v>0</v>
      </c>
      <c r="CS20" s="185">
        <f>'①-1入力シート（宿泊人数）【1人当】'!CS20</f>
        <v>0</v>
      </c>
      <c r="CT20" s="185">
        <f>'①-1入力シート（宿泊人数）【1人当】'!CT20</f>
        <v>0</v>
      </c>
      <c r="CU20" s="185">
        <f>'①-1入力シート（宿泊人数）【1人当】'!CU20</f>
        <v>0</v>
      </c>
      <c r="CV20" s="185">
        <f>'①-1入力シート（宿泊人数）【1人当】'!CV20</f>
        <v>0</v>
      </c>
      <c r="CW20" s="185">
        <f>'①-1入力シート（宿泊人数）【1人当】'!CW20</f>
        <v>0</v>
      </c>
      <c r="CX20" s="185">
        <f>'①-1入力シート（宿泊人数）【1人当】'!CX20</f>
        <v>0</v>
      </c>
      <c r="CY20" s="13"/>
      <c r="CZ20" s="185">
        <f>'①-1入力シート（宿泊人数）【1人当】'!CZ20</f>
        <v>0</v>
      </c>
      <c r="DB20" s="5">
        <f t="shared" si="4"/>
        <v>0</v>
      </c>
      <c r="DC20" s="5">
        <f t="shared" si="5"/>
        <v>0</v>
      </c>
      <c r="DD20" s="5">
        <f t="shared" si="6"/>
        <v>0</v>
      </c>
      <c r="DE20" s="5">
        <f t="shared" si="7"/>
        <v>0</v>
      </c>
      <c r="DF20" s="5">
        <f t="shared" si="8"/>
        <v>0</v>
      </c>
      <c r="DG20" s="5">
        <f t="shared" si="9"/>
        <v>0</v>
      </c>
    </row>
    <row r="21" spans="1:111">
      <c r="A21" s="196"/>
      <c r="B21" s="175">
        <v>15</v>
      </c>
      <c r="C21" s="185">
        <f>'①-1入力シート（宿泊人数）【1人当】'!C21</f>
        <v>0</v>
      </c>
      <c r="D21" s="185">
        <f>'①-1入力シート（宿泊人数）【1人当】'!D21</f>
        <v>0</v>
      </c>
      <c r="E21" s="185">
        <f>'①-1入力シート（宿泊人数）【1人当】'!E21</f>
        <v>0</v>
      </c>
      <c r="F21" s="185">
        <f>'①-1入力シート（宿泊人数）【1人当】'!F21</f>
        <v>0</v>
      </c>
      <c r="G21" s="185">
        <f>'①-1入力シート（宿泊人数）【1人当】'!G21</f>
        <v>0</v>
      </c>
      <c r="H21" s="185">
        <f>'①-1入力シート（宿泊人数）【1人当】'!H21</f>
        <v>0</v>
      </c>
      <c r="I21" s="185">
        <f>'①-1入力シート（宿泊人数）【1人当】'!I21</f>
        <v>0</v>
      </c>
      <c r="J21" s="185">
        <f>'①-1入力シート（宿泊人数）【1人当】'!J21</f>
        <v>0</v>
      </c>
      <c r="K21" s="185">
        <f>'①-1入力シート（宿泊人数）【1人当】'!K21</f>
        <v>0</v>
      </c>
      <c r="L21" s="185">
        <f>'①-1入力シート（宿泊人数）【1人当】'!L21</f>
        <v>0</v>
      </c>
      <c r="M21" s="185">
        <f>'①-1入力シート（宿泊人数）【1人当】'!M21</f>
        <v>0</v>
      </c>
      <c r="N21" s="185">
        <f>'①-1入力シート（宿泊人数）【1人当】'!N21</f>
        <v>0</v>
      </c>
      <c r="O21" s="185">
        <f>'①-1入力シート（宿泊人数）【1人当】'!O21</f>
        <v>0</v>
      </c>
      <c r="P21" s="185">
        <f>'①-1入力シート（宿泊人数）【1人当】'!P21</f>
        <v>0</v>
      </c>
      <c r="Q21" s="185">
        <f>'①-1入力シート（宿泊人数）【1人当】'!Q21</f>
        <v>0</v>
      </c>
      <c r="R21" s="185">
        <f>'①-1入力シート（宿泊人数）【1人当】'!R21</f>
        <v>0</v>
      </c>
      <c r="S21" s="185">
        <f>'①-1入力シート（宿泊人数）【1人当】'!S21</f>
        <v>0</v>
      </c>
      <c r="T21" s="185">
        <f>'①-1入力シート（宿泊人数）【1人当】'!T21</f>
        <v>0</v>
      </c>
      <c r="U21" s="185">
        <f>'①-1入力シート（宿泊人数）【1人当】'!U21</f>
        <v>0</v>
      </c>
      <c r="V21" s="185">
        <f>'①-1入力シート（宿泊人数）【1人当】'!V21</f>
        <v>0</v>
      </c>
      <c r="W21" s="185">
        <f>'①-1入力シート（宿泊人数）【1人当】'!W21</f>
        <v>0</v>
      </c>
      <c r="X21" s="185">
        <f>'①-1入力シート（宿泊人数）【1人当】'!X21</f>
        <v>0</v>
      </c>
      <c r="Y21" s="185">
        <f>'①-1入力シート（宿泊人数）【1人当】'!Y21</f>
        <v>0</v>
      </c>
      <c r="Z21" s="185">
        <f>'①-1入力シート（宿泊人数）【1人当】'!Z21</f>
        <v>0</v>
      </c>
      <c r="AA21" s="185">
        <f>'①-1入力シート（宿泊人数）【1人当】'!AA21</f>
        <v>0</v>
      </c>
      <c r="AB21" s="185">
        <f>'①-1入力シート（宿泊人数）【1人当】'!AB21</f>
        <v>0</v>
      </c>
      <c r="AC21" s="185">
        <f>'①-1入力シート（宿泊人数）【1人当】'!AC21</f>
        <v>0</v>
      </c>
      <c r="AD21" s="185">
        <f>'①-1入力シート（宿泊人数）【1人当】'!AD21</f>
        <v>0</v>
      </c>
      <c r="AE21" s="185">
        <f>'①-1入力シート（宿泊人数）【1人当】'!AE21</f>
        <v>0</v>
      </c>
      <c r="AF21" s="185">
        <f>'①-1入力シート（宿泊人数）【1人当】'!AF21</f>
        <v>0</v>
      </c>
      <c r="AG21" s="185">
        <f>'①-1入力シート（宿泊人数）【1人当】'!AG21</f>
        <v>0</v>
      </c>
      <c r="AH21" s="185">
        <f>'①-1入力シート（宿泊人数）【1人当】'!AH21</f>
        <v>0</v>
      </c>
      <c r="AI21" s="185">
        <f>'①-1入力シート（宿泊人数）【1人当】'!AI21</f>
        <v>0</v>
      </c>
      <c r="AJ21" s="185">
        <f>'①-1入力シート（宿泊人数）【1人当】'!AJ21</f>
        <v>0</v>
      </c>
      <c r="AK21" s="185">
        <f>'①-1入力シート（宿泊人数）【1人当】'!AK21</f>
        <v>0</v>
      </c>
      <c r="AL21" s="185">
        <f>'①-1入力シート（宿泊人数）【1人当】'!AL21</f>
        <v>0</v>
      </c>
      <c r="AM21" s="185">
        <f>'①-1入力シート（宿泊人数）【1人当】'!AM21</f>
        <v>0</v>
      </c>
      <c r="AN21" s="185">
        <f>'①-1入力シート（宿泊人数）【1人当】'!AN21</f>
        <v>0</v>
      </c>
      <c r="AO21" s="185">
        <f>'①-1入力シート（宿泊人数）【1人当】'!AO21</f>
        <v>0</v>
      </c>
      <c r="AP21" s="185">
        <f>'①-1入力シート（宿泊人数）【1人当】'!AP21</f>
        <v>0</v>
      </c>
      <c r="AQ21" s="185">
        <f>'①-1入力シート（宿泊人数）【1人当】'!AQ21</f>
        <v>0</v>
      </c>
      <c r="AR21" s="185">
        <f>'①-1入力シート（宿泊人数）【1人当】'!AR21</f>
        <v>0</v>
      </c>
      <c r="AS21" s="185">
        <f>'①-1入力シート（宿泊人数）【1人当】'!AS21</f>
        <v>0</v>
      </c>
      <c r="AT21" s="185">
        <f>'①-1入力シート（宿泊人数）【1人当】'!AT21</f>
        <v>0</v>
      </c>
      <c r="AU21" s="185">
        <f>'①-1入力シート（宿泊人数）【1人当】'!AU21</f>
        <v>0</v>
      </c>
      <c r="AV21" s="185">
        <f>'①-1入力シート（宿泊人数）【1人当】'!AV21</f>
        <v>0</v>
      </c>
      <c r="AW21" s="185">
        <f>'①-1入力シート（宿泊人数）【1人当】'!AW21</f>
        <v>0</v>
      </c>
      <c r="AX21" s="185">
        <f>'①-1入力シート（宿泊人数）【1人当】'!AX21</f>
        <v>0</v>
      </c>
      <c r="AY21" s="185">
        <f>'①-1入力シート（宿泊人数）【1人当】'!AY21</f>
        <v>0</v>
      </c>
      <c r="AZ21" s="185">
        <f>'①-1入力シート（宿泊人数）【1人当】'!AZ21</f>
        <v>0</v>
      </c>
      <c r="BA21" s="185">
        <f>'①-1入力シート（宿泊人数）【1人当】'!BA21</f>
        <v>0</v>
      </c>
      <c r="BB21" s="185">
        <f>'①-1入力シート（宿泊人数）【1人当】'!BB21</f>
        <v>0</v>
      </c>
      <c r="BC21" s="185">
        <f>'①-1入力シート（宿泊人数）【1人当】'!BC21</f>
        <v>0</v>
      </c>
      <c r="BD21" s="185">
        <f>'①-1入力シート（宿泊人数）【1人当】'!BD21</f>
        <v>0</v>
      </c>
      <c r="BE21" s="185">
        <f>'①-1入力シート（宿泊人数）【1人当】'!BE21</f>
        <v>0</v>
      </c>
      <c r="BF21" s="185">
        <f>'①-1入力シート（宿泊人数）【1人当】'!BF21</f>
        <v>0</v>
      </c>
      <c r="BG21" s="185">
        <f>'①-1入力シート（宿泊人数）【1人当】'!BG21</f>
        <v>0</v>
      </c>
      <c r="BH21" s="185">
        <f>'①-1入力シート（宿泊人数）【1人当】'!BH21</f>
        <v>0</v>
      </c>
      <c r="BI21" s="185">
        <f>'①-1入力シート（宿泊人数）【1人当】'!BI21</f>
        <v>0</v>
      </c>
      <c r="BJ21" s="185">
        <f>'①-1入力シート（宿泊人数）【1人当】'!BJ21</f>
        <v>0</v>
      </c>
      <c r="BK21" s="185">
        <f>'①-1入力シート（宿泊人数）【1人当】'!BK21</f>
        <v>0</v>
      </c>
      <c r="BL21" s="185">
        <f>'①-1入力シート（宿泊人数）【1人当】'!BL21</f>
        <v>0</v>
      </c>
      <c r="BM21" s="185">
        <f>'①-1入力シート（宿泊人数）【1人当】'!BM21</f>
        <v>0</v>
      </c>
      <c r="BN21" s="185">
        <f>'①-1入力シート（宿泊人数）【1人当】'!BN21</f>
        <v>0</v>
      </c>
      <c r="BO21" s="185">
        <f>'①-1入力シート（宿泊人数）【1人当】'!BO21</f>
        <v>0</v>
      </c>
      <c r="BP21" s="185">
        <f>'①-1入力シート（宿泊人数）【1人当】'!BP21</f>
        <v>0</v>
      </c>
      <c r="BQ21" s="185">
        <f>'①-1入力シート（宿泊人数）【1人当】'!BQ21</f>
        <v>0</v>
      </c>
      <c r="BR21" s="185">
        <f>'①-1入力シート（宿泊人数）【1人当】'!BR21</f>
        <v>0</v>
      </c>
      <c r="BS21" s="185">
        <f>'①-1入力シート（宿泊人数）【1人当】'!BS21</f>
        <v>0</v>
      </c>
      <c r="BT21" s="185">
        <f>'①-1入力シート（宿泊人数）【1人当】'!BT21</f>
        <v>0</v>
      </c>
      <c r="BU21" s="185">
        <f>'①-1入力シート（宿泊人数）【1人当】'!BU21</f>
        <v>0</v>
      </c>
      <c r="BV21" s="185">
        <f>'①-1入力シート（宿泊人数）【1人当】'!BV21</f>
        <v>0</v>
      </c>
      <c r="BW21" s="185">
        <f>'①-1入力シート（宿泊人数）【1人当】'!BW21</f>
        <v>0</v>
      </c>
      <c r="BX21" s="185">
        <f>'①-1入力シート（宿泊人数）【1人当】'!BX21</f>
        <v>0</v>
      </c>
      <c r="BY21" s="185">
        <f>'①-1入力シート（宿泊人数）【1人当】'!BY21</f>
        <v>0</v>
      </c>
      <c r="BZ21" s="185">
        <f>'①-1入力シート（宿泊人数）【1人当】'!BZ21</f>
        <v>0</v>
      </c>
      <c r="CA21" s="185">
        <f>'①-1入力シート（宿泊人数）【1人当】'!CA21</f>
        <v>0</v>
      </c>
      <c r="CB21" s="185">
        <f>'①-1入力シート（宿泊人数）【1人当】'!CB21</f>
        <v>0</v>
      </c>
      <c r="CC21" s="185">
        <f>'①-1入力シート（宿泊人数）【1人当】'!CC21</f>
        <v>0</v>
      </c>
      <c r="CD21" s="185">
        <f>'①-1入力シート（宿泊人数）【1人当】'!CD21</f>
        <v>0</v>
      </c>
      <c r="CE21" s="185">
        <f>'①-1入力シート（宿泊人数）【1人当】'!CE21</f>
        <v>0</v>
      </c>
      <c r="CF21" s="185">
        <f>'①-1入力シート（宿泊人数）【1人当】'!CF21</f>
        <v>0</v>
      </c>
      <c r="CG21" s="185">
        <f>'①-1入力シート（宿泊人数）【1人当】'!CG21</f>
        <v>0</v>
      </c>
      <c r="CH21" s="185">
        <f>'①-1入力シート（宿泊人数）【1人当】'!CH21</f>
        <v>0</v>
      </c>
      <c r="CI21" s="185">
        <f>'①-1入力シート（宿泊人数）【1人当】'!CI21</f>
        <v>0</v>
      </c>
      <c r="CJ21" s="185">
        <f>'①-1入力シート（宿泊人数）【1人当】'!CJ21</f>
        <v>0</v>
      </c>
      <c r="CK21" s="185">
        <f>'①-1入力シート（宿泊人数）【1人当】'!CK21</f>
        <v>0</v>
      </c>
      <c r="CL21" s="185">
        <f>'①-1入力シート（宿泊人数）【1人当】'!CL21</f>
        <v>0</v>
      </c>
      <c r="CM21" s="185">
        <f>'①-1入力シート（宿泊人数）【1人当】'!CM21</f>
        <v>0</v>
      </c>
      <c r="CN21" s="185">
        <f>'①-1入力シート（宿泊人数）【1人当】'!CN21</f>
        <v>0</v>
      </c>
      <c r="CO21" s="185">
        <f>'①-1入力シート（宿泊人数）【1人当】'!CO21</f>
        <v>0</v>
      </c>
      <c r="CP21" s="185">
        <f>'①-1入力シート（宿泊人数）【1人当】'!CP21</f>
        <v>0</v>
      </c>
      <c r="CQ21" s="185">
        <f>'①-1入力シート（宿泊人数）【1人当】'!CQ21</f>
        <v>0</v>
      </c>
      <c r="CR21" s="185">
        <f>'①-1入力シート（宿泊人数）【1人当】'!CR21</f>
        <v>0</v>
      </c>
      <c r="CS21" s="185">
        <f>'①-1入力シート（宿泊人数）【1人当】'!CS21</f>
        <v>0</v>
      </c>
      <c r="CT21" s="185">
        <f>'①-1入力シート（宿泊人数）【1人当】'!CT21</f>
        <v>0</v>
      </c>
      <c r="CU21" s="185">
        <f>'①-1入力シート（宿泊人数）【1人当】'!CU21</f>
        <v>0</v>
      </c>
      <c r="CV21" s="185">
        <f>'①-1入力シート（宿泊人数）【1人当】'!CV21</f>
        <v>0</v>
      </c>
      <c r="CW21" s="185">
        <f>'①-1入力シート（宿泊人数）【1人当】'!CW21</f>
        <v>0</v>
      </c>
      <c r="CX21" s="185">
        <f>'①-1入力シート（宿泊人数）【1人当】'!CX21</f>
        <v>0</v>
      </c>
      <c r="CY21" s="13"/>
      <c r="CZ21" s="185">
        <f>'①-1入力シート（宿泊人数）【1人当】'!CZ21</f>
        <v>0</v>
      </c>
      <c r="DB21" s="5">
        <f t="shared" si="4"/>
        <v>0</v>
      </c>
      <c r="DC21" s="5">
        <f t="shared" si="5"/>
        <v>0</v>
      </c>
      <c r="DD21" s="5">
        <f t="shared" si="6"/>
        <v>0</v>
      </c>
      <c r="DE21" s="5">
        <f t="shared" si="7"/>
        <v>0</v>
      </c>
      <c r="DF21" s="5">
        <f t="shared" si="8"/>
        <v>0</v>
      </c>
      <c r="DG21" s="5">
        <f t="shared" si="9"/>
        <v>0</v>
      </c>
    </row>
    <row r="22" spans="1:111">
      <c r="A22" s="196"/>
      <c r="B22" s="175">
        <v>16</v>
      </c>
      <c r="C22" s="185">
        <f>'①-1入力シート（宿泊人数）【1人当】'!C22</f>
        <v>0</v>
      </c>
      <c r="D22" s="185">
        <f>'①-1入力シート（宿泊人数）【1人当】'!D22</f>
        <v>0</v>
      </c>
      <c r="E22" s="185">
        <f>'①-1入力シート（宿泊人数）【1人当】'!E22</f>
        <v>0</v>
      </c>
      <c r="F22" s="185">
        <f>'①-1入力シート（宿泊人数）【1人当】'!F22</f>
        <v>0</v>
      </c>
      <c r="G22" s="185">
        <f>'①-1入力シート（宿泊人数）【1人当】'!G22</f>
        <v>0</v>
      </c>
      <c r="H22" s="185">
        <f>'①-1入力シート（宿泊人数）【1人当】'!H22</f>
        <v>0</v>
      </c>
      <c r="I22" s="185">
        <f>'①-1入力シート（宿泊人数）【1人当】'!I22</f>
        <v>0</v>
      </c>
      <c r="J22" s="185">
        <f>'①-1入力シート（宿泊人数）【1人当】'!J22</f>
        <v>0</v>
      </c>
      <c r="K22" s="185">
        <f>'①-1入力シート（宿泊人数）【1人当】'!K22</f>
        <v>0</v>
      </c>
      <c r="L22" s="185">
        <f>'①-1入力シート（宿泊人数）【1人当】'!L22</f>
        <v>0</v>
      </c>
      <c r="M22" s="185">
        <f>'①-1入力シート（宿泊人数）【1人当】'!M22</f>
        <v>0</v>
      </c>
      <c r="N22" s="185">
        <f>'①-1入力シート（宿泊人数）【1人当】'!N22</f>
        <v>0</v>
      </c>
      <c r="O22" s="185">
        <f>'①-1入力シート（宿泊人数）【1人当】'!O22</f>
        <v>0</v>
      </c>
      <c r="P22" s="185">
        <f>'①-1入力シート（宿泊人数）【1人当】'!P22</f>
        <v>0</v>
      </c>
      <c r="Q22" s="185">
        <f>'①-1入力シート（宿泊人数）【1人当】'!Q22</f>
        <v>0</v>
      </c>
      <c r="R22" s="185">
        <f>'①-1入力シート（宿泊人数）【1人当】'!R22</f>
        <v>0</v>
      </c>
      <c r="S22" s="185">
        <f>'①-1入力シート（宿泊人数）【1人当】'!S22</f>
        <v>0</v>
      </c>
      <c r="T22" s="185">
        <f>'①-1入力シート（宿泊人数）【1人当】'!T22</f>
        <v>0</v>
      </c>
      <c r="U22" s="185">
        <f>'①-1入力シート（宿泊人数）【1人当】'!U22</f>
        <v>0</v>
      </c>
      <c r="V22" s="185">
        <f>'①-1入力シート（宿泊人数）【1人当】'!V22</f>
        <v>0</v>
      </c>
      <c r="W22" s="185">
        <f>'①-1入力シート（宿泊人数）【1人当】'!W22</f>
        <v>0</v>
      </c>
      <c r="X22" s="185">
        <f>'①-1入力シート（宿泊人数）【1人当】'!X22</f>
        <v>0</v>
      </c>
      <c r="Y22" s="185">
        <f>'①-1入力シート（宿泊人数）【1人当】'!Y22</f>
        <v>0</v>
      </c>
      <c r="Z22" s="185">
        <f>'①-1入力シート（宿泊人数）【1人当】'!Z22</f>
        <v>0</v>
      </c>
      <c r="AA22" s="185">
        <f>'①-1入力シート（宿泊人数）【1人当】'!AA22</f>
        <v>0</v>
      </c>
      <c r="AB22" s="185">
        <f>'①-1入力シート（宿泊人数）【1人当】'!AB22</f>
        <v>0</v>
      </c>
      <c r="AC22" s="185">
        <f>'①-1入力シート（宿泊人数）【1人当】'!AC22</f>
        <v>0</v>
      </c>
      <c r="AD22" s="185">
        <f>'①-1入力シート（宿泊人数）【1人当】'!AD22</f>
        <v>0</v>
      </c>
      <c r="AE22" s="185">
        <f>'①-1入力シート（宿泊人数）【1人当】'!AE22</f>
        <v>0</v>
      </c>
      <c r="AF22" s="185">
        <f>'①-1入力シート（宿泊人数）【1人当】'!AF22</f>
        <v>0</v>
      </c>
      <c r="AG22" s="185">
        <f>'①-1入力シート（宿泊人数）【1人当】'!AG22</f>
        <v>0</v>
      </c>
      <c r="AH22" s="185">
        <f>'①-1入力シート（宿泊人数）【1人当】'!AH22</f>
        <v>0</v>
      </c>
      <c r="AI22" s="185">
        <f>'①-1入力シート（宿泊人数）【1人当】'!AI22</f>
        <v>0</v>
      </c>
      <c r="AJ22" s="185">
        <f>'①-1入力シート（宿泊人数）【1人当】'!AJ22</f>
        <v>0</v>
      </c>
      <c r="AK22" s="185">
        <f>'①-1入力シート（宿泊人数）【1人当】'!AK22</f>
        <v>0</v>
      </c>
      <c r="AL22" s="185">
        <f>'①-1入力シート（宿泊人数）【1人当】'!AL22</f>
        <v>0</v>
      </c>
      <c r="AM22" s="185">
        <f>'①-1入力シート（宿泊人数）【1人当】'!AM22</f>
        <v>0</v>
      </c>
      <c r="AN22" s="185">
        <f>'①-1入力シート（宿泊人数）【1人当】'!AN22</f>
        <v>0</v>
      </c>
      <c r="AO22" s="185">
        <f>'①-1入力シート（宿泊人数）【1人当】'!AO22</f>
        <v>0</v>
      </c>
      <c r="AP22" s="185">
        <f>'①-1入力シート（宿泊人数）【1人当】'!AP22</f>
        <v>0</v>
      </c>
      <c r="AQ22" s="185">
        <f>'①-1入力シート（宿泊人数）【1人当】'!AQ22</f>
        <v>0</v>
      </c>
      <c r="AR22" s="185">
        <f>'①-1入力シート（宿泊人数）【1人当】'!AR22</f>
        <v>0</v>
      </c>
      <c r="AS22" s="185">
        <f>'①-1入力シート（宿泊人数）【1人当】'!AS22</f>
        <v>0</v>
      </c>
      <c r="AT22" s="185">
        <f>'①-1入力シート（宿泊人数）【1人当】'!AT22</f>
        <v>0</v>
      </c>
      <c r="AU22" s="185">
        <f>'①-1入力シート（宿泊人数）【1人当】'!AU22</f>
        <v>0</v>
      </c>
      <c r="AV22" s="185">
        <f>'①-1入力シート（宿泊人数）【1人当】'!AV22</f>
        <v>0</v>
      </c>
      <c r="AW22" s="185">
        <f>'①-1入力シート（宿泊人数）【1人当】'!AW22</f>
        <v>0</v>
      </c>
      <c r="AX22" s="185">
        <f>'①-1入力シート（宿泊人数）【1人当】'!AX22</f>
        <v>0</v>
      </c>
      <c r="AY22" s="185">
        <f>'①-1入力シート（宿泊人数）【1人当】'!AY22</f>
        <v>0</v>
      </c>
      <c r="AZ22" s="185">
        <f>'①-1入力シート（宿泊人数）【1人当】'!AZ22</f>
        <v>0</v>
      </c>
      <c r="BA22" s="185">
        <f>'①-1入力シート（宿泊人数）【1人当】'!BA22</f>
        <v>0</v>
      </c>
      <c r="BB22" s="185">
        <f>'①-1入力シート（宿泊人数）【1人当】'!BB22</f>
        <v>0</v>
      </c>
      <c r="BC22" s="185">
        <f>'①-1入力シート（宿泊人数）【1人当】'!BC22</f>
        <v>0</v>
      </c>
      <c r="BD22" s="185">
        <f>'①-1入力シート（宿泊人数）【1人当】'!BD22</f>
        <v>0</v>
      </c>
      <c r="BE22" s="185">
        <f>'①-1入力シート（宿泊人数）【1人当】'!BE22</f>
        <v>0</v>
      </c>
      <c r="BF22" s="185">
        <f>'①-1入力シート（宿泊人数）【1人当】'!BF22</f>
        <v>0</v>
      </c>
      <c r="BG22" s="185">
        <f>'①-1入力シート（宿泊人数）【1人当】'!BG22</f>
        <v>0</v>
      </c>
      <c r="BH22" s="185">
        <f>'①-1入力シート（宿泊人数）【1人当】'!BH22</f>
        <v>0</v>
      </c>
      <c r="BI22" s="185">
        <f>'①-1入力シート（宿泊人数）【1人当】'!BI22</f>
        <v>0</v>
      </c>
      <c r="BJ22" s="185">
        <f>'①-1入力シート（宿泊人数）【1人当】'!BJ22</f>
        <v>0</v>
      </c>
      <c r="BK22" s="185">
        <f>'①-1入力シート（宿泊人数）【1人当】'!BK22</f>
        <v>0</v>
      </c>
      <c r="BL22" s="185">
        <f>'①-1入力シート（宿泊人数）【1人当】'!BL22</f>
        <v>0</v>
      </c>
      <c r="BM22" s="185">
        <f>'①-1入力シート（宿泊人数）【1人当】'!BM22</f>
        <v>0</v>
      </c>
      <c r="BN22" s="185">
        <f>'①-1入力シート（宿泊人数）【1人当】'!BN22</f>
        <v>0</v>
      </c>
      <c r="BO22" s="185">
        <f>'①-1入力シート（宿泊人数）【1人当】'!BO22</f>
        <v>0</v>
      </c>
      <c r="BP22" s="185">
        <f>'①-1入力シート（宿泊人数）【1人当】'!BP22</f>
        <v>0</v>
      </c>
      <c r="BQ22" s="185">
        <f>'①-1入力シート（宿泊人数）【1人当】'!BQ22</f>
        <v>0</v>
      </c>
      <c r="BR22" s="185">
        <f>'①-1入力シート（宿泊人数）【1人当】'!BR22</f>
        <v>0</v>
      </c>
      <c r="BS22" s="185">
        <f>'①-1入力シート（宿泊人数）【1人当】'!BS22</f>
        <v>0</v>
      </c>
      <c r="BT22" s="185">
        <f>'①-1入力シート（宿泊人数）【1人当】'!BT22</f>
        <v>0</v>
      </c>
      <c r="BU22" s="185">
        <f>'①-1入力シート（宿泊人数）【1人当】'!BU22</f>
        <v>0</v>
      </c>
      <c r="BV22" s="185">
        <f>'①-1入力シート（宿泊人数）【1人当】'!BV22</f>
        <v>0</v>
      </c>
      <c r="BW22" s="185">
        <f>'①-1入力シート（宿泊人数）【1人当】'!BW22</f>
        <v>0</v>
      </c>
      <c r="BX22" s="185">
        <f>'①-1入力シート（宿泊人数）【1人当】'!BX22</f>
        <v>0</v>
      </c>
      <c r="BY22" s="185">
        <f>'①-1入力シート（宿泊人数）【1人当】'!BY22</f>
        <v>0</v>
      </c>
      <c r="BZ22" s="185">
        <f>'①-1入力シート（宿泊人数）【1人当】'!BZ22</f>
        <v>0</v>
      </c>
      <c r="CA22" s="185">
        <f>'①-1入力シート（宿泊人数）【1人当】'!CA22</f>
        <v>0</v>
      </c>
      <c r="CB22" s="185">
        <f>'①-1入力シート（宿泊人数）【1人当】'!CB22</f>
        <v>0</v>
      </c>
      <c r="CC22" s="185">
        <f>'①-1入力シート（宿泊人数）【1人当】'!CC22</f>
        <v>0</v>
      </c>
      <c r="CD22" s="185">
        <f>'①-1入力シート（宿泊人数）【1人当】'!CD22</f>
        <v>0</v>
      </c>
      <c r="CE22" s="185">
        <f>'①-1入力シート（宿泊人数）【1人当】'!CE22</f>
        <v>0</v>
      </c>
      <c r="CF22" s="185">
        <f>'①-1入力シート（宿泊人数）【1人当】'!CF22</f>
        <v>0</v>
      </c>
      <c r="CG22" s="185">
        <f>'①-1入力シート（宿泊人数）【1人当】'!CG22</f>
        <v>0</v>
      </c>
      <c r="CH22" s="185">
        <f>'①-1入力シート（宿泊人数）【1人当】'!CH22</f>
        <v>0</v>
      </c>
      <c r="CI22" s="185">
        <f>'①-1入力シート（宿泊人数）【1人当】'!CI22</f>
        <v>0</v>
      </c>
      <c r="CJ22" s="185">
        <f>'①-1入力シート（宿泊人数）【1人当】'!CJ22</f>
        <v>0</v>
      </c>
      <c r="CK22" s="185">
        <f>'①-1入力シート（宿泊人数）【1人当】'!CK22</f>
        <v>0</v>
      </c>
      <c r="CL22" s="185">
        <f>'①-1入力シート（宿泊人数）【1人当】'!CL22</f>
        <v>0</v>
      </c>
      <c r="CM22" s="185">
        <f>'①-1入力シート（宿泊人数）【1人当】'!CM22</f>
        <v>0</v>
      </c>
      <c r="CN22" s="185">
        <f>'①-1入力シート（宿泊人数）【1人当】'!CN22</f>
        <v>0</v>
      </c>
      <c r="CO22" s="185">
        <f>'①-1入力シート（宿泊人数）【1人当】'!CO22</f>
        <v>0</v>
      </c>
      <c r="CP22" s="185">
        <f>'①-1入力シート（宿泊人数）【1人当】'!CP22</f>
        <v>0</v>
      </c>
      <c r="CQ22" s="185">
        <f>'①-1入力シート（宿泊人数）【1人当】'!CQ22</f>
        <v>0</v>
      </c>
      <c r="CR22" s="185">
        <f>'①-1入力シート（宿泊人数）【1人当】'!CR22</f>
        <v>0</v>
      </c>
      <c r="CS22" s="185">
        <f>'①-1入力シート（宿泊人数）【1人当】'!CS22</f>
        <v>0</v>
      </c>
      <c r="CT22" s="185">
        <f>'①-1入力シート（宿泊人数）【1人当】'!CT22</f>
        <v>0</v>
      </c>
      <c r="CU22" s="185">
        <f>'①-1入力シート（宿泊人数）【1人当】'!CU22</f>
        <v>0</v>
      </c>
      <c r="CV22" s="185">
        <f>'①-1入力シート（宿泊人数）【1人当】'!CV22</f>
        <v>0</v>
      </c>
      <c r="CW22" s="185">
        <f>'①-1入力シート（宿泊人数）【1人当】'!CW22</f>
        <v>0</v>
      </c>
      <c r="CX22" s="185">
        <f>'①-1入力シート（宿泊人数）【1人当】'!CX22</f>
        <v>0</v>
      </c>
      <c r="CY22" s="13"/>
      <c r="CZ22" s="185">
        <f>'①-1入力シート（宿泊人数）【1人当】'!CZ22</f>
        <v>0</v>
      </c>
      <c r="DB22" s="5">
        <f t="shared" si="4"/>
        <v>0</v>
      </c>
      <c r="DC22" s="5">
        <f t="shared" si="5"/>
        <v>0</v>
      </c>
      <c r="DD22" s="5">
        <f t="shared" si="6"/>
        <v>0</v>
      </c>
      <c r="DE22" s="5">
        <f t="shared" si="7"/>
        <v>0</v>
      </c>
      <c r="DF22" s="5">
        <f t="shared" si="8"/>
        <v>0</v>
      </c>
      <c r="DG22" s="5">
        <f t="shared" si="9"/>
        <v>0</v>
      </c>
    </row>
    <row r="23" spans="1:111">
      <c r="A23" s="196"/>
      <c r="B23" s="175">
        <v>17</v>
      </c>
      <c r="C23" s="185">
        <f>'①-1入力シート（宿泊人数）【1人当】'!C23</f>
        <v>0</v>
      </c>
      <c r="D23" s="185">
        <f>'①-1入力シート（宿泊人数）【1人当】'!D23</f>
        <v>0</v>
      </c>
      <c r="E23" s="185">
        <f>'①-1入力シート（宿泊人数）【1人当】'!E23</f>
        <v>0</v>
      </c>
      <c r="F23" s="185">
        <f>'①-1入力シート（宿泊人数）【1人当】'!F23</f>
        <v>0</v>
      </c>
      <c r="G23" s="185">
        <f>'①-1入力シート（宿泊人数）【1人当】'!G23</f>
        <v>0</v>
      </c>
      <c r="H23" s="185">
        <f>'①-1入力シート（宿泊人数）【1人当】'!H23</f>
        <v>0</v>
      </c>
      <c r="I23" s="185">
        <f>'①-1入力シート（宿泊人数）【1人当】'!I23</f>
        <v>0</v>
      </c>
      <c r="J23" s="185">
        <f>'①-1入力シート（宿泊人数）【1人当】'!J23</f>
        <v>0</v>
      </c>
      <c r="K23" s="185">
        <f>'①-1入力シート（宿泊人数）【1人当】'!K23</f>
        <v>0</v>
      </c>
      <c r="L23" s="185">
        <f>'①-1入力シート（宿泊人数）【1人当】'!L23</f>
        <v>0</v>
      </c>
      <c r="M23" s="185">
        <f>'①-1入力シート（宿泊人数）【1人当】'!M23</f>
        <v>0</v>
      </c>
      <c r="N23" s="185">
        <f>'①-1入力シート（宿泊人数）【1人当】'!N23</f>
        <v>0</v>
      </c>
      <c r="O23" s="185">
        <f>'①-1入力シート（宿泊人数）【1人当】'!O23</f>
        <v>0</v>
      </c>
      <c r="P23" s="185">
        <f>'①-1入力シート（宿泊人数）【1人当】'!P23</f>
        <v>0</v>
      </c>
      <c r="Q23" s="185">
        <f>'①-1入力シート（宿泊人数）【1人当】'!Q23</f>
        <v>0</v>
      </c>
      <c r="R23" s="185">
        <f>'①-1入力シート（宿泊人数）【1人当】'!R23</f>
        <v>0</v>
      </c>
      <c r="S23" s="185">
        <f>'①-1入力シート（宿泊人数）【1人当】'!S23</f>
        <v>0</v>
      </c>
      <c r="T23" s="185">
        <f>'①-1入力シート（宿泊人数）【1人当】'!T23</f>
        <v>0</v>
      </c>
      <c r="U23" s="185">
        <f>'①-1入力シート（宿泊人数）【1人当】'!U23</f>
        <v>0</v>
      </c>
      <c r="V23" s="185">
        <f>'①-1入力シート（宿泊人数）【1人当】'!V23</f>
        <v>0</v>
      </c>
      <c r="W23" s="185">
        <f>'①-1入力シート（宿泊人数）【1人当】'!W23</f>
        <v>0</v>
      </c>
      <c r="X23" s="185">
        <f>'①-1入力シート（宿泊人数）【1人当】'!X23</f>
        <v>0</v>
      </c>
      <c r="Y23" s="185">
        <f>'①-1入力シート（宿泊人数）【1人当】'!Y23</f>
        <v>0</v>
      </c>
      <c r="Z23" s="185">
        <f>'①-1入力シート（宿泊人数）【1人当】'!Z23</f>
        <v>0</v>
      </c>
      <c r="AA23" s="185">
        <f>'①-1入力シート（宿泊人数）【1人当】'!AA23</f>
        <v>0</v>
      </c>
      <c r="AB23" s="185">
        <f>'①-1入力シート（宿泊人数）【1人当】'!AB23</f>
        <v>0</v>
      </c>
      <c r="AC23" s="185">
        <f>'①-1入力シート（宿泊人数）【1人当】'!AC23</f>
        <v>0</v>
      </c>
      <c r="AD23" s="185">
        <f>'①-1入力シート（宿泊人数）【1人当】'!AD23</f>
        <v>0</v>
      </c>
      <c r="AE23" s="185">
        <f>'①-1入力シート（宿泊人数）【1人当】'!AE23</f>
        <v>0</v>
      </c>
      <c r="AF23" s="185">
        <f>'①-1入力シート（宿泊人数）【1人当】'!AF23</f>
        <v>0</v>
      </c>
      <c r="AG23" s="185">
        <f>'①-1入力シート（宿泊人数）【1人当】'!AG23</f>
        <v>0</v>
      </c>
      <c r="AH23" s="185">
        <f>'①-1入力シート（宿泊人数）【1人当】'!AH23</f>
        <v>0</v>
      </c>
      <c r="AI23" s="185">
        <f>'①-1入力シート（宿泊人数）【1人当】'!AI23</f>
        <v>0</v>
      </c>
      <c r="AJ23" s="185">
        <f>'①-1入力シート（宿泊人数）【1人当】'!AJ23</f>
        <v>0</v>
      </c>
      <c r="AK23" s="185">
        <f>'①-1入力シート（宿泊人数）【1人当】'!AK23</f>
        <v>0</v>
      </c>
      <c r="AL23" s="185">
        <f>'①-1入力シート（宿泊人数）【1人当】'!AL23</f>
        <v>0</v>
      </c>
      <c r="AM23" s="185">
        <f>'①-1入力シート（宿泊人数）【1人当】'!AM23</f>
        <v>0</v>
      </c>
      <c r="AN23" s="185">
        <f>'①-1入力シート（宿泊人数）【1人当】'!AN23</f>
        <v>0</v>
      </c>
      <c r="AO23" s="185">
        <f>'①-1入力シート（宿泊人数）【1人当】'!AO23</f>
        <v>0</v>
      </c>
      <c r="AP23" s="185">
        <f>'①-1入力シート（宿泊人数）【1人当】'!AP23</f>
        <v>0</v>
      </c>
      <c r="AQ23" s="185">
        <f>'①-1入力シート（宿泊人数）【1人当】'!AQ23</f>
        <v>0</v>
      </c>
      <c r="AR23" s="185">
        <f>'①-1入力シート（宿泊人数）【1人当】'!AR23</f>
        <v>0</v>
      </c>
      <c r="AS23" s="185">
        <f>'①-1入力シート（宿泊人数）【1人当】'!AS23</f>
        <v>0</v>
      </c>
      <c r="AT23" s="185">
        <f>'①-1入力シート（宿泊人数）【1人当】'!AT23</f>
        <v>0</v>
      </c>
      <c r="AU23" s="185">
        <f>'①-1入力シート（宿泊人数）【1人当】'!AU23</f>
        <v>0</v>
      </c>
      <c r="AV23" s="185">
        <f>'①-1入力シート（宿泊人数）【1人当】'!AV23</f>
        <v>0</v>
      </c>
      <c r="AW23" s="185">
        <f>'①-1入力シート（宿泊人数）【1人当】'!AW23</f>
        <v>0</v>
      </c>
      <c r="AX23" s="185">
        <f>'①-1入力シート（宿泊人数）【1人当】'!AX23</f>
        <v>0</v>
      </c>
      <c r="AY23" s="185">
        <f>'①-1入力シート（宿泊人数）【1人当】'!AY23</f>
        <v>0</v>
      </c>
      <c r="AZ23" s="185">
        <f>'①-1入力シート（宿泊人数）【1人当】'!AZ23</f>
        <v>0</v>
      </c>
      <c r="BA23" s="185">
        <f>'①-1入力シート（宿泊人数）【1人当】'!BA23</f>
        <v>0</v>
      </c>
      <c r="BB23" s="185">
        <f>'①-1入力シート（宿泊人数）【1人当】'!BB23</f>
        <v>0</v>
      </c>
      <c r="BC23" s="185">
        <f>'①-1入力シート（宿泊人数）【1人当】'!BC23</f>
        <v>0</v>
      </c>
      <c r="BD23" s="185">
        <f>'①-1入力シート（宿泊人数）【1人当】'!BD23</f>
        <v>0</v>
      </c>
      <c r="BE23" s="185">
        <f>'①-1入力シート（宿泊人数）【1人当】'!BE23</f>
        <v>0</v>
      </c>
      <c r="BF23" s="185">
        <f>'①-1入力シート（宿泊人数）【1人当】'!BF23</f>
        <v>0</v>
      </c>
      <c r="BG23" s="185">
        <f>'①-1入力シート（宿泊人数）【1人当】'!BG23</f>
        <v>0</v>
      </c>
      <c r="BH23" s="185">
        <f>'①-1入力シート（宿泊人数）【1人当】'!BH23</f>
        <v>0</v>
      </c>
      <c r="BI23" s="185">
        <f>'①-1入力シート（宿泊人数）【1人当】'!BI23</f>
        <v>0</v>
      </c>
      <c r="BJ23" s="185">
        <f>'①-1入力シート（宿泊人数）【1人当】'!BJ23</f>
        <v>0</v>
      </c>
      <c r="BK23" s="185">
        <f>'①-1入力シート（宿泊人数）【1人当】'!BK23</f>
        <v>0</v>
      </c>
      <c r="BL23" s="185">
        <f>'①-1入力シート（宿泊人数）【1人当】'!BL23</f>
        <v>0</v>
      </c>
      <c r="BM23" s="185">
        <f>'①-1入力シート（宿泊人数）【1人当】'!BM23</f>
        <v>0</v>
      </c>
      <c r="BN23" s="185">
        <f>'①-1入力シート（宿泊人数）【1人当】'!BN23</f>
        <v>0</v>
      </c>
      <c r="BO23" s="185">
        <f>'①-1入力シート（宿泊人数）【1人当】'!BO23</f>
        <v>0</v>
      </c>
      <c r="BP23" s="185">
        <f>'①-1入力シート（宿泊人数）【1人当】'!BP23</f>
        <v>0</v>
      </c>
      <c r="BQ23" s="185">
        <f>'①-1入力シート（宿泊人数）【1人当】'!BQ23</f>
        <v>0</v>
      </c>
      <c r="BR23" s="185">
        <f>'①-1入力シート（宿泊人数）【1人当】'!BR23</f>
        <v>0</v>
      </c>
      <c r="BS23" s="185">
        <f>'①-1入力シート（宿泊人数）【1人当】'!BS23</f>
        <v>0</v>
      </c>
      <c r="BT23" s="185">
        <f>'①-1入力シート（宿泊人数）【1人当】'!BT23</f>
        <v>0</v>
      </c>
      <c r="BU23" s="185">
        <f>'①-1入力シート（宿泊人数）【1人当】'!BU23</f>
        <v>0</v>
      </c>
      <c r="BV23" s="185">
        <f>'①-1入力シート（宿泊人数）【1人当】'!BV23</f>
        <v>0</v>
      </c>
      <c r="BW23" s="185">
        <f>'①-1入力シート（宿泊人数）【1人当】'!BW23</f>
        <v>0</v>
      </c>
      <c r="BX23" s="185">
        <f>'①-1入力シート（宿泊人数）【1人当】'!BX23</f>
        <v>0</v>
      </c>
      <c r="BY23" s="185">
        <f>'①-1入力シート（宿泊人数）【1人当】'!BY23</f>
        <v>0</v>
      </c>
      <c r="BZ23" s="185">
        <f>'①-1入力シート（宿泊人数）【1人当】'!BZ23</f>
        <v>0</v>
      </c>
      <c r="CA23" s="185">
        <f>'①-1入力シート（宿泊人数）【1人当】'!CA23</f>
        <v>0</v>
      </c>
      <c r="CB23" s="185">
        <f>'①-1入力シート（宿泊人数）【1人当】'!CB23</f>
        <v>0</v>
      </c>
      <c r="CC23" s="185">
        <f>'①-1入力シート（宿泊人数）【1人当】'!CC23</f>
        <v>0</v>
      </c>
      <c r="CD23" s="185">
        <f>'①-1入力シート（宿泊人数）【1人当】'!CD23</f>
        <v>0</v>
      </c>
      <c r="CE23" s="185">
        <f>'①-1入力シート（宿泊人数）【1人当】'!CE23</f>
        <v>0</v>
      </c>
      <c r="CF23" s="185">
        <f>'①-1入力シート（宿泊人数）【1人当】'!CF23</f>
        <v>0</v>
      </c>
      <c r="CG23" s="185">
        <f>'①-1入力シート（宿泊人数）【1人当】'!CG23</f>
        <v>0</v>
      </c>
      <c r="CH23" s="185">
        <f>'①-1入力シート（宿泊人数）【1人当】'!CH23</f>
        <v>0</v>
      </c>
      <c r="CI23" s="185">
        <f>'①-1入力シート（宿泊人数）【1人当】'!CI23</f>
        <v>0</v>
      </c>
      <c r="CJ23" s="185">
        <f>'①-1入力シート（宿泊人数）【1人当】'!CJ23</f>
        <v>0</v>
      </c>
      <c r="CK23" s="185">
        <f>'①-1入力シート（宿泊人数）【1人当】'!CK23</f>
        <v>0</v>
      </c>
      <c r="CL23" s="185">
        <f>'①-1入力シート（宿泊人数）【1人当】'!CL23</f>
        <v>0</v>
      </c>
      <c r="CM23" s="185">
        <f>'①-1入力シート（宿泊人数）【1人当】'!CM23</f>
        <v>0</v>
      </c>
      <c r="CN23" s="185">
        <f>'①-1入力シート（宿泊人数）【1人当】'!CN23</f>
        <v>0</v>
      </c>
      <c r="CO23" s="185">
        <f>'①-1入力シート（宿泊人数）【1人当】'!CO23</f>
        <v>0</v>
      </c>
      <c r="CP23" s="185">
        <f>'①-1入力シート（宿泊人数）【1人当】'!CP23</f>
        <v>0</v>
      </c>
      <c r="CQ23" s="185">
        <f>'①-1入力シート（宿泊人数）【1人当】'!CQ23</f>
        <v>0</v>
      </c>
      <c r="CR23" s="185">
        <f>'①-1入力シート（宿泊人数）【1人当】'!CR23</f>
        <v>0</v>
      </c>
      <c r="CS23" s="185">
        <f>'①-1入力シート（宿泊人数）【1人当】'!CS23</f>
        <v>0</v>
      </c>
      <c r="CT23" s="185">
        <f>'①-1入力シート（宿泊人数）【1人当】'!CT23</f>
        <v>0</v>
      </c>
      <c r="CU23" s="185">
        <f>'①-1入力シート（宿泊人数）【1人当】'!CU23</f>
        <v>0</v>
      </c>
      <c r="CV23" s="185">
        <f>'①-1入力シート（宿泊人数）【1人当】'!CV23</f>
        <v>0</v>
      </c>
      <c r="CW23" s="185">
        <f>'①-1入力シート（宿泊人数）【1人当】'!CW23</f>
        <v>0</v>
      </c>
      <c r="CX23" s="185">
        <f>'①-1入力シート（宿泊人数）【1人当】'!CX23</f>
        <v>0</v>
      </c>
      <c r="CY23" s="13"/>
      <c r="CZ23" s="185">
        <f>'①-1入力シート（宿泊人数）【1人当】'!CZ23</f>
        <v>0</v>
      </c>
      <c r="DB23" s="5">
        <f t="shared" si="4"/>
        <v>0</v>
      </c>
      <c r="DC23" s="5">
        <f t="shared" si="5"/>
        <v>0</v>
      </c>
      <c r="DD23" s="5">
        <f t="shared" si="6"/>
        <v>0</v>
      </c>
      <c r="DE23" s="5">
        <f t="shared" si="7"/>
        <v>0</v>
      </c>
      <c r="DF23" s="5">
        <f t="shared" si="8"/>
        <v>0</v>
      </c>
      <c r="DG23" s="5">
        <f t="shared" si="9"/>
        <v>0</v>
      </c>
    </row>
    <row r="24" spans="1:111">
      <c r="A24" s="196"/>
      <c r="B24" s="175">
        <v>18</v>
      </c>
      <c r="C24" s="185">
        <f>'①-1入力シート（宿泊人数）【1人当】'!C24</f>
        <v>0</v>
      </c>
      <c r="D24" s="185">
        <f>'①-1入力シート（宿泊人数）【1人当】'!D24</f>
        <v>0</v>
      </c>
      <c r="E24" s="185">
        <f>'①-1入力シート（宿泊人数）【1人当】'!E24</f>
        <v>0</v>
      </c>
      <c r="F24" s="185">
        <f>'①-1入力シート（宿泊人数）【1人当】'!F24</f>
        <v>0</v>
      </c>
      <c r="G24" s="185">
        <f>'①-1入力シート（宿泊人数）【1人当】'!G24</f>
        <v>0</v>
      </c>
      <c r="H24" s="185">
        <f>'①-1入力シート（宿泊人数）【1人当】'!H24</f>
        <v>0</v>
      </c>
      <c r="I24" s="185">
        <f>'①-1入力シート（宿泊人数）【1人当】'!I24</f>
        <v>0</v>
      </c>
      <c r="J24" s="185">
        <f>'①-1入力シート（宿泊人数）【1人当】'!J24</f>
        <v>0</v>
      </c>
      <c r="K24" s="185">
        <f>'①-1入力シート（宿泊人数）【1人当】'!K24</f>
        <v>0</v>
      </c>
      <c r="L24" s="185">
        <f>'①-1入力シート（宿泊人数）【1人当】'!L24</f>
        <v>0</v>
      </c>
      <c r="M24" s="185">
        <f>'①-1入力シート（宿泊人数）【1人当】'!M24</f>
        <v>0</v>
      </c>
      <c r="N24" s="185">
        <f>'①-1入力シート（宿泊人数）【1人当】'!N24</f>
        <v>0</v>
      </c>
      <c r="O24" s="185">
        <f>'①-1入力シート（宿泊人数）【1人当】'!O24</f>
        <v>0</v>
      </c>
      <c r="P24" s="185">
        <f>'①-1入力シート（宿泊人数）【1人当】'!P24</f>
        <v>0</v>
      </c>
      <c r="Q24" s="185">
        <f>'①-1入力シート（宿泊人数）【1人当】'!Q24</f>
        <v>0</v>
      </c>
      <c r="R24" s="185">
        <f>'①-1入力シート（宿泊人数）【1人当】'!R24</f>
        <v>0</v>
      </c>
      <c r="S24" s="185">
        <f>'①-1入力シート（宿泊人数）【1人当】'!S24</f>
        <v>0</v>
      </c>
      <c r="T24" s="185">
        <f>'①-1入力シート（宿泊人数）【1人当】'!T24</f>
        <v>0</v>
      </c>
      <c r="U24" s="185">
        <f>'①-1入力シート（宿泊人数）【1人当】'!U24</f>
        <v>0</v>
      </c>
      <c r="V24" s="185">
        <f>'①-1入力シート（宿泊人数）【1人当】'!V24</f>
        <v>0</v>
      </c>
      <c r="W24" s="185">
        <f>'①-1入力シート（宿泊人数）【1人当】'!W24</f>
        <v>0</v>
      </c>
      <c r="X24" s="185">
        <f>'①-1入力シート（宿泊人数）【1人当】'!X24</f>
        <v>0</v>
      </c>
      <c r="Y24" s="185">
        <f>'①-1入力シート（宿泊人数）【1人当】'!Y24</f>
        <v>0</v>
      </c>
      <c r="Z24" s="185">
        <f>'①-1入力シート（宿泊人数）【1人当】'!Z24</f>
        <v>0</v>
      </c>
      <c r="AA24" s="185">
        <f>'①-1入力シート（宿泊人数）【1人当】'!AA24</f>
        <v>0</v>
      </c>
      <c r="AB24" s="185">
        <f>'①-1入力シート（宿泊人数）【1人当】'!AB24</f>
        <v>0</v>
      </c>
      <c r="AC24" s="185">
        <f>'①-1入力シート（宿泊人数）【1人当】'!AC24</f>
        <v>0</v>
      </c>
      <c r="AD24" s="185">
        <f>'①-1入力シート（宿泊人数）【1人当】'!AD24</f>
        <v>0</v>
      </c>
      <c r="AE24" s="185">
        <f>'①-1入力シート（宿泊人数）【1人当】'!AE24</f>
        <v>0</v>
      </c>
      <c r="AF24" s="185">
        <f>'①-1入力シート（宿泊人数）【1人当】'!AF24</f>
        <v>0</v>
      </c>
      <c r="AG24" s="185">
        <f>'①-1入力シート（宿泊人数）【1人当】'!AG24</f>
        <v>0</v>
      </c>
      <c r="AH24" s="185">
        <f>'①-1入力シート（宿泊人数）【1人当】'!AH24</f>
        <v>0</v>
      </c>
      <c r="AI24" s="185">
        <f>'①-1入力シート（宿泊人数）【1人当】'!AI24</f>
        <v>0</v>
      </c>
      <c r="AJ24" s="185">
        <f>'①-1入力シート（宿泊人数）【1人当】'!AJ24</f>
        <v>0</v>
      </c>
      <c r="AK24" s="185">
        <f>'①-1入力シート（宿泊人数）【1人当】'!AK24</f>
        <v>0</v>
      </c>
      <c r="AL24" s="185">
        <f>'①-1入力シート（宿泊人数）【1人当】'!AL24</f>
        <v>0</v>
      </c>
      <c r="AM24" s="185">
        <f>'①-1入力シート（宿泊人数）【1人当】'!AM24</f>
        <v>0</v>
      </c>
      <c r="AN24" s="185">
        <f>'①-1入力シート（宿泊人数）【1人当】'!AN24</f>
        <v>0</v>
      </c>
      <c r="AO24" s="185">
        <f>'①-1入力シート（宿泊人数）【1人当】'!AO24</f>
        <v>0</v>
      </c>
      <c r="AP24" s="185">
        <f>'①-1入力シート（宿泊人数）【1人当】'!AP24</f>
        <v>0</v>
      </c>
      <c r="AQ24" s="185">
        <f>'①-1入力シート（宿泊人数）【1人当】'!AQ24</f>
        <v>0</v>
      </c>
      <c r="AR24" s="185">
        <f>'①-1入力シート（宿泊人数）【1人当】'!AR24</f>
        <v>0</v>
      </c>
      <c r="AS24" s="185">
        <f>'①-1入力シート（宿泊人数）【1人当】'!AS24</f>
        <v>0</v>
      </c>
      <c r="AT24" s="185">
        <f>'①-1入力シート（宿泊人数）【1人当】'!AT24</f>
        <v>0</v>
      </c>
      <c r="AU24" s="185">
        <f>'①-1入力シート（宿泊人数）【1人当】'!AU24</f>
        <v>0</v>
      </c>
      <c r="AV24" s="185">
        <f>'①-1入力シート（宿泊人数）【1人当】'!AV24</f>
        <v>0</v>
      </c>
      <c r="AW24" s="185">
        <f>'①-1入力シート（宿泊人数）【1人当】'!AW24</f>
        <v>0</v>
      </c>
      <c r="AX24" s="185">
        <f>'①-1入力シート（宿泊人数）【1人当】'!AX24</f>
        <v>0</v>
      </c>
      <c r="AY24" s="185">
        <f>'①-1入力シート（宿泊人数）【1人当】'!AY24</f>
        <v>0</v>
      </c>
      <c r="AZ24" s="185">
        <f>'①-1入力シート（宿泊人数）【1人当】'!AZ24</f>
        <v>0</v>
      </c>
      <c r="BA24" s="185">
        <f>'①-1入力シート（宿泊人数）【1人当】'!BA24</f>
        <v>0</v>
      </c>
      <c r="BB24" s="185">
        <f>'①-1入力シート（宿泊人数）【1人当】'!BB24</f>
        <v>0</v>
      </c>
      <c r="BC24" s="185">
        <f>'①-1入力シート（宿泊人数）【1人当】'!BC24</f>
        <v>0</v>
      </c>
      <c r="BD24" s="185">
        <f>'①-1入力シート（宿泊人数）【1人当】'!BD24</f>
        <v>0</v>
      </c>
      <c r="BE24" s="185">
        <f>'①-1入力シート（宿泊人数）【1人当】'!BE24</f>
        <v>0</v>
      </c>
      <c r="BF24" s="185">
        <f>'①-1入力シート（宿泊人数）【1人当】'!BF24</f>
        <v>0</v>
      </c>
      <c r="BG24" s="185">
        <f>'①-1入力シート（宿泊人数）【1人当】'!BG24</f>
        <v>0</v>
      </c>
      <c r="BH24" s="185">
        <f>'①-1入力シート（宿泊人数）【1人当】'!BH24</f>
        <v>0</v>
      </c>
      <c r="BI24" s="185">
        <f>'①-1入力シート（宿泊人数）【1人当】'!BI24</f>
        <v>0</v>
      </c>
      <c r="BJ24" s="185">
        <f>'①-1入力シート（宿泊人数）【1人当】'!BJ24</f>
        <v>0</v>
      </c>
      <c r="BK24" s="185">
        <f>'①-1入力シート（宿泊人数）【1人当】'!BK24</f>
        <v>0</v>
      </c>
      <c r="BL24" s="185">
        <f>'①-1入力シート（宿泊人数）【1人当】'!BL24</f>
        <v>0</v>
      </c>
      <c r="BM24" s="185">
        <f>'①-1入力シート（宿泊人数）【1人当】'!BM24</f>
        <v>0</v>
      </c>
      <c r="BN24" s="185">
        <f>'①-1入力シート（宿泊人数）【1人当】'!BN24</f>
        <v>0</v>
      </c>
      <c r="BO24" s="185">
        <f>'①-1入力シート（宿泊人数）【1人当】'!BO24</f>
        <v>0</v>
      </c>
      <c r="BP24" s="185">
        <f>'①-1入力シート（宿泊人数）【1人当】'!BP24</f>
        <v>0</v>
      </c>
      <c r="BQ24" s="185">
        <f>'①-1入力シート（宿泊人数）【1人当】'!BQ24</f>
        <v>0</v>
      </c>
      <c r="BR24" s="185">
        <f>'①-1入力シート（宿泊人数）【1人当】'!BR24</f>
        <v>0</v>
      </c>
      <c r="BS24" s="185">
        <f>'①-1入力シート（宿泊人数）【1人当】'!BS24</f>
        <v>0</v>
      </c>
      <c r="BT24" s="185">
        <f>'①-1入力シート（宿泊人数）【1人当】'!BT24</f>
        <v>0</v>
      </c>
      <c r="BU24" s="185">
        <f>'①-1入力シート（宿泊人数）【1人当】'!BU24</f>
        <v>0</v>
      </c>
      <c r="BV24" s="185">
        <f>'①-1入力シート（宿泊人数）【1人当】'!BV24</f>
        <v>0</v>
      </c>
      <c r="BW24" s="185">
        <f>'①-1入力シート（宿泊人数）【1人当】'!BW24</f>
        <v>0</v>
      </c>
      <c r="BX24" s="185">
        <f>'①-1入力シート（宿泊人数）【1人当】'!BX24</f>
        <v>0</v>
      </c>
      <c r="BY24" s="185">
        <f>'①-1入力シート（宿泊人数）【1人当】'!BY24</f>
        <v>0</v>
      </c>
      <c r="BZ24" s="185">
        <f>'①-1入力シート（宿泊人数）【1人当】'!BZ24</f>
        <v>0</v>
      </c>
      <c r="CA24" s="185">
        <f>'①-1入力シート（宿泊人数）【1人当】'!CA24</f>
        <v>0</v>
      </c>
      <c r="CB24" s="185">
        <f>'①-1入力シート（宿泊人数）【1人当】'!CB24</f>
        <v>0</v>
      </c>
      <c r="CC24" s="185">
        <f>'①-1入力シート（宿泊人数）【1人当】'!CC24</f>
        <v>0</v>
      </c>
      <c r="CD24" s="185">
        <f>'①-1入力シート（宿泊人数）【1人当】'!CD24</f>
        <v>0</v>
      </c>
      <c r="CE24" s="185">
        <f>'①-1入力シート（宿泊人数）【1人当】'!CE24</f>
        <v>0</v>
      </c>
      <c r="CF24" s="185">
        <f>'①-1入力シート（宿泊人数）【1人当】'!CF24</f>
        <v>0</v>
      </c>
      <c r="CG24" s="185">
        <f>'①-1入力シート（宿泊人数）【1人当】'!CG24</f>
        <v>0</v>
      </c>
      <c r="CH24" s="185">
        <f>'①-1入力シート（宿泊人数）【1人当】'!CH24</f>
        <v>0</v>
      </c>
      <c r="CI24" s="185">
        <f>'①-1入力シート（宿泊人数）【1人当】'!CI24</f>
        <v>0</v>
      </c>
      <c r="CJ24" s="185">
        <f>'①-1入力シート（宿泊人数）【1人当】'!CJ24</f>
        <v>0</v>
      </c>
      <c r="CK24" s="185">
        <f>'①-1入力シート（宿泊人数）【1人当】'!CK24</f>
        <v>0</v>
      </c>
      <c r="CL24" s="185">
        <f>'①-1入力シート（宿泊人数）【1人当】'!CL24</f>
        <v>0</v>
      </c>
      <c r="CM24" s="185">
        <f>'①-1入力シート（宿泊人数）【1人当】'!CM24</f>
        <v>0</v>
      </c>
      <c r="CN24" s="185">
        <f>'①-1入力シート（宿泊人数）【1人当】'!CN24</f>
        <v>0</v>
      </c>
      <c r="CO24" s="185">
        <f>'①-1入力シート（宿泊人数）【1人当】'!CO24</f>
        <v>0</v>
      </c>
      <c r="CP24" s="185">
        <f>'①-1入力シート（宿泊人数）【1人当】'!CP24</f>
        <v>0</v>
      </c>
      <c r="CQ24" s="185">
        <f>'①-1入力シート（宿泊人数）【1人当】'!CQ24</f>
        <v>0</v>
      </c>
      <c r="CR24" s="185">
        <f>'①-1入力シート（宿泊人数）【1人当】'!CR24</f>
        <v>0</v>
      </c>
      <c r="CS24" s="185">
        <f>'①-1入力シート（宿泊人数）【1人当】'!CS24</f>
        <v>0</v>
      </c>
      <c r="CT24" s="185">
        <f>'①-1入力シート（宿泊人数）【1人当】'!CT24</f>
        <v>0</v>
      </c>
      <c r="CU24" s="185">
        <f>'①-1入力シート（宿泊人数）【1人当】'!CU24</f>
        <v>0</v>
      </c>
      <c r="CV24" s="185">
        <f>'①-1入力シート（宿泊人数）【1人当】'!CV24</f>
        <v>0</v>
      </c>
      <c r="CW24" s="185">
        <f>'①-1入力シート（宿泊人数）【1人当】'!CW24</f>
        <v>0</v>
      </c>
      <c r="CX24" s="185">
        <f>'①-1入力シート（宿泊人数）【1人当】'!CX24</f>
        <v>0</v>
      </c>
      <c r="CY24" s="13"/>
      <c r="CZ24" s="185">
        <f>'①-1入力シート（宿泊人数）【1人当】'!CZ24</f>
        <v>0</v>
      </c>
      <c r="DB24" s="5">
        <f t="shared" si="4"/>
        <v>0</v>
      </c>
      <c r="DC24" s="5">
        <f t="shared" si="5"/>
        <v>0</v>
      </c>
      <c r="DD24" s="5">
        <f t="shared" si="6"/>
        <v>0</v>
      </c>
      <c r="DE24" s="5">
        <f t="shared" si="7"/>
        <v>0</v>
      </c>
      <c r="DF24" s="5">
        <f t="shared" si="8"/>
        <v>0</v>
      </c>
      <c r="DG24" s="5">
        <f t="shared" si="9"/>
        <v>0</v>
      </c>
    </row>
    <row r="25" spans="1:111">
      <c r="A25" s="196"/>
      <c r="B25" s="175">
        <v>19</v>
      </c>
      <c r="C25" s="185">
        <f>'①-1入力シート（宿泊人数）【1人当】'!C25</f>
        <v>0</v>
      </c>
      <c r="D25" s="185">
        <f>'①-1入力シート（宿泊人数）【1人当】'!D25</f>
        <v>0</v>
      </c>
      <c r="E25" s="185">
        <f>'①-1入力シート（宿泊人数）【1人当】'!E25</f>
        <v>0</v>
      </c>
      <c r="F25" s="185">
        <f>'①-1入力シート（宿泊人数）【1人当】'!F25</f>
        <v>0</v>
      </c>
      <c r="G25" s="185">
        <f>'①-1入力シート（宿泊人数）【1人当】'!G25</f>
        <v>0</v>
      </c>
      <c r="H25" s="185">
        <f>'①-1入力シート（宿泊人数）【1人当】'!H25</f>
        <v>0</v>
      </c>
      <c r="I25" s="185">
        <f>'①-1入力シート（宿泊人数）【1人当】'!I25</f>
        <v>0</v>
      </c>
      <c r="J25" s="185">
        <f>'①-1入力シート（宿泊人数）【1人当】'!J25</f>
        <v>0</v>
      </c>
      <c r="K25" s="185">
        <f>'①-1入力シート（宿泊人数）【1人当】'!K25</f>
        <v>0</v>
      </c>
      <c r="L25" s="185">
        <f>'①-1入力シート（宿泊人数）【1人当】'!L25</f>
        <v>0</v>
      </c>
      <c r="M25" s="185">
        <f>'①-1入力シート（宿泊人数）【1人当】'!M25</f>
        <v>0</v>
      </c>
      <c r="N25" s="185">
        <f>'①-1入力シート（宿泊人数）【1人当】'!N25</f>
        <v>0</v>
      </c>
      <c r="O25" s="185">
        <f>'①-1入力シート（宿泊人数）【1人当】'!O25</f>
        <v>0</v>
      </c>
      <c r="P25" s="185">
        <f>'①-1入力シート（宿泊人数）【1人当】'!P25</f>
        <v>0</v>
      </c>
      <c r="Q25" s="185">
        <f>'①-1入力シート（宿泊人数）【1人当】'!Q25</f>
        <v>0</v>
      </c>
      <c r="R25" s="185">
        <f>'①-1入力シート（宿泊人数）【1人当】'!R25</f>
        <v>0</v>
      </c>
      <c r="S25" s="185">
        <f>'①-1入力シート（宿泊人数）【1人当】'!S25</f>
        <v>0</v>
      </c>
      <c r="T25" s="185">
        <f>'①-1入力シート（宿泊人数）【1人当】'!T25</f>
        <v>0</v>
      </c>
      <c r="U25" s="185">
        <f>'①-1入力シート（宿泊人数）【1人当】'!U25</f>
        <v>0</v>
      </c>
      <c r="V25" s="185">
        <f>'①-1入力シート（宿泊人数）【1人当】'!V25</f>
        <v>0</v>
      </c>
      <c r="W25" s="185">
        <f>'①-1入力シート（宿泊人数）【1人当】'!W25</f>
        <v>0</v>
      </c>
      <c r="X25" s="185">
        <f>'①-1入力シート（宿泊人数）【1人当】'!X25</f>
        <v>0</v>
      </c>
      <c r="Y25" s="185">
        <f>'①-1入力シート（宿泊人数）【1人当】'!Y25</f>
        <v>0</v>
      </c>
      <c r="Z25" s="185">
        <f>'①-1入力シート（宿泊人数）【1人当】'!Z25</f>
        <v>0</v>
      </c>
      <c r="AA25" s="185">
        <f>'①-1入力シート（宿泊人数）【1人当】'!AA25</f>
        <v>0</v>
      </c>
      <c r="AB25" s="185">
        <f>'①-1入力シート（宿泊人数）【1人当】'!AB25</f>
        <v>0</v>
      </c>
      <c r="AC25" s="185">
        <f>'①-1入力シート（宿泊人数）【1人当】'!AC25</f>
        <v>0</v>
      </c>
      <c r="AD25" s="185">
        <f>'①-1入力シート（宿泊人数）【1人当】'!AD25</f>
        <v>0</v>
      </c>
      <c r="AE25" s="185">
        <f>'①-1入力シート（宿泊人数）【1人当】'!AE25</f>
        <v>0</v>
      </c>
      <c r="AF25" s="185">
        <f>'①-1入力シート（宿泊人数）【1人当】'!AF25</f>
        <v>0</v>
      </c>
      <c r="AG25" s="185">
        <f>'①-1入力シート（宿泊人数）【1人当】'!AG25</f>
        <v>0</v>
      </c>
      <c r="AH25" s="185">
        <f>'①-1入力シート（宿泊人数）【1人当】'!AH25</f>
        <v>0</v>
      </c>
      <c r="AI25" s="185">
        <f>'①-1入力シート（宿泊人数）【1人当】'!AI25</f>
        <v>0</v>
      </c>
      <c r="AJ25" s="185">
        <f>'①-1入力シート（宿泊人数）【1人当】'!AJ25</f>
        <v>0</v>
      </c>
      <c r="AK25" s="185">
        <f>'①-1入力シート（宿泊人数）【1人当】'!AK25</f>
        <v>0</v>
      </c>
      <c r="AL25" s="185">
        <f>'①-1入力シート（宿泊人数）【1人当】'!AL25</f>
        <v>0</v>
      </c>
      <c r="AM25" s="185">
        <f>'①-1入力シート（宿泊人数）【1人当】'!AM25</f>
        <v>0</v>
      </c>
      <c r="AN25" s="185">
        <f>'①-1入力シート（宿泊人数）【1人当】'!AN25</f>
        <v>0</v>
      </c>
      <c r="AO25" s="185">
        <f>'①-1入力シート（宿泊人数）【1人当】'!AO25</f>
        <v>0</v>
      </c>
      <c r="AP25" s="185">
        <f>'①-1入力シート（宿泊人数）【1人当】'!AP25</f>
        <v>0</v>
      </c>
      <c r="AQ25" s="185">
        <f>'①-1入力シート（宿泊人数）【1人当】'!AQ25</f>
        <v>0</v>
      </c>
      <c r="AR25" s="185">
        <f>'①-1入力シート（宿泊人数）【1人当】'!AR25</f>
        <v>0</v>
      </c>
      <c r="AS25" s="185">
        <f>'①-1入力シート（宿泊人数）【1人当】'!AS25</f>
        <v>0</v>
      </c>
      <c r="AT25" s="185">
        <f>'①-1入力シート（宿泊人数）【1人当】'!AT25</f>
        <v>0</v>
      </c>
      <c r="AU25" s="185">
        <f>'①-1入力シート（宿泊人数）【1人当】'!AU25</f>
        <v>0</v>
      </c>
      <c r="AV25" s="185">
        <f>'①-1入力シート（宿泊人数）【1人当】'!AV25</f>
        <v>0</v>
      </c>
      <c r="AW25" s="185">
        <f>'①-1入力シート（宿泊人数）【1人当】'!AW25</f>
        <v>0</v>
      </c>
      <c r="AX25" s="185">
        <f>'①-1入力シート（宿泊人数）【1人当】'!AX25</f>
        <v>0</v>
      </c>
      <c r="AY25" s="185">
        <f>'①-1入力シート（宿泊人数）【1人当】'!AY25</f>
        <v>0</v>
      </c>
      <c r="AZ25" s="185">
        <f>'①-1入力シート（宿泊人数）【1人当】'!AZ25</f>
        <v>0</v>
      </c>
      <c r="BA25" s="185">
        <f>'①-1入力シート（宿泊人数）【1人当】'!BA25</f>
        <v>0</v>
      </c>
      <c r="BB25" s="185">
        <f>'①-1入力シート（宿泊人数）【1人当】'!BB25</f>
        <v>0</v>
      </c>
      <c r="BC25" s="185">
        <f>'①-1入力シート（宿泊人数）【1人当】'!BC25</f>
        <v>0</v>
      </c>
      <c r="BD25" s="185">
        <f>'①-1入力シート（宿泊人数）【1人当】'!BD25</f>
        <v>0</v>
      </c>
      <c r="BE25" s="185">
        <f>'①-1入力シート（宿泊人数）【1人当】'!BE25</f>
        <v>0</v>
      </c>
      <c r="BF25" s="185">
        <f>'①-1入力シート（宿泊人数）【1人当】'!BF25</f>
        <v>0</v>
      </c>
      <c r="BG25" s="185">
        <f>'①-1入力シート（宿泊人数）【1人当】'!BG25</f>
        <v>0</v>
      </c>
      <c r="BH25" s="185">
        <f>'①-1入力シート（宿泊人数）【1人当】'!BH25</f>
        <v>0</v>
      </c>
      <c r="BI25" s="185">
        <f>'①-1入力シート（宿泊人数）【1人当】'!BI25</f>
        <v>0</v>
      </c>
      <c r="BJ25" s="185">
        <f>'①-1入力シート（宿泊人数）【1人当】'!BJ25</f>
        <v>0</v>
      </c>
      <c r="BK25" s="185">
        <f>'①-1入力シート（宿泊人数）【1人当】'!BK25</f>
        <v>0</v>
      </c>
      <c r="BL25" s="185">
        <f>'①-1入力シート（宿泊人数）【1人当】'!BL25</f>
        <v>0</v>
      </c>
      <c r="BM25" s="185">
        <f>'①-1入力シート（宿泊人数）【1人当】'!BM25</f>
        <v>0</v>
      </c>
      <c r="BN25" s="185">
        <f>'①-1入力シート（宿泊人数）【1人当】'!BN25</f>
        <v>0</v>
      </c>
      <c r="BO25" s="185">
        <f>'①-1入力シート（宿泊人数）【1人当】'!BO25</f>
        <v>0</v>
      </c>
      <c r="BP25" s="185">
        <f>'①-1入力シート（宿泊人数）【1人当】'!BP25</f>
        <v>0</v>
      </c>
      <c r="BQ25" s="185">
        <f>'①-1入力シート（宿泊人数）【1人当】'!BQ25</f>
        <v>0</v>
      </c>
      <c r="BR25" s="185">
        <f>'①-1入力シート（宿泊人数）【1人当】'!BR25</f>
        <v>0</v>
      </c>
      <c r="BS25" s="185">
        <f>'①-1入力シート（宿泊人数）【1人当】'!BS25</f>
        <v>0</v>
      </c>
      <c r="BT25" s="185">
        <f>'①-1入力シート（宿泊人数）【1人当】'!BT25</f>
        <v>0</v>
      </c>
      <c r="BU25" s="185">
        <f>'①-1入力シート（宿泊人数）【1人当】'!BU25</f>
        <v>0</v>
      </c>
      <c r="BV25" s="185">
        <f>'①-1入力シート（宿泊人数）【1人当】'!BV25</f>
        <v>0</v>
      </c>
      <c r="BW25" s="185">
        <f>'①-1入力シート（宿泊人数）【1人当】'!BW25</f>
        <v>0</v>
      </c>
      <c r="BX25" s="185">
        <f>'①-1入力シート（宿泊人数）【1人当】'!BX25</f>
        <v>0</v>
      </c>
      <c r="BY25" s="185">
        <f>'①-1入力シート（宿泊人数）【1人当】'!BY25</f>
        <v>0</v>
      </c>
      <c r="BZ25" s="185">
        <f>'①-1入力シート（宿泊人数）【1人当】'!BZ25</f>
        <v>0</v>
      </c>
      <c r="CA25" s="185">
        <f>'①-1入力シート（宿泊人数）【1人当】'!CA25</f>
        <v>0</v>
      </c>
      <c r="CB25" s="185">
        <f>'①-1入力シート（宿泊人数）【1人当】'!CB25</f>
        <v>0</v>
      </c>
      <c r="CC25" s="185">
        <f>'①-1入力シート（宿泊人数）【1人当】'!CC25</f>
        <v>0</v>
      </c>
      <c r="CD25" s="185">
        <f>'①-1入力シート（宿泊人数）【1人当】'!CD25</f>
        <v>0</v>
      </c>
      <c r="CE25" s="185">
        <f>'①-1入力シート（宿泊人数）【1人当】'!CE25</f>
        <v>0</v>
      </c>
      <c r="CF25" s="185">
        <f>'①-1入力シート（宿泊人数）【1人当】'!CF25</f>
        <v>0</v>
      </c>
      <c r="CG25" s="185">
        <f>'①-1入力シート（宿泊人数）【1人当】'!CG25</f>
        <v>0</v>
      </c>
      <c r="CH25" s="185">
        <f>'①-1入力シート（宿泊人数）【1人当】'!CH25</f>
        <v>0</v>
      </c>
      <c r="CI25" s="185">
        <f>'①-1入力シート（宿泊人数）【1人当】'!CI25</f>
        <v>0</v>
      </c>
      <c r="CJ25" s="185">
        <f>'①-1入力シート（宿泊人数）【1人当】'!CJ25</f>
        <v>0</v>
      </c>
      <c r="CK25" s="185">
        <f>'①-1入力シート（宿泊人数）【1人当】'!CK25</f>
        <v>0</v>
      </c>
      <c r="CL25" s="185">
        <f>'①-1入力シート（宿泊人数）【1人当】'!CL25</f>
        <v>0</v>
      </c>
      <c r="CM25" s="185">
        <f>'①-1入力シート（宿泊人数）【1人当】'!CM25</f>
        <v>0</v>
      </c>
      <c r="CN25" s="185">
        <f>'①-1入力シート（宿泊人数）【1人当】'!CN25</f>
        <v>0</v>
      </c>
      <c r="CO25" s="185">
        <f>'①-1入力シート（宿泊人数）【1人当】'!CO25</f>
        <v>0</v>
      </c>
      <c r="CP25" s="185">
        <f>'①-1入力シート（宿泊人数）【1人当】'!CP25</f>
        <v>0</v>
      </c>
      <c r="CQ25" s="185">
        <f>'①-1入力シート（宿泊人数）【1人当】'!CQ25</f>
        <v>0</v>
      </c>
      <c r="CR25" s="185">
        <f>'①-1入力シート（宿泊人数）【1人当】'!CR25</f>
        <v>0</v>
      </c>
      <c r="CS25" s="185">
        <f>'①-1入力シート（宿泊人数）【1人当】'!CS25</f>
        <v>0</v>
      </c>
      <c r="CT25" s="185">
        <f>'①-1入力シート（宿泊人数）【1人当】'!CT25</f>
        <v>0</v>
      </c>
      <c r="CU25" s="185">
        <f>'①-1入力シート（宿泊人数）【1人当】'!CU25</f>
        <v>0</v>
      </c>
      <c r="CV25" s="185">
        <f>'①-1入力シート（宿泊人数）【1人当】'!CV25</f>
        <v>0</v>
      </c>
      <c r="CW25" s="185">
        <f>'①-1入力シート（宿泊人数）【1人当】'!CW25</f>
        <v>0</v>
      </c>
      <c r="CX25" s="185">
        <f>'①-1入力シート（宿泊人数）【1人当】'!CX25</f>
        <v>0</v>
      </c>
      <c r="CY25" s="13"/>
      <c r="CZ25" s="185">
        <f>'①-1入力シート（宿泊人数）【1人当】'!CZ25</f>
        <v>0</v>
      </c>
      <c r="DB25" s="5">
        <f t="shared" si="4"/>
        <v>0</v>
      </c>
      <c r="DC25" s="5">
        <f t="shared" si="5"/>
        <v>0</v>
      </c>
      <c r="DD25" s="5">
        <f t="shared" si="6"/>
        <v>0</v>
      </c>
      <c r="DE25" s="5">
        <f t="shared" si="7"/>
        <v>0</v>
      </c>
      <c r="DF25" s="5">
        <f t="shared" si="8"/>
        <v>0</v>
      </c>
      <c r="DG25" s="5">
        <f t="shared" si="9"/>
        <v>0</v>
      </c>
    </row>
    <row r="26" spans="1:111">
      <c r="A26" s="196"/>
      <c r="B26" s="175">
        <v>20</v>
      </c>
      <c r="C26" s="185">
        <f>'①-1入力シート（宿泊人数）【1人当】'!C26</f>
        <v>0</v>
      </c>
      <c r="D26" s="185">
        <f>'①-1入力シート（宿泊人数）【1人当】'!D26</f>
        <v>0</v>
      </c>
      <c r="E26" s="185">
        <f>'①-1入力シート（宿泊人数）【1人当】'!E26</f>
        <v>0</v>
      </c>
      <c r="F26" s="185">
        <f>'①-1入力シート（宿泊人数）【1人当】'!F26</f>
        <v>0</v>
      </c>
      <c r="G26" s="185">
        <f>'①-1入力シート（宿泊人数）【1人当】'!G26</f>
        <v>0</v>
      </c>
      <c r="H26" s="185">
        <f>'①-1入力シート（宿泊人数）【1人当】'!H26</f>
        <v>0</v>
      </c>
      <c r="I26" s="185">
        <f>'①-1入力シート（宿泊人数）【1人当】'!I26</f>
        <v>0</v>
      </c>
      <c r="J26" s="185">
        <f>'①-1入力シート（宿泊人数）【1人当】'!J26</f>
        <v>0</v>
      </c>
      <c r="K26" s="185">
        <f>'①-1入力シート（宿泊人数）【1人当】'!K26</f>
        <v>0</v>
      </c>
      <c r="L26" s="185">
        <f>'①-1入力シート（宿泊人数）【1人当】'!L26</f>
        <v>0</v>
      </c>
      <c r="M26" s="185">
        <f>'①-1入力シート（宿泊人数）【1人当】'!M26</f>
        <v>0</v>
      </c>
      <c r="N26" s="185">
        <f>'①-1入力シート（宿泊人数）【1人当】'!N26</f>
        <v>0</v>
      </c>
      <c r="O26" s="185">
        <f>'①-1入力シート（宿泊人数）【1人当】'!O26</f>
        <v>0</v>
      </c>
      <c r="P26" s="185">
        <f>'①-1入力シート（宿泊人数）【1人当】'!P26</f>
        <v>0</v>
      </c>
      <c r="Q26" s="185">
        <f>'①-1入力シート（宿泊人数）【1人当】'!Q26</f>
        <v>0</v>
      </c>
      <c r="R26" s="185">
        <f>'①-1入力シート（宿泊人数）【1人当】'!R26</f>
        <v>0</v>
      </c>
      <c r="S26" s="185">
        <f>'①-1入力シート（宿泊人数）【1人当】'!S26</f>
        <v>0</v>
      </c>
      <c r="T26" s="185">
        <f>'①-1入力シート（宿泊人数）【1人当】'!T26</f>
        <v>0</v>
      </c>
      <c r="U26" s="185">
        <f>'①-1入力シート（宿泊人数）【1人当】'!U26</f>
        <v>0</v>
      </c>
      <c r="V26" s="185">
        <f>'①-1入力シート（宿泊人数）【1人当】'!V26</f>
        <v>0</v>
      </c>
      <c r="W26" s="185">
        <f>'①-1入力シート（宿泊人数）【1人当】'!W26</f>
        <v>0</v>
      </c>
      <c r="X26" s="185">
        <f>'①-1入力シート（宿泊人数）【1人当】'!X26</f>
        <v>0</v>
      </c>
      <c r="Y26" s="185">
        <f>'①-1入力シート（宿泊人数）【1人当】'!Y26</f>
        <v>0</v>
      </c>
      <c r="Z26" s="185">
        <f>'①-1入力シート（宿泊人数）【1人当】'!Z26</f>
        <v>0</v>
      </c>
      <c r="AA26" s="185">
        <f>'①-1入力シート（宿泊人数）【1人当】'!AA26</f>
        <v>0</v>
      </c>
      <c r="AB26" s="185">
        <f>'①-1入力シート（宿泊人数）【1人当】'!AB26</f>
        <v>0</v>
      </c>
      <c r="AC26" s="185">
        <f>'①-1入力シート（宿泊人数）【1人当】'!AC26</f>
        <v>0</v>
      </c>
      <c r="AD26" s="185">
        <f>'①-1入力シート（宿泊人数）【1人当】'!AD26</f>
        <v>0</v>
      </c>
      <c r="AE26" s="185">
        <f>'①-1入力シート（宿泊人数）【1人当】'!AE26</f>
        <v>0</v>
      </c>
      <c r="AF26" s="185">
        <f>'①-1入力シート（宿泊人数）【1人当】'!AF26</f>
        <v>0</v>
      </c>
      <c r="AG26" s="185">
        <f>'①-1入力シート（宿泊人数）【1人当】'!AG26</f>
        <v>0</v>
      </c>
      <c r="AH26" s="185">
        <f>'①-1入力シート（宿泊人数）【1人当】'!AH26</f>
        <v>0</v>
      </c>
      <c r="AI26" s="185">
        <f>'①-1入力シート（宿泊人数）【1人当】'!AI26</f>
        <v>0</v>
      </c>
      <c r="AJ26" s="185">
        <f>'①-1入力シート（宿泊人数）【1人当】'!AJ26</f>
        <v>0</v>
      </c>
      <c r="AK26" s="185">
        <f>'①-1入力シート（宿泊人数）【1人当】'!AK26</f>
        <v>0</v>
      </c>
      <c r="AL26" s="185">
        <f>'①-1入力シート（宿泊人数）【1人当】'!AL26</f>
        <v>0</v>
      </c>
      <c r="AM26" s="185">
        <f>'①-1入力シート（宿泊人数）【1人当】'!AM26</f>
        <v>0</v>
      </c>
      <c r="AN26" s="185">
        <f>'①-1入力シート（宿泊人数）【1人当】'!AN26</f>
        <v>0</v>
      </c>
      <c r="AO26" s="185">
        <f>'①-1入力シート（宿泊人数）【1人当】'!AO26</f>
        <v>0</v>
      </c>
      <c r="AP26" s="185">
        <f>'①-1入力シート（宿泊人数）【1人当】'!AP26</f>
        <v>0</v>
      </c>
      <c r="AQ26" s="185">
        <f>'①-1入力シート（宿泊人数）【1人当】'!AQ26</f>
        <v>0</v>
      </c>
      <c r="AR26" s="185">
        <f>'①-1入力シート（宿泊人数）【1人当】'!AR26</f>
        <v>0</v>
      </c>
      <c r="AS26" s="185">
        <f>'①-1入力シート（宿泊人数）【1人当】'!AS26</f>
        <v>0</v>
      </c>
      <c r="AT26" s="185">
        <f>'①-1入力シート（宿泊人数）【1人当】'!AT26</f>
        <v>0</v>
      </c>
      <c r="AU26" s="185">
        <f>'①-1入力シート（宿泊人数）【1人当】'!AU26</f>
        <v>0</v>
      </c>
      <c r="AV26" s="185">
        <f>'①-1入力シート（宿泊人数）【1人当】'!AV26</f>
        <v>0</v>
      </c>
      <c r="AW26" s="185">
        <f>'①-1入力シート（宿泊人数）【1人当】'!AW26</f>
        <v>0</v>
      </c>
      <c r="AX26" s="185">
        <f>'①-1入力シート（宿泊人数）【1人当】'!AX26</f>
        <v>0</v>
      </c>
      <c r="AY26" s="185">
        <f>'①-1入力シート（宿泊人数）【1人当】'!AY26</f>
        <v>0</v>
      </c>
      <c r="AZ26" s="185">
        <f>'①-1入力シート（宿泊人数）【1人当】'!AZ26</f>
        <v>0</v>
      </c>
      <c r="BA26" s="185">
        <f>'①-1入力シート（宿泊人数）【1人当】'!BA26</f>
        <v>0</v>
      </c>
      <c r="BB26" s="185">
        <f>'①-1入力シート（宿泊人数）【1人当】'!BB26</f>
        <v>0</v>
      </c>
      <c r="BC26" s="185">
        <f>'①-1入力シート（宿泊人数）【1人当】'!BC26</f>
        <v>0</v>
      </c>
      <c r="BD26" s="185">
        <f>'①-1入力シート（宿泊人数）【1人当】'!BD26</f>
        <v>0</v>
      </c>
      <c r="BE26" s="185">
        <f>'①-1入力シート（宿泊人数）【1人当】'!BE26</f>
        <v>0</v>
      </c>
      <c r="BF26" s="185">
        <f>'①-1入力シート（宿泊人数）【1人当】'!BF26</f>
        <v>0</v>
      </c>
      <c r="BG26" s="185">
        <f>'①-1入力シート（宿泊人数）【1人当】'!BG26</f>
        <v>0</v>
      </c>
      <c r="BH26" s="185">
        <f>'①-1入力シート（宿泊人数）【1人当】'!BH26</f>
        <v>0</v>
      </c>
      <c r="BI26" s="185">
        <f>'①-1入力シート（宿泊人数）【1人当】'!BI26</f>
        <v>0</v>
      </c>
      <c r="BJ26" s="185">
        <f>'①-1入力シート（宿泊人数）【1人当】'!BJ26</f>
        <v>0</v>
      </c>
      <c r="BK26" s="185">
        <f>'①-1入力シート（宿泊人数）【1人当】'!BK26</f>
        <v>0</v>
      </c>
      <c r="BL26" s="185">
        <f>'①-1入力シート（宿泊人数）【1人当】'!BL26</f>
        <v>0</v>
      </c>
      <c r="BM26" s="185">
        <f>'①-1入力シート（宿泊人数）【1人当】'!BM26</f>
        <v>0</v>
      </c>
      <c r="BN26" s="185">
        <f>'①-1入力シート（宿泊人数）【1人当】'!BN26</f>
        <v>0</v>
      </c>
      <c r="BO26" s="185">
        <f>'①-1入力シート（宿泊人数）【1人当】'!BO26</f>
        <v>0</v>
      </c>
      <c r="BP26" s="185">
        <f>'①-1入力シート（宿泊人数）【1人当】'!BP26</f>
        <v>0</v>
      </c>
      <c r="BQ26" s="185">
        <f>'①-1入力シート（宿泊人数）【1人当】'!BQ26</f>
        <v>0</v>
      </c>
      <c r="BR26" s="185">
        <f>'①-1入力シート（宿泊人数）【1人当】'!BR26</f>
        <v>0</v>
      </c>
      <c r="BS26" s="185">
        <f>'①-1入力シート（宿泊人数）【1人当】'!BS26</f>
        <v>0</v>
      </c>
      <c r="BT26" s="185">
        <f>'①-1入力シート（宿泊人数）【1人当】'!BT26</f>
        <v>0</v>
      </c>
      <c r="BU26" s="185">
        <f>'①-1入力シート（宿泊人数）【1人当】'!BU26</f>
        <v>0</v>
      </c>
      <c r="BV26" s="185">
        <f>'①-1入力シート（宿泊人数）【1人当】'!BV26</f>
        <v>0</v>
      </c>
      <c r="BW26" s="185">
        <f>'①-1入力シート（宿泊人数）【1人当】'!BW26</f>
        <v>0</v>
      </c>
      <c r="BX26" s="185">
        <f>'①-1入力シート（宿泊人数）【1人当】'!BX26</f>
        <v>0</v>
      </c>
      <c r="BY26" s="185">
        <f>'①-1入力シート（宿泊人数）【1人当】'!BY26</f>
        <v>0</v>
      </c>
      <c r="BZ26" s="185">
        <f>'①-1入力シート（宿泊人数）【1人当】'!BZ26</f>
        <v>0</v>
      </c>
      <c r="CA26" s="185">
        <f>'①-1入力シート（宿泊人数）【1人当】'!CA26</f>
        <v>0</v>
      </c>
      <c r="CB26" s="185">
        <f>'①-1入力シート（宿泊人数）【1人当】'!CB26</f>
        <v>0</v>
      </c>
      <c r="CC26" s="185">
        <f>'①-1入力シート（宿泊人数）【1人当】'!CC26</f>
        <v>0</v>
      </c>
      <c r="CD26" s="185">
        <f>'①-1入力シート（宿泊人数）【1人当】'!CD26</f>
        <v>0</v>
      </c>
      <c r="CE26" s="185">
        <f>'①-1入力シート（宿泊人数）【1人当】'!CE26</f>
        <v>0</v>
      </c>
      <c r="CF26" s="185">
        <f>'①-1入力シート（宿泊人数）【1人当】'!CF26</f>
        <v>0</v>
      </c>
      <c r="CG26" s="185">
        <f>'①-1入力シート（宿泊人数）【1人当】'!CG26</f>
        <v>0</v>
      </c>
      <c r="CH26" s="185">
        <f>'①-1入力シート（宿泊人数）【1人当】'!CH26</f>
        <v>0</v>
      </c>
      <c r="CI26" s="185">
        <f>'①-1入力シート（宿泊人数）【1人当】'!CI26</f>
        <v>0</v>
      </c>
      <c r="CJ26" s="185">
        <f>'①-1入力シート（宿泊人数）【1人当】'!CJ26</f>
        <v>0</v>
      </c>
      <c r="CK26" s="185">
        <f>'①-1入力シート（宿泊人数）【1人当】'!CK26</f>
        <v>0</v>
      </c>
      <c r="CL26" s="185">
        <f>'①-1入力シート（宿泊人数）【1人当】'!CL26</f>
        <v>0</v>
      </c>
      <c r="CM26" s="185">
        <f>'①-1入力シート（宿泊人数）【1人当】'!CM26</f>
        <v>0</v>
      </c>
      <c r="CN26" s="185">
        <f>'①-1入力シート（宿泊人数）【1人当】'!CN26</f>
        <v>0</v>
      </c>
      <c r="CO26" s="185">
        <f>'①-1入力シート（宿泊人数）【1人当】'!CO26</f>
        <v>0</v>
      </c>
      <c r="CP26" s="185">
        <f>'①-1入力シート（宿泊人数）【1人当】'!CP26</f>
        <v>0</v>
      </c>
      <c r="CQ26" s="185">
        <f>'①-1入力シート（宿泊人数）【1人当】'!CQ26</f>
        <v>0</v>
      </c>
      <c r="CR26" s="185">
        <f>'①-1入力シート（宿泊人数）【1人当】'!CR26</f>
        <v>0</v>
      </c>
      <c r="CS26" s="185">
        <f>'①-1入力シート（宿泊人数）【1人当】'!CS26</f>
        <v>0</v>
      </c>
      <c r="CT26" s="185">
        <f>'①-1入力シート（宿泊人数）【1人当】'!CT26</f>
        <v>0</v>
      </c>
      <c r="CU26" s="185">
        <f>'①-1入力シート（宿泊人数）【1人当】'!CU26</f>
        <v>0</v>
      </c>
      <c r="CV26" s="185">
        <f>'①-1入力シート（宿泊人数）【1人当】'!CV26</f>
        <v>0</v>
      </c>
      <c r="CW26" s="185">
        <f>'①-1入力シート（宿泊人数）【1人当】'!CW26</f>
        <v>0</v>
      </c>
      <c r="CX26" s="185">
        <f>'①-1入力シート（宿泊人数）【1人当】'!CX26</f>
        <v>0</v>
      </c>
      <c r="CY26" s="13"/>
      <c r="CZ26" s="185">
        <f>'①-1入力シート（宿泊人数）【1人当】'!CZ26</f>
        <v>0</v>
      </c>
      <c r="DB26" s="5">
        <f t="shared" si="4"/>
        <v>0</v>
      </c>
      <c r="DC26" s="5">
        <f t="shared" si="5"/>
        <v>0</v>
      </c>
      <c r="DD26" s="5">
        <f t="shared" si="6"/>
        <v>0</v>
      </c>
      <c r="DE26" s="5">
        <f t="shared" si="7"/>
        <v>0</v>
      </c>
      <c r="DF26" s="5">
        <f t="shared" si="8"/>
        <v>0</v>
      </c>
      <c r="DG26" s="5">
        <f t="shared" si="9"/>
        <v>0</v>
      </c>
    </row>
    <row r="27" spans="1:111">
      <c r="A27" s="196"/>
      <c r="B27" s="175">
        <v>21</v>
      </c>
      <c r="C27" s="185">
        <f>'①-1入力シート（宿泊人数）【1人当】'!C27</f>
        <v>0</v>
      </c>
      <c r="D27" s="185">
        <f>'①-1入力シート（宿泊人数）【1人当】'!D27</f>
        <v>0</v>
      </c>
      <c r="E27" s="185">
        <f>'①-1入力シート（宿泊人数）【1人当】'!E27</f>
        <v>0</v>
      </c>
      <c r="F27" s="185">
        <f>'①-1入力シート（宿泊人数）【1人当】'!F27</f>
        <v>0</v>
      </c>
      <c r="G27" s="185">
        <f>'①-1入力シート（宿泊人数）【1人当】'!G27</f>
        <v>0</v>
      </c>
      <c r="H27" s="185">
        <f>'①-1入力シート（宿泊人数）【1人当】'!H27</f>
        <v>0</v>
      </c>
      <c r="I27" s="185">
        <f>'①-1入力シート（宿泊人数）【1人当】'!I27</f>
        <v>0</v>
      </c>
      <c r="J27" s="185">
        <f>'①-1入力シート（宿泊人数）【1人当】'!J27</f>
        <v>0</v>
      </c>
      <c r="K27" s="185">
        <f>'①-1入力シート（宿泊人数）【1人当】'!K27</f>
        <v>0</v>
      </c>
      <c r="L27" s="185">
        <f>'①-1入力シート（宿泊人数）【1人当】'!L27</f>
        <v>0</v>
      </c>
      <c r="M27" s="185">
        <f>'①-1入力シート（宿泊人数）【1人当】'!M27</f>
        <v>0</v>
      </c>
      <c r="N27" s="185">
        <f>'①-1入力シート（宿泊人数）【1人当】'!N27</f>
        <v>0</v>
      </c>
      <c r="O27" s="185">
        <f>'①-1入力シート（宿泊人数）【1人当】'!O27</f>
        <v>0</v>
      </c>
      <c r="P27" s="185">
        <f>'①-1入力シート（宿泊人数）【1人当】'!P27</f>
        <v>0</v>
      </c>
      <c r="Q27" s="185">
        <f>'①-1入力シート（宿泊人数）【1人当】'!Q27</f>
        <v>0</v>
      </c>
      <c r="R27" s="185">
        <f>'①-1入力シート（宿泊人数）【1人当】'!R27</f>
        <v>0</v>
      </c>
      <c r="S27" s="185">
        <f>'①-1入力シート（宿泊人数）【1人当】'!S27</f>
        <v>0</v>
      </c>
      <c r="T27" s="185">
        <f>'①-1入力シート（宿泊人数）【1人当】'!T27</f>
        <v>0</v>
      </c>
      <c r="U27" s="185">
        <f>'①-1入力シート（宿泊人数）【1人当】'!U27</f>
        <v>0</v>
      </c>
      <c r="V27" s="185">
        <f>'①-1入力シート（宿泊人数）【1人当】'!V27</f>
        <v>0</v>
      </c>
      <c r="W27" s="185">
        <f>'①-1入力シート（宿泊人数）【1人当】'!W27</f>
        <v>0</v>
      </c>
      <c r="X27" s="185">
        <f>'①-1入力シート（宿泊人数）【1人当】'!X27</f>
        <v>0</v>
      </c>
      <c r="Y27" s="185">
        <f>'①-1入力シート（宿泊人数）【1人当】'!Y27</f>
        <v>0</v>
      </c>
      <c r="Z27" s="185">
        <f>'①-1入力シート（宿泊人数）【1人当】'!Z27</f>
        <v>0</v>
      </c>
      <c r="AA27" s="185">
        <f>'①-1入力シート（宿泊人数）【1人当】'!AA27</f>
        <v>0</v>
      </c>
      <c r="AB27" s="185">
        <f>'①-1入力シート（宿泊人数）【1人当】'!AB27</f>
        <v>0</v>
      </c>
      <c r="AC27" s="185">
        <f>'①-1入力シート（宿泊人数）【1人当】'!AC27</f>
        <v>0</v>
      </c>
      <c r="AD27" s="185">
        <f>'①-1入力シート（宿泊人数）【1人当】'!AD27</f>
        <v>0</v>
      </c>
      <c r="AE27" s="185">
        <f>'①-1入力シート（宿泊人数）【1人当】'!AE27</f>
        <v>0</v>
      </c>
      <c r="AF27" s="185">
        <f>'①-1入力シート（宿泊人数）【1人当】'!AF27</f>
        <v>0</v>
      </c>
      <c r="AG27" s="185">
        <f>'①-1入力シート（宿泊人数）【1人当】'!AG27</f>
        <v>0</v>
      </c>
      <c r="AH27" s="185">
        <f>'①-1入力シート（宿泊人数）【1人当】'!AH27</f>
        <v>0</v>
      </c>
      <c r="AI27" s="185">
        <f>'①-1入力シート（宿泊人数）【1人当】'!AI27</f>
        <v>0</v>
      </c>
      <c r="AJ27" s="185">
        <f>'①-1入力シート（宿泊人数）【1人当】'!AJ27</f>
        <v>0</v>
      </c>
      <c r="AK27" s="185">
        <f>'①-1入力シート（宿泊人数）【1人当】'!AK27</f>
        <v>0</v>
      </c>
      <c r="AL27" s="185">
        <f>'①-1入力シート（宿泊人数）【1人当】'!AL27</f>
        <v>0</v>
      </c>
      <c r="AM27" s="185">
        <f>'①-1入力シート（宿泊人数）【1人当】'!AM27</f>
        <v>0</v>
      </c>
      <c r="AN27" s="185">
        <f>'①-1入力シート（宿泊人数）【1人当】'!AN27</f>
        <v>0</v>
      </c>
      <c r="AO27" s="185">
        <f>'①-1入力シート（宿泊人数）【1人当】'!AO27</f>
        <v>0</v>
      </c>
      <c r="AP27" s="185">
        <f>'①-1入力シート（宿泊人数）【1人当】'!AP27</f>
        <v>0</v>
      </c>
      <c r="AQ27" s="185">
        <f>'①-1入力シート（宿泊人数）【1人当】'!AQ27</f>
        <v>0</v>
      </c>
      <c r="AR27" s="185">
        <f>'①-1入力シート（宿泊人数）【1人当】'!AR27</f>
        <v>0</v>
      </c>
      <c r="AS27" s="185">
        <f>'①-1入力シート（宿泊人数）【1人当】'!AS27</f>
        <v>0</v>
      </c>
      <c r="AT27" s="185">
        <f>'①-1入力シート（宿泊人数）【1人当】'!AT27</f>
        <v>0</v>
      </c>
      <c r="AU27" s="185">
        <f>'①-1入力シート（宿泊人数）【1人当】'!AU27</f>
        <v>0</v>
      </c>
      <c r="AV27" s="185">
        <f>'①-1入力シート（宿泊人数）【1人当】'!AV27</f>
        <v>0</v>
      </c>
      <c r="AW27" s="185">
        <f>'①-1入力シート（宿泊人数）【1人当】'!AW27</f>
        <v>0</v>
      </c>
      <c r="AX27" s="185">
        <f>'①-1入力シート（宿泊人数）【1人当】'!AX27</f>
        <v>0</v>
      </c>
      <c r="AY27" s="185">
        <f>'①-1入力シート（宿泊人数）【1人当】'!AY27</f>
        <v>0</v>
      </c>
      <c r="AZ27" s="185">
        <f>'①-1入力シート（宿泊人数）【1人当】'!AZ27</f>
        <v>0</v>
      </c>
      <c r="BA27" s="185">
        <f>'①-1入力シート（宿泊人数）【1人当】'!BA27</f>
        <v>0</v>
      </c>
      <c r="BB27" s="185">
        <f>'①-1入力シート（宿泊人数）【1人当】'!BB27</f>
        <v>0</v>
      </c>
      <c r="BC27" s="185">
        <f>'①-1入力シート（宿泊人数）【1人当】'!BC27</f>
        <v>0</v>
      </c>
      <c r="BD27" s="185">
        <f>'①-1入力シート（宿泊人数）【1人当】'!BD27</f>
        <v>0</v>
      </c>
      <c r="BE27" s="185">
        <f>'①-1入力シート（宿泊人数）【1人当】'!BE27</f>
        <v>0</v>
      </c>
      <c r="BF27" s="185">
        <f>'①-1入力シート（宿泊人数）【1人当】'!BF27</f>
        <v>0</v>
      </c>
      <c r="BG27" s="185">
        <f>'①-1入力シート（宿泊人数）【1人当】'!BG27</f>
        <v>0</v>
      </c>
      <c r="BH27" s="185">
        <f>'①-1入力シート（宿泊人数）【1人当】'!BH27</f>
        <v>0</v>
      </c>
      <c r="BI27" s="185">
        <f>'①-1入力シート（宿泊人数）【1人当】'!BI27</f>
        <v>0</v>
      </c>
      <c r="BJ27" s="185">
        <f>'①-1入力シート（宿泊人数）【1人当】'!BJ27</f>
        <v>0</v>
      </c>
      <c r="BK27" s="185">
        <f>'①-1入力シート（宿泊人数）【1人当】'!BK27</f>
        <v>0</v>
      </c>
      <c r="BL27" s="185">
        <f>'①-1入力シート（宿泊人数）【1人当】'!BL27</f>
        <v>0</v>
      </c>
      <c r="BM27" s="185">
        <f>'①-1入力シート（宿泊人数）【1人当】'!BM27</f>
        <v>0</v>
      </c>
      <c r="BN27" s="185">
        <f>'①-1入力シート（宿泊人数）【1人当】'!BN27</f>
        <v>0</v>
      </c>
      <c r="BO27" s="185">
        <f>'①-1入力シート（宿泊人数）【1人当】'!BO27</f>
        <v>0</v>
      </c>
      <c r="BP27" s="185">
        <f>'①-1入力シート（宿泊人数）【1人当】'!BP27</f>
        <v>0</v>
      </c>
      <c r="BQ27" s="185">
        <f>'①-1入力シート（宿泊人数）【1人当】'!BQ27</f>
        <v>0</v>
      </c>
      <c r="BR27" s="185">
        <f>'①-1入力シート（宿泊人数）【1人当】'!BR27</f>
        <v>0</v>
      </c>
      <c r="BS27" s="185">
        <f>'①-1入力シート（宿泊人数）【1人当】'!BS27</f>
        <v>0</v>
      </c>
      <c r="BT27" s="185">
        <f>'①-1入力シート（宿泊人数）【1人当】'!BT27</f>
        <v>0</v>
      </c>
      <c r="BU27" s="185">
        <f>'①-1入力シート（宿泊人数）【1人当】'!BU27</f>
        <v>0</v>
      </c>
      <c r="BV27" s="185">
        <f>'①-1入力シート（宿泊人数）【1人当】'!BV27</f>
        <v>0</v>
      </c>
      <c r="BW27" s="185">
        <f>'①-1入力シート（宿泊人数）【1人当】'!BW27</f>
        <v>0</v>
      </c>
      <c r="BX27" s="185">
        <f>'①-1入力シート（宿泊人数）【1人当】'!BX27</f>
        <v>0</v>
      </c>
      <c r="BY27" s="185">
        <f>'①-1入力シート（宿泊人数）【1人当】'!BY27</f>
        <v>0</v>
      </c>
      <c r="BZ27" s="185">
        <f>'①-1入力シート（宿泊人数）【1人当】'!BZ27</f>
        <v>0</v>
      </c>
      <c r="CA27" s="185">
        <f>'①-1入力シート（宿泊人数）【1人当】'!CA27</f>
        <v>0</v>
      </c>
      <c r="CB27" s="185">
        <f>'①-1入力シート（宿泊人数）【1人当】'!CB27</f>
        <v>0</v>
      </c>
      <c r="CC27" s="185">
        <f>'①-1入力シート（宿泊人数）【1人当】'!CC27</f>
        <v>0</v>
      </c>
      <c r="CD27" s="185">
        <f>'①-1入力シート（宿泊人数）【1人当】'!CD27</f>
        <v>0</v>
      </c>
      <c r="CE27" s="185">
        <f>'①-1入力シート（宿泊人数）【1人当】'!CE27</f>
        <v>0</v>
      </c>
      <c r="CF27" s="185">
        <f>'①-1入力シート（宿泊人数）【1人当】'!CF27</f>
        <v>0</v>
      </c>
      <c r="CG27" s="185">
        <f>'①-1入力シート（宿泊人数）【1人当】'!CG27</f>
        <v>0</v>
      </c>
      <c r="CH27" s="185">
        <f>'①-1入力シート（宿泊人数）【1人当】'!CH27</f>
        <v>0</v>
      </c>
      <c r="CI27" s="185">
        <f>'①-1入力シート（宿泊人数）【1人当】'!CI27</f>
        <v>0</v>
      </c>
      <c r="CJ27" s="185">
        <f>'①-1入力シート（宿泊人数）【1人当】'!CJ27</f>
        <v>0</v>
      </c>
      <c r="CK27" s="185">
        <f>'①-1入力シート（宿泊人数）【1人当】'!CK27</f>
        <v>0</v>
      </c>
      <c r="CL27" s="185">
        <f>'①-1入力シート（宿泊人数）【1人当】'!CL27</f>
        <v>0</v>
      </c>
      <c r="CM27" s="185">
        <f>'①-1入力シート（宿泊人数）【1人当】'!CM27</f>
        <v>0</v>
      </c>
      <c r="CN27" s="185">
        <f>'①-1入力シート（宿泊人数）【1人当】'!CN27</f>
        <v>0</v>
      </c>
      <c r="CO27" s="185">
        <f>'①-1入力シート（宿泊人数）【1人当】'!CO27</f>
        <v>0</v>
      </c>
      <c r="CP27" s="185">
        <f>'①-1入力シート（宿泊人数）【1人当】'!CP27</f>
        <v>0</v>
      </c>
      <c r="CQ27" s="185">
        <f>'①-1入力シート（宿泊人数）【1人当】'!CQ27</f>
        <v>0</v>
      </c>
      <c r="CR27" s="185">
        <f>'①-1入力シート（宿泊人数）【1人当】'!CR27</f>
        <v>0</v>
      </c>
      <c r="CS27" s="185">
        <f>'①-1入力シート（宿泊人数）【1人当】'!CS27</f>
        <v>0</v>
      </c>
      <c r="CT27" s="185">
        <f>'①-1入力シート（宿泊人数）【1人当】'!CT27</f>
        <v>0</v>
      </c>
      <c r="CU27" s="185">
        <f>'①-1入力シート（宿泊人数）【1人当】'!CU27</f>
        <v>0</v>
      </c>
      <c r="CV27" s="185">
        <f>'①-1入力シート（宿泊人数）【1人当】'!CV27</f>
        <v>0</v>
      </c>
      <c r="CW27" s="185">
        <f>'①-1入力シート（宿泊人数）【1人当】'!CW27</f>
        <v>0</v>
      </c>
      <c r="CX27" s="185">
        <f>'①-1入力シート（宿泊人数）【1人当】'!CX27</f>
        <v>0</v>
      </c>
      <c r="CY27" s="13"/>
      <c r="CZ27" s="185">
        <f>'①-1入力シート（宿泊人数）【1人当】'!CZ27</f>
        <v>0</v>
      </c>
      <c r="DB27" s="5">
        <f t="shared" si="4"/>
        <v>0</v>
      </c>
      <c r="DC27" s="5">
        <f t="shared" si="5"/>
        <v>0</v>
      </c>
      <c r="DD27" s="5">
        <f t="shared" si="6"/>
        <v>0</v>
      </c>
      <c r="DE27" s="5">
        <f t="shared" si="7"/>
        <v>0</v>
      </c>
      <c r="DF27" s="5">
        <f t="shared" si="8"/>
        <v>0</v>
      </c>
      <c r="DG27" s="5">
        <f t="shared" si="9"/>
        <v>0</v>
      </c>
    </row>
    <row r="28" spans="1:111">
      <c r="A28" s="196"/>
      <c r="B28" s="175">
        <v>22</v>
      </c>
      <c r="C28" s="185">
        <f>'①-1入力シート（宿泊人数）【1人当】'!C28</f>
        <v>0</v>
      </c>
      <c r="D28" s="185">
        <f>'①-1入力シート（宿泊人数）【1人当】'!D28</f>
        <v>0</v>
      </c>
      <c r="E28" s="185">
        <f>'①-1入力シート（宿泊人数）【1人当】'!E28</f>
        <v>0</v>
      </c>
      <c r="F28" s="185">
        <f>'①-1入力シート（宿泊人数）【1人当】'!F28</f>
        <v>0</v>
      </c>
      <c r="G28" s="185">
        <f>'①-1入力シート（宿泊人数）【1人当】'!G28</f>
        <v>0</v>
      </c>
      <c r="H28" s="185">
        <f>'①-1入力シート（宿泊人数）【1人当】'!H28</f>
        <v>0</v>
      </c>
      <c r="I28" s="185">
        <f>'①-1入力シート（宿泊人数）【1人当】'!I28</f>
        <v>0</v>
      </c>
      <c r="J28" s="185">
        <f>'①-1入力シート（宿泊人数）【1人当】'!J28</f>
        <v>0</v>
      </c>
      <c r="K28" s="185">
        <f>'①-1入力シート（宿泊人数）【1人当】'!K28</f>
        <v>0</v>
      </c>
      <c r="L28" s="185">
        <f>'①-1入力シート（宿泊人数）【1人当】'!L28</f>
        <v>0</v>
      </c>
      <c r="M28" s="185">
        <f>'①-1入力シート（宿泊人数）【1人当】'!M28</f>
        <v>0</v>
      </c>
      <c r="N28" s="185">
        <f>'①-1入力シート（宿泊人数）【1人当】'!N28</f>
        <v>0</v>
      </c>
      <c r="O28" s="185">
        <f>'①-1入力シート（宿泊人数）【1人当】'!O28</f>
        <v>0</v>
      </c>
      <c r="P28" s="185">
        <f>'①-1入力シート（宿泊人数）【1人当】'!P28</f>
        <v>0</v>
      </c>
      <c r="Q28" s="185">
        <f>'①-1入力シート（宿泊人数）【1人当】'!Q28</f>
        <v>0</v>
      </c>
      <c r="R28" s="185">
        <f>'①-1入力シート（宿泊人数）【1人当】'!R28</f>
        <v>0</v>
      </c>
      <c r="S28" s="185">
        <f>'①-1入力シート（宿泊人数）【1人当】'!S28</f>
        <v>0</v>
      </c>
      <c r="T28" s="185">
        <f>'①-1入力シート（宿泊人数）【1人当】'!T28</f>
        <v>0</v>
      </c>
      <c r="U28" s="185">
        <f>'①-1入力シート（宿泊人数）【1人当】'!U28</f>
        <v>0</v>
      </c>
      <c r="V28" s="185">
        <f>'①-1入力シート（宿泊人数）【1人当】'!V28</f>
        <v>0</v>
      </c>
      <c r="W28" s="185">
        <f>'①-1入力シート（宿泊人数）【1人当】'!W28</f>
        <v>0</v>
      </c>
      <c r="X28" s="185">
        <f>'①-1入力シート（宿泊人数）【1人当】'!X28</f>
        <v>0</v>
      </c>
      <c r="Y28" s="185">
        <f>'①-1入力シート（宿泊人数）【1人当】'!Y28</f>
        <v>0</v>
      </c>
      <c r="Z28" s="185">
        <f>'①-1入力シート（宿泊人数）【1人当】'!Z28</f>
        <v>0</v>
      </c>
      <c r="AA28" s="185">
        <f>'①-1入力シート（宿泊人数）【1人当】'!AA28</f>
        <v>0</v>
      </c>
      <c r="AB28" s="185">
        <f>'①-1入力シート（宿泊人数）【1人当】'!AB28</f>
        <v>0</v>
      </c>
      <c r="AC28" s="185">
        <f>'①-1入力シート（宿泊人数）【1人当】'!AC28</f>
        <v>0</v>
      </c>
      <c r="AD28" s="185">
        <f>'①-1入力シート（宿泊人数）【1人当】'!AD28</f>
        <v>0</v>
      </c>
      <c r="AE28" s="185">
        <f>'①-1入力シート（宿泊人数）【1人当】'!AE28</f>
        <v>0</v>
      </c>
      <c r="AF28" s="185">
        <f>'①-1入力シート（宿泊人数）【1人当】'!AF28</f>
        <v>0</v>
      </c>
      <c r="AG28" s="185">
        <f>'①-1入力シート（宿泊人数）【1人当】'!AG28</f>
        <v>0</v>
      </c>
      <c r="AH28" s="185">
        <f>'①-1入力シート（宿泊人数）【1人当】'!AH28</f>
        <v>0</v>
      </c>
      <c r="AI28" s="185">
        <f>'①-1入力シート（宿泊人数）【1人当】'!AI28</f>
        <v>0</v>
      </c>
      <c r="AJ28" s="185">
        <f>'①-1入力シート（宿泊人数）【1人当】'!AJ28</f>
        <v>0</v>
      </c>
      <c r="AK28" s="185">
        <f>'①-1入力シート（宿泊人数）【1人当】'!AK28</f>
        <v>0</v>
      </c>
      <c r="AL28" s="185">
        <f>'①-1入力シート（宿泊人数）【1人当】'!AL28</f>
        <v>0</v>
      </c>
      <c r="AM28" s="185">
        <f>'①-1入力シート（宿泊人数）【1人当】'!AM28</f>
        <v>0</v>
      </c>
      <c r="AN28" s="185">
        <f>'①-1入力シート（宿泊人数）【1人当】'!AN28</f>
        <v>0</v>
      </c>
      <c r="AO28" s="185">
        <f>'①-1入力シート（宿泊人数）【1人当】'!AO28</f>
        <v>0</v>
      </c>
      <c r="AP28" s="185">
        <f>'①-1入力シート（宿泊人数）【1人当】'!AP28</f>
        <v>0</v>
      </c>
      <c r="AQ28" s="185">
        <f>'①-1入力シート（宿泊人数）【1人当】'!AQ28</f>
        <v>0</v>
      </c>
      <c r="AR28" s="185">
        <f>'①-1入力シート（宿泊人数）【1人当】'!AR28</f>
        <v>0</v>
      </c>
      <c r="AS28" s="185">
        <f>'①-1入力シート（宿泊人数）【1人当】'!AS28</f>
        <v>0</v>
      </c>
      <c r="AT28" s="185">
        <f>'①-1入力シート（宿泊人数）【1人当】'!AT28</f>
        <v>0</v>
      </c>
      <c r="AU28" s="185">
        <f>'①-1入力シート（宿泊人数）【1人当】'!AU28</f>
        <v>0</v>
      </c>
      <c r="AV28" s="185">
        <f>'①-1入力シート（宿泊人数）【1人当】'!AV28</f>
        <v>0</v>
      </c>
      <c r="AW28" s="185">
        <f>'①-1入力シート（宿泊人数）【1人当】'!AW28</f>
        <v>0</v>
      </c>
      <c r="AX28" s="185">
        <f>'①-1入力シート（宿泊人数）【1人当】'!AX28</f>
        <v>0</v>
      </c>
      <c r="AY28" s="185">
        <f>'①-1入力シート（宿泊人数）【1人当】'!AY28</f>
        <v>0</v>
      </c>
      <c r="AZ28" s="185">
        <f>'①-1入力シート（宿泊人数）【1人当】'!AZ28</f>
        <v>0</v>
      </c>
      <c r="BA28" s="185">
        <f>'①-1入力シート（宿泊人数）【1人当】'!BA28</f>
        <v>0</v>
      </c>
      <c r="BB28" s="185">
        <f>'①-1入力シート（宿泊人数）【1人当】'!BB28</f>
        <v>0</v>
      </c>
      <c r="BC28" s="185">
        <f>'①-1入力シート（宿泊人数）【1人当】'!BC28</f>
        <v>0</v>
      </c>
      <c r="BD28" s="185">
        <f>'①-1入力シート（宿泊人数）【1人当】'!BD28</f>
        <v>0</v>
      </c>
      <c r="BE28" s="185">
        <f>'①-1入力シート（宿泊人数）【1人当】'!BE28</f>
        <v>0</v>
      </c>
      <c r="BF28" s="185">
        <f>'①-1入力シート（宿泊人数）【1人当】'!BF28</f>
        <v>0</v>
      </c>
      <c r="BG28" s="185">
        <f>'①-1入力シート（宿泊人数）【1人当】'!BG28</f>
        <v>0</v>
      </c>
      <c r="BH28" s="185">
        <f>'①-1入力シート（宿泊人数）【1人当】'!BH28</f>
        <v>0</v>
      </c>
      <c r="BI28" s="185">
        <f>'①-1入力シート（宿泊人数）【1人当】'!BI28</f>
        <v>0</v>
      </c>
      <c r="BJ28" s="185">
        <f>'①-1入力シート（宿泊人数）【1人当】'!BJ28</f>
        <v>0</v>
      </c>
      <c r="BK28" s="185">
        <f>'①-1入力シート（宿泊人数）【1人当】'!BK28</f>
        <v>0</v>
      </c>
      <c r="BL28" s="185">
        <f>'①-1入力シート（宿泊人数）【1人当】'!BL28</f>
        <v>0</v>
      </c>
      <c r="BM28" s="185">
        <f>'①-1入力シート（宿泊人数）【1人当】'!BM28</f>
        <v>0</v>
      </c>
      <c r="BN28" s="185">
        <f>'①-1入力シート（宿泊人数）【1人当】'!BN28</f>
        <v>0</v>
      </c>
      <c r="BO28" s="185">
        <f>'①-1入力シート（宿泊人数）【1人当】'!BO28</f>
        <v>0</v>
      </c>
      <c r="BP28" s="185">
        <f>'①-1入力シート（宿泊人数）【1人当】'!BP28</f>
        <v>0</v>
      </c>
      <c r="BQ28" s="185">
        <f>'①-1入力シート（宿泊人数）【1人当】'!BQ28</f>
        <v>0</v>
      </c>
      <c r="BR28" s="185">
        <f>'①-1入力シート（宿泊人数）【1人当】'!BR28</f>
        <v>0</v>
      </c>
      <c r="BS28" s="185">
        <f>'①-1入力シート（宿泊人数）【1人当】'!BS28</f>
        <v>0</v>
      </c>
      <c r="BT28" s="185">
        <f>'①-1入力シート（宿泊人数）【1人当】'!BT28</f>
        <v>0</v>
      </c>
      <c r="BU28" s="185">
        <f>'①-1入力シート（宿泊人数）【1人当】'!BU28</f>
        <v>0</v>
      </c>
      <c r="BV28" s="185">
        <f>'①-1入力シート（宿泊人数）【1人当】'!BV28</f>
        <v>0</v>
      </c>
      <c r="BW28" s="185">
        <f>'①-1入力シート（宿泊人数）【1人当】'!BW28</f>
        <v>0</v>
      </c>
      <c r="BX28" s="185">
        <f>'①-1入力シート（宿泊人数）【1人当】'!BX28</f>
        <v>0</v>
      </c>
      <c r="BY28" s="185">
        <f>'①-1入力シート（宿泊人数）【1人当】'!BY28</f>
        <v>0</v>
      </c>
      <c r="BZ28" s="185">
        <f>'①-1入力シート（宿泊人数）【1人当】'!BZ28</f>
        <v>0</v>
      </c>
      <c r="CA28" s="185">
        <f>'①-1入力シート（宿泊人数）【1人当】'!CA28</f>
        <v>0</v>
      </c>
      <c r="CB28" s="185">
        <f>'①-1入力シート（宿泊人数）【1人当】'!CB28</f>
        <v>0</v>
      </c>
      <c r="CC28" s="185">
        <f>'①-1入力シート（宿泊人数）【1人当】'!CC28</f>
        <v>0</v>
      </c>
      <c r="CD28" s="185">
        <f>'①-1入力シート（宿泊人数）【1人当】'!CD28</f>
        <v>0</v>
      </c>
      <c r="CE28" s="185">
        <f>'①-1入力シート（宿泊人数）【1人当】'!CE28</f>
        <v>0</v>
      </c>
      <c r="CF28" s="185">
        <f>'①-1入力シート（宿泊人数）【1人当】'!CF28</f>
        <v>0</v>
      </c>
      <c r="CG28" s="185">
        <f>'①-1入力シート（宿泊人数）【1人当】'!CG28</f>
        <v>0</v>
      </c>
      <c r="CH28" s="185">
        <f>'①-1入力シート（宿泊人数）【1人当】'!CH28</f>
        <v>0</v>
      </c>
      <c r="CI28" s="185">
        <f>'①-1入力シート（宿泊人数）【1人当】'!CI28</f>
        <v>0</v>
      </c>
      <c r="CJ28" s="185">
        <f>'①-1入力シート（宿泊人数）【1人当】'!CJ28</f>
        <v>0</v>
      </c>
      <c r="CK28" s="185">
        <f>'①-1入力シート（宿泊人数）【1人当】'!CK28</f>
        <v>0</v>
      </c>
      <c r="CL28" s="185">
        <f>'①-1入力シート（宿泊人数）【1人当】'!CL28</f>
        <v>0</v>
      </c>
      <c r="CM28" s="185">
        <f>'①-1入力シート（宿泊人数）【1人当】'!CM28</f>
        <v>0</v>
      </c>
      <c r="CN28" s="185">
        <f>'①-1入力シート（宿泊人数）【1人当】'!CN28</f>
        <v>0</v>
      </c>
      <c r="CO28" s="185">
        <f>'①-1入力シート（宿泊人数）【1人当】'!CO28</f>
        <v>0</v>
      </c>
      <c r="CP28" s="185">
        <f>'①-1入力シート（宿泊人数）【1人当】'!CP28</f>
        <v>0</v>
      </c>
      <c r="CQ28" s="185">
        <f>'①-1入力シート（宿泊人数）【1人当】'!CQ28</f>
        <v>0</v>
      </c>
      <c r="CR28" s="185">
        <f>'①-1入力シート（宿泊人数）【1人当】'!CR28</f>
        <v>0</v>
      </c>
      <c r="CS28" s="185">
        <f>'①-1入力シート（宿泊人数）【1人当】'!CS28</f>
        <v>0</v>
      </c>
      <c r="CT28" s="185">
        <f>'①-1入力シート（宿泊人数）【1人当】'!CT28</f>
        <v>0</v>
      </c>
      <c r="CU28" s="185">
        <f>'①-1入力シート（宿泊人数）【1人当】'!CU28</f>
        <v>0</v>
      </c>
      <c r="CV28" s="185">
        <f>'①-1入力シート（宿泊人数）【1人当】'!CV28</f>
        <v>0</v>
      </c>
      <c r="CW28" s="185">
        <f>'①-1入力シート（宿泊人数）【1人当】'!CW28</f>
        <v>0</v>
      </c>
      <c r="CX28" s="185">
        <f>'①-1入力シート（宿泊人数）【1人当】'!CX28</f>
        <v>0</v>
      </c>
      <c r="CY28" s="13"/>
      <c r="CZ28" s="185">
        <f>'①-1入力シート（宿泊人数）【1人当】'!CZ28</f>
        <v>0</v>
      </c>
      <c r="DB28" s="5">
        <f t="shared" si="4"/>
        <v>0</v>
      </c>
      <c r="DC28" s="5">
        <f t="shared" si="5"/>
        <v>0</v>
      </c>
      <c r="DD28" s="5">
        <f t="shared" si="6"/>
        <v>0</v>
      </c>
      <c r="DE28" s="5">
        <f t="shared" si="7"/>
        <v>0</v>
      </c>
      <c r="DF28" s="5">
        <f t="shared" si="8"/>
        <v>0</v>
      </c>
      <c r="DG28" s="5">
        <f t="shared" si="9"/>
        <v>0</v>
      </c>
    </row>
    <row r="29" spans="1:111">
      <c r="A29" s="196"/>
      <c r="B29" s="175">
        <v>23</v>
      </c>
      <c r="C29" s="185">
        <f>'①-1入力シート（宿泊人数）【1人当】'!C29</f>
        <v>0</v>
      </c>
      <c r="D29" s="185">
        <f>'①-1入力シート（宿泊人数）【1人当】'!D29</f>
        <v>0</v>
      </c>
      <c r="E29" s="185">
        <f>'①-1入力シート（宿泊人数）【1人当】'!E29</f>
        <v>0</v>
      </c>
      <c r="F29" s="185">
        <f>'①-1入力シート（宿泊人数）【1人当】'!F29</f>
        <v>0</v>
      </c>
      <c r="G29" s="185">
        <f>'①-1入力シート（宿泊人数）【1人当】'!G29</f>
        <v>0</v>
      </c>
      <c r="H29" s="185">
        <f>'①-1入力シート（宿泊人数）【1人当】'!H29</f>
        <v>0</v>
      </c>
      <c r="I29" s="185">
        <f>'①-1入力シート（宿泊人数）【1人当】'!I29</f>
        <v>0</v>
      </c>
      <c r="J29" s="185">
        <f>'①-1入力シート（宿泊人数）【1人当】'!J29</f>
        <v>0</v>
      </c>
      <c r="K29" s="185">
        <f>'①-1入力シート（宿泊人数）【1人当】'!K29</f>
        <v>0</v>
      </c>
      <c r="L29" s="185">
        <f>'①-1入力シート（宿泊人数）【1人当】'!L29</f>
        <v>0</v>
      </c>
      <c r="M29" s="185">
        <f>'①-1入力シート（宿泊人数）【1人当】'!M29</f>
        <v>0</v>
      </c>
      <c r="N29" s="185">
        <f>'①-1入力シート（宿泊人数）【1人当】'!N29</f>
        <v>0</v>
      </c>
      <c r="O29" s="185">
        <f>'①-1入力シート（宿泊人数）【1人当】'!O29</f>
        <v>0</v>
      </c>
      <c r="P29" s="185">
        <f>'①-1入力シート（宿泊人数）【1人当】'!P29</f>
        <v>0</v>
      </c>
      <c r="Q29" s="185">
        <f>'①-1入力シート（宿泊人数）【1人当】'!Q29</f>
        <v>0</v>
      </c>
      <c r="R29" s="185">
        <f>'①-1入力シート（宿泊人数）【1人当】'!R29</f>
        <v>0</v>
      </c>
      <c r="S29" s="185">
        <f>'①-1入力シート（宿泊人数）【1人当】'!S29</f>
        <v>0</v>
      </c>
      <c r="T29" s="185">
        <f>'①-1入力シート（宿泊人数）【1人当】'!T29</f>
        <v>0</v>
      </c>
      <c r="U29" s="185">
        <f>'①-1入力シート（宿泊人数）【1人当】'!U29</f>
        <v>0</v>
      </c>
      <c r="V29" s="185">
        <f>'①-1入力シート（宿泊人数）【1人当】'!V29</f>
        <v>0</v>
      </c>
      <c r="W29" s="185">
        <f>'①-1入力シート（宿泊人数）【1人当】'!W29</f>
        <v>0</v>
      </c>
      <c r="X29" s="185">
        <f>'①-1入力シート（宿泊人数）【1人当】'!X29</f>
        <v>0</v>
      </c>
      <c r="Y29" s="185">
        <f>'①-1入力シート（宿泊人数）【1人当】'!Y29</f>
        <v>0</v>
      </c>
      <c r="Z29" s="185">
        <f>'①-1入力シート（宿泊人数）【1人当】'!Z29</f>
        <v>0</v>
      </c>
      <c r="AA29" s="185">
        <f>'①-1入力シート（宿泊人数）【1人当】'!AA29</f>
        <v>0</v>
      </c>
      <c r="AB29" s="185">
        <f>'①-1入力シート（宿泊人数）【1人当】'!AB29</f>
        <v>0</v>
      </c>
      <c r="AC29" s="185">
        <f>'①-1入力シート（宿泊人数）【1人当】'!AC29</f>
        <v>0</v>
      </c>
      <c r="AD29" s="185">
        <f>'①-1入力シート（宿泊人数）【1人当】'!AD29</f>
        <v>0</v>
      </c>
      <c r="AE29" s="185">
        <f>'①-1入力シート（宿泊人数）【1人当】'!AE29</f>
        <v>0</v>
      </c>
      <c r="AF29" s="185">
        <f>'①-1入力シート（宿泊人数）【1人当】'!AF29</f>
        <v>0</v>
      </c>
      <c r="AG29" s="185">
        <f>'①-1入力シート（宿泊人数）【1人当】'!AG29</f>
        <v>0</v>
      </c>
      <c r="AH29" s="185">
        <f>'①-1入力シート（宿泊人数）【1人当】'!AH29</f>
        <v>0</v>
      </c>
      <c r="AI29" s="185">
        <f>'①-1入力シート（宿泊人数）【1人当】'!AI29</f>
        <v>0</v>
      </c>
      <c r="AJ29" s="185">
        <f>'①-1入力シート（宿泊人数）【1人当】'!AJ29</f>
        <v>0</v>
      </c>
      <c r="AK29" s="185">
        <f>'①-1入力シート（宿泊人数）【1人当】'!AK29</f>
        <v>0</v>
      </c>
      <c r="AL29" s="185">
        <f>'①-1入力シート（宿泊人数）【1人当】'!AL29</f>
        <v>0</v>
      </c>
      <c r="AM29" s="185">
        <f>'①-1入力シート（宿泊人数）【1人当】'!AM29</f>
        <v>0</v>
      </c>
      <c r="AN29" s="185">
        <f>'①-1入力シート（宿泊人数）【1人当】'!AN29</f>
        <v>0</v>
      </c>
      <c r="AO29" s="185">
        <f>'①-1入力シート（宿泊人数）【1人当】'!AO29</f>
        <v>0</v>
      </c>
      <c r="AP29" s="185">
        <f>'①-1入力シート（宿泊人数）【1人当】'!AP29</f>
        <v>0</v>
      </c>
      <c r="AQ29" s="185">
        <f>'①-1入力シート（宿泊人数）【1人当】'!AQ29</f>
        <v>0</v>
      </c>
      <c r="AR29" s="185">
        <f>'①-1入力シート（宿泊人数）【1人当】'!AR29</f>
        <v>0</v>
      </c>
      <c r="AS29" s="185">
        <f>'①-1入力シート（宿泊人数）【1人当】'!AS29</f>
        <v>0</v>
      </c>
      <c r="AT29" s="185">
        <f>'①-1入力シート（宿泊人数）【1人当】'!AT29</f>
        <v>0</v>
      </c>
      <c r="AU29" s="185">
        <f>'①-1入力シート（宿泊人数）【1人当】'!AU29</f>
        <v>0</v>
      </c>
      <c r="AV29" s="185">
        <f>'①-1入力シート（宿泊人数）【1人当】'!AV29</f>
        <v>0</v>
      </c>
      <c r="AW29" s="185">
        <f>'①-1入力シート（宿泊人数）【1人当】'!AW29</f>
        <v>0</v>
      </c>
      <c r="AX29" s="185">
        <f>'①-1入力シート（宿泊人数）【1人当】'!AX29</f>
        <v>0</v>
      </c>
      <c r="AY29" s="185">
        <f>'①-1入力シート（宿泊人数）【1人当】'!AY29</f>
        <v>0</v>
      </c>
      <c r="AZ29" s="185">
        <f>'①-1入力シート（宿泊人数）【1人当】'!AZ29</f>
        <v>0</v>
      </c>
      <c r="BA29" s="185">
        <f>'①-1入力シート（宿泊人数）【1人当】'!BA29</f>
        <v>0</v>
      </c>
      <c r="BB29" s="185">
        <f>'①-1入力シート（宿泊人数）【1人当】'!BB29</f>
        <v>0</v>
      </c>
      <c r="BC29" s="185">
        <f>'①-1入力シート（宿泊人数）【1人当】'!BC29</f>
        <v>0</v>
      </c>
      <c r="BD29" s="185">
        <f>'①-1入力シート（宿泊人数）【1人当】'!BD29</f>
        <v>0</v>
      </c>
      <c r="BE29" s="185">
        <f>'①-1入力シート（宿泊人数）【1人当】'!BE29</f>
        <v>0</v>
      </c>
      <c r="BF29" s="185">
        <f>'①-1入力シート（宿泊人数）【1人当】'!BF29</f>
        <v>0</v>
      </c>
      <c r="BG29" s="185">
        <f>'①-1入力シート（宿泊人数）【1人当】'!BG29</f>
        <v>0</v>
      </c>
      <c r="BH29" s="185">
        <f>'①-1入力シート（宿泊人数）【1人当】'!BH29</f>
        <v>0</v>
      </c>
      <c r="BI29" s="185">
        <f>'①-1入力シート（宿泊人数）【1人当】'!BI29</f>
        <v>0</v>
      </c>
      <c r="BJ29" s="185">
        <f>'①-1入力シート（宿泊人数）【1人当】'!BJ29</f>
        <v>0</v>
      </c>
      <c r="BK29" s="185">
        <f>'①-1入力シート（宿泊人数）【1人当】'!BK29</f>
        <v>0</v>
      </c>
      <c r="BL29" s="185">
        <f>'①-1入力シート（宿泊人数）【1人当】'!BL29</f>
        <v>0</v>
      </c>
      <c r="BM29" s="185">
        <f>'①-1入力シート（宿泊人数）【1人当】'!BM29</f>
        <v>0</v>
      </c>
      <c r="BN29" s="185">
        <f>'①-1入力シート（宿泊人数）【1人当】'!BN29</f>
        <v>0</v>
      </c>
      <c r="BO29" s="185">
        <f>'①-1入力シート（宿泊人数）【1人当】'!BO29</f>
        <v>0</v>
      </c>
      <c r="BP29" s="185">
        <f>'①-1入力シート（宿泊人数）【1人当】'!BP29</f>
        <v>0</v>
      </c>
      <c r="BQ29" s="185">
        <f>'①-1入力シート（宿泊人数）【1人当】'!BQ29</f>
        <v>0</v>
      </c>
      <c r="BR29" s="185">
        <f>'①-1入力シート（宿泊人数）【1人当】'!BR29</f>
        <v>0</v>
      </c>
      <c r="BS29" s="185">
        <f>'①-1入力シート（宿泊人数）【1人当】'!BS29</f>
        <v>0</v>
      </c>
      <c r="BT29" s="185">
        <f>'①-1入力シート（宿泊人数）【1人当】'!BT29</f>
        <v>0</v>
      </c>
      <c r="BU29" s="185">
        <f>'①-1入力シート（宿泊人数）【1人当】'!BU29</f>
        <v>0</v>
      </c>
      <c r="BV29" s="185">
        <f>'①-1入力シート（宿泊人数）【1人当】'!BV29</f>
        <v>0</v>
      </c>
      <c r="BW29" s="185">
        <f>'①-1入力シート（宿泊人数）【1人当】'!BW29</f>
        <v>0</v>
      </c>
      <c r="BX29" s="185">
        <f>'①-1入力シート（宿泊人数）【1人当】'!BX29</f>
        <v>0</v>
      </c>
      <c r="BY29" s="185">
        <f>'①-1入力シート（宿泊人数）【1人当】'!BY29</f>
        <v>0</v>
      </c>
      <c r="BZ29" s="185">
        <f>'①-1入力シート（宿泊人数）【1人当】'!BZ29</f>
        <v>0</v>
      </c>
      <c r="CA29" s="185">
        <f>'①-1入力シート（宿泊人数）【1人当】'!CA29</f>
        <v>0</v>
      </c>
      <c r="CB29" s="185">
        <f>'①-1入力シート（宿泊人数）【1人当】'!CB29</f>
        <v>0</v>
      </c>
      <c r="CC29" s="185">
        <f>'①-1入力シート（宿泊人数）【1人当】'!CC29</f>
        <v>0</v>
      </c>
      <c r="CD29" s="185">
        <f>'①-1入力シート（宿泊人数）【1人当】'!CD29</f>
        <v>0</v>
      </c>
      <c r="CE29" s="185">
        <f>'①-1入力シート（宿泊人数）【1人当】'!CE29</f>
        <v>0</v>
      </c>
      <c r="CF29" s="185">
        <f>'①-1入力シート（宿泊人数）【1人当】'!CF29</f>
        <v>0</v>
      </c>
      <c r="CG29" s="185">
        <f>'①-1入力シート（宿泊人数）【1人当】'!CG29</f>
        <v>0</v>
      </c>
      <c r="CH29" s="185">
        <f>'①-1入力シート（宿泊人数）【1人当】'!CH29</f>
        <v>0</v>
      </c>
      <c r="CI29" s="185">
        <f>'①-1入力シート（宿泊人数）【1人当】'!CI29</f>
        <v>0</v>
      </c>
      <c r="CJ29" s="185">
        <f>'①-1入力シート（宿泊人数）【1人当】'!CJ29</f>
        <v>0</v>
      </c>
      <c r="CK29" s="185">
        <f>'①-1入力シート（宿泊人数）【1人当】'!CK29</f>
        <v>0</v>
      </c>
      <c r="CL29" s="185">
        <f>'①-1入力シート（宿泊人数）【1人当】'!CL29</f>
        <v>0</v>
      </c>
      <c r="CM29" s="185">
        <f>'①-1入力シート（宿泊人数）【1人当】'!CM29</f>
        <v>0</v>
      </c>
      <c r="CN29" s="185">
        <f>'①-1入力シート（宿泊人数）【1人当】'!CN29</f>
        <v>0</v>
      </c>
      <c r="CO29" s="185">
        <f>'①-1入力シート（宿泊人数）【1人当】'!CO29</f>
        <v>0</v>
      </c>
      <c r="CP29" s="185">
        <f>'①-1入力シート（宿泊人数）【1人当】'!CP29</f>
        <v>0</v>
      </c>
      <c r="CQ29" s="185">
        <f>'①-1入力シート（宿泊人数）【1人当】'!CQ29</f>
        <v>0</v>
      </c>
      <c r="CR29" s="185">
        <f>'①-1入力シート（宿泊人数）【1人当】'!CR29</f>
        <v>0</v>
      </c>
      <c r="CS29" s="185">
        <f>'①-1入力シート（宿泊人数）【1人当】'!CS29</f>
        <v>0</v>
      </c>
      <c r="CT29" s="185">
        <f>'①-1入力シート（宿泊人数）【1人当】'!CT29</f>
        <v>0</v>
      </c>
      <c r="CU29" s="185">
        <f>'①-1入力シート（宿泊人数）【1人当】'!CU29</f>
        <v>0</v>
      </c>
      <c r="CV29" s="185">
        <f>'①-1入力シート（宿泊人数）【1人当】'!CV29</f>
        <v>0</v>
      </c>
      <c r="CW29" s="185">
        <f>'①-1入力シート（宿泊人数）【1人当】'!CW29</f>
        <v>0</v>
      </c>
      <c r="CX29" s="185">
        <f>'①-1入力シート（宿泊人数）【1人当】'!CX29</f>
        <v>0</v>
      </c>
      <c r="CY29" s="13"/>
      <c r="CZ29" s="185">
        <f>'①-1入力シート（宿泊人数）【1人当】'!CZ29</f>
        <v>0</v>
      </c>
      <c r="DB29" s="5">
        <f t="shared" si="4"/>
        <v>0</v>
      </c>
      <c r="DC29" s="5">
        <f t="shared" si="5"/>
        <v>0</v>
      </c>
      <c r="DD29" s="5">
        <f t="shared" si="6"/>
        <v>0</v>
      </c>
      <c r="DE29" s="5">
        <f t="shared" si="7"/>
        <v>0</v>
      </c>
      <c r="DF29" s="5">
        <f t="shared" si="8"/>
        <v>0</v>
      </c>
      <c r="DG29" s="5">
        <f t="shared" si="9"/>
        <v>0</v>
      </c>
    </row>
    <row r="30" spans="1:111">
      <c r="A30" s="196"/>
      <c r="B30" s="175">
        <v>24</v>
      </c>
      <c r="C30" s="185">
        <f>'①-1入力シート（宿泊人数）【1人当】'!C30</f>
        <v>0</v>
      </c>
      <c r="D30" s="185">
        <f>'①-1入力シート（宿泊人数）【1人当】'!D30</f>
        <v>0</v>
      </c>
      <c r="E30" s="185">
        <f>'①-1入力シート（宿泊人数）【1人当】'!E30</f>
        <v>0</v>
      </c>
      <c r="F30" s="185">
        <f>'①-1入力シート（宿泊人数）【1人当】'!F30</f>
        <v>0</v>
      </c>
      <c r="G30" s="185">
        <f>'①-1入力シート（宿泊人数）【1人当】'!G30</f>
        <v>0</v>
      </c>
      <c r="H30" s="185">
        <f>'①-1入力シート（宿泊人数）【1人当】'!H30</f>
        <v>0</v>
      </c>
      <c r="I30" s="185">
        <f>'①-1入力シート（宿泊人数）【1人当】'!I30</f>
        <v>0</v>
      </c>
      <c r="J30" s="185">
        <f>'①-1入力シート（宿泊人数）【1人当】'!J30</f>
        <v>0</v>
      </c>
      <c r="K30" s="185">
        <f>'①-1入力シート（宿泊人数）【1人当】'!K30</f>
        <v>0</v>
      </c>
      <c r="L30" s="185">
        <f>'①-1入力シート（宿泊人数）【1人当】'!L30</f>
        <v>0</v>
      </c>
      <c r="M30" s="185">
        <f>'①-1入力シート（宿泊人数）【1人当】'!M30</f>
        <v>0</v>
      </c>
      <c r="N30" s="185">
        <f>'①-1入力シート（宿泊人数）【1人当】'!N30</f>
        <v>0</v>
      </c>
      <c r="O30" s="185">
        <f>'①-1入力シート（宿泊人数）【1人当】'!O30</f>
        <v>0</v>
      </c>
      <c r="P30" s="185">
        <f>'①-1入力シート（宿泊人数）【1人当】'!P30</f>
        <v>0</v>
      </c>
      <c r="Q30" s="185">
        <f>'①-1入力シート（宿泊人数）【1人当】'!Q30</f>
        <v>0</v>
      </c>
      <c r="R30" s="185">
        <f>'①-1入力シート（宿泊人数）【1人当】'!R30</f>
        <v>0</v>
      </c>
      <c r="S30" s="185">
        <f>'①-1入力シート（宿泊人数）【1人当】'!S30</f>
        <v>0</v>
      </c>
      <c r="T30" s="185">
        <f>'①-1入力シート（宿泊人数）【1人当】'!T30</f>
        <v>0</v>
      </c>
      <c r="U30" s="185">
        <f>'①-1入力シート（宿泊人数）【1人当】'!U30</f>
        <v>0</v>
      </c>
      <c r="V30" s="185">
        <f>'①-1入力シート（宿泊人数）【1人当】'!V30</f>
        <v>0</v>
      </c>
      <c r="W30" s="185">
        <f>'①-1入力シート（宿泊人数）【1人当】'!W30</f>
        <v>0</v>
      </c>
      <c r="X30" s="185">
        <f>'①-1入力シート（宿泊人数）【1人当】'!X30</f>
        <v>0</v>
      </c>
      <c r="Y30" s="185">
        <f>'①-1入力シート（宿泊人数）【1人当】'!Y30</f>
        <v>0</v>
      </c>
      <c r="Z30" s="185">
        <f>'①-1入力シート（宿泊人数）【1人当】'!Z30</f>
        <v>0</v>
      </c>
      <c r="AA30" s="185">
        <f>'①-1入力シート（宿泊人数）【1人当】'!AA30</f>
        <v>0</v>
      </c>
      <c r="AB30" s="185">
        <f>'①-1入力シート（宿泊人数）【1人当】'!AB30</f>
        <v>0</v>
      </c>
      <c r="AC30" s="185">
        <f>'①-1入力シート（宿泊人数）【1人当】'!AC30</f>
        <v>0</v>
      </c>
      <c r="AD30" s="185">
        <f>'①-1入力シート（宿泊人数）【1人当】'!AD30</f>
        <v>0</v>
      </c>
      <c r="AE30" s="185">
        <f>'①-1入力シート（宿泊人数）【1人当】'!AE30</f>
        <v>0</v>
      </c>
      <c r="AF30" s="185">
        <f>'①-1入力シート（宿泊人数）【1人当】'!AF30</f>
        <v>0</v>
      </c>
      <c r="AG30" s="185">
        <f>'①-1入力シート（宿泊人数）【1人当】'!AG30</f>
        <v>0</v>
      </c>
      <c r="AH30" s="185">
        <f>'①-1入力シート（宿泊人数）【1人当】'!AH30</f>
        <v>0</v>
      </c>
      <c r="AI30" s="185">
        <f>'①-1入力シート（宿泊人数）【1人当】'!AI30</f>
        <v>0</v>
      </c>
      <c r="AJ30" s="185">
        <f>'①-1入力シート（宿泊人数）【1人当】'!AJ30</f>
        <v>0</v>
      </c>
      <c r="AK30" s="185">
        <f>'①-1入力シート（宿泊人数）【1人当】'!AK30</f>
        <v>0</v>
      </c>
      <c r="AL30" s="185">
        <f>'①-1入力シート（宿泊人数）【1人当】'!AL30</f>
        <v>0</v>
      </c>
      <c r="AM30" s="185">
        <f>'①-1入力シート（宿泊人数）【1人当】'!AM30</f>
        <v>0</v>
      </c>
      <c r="AN30" s="185">
        <f>'①-1入力シート（宿泊人数）【1人当】'!AN30</f>
        <v>0</v>
      </c>
      <c r="AO30" s="185">
        <f>'①-1入力シート（宿泊人数）【1人当】'!AO30</f>
        <v>0</v>
      </c>
      <c r="AP30" s="185">
        <f>'①-1入力シート（宿泊人数）【1人当】'!AP30</f>
        <v>0</v>
      </c>
      <c r="AQ30" s="185">
        <f>'①-1入力シート（宿泊人数）【1人当】'!AQ30</f>
        <v>0</v>
      </c>
      <c r="AR30" s="185">
        <f>'①-1入力シート（宿泊人数）【1人当】'!AR30</f>
        <v>0</v>
      </c>
      <c r="AS30" s="185">
        <f>'①-1入力シート（宿泊人数）【1人当】'!AS30</f>
        <v>0</v>
      </c>
      <c r="AT30" s="185">
        <f>'①-1入力シート（宿泊人数）【1人当】'!AT30</f>
        <v>0</v>
      </c>
      <c r="AU30" s="185">
        <f>'①-1入力シート（宿泊人数）【1人当】'!AU30</f>
        <v>0</v>
      </c>
      <c r="AV30" s="185">
        <f>'①-1入力シート（宿泊人数）【1人当】'!AV30</f>
        <v>0</v>
      </c>
      <c r="AW30" s="185">
        <f>'①-1入力シート（宿泊人数）【1人当】'!AW30</f>
        <v>0</v>
      </c>
      <c r="AX30" s="185">
        <f>'①-1入力シート（宿泊人数）【1人当】'!AX30</f>
        <v>0</v>
      </c>
      <c r="AY30" s="185">
        <f>'①-1入力シート（宿泊人数）【1人当】'!AY30</f>
        <v>0</v>
      </c>
      <c r="AZ30" s="185">
        <f>'①-1入力シート（宿泊人数）【1人当】'!AZ30</f>
        <v>0</v>
      </c>
      <c r="BA30" s="185">
        <f>'①-1入力シート（宿泊人数）【1人当】'!BA30</f>
        <v>0</v>
      </c>
      <c r="BB30" s="185">
        <f>'①-1入力シート（宿泊人数）【1人当】'!BB30</f>
        <v>0</v>
      </c>
      <c r="BC30" s="185">
        <f>'①-1入力シート（宿泊人数）【1人当】'!BC30</f>
        <v>0</v>
      </c>
      <c r="BD30" s="185">
        <f>'①-1入力シート（宿泊人数）【1人当】'!BD30</f>
        <v>0</v>
      </c>
      <c r="BE30" s="185">
        <f>'①-1入力シート（宿泊人数）【1人当】'!BE30</f>
        <v>0</v>
      </c>
      <c r="BF30" s="185">
        <f>'①-1入力シート（宿泊人数）【1人当】'!BF30</f>
        <v>0</v>
      </c>
      <c r="BG30" s="185">
        <f>'①-1入力シート（宿泊人数）【1人当】'!BG30</f>
        <v>0</v>
      </c>
      <c r="BH30" s="185">
        <f>'①-1入力シート（宿泊人数）【1人当】'!BH30</f>
        <v>0</v>
      </c>
      <c r="BI30" s="185">
        <f>'①-1入力シート（宿泊人数）【1人当】'!BI30</f>
        <v>0</v>
      </c>
      <c r="BJ30" s="185">
        <f>'①-1入力シート（宿泊人数）【1人当】'!BJ30</f>
        <v>0</v>
      </c>
      <c r="BK30" s="185">
        <f>'①-1入力シート（宿泊人数）【1人当】'!BK30</f>
        <v>0</v>
      </c>
      <c r="BL30" s="185">
        <f>'①-1入力シート（宿泊人数）【1人当】'!BL30</f>
        <v>0</v>
      </c>
      <c r="BM30" s="185">
        <f>'①-1入力シート（宿泊人数）【1人当】'!BM30</f>
        <v>0</v>
      </c>
      <c r="BN30" s="185">
        <f>'①-1入力シート（宿泊人数）【1人当】'!BN30</f>
        <v>0</v>
      </c>
      <c r="BO30" s="185">
        <f>'①-1入力シート（宿泊人数）【1人当】'!BO30</f>
        <v>0</v>
      </c>
      <c r="BP30" s="185">
        <f>'①-1入力シート（宿泊人数）【1人当】'!BP30</f>
        <v>0</v>
      </c>
      <c r="BQ30" s="185">
        <f>'①-1入力シート（宿泊人数）【1人当】'!BQ30</f>
        <v>0</v>
      </c>
      <c r="BR30" s="185">
        <f>'①-1入力シート（宿泊人数）【1人当】'!BR30</f>
        <v>0</v>
      </c>
      <c r="BS30" s="185">
        <f>'①-1入力シート（宿泊人数）【1人当】'!BS30</f>
        <v>0</v>
      </c>
      <c r="BT30" s="185">
        <f>'①-1入力シート（宿泊人数）【1人当】'!BT30</f>
        <v>0</v>
      </c>
      <c r="BU30" s="185">
        <f>'①-1入力シート（宿泊人数）【1人当】'!BU30</f>
        <v>0</v>
      </c>
      <c r="BV30" s="185">
        <f>'①-1入力シート（宿泊人数）【1人当】'!BV30</f>
        <v>0</v>
      </c>
      <c r="BW30" s="185">
        <f>'①-1入力シート（宿泊人数）【1人当】'!BW30</f>
        <v>0</v>
      </c>
      <c r="BX30" s="185">
        <f>'①-1入力シート（宿泊人数）【1人当】'!BX30</f>
        <v>0</v>
      </c>
      <c r="BY30" s="185">
        <f>'①-1入力シート（宿泊人数）【1人当】'!BY30</f>
        <v>0</v>
      </c>
      <c r="BZ30" s="185">
        <f>'①-1入力シート（宿泊人数）【1人当】'!BZ30</f>
        <v>0</v>
      </c>
      <c r="CA30" s="185">
        <f>'①-1入力シート（宿泊人数）【1人当】'!CA30</f>
        <v>0</v>
      </c>
      <c r="CB30" s="185">
        <f>'①-1入力シート（宿泊人数）【1人当】'!CB30</f>
        <v>0</v>
      </c>
      <c r="CC30" s="185">
        <f>'①-1入力シート（宿泊人数）【1人当】'!CC30</f>
        <v>0</v>
      </c>
      <c r="CD30" s="185">
        <f>'①-1入力シート（宿泊人数）【1人当】'!CD30</f>
        <v>0</v>
      </c>
      <c r="CE30" s="185">
        <f>'①-1入力シート（宿泊人数）【1人当】'!CE30</f>
        <v>0</v>
      </c>
      <c r="CF30" s="185">
        <f>'①-1入力シート（宿泊人数）【1人当】'!CF30</f>
        <v>0</v>
      </c>
      <c r="CG30" s="185">
        <f>'①-1入力シート（宿泊人数）【1人当】'!CG30</f>
        <v>0</v>
      </c>
      <c r="CH30" s="185">
        <f>'①-1入力シート（宿泊人数）【1人当】'!CH30</f>
        <v>0</v>
      </c>
      <c r="CI30" s="185">
        <f>'①-1入力シート（宿泊人数）【1人当】'!CI30</f>
        <v>0</v>
      </c>
      <c r="CJ30" s="185">
        <f>'①-1入力シート（宿泊人数）【1人当】'!CJ30</f>
        <v>0</v>
      </c>
      <c r="CK30" s="185">
        <f>'①-1入力シート（宿泊人数）【1人当】'!CK30</f>
        <v>0</v>
      </c>
      <c r="CL30" s="185">
        <f>'①-1入力シート（宿泊人数）【1人当】'!CL30</f>
        <v>0</v>
      </c>
      <c r="CM30" s="185">
        <f>'①-1入力シート（宿泊人数）【1人当】'!CM30</f>
        <v>0</v>
      </c>
      <c r="CN30" s="185">
        <f>'①-1入力シート（宿泊人数）【1人当】'!CN30</f>
        <v>0</v>
      </c>
      <c r="CO30" s="185">
        <f>'①-1入力シート（宿泊人数）【1人当】'!CO30</f>
        <v>0</v>
      </c>
      <c r="CP30" s="185">
        <f>'①-1入力シート（宿泊人数）【1人当】'!CP30</f>
        <v>0</v>
      </c>
      <c r="CQ30" s="185">
        <f>'①-1入力シート（宿泊人数）【1人当】'!CQ30</f>
        <v>0</v>
      </c>
      <c r="CR30" s="185">
        <f>'①-1入力シート（宿泊人数）【1人当】'!CR30</f>
        <v>0</v>
      </c>
      <c r="CS30" s="185">
        <f>'①-1入力シート（宿泊人数）【1人当】'!CS30</f>
        <v>0</v>
      </c>
      <c r="CT30" s="185">
        <f>'①-1入力シート（宿泊人数）【1人当】'!CT30</f>
        <v>0</v>
      </c>
      <c r="CU30" s="185">
        <f>'①-1入力シート（宿泊人数）【1人当】'!CU30</f>
        <v>0</v>
      </c>
      <c r="CV30" s="185">
        <f>'①-1入力シート（宿泊人数）【1人当】'!CV30</f>
        <v>0</v>
      </c>
      <c r="CW30" s="185">
        <f>'①-1入力シート（宿泊人数）【1人当】'!CW30</f>
        <v>0</v>
      </c>
      <c r="CX30" s="185">
        <f>'①-1入力シート（宿泊人数）【1人当】'!CX30</f>
        <v>0</v>
      </c>
      <c r="CY30" s="13"/>
      <c r="CZ30" s="185">
        <f>'①-1入力シート（宿泊人数）【1人当】'!CZ30</f>
        <v>0</v>
      </c>
      <c r="DB30" s="5">
        <f t="shared" si="4"/>
        <v>0</v>
      </c>
      <c r="DC30" s="5">
        <f t="shared" si="5"/>
        <v>0</v>
      </c>
      <c r="DD30" s="5">
        <f t="shared" si="6"/>
        <v>0</v>
      </c>
      <c r="DE30" s="5">
        <f t="shared" si="7"/>
        <v>0</v>
      </c>
      <c r="DF30" s="5">
        <f t="shared" si="8"/>
        <v>0</v>
      </c>
      <c r="DG30" s="5">
        <f t="shared" si="9"/>
        <v>0</v>
      </c>
    </row>
    <row r="31" spans="1:111">
      <c r="A31" s="196"/>
      <c r="B31" s="175">
        <v>25</v>
      </c>
      <c r="C31" s="185">
        <f>'①-1入力シート（宿泊人数）【1人当】'!C31</f>
        <v>0</v>
      </c>
      <c r="D31" s="185">
        <f>'①-1入力シート（宿泊人数）【1人当】'!D31</f>
        <v>0</v>
      </c>
      <c r="E31" s="185">
        <f>'①-1入力シート（宿泊人数）【1人当】'!E31</f>
        <v>0</v>
      </c>
      <c r="F31" s="185">
        <f>'①-1入力シート（宿泊人数）【1人当】'!F31</f>
        <v>0</v>
      </c>
      <c r="G31" s="185">
        <f>'①-1入力シート（宿泊人数）【1人当】'!G31</f>
        <v>0</v>
      </c>
      <c r="H31" s="185">
        <f>'①-1入力シート（宿泊人数）【1人当】'!H31</f>
        <v>0</v>
      </c>
      <c r="I31" s="185">
        <f>'①-1入力シート（宿泊人数）【1人当】'!I31</f>
        <v>0</v>
      </c>
      <c r="J31" s="185">
        <f>'①-1入力シート（宿泊人数）【1人当】'!J31</f>
        <v>0</v>
      </c>
      <c r="K31" s="185">
        <f>'①-1入力シート（宿泊人数）【1人当】'!K31</f>
        <v>0</v>
      </c>
      <c r="L31" s="185">
        <f>'①-1入力シート（宿泊人数）【1人当】'!L31</f>
        <v>0</v>
      </c>
      <c r="M31" s="185">
        <f>'①-1入力シート（宿泊人数）【1人当】'!M31</f>
        <v>0</v>
      </c>
      <c r="N31" s="185">
        <f>'①-1入力シート（宿泊人数）【1人当】'!N31</f>
        <v>0</v>
      </c>
      <c r="O31" s="185">
        <f>'①-1入力シート（宿泊人数）【1人当】'!O31</f>
        <v>0</v>
      </c>
      <c r="P31" s="185">
        <f>'①-1入力シート（宿泊人数）【1人当】'!P31</f>
        <v>0</v>
      </c>
      <c r="Q31" s="185">
        <f>'①-1入力シート（宿泊人数）【1人当】'!Q31</f>
        <v>0</v>
      </c>
      <c r="R31" s="185">
        <f>'①-1入力シート（宿泊人数）【1人当】'!R31</f>
        <v>0</v>
      </c>
      <c r="S31" s="185">
        <f>'①-1入力シート（宿泊人数）【1人当】'!S31</f>
        <v>0</v>
      </c>
      <c r="T31" s="185">
        <f>'①-1入力シート（宿泊人数）【1人当】'!T31</f>
        <v>0</v>
      </c>
      <c r="U31" s="185">
        <f>'①-1入力シート（宿泊人数）【1人当】'!U31</f>
        <v>0</v>
      </c>
      <c r="V31" s="185">
        <f>'①-1入力シート（宿泊人数）【1人当】'!V31</f>
        <v>0</v>
      </c>
      <c r="W31" s="185">
        <f>'①-1入力シート（宿泊人数）【1人当】'!W31</f>
        <v>0</v>
      </c>
      <c r="X31" s="185">
        <f>'①-1入力シート（宿泊人数）【1人当】'!X31</f>
        <v>0</v>
      </c>
      <c r="Y31" s="185">
        <f>'①-1入力シート（宿泊人数）【1人当】'!Y31</f>
        <v>0</v>
      </c>
      <c r="Z31" s="185">
        <f>'①-1入力シート（宿泊人数）【1人当】'!Z31</f>
        <v>0</v>
      </c>
      <c r="AA31" s="185">
        <f>'①-1入力シート（宿泊人数）【1人当】'!AA31</f>
        <v>0</v>
      </c>
      <c r="AB31" s="185">
        <f>'①-1入力シート（宿泊人数）【1人当】'!AB31</f>
        <v>0</v>
      </c>
      <c r="AC31" s="185">
        <f>'①-1入力シート（宿泊人数）【1人当】'!AC31</f>
        <v>0</v>
      </c>
      <c r="AD31" s="185">
        <f>'①-1入力シート（宿泊人数）【1人当】'!AD31</f>
        <v>0</v>
      </c>
      <c r="AE31" s="185">
        <f>'①-1入力シート（宿泊人数）【1人当】'!AE31</f>
        <v>0</v>
      </c>
      <c r="AF31" s="185">
        <f>'①-1入力シート（宿泊人数）【1人当】'!AF31</f>
        <v>0</v>
      </c>
      <c r="AG31" s="185">
        <f>'①-1入力シート（宿泊人数）【1人当】'!AG31</f>
        <v>0</v>
      </c>
      <c r="AH31" s="185">
        <f>'①-1入力シート（宿泊人数）【1人当】'!AH31</f>
        <v>0</v>
      </c>
      <c r="AI31" s="185">
        <f>'①-1入力シート（宿泊人数）【1人当】'!AI31</f>
        <v>0</v>
      </c>
      <c r="AJ31" s="185">
        <f>'①-1入力シート（宿泊人数）【1人当】'!AJ31</f>
        <v>0</v>
      </c>
      <c r="AK31" s="185">
        <f>'①-1入力シート（宿泊人数）【1人当】'!AK31</f>
        <v>0</v>
      </c>
      <c r="AL31" s="185">
        <f>'①-1入力シート（宿泊人数）【1人当】'!AL31</f>
        <v>0</v>
      </c>
      <c r="AM31" s="185">
        <f>'①-1入力シート（宿泊人数）【1人当】'!AM31</f>
        <v>0</v>
      </c>
      <c r="AN31" s="185">
        <f>'①-1入力シート（宿泊人数）【1人当】'!AN31</f>
        <v>0</v>
      </c>
      <c r="AO31" s="185">
        <f>'①-1入力シート（宿泊人数）【1人当】'!AO31</f>
        <v>0</v>
      </c>
      <c r="AP31" s="185">
        <f>'①-1入力シート（宿泊人数）【1人当】'!AP31</f>
        <v>0</v>
      </c>
      <c r="AQ31" s="185">
        <f>'①-1入力シート（宿泊人数）【1人当】'!AQ31</f>
        <v>0</v>
      </c>
      <c r="AR31" s="185">
        <f>'①-1入力シート（宿泊人数）【1人当】'!AR31</f>
        <v>0</v>
      </c>
      <c r="AS31" s="185">
        <f>'①-1入力シート（宿泊人数）【1人当】'!AS31</f>
        <v>0</v>
      </c>
      <c r="AT31" s="185">
        <f>'①-1入力シート（宿泊人数）【1人当】'!AT31</f>
        <v>0</v>
      </c>
      <c r="AU31" s="185">
        <f>'①-1入力シート（宿泊人数）【1人当】'!AU31</f>
        <v>0</v>
      </c>
      <c r="AV31" s="185">
        <f>'①-1入力シート（宿泊人数）【1人当】'!AV31</f>
        <v>0</v>
      </c>
      <c r="AW31" s="185">
        <f>'①-1入力シート（宿泊人数）【1人当】'!AW31</f>
        <v>0</v>
      </c>
      <c r="AX31" s="185">
        <f>'①-1入力シート（宿泊人数）【1人当】'!AX31</f>
        <v>0</v>
      </c>
      <c r="AY31" s="185">
        <f>'①-1入力シート（宿泊人数）【1人当】'!AY31</f>
        <v>0</v>
      </c>
      <c r="AZ31" s="185">
        <f>'①-1入力シート（宿泊人数）【1人当】'!AZ31</f>
        <v>0</v>
      </c>
      <c r="BA31" s="185">
        <f>'①-1入力シート（宿泊人数）【1人当】'!BA31</f>
        <v>0</v>
      </c>
      <c r="BB31" s="185">
        <f>'①-1入力シート（宿泊人数）【1人当】'!BB31</f>
        <v>0</v>
      </c>
      <c r="BC31" s="185">
        <f>'①-1入力シート（宿泊人数）【1人当】'!BC31</f>
        <v>0</v>
      </c>
      <c r="BD31" s="185">
        <f>'①-1入力シート（宿泊人数）【1人当】'!BD31</f>
        <v>0</v>
      </c>
      <c r="BE31" s="185">
        <f>'①-1入力シート（宿泊人数）【1人当】'!BE31</f>
        <v>0</v>
      </c>
      <c r="BF31" s="185">
        <f>'①-1入力シート（宿泊人数）【1人当】'!BF31</f>
        <v>0</v>
      </c>
      <c r="BG31" s="185">
        <f>'①-1入力シート（宿泊人数）【1人当】'!BG31</f>
        <v>0</v>
      </c>
      <c r="BH31" s="185">
        <f>'①-1入力シート（宿泊人数）【1人当】'!BH31</f>
        <v>0</v>
      </c>
      <c r="BI31" s="185">
        <f>'①-1入力シート（宿泊人数）【1人当】'!BI31</f>
        <v>0</v>
      </c>
      <c r="BJ31" s="185">
        <f>'①-1入力シート（宿泊人数）【1人当】'!BJ31</f>
        <v>0</v>
      </c>
      <c r="BK31" s="185">
        <f>'①-1入力シート（宿泊人数）【1人当】'!BK31</f>
        <v>0</v>
      </c>
      <c r="BL31" s="185">
        <f>'①-1入力シート（宿泊人数）【1人当】'!BL31</f>
        <v>0</v>
      </c>
      <c r="BM31" s="185">
        <f>'①-1入力シート（宿泊人数）【1人当】'!BM31</f>
        <v>0</v>
      </c>
      <c r="BN31" s="185">
        <f>'①-1入力シート（宿泊人数）【1人当】'!BN31</f>
        <v>0</v>
      </c>
      <c r="BO31" s="185">
        <f>'①-1入力シート（宿泊人数）【1人当】'!BO31</f>
        <v>0</v>
      </c>
      <c r="BP31" s="185">
        <f>'①-1入力シート（宿泊人数）【1人当】'!BP31</f>
        <v>0</v>
      </c>
      <c r="BQ31" s="185">
        <f>'①-1入力シート（宿泊人数）【1人当】'!BQ31</f>
        <v>0</v>
      </c>
      <c r="BR31" s="185">
        <f>'①-1入力シート（宿泊人数）【1人当】'!BR31</f>
        <v>0</v>
      </c>
      <c r="BS31" s="185">
        <f>'①-1入力シート（宿泊人数）【1人当】'!BS31</f>
        <v>0</v>
      </c>
      <c r="BT31" s="185">
        <f>'①-1入力シート（宿泊人数）【1人当】'!BT31</f>
        <v>0</v>
      </c>
      <c r="BU31" s="185">
        <f>'①-1入力シート（宿泊人数）【1人当】'!BU31</f>
        <v>0</v>
      </c>
      <c r="BV31" s="185">
        <f>'①-1入力シート（宿泊人数）【1人当】'!BV31</f>
        <v>0</v>
      </c>
      <c r="BW31" s="185">
        <f>'①-1入力シート（宿泊人数）【1人当】'!BW31</f>
        <v>0</v>
      </c>
      <c r="BX31" s="185">
        <f>'①-1入力シート（宿泊人数）【1人当】'!BX31</f>
        <v>0</v>
      </c>
      <c r="BY31" s="185">
        <f>'①-1入力シート（宿泊人数）【1人当】'!BY31</f>
        <v>0</v>
      </c>
      <c r="BZ31" s="185">
        <f>'①-1入力シート（宿泊人数）【1人当】'!BZ31</f>
        <v>0</v>
      </c>
      <c r="CA31" s="185">
        <f>'①-1入力シート（宿泊人数）【1人当】'!CA31</f>
        <v>0</v>
      </c>
      <c r="CB31" s="185">
        <f>'①-1入力シート（宿泊人数）【1人当】'!CB31</f>
        <v>0</v>
      </c>
      <c r="CC31" s="185">
        <f>'①-1入力シート（宿泊人数）【1人当】'!CC31</f>
        <v>0</v>
      </c>
      <c r="CD31" s="185">
        <f>'①-1入力シート（宿泊人数）【1人当】'!CD31</f>
        <v>0</v>
      </c>
      <c r="CE31" s="185">
        <f>'①-1入力シート（宿泊人数）【1人当】'!CE31</f>
        <v>0</v>
      </c>
      <c r="CF31" s="185">
        <f>'①-1入力シート（宿泊人数）【1人当】'!CF31</f>
        <v>0</v>
      </c>
      <c r="CG31" s="185">
        <f>'①-1入力シート（宿泊人数）【1人当】'!CG31</f>
        <v>0</v>
      </c>
      <c r="CH31" s="185">
        <f>'①-1入力シート（宿泊人数）【1人当】'!CH31</f>
        <v>0</v>
      </c>
      <c r="CI31" s="185">
        <f>'①-1入力シート（宿泊人数）【1人当】'!CI31</f>
        <v>0</v>
      </c>
      <c r="CJ31" s="185">
        <f>'①-1入力シート（宿泊人数）【1人当】'!CJ31</f>
        <v>0</v>
      </c>
      <c r="CK31" s="185">
        <f>'①-1入力シート（宿泊人数）【1人当】'!CK31</f>
        <v>0</v>
      </c>
      <c r="CL31" s="185">
        <f>'①-1入力シート（宿泊人数）【1人当】'!CL31</f>
        <v>0</v>
      </c>
      <c r="CM31" s="185">
        <f>'①-1入力シート（宿泊人数）【1人当】'!CM31</f>
        <v>0</v>
      </c>
      <c r="CN31" s="185">
        <f>'①-1入力シート（宿泊人数）【1人当】'!CN31</f>
        <v>0</v>
      </c>
      <c r="CO31" s="185">
        <f>'①-1入力シート（宿泊人数）【1人当】'!CO31</f>
        <v>0</v>
      </c>
      <c r="CP31" s="185">
        <f>'①-1入力シート（宿泊人数）【1人当】'!CP31</f>
        <v>0</v>
      </c>
      <c r="CQ31" s="185">
        <f>'①-1入力シート（宿泊人数）【1人当】'!CQ31</f>
        <v>0</v>
      </c>
      <c r="CR31" s="185">
        <f>'①-1入力シート（宿泊人数）【1人当】'!CR31</f>
        <v>0</v>
      </c>
      <c r="CS31" s="185">
        <f>'①-1入力シート（宿泊人数）【1人当】'!CS31</f>
        <v>0</v>
      </c>
      <c r="CT31" s="185">
        <f>'①-1入力シート（宿泊人数）【1人当】'!CT31</f>
        <v>0</v>
      </c>
      <c r="CU31" s="185">
        <f>'①-1入力シート（宿泊人数）【1人当】'!CU31</f>
        <v>0</v>
      </c>
      <c r="CV31" s="185">
        <f>'①-1入力シート（宿泊人数）【1人当】'!CV31</f>
        <v>0</v>
      </c>
      <c r="CW31" s="185">
        <f>'①-1入力シート（宿泊人数）【1人当】'!CW31</f>
        <v>0</v>
      </c>
      <c r="CX31" s="185">
        <f>'①-1入力シート（宿泊人数）【1人当】'!CX31</f>
        <v>0</v>
      </c>
      <c r="CY31" s="13"/>
      <c r="CZ31" s="185">
        <f>'①-1入力シート（宿泊人数）【1人当】'!CZ31</f>
        <v>0</v>
      </c>
      <c r="DB31" s="5">
        <f t="shared" si="4"/>
        <v>0</v>
      </c>
      <c r="DC31" s="5">
        <f t="shared" si="5"/>
        <v>0</v>
      </c>
      <c r="DD31" s="5">
        <f t="shared" si="6"/>
        <v>0</v>
      </c>
      <c r="DE31" s="5">
        <f t="shared" si="7"/>
        <v>0</v>
      </c>
      <c r="DF31" s="5">
        <f t="shared" si="8"/>
        <v>0</v>
      </c>
      <c r="DG31" s="5">
        <f t="shared" si="9"/>
        <v>0</v>
      </c>
    </row>
    <row r="32" spans="1:111">
      <c r="A32" s="196"/>
      <c r="B32" s="175">
        <v>26</v>
      </c>
      <c r="C32" s="185">
        <f>'①-1入力シート（宿泊人数）【1人当】'!C32</f>
        <v>0</v>
      </c>
      <c r="D32" s="185">
        <f>'①-1入力シート（宿泊人数）【1人当】'!D32</f>
        <v>0</v>
      </c>
      <c r="E32" s="185">
        <f>'①-1入力シート（宿泊人数）【1人当】'!E32</f>
        <v>0</v>
      </c>
      <c r="F32" s="185">
        <f>'①-1入力シート（宿泊人数）【1人当】'!F32</f>
        <v>0</v>
      </c>
      <c r="G32" s="185">
        <f>'①-1入力シート（宿泊人数）【1人当】'!G32</f>
        <v>0</v>
      </c>
      <c r="H32" s="185">
        <f>'①-1入力シート（宿泊人数）【1人当】'!H32</f>
        <v>0</v>
      </c>
      <c r="I32" s="185">
        <f>'①-1入力シート（宿泊人数）【1人当】'!I32</f>
        <v>0</v>
      </c>
      <c r="J32" s="185">
        <f>'①-1入力シート（宿泊人数）【1人当】'!J32</f>
        <v>0</v>
      </c>
      <c r="K32" s="185">
        <f>'①-1入力シート（宿泊人数）【1人当】'!K32</f>
        <v>0</v>
      </c>
      <c r="L32" s="185">
        <f>'①-1入力シート（宿泊人数）【1人当】'!L32</f>
        <v>0</v>
      </c>
      <c r="M32" s="185">
        <f>'①-1入力シート（宿泊人数）【1人当】'!M32</f>
        <v>0</v>
      </c>
      <c r="N32" s="185">
        <f>'①-1入力シート（宿泊人数）【1人当】'!N32</f>
        <v>0</v>
      </c>
      <c r="O32" s="185">
        <f>'①-1入力シート（宿泊人数）【1人当】'!O32</f>
        <v>0</v>
      </c>
      <c r="P32" s="185">
        <f>'①-1入力シート（宿泊人数）【1人当】'!P32</f>
        <v>0</v>
      </c>
      <c r="Q32" s="185">
        <f>'①-1入力シート（宿泊人数）【1人当】'!Q32</f>
        <v>0</v>
      </c>
      <c r="R32" s="185">
        <f>'①-1入力シート（宿泊人数）【1人当】'!R32</f>
        <v>0</v>
      </c>
      <c r="S32" s="185">
        <f>'①-1入力シート（宿泊人数）【1人当】'!S32</f>
        <v>0</v>
      </c>
      <c r="T32" s="185">
        <f>'①-1入力シート（宿泊人数）【1人当】'!T32</f>
        <v>0</v>
      </c>
      <c r="U32" s="185">
        <f>'①-1入力シート（宿泊人数）【1人当】'!U32</f>
        <v>0</v>
      </c>
      <c r="V32" s="185">
        <f>'①-1入力シート（宿泊人数）【1人当】'!V32</f>
        <v>0</v>
      </c>
      <c r="W32" s="185">
        <f>'①-1入力シート（宿泊人数）【1人当】'!W32</f>
        <v>0</v>
      </c>
      <c r="X32" s="185">
        <f>'①-1入力シート（宿泊人数）【1人当】'!X32</f>
        <v>0</v>
      </c>
      <c r="Y32" s="185">
        <f>'①-1入力シート（宿泊人数）【1人当】'!Y32</f>
        <v>0</v>
      </c>
      <c r="Z32" s="185">
        <f>'①-1入力シート（宿泊人数）【1人当】'!Z32</f>
        <v>0</v>
      </c>
      <c r="AA32" s="185">
        <f>'①-1入力シート（宿泊人数）【1人当】'!AA32</f>
        <v>0</v>
      </c>
      <c r="AB32" s="185">
        <f>'①-1入力シート（宿泊人数）【1人当】'!AB32</f>
        <v>0</v>
      </c>
      <c r="AC32" s="185">
        <f>'①-1入力シート（宿泊人数）【1人当】'!AC32</f>
        <v>0</v>
      </c>
      <c r="AD32" s="185">
        <f>'①-1入力シート（宿泊人数）【1人当】'!AD32</f>
        <v>0</v>
      </c>
      <c r="AE32" s="185">
        <f>'①-1入力シート（宿泊人数）【1人当】'!AE32</f>
        <v>0</v>
      </c>
      <c r="AF32" s="185">
        <f>'①-1入力シート（宿泊人数）【1人当】'!AF32</f>
        <v>0</v>
      </c>
      <c r="AG32" s="185">
        <f>'①-1入力シート（宿泊人数）【1人当】'!AG32</f>
        <v>0</v>
      </c>
      <c r="AH32" s="185">
        <f>'①-1入力シート（宿泊人数）【1人当】'!AH32</f>
        <v>0</v>
      </c>
      <c r="AI32" s="185">
        <f>'①-1入力シート（宿泊人数）【1人当】'!AI32</f>
        <v>0</v>
      </c>
      <c r="AJ32" s="185">
        <f>'①-1入力シート（宿泊人数）【1人当】'!AJ32</f>
        <v>0</v>
      </c>
      <c r="AK32" s="185">
        <f>'①-1入力シート（宿泊人数）【1人当】'!AK32</f>
        <v>0</v>
      </c>
      <c r="AL32" s="185">
        <f>'①-1入力シート（宿泊人数）【1人当】'!AL32</f>
        <v>0</v>
      </c>
      <c r="AM32" s="185">
        <f>'①-1入力シート（宿泊人数）【1人当】'!AM32</f>
        <v>0</v>
      </c>
      <c r="AN32" s="185">
        <f>'①-1入力シート（宿泊人数）【1人当】'!AN32</f>
        <v>0</v>
      </c>
      <c r="AO32" s="185">
        <f>'①-1入力シート（宿泊人数）【1人当】'!AO32</f>
        <v>0</v>
      </c>
      <c r="AP32" s="185">
        <f>'①-1入力シート（宿泊人数）【1人当】'!AP32</f>
        <v>0</v>
      </c>
      <c r="AQ32" s="185">
        <f>'①-1入力シート（宿泊人数）【1人当】'!AQ32</f>
        <v>0</v>
      </c>
      <c r="AR32" s="185">
        <f>'①-1入力シート（宿泊人数）【1人当】'!AR32</f>
        <v>0</v>
      </c>
      <c r="AS32" s="185">
        <f>'①-1入力シート（宿泊人数）【1人当】'!AS32</f>
        <v>0</v>
      </c>
      <c r="AT32" s="185">
        <f>'①-1入力シート（宿泊人数）【1人当】'!AT32</f>
        <v>0</v>
      </c>
      <c r="AU32" s="185">
        <f>'①-1入力シート（宿泊人数）【1人当】'!AU32</f>
        <v>0</v>
      </c>
      <c r="AV32" s="185">
        <f>'①-1入力シート（宿泊人数）【1人当】'!AV32</f>
        <v>0</v>
      </c>
      <c r="AW32" s="185">
        <f>'①-1入力シート（宿泊人数）【1人当】'!AW32</f>
        <v>0</v>
      </c>
      <c r="AX32" s="185">
        <f>'①-1入力シート（宿泊人数）【1人当】'!AX32</f>
        <v>0</v>
      </c>
      <c r="AY32" s="185">
        <f>'①-1入力シート（宿泊人数）【1人当】'!AY32</f>
        <v>0</v>
      </c>
      <c r="AZ32" s="185">
        <f>'①-1入力シート（宿泊人数）【1人当】'!AZ32</f>
        <v>0</v>
      </c>
      <c r="BA32" s="185">
        <f>'①-1入力シート（宿泊人数）【1人当】'!BA32</f>
        <v>0</v>
      </c>
      <c r="BB32" s="185">
        <f>'①-1入力シート（宿泊人数）【1人当】'!BB32</f>
        <v>0</v>
      </c>
      <c r="BC32" s="185">
        <f>'①-1入力シート（宿泊人数）【1人当】'!BC32</f>
        <v>0</v>
      </c>
      <c r="BD32" s="185">
        <f>'①-1入力シート（宿泊人数）【1人当】'!BD32</f>
        <v>0</v>
      </c>
      <c r="BE32" s="185">
        <f>'①-1入力シート（宿泊人数）【1人当】'!BE32</f>
        <v>0</v>
      </c>
      <c r="BF32" s="185">
        <f>'①-1入力シート（宿泊人数）【1人当】'!BF32</f>
        <v>0</v>
      </c>
      <c r="BG32" s="185">
        <f>'①-1入力シート（宿泊人数）【1人当】'!BG32</f>
        <v>0</v>
      </c>
      <c r="BH32" s="185">
        <f>'①-1入力シート（宿泊人数）【1人当】'!BH32</f>
        <v>0</v>
      </c>
      <c r="BI32" s="185">
        <f>'①-1入力シート（宿泊人数）【1人当】'!BI32</f>
        <v>0</v>
      </c>
      <c r="BJ32" s="185">
        <f>'①-1入力シート（宿泊人数）【1人当】'!BJ32</f>
        <v>0</v>
      </c>
      <c r="BK32" s="185">
        <f>'①-1入力シート（宿泊人数）【1人当】'!BK32</f>
        <v>0</v>
      </c>
      <c r="BL32" s="185">
        <f>'①-1入力シート（宿泊人数）【1人当】'!BL32</f>
        <v>0</v>
      </c>
      <c r="BM32" s="185">
        <f>'①-1入力シート（宿泊人数）【1人当】'!BM32</f>
        <v>0</v>
      </c>
      <c r="BN32" s="185">
        <f>'①-1入力シート（宿泊人数）【1人当】'!BN32</f>
        <v>0</v>
      </c>
      <c r="BO32" s="185">
        <f>'①-1入力シート（宿泊人数）【1人当】'!BO32</f>
        <v>0</v>
      </c>
      <c r="BP32" s="185">
        <f>'①-1入力シート（宿泊人数）【1人当】'!BP32</f>
        <v>0</v>
      </c>
      <c r="BQ32" s="185">
        <f>'①-1入力シート（宿泊人数）【1人当】'!BQ32</f>
        <v>0</v>
      </c>
      <c r="BR32" s="185">
        <f>'①-1入力シート（宿泊人数）【1人当】'!BR32</f>
        <v>0</v>
      </c>
      <c r="BS32" s="185">
        <f>'①-1入力シート（宿泊人数）【1人当】'!BS32</f>
        <v>0</v>
      </c>
      <c r="BT32" s="185">
        <f>'①-1入力シート（宿泊人数）【1人当】'!BT32</f>
        <v>0</v>
      </c>
      <c r="BU32" s="185">
        <f>'①-1入力シート（宿泊人数）【1人当】'!BU32</f>
        <v>0</v>
      </c>
      <c r="BV32" s="185">
        <f>'①-1入力シート（宿泊人数）【1人当】'!BV32</f>
        <v>0</v>
      </c>
      <c r="BW32" s="185">
        <f>'①-1入力シート（宿泊人数）【1人当】'!BW32</f>
        <v>0</v>
      </c>
      <c r="BX32" s="185">
        <f>'①-1入力シート（宿泊人数）【1人当】'!BX32</f>
        <v>0</v>
      </c>
      <c r="BY32" s="185">
        <f>'①-1入力シート（宿泊人数）【1人当】'!BY32</f>
        <v>0</v>
      </c>
      <c r="BZ32" s="185">
        <f>'①-1入力シート（宿泊人数）【1人当】'!BZ32</f>
        <v>0</v>
      </c>
      <c r="CA32" s="185">
        <f>'①-1入力シート（宿泊人数）【1人当】'!CA32</f>
        <v>0</v>
      </c>
      <c r="CB32" s="185">
        <f>'①-1入力シート（宿泊人数）【1人当】'!CB32</f>
        <v>0</v>
      </c>
      <c r="CC32" s="185">
        <f>'①-1入力シート（宿泊人数）【1人当】'!CC32</f>
        <v>0</v>
      </c>
      <c r="CD32" s="185">
        <f>'①-1入力シート（宿泊人数）【1人当】'!CD32</f>
        <v>0</v>
      </c>
      <c r="CE32" s="185">
        <f>'①-1入力シート（宿泊人数）【1人当】'!CE32</f>
        <v>0</v>
      </c>
      <c r="CF32" s="185">
        <f>'①-1入力シート（宿泊人数）【1人当】'!CF32</f>
        <v>0</v>
      </c>
      <c r="CG32" s="185">
        <f>'①-1入力シート（宿泊人数）【1人当】'!CG32</f>
        <v>0</v>
      </c>
      <c r="CH32" s="185">
        <f>'①-1入力シート（宿泊人数）【1人当】'!CH32</f>
        <v>0</v>
      </c>
      <c r="CI32" s="185">
        <f>'①-1入力シート（宿泊人数）【1人当】'!CI32</f>
        <v>0</v>
      </c>
      <c r="CJ32" s="185">
        <f>'①-1入力シート（宿泊人数）【1人当】'!CJ32</f>
        <v>0</v>
      </c>
      <c r="CK32" s="185">
        <f>'①-1入力シート（宿泊人数）【1人当】'!CK32</f>
        <v>0</v>
      </c>
      <c r="CL32" s="185">
        <f>'①-1入力シート（宿泊人数）【1人当】'!CL32</f>
        <v>0</v>
      </c>
      <c r="CM32" s="185">
        <f>'①-1入力シート（宿泊人数）【1人当】'!CM32</f>
        <v>0</v>
      </c>
      <c r="CN32" s="185">
        <f>'①-1入力シート（宿泊人数）【1人当】'!CN32</f>
        <v>0</v>
      </c>
      <c r="CO32" s="185">
        <f>'①-1入力シート（宿泊人数）【1人当】'!CO32</f>
        <v>0</v>
      </c>
      <c r="CP32" s="185">
        <f>'①-1入力シート（宿泊人数）【1人当】'!CP32</f>
        <v>0</v>
      </c>
      <c r="CQ32" s="185">
        <f>'①-1入力シート（宿泊人数）【1人当】'!CQ32</f>
        <v>0</v>
      </c>
      <c r="CR32" s="185">
        <f>'①-1入力シート（宿泊人数）【1人当】'!CR32</f>
        <v>0</v>
      </c>
      <c r="CS32" s="185">
        <f>'①-1入力シート（宿泊人数）【1人当】'!CS32</f>
        <v>0</v>
      </c>
      <c r="CT32" s="185">
        <f>'①-1入力シート（宿泊人数）【1人当】'!CT32</f>
        <v>0</v>
      </c>
      <c r="CU32" s="185">
        <f>'①-1入力シート（宿泊人数）【1人当】'!CU32</f>
        <v>0</v>
      </c>
      <c r="CV32" s="185">
        <f>'①-1入力シート（宿泊人数）【1人当】'!CV32</f>
        <v>0</v>
      </c>
      <c r="CW32" s="185">
        <f>'①-1入力シート（宿泊人数）【1人当】'!CW32</f>
        <v>0</v>
      </c>
      <c r="CX32" s="185">
        <f>'①-1入力シート（宿泊人数）【1人当】'!CX32</f>
        <v>0</v>
      </c>
      <c r="CY32" s="13"/>
      <c r="CZ32" s="185">
        <f>'①-1入力シート（宿泊人数）【1人当】'!CZ32</f>
        <v>0</v>
      </c>
      <c r="DB32" s="5">
        <f t="shared" si="4"/>
        <v>0</v>
      </c>
      <c r="DC32" s="5">
        <f t="shared" si="5"/>
        <v>0</v>
      </c>
      <c r="DD32" s="5">
        <f t="shared" si="6"/>
        <v>0</v>
      </c>
      <c r="DE32" s="5">
        <f t="shared" si="7"/>
        <v>0</v>
      </c>
      <c r="DF32" s="5">
        <f t="shared" si="8"/>
        <v>0</v>
      </c>
      <c r="DG32" s="5">
        <f t="shared" si="9"/>
        <v>0</v>
      </c>
    </row>
    <row r="33" spans="1:111">
      <c r="A33" s="196"/>
      <c r="B33" s="175">
        <v>27</v>
      </c>
      <c r="C33" s="185">
        <f>'①-1入力シート（宿泊人数）【1人当】'!C33</f>
        <v>0</v>
      </c>
      <c r="D33" s="185">
        <f>'①-1入力シート（宿泊人数）【1人当】'!D33</f>
        <v>0</v>
      </c>
      <c r="E33" s="185">
        <f>'①-1入力シート（宿泊人数）【1人当】'!E33</f>
        <v>0</v>
      </c>
      <c r="F33" s="185">
        <f>'①-1入力シート（宿泊人数）【1人当】'!F33</f>
        <v>0</v>
      </c>
      <c r="G33" s="185">
        <f>'①-1入力シート（宿泊人数）【1人当】'!G33</f>
        <v>0</v>
      </c>
      <c r="H33" s="185">
        <f>'①-1入力シート（宿泊人数）【1人当】'!H33</f>
        <v>0</v>
      </c>
      <c r="I33" s="185">
        <f>'①-1入力シート（宿泊人数）【1人当】'!I33</f>
        <v>0</v>
      </c>
      <c r="J33" s="185">
        <f>'①-1入力シート（宿泊人数）【1人当】'!J33</f>
        <v>0</v>
      </c>
      <c r="K33" s="185">
        <f>'①-1入力シート（宿泊人数）【1人当】'!K33</f>
        <v>0</v>
      </c>
      <c r="L33" s="185">
        <f>'①-1入力シート（宿泊人数）【1人当】'!L33</f>
        <v>0</v>
      </c>
      <c r="M33" s="185">
        <f>'①-1入力シート（宿泊人数）【1人当】'!M33</f>
        <v>0</v>
      </c>
      <c r="N33" s="185">
        <f>'①-1入力シート（宿泊人数）【1人当】'!N33</f>
        <v>0</v>
      </c>
      <c r="O33" s="185">
        <f>'①-1入力シート（宿泊人数）【1人当】'!O33</f>
        <v>0</v>
      </c>
      <c r="P33" s="185">
        <f>'①-1入力シート（宿泊人数）【1人当】'!P33</f>
        <v>0</v>
      </c>
      <c r="Q33" s="185">
        <f>'①-1入力シート（宿泊人数）【1人当】'!Q33</f>
        <v>0</v>
      </c>
      <c r="R33" s="185">
        <f>'①-1入力シート（宿泊人数）【1人当】'!R33</f>
        <v>0</v>
      </c>
      <c r="S33" s="185">
        <f>'①-1入力シート（宿泊人数）【1人当】'!S33</f>
        <v>0</v>
      </c>
      <c r="T33" s="185">
        <f>'①-1入力シート（宿泊人数）【1人当】'!T33</f>
        <v>0</v>
      </c>
      <c r="U33" s="185">
        <f>'①-1入力シート（宿泊人数）【1人当】'!U33</f>
        <v>0</v>
      </c>
      <c r="V33" s="185">
        <f>'①-1入力シート（宿泊人数）【1人当】'!V33</f>
        <v>0</v>
      </c>
      <c r="W33" s="185">
        <f>'①-1入力シート（宿泊人数）【1人当】'!W33</f>
        <v>0</v>
      </c>
      <c r="X33" s="185">
        <f>'①-1入力シート（宿泊人数）【1人当】'!X33</f>
        <v>0</v>
      </c>
      <c r="Y33" s="185">
        <f>'①-1入力シート（宿泊人数）【1人当】'!Y33</f>
        <v>0</v>
      </c>
      <c r="Z33" s="185">
        <f>'①-1入力シート（宿泊人数）【1人当】'!Z33</f>
        <v>0</v>
      </c>
      <c r="AA33" s="185">
        <f>'①-1入力シート（宿泊人数）【1人当】'!AA33</f>
        <v>0</v>
      </c>
      <c r="AB33" s="185">
        <f>'①-1入力シート（宿泊人数）【1人当】'!AB33</f>
        <v>0</v>
      </c>
      <c r="AC33" s="185">
        <f>'①-1入力シート（宿泊人数）【1人当】'!AC33</f>
        <v>0</v>
      </c>
      <c r="AD33" s="185">
        <f>'①-1入力シート（宿泊人数）【1人当】'!AD33</f>
        <v>0</v>
      </c>
      <c r="AE33" s="185">
        <f>'①-1入力シート（宿泊人数）【1人当】'!AE33</f>
        <v>0</v>
      </c>
      <c r="AF33" s="185">
        <f>'①-1入力シート（宿泊人数）【1人当】'!AF33</f>
        <v>0</v>
      </c>
      <c r="AG33" s="185">
        <f>'①-1入力シート（宿泊人数）【1人当】'!AG33</f>
        <v>0</v>
      </c>
      <c r="AH33" s="185">
        <f>'①-1入力シート（宿泊人数）【1人当】'!AH33</f>
        <v>0</v>
      </c>
      <c r="AI33" s="185">
        <f>'①-1入力シート（宿泊人数）【1人当】'!AI33</f>
        <v>0</v>
      </c>
      <c r="AJ33" s="185">
        <f>'①-1入力シート（宿泊人数）【1人当】'!AJ33</f>
        <v>0</v>
      </c>
      <c r="AK33" s="185">
        <f>'①-1入力シート（宿泊人数）【1人当】'!AK33</f>
        <v>0</v>
      </c>
      <c r="AL33" s="185">
        <f>'①-1入力シート（宿泊人数）【1人当】'!AL33</f>
        <v>0</v>
      </c>
      <c r="AM33" s="185">
        <f>'①-1入力シート（宿泊人数）【1人当】'!AM33</f>
        <v>0</v>
      </c>
      <c r="AN33" s="185">
        <f>'①-1入力シート（宿泊人数）【1人当】'!AN33</f>
        <v>0</v>
      </c>
      <c r="AO33" s="185">
        <f>'①-1入力シート（宿泊人数）【1人当】'!AO33</f>
        <v>0</v>
      </c>
      <c r="AP33" s="185">
        <f>'①-1入力シート（宿泊人数）【1人当】'!AP33</f>
        <v>0</v>
      </c>
      <c r="AQ33" s="185">
        <f>'①-1入力シート（宿泊人数）【1人当】'!AQ33</f>
        <v>0</v>
      </c>
      <c r="AR33" s="185">
        <f>'①-1入力シート（宿泊人数）【1人当】'!AR33</f>
        <v>0</v>
      </c>
      <c r="AS33" s="185">
        <f>'①-1入力シート（宿泊人数）【1人当】'!AS33</f>
        <v>0</v>
      </c>
      <c r="AT33" s="185">
        <f>'①-1入力シート（宿泊人数）【1人当】'!AT33</f>
        <v>0</v>
      </c>
      <c r="AU33" s="185">
        <f>'①-1入力シート（宿泊人数）【1人当】'!AU33</f>
        <v>0</v>
      </c>
      <c r="AV33" s="185">
        <f>'①-1入力シート（宿泊人数）【1人当】'!AV33</f>
        <v>0</v>
      </c>
      <c r="AW33" s="185">
        <f>'①-1入力シート（宿泊人数）【1人当】'!AW33</f>
        <v>0</v>
      </c>
      <c r="AX33" s="185">
        <f>'①-1入力シート（宿泊人数）【1人当】'!AX33</f>
        <v>0</v>
      </c>
      <c r="AY33" s="185">
        <f>'①-1入力シート（宿泊人数）【1人当】'!AY33</f>
        <v>0</v>
      </c>
      <c r="AZ33" s="185">
        <f>'①-1入力シート（宿泊人数）【1人当】'!AZ33</f>
        <v>0</v>
      </c>
      <c r="BA33" s="185">
        <f>'①-1入力シート（宿泊人数）【1人当】'!BA33</f>
        <v>0</v>
      </c>
      <c r="BB33" s="185">
        <f>'①-1入力シート（宿泊人数）【1人当】'!BB33</f>
        <v>0</v>
      </c>
      <c r="BC33" s="185">
        <f>'①-1入力シート（宿泊人数）【1人当】'!BC33</f>
        <v>0</v>
      </c>
      <c r="BD33" s="185">
        <f>'①-1入力シート（宿泊人数）【1人当】'!BD33</f>
        <v>0</v>
      </c>
      <c r="BE33" s="185">
        <f>'①-1入力シート（宿泊人数）【1人当】'!BE33</f>
        <v>0</v>
      </c>
      <c r="BF33" s="185">
        <f>'①-1入力シート（宿泊人数）【1人当】'!BF33</f>
        <v>0</v>
      </c>
      <c r="BG33" s="185">
        <f>'①-1入力シート（宿泊人数）【1人当】'!BG33</f>
        <v>0</v>
      </c>
      <c r="BH33" s="185">
        <f>'①-1入力シート（宿泊人数）【1人当】'!BH33</f>
        <v>0</v>
      </c>
      <c r="BI33" s="185">
        <f>'①-1入力シート（宿泊人数）【1人当】'!BI33</f>
        <v>0</v>
      </c>
      <c r="BJ33" s="185">
        <f>'①-1入力シート（宿泊人数）【1人当】'!BJ33</f>
        <v>0</v>
      </c>
      <c r="BK33" s="185">
        <f>'①-1入力シート（宿泊人数）【1人当】'!BK33</f>
        <v>0</v>
      </c>
      <c r="BL33" s="185">
        <f>'①-1入力シート（宿泊人数）【1人当】'!BL33</f>
        <v>0</v>
      </c>
      <c r="BM33" s="185">
        <f>'①-1入力シート（宿泊人数）【1人当】'!BM33</f>
        <v>0</v>
      </c>
      <c r="BN33" s="185">
        <f>'①-1入力シート（宿泊人数）【1人当】'!BN33</f>
        <v>0</v>
      </c>
      <c r="BO33" s="185">
        <f>'①-1入力シート（宿泊人数）【1人当】'!BO33</f>
        <v>0</v>
      </c>
      <c r="BP33" s="185">
        <f>'①-1入力シート（宿泊人数）【1人当】'!BP33</f>
        <v>0</v>
      </c>
      <c r="BQ33" s="185">
        <f>'①-1入力シート（宿泊人数）【1人当】'!BQ33</f>
        <v>0</v>
      </c>
      <c r="BR33" s="185">
        <f>'①-1入力シート（宿泊人数）【1人当】'!BR33</f>
        <v>0</v>
      </c>
      <c r="BS33" s="185">
        <f>'①-1入力シート（宿泊人数）【1人当】'!BS33</f>
        <v>0</v>
      </c>
      <c r="BT33" s="185">
        <f>'①-1入力シート（宿泊人数）【1人当】'!BT33</f>
        <v>0</v>
      </c>
      <c r="BU33" s="185">
        <f>'①-1入力シート（宿泊人数）【1人当】'!BU33</f>
        <v>0</v>
      </c>
      <c r="BV33" s="185">
        <f>'①-1入力シート（宿泊人数）【1人当】'!BV33</f>
        <v>0</v>
      </c>
      <c r="BW33" s="185">
        <f>'①-1入力シート（宿泊人数）【1人当】'!BW33</f>
        <v>0</v>
      </c>
      <c r="BX33" s="185">
        <f>'①-1入力シート（宿泊人数）【1人当】'!BX33</f>
        <v>0</v>
      </c>
      <c r="BY33" s="185">
        <f>'①-1入力シート（宿泊人数）【1人当】'!BY33</f>
        <v>0</v>
      </c>
      <c r="BZ33" s="185">
        <f>'①-1入力シート（宿泊人数）【1人当】'!BZ33</f>
        <v>0</v>
      </c>
      <c r="CA33" s="185">
        <f>'①-1入力シート（宿泊人数）【1人当】'!CA33</f>
        <v>0</v>
      </c>
      <c r="CB33" s="185">
        <f>'①-1入力シート（宿泊人数）【1人当】'!CB33</f>
        <v>0</v>
      </c>
      <c r="CC33" s="185">
        <f>'①-1入力シート（宿泊人数）【1人当】'!CC33</f>
        <v>0</v>
      </c>
      <c r="CD33" s="185">
        <f>'①-1入力シート（宿泊人数）【1人当】'!CD33</f>
        <v>0</v>
      </c>
      <c r="CE33" s="185">
        <f>'①-1入力シート（宿泊人数）【1人当】'!CE33</f>
        <v>0</v>
      </c>
      <c r="CF33" s="185">
        <f>'①-1入力シート（宿泊人数）【1人当】'!CF33</f>
        <v>0</v>
      </c>
      <c r="CG33" s="185">
        <f>'①-1入力シート（宿泊人数）【1人当】'!CG33</f>
        <v>0</v>
      </c>
      <c r="CH33" s="185">
        <f>'①-1入力シート（宿泊人数）【1人当】'!CH33</f>
        <v>0</v>
      </c>
      <c r="CI33" s="185">
        <f>'①-1入力シート（宿泊人数）【1人当】'!CI33</f>
        <v>0</v>
      </c>
      <c r="CJ33" s="185">
        <f>'①-1入力シート（宿泊人数）【1人当】'!CJ33</f>
        <v>0</v>
      </c>
      <c r="CK33" s="185">
        <f>'①-1入力シート（宿泊人数）【1人当】'!CK33</f>
        <v>0</v>
      </c>
      <c r="CL33" s="185">
        <f>'①-1入力シート（宿泊人数）【1人当】'!CL33</f>
        <v>0</v>
      </c>
      <c r="CM33" s="185">
        <f>'①-1入力シート（宿泊人数）【1人当】'!CM33</f>
        <v>0</v>
      </c>
      <c r="CN33" s="185">
        <f>'①-1入力シート（宿泊人数）【1人当】'!CN33</f>
        <v>0</v>
      </c>
      <c r="CO33" s="185">
        <f>'①-1入力シート（宿泊人数）【1人当】'!CO33</f>
        <v>0</v>
      </c>
      <c r="CP33" s="185">
        <f>'①-1入力シート（宿泊人数）【1人当】'!CP33</f>
        <v>0</v>
      </c>
      <c r="CQ33" s="185">
        <f>'①-1入力シート（宿泊人数）【1人当】'!CQ33</f>
        <v>0</v>
      </c>
      <c r="CR33" s="185">
        <f>'①-1入力シート（宿泊人数）【1人当】'!CR33</f>
        <v>0</v>
      </c>
      <c r="CS33" s="185">
        <f>'①-1入力シート（宿泊人数）【1人当】'!CS33</f>
        <v>0</v>
      </c>
      <c r="CT33" s="185">
        <f>'①-1入力シート（宿泊人数）【1人当】'!CT33</f>
        <v>0</v>
      </c>
      <c r="CU33" s="185">
        <f>'①-1入力シート（宿泊人数）【1人当】'!CU33</f>
        <v>0</v>
      </c>
      <c r="CV33" s="185">
        <f>'①-1入力シート（宿泊人数）【1人当】'!CV33</f>
        <v>0</v>
      </c>
      <c r="CW33" s="185">
        <f>'①-1入力シート（宿泊人数）【1人当】'!CW33</f>
        <v>0</v>
      </c>
      <c r="CX33" s="185">
        <f>'①-1入力シート（宿泊人数）【1人当】'!CX33</f>
        <v>0</v>
      </c>
      <c r="CY33" s="13"/>
      <c r="CZ33" s="185">
        <f>'①-1入力シート（宿泊人数）【1人当】'!CZ33</f>
        <v>0</v>
      </c>
      <c r="DB33" s="5">
        <f t="shared" si="4"/>
        <v>0</v>
      </c>
      <c r="DC33" s="5">
        <f t="shared" si="5"/>
        <v>0</v>
      </c>
      <c r="DD33" s="5">
        <f t="shared" si="6"/>
        <v>0</v>
      </c>
      <c r="DE33" s="5">
        <f t="shared" si="7"/>
        <v>0</v>
      </c>
      <c r="DF33" s="5">
        <f t="shared" si="8"/>
        <v>0</v>
      </c>
      <c r="DG33" s="5">
        <f t="shared" si="9"/>
        <v>0</v>
      </c>
    </row>
    <row r="34" spans="1:111">
      <c r="A34" s="196"/>
      <c r="B34" s="175">
        <v>28</v>
      </c>
      <c r="C34" s="185">
        <f>'①-1入力シート（宿泊人数）【1人当】'!C34</f>
        <v>0</v>
      </c>
      <c r="D34" s="185">
        <f>'①-1入力シート（宿泊人数）【1人当】'!D34</f>
        <v>0</v>
      </c>
      <c r="E34" s="185">
        <f>'①-1入力シート（宿泊人数）【1人当】'!E34</f>
        <v>0</v>
      </c>
      <c r="F34" s="185">
        <f>'①-1入力シート（宿泊人数）【1人当】'!F34</f>
        <v>0</v>
      </c>
      <c r="G34" s="185">
        <f>'①-1入力シート（宿泊人数）【1人当】'!G34</f>
        <v>0</v>
      </c>
      <c r="H34" s="185">
        <f>'①-1入力シート（宿泊人数）【1人当】'!H34</f>
        <v>0</v>
      </c>
      <c r="I34" s="185">
        <f>'①-1入力シート（宿泊人数）【1人当】'!I34</f>
        <v>0</v>
      </c>
      <c r="J34" s="185">
        <f>'①-1入力シート（宿泊人数）【1人当】'!J34</f>
        <v>0</v>
      </c>
      <c r="K34" s="185">
        <f>'①-1入力シート（宿泊人数）【1人当】'!K34</f>
        <v>0</v>
      </c>
      <c r="L34" s="185">
        <f>'①-1入力シート（宿泊人数）【1人当】'!L34</f>
        <v>0</v>
      </c>
      <c r="M34" s="185">
        <f>'①-1入力シート（宿泊人数）【1人当】'!M34</f>
        <v>0</v>
      </c>
      <c r="N34" s="185">
        <f>'①-1入力シート（宿泊人数）【1人当】'!N34</f>
        <v>0</v>
      </c>
      <c r="O34" s="185">
        <f>'①-1入力シート（宿泊人数）【1人当】'!O34</f>
        <v>0</v>
      </c>
      <c r="P34" s="185">
        <f>'①-1入力シート（宿泊人数）【1人当】'!P34</f>
        <v>0</v>
      </c>
      <c r="Q34" s="185">
        <f>'①-1入力シート（宿泊人数）【1人当】'!Q34</f>
        <v>0</v>
      </c>
      <c r="R34" s="185">
        <f>'①-1入力シート（宿泊人数）【1人当】'!R34</f>
        <v>0</v>
      </c>
      <c r="S34" s="185">
        <f>'①-1入力シート（宿泊人数）【1人当】'!S34</f>
        <v>0</v>
      </c>
      <c r="T34" s="185">
        <f>'①-1入力シート（宿泊人数）【1人当】'!T34</f>
        <v>0</v>
      </c>
      <c r="U34" s="185">
        <f>'①-1入力シート（宿泊人数）【1人当】'!U34</f>
        <v>0</v>
      </c>
      <c r="V34" s="185">
        <f>'①-1入力シート（宿泊人数）【1人当】'!V34</f>
        <v>0</v>
      </c>
      <c r="W34" s="185">
        <f>'①-1入力シート（宿泊人数）【1人当】'!W34</f>
        <v>0</v>
      </c>
      <c r="X34" s="185">
        <f>'①-1入力シート（宿泊人数）【1人当】'!X34</f>
        <v>0</v>
      </c>
      <c r="Y34" s="185">
        <f>'①-1入力シート（宿泊人数）【1人当】'!Y34</f>
        <v>0</v>
      </c>
      <c r="Z34" s="185">
        <f>'①-1入力シート（宿泊人数）【1人当】'!Z34</f>
        <v>0</v>
      </c>
      <c r="AA34" s="185">
        <f>'①-1入力シート（宿泊人数）【1人当】'!AA34</f>
        <v>0</v>
      </c>
      <c r="AB34" s="185">
        <f>'①-1入力シート（宿泊人数）【1人当】'!AB34</f>
        <v>0</v>
      </c>
      <c r="AC34" s="185">
        <f>'①-1入力シート（宿泊人数）【1人当】'!AC34</f>
        <v>0</v>
      </c>
      <c r="AD34" s="185">
        <f>'①-1入力シート（宿泊人数）【1人当】'!AD34</f>
        <v>0</v>
      </c>
      <c r="AE34" s="185">
        <f>'①-1入力シート（宿泊人数）【1人当】'!AE34</f>
        <v>0</v>
      </c>
      <c r="AF34" s="185">
        <f>'①-1入力シート（宿泊人数）【1人当】'!AF34</f>
        <v>0</v>
      </c>
      <c r="AG34" s="185">
        <f>'①-1入力シート（宿泊人数）【1人当】'!AG34</f>
        <v>0</v>
      </c>
      <c r="AH34" s="185">
        <f>'①-1入力シート（宿泊人数）【1人当】'!AH34</f>
        <v>0</v>
      </c>
      <c r="AI34" s="185">
        <f>'①-1入力シート（宿泊人数）【1人当】'!AI34</f>
        <v>0</v>
      </c>
      <c r="AJ34" s="185">
        <f>'①-1入力シート（宿泊人数）【1人当】'!AJ34</f>
        <v>0</v>
      </c>
      <c r="AK34" s="185">
        <f>'①-1入力シート（宿泊人数）【1人当】'!AK34</f>
        <v>0</v>
      </c>
      <c r="AL34" s="185">
        <f>'①-1入力シート（宿泊人数）【1人当】'!AL34</f>
        <v>0</v>
      </c>
      <c r="AM34" s="185">
        <f>'①-1入力シート（宿泊人数）【1人当】'!AM34</f>
        <v>0</v>
      </c>
      <c r="AN34" s="185">
        <f>'①-1入力シート（宿泊人数）【1人当】'!AN34</f>
        <v>0</v>
      </c>
      <c r="AO34" s="185">
        <f>'①-1入力シート（宿泊人数）【1人当】'!AO34</f>
        <v>0</v>
      </c>
      <c r="AP34" s="185">
        <f>'①-1入力シート（宿泊人数）【1人当】'!AP34</f>
        <v>0</v>
      </c>
      <c r="AQ34" s="185">
        <f>'①-1入力シート（宿泊人数）【1人当】'!AQ34</f>
        <v>0</v>
      </c>
      <c r="AR34" s="185">
        <f>'①-1入力シート（宿泊人数）【1人当】'!AR34</f>
        <v>0</v>
      </c>
      <c r="AS34" s="185">
        <f>'①-1入力シート（宿泊人数）【1人当】'!AS34</f>
        <v>0</v>
      </c>
      <c r="AT34" s="185">
        <f>'①-1入力シート（宿泊人数）【1人当】'!AT34</f>
        <v>0</v>
      </c>
      <c r="AU34" s="185">
        <f>'①-1入力シート（宿泊人数）【1人当】'!AU34</f>
        <v>0</v>
      </c>
      <c r="AV34" s="185">
        <f>'①-1入力シート（宿泊人数）【1人当】'!AV34</f>
        <v>0</v>
      </c>
      <c r="AW34" s="185">
        <f>'①-1入力シート（宿泊人数）【1人当】'!AW34</f>
        <v>0</v>
      </c>
      <c r="AX34" s="185">
        <f>'①-1入力シート（宿泊人数）【1人当】'!AX34</f>
        <v>0</v>
      </c>
      <c r="AY34" s="185">
        <f>'①-1入力シート（宿泊人数）【1人当】'!AY34</f>
        <v>0</v>
      </c>
      <c r="AZ34" s="185">
        <f>'①-1入力シート（宿泊人数）【1人当】'!AZ34</f>
        <v>0</v>
      </c>
      <c r="BA34" s="185">
        <f>'①-1入力シート（宿泊人数）【1人当】'!BA34</f>
        <v>0</v>
      </c>
      <c r="BB34" s="185">
        <f>'①-1入力シート（宿泊人数）【1人当】'!BB34</f>
        <v>0</v>
      </c>
      <c r="BC34" s="185">
        <f>'①-1入力シート（宿泊人数）【1人当】'!BC34</f>
        <v>0</v>
      </c>
      <c r="BD34" s="185">
        <f>'①-1入力シート（宿泊人数）【1人当】'!BD34</f>
        <v>0</v>
      </c>
      <c r="BE34" s="185">
        <f>'①-1入力シート（宿泊人数）【1人当】'!BE34</f>
        <v>0</v>
      </c>
      <c r="BF34" s="185">
        <f>'①-1入力シート（宿泊人数）【1人当】'!BF34</f>
        <v>0</v>
      </c>
      <c r="BG34" s="185">
        <f>'①-1入力シート（宿泊人数）【1人当】'!BG34</f>
        <v>0</v>
      </c>
      <c r="BH34" s="185">
        <f>'①-1入力シート（宿泊人数）【1人当】'!BH34</f>
        <v>0</v>
      </c>
      <c r="BI34" s="185">
        <f>'①-1入力シート（宿泊人数）【1人当】'!BI34</f>
        <v>0</v>
      </c>
      <c r="BJ34" s="185">
        <f>'①-1入力シート（宿泊人数）【1人当】'!BJ34</f>
        <v>0</v>
      </c>
      <c r="BK34" s="185">
        <f>'①-1入力シート（宿泊人数）【1人当】'!BK34</f>
        <v>0</v>
      </c>
      <c r="BL34" s="185">
        <f>'①-1入力シート（宿泊人数）【1人当】'!BL34</f>
        <v>0</v>
      </c>
      <c r="BM34" s="185">
        <f>'①-1入力シート（宿泊人数）【1人当】'!BM34</f>
        <v>0</v>
      </c>
      <c r="BN34" s="185">
        <f>'①-1入力シート（宿泊人数）【1人当】'!BN34</f>
        <v>0</v>
      </c>
      <c r="BO34" s="185">
        <f>'①-1入力シート（宿泊人数）【1人当】'!BO34</f>
        <v>0</v>
      </c>
      <c r="BP34" s="185">
        <f>'①-1入力シート（宿泊人数）【1人当】'!BP34</f>
        <v>0</v>
      </c>
      <c r="BQ34" s="185">
        <f>'①-1入力シート（宿泊人数）【1人当】'!BQ34</f>
        <v>0</v>
      </c>
      <c r="BR34" s="185">
        <f>'①-1入力シート（宿泊人数）【1人当】'!BR34</f>
        <v>0</v>
      </c>
      <c r="BS34" s="185">
        <f>'①-1入力シート（宿泊人数）【1人当】'!BS34</f>
        <v>0</v>
      </c>
      <c r="BT34" s="185">
        <f>'①-1入力シート（宿泊人数）【1人当】'!BT34</f>
        <v>0</v>
      </c>
      <c r="BU34" s="185">
        <f>'①-1入力シート（宿泊人数）【1人当】'!BU34</f>
        <v>0</v>
      </c>
      <c r="BV34" s="185">
        <f>'①-1入力シート（宿泊人数）【1人当】'!BV34</f>
        <v>0</v>
      </c>
      <c r="BW34" s="185">
        <f>'①-1入力シート（宿泊人数）【1人当】'!BW34</f>
        <v>0</v>
      </c>
      <c r="BX34" s="185">
        <f>'①-1入力シート（宿泊人数）【1人当】'!BX34</f>
        <v>0</v>
      </c>
      <c r="BY34" s="185">
        <f>'①-1入力シート（宿泊人数）【1人当】'!BY34</f>
        <v>0</v>
      </c>
      <c r="BZ34" s="185">
        <f>'①-1入力シート（宿泊人数）【1人当】'!BZ34</f>
        <v>0</v>
      </c>
      <c r="CA34" s="185">
        <f>'①-1入力シート（宿泊人数）【1人当】'!CA34</f>
        <v>0</v>
      </c>
      <c r="CB34" s="185">
        <f>'①-1入力シート（宿泊人数）【1人当】'!CB34</f>
        <v>0</v>
      </c>
      <c r="CC34" s="185">
        <f>'①-1入力シート（宿泊人数）【1人当】'!CC34</f>
        <v>0</v>
      </c>
      <c r="CD34" s="185">
        <f>'①-1入力シート（宿泊人数）【1人当】'!CD34</f>
        <v>0</v>
      </c>
      <c r="CE34" s="185">
        <f>'①-1入力シート（宿泊人数）【1人当】'!CE34</f>
        <v>0</v>
      </c>
      <c r="CF34" s="185">
        <f>'①-1入力シート（宿泊人数）【1人当】'!CF34</f>
        <v>0</v>
      </c>
      <c r="CG34" s="185">
        <f>'①-1入力シート（宿泊人数）【1人当】'!CG34</f>
        <v>0</v>
      </c>
      <c r="CH34" s="185">
        <f>'①-1入力シート（宿泊人数）【1人当】'!CH34</f>
        <v>0</v>
      </c>
      <c r="CI34" s="185">
        <f>'①-1入力シート（宿泊人数）【1人当】'!CI34</f>
        <v>0</v>
      </c>
      <c r="CJ34" s="185">
        <f>'①-1入力シート（宿泊人数）【1人当】'!CJ34</f>
        <v>0</v>
      </c>
      <c r="CK34" s="185">
        <f>'①-1入力シート（宿泊人数）【1人当】'!CK34</f>
        <v>0</v>
      </c>
      <c r="CL34" s="185">
        <f>'①-1入力シート（宿泊人数）【1人当】'!CL34</f>
        <v>0</v>
      </c>
      <c r="CM34" s="185">
        <f>'①-1入力シート（宿泊人数）【1人当】'!CM34</f>
        <v>0</v>
      </c>
      <c r="CN34" s="185">
        <f>'①-1入力シート（宿泊人数）【1人当】'!CN34</f>
        <v>0</v>
      </c>
      <c r="CO34" s="185">
        <f>'①-1入力シート（宿泊人数）【1人当】'!CO34</f>
        <v>0</v>
      </c>
      <c r="CP34" s="185">
        <f>'①-1入力シート（宿泊人数）【1人当】'!CP34</f>
        <v>0</v>
      </c>
      <c r="CQ34" s="185">
        <f>'①-1入力シート（宿泊人数）【1人当】'!CQ34</f>
        <v>0</v>
      </c>
      <c r="CR34" s="185">
        <f>'①-1入力シート（宿泊人数）【1人当】'!CR34</f>
        <v>0</v>
      </c>
      <c r="CS34" s="185">
        <f>'①-1入力シート（宿泊人数）【1人当】'!CS34</f>
        <v>0</v>
      </c>
      <c r="CT34" s="185">
        <f>'①-1入力シート（宿泊人数）【1人当】'!CT34</f>
        <v>0</v>
      </c>
      <c r="CU34" s="185">
        <f>'①-1入力シート（宿泊人数）【1人当】'!CU34</f>
        <v>0</v>
      </c>
      <c r="CV34" s="185">
        <f>'①-1入力シート（宿泊人数）【1人当】'!CV34</f>
        <v>0</v>
      </c>
      <c r="CW34" s="185">
        <f>'①-1入力シート（宿泊人数）【1人当】'!CW34</f>
        <v>0</v>
      </c>
      <c r="CX34" s="185">
        <f>'①-1入力シート（宿泊人数）【1人当】'!CX34</f>
        <v>0</v>
      </c>
      <c r="CY34" s="13"/>
      <c r="CZ34" s="185">
        <f>'①-1入力シート（宿泊人数）【1人当】'!CZ34</f>
        <v>0</v>
      </c>
      <c r="DB34" s="5">
        <f t="shared" si="4"/>
        <v>0</v>
      </c>
      <c r="DC34" s="5">
        <f t="shared" si="5"/>
        <v>0</v>
      </c>
      <c r="DD34" s="5">
        <f t="shared" si="6"/>
        <v>0</v>
      </c>
      <c r="DE34" s="5">
        <f t="shared" si="7"/>
        <v>0</v>
      </c>
      <c r="DF34" s="5">
        <f t="shared" si="8"/>
        <v>0</v>
      </c>
      <c r="DG34" s="5">
        <f t="shared" si="9"/>
        <v>0</v>
      </c>
    </row>
    <row r="35" spans="1:111">
      <c r="A35" s="196"/>
      <c r="B35" s="175">
        <v>29</v>
      </c>
      <c r="C35" s="185">
        <f>'①-1入力シート（宿泊人数）【1人当】'!C35</f>
        <v>0</v>
      </c>
      <c r="D35" s="185">
        <f>'①-1入力シート（宿泊人数）【1人当】'!D35</f>
        <v>0</v>
      </c>
      <c r="E35" s="185">
        <f>'①-1入力シート（宿泊人数）【1人当】'!E35</f>
        <v>0</v>
      </c>
      <c r="F35" s="185">
        <f>'①-1入力シート（宿泊人数）【1人当】'!F35</f>
        <v>0</v>
      </c>
      <c r="G35" s="185">
        <f>'①-1入力シート（宿泊人数）【1人当】'!G35</f>
        <v>0</v>
      </c>
      <c r="H35" s="185">
        <f>'①-1入力シート（宿泊人数）【1人当】'!H35</f>
        <v>0</v>
      </c>
      <c r="I35" s="185">
        <f>'①-1入力シート（宿泊人数）【1人当】'!I35</f>
        <v>0</v>
      </c>
      <c r="J35" s="185">
        <f>'①-1入力シート（宿泊人数）【1人当】'!J35</f>
        <v>0</v>
      </c>
      <c r="K35" s="185">
        <f>'①-1入力シート（宿泊人数）【1人当】'!K35</f>
        <v>0</v>
      </c>
      <c r="L35" s="185">
        <f>'①-1入力シート（宿泊人数）【1人当】'!L35</f>
        <v>0</v>
      </c>
      <c r="M35" s="185">
        <f>'①-1入力シート（宿泊人数）【1人当】'!M35</f>
        <v>0</v>
      </c>
      <c r="N35" s="185">
        <f>'①-1入力シート（宿泊人数）【1人当】'!N35</f>
        <v>0</v>
      </c>
      <c r="O35" s="185">
        <f>'①-1入力シート（宿泊人数）【1人当】'!O35</f>
        <v>0</v>
      </c>
      <c r="P35" s="185">
        <f>'①-1入力シート（宿泊人数）【1人当】'!P35</f>
        <v>0</v>
      </c>
      <c r="Q35" s="185">
        <f>'①-1入力シート（宿泊人数）【1人当】'!Q35</f>
        <v>0</v>
      </c>
      <c r="R35" s="185">
        <f>'①-1入力シート（宿泊人数）【1人当】'!R35</f>
        <v>0</v>
      </c>
      <c r="S35" s="185">
        <f>'①-1入力シート（宿泊人数）【1人当】'!S35</f>
        <v>0</v>
      </c>
      <c r="T35" s="185">
        <f>'①-1入力シート（宿泊人数）【1人当】'!T35</f>
        <v>0</v>
      </c>
      <c r="U35" s="185">
        <f>'①-1入力シート（宿泊人数）【1人当】'!U35</f>
        <v>0</v>
      </c>
      <c r="V35" s="185">
        <f>'①-1入力シート（宿泊人数）【1人当】'!V35</f>
        <v>0</v>
      </c>
      <c r="W35" s="185">
        <f>'①-1入力シート（宿泊人数）【1人当】'!W35</f>
        <v>0</v>
      </c>
      <c r="X35" s="185">
        <f>'①-1入力シート（宿泊人数）【1人当】'!X35</f>
        <v>0</v>
      </c>
      <c r="Y35" s="185">
        <f>'①-1入力シート（宿泊人数）【1人当】'!Y35</f>
        <v>0</v>
      </c>
      <c r="Z35" s="185">
        <f>'①-1入力シート（宿泊人数）【1人当】'!Z35</f>
        <v>0</v>
      </c>
      <c r="AA35" s="185">
        <f>'①-1入力シート（宿泊人数）【1人当】'!AA35</f>
        <v>0</v>
      </c>
      <c r="AB35" s="185">
        <f>'①-1入力シート（宿泊人数）【1人当】'!AB35</f>
        <v>0</v>
      </c>
      <c r="AC35" s="185">
        <f>'①-1入力シート（宿泊人数）【1人当】'!AC35</f>
        <v>0</v>
      </c>
      <c r="AD35" s="185">
        <f>'①-1入力シート（宿泊人数）【1人当】'!AD35</f>
        <v>0</v>
      </c>
      <c r="AE35" s="185">
        <f>'①-1入力シート（宿泊人数）【1人当】'!AE35</f>
        <v>0</v>
      </c>
      <c r="AF35" s="185">
        <f>'①-1入力シート（宿泊人数）【1人当】'!AF35</f>
        <v>0</v>
      </c>
      <c r="AG35" s="185">
        <f>'①-1入力シート（宿泊人数）【1人当】'!AG35</f>
        <v>0</v>
      </c>
      <c r="AH35" s="185">
        <f>'①-1入力シート（宿泊人数）【1人当】'!AH35</f>
        <v>0</v>
      </c>
      <c r="AI35" s="185">
        <f>'①-1入力シート（宿泊人数）【1人当】'!AI35</f>
        <v>0</v>
      </c>
      <c r="AJ35" s="185">
        <f>'①-1入力シート（宿泊人数）【1人当】'!AJ35</f>
        <v>0</v>
      </c>
      <c r="AK35" s="185">
        <f>'①-1入力シート（宿泊人数）【1人当】'!AK35</f>
        <v>0</v>
      </c>
      <c r="AL35" s="185">
        <f>'①-1入力シート（宿泊人数）【1人当】'!AL35</f>
        <v>0</v>
      </c>
      <c r="AM35" s="185">
        <f>'①-1入力シート（宿泊人数）【1人当】'!AM35</f>
        <v>0</v>
      </c>
      <c r="AN35" s="185">
        <f>'①-1入力シート（宿泊人数）【1人当】'!AN35</f>
        <v>0</v>
      </c>
      <c r="AO35" s="185">
        <f>'①-1入力シート（宿泊人数）【1人当】'!AO35</f>
        <v>0</v>
      </c>
      <c r="AP35" s="185">
        <f>'①-1入力シート（宿泊人数）【1人当】'!AP35</f>
        <v>0</v>
      </c>
      <c r="AQ35" s="185">
        <f>'①-1入力シート（宿泊人数）【1人当】'!AQ35</f>
        <v>0</v>
      </c>
      <c r="AR35" s="185">
        <f>'①-1入力シート（宿泊人数）【1人当】'!AR35</f>
        <v>0</v>
      </c>
      <c r="AS35" s="185">
        <f>'①-1入力シート（宿泊人数）【1人当】'!AS35</f>
        <v>0</v>
      </c>
      <c r="AT35" s="185">
        <f>'①-1入力シート（宿泊人数）【1人当】'!AT35</f>
        <v>0</v>
      </c>
      <c r="AU35" s="185">
        <f>'①-1入力シート（宿泊人数）【1人当】'!AU35</f>
        <v>0</v>
      </c>
      <c r="AV35" s="185">
        <f>'①-1入力シート（宿泊人数）【1人当】'!AV35</f>
        <v>0</v>
      </c>
      <c r="AW35" s="185">
        <f>'①-1入力シート（宿泊人数）【1人当】'!AW35</f>
        <v>0</v>
      </c>
      <c r="AX35" s="185">
        <f>'①-1入力シート（宿泊人数）【1人当】'!AX35</f>
        <v>0</v>
      </c>
      <c r="AY35" s="185">
        <f>'①-1入力シート（宿泊人数）【1人当】'!AY35</f>
        <v>0</v>
      </c>
      <c r="AZ35" s="185">
        <f>'①-1入力シート（宿泊人数）【1人当】'!AZ35</f>
        <v>0</v>
      </c>
      <c r="BA35" s="185">
        <f>'①-1入力シート（宿泊人数）【1人当】'!BA35</f>
        <v>0</v>
      </c>
      <c r="BB35" s="185">
        <f>'①-1入力シート（宿泊人数）【1人当】'!BB35</f>
        <v>0</v>
      </c>
      <c r="BC35" s="185">
        <f>'①-1入力シート（宿泊人数）【1人当】'!BC35</f>
        <v>0</v>
      </c>
      <c r="BD35" s="185">
        <f>'①-1入力シート（宿泊人数）【1人当】'!BD35</f>
        <v>0</v>
      </c>
      <c r="BE35" s="185">
        <f>'①-1入力シート（宿泊人数）【1人当】'!BE35</f>
        <v>0</v>
      </c>
      <c r="BF35" s="185">
        <f>'①-1入力シート（宿泊人数）【1人当】'!BF35</f>
        <v>0</v>
      </c>
      <c r="BG35" s="185">
        <f>'①-1入力シート（宿泊人数）【1人当】'!BG35</f>
        <v>0</v>
      </c>
      <c r="BH35" s="185">
        <f>'①-1入力シート（宿泊人数）【1人当】'!BH35</f>
        <v>0</v>
      </c>
      <c r="BI35" s="185">
        <f>'①-1入力シート（宿泊人数）【1人当】'!BI35</f>
        <v>0</v>
      </c>
      <c r="BJ35" s="185">
        <f>'①-1入力シート（宿泊人数）【1人当】'!BJ35</f>
        <v>0</v>
      </c>
      <c r="BK35" s="185">
        <f>'①-1入力シート（宿泊人数）【1人当】'!BK35</f>
        <v>0</v>
      </c>
      <c r="BL35" s="185">
        <f>'①-1入力シート（宿泊人数）【1人当】'!BL35</f>
        <v>0</v>
      </c>
      <c r="BM35" s="185">
        <f>'①-1入力シート（宿泊人数）【1人当】'!BM35</f>
        <v>0</v>
      </c>
      <c r="BN35" s="185">
        <f>'①-1入力シート（宿泊人数）【1人当】'!BN35</f>
        <v>0</v>
      </c>
      <c r="BO35" s="185">
        <f>'①-1入力シート（宿泊人数）【1人当】'!BO35</f>
        <v>0</v>
      </c>
      <c r="BP35" s="185">
        <f>'①-1入力シート（宿泊人数）【1人当】'!BP35</f>
        <v>0</v>
      </c>
      <c r="BQ35" s="185">
        <f>'①-1入力シート（宿泊人数）【1人当】'!BQ35</f>
        <v>0</v>
      </c>
      <c r="BR35" s="185">
        <f>'①-1入力シート（宿泊人数）【1人当】'!BR35</f>
        <v>0</v>
      </c>
      <c r="BS35" s="185">
        <f>'①-1入力シート（宿泊人数）【1人当】'!BS35</f>
        <v>0</v>
      </c>
      <c r="BT35" s="185">
        <f>'①-1入力シート（宿泊人数）【1人当】'!BT35</f>
        <v>0</v>
      </c>
      <c r="BU35" s="185">
        <f>'①-1入力シート（宿泊人数）【1人当】'!BU35</f>
        <v>0</v>
      </c>
      <c r="BV35" s="185">
        <f>'①-1入力シート（宿泊人数）【1人当】'!BV35</f>
        <v>0</v>
      </c>
      <c r="BW35" s="185">
        <f>'①-1入力シート（宿泊人数）【1人当】'!BW35</f>
        <v>0</v>
      </c>
      <c r="BX35" s="185">
        <f>'①-1入力シート（宿泊人数）【1人当】'!BX35</f>
        <v>0</v>
      </c>
      <c r="BY35" s="185">
        <f>'①-1入力シート（宿泊人数）【1人当】'!BY35</f>
        <v>0</v>
      </c>
      <c r="BZ35" s="185">
        <f>'①-1入力シート（宿泊人数）【1人当】'!BZ35</f>
        <v>0</v>
      </c>
      <c r="CA35" s="185">
        <f>'①-1入力シート（宿泊人数）【1人当】'!CA35</f>
        <v>0</v>
      </c>
      <c r="CB35" s="185">
        <f>'①-1入力シート（宿泊人数）【1人当】'!CB35</f>
        <v>0</v>
      </c>
      <c r="CC35" s="185">
        <f>'①-1入力シート（宿泊人数）【1人当】'!CC35</f>
        <v>0</v>
      </c>
      <c r="CD35" s="185">
        <f>'①-1入力シート（宿泊人数）【1人当】'!CD35</f>
        <v>0</v>
      </c>
      <c r="CE35" s="185">
        <f>'①-1入力シート（宿泊人数）【1人当】'!CE35</f>
        <v>0</v>
      </c>
      <c r="CF35" s="185">
        <f>'①-1入力シート（宿泊人数）【1人当】'!CF35</f>
        <v>0</v>
      </c>
      <c r="CG35" s="185">
        <f>'①-1入力シート（宿泊人数）【1人当】'!CG35</f>
        <v>0</v>
      </c>
      <c r="CH35" s="185">
        <f>'①-1入力シート（宿泊人数）【1人当】'!CH35</f>
        <v>0</v>
      </c>
      <c r="CI35" s="185">
        <f>'①-1入力シート（宿泊人数）【1人当】'!CI35</f>
        <v>0</v>
      </c>
      <c r="CJ35" s="185">
        <f>'①-1入力シート（宿泊人数）【1人当】'!CJ35</f>
        <v>0</v>
      </c>
      <c r="CK35" s="185">
        <f>'①-1入力シート（宿泊人数）【1人当】'!CK35</f>
        <v>0</v>
      </c>
      <c r="CL35" s="185">
        <f>'①-1入力シート（宿泊人数）【1人当】'!CL35</f>
        <v>0</v>
      </c>
      <c r="CM35" s="185">
        <f>'①-1入力シート（宿泊人数）【1人当】'!CM35</f>
        <v>0</v>
      </c>
      <c r="CN35" s="185">
        <f>'①-1入力シート（宿泊人数）【1人当】'!CN35</f>
        <v>0</v>
      </c>
      <c r="CO35" s="185">
        <f>'①-1入力シート（宿泊人数）【1人当】'!CO35</f>
        <v>0</v>
      </c>
      <c r="CP35" s="185">
        <f>'①-1入力シート（宿泊人数）【1人当】'!CP35</f>
        <v>0</v>
      </c>
      <c r="CQ35" s="185">
        <f>'①-1入力シート（宿泊人数）【1人当】'!CQ35</f>
        <v>0</v>
      </c>
      <c r="CR35" s="185">
        <f>'①-1入力シート（宿泊人数）【1人当】'!CR35</f>
        <v>0</v>
      </c>
      <c r="CS35" s="185">
        <f>'①-1入力シート（宿泊人数）【1人当】'!CS35</f>
        <v>0</v>
      </c>
      <c r="CT35" s="185">
        <f>'①-1入力シート（宿泊人数）【1人当】'!CT35</f>
        <v>0</v>
      </c>
      <c r="CU35" s="185">
        <f>'①-1入力シート（宿泊人数）【1人当】'!CU35</f>
        <v>0</v>
      </c>
      <c r="CV35" s="185">
        <f>'①-1入力シート（宿泊人数）【1人当】'!CV35</f>
        <v>0</v>
      </c>
      <c r="CW35" s="185">
        <f>'①-1入力シート（宿泊人数）【1人当】'!CW35</f>
        <v>0</v>
      </c>
      <c r="CX35" s="185">
        <f>'①-1入力シート（宿泊人数）【1人当】'!CX35</f>
        <v>0</v>
      </c>
      <c r="CY35" s="13"/>
      <c r="CZ35" s="185">
        <f>'①-1入力シート（宿泊人数）【1人当】'!CZ35</f>
        <v>0</v>
      </c>
      <c r="DB35" s="5">
        <f t="shared" si="4"/>
        <v>0</v>
      </c>
      <c r="DC35" s="5">
        <f t="shared" si="5"/>
        <v>0</v>
      </c>
      <c r="DD35" s="5">
        <f t="shared" si="6"/>
        <v>0</v>
      </c>
      <c r="DE35" s="5">
        <f t="shared" si="7"/>
        <v>0</v>
      </c>
      <c r="DF35" s="5">
        <f t="shared" si="8"/>
        <v>0</v>
      </c>
      <c r="DG35" s="5">
        <f t="shared" si="9"/>
        <v>0</v>
      </c>
    </row>
    <row r="36" spans="1:111">
      <c r="A36" s="196"/>
      <c r="B36" s="175">
        <v>30</v>
      </c>
      <c r="C36" s="185">
        <f>'①-1入力シート（宿泊人数）【1人当】'!C36</f>
        <v>0</v>
      </c>
      <c r="D36" s="185">
        <f>'①-1入力シート（宿泊人数）【1人当】'!D36</f>
        <v>0</v>
      </c>
      <c r="E36" s="185">
        <f>'①-1入力シート（宿泊人数）【1人当】'!E36</f>
        <v>0</v>
      </c>
      <c r="F36" s="185">
        <f>'①-1入力シート（宿泊人数）【1人当】'!F36</f>
        <v>0</v>
      </c>
      <c r="G36" s="185">
        <f>'①-1入力シート（宿泊人数）【1人当】'!G36</f>
        <v>0</v>
      </c>
      <c r="H36" s="185">
        <f>'①-1入力シート（宿泊人数）【1人当】'!H36</f>
        <v>0</v>
      </c>
      <c r="I36" s="185">
        <f>'①-1入力シート（宿泊人数）【1人当】'!I36</f>
        <v>0</v>
      </c>
      <c r="J36" s="185">
        <f>'①-1入力シート（宿泊人数）【1人当】'!J36</f>
        <v>0</v>
      </c>
      <c r="K36" s="185">
        <f>'①-1入力シート（宿泊人数）【1人当】'!K36</f>
        <v>0</v>
      </c>
      <c r="L36" s="185">
        <f>'①-1入力シート（宿泊人数）【1人当】'!L36</f>
        <v>0</v>
      </c>
      <c r="M36" s="185">
        <f>'①-1入力シート（宿泊人数）【1人当】'!M36</f>
        <v>0</v>
      </c>
      <c r="N36" s="185">
        <f>'①-1入力シート（宿泊人数）【1人当】'!N36</f>
        <v>0</v>
      </c>
      <c r="O36" s="185">
        <f>'①-1入力シート（宿泊人数）【1人当】'!O36</f>
        <v>0</v>
      </c>
      <c r="P36" s="185">
        <f>'①-1入力シート（宿泊人数）【1人当】'!P36</f>
        <v>0</v>
      </c>
      <c r="Q36" s="185">
        <f>'①-1入力シート（宿泊人数）【1人当】'!Q36</f>
        <v>0</v>
      </c>
      <c r="R36" s="185">
        <f>'①-1入力シート（宿泊人数）【1人当】'!R36</f>
        <v>0</v>
      </c>
      <c r="S36" s="185">
        <f>'①-1入力シート（宿泊人数）【1人当】'!S36</f>
        <v>0</v>
      </c>
      <c r="T36" s="185">
        <f>'①-1入力シート（宿泊人数）【1人当】'!T36</f>
        <v>0</v>
      </c>
      <c r="U36" s="185">
        <f>'①-1入力シート（宿泊人数）【1人当】'!U36</f>
        <v>0</v>
      </c>
      <c r="V36" s="185">
        <f>'①-1入力シート（宿泊人数）【1人当】'!V36</f>
        <v>0</v>
      </c>
      <c r="W36" s="185">
        <f>'①-1入力シート（宿泊人数）【1人当】'!W36</f>
        <v>0</v>
      </c>
      <c r="X36" s="185">
        <f>'①-1入力シート（宿泊人数）【1人当】'!X36</f>
        <v>0</v>
      </c>
      <c r="Y36" s="185">
        <f>'①-1入力シート（宿泊人数）【1人当】'!Y36</f>
        <v>0</v>
      </c>
      <c r="Z36" s="185">
        <f>'①-1入力シート（宿泊人数）【1人当】'!Z36</f>
        <v>0</v>
      </c>
      <c r="AA36" s="185">
        <f>'①-1入力シート（宿泊人数）【1人当】'!AA36</f>
        <v>0</v>
      </c>
      <c r="AB36" s="185">
        <f>'①-1入力シート（宿泊人数）【1人当】'!AB36</f>
        <v>0</v>
      </c>
      <c r="AC36" s="185">
        <f>'①-1入力シート（宿泊人数）【1人当】'!AC36</f>
        <v>0</v>
      </c>
      <c r="AD36" s="185">
        <f>'①-1入力シート（宿泊人数）【1人当】'!AD36</f>
        <v>0</v>
      </c>
      <c r="AE36" s="185">
        <f>'①-1入力シート（宿泊人数）【1人当】'!AE36</f>
        <v>0</v>
      </c>
      <c r="AF36" s="185">
        <f>'①-1入力シート（宿泊人数）【1人当】'!AF36</f>
        <v>0</v>
      </c>
      <c r="AG36" s="185">
        <f>'①-1入力シート（宿泊人数）【1人当】'!AG36</f>
        <v>0</v>
      </c>
      <c r="AH36" s="185">
        <f>'①-1入力シート（宿泊人数）【1人当】'!AH36</f>
        <v>0</v>
      </c>
      <c r="AI36" s="185">
        <f>'①-1入力シート（宿泊人数）【1人当】'!AI36</f>
        <v>0</v>
      </c>
      <c r="AJ36" s="185">
        <f>'①-1入力シート（宿泊人数）【1人当】'!AJ36</f>
        <v>0</v>
      </c>
      <c r="AK36" s="185">
        <f>'①-1入力シート（宿泊人数）【1人当】'!AK36</f>
        <v>0</v>
      </c>
      <c r="AL36" s="185">
        <f>'①-1入力シート（宿泊人数）【1人当】'!AL36</f>
        <v>0</v>
      </c>
      <c r="AM36" s="185">
        <f>'①-1入力シート（宿泊人数）【1人当】'!AM36</f>
        <v>0</v>
      </c>
      <c r="AN36" s="185">
        <f>'①-1入力シート（宿泊人数）【1人当】'!AN36</f>
        <v>0</v>
      </c>
      <c r="AO36" s="185">
        <f>'①-1入力シート（宿泊人数）【1人当】'!AO36</f>
        <v>0</v>
      </c>
      <c r="AP36" s="185">
        <f>'①-1入力シート（宿泊人数）【1人当】'!AP36</f>
        <v>0</v>
      </c>
      <c r="AQ36" s="185">
        <f>'①-1入力シート（宿泊人数）【1人当】'!AQ36</f>
        <v>0</v>
      </c>
      <c r="AR36" s="185">
        <f>'①-1入力シート（宿泊人数）【1人当】'!AR36</f>
        <v>0</v>
      </c>
      <c r="AS36" s="185">
        <f>'①-1入力シート（宿泊人数）【1人当】'!AS36</f>
        <v>0</v>
      </c>
      <c r="AT36" s="185">
        <f>'①-1入力シート（宿泊人数）【1人当】'!AT36</f>
        <v>0</v>
      </c>
      <c r="AU36" s="185">
        <f>'①-1入力シート（宿泊人数）【1人当】'!AU36</f>
        <v>0</v>
      </c>
      <c r="AV36" s="185">
        <f>'①-1入力シート（宿泊人数）【1人当】'!AV36</f>
        <v>0</v>
      </c>
      <c r="AW36" s="185">
        <f>'①-1入力シート（宿泊人数）【1人当】'!AW36</f>
        <v>0</v>
      </c>
      <c r="AX36" s="185">
        <f>'①-1入力シート（宿泊人数）【1人当】'!AX36</f>
        <v>0</v>
      </c>
      <c r="AY36" s="185">
        <f>'①-1入力シート（宿泊人数）【1人当】'!AY36</f>
        <v>0</v>
      </c>
      <c r="AZ36" s="185">
        <f>'①-1入力シート（宿泊人数）【1人当】'!AZ36</f>
        <v>0</v>
      </c>
      <c r="BA36" s="185">
        <f>'①-1入力シート（宿泊人数）【1人当】'!BA36</f>
        <v>0</v>
      </c>
      <c r="BB36" s="185">
        <f>'①-1入力シート（宿泊人数）【1人当】'!BB36</f>
        <v>0</v>
      </c>
      <c r="BC36" s="185">
        <f>'①-1入力シート（宿泊人数）【1人当】'!BC36</f>
        <v>0</v>
      </c>
      <c r="BD36" s="185">
        <f>'①-1入力シート（宿泊人数）【1人当】'!BD36</f>
        <v>0</v>
      </c>
      <c r="BE36" s="185">
        <f>'①-1入力シート（宿泊人数）【1人当】'!BE36</f>
        <v>0</v>
      </c>
      <c r="BF36" s="185">
        <f>'①-1入力シート（宿泊人数）【1人当】'!BF36</f>
        <v>0</v>
      </c>
      <c r="BG36" s="185">
        <f>'①-1入力シート（宿泊人数）【1人当】'!BG36</f>
        <v>0</v>
      </c>
      <c r="BH36" s="185">
        <f>'①-1入力シート（宿泊人数）【1人当】'!BH36</f>
        <v>0</v>
      </c>
      <c r="BI36" s="185">
        <f>'①-1入力シート（宿泊人数）【1人当】'!BI36</f>
        <v>0</v>
      </c>
      <c r="BJ36" s="185">
        <f>'①-1入力シート（宿泊人数）【1人当】'!BJ36</f>
        <v>0</v>
      </c>
      <c r="BK36" s="185">
        <f>'①-1入力シート（宿泊人数）【1人当】'!BK36</f>
        <v>0</v>
      </c>
      <c r="BL36" s="185">
        <f>'①-1入力シート（宿泊人数）【1人当】'!BL36</f>
        <v>0</v>
      </c>
      <c r="BM36" s="185">
        <f>'①-1入力シート（宿泊人数）【1人当】'!BM36</f>
        <v>0</v>
      </c>
      <c r="BN36" s="185">
        <f>'①-1入力シート（宿泊人数）【1人当】'!BN36</f>
        <v>0</v>
      </c>
      <c r="BO36" s="185">
        <f>'①-1入力シート（宿泊人数）【1人当】'!BO36</f>
        <v>0</v>
      </c>
      <c r="BP36" s="185">
        <f>'①-1入力シート（宿泊人数）【1人当】'!BP36</f>
        <v>0</v>
      </c>
      <c r="BQ36" s="185">
        <f>'①-1入力シート（宿泊人数）【1人当】'!BQ36</f>
        <v>0</v>
      </c>
      <c r="BR36" s="185">
        <f>'①-1入力シート（宿泊人数）【1人当】'!BR36</f>
        <v>0</v>
      </c>
      <c r="BS36" s="185">
        <f>'①-1入力シート（宿泊人数）【1人当】'!BS36</f>
        <v>0</v>
      </c>
      <c r="BT36" s="185">
        <f>'①-1入力シート（宿泊人数）【1人当】'!BT36</f>
        <v>0</v>
      </c>
      <c r="BU36" s="185">
        <f>'①-1入力シート（宿泊人数）【1人当】'!BU36</f>
        <v>0</v>
      </c>
      <c r="BV36" s="185">
        <f>'①-1入力シート（宿泊人数）【1人当】'!BV36</f>
        <v>0</v>
      </c>
      <c r="BW36" s="185">
        <f>'①-1入力シート（宿泊人数）【1人当】'!BW36</f>
        <v>0</v>
      </c>
      <c r="BX36" s="185">
        <f>'①-1入力シート（宿泊人数）【1人当】'!BX36</f>
        <v>0</v>
      </c>
      <c r="BY36" s="185">
        <f>'①-1入力シート（宿泊人数）【1人当】'!BY36</f>
        <v>0</v>
      </c>
      <c r="BZ36" s="185">
        <f>'①-1入力シート（宿泊人数）【1人当】'!BZ36</f>
        <v>0</v>
      </c>
      <c r="CA36" s="185">
        <f>'①-1入力シート（宿泊人数）【1人当】'!CA36</f>
        <v>0</v>
      </c>
      <c r="CB36" s="185">
        <f>'①-1入力シート（宿泊人数）【1人当】'!CB36</f>
        <v>0</v>
      </c>
      <c r="CC36" s="185">
        <f>'①-1入力シート（宿泊人数）【1人当】'!CC36</f>
        <v>0</v>
      </c>
      <c r="CD36" s="185">
        <f>'①-1入力シート（宿泊人数）【1人当】'!CD36</f>
        <v>0</v>
      </c>
      <c r="CE36" s="185">
        <f>'①-1入力シート（宿泊人数）【1人当】'!CE36</f>
        <v>0</v>
      </c>
      <c r="CF36" s="185">
        <f>'①-1入力シート（宿泊人数）【1人当】'!CF36</f>
        <v>0</v>
      </c>
      <c r="CG36" s="185">
        <f>'①-1入力シート（宿泊人数）【1人当】'!CG36</f>
        <v>0</v>
      </c>
      <c r="CH36" s="185">
        <f>'①-1入力シート（宿泊人数）【1人当】'!CH36</f>
        <v>0</v>
      </c>
      <c r="CI36" s="185">
        <f>'①-1入力シート（宿泊人数）【1人当】'!CI36</f>
        <v>0</v>
      </c>
      <c r="CJ36" s="185">
        <f>'①-1入力シート（宿泊人数）【1人当】'!CJ36</f>
        <v>0</v>
      </c>
      <c r="CK36" s="185">
        <f>'①-1入力シート（宿泊人数）【1人当】'!CK36</f>
        <v>0</v>
      </c>
      <c r="CL36" s="185">
        <f>'①-1入力シート（宿泊人数）【1人当】'!CL36</f>
        <v>0</v>
      </c>
      <c r="CM36" s="185">
        <f>'①-1入力シート（宿泊人数）【1人当】'!CM36</f>
        <v>0</v>
      </c>
      <c r="CN36" s="185">
        <f>'①-1入力シート（宿泊人数）【1人当】'!CN36</f>
        <v>0</v>
      </c>
      <c r="CO36" s="185">
        <f>'①-1入力シート（宿泊人数）【1人当】'!CO36</f>
        <v>0</v>
      </c>
      <c r="CP36" s="185">
        <f>'①-1入力シート（宿泊人数）【1人当】'!CP36</f>
        <v>0</v>
      </c>
      <c r="CQ36" s="185">
        <f>'①-1入力シート（宿泊人数）【1人当】'!CQ36</f>
        <v>0</v>
      </c>
      <c r="CR36" s="185">
        <f>'①-1入力シート（宿泊人数）【1人当】'!CR36</f>
        <v>0</v>
      </c>
      <c r="CS36" s="185">
        <f>'①-1入力シート（宿泊人数）【1人当】'!CS36</f>
        <v>0</v>
      </c>
      <c r="CT36" s="185">
        <f>'①-1入力シート（宿泊人数）【1人当】'!CT36</f>
        <v>0</v>
      </c>
      <c r="CU36" s="185">
        <f>'①-1入力シート（宿泊人数）【1人当】'!CU36</f>
        <v>0</v>
      </c>
      <c r="CV36" s="185">
        <f>'①-1入力シート（宿泊人数）【1人当】'!CV36</f>
        <v>0</v>
      </c>
      <c r="CW36" s="185">
        <f>'①-1入力シート（宿泊人数）【1人当】'!CW36</f>
        <v>0</v>
      </c>
      <c r="CX36" s="185">
        <f>'①-1入力シート（宿泊人数）【1人当】'!CX36</f>
        <v>0</v>
      </c>
      <c r="CY36" s="13"/>
      <c r="CZ36" s="185">
        <f>'①-1入力シート（宿泊人数）【1人当】'!CZ36</f>
        <v>0</v>
      </c>
      <c r="DB36" s="5">
        <f t="shared" si="4"/>
        <v>0</v>
      </c>
      <c r="DC36" s="5">
        <f t="shared" si="5"/>
        <v>0</v>
      </c>
      <c r="DD36" s="5">
        <f t="shared" si="6"/>
        <v>0</v>
      </c>
      <c r="DE36" s="5">
        <f t="shared" si="7"/>
        <v>0</v>
      </c>
      <c r="DF36" s="5">
        <f t="shared" si="8"/>
        <v>0</v>
      </c>
      <c r="DG36" s="5">
        <f t="shared" si="9"/>
        <v>0</v>
      </c>
    </row>
    <row r="37" spans="1:111" ht="19.5" thickBot="1">
      <c r="A37" s="197"/>
      <c r="B37" s="177">
        <v>31</v>
      </c>
      <c r="C37" s="186">
        <f>'①-1入力シート（宿泊人数）【1人当】'!C37</f>
        <v>0</v>
      </c>
      <c r="D37" s="186">
        <f>'①-1入力シート（宿泊人数）【1人当】'!D37</f>
        <v>0</v>
      </c>
      <c r="E37" s="186">
        <f>'①-1入力シート（宿泊人数）【1人当】'!E37</f>
        <v>0</v>
      </c>
      <c r="F37" s="186">
        <f>'①-1入力シート（宿泊人数）【1人当】'!F37</f>
        <v>0</v>
      </c>
      <c r="G37" s="186">
        <f>'①-1入力シート（宿泊人数）【1人当】'!G37</f>
        <v>0</v>
      </c>
      <c r="H37" s="186">
        <f>'①-1入力シート（宿泊人数）【1人当】'!H37</f>
        <v>0</v>
      </c>
      <c r="I37" s="186">
        <f>'①-1入力シート（宿泊人数）【1人当】'!I37</f>
        <v>0</v>
      </c>
      <c r="J37" s="186">
        <f>'①-1入力シート（宿泊人数）【1人当】'!J37</f>
        <v>0</v>
      </c>
      <c r="K37" s="186">
        <f>'①-1入力シート（宿泊人数）【1人当】'!K37</f>
        <v>0</v>
      </c>
      <c r="L37" s="186">
        <f>'①-1入力シート（宿泊人数）【1人当】'!L37</f>
        <v>0</v>
      </c>
      <c r="M37" s="186">
        <f>'①-1入力シート（宿泊人数）【1人当】'!M37</f>
        <v>0</v>
      </c>
      <c r="N37" s="186">
        <f>'①-1入力シート（宿泊人数）【1人当】'!N37</f>
        <v>0</v>
      </c>
      <c r="O37" s="186">
        <f>'①-1入力シート（宿泊人数）【1人当】'!O37</f>
        <v>0</v>
      </c>
      <c r="P37" s="186">
        <f>'①-1入力シート（宿泊人数）【1人当】'!P37</f>
        <v>0</v>
      </c>
      <c r="Q37" s="186">
        <f>'①-1入力シート（宿泊人数）【1人当】'!Q37</f>
        <v>0</v>
      </c>
      <c r="R37" s="186">
        <f>'①-1入力シート（宿泊人数）【1人当】'!R37</f>
        <v>0</v>
      </c>
      <c r="S37" s="186">
        <f>'①-1入力シート（宿泊人数）【1人当】'!S37</f>
        <v>0</v>
      </c>
      <c r="T37" s="186">
        <f>'①-1入力シート（宿泊人数）【1人当】'!T37</f>
        <v>0</v>
      </c>
      <c r="U37" s="186">
        <f>'①-1入力シート（宿泊人数）【1人当】'!U37</f>
        <v>0</v>
      </c>
      <c r="V37" s="186">
        <f>'①-1入力シート（宿泊人数）【1人当】'!V37</f>
        <v>0</v>
      </c>
      <c r="W37" s="186">
        <f>'①-1入力シート（宿泊人数）【1人当】'!W37</f>
        <v>0</v>
      </c>
      <c r="X37" s="186">
        <f>'①-1入力シート（宿泊人数）【1人当】'!X37</f>
        <v>0</v>
      </c>
      <c r="Y37" s="186">
        <f>'①-1入力シート（宿泊人数）【1人当】'!Y37</f>
        <v>0</v>
      </c>
      <c r="Z37" s="186">
        <f>'①-1入力シート（宿泊人数）【1人当】'!Z37</f>
        <v>0</v>
      </c>
      <c r="AA37" s="186">
        <f>'①-1入力シート（宿泊人数）【1人当】'!AA37</f>
        <v>0</v>
      </c>
      <c r="AB37" s="186">
        <f>'①-1入力シート（宿泊人数）【1人当】'!AB37</f>
        <v>0</v>
      </c>
      <c r="AC37" s="186">
        <f>'①-1入力シート（宿泊人数）【1人当】'!AC37</f>
        <v>0</v>
      </c>
      <c r="AD37" s="186">
        <f>'①-1入力シート（宿泊人数）【1人当】'!AD37</f>
        <v>0</v>
      </c>
      <c r="AE37" s="186">
        <f>'①-1入力シート（宿泊人数）【1人当】'!AE37</f>
        <v>0</v>
      </c>
      <c r="AF37" s="186">
        <f>'①-1入力シート（宿泊人数）【1人当】'!AF37</f>
        <v>0</v>
      </c>
      <c r="AG37" s="186">
        <f>'①-1入力シート（宿泊人数）【1人当】'!AG37</f>
        <v>0</v>
      </c>
      <c r="AH37" s="186">
        <f>'①-1入力シート（宿泊人数）【1人当】'!AH37</f>
        <v>0</v>
      </c>
      <c r="AI37" s="186">
        <f>'①-1入力シート（宿泊人数）【1人当】'!AI37</f>
        <v>0</v>
      </c>
      <c r="AJ37" s="186">
        <f>'①-1入力シート（宿泊人数）【1人当】'!AJ37</f>
        <v>0</v>
      </c>
      <c r="AK37" s="186">
        <f>'①-1入力シート（宿泊人数）【1人当】'!AK37</f>
        <v>0</v>
      </c>
      <c r="AL37" s="186">
        <f>'①-1入力シート（宿泊人数）【1人当】'!AL37</f>
        <v>0</v>
      </c>
      <c r="AM37" s="186">
        <f>'①-1入力シート（宿泊人数）【1人当】'!AM37</f>
        <v>0</v>
      </c>
      <c r="AN37" s="186">
        <f>'①-1入力シート（宿泊人数）【1人当】'!AN37</f>
        <v>0</v>
      </c>
      <c r="AO37" s="186">
        <f>'①-1入力シート（宿泊人数）【1人当】'!AO37</f>
        <v>0</v>
      </c>
      <c r="AP37" s="186">
        <f>'①-1入力シート（宿泊人数）【1人当】'!AP37</f>
        <v>0</v>
      </c>
      <c r="AQ37" s="186">
        <f>'①-1入力シート（宿泊人数）【1人当】'!AQ37</f>
        <v>0</v>
      </c>
      <c r="AR37" s="186">
        <f>'①-1入力シート（宿泊人数）【1人当】'!AR37</f>
        <v>0</v>
      </c>
      <c r="AS37" s="186">
        <f>'①-1入力シート（宿泊人数）【1人当】'!AS37</f>
        <v>0</v>
      </c>
      <c r="AT37" s="186">
        <f>'①-1入力シート（宿泊人数）【1人当】'!AT37</f>
        <v>0</v>
      </c>
      <c r="AU37" s="186">
        <f>'①-1入力シート（宿泊人数）【1人当】'!AU37</f>
        <v>0</v>
      </c>
      <c r="AV37" s="186">
        <f>'①-1入力シート（宿泊人数）【1人当】'!AV37</f>
        <v>0</v>
      </c>
      <c r="AW37" s="186">
        <f>'①-1入力シート（宿泊人数）【1人当】'!AW37</f>
        <v>0</v>
      </c>
      <c r="AX37" s="186">
        <f>'①-1入力シート（宿泊人数）【1人当】'!AX37</f>
        <v>0</v>
      </c>
      <c r="AY37" s="186">
        <f>'①-1入力シート（宿泊人数）【1人当】'!AY37</f>
        <v>0</v>
      </c>
      <c r="AZ37" s="186">
        <f>'①-1入力シート（宿泊人数）【1人当】'!AZ37</f>
        <v>0</v>
      </c>
      <c r="BA37" s="186">
        <f>'①-1入力シート（宿泊人数）【1人当】'!BA37</f>
        <v>0</v>
      </c>
      <c r="BB37" s="186">
        <f>'①-1入力シート（宿泊人数）【1人当】'!BB37</f>
        <v>0</v>
      </c>
      <c r="BC37" s="186">
        <f>'①-1入力シート（宿泊人数）【1人当】'!BC37</f>
        <v>0</v>
      </c>
      <c r="BD37" s="186">
        <f>'①-1入力シート（宿泊人数）【1人当】'!BD37</f>
        <v>0</v>
      </c>
      <c r="BE37" s="186">
        <f>'①-1入力シート（宿泊人数）【1人当】'!BE37</f>
        <v>0</v>
      </c>
      <c r="BF37" s="186">
        <f>'①-1入力シート（宿泊人数）【1人当】'!BF37</f>
        <v>0</v>
      </c>
      <c r="BG37" s="186">
        <f>'①-1入力シート（宿泊人数）【1人当】'!BG37</f>
        <v>0</v>
      </c>
      <c r="BH37" s="186">
        <f>'①-1入力シート（宿泊人数）【1人当】'!BH37</f>
        <v>0</v>
      </c>
      <c r="BI37" s="186">
        <f>'①-1入力シート（宿泊人数）【1人当】'!BI37</f>
        <v>0</v>
      </c>
      <c r="BJ37" s="186">
        <f>'①-1入力シート（宿泊人数）【1人当】'!BJ37</f>
        <v>0</v>
      </c>
      <c r="BK37" s="186">
        <f>'①-1入力シート（宿泊人数）【1人当】'!BK37</f>
        <v>0</v>
      </c>
      <c r="BL37" s="186">
        <f>'①-1入力シート（宿泊人数）【1人当】'!BL37</f>
        <v>0</v>
      </c>
      <c r="BM37" s="186">
        <f>'①-1入力シート（宿泊人数）【1人当】'!BM37</f>
        <v>0</v>
      </c>
      <c r="BN37" s="186">
        <f>'①-1入力シート（宿泊人数）【1人当】'!BN37</f>
        <v>0</v>
      </c>
      <c r="BO37" s="186">
        <f>'①-1入力シート（宿泊人数）【1人当】'!BO37</f>
        <v>0</v>
      </c>
      <c r="BP37" s="186">
        <f>'①-1入力シート（宿泊人数）【1人当】'!BP37</f>
        <v>0</v>
      </c>
      <c r="BQ37" s="186">
        <f>'①-1入力シート（宿泊人数）【1人当】'!BQ37</f>
        <v>0</v>
      </c>
      <c r="BR37" s="186">
        <f>'①-1入力シート（宿泊人数）【1人当】'!BR37</f>
        <v>0</v>
      </c>
      <c r="BS37" s="186">
        <f>'①-1入力シート（宿泊人数）【1人当】'!BS37</f>
        <v>0</v>
      </c>
      <c r="BT37" s="186">
        <f>'①-1入力シート（宿泊人数）【1人当】'!BT37</f>
        <v>0</v>
      </c>
      <c r="BU37" s="186">
        <f>'①-1入力シート（宿泊人数）【1人当】'!BU37</f>
        <v>0</v>
      </c>
      <c r="BV37" s="186">
        <f>'①-1入力シート（宿泊人数）【1人当】'!BV37</f>
        <v>0</v>
      </c>
      <c r="BW37" s="186">
        <f>'①-1入力シート（宿泊人数）【1人当】'!BW37</f>
        <v>0</v>
      </c>
      <c r="BX37" s="186">
        <f>'①-1入力シート（宿泊人数）【1人当】'!BX37</f>
        <v>0</v>
      </c>
      <c r="BY37" s="186">
        <f>'①-1入力シート（宿泊人数）【1人当】'!BY37</f>
        <v>0</v>
      </c>
      <c r="BZ37" s="186">
        <f>'①-1入力シート（宿泊人数）【1人当】'!BZ37</f>
        <v>0</v>
      </c>
      <c r="CA37" s="186">
        <f>'①-1入力シート（宿泊人数）【1人当】'!CA37</f>
        <v>0</v>
      </c>
      <c r="CB37" s="186">
        <f>'①-1入力シート（宿泊人数）【1人当】'!CB37</f>
        <v>0</v>
      </c>
      <c r="CC37" s="186">
        <f>'①-1入力シート（宿泊人数）【1人当】'!CC37</f>
        <v>0</v>
      </c>
      <c r="CD37" s="186">
        <f>'①-1入力シート（宿泊人数）【1人当】'!CD37</f>
        <v>0</v>
      </c>
      <c r="CE37" s="186">
        <f>'①-1入力シート（宿泊人数）【1人当】'!CE37</f>
        <v>0</v>
      </c>
      <c r="CF37" s="186">
        <f>'①-1入力シート（宿泊人数）【1人当】'!CF37</f>
        <v>0</v>
      </c>
      <c r="CG37" s="186">
        <f>'①-1入力シート（宿泊人数）【1人当】'!CG37</f>
        <v>0</v>
      </c>
      <c r="CH37" s="186">
        <f>'①-1入力シート（宿泊人数）【1人当】'!CH37</f>
        <v>0</v>
      </c>
      <c r="CI37" s="186">
        <f>'①-1入力シート（宿泊人数）【1人当】'!CI37</f>
        <v>0</v>
      </c>
      <c r="CJ37" s="186">
        <f>'①-1入力シート（宿泊人数）【1人当】'!CJ37</f>
        <v>0</v>
      </c>
      <c r="CK37" s="186">
        <f>'①-1入力シート（宿泊人数）【1人当】'!CK37</f>
        <v>0</v>
      </c>
      <c r="CL37" s="186">
        <f>'①-1入力シート（宿泊人数）【1人当】'!CL37</f>
        <v>0</v>
      </c>
      <c r="CM37" s="186">
        <f>'①-1入力シート（宿泊人数）【1人当】'!CM37</f>
        <v>0</v>
      </c>
      <c r="CN37" s="186">
        <f>'①-1入力シート（宿泊人数）【1人当】'!CN37</f>
        <v>0</v>
      </c>
      <c r="CO37" s="186">
        <f>'①-1入力シート（宿泊人数）【1人当】'!CO37</f>
        <v>0</v>
      </c>
      <c r="CP37" s="186">
        <f>'①-1入力シート（宿泊人数）【1人当】'!CP37</f>
        <v>0</v>
      </c>
      <c r="CQ37" s="186">
        <f>'①-1入力シート（宿泊人数）【1人当】'!CQ37</f>
        <v>0</v>
      </c>
      <c r="CR37" s="186">
        <f>'①-1入力シート（宿泊人数）【1人当】'!CR37</f>
        <v>0</v>
      </c>
      <c r="CS37" s="186">
        <f>'①-1入力シート（宿泊人数）【1人当】'!CS37</f>
        <v>0</v>
      </c>
      <c r="CT37" s="186">
        <f>'①-1入力シート（宿泊人数）【1人当】'!CT37</f>
        <v>0</v>
      </c>
      <c r="CU37" s="186">
        <f>'①-1入力シート（宿泊人数）【1人当】'!CU37</f>
        <v>0</v>
      </c>
      <c r="CV37" s="186">
        <f>'①-1入力シート（宿泊人数）【1人当】'!CV37</f>
        <v>0</v>
      </c>
      <c r="CW37" s="186">
        <f>'①-1入力シート（宿泊人数）【1人当】'!CW37</f>
        <v>0</v>
      </c>
      <c r="CX37" s="186">
        <f>'①-1入力シート（宿泊人数）【1人当】'!CX37</f>
        <v>0</v>
      </c>
      <c r="CY37" s="13"/>
      <c r="CZ37" s="187">
        <f>'①-1入力シート（宿泊人数）【1人当】'!CZ37</f>
        <v>0</v>
      </c>
      <c r="DB37" s="23">
        <f t="shared" si="4"/>
        <v>0</v>
      </c>
      <c r="DC37" s="23">
        <f t="shared" si="5"/>
        <v>0</v>
      </c>
      <c r="DD37" s="23">
        <f t="shared" si="6"/>
        <v>0</v>
      </c>
      <c r="DE37" s="23">
        <f t="shared" si="7"/>
        <v>0</v>
      </c>
      <c r="DF37" s="23">
        <f t="shared" si="8"/>
        <v>0</v>
      </c>
      <c r="DG37" s="23">
        <f t="shared" si="9"/>
        <v>0</v>
      </c>
    </row>
    <row r="38" spans="1:111" ht="19.5" thickTop="1">
      <c r="A38" s="198" t="s">
        <v>1</v>
      </c>
      <c r="B38" s="198"/>
      <c r="C38" s="8">
        <f>SUM(C7:C37)</f>
        <v>0</v>
      </c>
      <c r="D38" s="8">
        <f t="shared" ref="D38:BO38" si="10">SUM(D7:D37)</f>
        <v>0</v>
      </c>
      <c r="E38" s="8">
        <f t="shared" si="10"/>
        <v>0</v>
      </c>
      <c r="F38" s="8">
        <f t="shared" si="10"/>
        <v>0</v>
      </c>
      <c r="G38" s="8">
        <f t="shared" si="10"/>
        <v>0</v>
      </c>
      <c r="H38" s="8">
        <f t="shared" si="10"/>
        <v>0</v>
      </c>
      <c r="I38" s="8">
        <f t="shared" si="10"/>
        <v>0</v>
      </c>
      <c r="J38" s="8">
        <f t="shared" si="10"/>
        <v>0</v>
      </c>
      <c r="K38" s="8">
        <f t="shared" si="10"/>
        <v>0</v>
      </c>
      <c r="L38" s="8">
        <f t="shared" si="10"/>
        <v>0</v>
      </c>
      <c r="M38" s="8">
        <f t="shared" si="10"/>
        <v>0</v>
      </c>
      <c r="N38" s="8">
        <f t="shared" si="10"/>
        <v>0</v>
      </c>
      <c r="O38" s="8">
        <f t="shared" si="10"/>
        <v>0</v>
      </c>
      <c r="P38" s="8">
        <f t="shared" si="10"/>
        <v>0</v>
      </c>
      <c r="Q38" s="8">
        <f t="shared" si="10"/>
        <v>0</v>
      </c>
      <c r="R38" s="8">
        <f t="shared" si="10"/>
        <v>0</v>
      </c>
      <c r="S38" s="8">
        <f t="shared" si="10"/>
        <v>0</v>
      </c>
      <c r="T38" s="8">
        <f t="shared" si="10"/>
        <v>0</v>
      </c>
      <c r="U38" s="8">
        <f t="shared" si="10"/>
        <v>0</v>
      </c>
      <c r="V38" s="8">
        <f t="shared" si="10"/>
        <v>0</v>
      </c>
      <c r="W38" s="8">
        <f t="shared" si="10"/>
        <v>0</v>
      </c>
      <c r="X38" s="8">
        <f t="shared" si="10"/>
        <v>0</v>
      </c>
      <c r="Y38" s="8">
        <f t="shared" si="10"/>
        <v>0</v>
      </c>
      <c r="Z38" s="8">
        <f t="shared" si="10"/>
        <v>0</v>
      </c>
      <c r="AA38" s="8">
        <f t="shared" si="10"/>
        <v>0</v>
      </c>
      <c r="AB38" s="8">
        <f t="shared" si="10"/>
        <v>0</v>
      </c>
      <c r="AC38" s="8">
        <f t="shared" si="10"/>
        <v>0</v>
      </c>
      <c r="AD38" s="8">
        <f t="shared" si="10"/>
        <v>0</v>
      </c>
      <c r="AE38" s="8">
        <f t="shared" si="10"/>
        <v>0</v>
      </c>
      <c r="AF38" s="8">
        <f t="shared" si="10"/>
        <v>0</v>
      </c>
      <c r="AG38" s="8">
        <f t="shared" si="10"/>
        <v>0</v>
      </c>
      <c r="AH38" s="8">
        <f t="shared" si="10"/>
        <v>0</v>
      </c>
      <c r="AI38" s="8">
        <f t="shared" si="10"/>
        <v>0</v>
      </c>
      <c r="AJ38" s="8">
        <f t="shared" si="10"/>
        <v>0</v>
      </c>
      <c r="AK38" s="8">
        <f t="shared" si="10"/>
        <v>0</v>
      </c>
      <c r="AL38" s="8">
        <f t="shared" si="10"/>
        <v>0</v>
      </c>
      <c r="AM38" s="8">
        <f t="shared" si="10"/>
        <v>0</v>
      </c>
      <c r="AN38" s="8">
        <f t="shared" si="10"/>
        <v>0</v>
      </c>
      <c r="AO38" s="8">
        <f t="shared" si="10"/>
        <v>0</v>
      </c>
      <c r="AP38" s="8">
        <f t="shared" si="10"/>
        <v>0</v>
      </c>
      <c r="AQ38" s="8">
        <f t="shared" si="10"/>
        <v>0</v>
      </c>
      <c r="AR38" s="8">
        <f t="shared" si="10"/>
        <v>0</v>
      </c>
      <c r="AS38" s="8">
        <f t="shared" si="10"/>
        <v>0</v>
      </c>
      <c r="AT38" s="8">
        <f t="shared" si="10"/>
        <v>0</v>
      </c>
      <c r="AU38" s="8">
        <f t="shared" si="10"/>
        <v>0</v>
      </c>
      <c r="AV38" s="8">
        <f t="shared" si="10"/>
        <v>0</v>
      </c>
      <c r="AW38" s="8">
        <f t="shared" si="10"/>
        <v>0</v>
      </c>
      <c r="AX38" s="8">
        <f t="shared" si="10"/>
        <v>0</v>
      </c>
      <c r="AY38" s="8">
        <f t="shared" si="10"/>
        <v>0</v>
      </c>
      <c r="AZ38" s="8">
        <f t="shared" si="10"/>
        <v>0</v>
      </c>
      <c r="BA38" s="8">
        <f t="shared" si="10"/>
        <v>0</v>
      </c>
      <c r="BB38" s="8">
        <f t="shared" si="10"/>
        <v>0</v>
      </c>
      <c r="BC38" s="8">
        <f t="shared" si="10"/>
        <v>0</v>
      </c>
      <c r="BD38" s="8">
        <f t="shared" si="10"/>
        <v>0</v>
      </c>
      <c r="BE38" s="8">
        <f t="shared" si="10"/>
        <v>0</v>
      </c>
      <c r="BF38" s="8">
        <f t="shared" si="10"/>
        <v>0</v>
      </c>
      <c r="BG38" s="8">
        <f t="shared" si="10"/>
        <v>0</v>
      </c>
      <c r="BH38" s="8">
        <f t="shared" si="10"/>
        <v>0</v>
      </c>
      <c r="BI38" s="8">
        <f t="shared" si="10"/>
        <v>0</v>
      </c>
      <c r="BJ38" s="8">
        <f t="shared" si="10"/>
        <v>0</v>
      </c>
      <c r="BK38" s="8">
        <f t="shared" si="10"/>
        <v>0</v>
      </c>
      <c r="BL38" s="8">
        <f t="shared" si="10"/>
        <v>0</v>
      </c>
      <c r="BM38" s="8">
        <f t="shared" si="10"/>
        <v>0</v>
      </c>
      <c r="BN38" s="8">
        <f t="shared" si="10"/>
        <v>0</v>
      </c>
      <c r="BO38" s="8">
        <f t="shared" si="10"/>
        <v>0</v>
      </c>
      <c r="BP38" s="8">
        <f t="shared" ref="BP38:CX38" si="11">SUM(BP7:BP37)</f>
        <v>0</v>
      </c>
      <c r="BQ38" s="8">
        <f t="shared" si="11"/>
        <v>0</v>
      </c>
      <c r="BR38" s="8">
        <f t="shared" si="11"/>
        <v>0</v>
      </c>
      <c r="BS38" s="8">
        <f t="shared" si="11"/>
        <v>0</v>
      </c>
      <c r="BT38" s="8">
        <f t="shared" si="11"/>
        <v>0</v>
      </c>
      <c r="BU38" s="8">
        <f t="shared" si="11"/>
        <v>0</v>
      </c>
      <c r="BV38" s="8">
        <f t="shared" si="11"/>
        <v>0</v>
      </c>
      <c r="BW38" s="8">
        <f t="shared" si="11"/>
        <v>0</v>
      </c>
      <c r="BX38" s="8">
        <f t="shared" si="11"/>
        <v>0</v>
      </c>
      <c r="BY38" s="8">
        <f t="shared" si="11"/>
        <v>0</v>
      </c>
      <c r="BZ38" s="8">
        <f t="shared" si="11"/>
        <v>0</v>
      </c>
      <c r="CA38" s="8">
        <f t="shared" si="11"/>
        <v>0</v>
      </c>
      <c r="CB38" s="8">
        <f t="shared" si="11"/>
        <v>0</v>
      </c>
      <c r="CC38" s="8">
        <f t="shared" si="11"/>
        <v>0</v>
      </c>
      <c r="CD38" s="8">
        <f t="shared" si="11"/>
        <v>0</v>
      </c>
      <c r="CE38" s="8">
        <f t="shared" si="11"/>
        <v>0</v>
      </c>
      <c r="CF38" s="8">
        <f t="shared" si="11"/>
        <v>0</v>
      </c>
      <c r="CG38" s="8">
        <f t="shared" si="11"/>
        <v>0</v>
      </c>
      <c r="CH38" s="8">
        <f t="shared" si="11"/>
        <v>0</v>
      </c>
      <c r="CI38" s="8">
        <f t="shared" si="11"/>
        <v>0</v>
      </c>
      <c r="CJ38" s="8">
        <f t="shared" si="11"/>
        <v>0</v>
      </c>
      <c r="CK38" s="8">
        <f t="shared" si="11"/>
        <v>0</v>
      </c>
      <c r="CL38" s="8">
        <f t="shared" si="11"/>
        <v>0</v>
      </c>
      <c r="CM38" s="8">
        <f t="shared" si="11"/>
        <v>0</v>
      </c>
      <c r="CN38" s="8">
        <f t="shared" si="11"/>
        <v>0</v>
      </c>
      <c r="CO38" s="8">
        <f t="shared" si="11"/>
        <v>0</v>
      </c>
      <c r="CP38" s="8">
        <f t="shared" si="11"/>
        <v>0</v>
      </c>
      <c r="CQ38" s="8">
        <f t="shared" si="11"/>
        <v>0</v>
      </c>
      <c r="CR38" s="8">
        <f t="shared" si="11"/>
        <v>0</v>
      </c>
      <c r="CS38" s="8">
        <f t="shared" si="11"/>
        <v>0</v>
      </c>
      <c r="CT38" s="8">
        <f t="shared" si="11"/>
        <v>0</v>
      </c>
      <c r="CU38" s="8">
        <f t="shared" si="11"/>
        <v>0</v>
      </c>
      <c r="CV38" s="8">
        <f t="shared" si="11"/>
        <v>0</v>
      </c>
      <c r="CW38" s="8">
        <f t="shared" si="11"/>
        <v>0</v>
      </c>
      <c r="CX38" s="8">
        <f t="shared" si="11"/>
        <v>0</v>
      </c>
      <c r="CZ38" s="8">
        <f>SUM(CZ7:CZ37)</f>
        <v>0</v>
      </c>
      <c r="DB38" s="38">
        <f>SUM(DB7:DB37)</f>
        <v>0</v>
      </c>
      <c r="DC38" s="38">
        <f>SUM(DC7:DC37)</f>
        <v>0</v>
      </c>
      <c r="DD38" s="38">
        <f t="shared" ref="DD38:DE38" si="12">SUM(DD7:DD37)</f>
        <v>0</v>
      </c>
      <c r="DE38" s="38">
        <f t="shared" si="12"/>
        <v>0</v>
      </c>
      <c r="DF38" s="38">
        <f>SUM(DF7:DF37)</f>
        <v>0</v>
      </c>
      <c r="DG38" s="8">
        <f>DB38+DF38</f>
        <v>0</v>
      </c>
    </row>
    <row r="39" spans="1:111" ht="19.5" thickBot="1"/>
    <row r="40" spans="1:111" ht="21" thickTop="1" thickBot="1">
      <c r="DA40" s="108" t="s">
        <v>75</v>
      </c>
      <c r="DB40" s="109">
        <f>SUM(DC40:DE40)</f>
        <v>0</v>
      </c>
      <c r="DC40" s="110">
        <f>DC38*DC5</f>
        <v>0</v>
      </c>
      <c r="DD40" s="5">
        <f>DD38*DD5</f>
        <v>0</v>
      </c>
      <c r="DE40" s="5">
        <f>DE38*DE5</f>
        <v>0</v>
      </c>
    </row>
    <row r="41" spans="1:111" ht="19.5" thickTop="1"/>
  </sheetData>
  <sheetProtection sheet="1" objects="1" scenarios="1"/>
  <mergeCells count="20">
    <mergeCell ref="E1:F1"/>
    <mergeCell ref="G1:H1"/>
    <mergeCell ref="J1:K1"/>
    <mergeCell ref="L1:P1"/>
    <mergeCell ref="A2:B2"/>
    <mergeCell ref="DD5:DD6"/>
    <mergeCell ref="DE5:DE6"/>
    <mergeCell ref="A6:B6"/>
    <mergeCell ref="A7:A37"/>
    <mergeCell ref="A38:B38"/>
    <mergeCell ref="CZ3:CZ6"/>
    <mergeCell ref="DB3:DG3"/>
    <mergeCell ref="A4:B4"/>
    <mergeCell ref="DB4:DB6"/>
    <mergeCell ref="DC4:DE4"/>
    <mergeCell ref="DF4:DF6"/>
    <mergeCell ref="DG4:DG6"/>
    <mergeCell ref="A5:B5"/>
    <mergeCell ref="DC5:DC6"/>
    <mergeCell ref="A3:B3"/>
  </mergeCells>
  <phoneticPr fontId="2"/>
  <conditionalFormatting sqref="DB7:DE37">
    <cfRule type="containsErrors" dxfId="39" priority="3">
      <formula>ISERROR(DB7)</formula>
    </cfRule>
  </conditionalFormatting>
  <conditionalFormatting sqref="DB38:DE38">
    <cfRule type="containsErrors" dxfId="38" priority="2">
      <formula>ISERROR(DB38)</formula>
    </cfRule>
  </conditionalFormatting>
  <conditionalFormatting sqref="DF7:DG38">
    <cfRule type="containsErrors" dxfId="37" priority="1">
      <formula>ISERROR(DF7)</formula>
    </cfRule>
  </conditionalFormatting>
  <pageMargins left="0.7" right="0.7" top="0.75" bottom="0.75" header="0.3" footer="0.3"/>
  <pageSetup paperSize="9" scale="12" orientation="landscape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F071-D88E-4DE7-9430-74CFB00E3C07}">
  <dimension ref="A1:DG41"/>
  <sheetViews>
    <sheetView zoomScale="70" zoomScaleNormal="70" workbookViewId="0">
      <pane xSplit="2" ySplit="8" topLeftCell="BY9" activePane="bottomRight" state="frozen"/>
      <selection pane="topRight" activeCell="C1" sqref="C1"/>
      <selection pane="bottomLeft" activeCell="A9" sqref="A9"/>
      <selection pane="bottomRight" activeCell="CT4" sqref="CT4"/>
    </sheetView>
  </sheetViews>
  <sheetFormatPr defaultRowHeight="18.75"/>
  <cols>
    <col min="1" max="1" width="9" style="4"/>
    <col min="2" max="2" width="5" style="6" customWidth="1"/>
    <col min="3" max="8" width="9" style="4"/>
    <col min="9" max="9" width="9" style="4" customWidth="1"/>
    <col min="10" max="16" width="9" style="4"/>
    <col min="17" max="19" width="10" style="4" customWidth="1"/>
    <col min="20" max="16384" width="9" style="4"/>
  </cols>
  <sheetData>
    <row r="1" spans="1:111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13" t="s">
        <v>2</v>
      </c>
    </row>
    <row r="2" spans="1:111" ht="19.5" thickBot="1">
      <c r="A2" s="194"/>
      <c r="B2" s="194"/>
      <c r="C2" s="107">
        <v>1</v>
      </c>
      <c r="D2" s="13">
        <v>2</v>
      </c>
      <c r="E2" s="107">
        <v>3</v>
      </c>
      <c r="F2" s="13">
        <v>4</v>
      </c>
      <c r="G2" s="107">
        <v>5</v>
      </c>
      <c r="H2" s="13">
        <v>6</v>
      </c>
      <c r="I2" s="107">
        <v>7</v>
      </c>
      <c r="J2" s="13">
        <v>8</v>
      </c>
      <c r="K2" s="107">
        <v>9</v>
      </c>
      <c r="L2" s="13">
        <v>10</v>
      </c>
      <c r="M2" s="107">
        <v>11</v>
      </c>
      <c r="N2" s="13">
        <v>12</v>
      </c>
      <c r="O2" s="107">
        <v>13</v>
      </c>
      <c r="P2" s="13">
        <v>14</v>
      </c>
      <c r="Q2" s="107">
        <v>15</v>
      </c>
      <c r="R2" s="13">
        <v>16</v>
      </c>
      <c r="S2" s="107">
        <v>17</v>
      </c>
      <c r="T2" s="13">
        <v>18</v>
      </c>
      <c r="U2" s="107">
        <v>19</v>
      </c>
      <c r="V2" s="13">
        <v>20</v>
      </c>
      <c r="W2" s="107">
        <v>21</v>
      </c>
      <c r="X2" s="13">
        <v>22</v>
      </c>
      <c r="Y2" s="107">
        <v>23</v>
      </c>
      <c r="Z2" s="13">
        <v>24</v>
      </c>
      <c r="AA2" s="107">
        <v>25</v>
      </c>
      <c r="AB2" s="13">
        <v>26</v>
      </c>
      <c r="AC2" s="107">
        <v>27</v>
      </c>
      <c r="AD2" s="13">
        <v>28</v>
      </c>
      <c r="AE2" s="107">
        <v>29</v>
      </c>
      <c r="AF2" s="13">
        <v>30</v>
      </c>
      <c r="AG2" s="107">
        <v>31</v>
      </c>
      <c r="AH2" s="13">
        <v>32</v>
      </c>
      <c r="AI2" s="107">
        <v>33</v>
      </c>
      <c r="AJ2" s="13">
        <v>34</v>
      </c>
      <c r="AK2" s="107">
        <v>35</v>
      </c>
      <c r="AL2" s="13">
        <v>36</v>
      </c>
      <c r="AM2" s="107">
        <v>37</v>
      </c>
      <c r="AN2" s="13">
        <v>38</v>
      </c>
      <c r="AO2" s="107">
        <v>39</v>
      </c>
      <c r="AP2" s="13">
        <v>40</v>
      </c>
      <c r="AQ2" s="107">
        <v>41</v>
      </c>
      <c r="AR2" s="13">
        <v>42</v>
      </c>
      <c r="AS2" s="107">
        <v>43</v>
      </c>
      <c r="AT2" s="13">
        <v>44</v>
      </c>
      <c r="AU2" s="107">
        <v>45</v>
      </c>
      <c r="AV2" s="13">
        <v>46</v>
      </c>
      <c r="AW2" s="107">
        <v>47</v>
      </c>
      <c r="AX2" s="13">
        <v>48</v>
      </c>
      <c r="AY2" s="107">
        <v>49</v>
      </c>
      <c r="AZ2" s="13">
        <v>50</v>
      </c>
      <c r="BA2" s="107">
        <v>51</v>
      </c>
      <c r="BB2" s="13">
        <v>52</v>
      </c>
      <c r="BC2" s="107">
        <v>53</v>
      </c>
      <c r="BD2" s="13">
        <v>54</v>
      </c>
      <c r="BE2" s="107">
        <v>55</v>
      </c>
      <c r="BF2" s="13">
        <v>56</v>
      </c>
      <c r="BG2" s="107">
        <v>57</v>
      </c>
      <c r="BH2" s="13">
        <v>58</v>
      </c>
      <c r="BI2" s="107">
        <v>59</v>
      </c>
      <c r="BJ2" s="13">
        <v>60</v>
      </c>
      <c r="BK2" s="107">
        <v>61</v>
      </c>
      <c r="BL2" s="13">
        <v>62</v>
      </c>
      <c r="BM2" s="107">
        <v>63</v>
      </c>
      <c r="BN2" s="13">
        <v>64</v>
      </c>
      <c r="BO2" s="107">
        <v>65</v>
      </c>
      <c r="BP2" s="13">
        <v>66</v>
      </c>
      <c r="BQ2" s="107">
        <v>67</v>
      </c>
      <c r="BR2" s="13">
        <v>68</v>
      </c>
      <c r="BS2" s="107">
        <v>69</v>
      </c>
      <c r="BT2" s="13">
        <v>70</v>
      </c>
      <c r="BU2" s="107">
        <v>71</v>
      </c>
      <c r="BV2" s="13">
        <v>72</v>
      </c>
      <c r="BW2" s="107">
        <v>73</v>
      </c>
      <c r="BX2" s="13">
        <v>74</v>
      </c>
      <c r="BY2" s="107">
        <v>75</v>
      </c>
      <c r="BZ2" s="13">
        <v>76</v>
      </c>
      <c r="CA2" s="107">
        <v>77</v>
      </c>
      <c r="CB2" s="13">
        <v>78</v>
      </c>
      <c r="CC2" s="107">
        <v>79</v>
      </c>
      <c r="CD2" s="13">
        <v>80</v>
      </c>
      <c r="CE2" s="107">
        <v>81</v>
      </c>
      <c r="CF2" s="13">
        <v>82</v>
      </c>
      <c r="CG2" s="107">
        <v>83</v>
      </c>
      <c r="CH2" s="13">
        <v>84</v>
      </c>
      <c r="CI2" s="107">
        <v>85</v>
      </c>
      <c r="CJ2" s="13">
        <v>86</v>
      </c>
      <c r="CK2" s="107">
        <v>87</v>
      </c>
      <c r="CL2" s="13">
        <v>88</v>
      </c>
      <c r="CM2" s="107">
        <v>89</v>
      </c>
      <c r="CN2" s="13">
        <v>90</v>
      </c>
      <c r="CO2" s="107">
        <v>91</v>
      </c>
      <c r="CP2" s="13">
        <v>92</v>
      </c>
      <c r="CQ2" s="107">
        <v>93</v>
      </c>
      <c r="CR2" s="13">
        <v>94</v>
      </c>
      <c r="CS2" s="107">
        <v>95</v>
      </c>
      <c r="CT2" s="13">
        <v>96</v>
      </c>
      <c r="CU2" s="107">
        <v>97</v>
      </c>
      <c r="CV2" s="13">
        <v>98</v>
      </c>
      <c r="CW2" s="107">
        <v>99</v>
      </c>
      <c r="CX2" s="13">
        <v>100</v>
      </c>
    </row>
    <row r="3" spans="1:111">
      <c r="A3" s="208" t="s">
        <v>66</v>
      </c>
      <c r="B3" s="209"/>
      <c r="C3" s="155">
        <f>'①-2入力シート（宿泊人数）【室】'!C3</f>
        <v>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221" t="s">
        <v>84</v>
      </c>
      <c r="CZ3" s="13"/>
    </row>
    <row r="4" spans="1:111" s="6" customFormat="1">
      <c r="A4" s="208" t="s">
        <v>74</v>
      </c>
      <c r="B4" s="209"/>
      <c r="C4" s="95">
        <f>'①-2入力シート（宿泊人数）【室】'!C4</f>
        <v>0</v>
      </c>
      <c r="D4" s="95">
        <f>'①-2入力シート（宿泊人数）【室】'!D4</f>
        <v>0</v>
      </c>
      <c r="E4" s="95">
        <f>'①-2入力シート（宿泊人数）【室】'!E4</f>
        <v>0</v>
      </c>
      <c r="F4" s="95">
        <f>'①-2入力シート（宿泊人数）【室】'!F4</f>
        <v>0</v>
      </c>
      <c r="G4" s="95">
        <f>'①-2入力シート（宿泊人数）【室】'!G4</f>
        <v>0</v>
      </c>
      <c r="H4" s="95">
        <f>'①-2入力シート（宿泊人数）【室】'!H4</f>
        <v>0</v>
      </c>
      <c r="I4" s="95">
        <f>'①-2入力シート（宿泊人数）【室】'!I4</f>
        <v>0</v>
      </c>
      <c r="J4" s="95">
        <f>'①-2入力シート（宿泊人数）【室】'!J4</f>
        <v>0</v>
      </c>
      <c r="K4" s="95">
        <f>'①-2入力シート（宿泊人数）【室】'!K4</f>
        <v>0</v>
      </c>
      <c r="L4" s="95">
        <f>'①-2入力シート（宿泊人数）【室】'!L4</f>
        <v>0</v>
      </c>
      <c r="M4" s="95">
        <f>'①-2入力シート（宿泊人数）【室】'!M4</f>
        <v>0</v>
      </c>
      <c r="N4" s="95">
        <f>'①-2入力シート（宿泊人数）【室】'!N4</f>
        <v>0</v>
      </c>
      <c r="O4" s="153">
        <f>'①-2入力シート（宿泊人数）【室】'!O4</f>
        <v>0</v>
      </c>
      <c r="P4" s="153">
        <f>'①-2入力シート（宿泊人数）【室】'!P4</f>
        <v>0</v>
      </c>
      <c r="Q4" s="153">
        <f>'①-2入力シート（宿泊人数）【室】'!Q4</f>
        <v>0</v>
      </c>
      <c r="R4" s="153">
        <f>'①-2入力シート（宿泊人数）【室】'!R4</f>
        <v>0</v>
      </c>
      <c r="S4" s="153">
        <f>'①-2入力シート（宿泊人数）【室】'!S4</f>
        <v>0</v>
      </c>
      <c r="T4" s="153">
        <f>'①-2入力シート（宿泊人数）【室】'!T4</f>
        <v>0</v>
      </c>
      <c r="U4" s="153">
        <f>'①-2入力シート（宿泊人数）【室】'!U4</f>
        <v>0</v>
      </c>
      <c r="V4" s="153">
        <f>'①-2入力シート（宿泊人数）【室】'!V4</f>
        <v>0</v>
      </c>
      <c r="W4" s="153">
        <f>'①-2入力シート（宿泊人数）【室】'!W4</f>
        <v>0</v>
      </c>
      <c r="X4" s="153">
        <f>'①-2入力シート（宿泊人数）【室】'!X4</f>
        <v>0</v>
      </c>
      <c r="Y4" s="153">
        <f>'①-2入力シート（宿泊人数）【室】'!Y4</f>
        <v>0</v>
      </c>
      <c r="Z4" s="153">
        <f>'①-2入力シート（宿泊人数）【室】'!Z4</f>
        <v>0</v>
      </c>
      <c r="AA4" s="153">
        <f>'①-2入力シート（宿泊人数）【室】'!AA4</f>
        <v>0</v>
      </c>
      <c r="AB4" s="153">
        <f>'①-2入力シート（宿泊人数）【室】'!AB4</f>
        <v>0</v>
      </c>
      <c r="AC4" s="153">
        <f>'①-2入力シート（宿泊人数）【室】'!AC4</f>
        <v>0</v>
      </c>
      <c r="AD4" s="153">
        <f>'①-2入力シート（宿泊人数）【室】'!AD4</f>
        <v>0</v>
      </c>
      <c r="AE4" s="153">
        <f>'①-2入力シート（宿泊人数）【室】'!AE4</f>
        <v>0</v>
      </c>
      <c r="AF4" s="153">
        <f>'①-2入力シート（宿泊人数）【室】'!AF4</f>
        <v>0</v>
      </c>
      <c r="AG4" s="153">
        <f>'①-2入力シート（宿泊人数）【室】'!AG4</f>
        <v>0</v>
      </c>
      <c r="AH4" s="153">
        <f>'①-2入力シート（宿泊人数）【室】'!AH4</f>
        <v>0</v>
      </c>
      <c r="AI4" s="153">
        <f>'①-2入力シート（宿泊人数）【室】'!AI4</f>
        <v>0</v>
      </c>
      <c r="AJ4" s="153">
        <f>'①-2入力シート（宿泊人数）【室】'!AJ4</f>
        <v>0</v>
      </c>
      <c r="AK4" s="153">
        <f>'①-2入力シート（宿泊人数）【室】'!AK4</f>
        <v>0</v>
      </c>
      <c r="AL4" s="153">
        <f>'①-2入力シート（宿泊人数）【室】'!AL4</f>
        <v>0</v>
      </c>
      <c r="AM4" s="153">
        <f>'①-2入力シート（宿泊人数）【室】'!AM4</f>
        <v>0</v>
      </c>
      <c r="AN4" s="153">
        <f>'①-2入力シート（宿泊人数）【室】'!AN4</f>
        <v>0</v>
      </c>
      <c r="AO4" s="153">
        <f>'①-2入力シート（宿泊人数）【室】'!AO4</f>
        <v>0</v>
      </c>
      <c r="AP4" s="153">
        <f>'①-2入力シート（宿泊人数）【室】'!AP4</f>
        <v>0</v>
      </c>
      <c r="AQ4" s="153">
        <f>'①-2入力シート（宿泊人数）【室】'!AQ4</f>
        <v>0</v>
      </c>
      <c r="AR4" s="153">
        <f>'①-2入力シート（宿泊人数）【室】'!AR4</f>
        <v>0</v>
      </c>
      <c r="AS4" s="153">
        <f>'①-2入力シート（宿泊人数）【室】'!AS4</f>
        <v>0</v>
      </c>
      <c r="AT4" s="153">
        <f>'①-2入力シート（宿泊人数）【室】'!AT4</f>
        <v>0</v>
      </c>
      <c r="AU4" s="153">
        <f>'①-2入力シート（宿泊人数）【室】'!AU4</f>
        <v>0</v>
      </c>
      <c r="AV4" s="153">
        <f>'①-2入力シート（宿泊人数）【室】'!AV4</f>
        <v>0</v>
      </c>
      <c r="AW4" s="153">
        <f>'①-2入力シート（宿泊人数）【室】'!AW4</f>
        <v>0</v>
      </c>
      <c r="AX4" s="153">
        <f>'①-2入力シート（宿泊人数）【室】'!AX4</f>
        <v>0</v>
      </c>
      <c r="AY4" s="153">
        <f>'①-2入力シート（宿泊人数）【室】'!AY4</f>
        <v>0</v>
      </c>
      <c r="AZ4" s="153">
        <f>'①-2入力シート（宿泊人数）【室】'!AZ4</f>
        <v>0</v>
      </c>
      <c r="BA4" s="153">
        <f>'①-2入力シート（宿泊人数）【室】'!BA4</f>
        <v>0</v>
      </c>
      <c r="BB4" s="153">
        <f>'①-2入力シート（宿泊人数）【室】'!BB4</f>
        <v>0</v>
      </c>
      <c r="BC4" s="153">
        <f>'①-2入力シート（宿泊人数）【室】'!BC4</f>
        <v>0</v>
      </c>
      <c r="BD4" s="153">
        <f>'①-2入力シート（宿泊人数）【室】'!BD4</f>
        <v>0</v>
      </c>
      <c r="BE4" s="153">
        <f>'①-2入力シート（宿泊人数）【室】'!BE4</f>
        <v>0</v>
      </c>
      <c r="BF4" s="153">
        <f>'①-2入力シート（宿泊人数）【室】'!BF4</f>
        <v>0</v>
      </c>
      <c r="BG4" s="153">
        <f>'①-2入力シート（宿泊人数）【室】'!BG4</f>
        <v>0</v>
      </c>
      <c r="BH4" s="153">
        <f>'①-2入力シート（宿泊人数）【室】'!BH4</f>
        <v>0</v>
      </c>
      <c r="BI4" s="153">
        <f>'①-2入力シート（宿泊人数）【室】'!BI4</f>
        <v>0</v>
      </c>
      <c r="BJ4" s="153">
        <f>'①-2入力シート（宿泊人数）【室】'!BJ4</f>
        <v>0</v>
      </c>
      <c r="BK4" s="153">
        <f>'①-2入力シート（宿泊人数）【室】'!BK4</f>
        <v>0</v>
      </c>
      <c r="BL4" s="153">
        <f>'①-2入力シート（宿泊人数）【室】'!BL4</f>
        <v>0</v>
      </c>
      <c r="BM4" s="153">
        <f>'①-2入力シート（宿泊人数）【室】'!BM4</f>
        <v>0</v>
      </c>
      <c r="BN4" s="153">
        <f>'①-2入力シート（宿泊人数）【室】'!BN4</f>
        <v>0</v>
      </c>
      <c r="BO4" s="153">
        <f>'①-2入力シート（宿泊人数）【室】'!BO4</f>
        <v>0</v>
      </c>
      <c r="BP4" s="153">
        <f>'①-2入力シート（宿泊人数）【室】'!BP4</f>
        <v>0</v>
      </c>
      <c r="BQ4" s="153">
        <f>'①-2入力シート（宿泊人数）【室】'!BQ4</f>
        <v>0</v>
      </c>
      <c r="BR4" s="153">
        <f>'①-2入力シート（宿泊人数）【室】'!BR4</f>
        <v>0</v>
      </c>
      <c r="BS4" s="153">
        <f>'①-2入力シート（宿泊人数）【室】'!BS4</f>
        <v>0</v>
      </c>
      <c r="BT4" s="153">
        <f>'①-2入力シート（宿泊人数）【室】'!BT4</f>
        <v>0</v>
      </c>
      <c r="BU4" s="153">
        <f>'①-2入力シート（宿泊人数）【室】'!BU4</f>
        <v>0</v>
      </c>
      <c r="BV4" s="153">
        <f>'①-2入力シート（宿泊人数）【室】'!BV4</f>
        <v>0</v>
      </c>
      <c r="BW4" s="153">
        <f>'①-2入力シート（宿泊人数）【室】'!BW4</f>
        <v>0</v>
      </c>
      <c r="BX4" s="153">
        <f>'①-2入力シート（宿泊人数）【室】'!BX4</f>
        <v>0</v>
      </c>
      <c r="BY4" s="153">
        <f>'①-2入力シート（宿泊人数）【室】'!BY4</f>
        <v>0</v>
      </c>
      <c r="BZ4" s="153">
        <f>'①-2入力シート（宿泊人数）【室】'!BZ4</f>
        <v>0</v>
      </c>
      <c r="CA4" s="153">
        <f>'①-2入力シート（宿泊人数）【室】'!CA4</f>
        <v>0</v>
      </c>
      <c r="CB4" s="153">
        <f>'①-2入力シート（宿泊人数）【室】'!CB4</f>
        <v>0</v>
      </c>
      <c r="CC4" s="153">
        <f>'①-2入力シート（宿泊人数）【室】'!CC4</f>
        <v>0</v>
      </c>
      <c r="CD4" s="153">
        <f>'①-2入力シート（宿泊人数）【室】'!CD4</f>
        <v>0</v>
      </c>
      <c r="CE4" s="153">
        <f>'①-2入力シート（宿泊人数）【室】'!CE4</f>
        <v>0</v>
      </c>
      <c r="CF4" s="153">
        <f>'①-2入力シート（宿泊人数）【室】'!CF4</f>
        <v>0</v>
      </c>
      <c r="CG4" s="153">
        <f>'①-2入力シート（宿泊人数）【室】'!CG4</f>
        <v>0</v>
      </c>
      <c r="CH4" s="153">
        <f>'①-2入力シート（宿泊人数）【室】'!CH4</f>
        <v>0</v>
      </c>
      <c r="CI4" s="153">
        <f>'①-2入力シート（宿泊人数）【室】'!CI4</f>
        <v>0</v>
      </c>
      <c r="CJ4" s="153">
        <f>'①-2入力シート（宿泊人数）【室】'!CJ4</f>
        <v>0</v>
      </c>
      <c r="CK4" s="153">
        <f>'①-2入力シート（宿泊人数）【室】'!CK4</f>
        <v>0</v>
      </c>
      <c r="CL4" s="153">
        <f>'①-2入力シート（宿泊人数）【室】'!CL4</f>
        <v>0</v>
      </c>
      <c r="CM4" s="153">
        <f>'①-2入力シート（宿泊人数）【室】'!CM4</f>
        <v>0</v>
      </c>
      <c r="CN4" s="153">
        <f>'①-2入力シート（宿泊人数）【室】'!CN4</f>
        <v>0</v>
      </c>
      <c r="CO4" s="153">
        <f>'①-2入力シート（宿泊人数）【室】'!CO4</f>
        <v>0</v>
      </c>
      <c r="CP4" s="153">
        <f>'①-2入力シート（宿泊人数）【室】'!CP4</f>
        <v>0</v>
      </c>
      <c r="CQ4" s="153">
        <f>'①-2入力シート（宿泊人数）【室】'!CQ4</f>
        <v>0</v>
      </c>
      <c r="CR4" s="153">
        <f>'①-2入力シート（宿泊人数）【室】'!CR4</f>
        <v>0</v>
      </c>
      <c r="CS4" s="153">
        <f>'①-2入力シート（宿泊人数）【室】'!CS4</f>
        <v>0</v>
      </c>
      <c r="CT4" s="153">
        <f>'①-2入力シート（宿泊人数）【室】'!CT4</f>
        <v>0</v>
      </c>
      <c r="CU4" s="153">
        <f>'①-2入力シート（宿泊人数）【室】'!CU4</f>
        <v>0</v>
      </c>
      <c r="CV4" s="153">
        <f>'①-2入力シート（宿泊人数）【室】'!CV4</f>
        <v>0</v>
      </c>
      <c r="CW4" s="153">
        <f>'①-2入力シート（宿泊人数）【室】'!CW4</f>
        <v>0</v>
      </c>
      <c r="CX4" s="153">
        <f>'①-2入力シート（宿泊人数）【室】'!CX4</f>
        <v>0</v>
      </c>
      <c r="CY4" s="222"/>
      <c r="CZ4" s="13"/>
    </row>
    <row r="5" spans="1:111">
      <c r="A5" s="208" t="s">
        <v>59</v>
      </c>
      <c r="B5" s="209"/>
      <c r="C5" s="91">
        <f>'①-2入力シート（宿泊人数）【室】'!C5</f>
        <v>0</v>
      </c>
      <c r="D5" s="91">
        <f>'①-2入力シート（宿泊人数）【室】'!D5</f>
        <v>0</v>
      </c>
      <c r="E5" s="91">
        <f>'①-2入力シート（宿泊人数）【室】'!E5</f>
        <v>0</v>
      </c>
      <c r="F5" s="91">
        <f>'①-2入力シート（宿泊人数）【室】'!F5</f>
        <v>0</v>
      </c>
      <c r="G5" s="91">
        <f>'①-2入力シート（宿泊人数）【室】'!G5</f>
        <v>0</v>
      </c>
      <c r="H5" s="91">
        <f>'①-2入力シート（宿泊人数）【室】'!H5</f>
        <v>0</v>
      </c>
      <c r="I5" s="91">
        <f>'①-2入力シート（宿泊人数）【室】'!I5</f>
        <v>0</v>
      </c>
      <c r="J5" s="91">
        <f>'①-2入力シート（宿泊人数）【室】'!J5</f>
        <v>0</v>
      </c>
      <c r="K5" s="91">
        <f>'①-2入力シート（宿泊人数）【室】'!K5</f>
        <v>0</v>
      </c>
      <c r="L5" s="91">
        <f>'①-2入力シート（宿泊人数）【室】'!L5</f>
        <v>0</v>
      </c>
      <c r="M5" s="91">
        <f>'①-2入力シート（宿泊人数）【室】'!M5</f>
        <v>0</v>
      </c>
      <c r="N5" s="91">
        <f>'①-2入力シート（宿泊人数）【室】'!N5</f>
        <v>0</v>
      </c>
      <c r="O5" s="91">
        <f>'①-2入力シート（宿泊人数）【室】'!O5</f>
        <v>0</v>
      </c>
      <c r="P5" s="91">
        <f>'①-2入力シート（宿泊人数）【室】'!P5</f>
        <v>0</v>
      </c>
      <c r="Q5" s="91">
        <f>'①-2入力シート（宿泊人数）【室】'!Q5</f>
        <v>0</v>
      </c>
      <c r="R5" s="91">
        <f>'①-2入力シート（宿泊人数）【室】'!R5</f>
        <v>0</v>
      </c>
      <c r="S5" s="91">
        <f>'①-2入力シート（宿泊人数）【室】'!S5</f>
        <v>0</v>
      </c>
      <c r="T5" s="91">
        <f>'①-2入力シート（宿泊人数）【室】'!T5</f>
        <v>0</v>
      </c>
      <c r="U5" s="91">
        <f>'①-2入力シート（宿泊人数）【室】'!U5</f>
        <v>0</v>
      </c>
      <c r="V5" s="91">
        <f>'①-2入力シート（宿泊人数）【室】'!V5</f>
        <v>0</v>
      </c>
      <c r="W5" s="91">
        <f>'①-2入力シート（宿泊人数）【室】'!W5</f>
        <v>0</v>
      </c>
      <c r="X5" s="91">
        <f>'①-2入力シート（宿泊人数）【室】'!X5</f>
        <v>0</v>
      </c>
      <c r="Y5" s="91">
        <f>'①-2入力シート（宿泊人数）【室】'!Y5</f>
        <v>0</v>
      </c>
      <c r="Z5" s="91">
        <f>'①-2入力シート（宿泊人数）【室】'!Z5</f>
        <v>0</v>
      </c>
      <c r="AA5" s="91">
        <f>'①-2入力シート（宿泊人数）【室】'!AA5</f>
        <v>0</v>
      </c>
      <c r="AB5" s="91">
        <f>'①-2入力シート（宿泊人数）【室】'!AB5</f>
        <v>0</v>
      </c>
      <c r="AC5" s="91">
        <f>'①-2入力シート（宿泊人数）【室】'!AC5</f>
        <v>0</v>
      </c>
      <c r="AD5" s="91">
        <f>'①-2入力シート（宿泊人数）【室】'!AD5</f>
        <v>0</v>
      </c>
      <c r="AE5" s="91">
        <f>'①-2入力シート（宿泊人数）【室】'!AE5</f>
        <v>0</v>
      </c>
      <c r="AF5" s="91">
        <f>'①-2入力シート（宿泊人数）【室】'!AF5</f>
        <v>0</v>
      </c>
      <c r="AG5" s="91">
        <f>'①-2入力シート（宿泊人数）【室】'!AG5</f>
        <v>0</v>
      </c>
      <c r="AH5" s="91">
        <f>'①-2入力シート（宿泊人数）【室】'!AH5</f>
        <v>0</v>
      </c>
      <c r="AI5" s="91">
        <f>'①-2入力シート（宿泊人数）【室】'!AI5</f>
        <v>0</v>
      </c>
      <c r="AJ5" s="91">
        <f>'①-2入力シート（宿泊人数）【室】'!AJ5</f>
        <v>0</v>
      </c>
      <c r="AK5" s="91">
        <f>'①-2入力シート（宿泊人数）【室】'!AK5</f>
        <v>0</v>
      </c>
      <c r="AL5" s="91">
        <f>'①-2入力シート（宿泊人数）【室】'!AL5</f>
        <v>0</v>
      </c>
      <c r="AM5" s="91">
        <f>'①-2入力シート（宿泊人数）【室】'!AM5</f>
        <v>0</v>
      </c>
      <c r="AN5" s="91">
        <f>'①-2入力シート（宿泊人数）【室】'!AN5</f>
        <v>0</v>
      </c>
      <c r="AO5" s="91">
        <f>'①-2入力シート（宿泊人数）【室】'!AO5</f>
        <v>0</v>
      </c>
      <c r="AP5" s="91">
        <f>'①-2入力シート（宿泊人数）【室】'!AP5</f>
        <v>0</v>
      </c>
      <c r="AQ5" s="91">
        <f>'①-2入力シート（宿泊人数）【室】'!AQ5</f>
        <v>0</v>
      </c>
      <c r="AR5" s="91">
        <f>'①-2入力シート（宿泊人数）【室】'!AR5</f>
        <v>0</v>
      </c>
      <c r="AS5" s="91">
        <f>'①-2入力シート（宿泊人数）【室】'!AS5</f>
        <v>0</v>
      </c>
      <c r="AT5" s="91">
        <f>'①-2入力シート（宿泊人数）【室】'!AT5</f>
        <v>0</v>
      </c>
      <c r="AU5" s="91">
        <f>'①-2入力シート（宿泊人数）【室】'!AU5</f>
        <v>0</v>
      </c>
      <c r="AV5" s="91">
        <f>'①-2入力シート（宿泊人数）【室】'!AV5</f>
        <v>0</v>
      </c>
      <c r="AW5" s="91">
        <f>'①-2入力シート（宿泊人数）【室】'!AW5</f>
        <v>0</v>
      </c>
      <c r="AX5" s="91">
        <f>'①-2入力シート（宿泊人数）【室】'!AX5</f>
        <v>0</v>
      </c>
      <c r="AY5" s="91">
        <f>'①-2入力シート（宿泊人数）【室】'!AY5</f>
        <v>0</v>
      </c>
      <c r="AZ5" s="91">
        <f>'①-2入力シート（宿泊人数）【室】'!AZ5</f>
        <v>0</v>
      </c>
      <c r="BA5" s="91">
        <f>'①-2入力シート（宿泊人数）【室】'!BA5</f>
        <v>0</v>
      </c>
      <c r="BB5" s="91">
        <f>'①-2入力シート（宿泊人数）【室】'!BB5</f>
        <v>0</v>
      </c>
      <c r="BC5" s="91">
        <f>'①-2入力シート（宿泊人数）【室】'!BC5</f>
        <v>0</v>
      </c>
      <c r="BD5" s="91">
        <f>'①-2入力シート（宿泊人数）【室】'!BD5</f>
        <v>0</v>
      </c>
      <c r="BE5" s="91">
        <f>'①-2入力シート（宿泊人数）【室】'!BE5</f>
        <v>0</v>
      </c>
      <c r="BF5" s="91">
        <f>'①-2入力シート（宿泊人数）【室】'!BF5</f>
        <v>0</v>
      </c>
      <c r="BG5" s="91">
        <f>'①-2入力シート（宿泊人数）【室】'!BG5</f>
        <v>0</v>
      </c>
      <c r="BH5" s="91">
        <f>'①-2入力シート（宿泊人数）【室】'!BH5</f>
        <v>0</v>
      </c>
      <c r="BI5" s="91">
        <f>'①-2入力シート（宿泊人数）【室】'!BI5</f>
        <v>0</v>
      </c>
      <c r="BJ5" s="91">
        <f>'①-2入力シート（宿泊人数）【室】'!BJ5</f>
        <v>0</v>
      </c>
      <c r="BK5" s="91">
        <f>'①-2入力シート（宿泊人数）【室】'!BK5</f>
        <v>0</v>
      </c>
      <c r="BL5" s="91">
        <f>'①-2入力シート（宿泊人数）【室】'!BL5</f>
        <v>0</v>
      </c>
      <c r="BM5" s="91">
        <f>'①-2入力シート（宿泊人数）【室】'!BM5</f>
        <v>0</v>
      </c>
      <c r="BN5" s="91">
        <f>'①-2入力シート（宿泊人数）【室】'!BN5</f>
        <v>0</v>
      </c>
      <c r="BO5" s="91">
        <f>'①-2入力シート（宿泊人数）【室】'!BO5</f>
        <v>0</v>
      </c>
      <c r="BP5" s="91">
        <f>'①-2入力シート（宿泊人数）【室】'!BP5</f>
        <v>0</v>
      </c>
      <c r="BQ5" s="91">
        <f>'①-2入力シート（宿泊人数）【室】'!BQ5</f>
        <v>0</v>
      </c>
      <c r="BR5" s="91">
        <f>'①-2入力シート（宿泊人数）【室】'!BR5</f>
        <v>0</v>
      </c>
      <c r="BS5" s="91">
        <f>'①-2入力シート（宿泊人数）【室】'!BS5</f>
        <v>0</v>
      </c>
      <c r="BT5" s="91">
        <f>'①-2入力シート（宿泊人数）【室】'!BT5</f>
        <v>0</v>
      </c>
      <c r="BU5" s="91">
        <f>'①-2入力シート（宿泊人数）【室】'!BU5</f>
        <v>0</v>
      </c>
      <c r="BV5" s="91">
        <f>'①-2入力シート（宿泊人数）【室】'!BV5</f>
        <v>0</v>
      </c>
      <c r="BW5" s="91">
        <f>'①-2入力シート（宿泊人数）【室】'!BW5</f>
        <v>0</v>
      </c>
      <c r="BX5" s="91">
        <f>'①-2入力シート（宿泊人数）【室】'!BX5</f>
        <v>0</v>
      </c>
      <c r="BY5" s="91">
        <f>'①-2入力シート（宿泊人数）【室】'!BY5</f>
        <v>0</v>
      </c>
      <c r="BZ5" s="91">
        <f>'①-2入力シート（宿泊人数）【室】'!BZ5</f>
        <v>0</v>
      </c>
      <c r="CA5" s="91">
        <f>'①-2入力シート（宿泊人数）【室】'!CA5</f>
        <v>0</v>
      </c>
      <c r="CB5" s="91">
        <f>'①-2入力シート（宿泊人数）【室】'!CB5</f>
        <v>0</v>
      </c>
      <c r="CC5" s="91">
        <f>'①-2入力シート（宿泊人数）【室】'!CC5</f>
        <v>0</v>
      </c>
      <c r="CD5" s="91">
        <f>'①-2入力シート（宿泊人数）【室】'!CD5</f>
        <v>0</v>
      </c>
      <c r="CE5" s="91">
        <f>'①-2入力シート（宿泊人数）【室】'!CE5</f>
        <v>0</v>
      </c>
      <c r="CF5" s="91">
        <f>'①-2入力シート（宿泊人数）【室】'!CF5</f>
        <v>0</v>
      </c>
      <c r="CG5" s="91">
        <f>'①-2入力シート（宿泊人数）【室】'!CG5</f>
        <v>0</v>
      </c>
      <c r="CH5" s="91">
        <f>'①-2入力シート（宿泊人数）【室】'!CH5</f>
        <v>0</v>
      </c>
      <c r="CI5" s="91">
        <f>'①-2入力シート（宿泊人数）【室】'!CI5</f>
        <v>0</v>
      </c>
      <c r="CJ5" s="91">
        <f>'①-2入力シート（宿泊人数）【室】'!CJ5</f>
        <v>0</v>
      </c>
      <c r="CK5" s="91">
        <f>'①-2入力シート（宿泊人数）【室】'!CK5</f>
        <v>0</v>
      </c>
      <c r="CL5" s="91">
        <f>'①-2入力シート（宿泊人数）【室】'!CL5</f>
        <v>0</v>
      </c>
      <c r="CM5" s="91">
        <f>'①-2入力シート（宿泊人数）【室】'!CM5</f>
        <v>0</v>
      </c>
      <c r="CN5" s="91">
        <f>'①-2入力シート（宿泊人数）【室】'!CN5</f>
        <v>0</v>
      </c>
      <c r="CO5" s="91">
        <f>'①-2入力シート（宿泊人数）【室】'!CO5</f>
        <v>0</v>
      </c>
      <c r="CP5" s="91">
        <f>'①-2入力シート（宿泊人数）【室】'!CP5</f>
        <v>0</v>
      </c>
      <c r="CQ5" s="91">
        <f>'①-2入力シート（宿泊人数）【室】'!CQ5</f>
        <v>0</v>
      </c>
      <c r="CR5" s="91">
        <f>'①-2入力シート（宿泊人数）【室】'!CR5</f>
        <v>0</v>
      </c>
      <c r="CS5" s="91">
        <f>'①-2入力シート（宿泊人数）【室】'!CS5</f>
        <v>0</v>
      </c>
      <c r="CT5" s="91">
        <f>'①-2入力シート（宿泊人数）【室】'!CT5</f>
        <v>0</v>
      </c>
      <c r="CU5" s="91">
        <f>'①-2入力シート（宿泊人数）【室】'!CU5</f>
        <v>0</v>
      </c>
      <c r="CV5" s="91">
        <f>'①-2入力シート（宿泊人数）【室】'!CV5</f>
        <v>0</v>
      </c>
      <c r="CW5" s="91">
        <f>'①-2入力シート（宿泊人数）【室】'!CW5</f>
        <v>0</v>
      </c>
      <c r="CX5" s="91">
        <f>'①-2入力シート（宿泊人数）【室】'!CX5</f>
        <v>0</v>
      </c>
      <c r="CY5" s="222"/>
      <c r="CZ5" s="13"/>
    </row>
    <row r="6" spans="1:111" ht="18.75" customHeight="1">
      <c r="A6" s="208" t="s">
        <v>60</v>
      </c>
      <c r="B6" s="209"/>
      <c r="C6" s="91">
        <f>C5/1.1</f>
        <v>0</v>
      </c>
      <c r="D6" s="91">
        <f t="shared" ref="D6:L6" si="0">D5/1.1</f>
        <v>0</v>
      </c>
      <c r="E6" s="91">
        <f t="shared" si="0"/>
        <v>0</v>
      </c>
      <c r="F6" s="91">
        <f t="shared" si="0"/>
        <v>0</v>
      </c>
      <c r="G6" s="91">
        <f t="shared" si="0"/>
        <v>0</v>
      </c>
      <c r="H6" s="91">
        <f t="shared" si="0"/>
        <v>0</v>
      </c>
      <c r="I6" s="91">
        <f t="shared" si="0"/>
        <v>0</v>
      </c>
      <c r="J6" s="91">
        <f t="shared" si="0"/>
        <v>0</v>
      </c>
      <c r="K6" s="91">
        <f t="shared" si="0"/>
        <v>0</v>
      </c>
      <c r="L6" s="91">
        <f t="shared" si="0"/>
        <v>0</v>
      </c>
      <c r="M6" s="91">
        <f t="shared" ref="M6:N6" si="1">M5/1.1</f>
        <v>0</v>
      </c>
      <c r="N6" s="91">
        <f t="shared" si="1"/>
        <v>0</v>
      </c>
      <c r="O6" s="91">
        <f t="shared" ref="O6:AD6" si="2">O5/1.1</f>
        <v>0</v>
      </c>
      <c r="P6" s="91">
        <f t="shared" si="2"/>
        <v>0</v>
      </c>
      <c r="Q6" s="91">
        <f t="shared" si="2"/>
        <v>0</v>
      </c>
      <c r="R6" s="91">
        <f t="shared" si="2"/>
        <v>0</v>
      </c>
      <c r="S6" s="91">
        <f t="shared" si="2"/>
        <v>0</v>
      </c>
      <c r="T6" s="91">
        <f t="shared" si="2"/>
        <v>0</v>
      </c>
      <c r="U6" s="91">
        <f t="shared" si="2"/>
        <v>0</v>
      </c>
      <c r="V6" s="91">
        <f t="shared" si="2"/>
        <v>0</v>
      </c>
      <c r="W6" s="91">
        <f t="shared" si="2"/>
        <v>0</v>
      </c>
      <c r="X6" s="91">
        <f t="shared" si="2"/>
        <v>0</v>
      </c>
      <c r="Y6" s="91">
        <f t="shared" si="2"/>
        <v>0</v>
      </c>
      <c r="Z6" s="91">
        <f t="shared" si="2"/>
        <v>0</v>
      </c>
      <c r="AA6" s="91">
        <f t="shared" si="2"/>
        <v>0</v>
      </c>
      <c r="AB6" s="91">
        <f t="shared" si="2"/>
        <v>0</v>
      </c>
      <c r="AC6" s="91">
        <f t="shared" si="2"/>
        <v>0</v>
      </c>
      <c r="AD6" s="91">
        <f t="shared" si="2"/>
        <v>0</v>
      </c>
      <c r="AE6" s="91">
        <f t="shared" ref="AE6:CP6" si="3">AE5/1.1</f>
        <v>0</v>
      </c>
      <c r="AF6" s="91">
        <f t="shared" si="3"/>
        <v>0</v>
      </c>
      <c r="AG6" s="91">
        <f t="shared" si="3"/>
        <v>0</v>
      </c>
      <c r="AH6" s="91">
        <f t="shared" si="3"/>
        <v>0</v>
      </c>
      <c r="AI6" s="91">
        <f t="shared" si="3"/>
        <v>0</v>
      </c>
      <c r="AJ6" s="91">
        <f t="shared" si="3"/>
        <v>0</v>
      </c>
      <c r="AK6" s="91">
        <f t="shared" si="3"/>
        <v>0</v>
      </c>
      <c r="AL6" s="91">
        <f t="shared" si="3"/>
        <v>0</v>
      </c>
      <c r="AM6" s="91">
        <f t="shared" si="3"/>
        <v>0</v>
      </c>
      <c r="AN6" s="91">
        <f t="shared" si="3"/>
        <v>0</v>
      </c>
      <c r="AO6" s="91">
        <f t="shared" si="3"/>
        <v>0</v>
      </c>
      <c r="AP6" s="91">
        <f t="shared" si="3"/>
        <v>0</v>
      </c>
      <c r="AQ6" s="91">
        <f t="shared" si="3"/>
        <v>0</v>
      </c>
      <c r="AR6" s="91">
        <f t="shared" si="3"/>
        <v>0</v>
      </c>
      <c r="AS6" s="91">
        <f t="shared" si="3"/>
        <v>0</v>
      </c>
      <c r="AT6" s="91">
        <f t="shared" si="3"/>
        <v>0</v>
      </c>
      <c r="AU6" s="91">
        <f t="shared" si="3"/>
        <v>0</v>
      </c>
      <c r="AV6" s="91">
        <f t="shared" si="3"/>
        <v>0</v>
      </c>
      <c r="AW6" s="91">
        <f t="shared" si="3"/>
        <v>0</v>
      </c>
      <c r="AX6" s="91">
        <f t="shared" si="3"/>
        <v>0</v>
      </c>
      <c r="AY6" s="91">
        <f t="shared" si="3"/>
        <v>0</v>
      </c>
      <c r="AZ6" s="91">
        <f t="shared" si="3"/>
        <v>0</v>
      </c>
      <c r="BA6" s="91">
        <f t="shared" si="3"/>
        <v>0</v>
      </c>
      <c r="BB6" s="91">
        <f t="shared" si="3"/>
        <v>0</v>
      </c>
      <c r="BC6" s="91">
        <f t="shared" si="3"/>
        <v>0</v>
      </c>
      <c r="BD6" s="91">
        <f t="shared" si="3"/>
        <v>0</v>
      </c>
      <c r="BE6" s="91">
        <f t="shared" si="3"/>
        <v>0</v>
      </c>
      <c r="BF6" s="91">
        <f t="shared" si="3"/>
        <v>0</v>
      </c>
      <c r="BG6" s="91">
        <f t="shared" si="3"/>
        <v>0</v>
      </c>
      <c r="BH6" s="91">
        <f t="shared" si="3"/>
        <v>0</v>
      </c>
      <c r="BI6" s="91">
        <f t="shared" si="3"/>
        <v>0</v>
      </c>
      <c r="BJ6" s="91">
        <f t="shared" si="3"/>
        <v>0</v>
      </c>
      <c r="BK6" s="91">
        <f t="shared" si="3"/>
        <v>0</v>
      </c>
      <c r="BL6" s="91">
        <f t="shared" si="3"/>
        <v>0</v>
      </c>
      <c r="BM6" s="91">
        <f t="shared" si="3"/>
        <v>0</v>
      </c>
      <c r="BN6" s="91">
        <f t="shared" si="3"/>
        <v>0</v>
      </c>
      <c r="BO6" s="91">
        <f t="shared" si="3"/>
        <v>0</v>
      </c>
      <c r="BP6" s="91">
        <f t="shared" si="3"/>
        <v>0</v>
      </c>
      <c r="BQ6" s="91">
        <f t="shared" si="3"/>
        <v>0</v>
      </c>
      <c r="BR6" s="91">
        <f t="shared" si="3"/>
        <v>0</v>
      </c>
      <c r="BS6" s="91">
        <f t="shared" si="3"/>
        <v>0</v>
      </c>
      <c r="BT6" s="91">
        <f t="shared" si="3"/>
        <v>0</v>
      </c>
      <c r="BU6" s="91">
        <f t="shared" si="3"/>
        <v>0</v>
      </c>
      <c r="BV6" s="91">
        <f t="shared" si="3"/>
        <v>0</v>
      </c>
      <c r="BW6" s="91">
        <f t="shared" si="3"/>
        <v>0</v>
      </c>
      <c r="BX6" s="91">
        <f t="shared" si="3"/>
        <v>0</v>
      </c>
      <c r="BY6" s="91">
        <f t="shared" si="3"/>
        <v>0</v>
      </c>
      <c r="BZ6" s="91">
        <f t="shared" si="3"/>
        <v>0</v>
      </c>
      <c r="CA6" s="91">
        <f t="shared" si="3"/>
        <v>0</v>
      </c>
      <c r="CB6" s="91">
        <f t="shared" si="3"/>
        <v>0</v>
      </c>
      <c r="CC6" s="91">
        <f t="shared" si="3"/>
        <v>0</v>
      </c>
      <c r="CD6" s="91">
        <f t="shared" si="3"/>
        <v>0</v>
      </c>
      <c r="CE6" s="91">
        <f t="shared" si="3"/>
        <v>0</v>
      </c>
      <c r="CF6" s="91">
        <f t="shared" si="3"/>
        <v>0</v>
      </c>
      <c r="CG6" s="91">
        <f t="shared" si="3"/>
        <v>0</v>
      </c>
      <c r="CH6" s="91">
        <f t="shared" si="3"/>
        <v>0</v>
      </c>
      <c r="CI6" s="91">
        <f t="shared" si="3"/>
        <v>0</v>
      </c>
      <c r="CJ6" s="91">
        <f t="shared" si="3"/>
        <v>0</v>
      </c>
      <c r="CK6" s="91">
        <f t="shared" si="3"/>
        <v>0</v>
      </c>
      <c r="CL6" s="91">
        <f t="shared" si="3"/>
        <v>0</v>
      </c>
      <c r="CM6" s="91">
        <f t="shared" si="3"/>
        <v>0</v>
      </c>
      <c r="CN6" s="91">
        <f t="shared" si="3"/>
        <v>0</v>
      </c>
      <c r="CO6" s="91">
        <f t="shared" si="3"/>
        <v>0</v>
      </c>
      <c r="CP6" s="91">
        <f t="shared" si="3"/>
        <v>0</v>
      </c>
      <c r="CQ6" s="91">
        <f t="shared" ref="CQ6:CX6" si="4">CQ5/1.1</f>
        <v>0</v>
      </c>
      <c r="CR6" s="91">
        <f t="shared" si="4"/>
        <v>0</v>
      </c>
      <c r="CS6" s="91">
        <f t="shared" si="4"/>
        <v>0</v>
      </c>
      <c r="CT6" s="91">
        <f t="shared" si="4"/>
        <v>0</v>
      </c>
      <c r="CU6" s="91">
        <f t="shared" si="4"/>
        <v>0</v>
      </c>
      <c r="CV6" s="91">
        <f t="shared" si="4"/>
        <v>0</v>
      </c>
      <c r="CW6" s="91">
        <f t="shared" si="4"/>
        <v>0</v>
      </c>
      <c r="CX6" s="91">
        <f t="shared" si="4"/>
        <v>0</v>
      </c>
      <c r="CY6" s="222"/>
      <c r="CZ6" s="13"/>
      <c r="DA6" s="199" t="s">
        <v>19</v>
      </c>
      <c r="DB6" s="200"/>
      <c r="DC6" s="200"/>
      <c r="DD6" s="200"/>
      <c r="DE6" s="200"/>
      <c r="DF6" s="200"/>
      <c r="DG6" s="201"/>
    </row>
    <row r="7" spans="1:111" ht="18.75" customHeight="1">
      <c r="A7" s="208" t="s">
        <v>58</v>
      </c>
      <c r="B7" s="209"/>
      <c r="C7" s="91">
        <f>ROUNDDOWN(C$6,-2)</f>
        <v>0</v>
      </c>
      <c r="D7" s="91">
        <f t="shared" ref="D7:BO7" si="5">ROUNDDOWN(D$6,-2)</f>
        <v>0</v>
      </c>
      <c r="E7" s="91">
        <f t="shared" si="5"/>
        <v>0</v>
      </c>
      <c r="F7" s="91">
        <f t="shared" si="5"/>
        <v>0</v>
      </c>
      <c r="G7" s="91">
        <f t="shared" si="5"/>
        <v>0</v>
      </c>
      <c r="H7" s="91">
        <f t="shared" si="5"/>
        <v>0</v>
      </c>
      <c r="I7" s="91">
        <f t="shared" si="5"/>
        <v>0</v>
      </c>
      <c r="J7" s="91">
        <f t="shared" si="5"/>
        <v>0</v>
      </c>
      <c r="K7" s="91">
        <f t="shared" si="5"/>
        <v>0</v>
      </c>
      <c r="L7" s="91">
        <f t="shared" si="5"/>
        <v>0</v>
      </c>
      <c r="M7" s="91">
        <f t="shared" si="5"/>
        <v>0</v>
      </c>
      <c r="N7" s="91">
        <f t="shared" si="5"/>
        <v>0</v>
      </c>
      <c r="O7" s="91">
        <f t="shared" si="5"/>
        <v>0</v>
      </c>
      <c r="P7" s="91">
        <f t="shared" si="5"/>
        <v>0</v>
      </c>
      <c r="Q7" s="91">
        <f t="shared" si="5"/>
        <v>0</v>
      </c>
      <c r="R7" s="91">
        <f t="shared" si="5"/>
        <v>0</v>
      </c>
      <c r="S7" s="91">
        <f t="shared" si="5"/>
        <v>0</v>
      </c>
      <c r="T7" s="91">
        <f t="shared" si="5"/>
        <v>0</v>
      </c>
      <c r="U7" s="91">
        <f t="shared" si="5"/>
        <v>0</v>
      </c>
      <c r="V7" s="91">
        <f t="shared" si="5"/>
        <v>0</v>
      </c>
      <c r="W7" s="91">
        <f t="shared" si="5"/>
        <v>0</v>
      </c>
      <c r="X7" s="91">
        <f t="shared" si="5"/>
        <v>0</v>
      </c>
      <c r="Y7" s="91">
        <f t="shared" si="5"/>
        <v>0</v>
      </c>
      <c r="Z7" s="91">
        <f t="shared" si="5"/>
        <v>0</v>
      </c>
      <c r="AA7" s="91">
        <f t="shared" si="5"/>
        <v>0</v>
      </c>
      <c r="AB7" s="91">
        <f t="shared" si="5"/>
        <v>0</v>
      </c>
      <c r="AC7" s="91">
        <f t="shared" si="5"/>
        <v>0</v>
      </c>
      <c r="AD7" s="91">
        <f t="shared" si="5"/>
        <v>0</v>
      </c>
      <c r="AE7" s="91">
        <f t="shared" si="5"/>
        <v>0</v>
      </c>
      <c r="AF7" s="91">
        <f t="shared" si="5"/>
        <v>0</v>
      </c>
      <c r="AG7" s="91">
        <f t="shared" si="5"/>
        <v>0</v>
      </c>
      <c r="AH7" s="91">
        <f t="shared" si="5"/>
        <v>0</v>
      </c>
      <c r="AI7" s="91">
        <f t="shared" si="5"/>
        <v>0</v>
      </c>
      <c r="AJ7" s="91">
        <f t="shared" si="5"/>
        <v>0</v>
      </c>
      <c r="AK7" s="91">
        <f t="shared" si="5"/>
        <v>0</v>
      </c>
      <c r="AL7" s="91">
        <f t="shared" si="5"/>
        <v>0</v>
      </c>
      <c r="AM7" s="91">
        <f t="shared" si="5"/>
        <v>0</v>
      </c>
      <c r="AN7" s="91">
        <f t="shared" si="5"/>
        <v>0</v>
      </c>
      <c r="AO7" s="91">
        <f t="shared" si="5"/>
        <v>0</v>
      </c>
      <c r="AP7" s="91">
        <f t="shared" si="5"/>
        <v>0</v>
      </c>
      <c r="AQ7" s="91">
        <f t="shared" si="5"/>
        <v>0</v>
      </c>
      <c r="AR7" s="91">
        <f t="shared" si="5"/>
        <v>0</v>
      </c>
      <c r="AS7" s="91">
        <f t="shared" si="5"/>
        <v>0</v>
      </c>
      <c r="AT7" s="91">
        <f t="shared" si="5"/>
        <v>0</v>
      </c>
      <c r="AU7" s="91">
        <f t="shared" si="5"/>
        <v>0</v>
      </c>
      <c r="AV7" s="91">
        <f t="shared" si="5"/>
        <v>0</v>
      </c>
      <c r="AW7" s="91">
        <f t="shared" si="5"/>
        <v>0</v>
      </c>
      <c r="AX7" s="91">
        <f t="shared" si="5"/>
        <v>0</v>
      </c>
      <c r="AY7" s="91">
        <f t="shared" si="5"/>
        <v>0</v>
      </c>
      <c r="AZ7" s="91">
        <f t="shared" si="5"/>
        <v>0</v>
      </c>
      <c r="BA7" s="91">
        <f t="shared" si="5"/>
        <v>0</v>
      </c>
      <c r="BB7" s="91">
        <f t="shared" si="5"/>
        <v>0</v>
      </c>
      <c r="BC7" s="91">
        <f t="shared" si="5"/>
        <v>0</v>
      </c>
      <c r="BD7" s="91">
        <f t="shared" si="5"/>
        <v>0</v>
      </c>
      <c r="BE7" s="91">
        <f t="shared" si="5"/>
        <v>0</v>
      </c>
      <c r="BF7" s="91">
        <f t="shared" si="5"/>
        <v>0</v>
      </c>
      <c r="BG7" s="91">
        <f t="shared" si="5"/>
        <v>0</v>
      </c>
      <c r="BH7" s="91">
        <f t="shared" si="5"/>
        <v>0</v>
      </c>
      <c r="BI7" s="91">
        <f t="shared" si="5"/>
        <v>0</v>
      </c>
      <c r="BJ7" s="91">
        <f t="shared" si="5"/>
        <v>0</v>
      </c>
      <c r="BK7" s="91">
        <f t="shared" si="5"/>
        <v>0</v>
      </c>
      <c r="BL7" s="91">
        <f t="shared" si="5"/>
        <v>0</v>
      </c>
      <c r="BM7" s="91">
        <f t="shared" si="5"/>
        <v>0</v>
      </c>
      <c r="BN7" s="91">
        <f t="shared" si="5"/>
        <v>0</v>
      </c>
      <c r="BO7" s="91">
        <f t="shared" si="5"/>
        <v>0</v>
      </c>
      <c r="BP7" s="91">
        <f t="shared" ref="BP7:CX7" si="6">ROUNDDOWN(BP$6,-2)</f>
        <v>0</v>
      </c>
      <c r="BQ7" s="91">
        <f t="shared" si="6"/>
        <v>0</v>
      </c>
      <c r="BR7" s="91">
        <f t="shared" si="6"/>
        <v>0</v>
      </c>
      <c r="BS7" s="91">
        <f t="shared" si="6"/>
        <v>0</v>
      </c>
      <c r="BT7" s="91">
        <f t="shared" si="6"/>
        <v>0</v>
      </c>
      <c r="BU7" s="91">
        <f t="shared" si="6"/>
        <v>0</v>
      </c>
      <c r="BV7" s="91">
        <f t="shared" si="6"/>
        <v>0</v>
      </c>
      <c r="BW7" s="91">
        <f t="shared" si="6"/>
        <v>0</v>
      </c>
      <c r="BX7" s="91">
        <f t="shared" si="6"/>
        <v>0</v>
      </c>
      <c r="BY7" s="91">
        <f t="shared" si="6"/>
        <v>0</v>
      </c>
      <c r="BZ7" s="91">
        <f t="shared" si="6"/>
        <v>0</v>
      </c>
      <c r="CA7" s="91">
        <f t="shared" si="6"/>
        <v>0</v>
      </c>
      <c r="CB7" s="91">
        <f t="shared" si="6"/>
        <v>0</v>
      </c>
      <c r="CC7" s="91">
        <f t="shared" si="6"/>
        <v>0</v>
      </c>
      <c r="CD7" s="91">
        <f t="shared" si="6"/>
        <v>0</v>
      </c>
      <c r="CE7" s="91">
        <f t="shared" si="6"/>
        <v>0</v>
      </c>
      <c r="CF7" s="91">
        <f t="shared" si="6"/>
        <v>0</v>
      </c>
      <c r="CG7" s="91">
        <f t="shared" si="6"/>
        <v>0</v>
      </c>
      <c r="CH7" s="91">
        <f t="shared" si="6"/>
        <v>0</v>
      </c>
      <c r="CI7" s="91">
        <f t="shared" si="6"/>
        <v>0</v>
      </c>
      <c r="CJ7" s="91">
        <f t="shared" si="6"/>
        <v>0</v>
      </c>
      <c r="CK7" s="91">
        <f t="shared" si="6"/>
        <v>0</v>
      </c>
      <c r="CL7" s="91">
        <f t="shared" si="6"/>
        <v>0</v>
      </c>
      <c r="CM7" s="91">
        <f t="shared" si="6"/>
        <v>0</v>
      </c>
      <c r="CN7" s="91">
        <f t="shared" si="6"/>
        <v>0</v>
      </c>
      <c r="CO7" s="91">
        <f t="shared" si="6"/>
        <v>0</v>
      </c>
      <c r="CP7" s="91">
        <f t="shared" si="6"/>
        <v>0</v>
      </c>
      <c r="CQ7" s="91">
        <f t="shared" si="6"/>
        <v>0</v>
      </c>
      <c r="CR7" s="91">
        <f t="shared" si="6"/>
        <v>0</v>
      </c>
      <c r="CS7" s="91">
        <f t="shared" si="6"/>
        <v>0</v>
      </c>
      <c r="CT7" s="91">
        <f t="shared" si="6"/>
        <v>0</v>
      </c>
      <c r="CU7" s="91">
        <f t="shared" si="6"/>
        <v>0</v>
      </c>
      <c r="CV7" s="91">
        <f t="shared" si="6"/>
        <v>0</v>
      </c>
      <c r="CW7" s="91">
        <f t="shared" si="6"/>
        <v>0</v>
      </c>
      <c r="CX7" s="91">
        <f t="shared" si="6"/>
        <v>0</v>
      </c>
      <c r="CY7" s="222"/>
      <c r="CZ7" s="13"/>
      <c r="DA7" s="296" t="s">
        <v>41</v>
      </c>
      <c r="DB7" s="298" t="s">
        <v>37</v>
      </c>
      <c r="DC7" s="299"/>
      <c r="DD7" s="300"/>
      <c r="DE7" s="205" t="s">
        <v>4</v>
      </c>
      <c r="DF7" s="205" t="s">
        <v>20</v>
      </c>
      <c r="DG7" s="205" t="s">
        <v>42</v>
      </c>
    </row>
    <row r="8" spans="1:111" ht="19.5" thickBot="1">
      <c r="A8" s="208" t="s">
        <v>80</v>
      </c>
      <c r="B8" s="209"/>
      <c r="C8" s="168">
        <f>'①-2入力シート（宿泊人数）【室】'!C8</f>
        <v>0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223"/>
      <c r="CZ8" s="13"/>
      <c r="DA8" s="297"/>
      <c r="DB8" s="39">
        <v>100</v>
      </c>
      <c r="DC8" s="39">
        <v>200</v>
      </c>
      <c r="DD8" s="39">
        <v>500</v>
      </c>
      <c r="DE8" s="207"/>
      <c r="DF8" s="207"/>
      <c r="DG8" s="207"/>
    </row>
    <row r="9" spans="1:111" ht="19.5" thickTop="1">
      <c r="A9" s="195" t="s">
        <v>0</v>
      </c>
      <c r="B9" s="45">
        <v>1</v>
      </c>
      <c r="C9" s="9">
        <f>'①-2入力シート（宿泊人数）【室】'!C9</f>
        <v>0</v>
      </c>
      <c r="D9" s="9">
        <f>'①-2入力シート（宿泊人数）【室】'!D9</f>
        <v>0</v>
      </c>
      <c r="E9" s="9">
        <f>'①-2入力シート（宿泊人数）【室】'!E9</f>
        <v>0</v>
      </c>
      <c r="F9" s="9">
        <f>'①-2入力シート（宿泊人数）【室】'!F9</f>
        <v>0</v>
      </c>
      <c r="G9" s="9">
        <f>'①-2入力シート（宿泊人数）【室】'!G9</f>
        <v>0</v>
      </c>
      <c r="H9" s="9">
        <f>'①-2入力シート（宿泊人数）【室】'!H9</f>
        <v>0</v>
      </c>
      <c r="I9" s="9">
        <f>'①-2入力シート（宿泊人数）【室】'!I9</f>
        <v>0</v>
      </c>
      <c r="J9" s="9">
        <f>'①-2入力シート（宿泊人数）【室】'!J9</f>
        <v>0</v>
      </c>
      <c r="K9" s="9">
        <f>'①-2入力シート（宿泊人数）【室】'!K9</f>
        <v>0</v>
      </c>
      <c r="L9" s="9">
        <f>'①-2入力シート（宿泊人数）【室】'!L9</f>
        <v>0</v>
      </c>
      <c r="M9" s="9">
        <f>'①-2入力シート（宿泊人数）【室】'!M9</f>
        <v>0</v>
      </c>
      <c r="N9" s="97">
        <f>'①-2入力シート（宿泊人数）【室】'!N9</f>
        <v>0</v>
      </c>
      <c r="O9" s="97">
        <f>'①-2入力シート（宿泊人数）【室】'!O9</f>
        <v>0</v>
      </c>
      <c r="P9" s="97">
        <f>'①-2入力シート（宿泊人数）【室】'!P9</f>
        <v>0</v>
      </c>
      <c r="Q9" s="97">
        <f>'①-2入力シート（宿泊人数）【室】'!Q9</f>
        <v>0</v>
      </c>
      <c r="R9" s="97">
        <f>'①-2入力シート（宿泊人数）【室】'!R9</f>
        <v>0</v>
      </c>
      <c r="S9" s="97">
        <f>'①-2入力シート（宿泊人数）【室】'!S9</f>
        <v>0</v>
      </c>
      <c r="T9" s="97">
        <f>'①-2入力シート（宿泊人数）【室】'!T9</f>
        <v>0</v>
      </c>
      <c r="U9" s="97">
        <f>'①-2入力シート（宿泊人数）【室】'!U9</f>
        <v>0</v>
      </c>
      <c r="V9" s="97">
        <f>'①-2入力シート（宿泊人数）【室】'!V9</f>
        <v>0</v>
      </c>
      <c r="W9" s="97">
        <f>'①-2入力シート（宿泊人数）【室】'!W9</f>
        <v>0</v>
      </c>
      <c r="X9" s="97">
        <f>'①-2入力シート（宿泊人数）【室】'!X9</f>
        <v>0</v>
      </c>
      <c r="Y9" s="97">
        <f>'①-2入力シート（宿泊人数）【室】'!Y9</f>
        <v>0</v>
      </c>
      <c r="Z9" s="97">
        <f>'①-2入力シート（宿泊人数）【室】'!Z9</f>
        <v>0</v>
      </c>
      <c r="AA9" s="97">
        <f>'①-2入力シート（宿泊人数）【室】'!AA9</f>
        <v>0</v>
      </c>
      <c r="AB9" s="97">
        <f>'①-2入力シート（宿泊人数）【室】'!AB9</f>
        <v>0</v>
      </c>
      <c r="AC9" s="97">
        <f>'①-2入力シート（宿泊人数）【室】'!AC9</f>
        <v>0</v>
      </c>
      <c r="AD9" s="97">
        <f>'①-2入力シート（宿泊人数）【室】'!AD9</f>
        <v>0</v>
      </c>
      <c r="AE9" s="97">
        <f>'①-2入力シート（宿泊人数）【室】'!AE9</f>
        <v>0</v>
      </c>
      <c r="AF9" s="97">
        <f>'①-2入力シート（宿泊人数）【室】'!AF9</f>
        <v>0</v>
      </c>
      <c r="AG9" s="97">
        <f>'①-2入力シート（宿泊人数）【室】'!AG9</f>
        <v>0</v>
      </c>
      <c r="AH9" s="97">
        <f>'①-2入力シート（宿泊人数）【室】'!AH9</f>
        <v>0</v>
      </c>
      <c r="AI9" s="97">
        <f>'①-2入力シート（宿泊人数）【室】'!AI9</f>
        <v>0</v>
      </c>
      <c r="AJ9" s="97">
        <f>'①-2入力シート（宿泊人数）【室】'!AJ9</f>
        <v>0</v>
      </c>
      <c r="AK9" s="97">
        <f>'①-2入力シート（宿泊人数）【室】'!AK9</f>
        <v>0</v>
      </c>
      <c r="AL9" s="97">
        <f>'①-2入力シート（宿泊人数）【室】'!AL9</f>
        <v>0</v>
      </c>
      <c r="AM9" s="97">
        <f>'①-2入力シート（宿泊人数）【室】'!AM9</f>
        <v>0</v>
      </c>
      <c r="AN9" s="97">
        <f>'①-2入力シート（宿泊人数）【室】'!AN9</f>
        <v>0</v>
      </c>
      <c r="AO9" s="97">
        <f>'①-2入力シート（宿泊人数）【室】'!AO9</f>
        <v>0</v>
      </c>
      <c r="AP9" s="97">
        <f>'①-2入力シート（宿泊人数）【室】'!AP9</f>
        <v>0</v>
      </c>
      <c r="AQ9" s="97">
        <f>'①-2入力シート（宿泊人数）【室】'!AQ9</f>
        <v>0</v>
      </c>
      <c r="AR9" s="97">
        <f>'①-2入力シート（宿泊人数）【室】'!AR9</f>
        <v>0</v>
      </c>
      <c r="AS9" s="97">
        <f>'①-2入力シート（宿泊人数）【室】'!AS9</f>
        <v>0</v>
      </c>
      <c r="AT9" s="97">
        <f>'①-2入力シート（宿泊人数）【室】'!AT9</f>
        <v>0</v>
      </c>
      <c r="AU9" s="97">
        <f>'①-2入力シート（宿泊人数）【室】'!AU9</f>
        <v>0</v>
      </c>
      <c r="AV9" s="97">
        <f>'①-2入力シート（宿泊人数）【室】'!AV9</f>
        <v>0</v>
      </c>
      <c r="AW9" s="97">
        <f>'①-2入力シート（宿泊人数）【室】'!AW9</f>
        <v>0</v>
      </c>
      <c r="AX9" s="97">
        <f>'①-2入力シート（宿泊人数）【室】'!AX9</f>
        <v>0</v>
      </c>
      <c r="AY9" s="97">
        <f>'①-2入力シート（宿泊人数）【室】'!AY9</f>
        <v>0</v>
      </c>
      <c r="AZ9" s="97">
        <f>'①-2入力シート（宿泊人数）【室】'!AZ9</f>
        <v>0</v>
      </c>
      <c r="BA9" s="97">
        <f>'①-2入力シート（宿泊人数）【室】'!BA9</f>
        <v>0</v>
      </c>
      <c r="BB9" s="97">
        <f>'①-2入力シート（宿泊人数）【室】'!BB9</f>
        <v>0</v>
      </c>
      <c r="BC9" s="97">
        <f>'①-2入力シート（宿泊人数）【室】'!BC9</f>
        <v>0</v>
      </c>
      <c r="BD9" s="97">
        <f>'①-2入力シート（宿泊人数）【室】'!BD9</f>
        <v>0</v>
      </c>
      <c r="BE9" s="97">
        <f>'①-2入力シート（宿泊人数）【室】'!BE9</f>
        <v>0</v>
      </c>
      <c r="BF9" s="97">
        <f>'①-2入力シート（宿泊人数）【室】'!BF9</f>
        <v>0</v>
      </c>
      <c r="BG9" s="97">
        <f>'①-2入力シート（宿泊人数）【室】'!BG9</f>
        <v>0</v>
      </c>
      <c r="BH9" s="97">
        <f>'①-2入力シート（宿泊人数）【室】'!BH9</f>
        <v>0</v>
      </c>
      <c r="BI9" s="97">
        <f>'①-2入力シート（宿泊人数）【室】'!BI9</f>
        <v>0</v>
      </c>
      <c r="BJ9" s="97">
        <f>'①-2入力シート（宿泊人数）【室】'!BJ9</f>
        <v>0</v>
      </c>
      <c r="BK9" s="97">
        <f>'①-2入力シート（宿泊人数）【室】'!BK9</f>
        <v>0</v>
      </c>
      <c r="BL9" s="97">
        <f>'①-2入力シート（宿泊人数）【室】'!BL9</f>
        <v>0</v>
      </c>
      <c r="BM9" s="97">
        <f>'①-2入力シート（宿泊人数）【室】'!BM9</f>
        <v>0</v>
      </c>
      <c r="BN9" s="97">
        <f>'①-2入力シート（宿泊人数）【室】'!BN9</f>
        <v>0</v>
      </c>
      <c r="BO9" s="97">
        <f>'①-2入力シート（宿泊人数）【室】'!BO9</f>
        <v>0</v>
      </c>
      <c r="BP9" s="97">
        <f>'①-2入力シート（宿泊人数）【室】'!BP9</f>
        <v>0</v>
      </c>
      <c r="BQ9" s="97">
        <f>'①-2入力シート（宿泊人数）【室】'!BQ9</f>
        <v>0</v>
      </c>
      <c r="BR9" s="97">
        <f>'①-2入力シート（宿泊人数）【室】'!BR9</f>
        <v>0</v>
      </c>
      <c r="BS9" s="97">
        <f>'①-2入力シート（宿泊人数）【室】'!BS9</f>
        <v>0</v>
      </c>
      <c r="BT9" s="97">
        <f>'①-2入力シート（宿泊人数）【室】'!BT9</f>
        <v>0</v>
      </c>
      <c r="BU9" s="97">
        <f>'①-2入力シート（宿泊人数）【室】'!BU9</f>
        <v>0</v>
      </c>
      <c r="BV9" s="97">
        <f>'①-2入力シート（宿泊人数）【室】'!BV9</f>
        <v>0</v>
      </c>
      <c r="BW9" s="97">
        <f>'①-2入力シート（宿泊人数）【室】'!BW9</f>
        <v>0</v>
      </c>
      <c r="BX9" s="97">
        <f>'①-2入力シート（宿泊人数）【室】'!BX9</f>
        <v>0</v>
      </c>
      <c r="BY9" s="97">
        <f>'①-2入力シート（宿泊人数）【室】'!BY9</f>
        <v>0</v>
      </c>
      <c r="BZ9" s="97">
        <f>'①-2入力シート（宿泊人数）【室】'!BZ9</f>
        <v>0</v>
      </c>
      <c r="CA9" s="97">
        <f>'①-2入力シート（宿泊人数）【室】'!CA9</f>
        <v>0</v>
      </c>
      <c r="CB9" s="97">
        <f>'①-2入力シート（宿泊人数）【室】'!CB9</f>
        <v>0</v>
      </c>
      <c r="CC9" s="97">
        <f>'①-2入力シート（宿泊人数）【室】'!CC9</f>
        <v>0</v>
      </c>
      <c r="CD9" s="97">
        <f>'①-2入力シート（宿泊人数）【室】'!CD9</f>
        <v>0</v>
      </c>
      <c r="CE9" s="97">
        <f>'①-2入力シート（宿泊人数）【室】'!CE9</f>
        <v>0</v>
      </c>
      <c r="CF9" s="97">
        <f>'①-2入力シート（宿泊人数）【室】'!CF9</f>
        <v>0</v>
      </c>
      <c r="CG9" s="97">
        <f>'①-2入力シート（宿泊人数）【室】'!CG9</f>
        <v>0</v>
      </c>
      <c r="CH9" s="97">
        <f>'①-2入力シート（宿泊人数）【室】'!CH9</f>
        <v>0</v>
      </c>
      <c r="CI9" s="97">
        <f>'①-2入力シート（宿泊人数）【室】'!CI9</f>
        <v>0</v>
      </c>
      <c r="CJ9" s="97">
        <f>'①-2入力シート（宿泊人数）【室】'!CJ9</f>
        <v>0</v>
      </c>
      <c r="CK9" s="97">
        <f>'①-2入力シート（宿泊人数）【室】'!CK9</f>
        <v>0</v>
      </c>
      <c r="CL9" s="97">
        <f>'①-2入力シート（宿泊人数）【室】'!CL9</f>
        <v>0</v>
      </c>
      <c r="CM9" s="97">
        <f>'①-2入力シート（宿泊人数）【室】'!CM9</f>
        <v>0</v>
      </c>
      <c r="CN9" s="97">
        <f>'①-2入力シート（宿泊人数）【室】'!CN9</f>
        <v>0</v>
      </c>
      <c r="CO9" s="97">
        <f>'①-2入力シート（宿泊人数）【室】'!CO9</f>
        <v>0</v>
      </c>
      <c r="CP9" s="97">
        <f>'①-2入力シート（宿泊人数）【室】'!CP9</f>
        <v>0</v>
      </c>
      <c r="CQ9" s="97">
        <f>'①-2入力シート（宿泊人数）【室】'!CQ9</f>
        <v>0</v>
      </c>
      <c r="CR9" s="97">
        <f>'①-2入力シート（宿泊人数）【室】'!CR9</f>
        <v>0</v>
      </c>
      <c r="CS9" s="97">
        <f>'①-2入力シート（宿泊人数）【室】'!CS9</f>
        <v>0</v>
      </c>
      <c r="CT9" s="97">
        <f>'①-2入力シート（宿泊人数）【室】'!CT9</f>
        <v>0</v>
      </c>
      <c r="CU9" s="97">
        <f>'①-2入力シート（宿泊人数）【室】'!CU9</f>
        <v>0</v>
      </c>
      <c r="CV9" s="97">
        <f>'①-2入力シート（宿泊人数）【室】'!CV9</f>
        <v>0</v>
      </c>
      <c r="CW9" s="97">
        <f>'①-2入力シート（宿泊人数）【室】'!CW9</f>
        <v>0</v>
      </c>
      <c r="CX9" s="97">
        <f>'①-2入力シート（宿泊人数）【室】'!CX9</f>
        <v>0</v>
      </c>
      <c r="CY9" s="167">
        <f>SUM(C9:CX9)</f>
        <v>0</v>
      </c>
      <c r="CZ9" s="13"/>
      <c r="DA9" s="8">
        <f>CY9</f>
        <v>0</v>
      </c>
      <c r="DB9" s="8" cm="1">
        <f t="array" ref="DB9">SUMPRODUCT((C9:CX9&gt;0) * (C$7:CX$7 &lt; 20000 * C9:CX9) * C9:CX9)</f>
        <v>0</v>
      </c>
      <c r="DC9" s="8" cm="1">
        <f t="array" ref="DC9">SUMPRODUCT((C9:CX9&gt;0) * (C$7:CX$7 &gt;= 20000 * C9:CX9) * (C$7:CX$7 &lt; 50000 * C9:CX9) * C9:CX9)</f>
        <v>0</v>
      </c>
      <c r="DD9" s="8" cm="1">
        <f t="array" ref="DD9">SUMPRODUCT((C9:CX9&gt;0) * (C$7:CX$7 &gt;= 50000 * C9:CX9) * C9:CX9)</f>
        <v>0</v>
      </c>
      <c r="DE9" s="8">
        <f>'①-2入力シート（宿泊人数）【室】'!DA9</f>
        <v>0</v>
      </c>
      <c r="DF9" s="8">
        <f>DA9+DE9</f>
        <v>0</v>
      </c>
      <c r="DG9" s="8">
        <f>COUNTIF(C9:CX9, "&gt;0")</f>
        <v>0</v>
      </c>
    </row>
    <row r="10" spans="1:111">
      <c r="A10" s="196"/>
      <c r="B10" s="46">
        <v>2</v>
      </c>
      <c r="C10" s="10">
        <f>'①-2入力シート（宿泊人数）【室】'!C10</f>
        <v>0</v>
      </c>
      <c r="D10" s="10">
        <f>'①-2入力シート（宿泊人数）【室】'!D10</f>
        <v>0</v>
      </c>
      <c r="E10" s="10">
        <f>'①-2入力シート（宿泊人数）【室】'!E10</f>
        <v>0</v>
      </c>
      <c r="F10" s="10">
        <f>'①-2入力シート（宿泊人数）【室】'!F10</f>
        <v>0</v>
      </c>
      <c r="G10" s="10">
        <f>'①-2入力シート（宿泊人数）【室】'!G10</f>
        <v>0</v>
      </c>
      <c r="H10" s="10">
        <f>'①-2入力シート（宿泊人数）【室】'!H10</f>
        <v>0</v>
      </c>
      <c r="I10" s="10">
        <f>'①-2入力シート（宿泊人数）【室】'!I10</f>
        <v>0</v>
      </c>
      <c r="J10" s="10">
        <f>'①-2入力シート（宿泊人数）【室】'!J10</f>
        <v>0</v>
      </c>
      <c r="K10" s="10">
        <f>'①-2入力シート（宿泊人数）【室】'!K10</f>
        <v>0</v>
      </c>
      <c r="L10" s="10">
        <f>'①-2入力シート（宿泊人数）【室】'!L10</f>
        <v>0</v>
      </c>
      <c r="M10" s="10">
        <f>'①-2入力シート（宿泊人数）【室】'!M10</f>
        <v>0</v>
      </c>
      <c r="N10" s="91">
        <f>'①-2入力シート（宿泊人数）【室】'!N10</f>
        <v>0</v>
      </c>
      <c r="O10" s="91">
        <f>'①-2入力シート（宿泊人数）【室】'!O10</f>
        <v>0</v>
      </c>
      <c r="P10" s="91">
        <f>'①-2入力シート（宿泊人数）【室】'!P10</f>
        <v>0</v>
      </c>
      <c r="Q10" s="91">
        <f>'①-2入力シート（宿泊人数）【室】'!Q10</f>
        <v>0</v>
      </c>
      <c r="R10" s="91">
        <f>'①-2入力シート（宿泊人数）【室】'!R10</f>
        <v>0</v>
      </c>
      <c r="S10" s="91">
        <f>'①-2入力シート（宿泊人数）【室】'!S10</f>
        <v>0</v>
      </c>
      <c r="T10" s="91">
        <f>'①-2入力シート（宿泊人数）【室】'!T10</f>
        <v>0</v>
      </c>
      <c r="U10" s="91">
        <f>'①-2入力シート（宿泊人数）【室】'!U10</f>
        <v>0</v>
      </c>
      <c r="V10" s="91">
        <f>'①-2入力シート（宿泊人数）【室】'!V10</f>
        <v>0</v>
      </c>
      <c r="W10" s="91">
        <f>'①-2入力シート（宿泊人数）【室】'!W10</f>
        <v>0</v>
      </c>
      <c r="X10" s="91">
        <f>'①-2入力シート（宿泊人数）【室】'!X10</f>
        <v>0</v>
      </c>
      <c r="Y10" s="91">
        <f>'①-2入力シート（宿泊人数）【室】'!Y10</f>
        <v>0</v>
      </c>
      <c r="Z10" s="91">
        <f>'①-2入力シート（宿泊人数）【室】'!Z10</f>
        <v>0</v>
      </c>
      <c r="AA10" s="91">
        <f>'①-2入力シート（宿泊人数）【室】'!AA10</f>
        <v>0</v>
      </c>
      <c r="AB10" s="91">
        <f>'①-2入力シート（宿泊人数）【室】'!AB10</f>
        <v>0</v>
      </c>
      <c r="AC10" s="91">
        <f>'①-2入力シート（宿泊人数）【室】'!AC10</f>
        <v>0</v>
      </c>
      <c r="AD10" s="91">
        <f>'①-2入力シート（宿泊人数）【室】'!AD10</f>
        <v>0</v>
      </c>
      <c r="AE10" s="91">
        <f>'①-2入力シート（宿泊人数）【室】'!AE10</f>
        <v>0</v>
      </c>
      <c r="AF10" s="91">
        <f>'①-2入力シート（宿泊人数）【室】'!AF10</f>
        <v>0</v>
      </c>
      <c r="AG10" s="91">
        <f>'①-2入力シート（宿泊人数）【室】'!AG10</f>
        <v>0</v>
      </c>
      <c r="AH10" s="91">
        <f>'①-2入力シート（宿泊人数）【室】'!AH10</f>
        <v>0</v>
      </c>
      <c r="AI10" s="91">
        <f>'①-2入力シート（宿泊人数）【室】'!AI10</f>
        <v>0</v>
      </c>
      <c r="AJ10" s="91">
        <f>'①-2入力シート（宿泊人数）【室】'!AJ10</f>
        <v>0</v>
      </c>
      <c r="AK10" s="91">
        <f>'①-2入力シート（宿泊人数）【室】'!AK10</f>
        <v>0</v>
      </c>
      <c r="AL10" s="91">
        <f>'①-2入力シート（宿泊人数）【室】'!AL10</f>
        <v>0</v>
      </c>
      <c r="AM10" s="91">
        <f>'①-2入力シート（宿泊人数）【室】'!AM10</f>
        <v>0</v>
      </c>
      <c r="AN10" s="91">
        <f>'①-2入力シート（宿泊人数）【室】'!AN10</f>
        <v>0</v>
      </c>
      <c r="AO10" s="91">
        <f>'①-2入力シート（宿泊人数）【室】'!AO10</f>
        <v>0</v>
      </c>
      <c r="AP10" s="91">
        <f>'①-2入力シート（宿泊人数）【室】'!AP10</f>
        <v>0</v>
      </c>
      <c r="AQ10" s="91">
        <f>'①-2入力シート（宿泊人数）【室】'!AQ10</f>
        <v>0</v>
      </c>
      <c r="AR10" s="91">
        <f>'①-2入力シート（宿泊人数）【室】'!AR10</f>
        <v>0</v>
      </c>
      <c r="AS10" s="91">
        <f>'①-2入力シート（宿泊人数）【室】'!AS10</f>
        <v>0</v>
      </c>
      <c r="AT10" s="91">
        <f>'①-2入力シート（宿泊人数）【室】'!AT10</f>
        <v>0</v>
      </c>
      <c r="AU10" s="91">
        <f>'①-2入力シート（宿泊人数）【室】'!AU10</f>
        <v>0</v>
      </c>
      <c r="AV10" s="91">
        <f>'①-2入力シート（宿泊人数）【室】'!AV10</f>
        <v>0</v>
      </c>
      <c r="AW10" s="91">
        <f>'①-2入力シート（宿泊人数）【室】'!AW10</f>
        <v>0</v>
      </c>
      <c r="AX10" s="91">
        <f>'①-2入力シート（宿泊人数）【室】'!AX10</f>
        <v>0</v>
      </c>
      <c r="AY10" s="91">
        <f>'①-2入力シート（宿泊人数）【室】'!AY10</f>
        <v>0</v>
      </c>
      <c r="AZ10" s="91">
        <f>'①-2入力シート（宿泊人数）【室】'!AZ10</f>
        <v>0</v>
      </c>
      <c r="BA10" s="91">
        <f>'①-2入力シート（宿泊人数）【室】'!BA10</f>
        <v>0</v>
      </c>
      <c r="BB10" s="91">
        <f>'①-2入力シート（宿泊人数）【室】'!BB10</f>
        <v>0</v>
      </c>
      <c r="BC10" s="91">
        <f>'①-2入力シート（宿泊人数）【室】'!BC10</f>
        <v>0</v>
      </c>
      <c r="BD10" s="91">
        <f>'①-2入力シート（宿泊人数）【室】'!BD10</f>
        <v>0</v>
      </c>
      <c r="BE10" s="91">
        <f>'①-2入力シート（宿泊人数）【室】'!BE10</f>
        <v>0</v>
      </c>
      <c r="BF10" s="91">
        <f>'①-2入力シート（宿泊人数）【室】'!BF10</f>
        <v>0</v>
      </c>
      <c r="BG10" s="91">
        <f>'①-2入力シート（宿泊人数）【室】'!BG10</f>
        <v>0</v>
      </c>
      <c r="BH10" s="91">
        <f>'①-2入力シート（宿泊人数）【室】'!BH10</f>
        <v>0</v>
      </c>
      <c r="BI10" s="91">
        <f>'①-2入力シート（宿泊人数）【室】'!BI10</f>
        <v>0</v>
      </c>
      <c r="BJ10" s="91">
        <f>'①-2入力シート（宿泊人数）【室】'!BJ10</f>
        <v>0</v>
      </c>
      <c r="BK10" s="91">
        <f>'①-2入力シート（宿泊人数）【室】'!BK10</f>
        <v>0</v>
      </c>
      <c r="BL10" s="91">
        <f>'①-2入力シート（宿泊人数）【室】'!BL10</f>
        <v>0</v>
      </c>
      <c r="BM10" s="91">
        <f>'①-2入力シート（宿泊人数）【室】'!BM10</f>
        <v>0</v>
      </c>
      <c r="BN10" s="91">
        <f>'①-2入力シート（宿泊人数）【室】'!BN10</f>
        <v>0</v>
      </c>
      <c r="BO10" s="91">
        <f>'①-2入力シート（宿泊人数）【室】'!BO10</f>
        <v>0</v>
      </c>
      <c r="BP10" s="91">
        <f>'①-2入力シート（宿泊人数）【室】'!BP10</f>
        <v>0</v>
      </c>
      <c r="BQ10" s="91">
        <f>'①-2入力シート（宿泊人数）【室】'!BQ10</f>
        <v>0</v>
      </c>
      <c r="BR10" s="91">
        <f>'①-2入力シート（宿泊人数）【室】'!BR10</f>
        <v>0</v>
      </c>
      <c r="BS10" s="91">
        <f>'①-2入力シート（宿泊人数）【室】'!BS10</f>
        <v>0</v>
      </c>
      <c r="BT10" s="91">
        <f>'①-2入力シート（宿泊人数）【室】'!BT10</f>
        <v>0</v>
      </c>
      <c r="BU10" s="91">
        <f>'①-2入力シート（宿泊人数）【室】'!BU10</f>
        <v>0</v>
      </c>
      <c r="BV10" s="91">
        <f>'①-2入力シート（宿泊人数）【室】'!BV10</f>
        <v>0</v>
      </c>
      <c r="BW10" s="91">
        <f>'①-2入力シート（宿泊人数）【室】'!BW10</f>
        <v>0</v>
      </c>
      <c r="BX10" s="91">
        <f>'①-2入力シート（宿泊人数）【室】'!BX10</f>
        <v>0</v>
      </c>
      <c r="BY10" s="91">
        <f>'①-2入力シート（宿泊人数）【室】'!BY10</f>
        <v>0</v>
      </c>
      <c r="BZ10" s="91">
        <f>'①-2入力シート（宿泊人数）【室】'!BZ10</f>
        <v>0</v>
      </c>
      <c r="CA10" s="91">
        <f>'①-2入力シート（宿泊人数）【室】'!CA10</f>
        <v>0</v>
      </c>
      <c r="CB10" s="91">
        <f>'①-2入力シート（宿泊人数）【室】'!CB10</f>
        <v>0</v>
      </c>
      <c r="CC10" s="91">
        <f>'①-2入力シート（宿泊人数）【室】'!CC10</f>
        <v>0</v>
      </c>
      <c r="CD10" s="91">
        <f>'①-2入力シート（宿泊人数）【室】'!CD10</f>
        <v>0</v>
      </c>
      <c r="CE10" s="91">
        <f>'①-2入力シート（宿泊人数）【室】'!CE10</f>
        <v>0</v>
      </c>
      <c r="CF10" s="91">
        <f>'①-2入力シート（宿泊人数）【室】'!CF10</f>
        <v>0</v>
      </c>
      <c r="CG10" s="91">
        <f>'①-2入力シート（宿泊人数）【室】'!CG10</f>
        <v>0</v>
      </c>
      <c r="CH10" s="91">
        <f>'①-2入力シート（宿泊人数）【室】'!CH10</f>
        <v>0</v>
      </c>
      <c r="CI10" s="91">
        <f>'①-2入力シート（宿泊人数）【室】'!CI10</f>
        <v>0</v>
      </c>
      <c r="CJ10" s="91">
        <f>'①-2入力シート（宿泊人数）【室】'!CJ10</f>
        <v>0</v>
      </c>
      <c r="CK10" s="91">
        <f>'①-2入力シート（宿泊人数）【室】'!CK10</f>
        <v>0</v>
      </c>
      <c r="CL10" s="91">
        <f>'①-2入力シート（宿泊人数）【室】'!CL10</f>
        <v>0</v>
      </c>
      <c r="CM10" s="91">
        <f>'①-2入力シート（宿泊人数）【室】'!CM10</f>
        <v>0</v>
      </c>
      <c r="CN10" s="91">
        <f>'①-2入力シート（宿泊人数）【室】'!CN10</f>
        <v>0</v>
      </c>
      <c r="CO10" s="91">
        <f>'①-2入力シート（宿泊人数）【室】'!CO10</f>
        <v>0</v>
      </c>
      <c r="CP10" s="91">
        <f>'①-2入力シート（宿泊人数）【室】'!CP10</f>
        <v>0</v>
      </c>
      <c r="CQ10" s="91">
        <f>'①-2入力シート（宿泊人数）【室】'!CQ10</f>
        <v>0</v>
      </c>
      <c r="CR10" s="91">
        <f>'①-2入力シート（宿泊人数）【室】'!CR10</f>
        <v>0</v>
      </c>
      <c r="CS10" s="91">
        <f>'①-2入力シート（宿泊人数）【室】'!CS10</f>
        <v>0</v>
      </c>
      <c r="CT10" s="91">
        <f>'①-2入力シート（宿泊人数）【室】'!CT10</f>
        <v>0</v>
      </c>
      <c r="CU10" s="91">
        <f>'①-2入力シート（宿泊人数）【室】'!CU10</f>
        <v>0</v>
      </c>
      <c r="CV10" s="91">
        <f>'①-2入力シート（宿泊人数）【室】'!CV10</f>
        <v>0</v>
      </c>
      <c r="CW10" s="91">
        <f>'①-2入力シート（宿泊人数）【室】'!CW10</f>
        <v>0</v>
      </c>
      <c r="CX10" s="91">
        <f>'①-2入力シート（宿泊人数）【室】'!CX10</f>
        <v>0</v>
      </c>
      <c r="CY10" s="165">
        <f t="shared" ref="CY10:CY39" si="7">SUM(C10:CX10)</f>
        <v>0</v>
      </c>
      <c r="CZ10" s="13"/>
      <c r="DA10" s="5">
        <f t="shared" ref="DA10:DA39" si="8">CY10</f>
        <v>0</v>
      </c>
      <c r="DB10" s="5" cm="1">
        <f t="array" ref="DB10">SUMPRODUCT((C10:CX10&gt;0) * (C$7:CX$7 &lt; 20000 * C10:CX10) * C10:CX10)</f>
        <v>0</v>
      </c>
      <c r="DC10" s="5" cm="1">
        <f t="array" ref="DC10">SUMPRODUCT((C10:CX10&gt;0) * (C$7:CX$7 &gt;= 20000 * C10:CX10) * (C$7:CX$7 &lt; 50000 * C10:CX10) * C10:CX10)</f>
        <v>0</v>
      </c>
      <c r="DD10" s="5" cm="1">
        <f t="array" ref="DD10">SUMPRODUCT((C10:CX10&gt;0) * (C$7:CX$7 &gt;= 50000 * C10:CX10) * C10:CX10)</f>
        <v>0</v>
      </c>
      <c r="DE10" s="5">
        <f>'①-2入力シート（宿泊人数）【室】'!DA10</f>
        <v>0</v>
      </c>
      <c r="DF10" s="5">
        <f t="shared" ref="DF10:DF39" si="9">DA10+DE10</f>
        <v>0</v>
      </c>
      <c r="DG10" s="5">
        <f t="shared" ref="DG10:DG39" si="10">COUNTIF(C10:CX10, "&gt;0")</f>
        <v>0</v>
      </c>
    </row>
    <row r="11" spans="1:111">
      <c r="A11" s="196"/>
      <c r="B11" s="46">
        <v>3</v>
      </c>
      <c r="C11" s="10">
        <f>'①-2入力シート（宿泊人数）【室】'!C11</f>
        <v>0</v>
      </c>
      <c r="D11" s="10">
        <f>'①-2入力シート（宿泊人数）【室】'!D11</f>
        <v>0</v>
      </c>
      <c r="E11" s="10">
        <f>'①-2入力シート（宿泊人数）【室】'!E11</f>
        <v>0</v>
      </c>
      <c r="F11" s="10">
        <f>'①-2入力シート（宿泊人数）【室】'!F11</f>
        <v>0</v>
      </c>
      <c r="G11" s="10">
        <f>'①-2入力シート（宿泊人数）【室】'!G11</f>
        <v>0</v>
      </c>
      <c r="H11" s="10">
        <f>'①-2入力シート（宿泊人数）【室】'!H11</f>
        <v>0</v>
      </c>
      <c r="I11" s="10">
        <f>'①-2入力シート（宿泊人数）【室】'!I11</f>
        <v>0</v>
      </c>
      <c r="J11" s="10">
        <f>'①-2入力シート（宿泊人数）【室】'!J11</f>
        <v>0</v>
      </c>
      <c r="K11" s="10">
        <f>'①-2入力シート（宿泊人数）【室】'!K11</f>
        <v>0</v>
      </c>
      <c r="L11" s="10">
        <f>'①-2入力シート（宿泊人数）【室】'!L11</f>
        <v>0</v>
      </c>
      <c r="M11" s="10">
        <f>'①-2入力シート（宿泊人数）【室】'!M11</f>
        <v>0</v>
      </c>
      <c r="N11" s="91">
        <f>'①-2入力シート（宿泊人数）【室】'!N11</f>
        <v>0</v>
      </c>
      <c r="O11" s="91">
        <f>'①-2入力シート（宿泊人数）【室】'!O11</f>
        <v>0</v>
      </c>
      <c r="P11" s="91">
        <f>'①-2入力シート（宿泊人数）【室】'!P11</f>
        <v>0</v>
      </c>
      <c r="Q11" s="91">
        <f>'①-2入力シート（宿泊人数）【室】'!Q11</f>
        <v>0</v>
      </c>
      <c r="R11" s="91">
        <f>'①-2入力シート（宿泊人数）【室】'!R11</f>
        <v>0</v>
      </c>
      <c r="S11" s="91">
        <f>'①-2入力シート（宿泊人数）【室】'!S11</f>
        <v>0</v>
      </c>
      <c r="T11" s="91">
        <f>'①-2入力シート（宿泊人数）【室】'!T11</f>
        <v>0</v>
      </c>
      <c r="U11" s="91">
        <f>'①-2入力シート（宿泊人数）【室】'!U11</f>
        <v>0</v>
      </c>
      <c r="V11" s="91">
        <f>'①-2入力シート（宿泊人数）【室】'!V11</f>
        <v>0</v>
      </c>
      <c r="W11" s="91">
        <f>'①-2入力シート（宿泊人数）【室】'!W11</f>
        <v>0</v>
      </c>
      <c r="X11" s="91">
        <f>'①-2入力シート（宿泊人数）【室】'!X11</f>
        <v>0</v>
      </c>
      <c r="Y11" s="91">
        <f>'①-2入力シート（宿泊人数）【室】'!Y11</f>
        <v>0</v>
      </c>
      <c r="Z11" s="91">
        <f>'①-2入力シート（宿泊人数）【室】'!Z11</f>
        <v>0</v>
      </c>
      <c r="AA11" s="91">
        <f>'①-2入力シート（宿泊人数）【室】'!AA11</f>
        <v>0</v>
      </c>
      <c r="AB11" s="91">
        <f>'①-2入力シート（宿泊人数）【室】'!AB11</f>
        <v>0</v>
      </c>
      <c r="AC11" s="91">
        <f>'①-2入力シート（宿泊人数）【室】'!AC11</f>
        <v>0</v>
      </c>
      <c r="AD11" s="91">
        <f>'①-2入力シート（宿泊人数）【室】'!AD11</f>
        <v>0</v>
      </c>
      <c r="AE11" s="91">
        <f>'①-2入力シート（宿泊人数）【室】'!AE11</f>
        <v>0</v>
      </c>
      <c r="AF11" s="91">
        <f>'①-2入力シート（宿泊人数）【室】'!AF11</f>
        <v>0</v>
      </c>
      <c r="AG11" s="91">
        <f>'①-2入力シート（宿泊人数）【室】'!AG11</f>
        <v>0</v>
      </c>
      <c r="AH11" s="91">
        <f>'①-2入力シート（宿泊人数）【室】'!AH11</f>
        <v>0</v>
      </c>
      <c r="AI11" s="91">
        <f>'①-2入力シート（宿泊人数）【室】'!AI11</f>
        <v>0</v>
      </c>
      <c r="AJ11" s="91">
        <f>'①-2入力シート（宿泊人数）【室】'!AJ11</f>
        <v>0</v>
      </c>
      <c r="AK11" s="91">
        <f>'①-2入力シート（宿泊人数）【室】'!AK11</f>
        <v>0</v>
      </c>
      <c r="AL11" s="91">
        <f>'①-2入力シート（宿泊人数）【室】'!AL11</f>
        <v>0</v>
      </c>
      <c r="AM11" s="91">
        <f>'①-2入力シート（宿泊人数）【室】'!AM11</f>
        <v>0</v>
      </c>
      <c r="AN11" s="91">
        <f>'①-2入力シート（宿泊人数）【室】'!AN11</f>
        <v>0</v>
      </c>
      <c r="AO11" s="91">
        <f>'①-2入力シート（宿泊人数）【室】'!AO11</f>
        <v>0</v>
      </c>
      <c r="AP11" s="91">
        <f>'①-2入力シート（宿泊人数）【室】'!AP11</f>
        <v>0</v>
      </c>
      <c r="AQ11" s="91">
        <f>'①-2入力シート（宿泊人数）【室】'!AQ11</f>
        <v>0</v>
      </c>
      <c r="AR11" s="91">
        <f>'①-2入力シート（宿泊人数）【室】'!AR11</f>
        <v>0</v>
      </c>
      <c r="AS11" s="91">
        <f>'①-2入力シート（宿泊人数）【室】'!AS11</f>
        <v>0</v>
      </c>
      <c r="AT11" s="91">
        <f>'①-2入力シート（宿泊人数）【室】'!AT11</f>
        <v>0</v>
      </c>
      <c r="AU11" s="91">
        <f>'①-2入力シート（宿泊人数）【室】'!AU11</f>
        <v>0</v>
      </c>
      <c r="AV11" s="91">
        <f>'①-2入力シート（宿泊人数）【室】'!AV11</f>
        <v>0</v>
      </c>
      <c r="AW11" s="91">
        <f>'①-2入力シート（宿泊人数）【室】'!AW11</f>
        <v>0</v>
      </c>
      <c r="AX11" s="91">
        <f>'①-2入力シート（宿泊人数）【室】'!AX11</f>
        <v>0</v>
      </c>
      <c r="AY11" s="91">
        <f>'①-2入力シート（宿泊人数）【室】'!AY11</f>
        <v>0</v>
      </c>
      <c r="AZ11" s="91">
        <f>'①-2入力シート（宿泊人数）【室】'!AZ11</f>
        <v>0</v>
      </c>
      <c r="BA11" s="91">
        <f>'①-2入力シート（宿泊人数）【室】'!BA11</f>
        <v>0</v>
      </c>
      <c r="BB11" s="91">
        <f>'①-2入力シート（宿泊人数）【室】'!BB11</f>
        <v>0</v>
      </c>
      <c r="BC11" s="91">
        <f>'①-2入力シート（宿泊人数）【室】'!BC11</f>
        <v>0</v>
      </c>
      <c r="BD11" s="91">
        <f>'①-2入力シート（宿泊人数）【室】'!BD11</f>
        <v>0</v>
      </c>
      <c r="BE11" s="91">
        <f>'①-2入力シート（宿泊人数）【室】'!BE11</f>
        <v>0</v>
      </c>
      <c r="BF11" s="91">
        <f>'①-2入力シート（宿泊人数）【室】'!BF11</f>
        <v>0</v>
      </c>
      <c r="BG11" s="91">
        <f>'①-2入力シート（宿泊人数）【室】'!BG11</f>
        <v>0</v>
      </c>
      <c r="BH11" s="91">
        <f>'①-2入力シート（宿泊人数）【室】'!BH11</f>
        <v>0</v>
      </c>
      <c r="BI11" s="91">
        <f>'①-2入力シート（宿泊人数）【室】'!BI11</f>
        <v>0</v>
      </c>
      <c r="BJ11" s="91">
        <f>'①-2入力シート（宿泊人数）【室】'!BJ11</f>
        <v>0</v>
      </c>
      <c r="BK11" s="91">
        <f>'①-2入力シート（宿泊人数）【室】'!BK11</f>
        <v>0</v>
      </c>
      <c r="BL11" s="91">
        <f>'①-2入力シート（宿泊人数）【室】'!BL11</f>
        <v>0</v>
      </c>
      <c r="BM11" s="91">
        <f>'①-2入力シート（宿泊人数）【室】'!BM11</f>
        <v>0</v>
      </c>
      <c r="BN11" s="91">
        <f>'①-2入力シート（宿泊人数）【室】'!BN11</f>
        <v>0</v>
      </c>
      <c r="BO11" s="91">
        <f>'①-2入力シート（宿泊人数）【室】'!BO11</f>
        <v>0</v>
      </c>
      <c r="BP11" s="91">
        <f>'①-2入力シート（宿泊人数）【室】'!BP11</f>
        <v>0</v>
      </c>
      <c r="BQ11" s="91">
        <f>'①-2入力シート（宿泊人数）【室】'!BQ11</f>
        <v>0</v>
      </c>
      <c r="BR11" s="91">
        <f>'①-2入力シート（宿泊人数）【室】'!BR11</f>
        <v>0</v>
      </c>
      <c r="BS11" s="91">
        <f>'①-2入力シート（宿泊人数）【室】'!BS11</f>
        <v>0</v>
      </c>
      <c r="BT11" s="91">
        <f>'①-2入力シート（宿泊人数）【室】'!BT11</f>
        <v>0</v>
      </c>
      <c r="BU11" s="91">
        <f>'①-2入力シート（宿泊人数）【室】'!BU11</f>
        <v>0</v>
      </c>
      <c r="BV11" s="91">
        <f>'①-2入力シート（宿泊人数）【室】'!BV11</f>
        <v>0</v>
      </c>
      <c r="BW11" s="91">
        <f>'①-2入力シート（宿泊人数）【室】'!BW11</f>
        <v>0</v>
      </c>
      <c r="BX11" s="91">
        <f>'①-2入力シート（宿泊人数）【室】'!BX11</f>
        <v>0</v>
      </c>
      <c r="BY11" s="91">
        <f>'①-2入力シート（宿泊人数）【室】'!BY11</f>
        <v>0</v>
      </c>
      <c r="BZ11" s="91">
        <f>'①-2入力シート（宿泊人数）【室】'!BZ11</f>
        <v>0</v>
      </c>
      <c r="CA11" s="91">
        <f>'①-2入力シート（宿泊人数）【室】'!CA11</f>
        <v>0</v>
      </c>
      <c r="CB11" s="91">
        <f>'①-2入力シート（宿泊人数）【室】'!CB11</f>
        <v>0</v>
      </c>
      <c r="CC11" s="91">
        <f>'①-2入力シート（宿泊人数）【室】'!CC11</f>
        <v>0</v>
      </c>
      <c r="CD11" s="91">
        <f>'①-2入力シート（宿泊人数）【室】'!CD11</f>
        <v>0</v>
      </c>
      <c r="CE11" s="91">
        <f>'①-2入力シート（宿泊人数）【室】'!CE11</f>
        <v>0</v>
      </c>
      <c r="CF11" s="91">
        <f>'①-2入力シート（宿泊人数）【室】'!CF11</f>
        <v>0</v>
      </c>
      <c r="CG11" s="91">
        <f>'①-2入力シート（宿泊人数）【室】'!CG11</f>
        <v>0</v>
      </c>
      <c r="CH11" s="91">
        <f>'①-2入力シート（宿泊人数）【室】'!CH11</f>
        <v>0</v>
      </c>
      <c r="CI11" s="91">
        <f>'①-2入力シート（宿泊人数）【室】'!CI11</f>
        <v>0</v>
      </c>
      <c r="CJ11" s="91">
        <f>'①-2入力シート（宿泊人数）【室】'!CJ11</f>
        <v>0</v>
      </c>
      <c r="CK11" s="91">
        <f>'①-2入力シート（宿泊人数）【室】'!CK11</f>
        <v>0</v>
      </c>
      <c r="CL11" s="91">
        <f>'①-2入力シート（宿泊人数）【室】'!CL11</f>
        <v>0</v>
      </c>
      <c r="CM11" s="91">
        <f>'①-2入力シート（宿泊人数）【室】'!CM11</f>
        <v>0</v>
      </c>
      <c r="CN11" s="91">
        <f>'①-2入力シート（宿泊人数）【室】'!CN11</f>
        <v>0</v>
      </c>
      <c r="CO11" s="91">
        <f>'①-2入力シート（宿泊人数）【室】'!CO11</f>
        <v>0</v>
      </c>
      <c r="CP11" s="91">
        <f>'①-2入力シート（宿泊人数）【室】'!CP11</f>
        <v>0</v>
      </c>
      <c r="CQ11" s="91">
        <f>'①-2入力シート（宿泊人数）【室】'!CQ11</f>
        <v>0</v>
      </c>
      <c r="CR11" s="91">
        <f>'①-2入力シート（宿泊人数）【室】'!CR11</f>
        <v>0</v>
      </c>
      <c r="CS11" s="91">
        <f>'①-2入力シート（宿泊人数）【室】'!CS11</f>
        <v>0</v>
      </c>
      <c r="CT11" s="91">
        <f>'①-2入力シート（宿泊人数）【室】'!CT11</f>
        <v>0</v>
      </c>
      <c r="CU11" s="91">
        <f>'①-2入力シート（宿泊人数）【室】'!CU11</f>
        <v>0</v>
      </c>
      <c r="CV11" s="91">
        <f>'①-2入力シート（宿泊人数）【室】'!CV11</f>
        <v>0</v>
      </c>
      <c r="CW11" s="91">
        <f>'①-2入力シート（宿泊人数）【室】'!CW11</f>
        <v>0</v>
      </c>
      <c r="CX11" s="91">
        <f>'①-2入力シート（宿泊人数）【室】'!CX11</f>
        <v>0</v>
      </c>
      <c r="CY11" s="165">
        <f t="shared" si="7"/>
        <v>0</v>
      </c>
      <c r="CZ11" s="13"/>
      <c r="DA11" s="5">
        <f t="shared" si="8"/>
        <v>0</v>
      </c>
      <c r="DB11" s="5" cm="1">
        <f t="array" ref="DB11">SUMPRODUCT((C11:CX11&gt;0) * (C$7:CX$7 &lt; 20000 * C11:CX11) * C11:CX11)</f>
        <v>0</v>
      </c>
      <c r="DC11" s="5" cm="1">
        <f t="array" ref="DC11">SUMPRODUCT((C11:CX11&gt;0) * (C$7:CX$7 &gt;= 20000 * C11:CX11) * (C$7:CX$7 &lt; 50000 * C11:CX11) * C11:CX11)</f>
        <v>0</v>
      </c>
      <c r="DD11" s="5" cm="1">
        <f t="array" ref="DD11">SUMPRODUCT((C11:CX11&gt;0) * (C$7:CX$7 &gt;= 50000 * C11:CX11) * C11:CX11)</f>
        <v>0</v>
      </c>
      <c r="DE11" s="5">
        <f>'①-2入力シート（宿泊人数）【室】'!DA11</f>
        <v>0</v>
      </c>
      <c r="DF11" s="5">
        <f t="shared" si="9"/>
        <v>0</v>
      </c>
      <c r="DG11" s="5">
        <f t="shared" si="10"/>
        <v>0</v>
      </c>
    </row>
    <row r="12" spans="1:111">
      <c r="A12" s="196"/>
      <c r="B12" s="46">
        <v>4</v>
      </c>
      <c r="C12" s="10">
        <f>'①-2入力シート（宿泊人数）【室】'!C12</f>
        <v>0</v>
      </c>
      <c r="D12" s="10">
        <f>'①-2入力シート（宿泊人数）【室】'!D12</f>
        <v>0</v>
      </c>
      <c r="E12" s="10">
        <f>'①-2入力シート（宿泊人数）【室】'!E12</f>
        <v>0</v>
      </c>
      <c r="F12" s="10">
        <f>'①-2入力シート（宿泊人数）【室】'!F12</f>
        <v>0</v>
      </c>
      <c r="G12" s="10">
        <f>'①-2入力シート（宿泊人数）【室】'!G12</f>
        <v>0</v>
      </c>
      <c r="H12" s="10">
        <f>'①-2入力シート（宿泊人数）【室】'!H12</f>
        <v>0</v>
      </c>
      <c r="I12" s="10">
        <f>'①-2入力シート（宿泊人数）【室】'!I12</f>
        <v>0</v>
      </c>
      <c r="J12" s="10">
        <f>'①-2入力シート（宿泊人数）【室】'!J12</f>
        <v>0</v>
      </c>
      <c r="K12" s="10">
        <f>'①-2入力シート（宿泊人数）【室】'!K12</f>
        <v>0</v>
      </c>
      <c r="L12" s="10">
        <f>'①-2入力シート（宿泊人数）【室】'!L12</f>
        <v>0</v>
      </c>
      <c r="M12" s="10">
        <f>'①-2入力シート（宿泊人数）【室】'!M12</f>
        <v>0</v>
      </c>
      <c r="N12" s="91">
        <f>'①-2入力シート（宿泊人数）【室】'!N12</f>
        <v>0</v>
      </c>
      <c r="O12" s="91">
        <f>'①-2入力シート（宿泊人数）【室】'!O12</f>
        <v>0</v>
      </c>
      <c r="P12" s="91">
        <f>'①-2入力シート（宿泊人数）【室】'!P12</f>
        <v>0</v>
      </c>
      <c r="Q12" s="91">
        <f>'①-2入力シート（宿泊人数）【室】'!Q12</f>
        <v>0</v>
      </c>
      <c r="R12" s="91">
        <f>'①-2入力シート（宿泊人数）【室】'!R12</f>
        <v>0</v>
      </c>
      <c r="S12" s="91">
        <f>'①-2入力シート（宿泊人数）【室】'!S12</f>
        <v>0</v>
      </c>
      <c r="T12" s="91">
        <f>'①-2入力シート（宿泊人数）【室】'!T12</f>
        <v>0</v>
      </c>
      <c r="U12" s="91">
        <f>'①-2入力シート（宿泊人数）【室】'!U12</f>
        <v>0</v>
      </c>
      <c r="V12" s="91">
        <f>'①-2入力シート（宿泊人数）【室】'!V12</f>
        <v>0</v>
      </c>
      <c r="W12" s="91">
        <f>'①-2入力シート（宿泊人数）【室】'!W12</f>
        <v>0</v>
      </c>
      <c r="X12" s="91">
        <f>'①-2入力シート（宿泊人数）【室】'!X12</f>
        <v>0</v>
      </c>
      <c r="Y12" s="91">
        <f>'①-2入力シート（宿泊人数）【室】'!Y12</f>
        <v>0</v>
      </c>
      <c r="Z12" s="91">
        <f>'①-2入力シート（宿泊人数）【室】'!Z12</f>
        <v>0</v>
      </c>
      <c r="AA12" s="91">
        <f>'①-2入力シート（宿泊人数）【室】'!AA12</f>
        <v>0</v>
      </c>
      <c r="AB12" s="91">
        <f>'①-2入力シート（宿泊人数）【室】'!AB12</f>
        <v>0</v>
      </c>
      <c r="AC12" s="91">
        <f>'①-2入力シート（宿泊人数）【室】'!AC12</f>
        <v>0</v>
      </c>
      <c r="AD12" s="91">
        <f>'①-2入力シート（宿泊人数）【室】'!AD12</f>
        <v>0</v>
      </c>
      <c r="AE12" s="91">
        <f>'①-2入力シート（宿泊人数）【室】'!AE12</f>
        <v>0</v>
      </c>
      <c r="AF12" s="91">
        <f>'①-2入力シート（宿泊人数）【室】'!AF12</f>
        <v>0</v>
      </c>
      <c r="AG12" s="91">
        <f>'①-2入力シート（宿泊人数）【室】'!AG12</f>
        <v>0</v>
      </c>
      <c r="AH12" s="91">
        <f>'①-2入力シート（宿泊人数）【室】'!AH12</f>
        <v>0</v>
      </c>
      <c r="AI12" s="91">
        <f>'①-2入力シート（宿泊人数）【室】'!AI12</f>
        <v>0</v>
      </c>
      <c r="AJ12" s="91">
        <f>'①-2入力シート（宿泊人数）【室】'!AJ12</f>
        <v>0</v>
      </c>
      <c r="AK12" s="91">
        <f>'①-2入力シート（宿泊人数）【室】'!AK12</f>
        <v>0</v>
      </c>
      <c r="AL12" s="91">
        <f>'①-2入力シート（宿泊人数）【室】'!AL12</f>
        <v>0</v>
      </c>
      <c r="AM12" s="91">
        <f>'①-2入力シート（宿泊人数）【室】'!AM12</f>
        <v>0</v>
      </c>
      <c r="AN12" s="91">
        <f>'①-2入力シート（宿泊人数）【室】'!AN12</f>
        <v>0</v>
      </c>
      <c r="AO12" s="91">
        <f>'①-2入力シート（宿泊人数）【室】'!AO12</f>
        <v>0</v>
      </c>
      <c r="AP12" s="91">
        <f>'①-2入力シート（宿泊人数）【室】'!AP12</f>
        <v>0</v>
      </c>
      <c r="AQ12" s="91">
        <f>'①-2入力シート（宿泊人数）【室】'!AQ12</f>
        <v>0</v>
      </c>
      <c r="AR12" s="91">
        <f>'①-2入力シート（宿泊人数）【室】'!AR12</f>
        <v>0</v>
      </c>
      <c r="AS12" s="91">
        <f>'①-2入力シート（宿泊人数）【室】'!AS12</f>
        <v>0</v>
      </c>
      <c r="AT12" s="91">
        <f>'①-2入力シート（宿泊人数）【室】'!AT12</f>
        <v>0</v>
      </c>
      <c r="AU12" s="91">
        <f>'①-2入力シート（宿泊人数）【室】'!AU12</f>
        <v>0</v>
      </c>
      <c r="AV12" s="91">
        <f>'①-2入力シート（宿泊人数）【室】'!AV12</f>
        <v>0</v>
      </c>
      <c r="AW12" s="91">
        <f>'①-2入力シート（宿泊人数）【室】'!AW12</f>
        <v>0</v>
      </c>
      <c r="AX12" s="91">
        <f>'①-2入力シート（宿泊人数）【室】'!AX12</f>
        <v>0</v>
      </c>
      <c r="AY12" s="91">
        <f>'①-2入力シート（宿泊人数）【室】'!AY12</f>
        <v>0</v>
      </c>
      <c r="AZ12" s="91">
        <f>'①-2入力シート（宿泊人数）【室】'!AZ12</f>
        <v>0</v>
      </c>
      <c r="BA12" s="91">
        <f>'①-2入力シート（宿泊人数）【室】'!BA12</f>
        <v>0</v>
      </c>
      <c r="BB12" s="91">
        <f>'①-2入力シート（宿泊人数）【室】'!BB12</f>
        <v>0</v>
      </c>
      <c r="BC12" s="91">
        <f>'①-2入力シート（宿泊人数）【室】'!BC12</f>
        <v>0</v>
      </c>
      <c r="BD12" s="91">
        <f>'①-2入力シート（宿泊人数）【室】'!BD12</f>
        <v>0</v>
      </c>
      <c r="BE12" s="91">
        <f>'①-2入力シート（宿泊人数）【室】'!BE12</f>
        <v>0</v>
      </c>
      <c r="BF12" s="91">
        <f>'①-2入力シート（宿泊人数）【室】'!BF12</f>
        <v>0</v>
      </c>
      <c r="BG12" s="91">
        <f>'①-2入力シート（宿泊人数）【室】'!BG12</f>
        <v>0</v>
      </c>
      <c r="BH12" s="91">
        <f>'①-2入力シート（宿泊人数）【室】'!BH12</f>
        <v>0</v>
      </c>
      <c r="BI12" s="91">
        <f>'①-2入力シート（宿泊人数）【室】'!BI12</f>
        <v>0</v>
      </c>
      <c r="BJ12" s="91">
        <f>'①-2入力シート（宿泊人数）【室】'!BJ12</f>
        <v>0</v>
      </c>
      <c r="BK12" s="91">
        <f>'①-2入力シート（宿泊人数）【室】'!BK12</f>
        <v>0</v>
      </c>
      <c r="BL12" s="91">
        <f>'①-2入力シート（宿泊人数）【室】'!BL12</f>
        <v>0</v>
      </c>
      <c r="BM12" s="91">
        <f>'①-2入力シート（宿泊人数）【室】'!BM12</f>
        <v>0</v>
      </c>
      <c r="BN12" s="91">
        <f>'①-2入力シート（宿泊人数）【室】'!BN12</f>
        <v>0</v>
      </c>
      <c r="BO12" s="91">
        <f>'①-2入力シート（宿泊人数）【室】'!BO12</f>
        <v>0</v>
      </c>
      <c r="BP12" s="91">
        <f>'①-2入力シート（宿泊人数）【室】'!BP12</f>
        <v>0</v>
      </c>
      <c r="BQ12" s="91">
        <f>'①-2入力シート（宿泊人数）【室】'!BQ12</f>
        <v>0</v>
      </c>
      <c r="BR12" s="91">
        <f>'①-2入力シート（宿泊人数）【室】'!BR12</f>
        <v>0</v>
      </c>
      <c r="BS12" s="91">
        <f>'①-2入力シート（宿泊人数）【室】'!BS12</f>
        <v>0</v>
      </c>
      <c r="BT12" s="91">
        <f>'①-2入力シート（宿泊人数）【室】'!BT12</f>
        <v>0</v>
      </c>
      <c r="BU12" s="91">
        <f>'①-2入力シート（宿泊人数）【室】'!BU12</f>
        <v>0</v>
      </c>
      <c r="BV12" s="91">
        <f>'①-2入力シート（宿泊人数）【室】'!BV12</f>
        <v>0</v>
      </c>
      <c r="BW12" s="91">
        <f>'①-2入力シート（宿泊人数）【室】'!BW12</f>
        <v>0</v>
      </c>
      <c r="BX12" s="91">
        <f>'①-2入力シート（宿泊人数）【室】'!BX12</f>
        <v>0</v>
      </c>
      <c r="BY12" s="91">
        <f>'①-2入力シート（宿泊人数）【室】'!BY12</f>
        <v>0</v>
      </c>
      <c r="BZ12" s="91">
        <f>'①-2入力シート（宿泊人数）【室】'!BZ12</f>
        <v>0</v>
      </c>
      <c r="CA12" s="91">
        <f>'①-2入力シート（宿泊人数）【室】'!CA12</f>
        <v>0</v>
      </c>
      <c r="CB12" s="91">
        <f>'①-2入力シート（宿泊人数）【室】'!CB12</f>
        <v>0</v>
      </c>
      <c r="CC12" s="91">
        <f>'①-2入力シート（宿泊人数）【室】'!CC12</f>
        <v>0</v>
      </c>
      <c r="CD12" s="91">
        <f>'①-2入力シート（宿泊人数）【室】'!CD12</f>
        <v>0</v>
      </c>
      <c r="CE12" s="91">
        <f>'①-2入力シート（宿泊人数）【室】'!CE12</f>
        <v>0</v>
      </c>
      <c r="CF12" s="91">
        <f>'①-2入力シート（宿泊人数）【室】'!CF12</f>
        <v>0</v>
      </c>
      <c r="CG12" s="91">
        <f>'①-2入力シート（宿泊人数）【室】'!CG12</f>
        <v>0</v>
      </c>
      <c r="CH12" s="91">
        <f>'①-2入力シート（宿泊人数）【室】'!CH12</f>
        <v>0</v>
      </c>
      <c r="CI12" s="91">
        <f>'①-2入力シート（宿泊人数）【室】'!CI12</f>
        <v>0</v>
      </c>
      <c r="CJ12" s="91">
        <f>'①-2入力シート（宿泊人数）【室】'!CJ12</f>
        <v>0</v>
      </c>
      <c r="CK12" s="91">
        <f>'①-2入力シート（宿泊人数）【室】'!CK12</f>
        <v>0</v>
      </c>
      <c r="CL12" s="91">
        <f>'①-2入力シート（宿泊人数）【室】'!CL12</f>
        <v>0</v>
      </c>
      <c r="CM12" s="91">
        <f>'①-2入力シート（宿泊人数）【室】'!CM12</f>
        <v>0</v>
      </c>
      <c r="CN12" s="91">
        <f>'①-2入力シート（宿泊人数）【室】'!CN12</f>
        <v>0</v>
      </c>
      <c r="CO12" s="91">
        <f>'①-2入力シート（宿泊人数）【室】'!CO12</f>
        <v>0</v>
      </c>
      <c r="CP12" s="91">
        <f>'①-2入力シート（宿泊人数）【室】'!CP12</f>
        <v>0</v>
      </c>
      <c r="CQ12" s="91">
        <f>'①-2入力シート（宿泊人数）【室】'!CQ12</f>
        <v>0</v>
      </c>
      <c r="CR12" s="91">
        <f>'①-2入力シート（宿泊人数）【室】'!CR12</f>
        <v>0</v>
      </c>
      <c r="CS12" s="91">
        <f>'①-2入力シート（宿泊人数）【室】'!CS12</f>
        <v>0</v>
      </c>
      <c r="CT12" s="91">
        <f>'①-2入力シート（宿泊人数）【室】'!CT12</f>
        <v>0</v>
      </c>
      <c r="CU12" s="91">
        <f>'①-2入力シート（宿泊人数）【室】'!CU12</f>
        <v>0</v>
      </c>
      <c r="CV12" s="91">
        <f>'①-2入力シート（宿泊人数）【室】'!CV12</f>
        <v>0</v>
      </c>
      <c r="CW12" s="91">
        <f>'①-2入力シート（宿泊人数）【室】'!CW12</f>
        <v>0</v>
      </c>
      <c r="CX12" s="91">
        <f>'①-2入力シート（宿泊人数）【室】'!CX12</f>
        <v>0</v>
      </c>
      <c r="CY12" s="165">
        <f t="shared" si="7"/>
        <v>0</v>
      </c>
      <c r="CZ12" s="13"/>
      <c r="DA12" s="5">
        <f t="shared" si="8"/>
        <v>0</v>
      </c>
      <c r="DB12" s="5" cm="1">
        <f t="array" ref="DB12">SUMPRODUCT((C12:CX12&gt;0) * (C$7:CX$7 &lt; 20000 * C12:CX12) * C12:CX12)</f>
        <v>0</v>
      </c>
      <c r="DC12" s="5" cm="1">
        <f t="array" ref="DC12">SUMPRODUCT((C12:CX12&gt;0) * (C$7:CX$7 &gt;= 20000 * C12:CX12) * (C$7:CX$7 &lt; 50000 * C12:CX12) * C12:CX12)</f>
        <v>0</v>
      </c>
      <c r="DD12" s="5" cm="1">
        <f t="array" ref="DD12">SUMPRODUCT((C12:CX12&gt;0) * (C$7:CX$7 &gt;= 50000 * C12:CX12) * C12:CX12)</f>
        <v>0</v>
      </c>
      <c r="DE12" s="5">
        <f>'①-2入力シート（宿泊人数）【室】'!DA12</f>
        <v>0</v>
      </c>
      <c r="DF12" s="5">
        <f t="shared" si="9"/>
        <v>0</v>
      </c>
      <c r="DG12" s="5">
        <f t="shared" si="10"/>
        <v>0</v>
      </c>
    </row>
    <row r="13" spans="1:111">
      <c r="A13" s="196"/>
      <c r="B13" s="46">
        <v>5</v>
      </c>
      <c r="C13" s="10">
        <f>'①-2入力シート（宿泊人数）【室】'!C13</f>
        <v>0</v>
      </c>
      <c r="D13" s="10">
        <f>'①-2入力シート（宿泊人数）【室】'!D13</f>
        <v>0</v>
      </c>
      <c r="E13" s="10">
        <f>'①-2入力シート（宿泊人数）【室】'!E13</f>
        <v>0</v>
      </c>
      <c r="F13" s="10">
        <f>'①-2入力シート（宿泊人数）【室】'!F13</f>
        <v>0</v>
      </c>
      <c r="G13" s="10">
        <f>'①-2入力シート（宿泊人数）【室】'!G13</f>
        <v>0</v>
      </c>
      <c r="H13" s="10">
        <f>'①-2入力シート（宿泊人数）【室】'!H13</f>
        <v>0</v>
      </c>
      <c r="I13" s="10">
        <f>'①-2入力シート（宿泊人数）【室】'!I13</f>
        <v>0</v>
      </c>
      <c r="J13" s="10">
        <f>'①-2入力シート（宿泊人数）【室】'!J13</f>
        <v>0</v>
      </c>
      <c r="K13" s="10">
        <f>'①-2入力シート（宿泊人数）【室】'!K13</f>
        <v>0</v>
      </c>
      <c r="L13" s="10">
        <f>'①-2入力シート（宿泊人数）【室】'!L13</f>
        <v>0</v>
      </c>
      <c r="M13" s="10">
        <f>'①-2入力シート（宿泊人数）【室】'!M13</f>
        <v>0</v>
      </c>
      <c r="N13" s="91">
        <f>'①-2入力シート（宿泊人数）【室】'!N13</f>
        <v>0</v>
      </c>
      <c r="O13" s="91">
        <f>'①-2入力シート（宿泊人数）【室】'!O13</f>
        <v>0</v>
      </c>
      <c r="P13" s="91">
        <f>'①-2入力シート（宿泊人数）【室】'!P13</f>
        <v>0</v>
      </c>
      <c r="Q13" s="91">
        <f>'①-2入力シート（宿泊人数）【室】'!Q13</f>
        <v>0</v>
      </c>
      <c r="R13" s="91">
        <f>'①-2入力シート（宿泊人数）【室】'!R13</f>
        <v>0</v>
      </c>
      <c r="S13" s="91">
        <f>'①-2入力シート（宿泊人数）【室】'!S13</f>
        <v>0</v>
      </c>
      <c r="T13" s="91">
        <f>'①-2入力シート（宿泊人数）【室】'!T13</f>
        <v>0</v>
      </c>
      <c r="U13" s="91">
        <f>'①-2入力シート（宿泊人数）【室】'!U13</f>
        <v>0</v>
      </c>
      <c r="V13" s="91">
        <f>'①-2入力シート（宿泊人数）【室】'!V13</f>
        <v>0</v>
      </c>
      <c r="W13" s="91">
        <f>'①-2入力シート（宿泊人数）【室】'!W13</f>
        <v>0</v>
      </c>
      <c r="X13" s="91">
        <f>'①-2入力シート（宿泊人数）【室】'!X13</f>
        <v>0</v>
      </c>
      <c r="Y13" s="91">
        <f>'①-2入力シート（宿泊人数）【室】'!Y13</f>
        <v>0</v>
      </c>
      <c r="Z13" s="91">
        <f>'①-2入力シート（宿泊人数）【室】'!Z13</f>
        <v>0</v>
      </c>
      <c r="AA13" s="91">
        <f>'①-2入力シート（宿泊人数）【室】'!AA13</f>
        <v>0</v>
      </c>
      <c r="AB13" s="91">
        <f>'①-2入力シート（宿泊人数）【室】'!AB13</f>
        <v>0</v>
      </c>
      <c r="AC13" s="91">
        <f>'①-2入力シート（宿泊人数）【室】'!AC13</f>
        <v>0</v>
      </c>
      <c r="AD13" s="91">
        <f>'①-2入力シート（宿泊人数）【室】'!AD13</f>
        <v>0</v>
      </c>
      <c r="AE13" s="91">
        <f>'①-2入力シート（宿泊人数）【室】'!AE13</f>
        <v>0</v>
      </c>
      <c r="AF13" s="91">
        <f>'①-2入力シート（宿泊人数）【室】'!AF13</f>
        <v>0</v>
      </c>
      <c r="AG13" s="91">
        <f>'①-2入力シート（宿泊人数）【室】'!AG13</f>
        <v>0</v>
      </c>
      <c r="AH13" s="91">
        <f>'①-2入力シート（宿泊人数）【室】'!AH13</f>
        <v>0</v>
      </c>
      <c r="AI13" s="91">
        <f>'①-2入力シート（宿泊人数）【室】'!AI13</f>
        <v>0</v>
      </c>
      <c r="AJ13" s="91">
        <f>'①-2入力シート（宿泊人数）【室】'!AJ13</f>
        <v>0</v>
      </c>
      <c r="AK13" s="91">
        <f>'①-2入力シート（宿泊人数）【室】'!AK13</f>
        <v>0</v>
      </c>
      <c r="AL13" s="91">
        <f>'①-2入力シート（宿泊人数）【室】'!AL13</f>
        <v>0</v>
      </c>
      <c r="AM13" s="91">
        <f>'①-2入力シート（宿泊人数）【室】'!AM13</f>
        <v>0</v>
      </c>
      <c r="AN13" s="91">
        <f>'①-2入力シート（宿泊人数）【室】'!AN13</f>
        <v>0</v>
      </c>
      <c r="AO13" s="91">
        <f>'①-2入力シート（宿泊人数）【室】'!AO13</f>
        <v>0</v>
      </c>
      <c r="AP13" s="91">
        <f>'①-2入力シート（宿泊人数）【室】'!AP13</f>
        <v>0</v>
      </c>
      <c r="AQ13" s="91">
        <f>'①-2入力シート（宿泊人数）【室】'!AQ13</f>
        <v>0</v>
      </c>
      <c r="AR13" s="91">
        <f>'①-2入力シート（宿泊人数）【室】'!AR13</f>
        <v>0</v>
      </c>
      <c r="AS13" s="91">
        <f>'①-2入力シート（宿泊人数）【室】'!AS13</f>
        <v>0</v>
      </c>
      <c r="AT13" s="91">
        <f>'①-2入力シート（宿泊人数）【室】'!AT13</f>
        <v>0</v>
      </c>
      <c r="AU13" s="91">
        <f>'①-2入力シート（宿泊人数）【室】'!AU13</f>
        <v>0</v>
      </c>
      <c r="AV13" s="91">
        <f>'①-2入力シート（宿泊人数）【室】'!AV13</f>
        <v>0</v>
      </c>
      <c r="AW13" s="91">
        <f>'①-2入力シート（宿泊人数）【室】'!AW13</f>
        <v>0</v>
      </c>
      <c r="AX13" s="91">
        <f>'①-2入力シート（宿泊人数）【室】'!AX13</f>
        <v>0</v>
      </c>
      <c r="AY13" s="91">
        <f>'①-2入力シート（宿泊人数）【室】'!AY13</f>
        <v>0</v>
      </c>
      <c r="AZ13" s="91">
        <f>'①-2入力シート（宿泊人数）【室】'!AZ13</f>
        <v>0</v>
      </c>
      <c r="BA13" s="91">
        <f>'①-2入力シート（宿泊人数）【室】'!BA13</f>
        <v>0</v>
      </c>
      <c r="BB13" s="91">
        <f>'①-2入力シート（宿泊人数）【室】'!BB13</f>
        <v>0</v>
      </c>
      <c r="BC13" s="91">
        <f>'①-2入力シート（宿泊人数）【室】'!BC13</f>
        <v>0</v>
      </c>
      <c r="BD13" s="91">
        <f>'①-2入力シート（宿泊人数）【室】'!BD13</f>
        <v>0</v>
      </c>
      <c r="BE13" s="91">
        <f>'①-2入力シート（宿泊人数）【室】'!BE13</f>
        <v>0</v>
      </c>
      <c r="BF13" s="91">
        <f>'①-2入力シート（宿泊人数）【室】'!BF13</f>
        <v>0</v>
      </c>
      <c r="BG13" s="91">
        <f>'①-2入力シート（宿泊人数）【室】'!BG13</f>
        <v>0</v>
      </c>
      <c r="BH13" s="91">
        <f>'①-2入力シート（宿泊人数）【室】'!BH13</f>
        <v>0</v>
      </c>
      <c r="BI13" s="91">
        <f>'①-2入力シート（宿泊人数）【室】'!BI13</f>
        <v>0</v>
      </c>
      <c r="BJ13" s="91">
        <f>'①-2入力シート（宿泊人数）【室】'!BJ13</f>
        <v>0</v>
      </c>
      <c r="BK13" s="91">
        <f>'①-2入力シート（宿泊人数）【室】'!BK13</f>
        <v>0</v>
      </c>
      <c r="BL13" s="91">
        <f>'①-2入力シート（宿泊人数）【室】'!BL13</f>
        <v>0</v>
      </c>
      <c r="BM13" s="91">
        <f>'①-2入力シート（宿泊人数）【室】'!BM13</f>
        <v>0</v>
      </c>
      <c r="BN13" s="91">
        <f>'①-2入力シート（宿泊人数）【室】'!BN13</f>
        <v>0</v>
      </c>
      <c r="BO13" s="91">
        <f>'①-2入力シート（宿泊人数）【室】'!BO13</f>
        <v>0</v>
      </c>
      <c r="BP13" s="91">
        <f>'①-2入力シート（宿泊人数）【室】'!BP13</f>
        <v>0</v>
      </c>
      <c r="BQ13" s="91">
        <f>'①-2入力シート（宿泊人数）【室】'!BQ13</f>
        <v>0</v>
      </c>
      <c r="BR13" s="91">
        <f>'①-2入力シート（宿泊人数）【室】'!BR13</f>
        <v>0</v>
      </c>
      <c r="BS13" s="91">
        <f>'①-2入力シート（宿泊人数）【室】'!BS13</f>
        <v>0</v>
      </c>
      <c r="BT13" s="91">
        <f>'①-2入力シート（宿泊人数）【室】'!BT13</f>
        <v>0</v>
      </c>
      <c r="BU13" s="91">
        <f>'①-2入力シート（宿泊人数）【室】'!BU13</f>
        <v>0</v>
      </c>
      <c r="BV13" s="91">
        <f>'①-2入力シート（宿泊人数）【室】'!BV13</f>
        <v>0</v>
      </c>
      <c r="BW13" s="91">
        <f>'①-2入力シート（宿泊人数）【室】'!BW13</f>
        <v>0</v>
      </c>
      <c r="BX13" s="91">
        <f>'①-2入力シート（宿泊人数）【室】'!BX13</f>
        <v>0</v>
      </c>
      <c r="BY13" s="91">
        <f>'①-2入力シート（宿泊人数）【室】'!BY13</f>
        <v>0</v>
      </c>
      <c r="BZ13" s="91">
        <f>'①-2入力シート（宿泊人数）【室】'!BZ13</f>
        <v>0</v>
      </c>
      <c r="CA13" s="91">
        <f>'①-2入力シート（宿泊人数）【室】'!CA13</f>
        <v>0</v>
      </c>
      <c r="CB13" s="91">
        <f>'①-2入力シート（宿泊人数）【室】'!CB13</f>
        <v>0</v>
      </c>
      <c r="CC13" s="91">
        <f>'①-2入力シート（宿泊人数）【室】'!CC13</f>
        <v>0</v>
      </c>
      <c r="CD13" s="91">
        <f>'①-2入力シート（宿泊人数）【室】'!CD13</f>
        <v>0</v>
      </c>
      <c r="CE13" s="91">
        <f>'①-2入力シート（宿泊人数）【室】'!CE13</f>
        <v>0</v>
      </c>
      <c r="CF13" s="91">
        <f>'①-2入力シート（宿泊人数）【室】'!CF13</f>
        <v>0</v>
      </c>
      <c r="CG13" s="91">
        <f>'①-2入力シート（宿泊人数）【室】'!CG13</f>
        <v>0</v>
      </c>
      <c r="CH13" s="91">
        <f>'①-2入力シート（宿泊人数）【室】'!CH13</f>
        <v>0</v>
      </c>
      <c r="CI13" s="91">
        <f>'①-2入力シート（宿泊人数）【室】'!CI13</f>
        <v>0</v>
      </c>
      <c r="CJ13" s="91">
        <f>'①-2入力シート（宿泊人数）【室】'!CJ13</f>
        <v>0</v>
      </c>
      <c r="CK13" s="91">
        <f>'①-2入力シート（宿泊人数）【室】'!CK13</f>
        <v>0</v>
      </c>
      <c r="CL13" s="91">
        <f>'①-2入力シート（宿泊人数）【室】'!CL13</f>
        <v>0</v>
      </c>
      <c r="CM13" s="91">
        <f>'①-2入力シート（宿泊人数）【室】'!CM13</f>
        <v>0</v>
      </c>
      <c r="CN13" s="91">
        <f>'①-2入力シート（宿泊人数）【室】'!CN13</f>
        <v>0</v>
      </c>
      <c r="CO13" s="91">
        <f>'①-2入力シート（宿泊人数）【室】'!CO13</f>
        <v>0</v>
      </c>
      <c r="CP13" s="91">
        <f>'①-2入力シート（宿泊人数）【室】'!CP13</f>
        <v>0</v>
      </c>
      <c r="CQ13" s="91">
        <f>'①-2入力シート（宿泊人数）【室】'!CQ13</f>
        <v>0</v>
      </c>
      <c r="CR13" s="91">
        <f>'①-2入力シート（宿泊人数）【室】'!CR13</f>
        <v>0</v>
      </c>
      <c r="CS13" s="91">
        <f>'①-2入力シート（宿泊人数）【室】'!CS13</f>
        <v>0</v>
      </c>
      <c r="CT13" s="91">
        <f>'①-2入力シート（宿泊人数）【室】'!CT13</f>
        <v>0</v>
      </c>
      <c r="CU13" s="91">
        <f>'①-2入力シート（宿泊人数）【室】'!CU13</f>
        <v>0</v>
      </c>
      <c r="CV13" s="91">
        <f>'①-2入力シート（宿泊人数）【室】'!CV13</f>
        <v>0</v>
      </c>
      <c r="CW13" s="91">
        <f>'①-2入力シート（宿泊人数）【室】'!CW13</f>
        <v>0</v>
      </c>
      <c r="CX13" s="91">
        <f>'①-2入力シート（宿泊人数）【室】'!CX13</f>
        <v>0</v>
      </c>
      <c r="CY13" s="165">
        <f t="shared" si="7"/>
        <v>0</v>
      </c>
      <c r="CZ13" s="13"/>
      <c r="DA13" s="5">
        <f t="shared" si="8"/>
        <v>0</v>
      </c>
      <c r="DB13" s="5" cm="1">
        <f t="array" ref="DB13">SUMPRODUCT((C13:CX13&gt;0) * (C$7:CX$7 &lt; 20000 * C13:CX13) * C13:CX13)</f>
        <v>0</v>
      </c>
      <c r="DC13" s="5" cm="1">
        <f t="array" ref="DC13">SUMPRODUCT((C13:CX13&gt;0) * (C$7:CX$7 &gt;= 20000 * C13:CX13) * (C$7:CX$7 &lt; 50000 * C13:CX13) * C13:CX13)</f>
        <v>0</v>
      </c>
      <c r="DD13" s="5" cm="1">
        <f t="array" ref="DD13">SUMPRODUCT((C13:CX13&gt;0) * (C$7:CX$7 &gt;= 50000 * C13:CX13) * C13:CX13)</f>
        <v>0</v>
      </c>
      <c r="DE13" s="5">
        <f>'①-2入力シート（宿泊人数）【室】'!DA13</f>
        <v>0</v>
      </c>
      <c r="DF13" s="5">
        <f t="shared" si="9"/>
        <v>0</v>
      </c>
      <c r="DG13" s="5">
        <f t="shared" si="10"/>
        <v>0</v>
      </c>
    </row>
    <row r="14" spans="1:111">
      <c r="A14" s="196"/>
      <c r="B14" s="46">
        <v>6</v>
      </c>
      <c r="C14" s="10">
        <f>'①-2入力シート（宿泊人数）【室】'!C14</f>
        <v>0</v>
      </c>
      <c r="D14" s="10">
        <f>'①-2入力シート（宿泊人数）【室】'!D14</f>
        <v>0</v>
      </c>
      <c r="E14" s="10">
        <f>'①-2入力シート（宿泊人数）【室】'!E14</f>
        <v>0</v>
      </c>
      <c r="F14" s="10">
        <f>'①-2入力シート（宿泊人数）【室】'!F14</f>
        <v>0</v>
      </c>
      <c r="G14" s="10">
        <f>'①-2入力シート（宿泊人数）【室】'!G14</f>
        <v>0</v>
      </c>
      <c r="H14" s="10">
        <f>'①-2入力シート（宿泊人数）【室】'!H14</f>
        <v>0</v>
      </c>
      <c r="I14" s="10">
        <f>'①-2入力シート（宿泊人数）【室】'!I14</f>
        <v>0</v>
      </c>
      <c r="J14" s="10">
        <f>'①-2入力シート（宿泊人数）【室】'!J14</f>
        <v>0</v>
      </c>
      <c r="K14" s="10">
        <f>'①-2入力シート（宿泊人数）【室】'!K14</f>
        <v>0</v>
      </c>
      <c r="L14" s="10">
        <f>'①-2入力シート（宿泊人数）【室】'!L14</f>
        <v>0</v>
      </c>
      <c r="M14" s="10">
        <f>'①-2入力シート（宿泊人数）【室】'!M14</f>
        <v>0</v>
      </c>
      <c r="N14" s="91">
        <f>'①-2入力シート（宿泊人数）【室】'!N14</f>
        <v>0</v>
      </c>
      <c r="O14" s="91">
        <f>'①-2入力シート（宿泊人数）【室】'!O14</f>
        <v>0</v>
      </c>
      <c r="P14" s="91">
        <f>'①-2入力シート（宿泊人数）【室】'!P14</f>
        <v>0</v>
      </c>
      <c r="Q14" s="91">
        <f>'①-2入力シート（宿泊人数）【室】'!Q14</f>
        <v>0</v>
      </c>
      <c r="R14" s="91">
        <f>'①-2入力シート（宿泊人数）【室】'!R14</f>
        <v>0</v>
      </c>
      <c r="S14" s="91">
        <f>'①-2入力シート（宿泊人数）【室】'!S14</f>
        <v>0</v>
      </c>
      <c r="T14" s="91">
        <f>'①-2入力シート（宿泊人数）【室】'!T14</f>
        <v>0</v>
      </c>
      <c r="U14" s="91">
        <f>'①-2入力シート（宿泊人数）【室】'!U14</f>
        <v>0</v>
      </c>
      <c r="V14" s="91">
        <f>'①-2入力シート（宿泊人数）【室】'!V14</f>
        <v>0</v>
      </c>
      <c r="W14" s="91">
        <f>'①-2入力シート（宿泊人数）【室】'!W14</f>
        <v>0</v>
      </c>
      <c r="X14" s="91">
        <f>'①-2入力シート（宿泊人数）【室】'!X14</f>
        <v>0</v>
      </c>
      <c r="Y14" s="91">
        <f>'①-2入力シート（宿泊人数）【室】'!Y14</f>
        <v>0</v>
      </c>
      <c r="Z14" s="91">
        <f>'①-2入力シート（宿泊人数）【室】'!Z14</f>
        <v>0</v>
      </c>
      <c r="AA14" s="91">
        <f>'①-2入力シート（宿泊人数）【室】'!AA14</f>
        <v>0</v>
      </c>
      <c r="AB14" s="91">
        <f>'①-2入力シート（宿泊人数）【室】'!AB14</f>
        <v>0</v>
      </c>
      <c r="AC14" s="91">
        <f>'①-2入力シート（宿泊人数）【室】'!AC14</f>
        <v>0</v>
      </c>
      <c r="AD14" s="91">
        <f>'①-2入力シート（宿泊人数）【室】'!AD14</f>
        <v>0</v>
      </c>
      <c r="AE14" s="91">
        <f>'①-2入力シート（宿泊人数）【室】'!AE14</f>
        <v>0</v>
      </c>
      <c r="AF14" s="91">
        <f>'①-2入力シート（宿泊人数）【室】'!AF14</f>
        <v>0</v>
      </c>
      <c r="AG14" s="91">
        <f>'①-2入力シート（宿泊人数）【室】'!AG14</f>
        <v>0</v>
      </c>
      <c r="AH14" s="91">
        <f>'①-2入力シート（宿泊人数）【室】'!AH14</f>
        <v>0</v>
      </c>
      <c r="AI14" s="91">
        <f>'①-2入力シート（宿泊人数）【室】'!AI14</f>
        <v>0</v>
      </c>
      <c r="AJ14" s="91">
        <f>'①-2入力シート（宿泊人数）【室】'!AJ14</f>
        <v>0</v>
      </c>
      <c r="AK14" s="91">
        <f>'①-2入力シート（宿泊人数）【室】'!AK14</f>
        <v>0</v>
      </c>
      <c r="AL14" s="91">
        <f>'①-2入力シート（宿泊人数）【室】'!AL14</f>
        <v>0</v>
      </c>
      <c r="AM14" s="91">
        <f>'①-2入力シート（宿泊人数）【室】'!AM14</f>
        <v>0</v>
      </c>
      <c r="AN14" s="91">
        <f>'①-2入力シート（宿泊人数）【室】'!AN14</f>
        <v>0</v>
      </c>
      <c r="AO14" s="91">
        <f>'①-2入力シート（宿泊人数）【室】'!AO14</f>
        <v>0</v>
      </c>
      <c r="AP14" s="91">
        <f>'①-2入力シート（宿泊人数）【室】'!AP14</f>
        <v>0</v>
      </c>
      <c r="AQ14" s="91">
        <f>'①-2入力シート（宿泊人数）【室】'!AQ14</f>
        <v>0</v>
      </c>
      <c r="AR14" s="91">
        <f>'①-2入力シート（宿泊人数）【室】'!AR14</f>
        <v>0</v>
      </c>
      <c r="AS14" s="91">
        <f>'①-2入力シート（宿泊人数）【室】'!AS14</f>
        <v>0</v>
      </c>
      <c r="AT14" s="91">
        <f>'①-2入力シート（宿泊人数）【室】'!AT14</f>
        <v>0</v>
      </c>
      <c r="AU14" s="91">
        <f>'①-2入力シート（宿泊人数）【室】'!AU14</f>
        <v>0</v>
      </c>
      <c r="AV14" s="91">
        <f>'①-2入力シート（宿泊人数）【室】'!AV14</f>
        <v>0</v>
      </c>
      <c r="AW14" s="91">
        <f>'①-2入力シート（宿泊人数）【室】'!AW14</f>
        <v>0</v>
      </c>
      <c r="AX14" s="91">
        <f>'①-2入力シート（宿泊人数）【室】'!AX14</f>
        <v>0</v>
      </c>
      <c r="AY14" s="91">
        <f>'①-2入力シート（宿泊人数）【室】'!AY14</f>
        <v>0</v>
      </c>
      <c r="AZ14" s="91">
        <f>'①-2入力シート（宿泊人数）【室】'!AZ14</f>
        <v>0</v>
      </c>
      <c r="BA14" s="91">
        <f>'①-2入力シート（宿泊人数）【室】'!BA14</f>
        <v>0</v>
      </c>
      <c r="BB14" s="91">
        <f>'①-2入力シート（宿泊人数）【室】'!BB14</f>
        <v>0</v>
      </c>
      <c r="BC14" s="91">
        <f>'①-2入力シート（宿泊人数）【室】'!BC14</f>
        <v>0</v>
      </c>
      <c r="BD14" s="91">
        <f>'①-2入力シート（宿泊人数）【室】'!BD14</f>
        <v>0</v>
      </c>
      <c r="BE14" s="91">
        <f>'①-2入力シート（宿泊人数）【室】'!BE14</f>
        <v>0</v>
      </c>
      <c r="BF14" s="91">
        <f>'①-2入力シート（宿泊人数）【室】'!BF14</f>
        <v>0</v>
      </c>
      <c r="BG14" s="91">
        <f>'①-2入力シート（宿泊人数）【室】'!BG14</f>
        <v>0</v>
      </c>
      <c r="BH14" s="91">
        <f>'①-2入力シート（宿泊人数）【室】'!BH14</f>
        <v>0</v>
      </c>
      <c r="BI14" s="91">
        <f>'①-2入力シート（宿泊人数）【室】'!BI14</f>
        <v>0</v>
      </c>
      <c r="BJ14" s="91">
        <f>'①-2入力シート（宿泊人数）【室】'!BJ14</f>
        <v>0</v>
      </c>
      <c r="BK14" s="91">
        <f>'①-2入力シート（宿泊人数）【室】'!BK14</f>
        <v>0</v>
      </c>
      <c r="BL14" s="91">
        <f>'①-2入力シート（宿泊人数）【室】'!BL14</f>
        <v>0</v>
      </c>
      <c r="BM14" s="91">
        <f>'①-2入力シート（宿泊人数）【室】'!BM14</f>
        <v>0</v>
      </c>
      <c r="BN14" s="91">
        <f>'①-2入力シート（宿泊人数）【室】'!BN14</f>
        <v>0</v>
      </c>
      <c r="BO14" s="91">
        <f>'①-2入力シート（宿泊人数）【室】'!BO14</f>
        <v>0</v>
      </c>
      <c r="BP14" s="91">
        <f>'①-2入力シート（宿泊人数）【室】'!BP14</f>
        <v>0</v>
      </c>
      <c r="BQ14" s="91">
        <f>'①-2入力シート（宿泊人数）【室】'!BQ14</f>
        <v>0</v>
      </c>
      <c r="BR14" s="91">
        <f>'①-2入力シート（宿泊人数）【室】'!BR14</f>
        <v>0</v>
      </c>
      <c r="BS14" s="91">
        <f>'①-2入力シート（宿泊人数）【室】'!BS14</f>
        <v>0</v>
      </c>
      <c r="BT14" s="91">
        <f>'①-2入力シート（宿泊人数）【室】'!BT14</f>
        <v>0</v>
      </c>
      <c r="BU14" s="91">
        <f>'①-2入力シート（宿泊人数）【室】'!BU14</f>
        <v>0</v>
      </c>
      <c r="BV14" s="91">
        <f>'①-2入力シート（宿泊人数）【室】'!BV14</f>
        <v>0</v>
      </c>
      <c r="BW14" s="91">
        <f>'①-2入力シート（宿泊人数）【室】'!BW14</f>
        <v>0</v>
      </c>
      <c r="BX14" s="91">
        <f>'①-2入力シート（宿泊人数）【室】'!BX14</f>
        <v>0</v>
      </c>
      <c r="BY14" s="91">
        <f>'①-2入力シート（宿泊人数）【室】'!BY14</f>
        <v>0</v>
      </c>
      <c r="BZ14" s="91">
        <f>'①-2入力シート（宿泊人数）【室】'!BZ14</f>
        <v>0</v>
      </c>
      <c r="CA14" s="91">
        <f>'①-2入力シート（宿泊人数）【室】'!CA14</f>
        <v>0</v>
      </c>
      <c r="CB14" s="91">
        <f>'①-2入力シート（宿泊人数）【室】'!CB14</f>
        <v>0</v>
      </c>
      <c r="CC14" s="91">
        <f>'①-2入力シート（宿泊人数）【室】'!CC14</f>
        <v>0</v>
      </c>
      <c r="CD14" s="91">
        <f>'①-2入力シート（宿泊人数）【室】'!CD14</f>
        <v>0</v>
      </c>
      <c r="CE14" s="91">
        <f>'①-2入力シート（宿泊人数）【室】'!CE14</f>
        <v>0</v>
      </c>
      <c r="CF14" s="91">
        <f>'①-2入力シート（宿泊人数）【室】'!CF14</f>
        <v>0</v>
      </c>
      <c r="CG14" s="91">
        <f>'①-2入力シート（宿泊人数）【室】'!CG14</f>
        <v>0</v>
      </c>
      <c r="CH14" s="91">
        <f>'①-2入力シート（宿泊人数）【室】'!CH14</f>
        <v>0</v>
      </c>
      <c r="CI14" s="91">
        <f>'①-2入力シート（宿泊人数）【室】'!CI14</f>
        <v>0</v>
      </c>
      <c r="CJ14" s="91">
        <f>'①-2入力シート（宿泊人数）【室】'!CJ14</f>
        <v>0</v>
      </c>
      <c r="CK14" s="91">
        <f>'①-2入力シート（宿泊人数）【室】'!CK14</f>
        <v>0</v>
      </c>
      <c r="CL14" s="91">
        <f>'①-2入力シート（宿泊人数）【室】'!CL14</f>
        <v>0</v>
      </c>
      <c r="CM14" s="91">
        <f>'①-2入力シート（宿泊人数）【室】'!CM14</f>
        <v>0</v>
      </c>
      <c r="CN14" s="91">
        <f>'①-2入力シート（宿泊人数）【室】'!CN14</f>
        <v>0</v>
      </c>
      <c r="CO14" s="91">
        <f>'①-2入力シート（宿泊人数）【室】'!CO14</f>
        <v>0</v>
      </c>
      <c r="CP14" s="91">
        <f>'①-2入力シート（宿泊人数）【室】'!CP14</f>
        <v>0</v>
      </c>
      <c r="CQ14" s="91">
        <f>'①-2入力シート（宿泊人数）【室】'!CQ14</f>
        <v>0</v>
      </c>
      <c r="CR14" s="91">
        <f>'①-2入力シート（宿泊人数）【室】'!CR14</f>
        <v>0</v>
      </c>
      <c r="CS14" s="91">
        <f>'①-2入力シート（宿泊人数）【室】'!CS14</f>
        <v>0</v>
      </c>
      <c r="CT14" s="91">
        <f>'①-2入力シート（宿泊人数）【室】'!CT14</f>
        <v>0</v>
      </c>
      <c r="CU14" s="91">
        <f>'①-2入力シート（宿泊人数）【室】'!CU14</f>
        <v>0</v>
      </c>
      <c r="CV14" s="91">
        <f>'①-2入力シート（宿泊人数）【室】'!CV14</f>
        <v>0</v>
      </c>
      <c r="CW14" s="91">
        <f>'①-2入力シート（宿泊人数）【室】'!CW14</f>
        <v>0</v>
      </c>
      <c r="CX14" s="91">
        <f>'①-2入力シート（宿泊人数）【室】'!CX14</f>
        <v>0</v>
      </c>
      <c r="CY14" s="165">
        <f t="shared" si="7"/>
        <v>0</v>
      </c>
      <c r="CZ14" s="13"/>
      <c r="DA14" s="5">
        <f t="shared" si="8"/>
        <v>0</v>
      </c>
      <c r="DB14" s="5" cm="1">
        <f t="array" ref="DB14">SUMPRODUCT((C14:CX14&gt;0) * (C$7:CX$7 &lt; 20000 * C14:CX14) * C14:CX14)</f>
        <v>0</v>
      </c>
      <c r="DC14" s="5" cm="1">
        <f t="array" ref="DC14">SUMPRODUCT((C14:CX14&gt;0) * (C$7:CX$7 &gt;= 20000 * C14:CX14) * (C$7:CX$7 &lt; 50000 * C14:CX14) * C14:CX14)</f>
        <v>0</v>
      </c>
      <c r="DD14" s="5" cm="1">
        <f t="array" ref="DD14">SUMPRODUCT((C14:CX14&gt;0) * (C$7:CX$7 &gt;= 50000 * C14:CX14) * C14:CX14)</f>
        <v>0</v>
      </c>
      <c r="DE14" s="5">
        <f>'①-2入力シート（宿泊人数）【室】'!DA14</f>
        <v>0</v>
      </c>
      <c r="DF14" s="5">
        <f t="shared" si="9"/>
        <v>0</v>
      </c>
      <c r="DG14" s="5">
        <f t="shared" si="10"/>
        <v>0</v>
      </c>
    </row>
    <row r="15" spans="1:111">
      <c r="A15" s="196"/>
      <c r="B15" s="46">
        <v>7</v>
      </c>
      <c r="C15" s="10">
        <f>'①-2入力シート（宿泊人数）【室】'!C15</f>
        <v>0</v>
      </c>
      <c r="D15" s="10">
        <f>'①-2入力シート（宿泊人数）【室】'!D15</f>
        <v>0</v>
      </c>
      <c r="E15" s="10">
        <f>'①-2入力シート（宿泊人数）【室】'!E15</f>
        <v>0</v>
      </c>
      <c r="F15" s="10">
        <f>'①-2入力シート（宿泊人数）【室】'!F15</f>
        <v>0</v>
      </c>
      <c r="G15" s="10">
        <f>'①-2入力シート（宿泊人数）【室】'!G15</f>
        <v>0</v>
      </c>
      <c r="H15" s="10">
        <f>'①-2入力シート（宿泊人数）【室】'!H15</f>
        <v>0</v>
      </c>
      <c r="I15" s="10">
        <f>'①-2入力シート（宿泊人数）【室】'!I15</f>
        <v>0</v>
      </c>
      <c r="J15" s="10">
        <f>'①-2入力シート（宿泊人数）【室】'!J15</f>
        <v>0</v>
      </c>
      <c r="K15" s="10">
        <f>'①-2入力シート（宿泊人数）【室】'!K15</f>
        <v>0</v>
      </c>
      <c r="L15" s="10">
        <f>'①-2入力シート（宿泊人数）【室】'!L15</f>
        <v>0</v>
      </c>
      <c r="M15" s="10">
        <f>'①-2入力シート（宿泊人数）【室】'!M15</f>
        <v>0</v>
      </c>
      <c r="N15" s="91">
        <f>'①-2入力シート（宿泊人数）【室】'!N15</f>
        <v>0</v>
      </c>
      <c r="O15" s="91">
        <f>'①-2入力シート（宿泊人数）【室】'!O15</f>
        <v>0</v>
      </c>
      <c r="P15" s="91">
        <f>'①-2入力シート（宿泊人数）【室】'!P15</f>
        <v>0</v>
      </c>
      <c r="Q15" s="91">
        <f>'①-2入力シート（宿泊人数）【室】'!Q15</f>
        <v>0</v>
      </c>
      <c r="R15" s="91">
        <f>'①-2入力シート（宿泊人数）【室】'!R15</f>
        <v>0</v>
      </c>
      <c r="S15" s="91">
        <f>'①-2入力シート（宿泊人数）【室】'!S15</f>
        <v>0</v>
      </c>
      <c r="T15" s="91">
        <f>'①-2入力シート（宿泊人数）【室】'!T15</f>
        <v>0</v>
      </c>
      <c r="U15" s="91">
        <f>'①-2入力シート（宿泊人数）【室】'!U15</f>
        <v>0</v>
      </c>
      <c r="V15" s="91">
        <f>'①-2入力シート（宿泊人数）【室】'!V15</f>
        <v>0</v>
      </c>
      <c r="W15" s="91">
        <f>'①-2入力シート（宿泊人数）【室】'!W15</f>
        <v>0</v>
      </c>
      <c r="X15" s="91">
        <f>'①-2入力シート（宿泊人数）【室】'!X15</f>
        <v>0</v>
      </c>
      <c r="Y15" s="91">
        <f>'①-2入力シート（宿泊人数）【室】'!Y15</f>
        <v>0</v>
      </c>
      <c r="Z15" s="91">
        <f>'①-2入力シート（宿泊人数）【室】'!Z15</f>
        <v>0</v>
      </c>
      <c r="AA15" s="91">
        <f>'①-2入力シート（宿泊人数）【室】'!AA15</f>
        <v>0</v>
      </c>
      <c r="AB15" s="91">
        <f>'①-2入力シート（宿泊人数）【室】'!AB15</f>
        <v>0</v>
      </c>
      <c r="AC15" s="91">
        <f>'①-2入力シート（宿泊人数）【室】'!AC15</f>
        <v>0</v>
      </c>
      <c r="AD15" s="91">
        <f>'①-2入力シート（宿泊人数）【室】'!AD15</f>
        <v>0</v>
      </c>
      <c r="AE15" s="91">
        <f>'①-2入力シート（宿泊人数）【室】'!AE15</f>
        <v>0</v>
      </c>
      <c r="AF15" s="91">
        <f>'①-2入力シート（宿泊人数）【室】'!AF15</f>
        <v>0</v>
      </c>
      <c r="AG15" s="91">
        <f>'①-2入力シート（宿泊人数）【室】'!AG15</f>
        <v>0</v>
      </c>
      <c r="AH15" s="91">
        <f>'①-2入力シート（宿泊人数）【室】'!AH15</f>
        <v>0</v>
      </c>
      <c r="AI15" s="91">
        <f>'①-2入力シート（宿泊人数）【室】'!AI15</f>
        <v>0</v>
      </c>
      <c r="AJ15" s="91">
        <f>'①-2入力シート（宿泊人数）【室】'!AJ15</f>
        <v>0</v>
      </c>
      <c r="AK15" s="91">
        <f>'①-2入力シート（宿泊人数）【室】'!AK15</f>
        <v>0</v>
      </c>
      <c r="AL15" s="91">
        <f>'①-2入力シート（宿泊人数）【室】'!AL15</f>
        <v>0</v>
      </c>
      <c r="AM15" s="91">
        <f>'①-2入力シート（宿泊人数）【室】'!AM15</f>
        <v>0</v>
      </c>
      <c r="AN15" s="91">
        <f>'①-2入力シート（宿泊人数）【室】'!AN15</f>
        <v>0</v>
      </c>
      <c r="AO15" s="91">
        <f>'①-2入力シート（宿泊人数）【室】'!AO15</f>
        <v>0</v>
      </c>
      <c r="AP15" s="91">
        <f>'①-2入力シート（宿泊人数）【室】'!AP15</f>
        <v>0</v>
      </c>
      <c r="AQ15" s="91">
        <f>'①-2入力シート（宿泊人数）【室】'!AQ15</f>
        <v>0</v>
      </c>
      <c r="AR15" s="91">
        <f>'①-2入力シート（宿泊人数）【室】'!AR15</f>
        <v>0</v>
      </c>
      <c r="AS15" s="91">
        <f>'①-2入力シート（宿泊人数）【室】'!AS15</f>
        <v>0</v>
      </c>
      <c r="AT15" s="91">
        <f>'①-2入力シート（宿泊人数）【室】'!AT15</f>
        <v>0</v>
      </c>
      <c r="AU15" s="91">
        <f>'①-2入力シート（宿泊人数）【室】'!AU15</f>
        <v>0</v>
      </c>
      <c r="AV15" s="91">
        <f>'①-2入力シート（宿泊人数）【室】'!AV15</f>
        <v>0</v>
      </c>
      <c r="AW15" s="91">
        <f>'①-2入力シート（宿泊人数）【室】'!AW15</f>
        <v>0</v>
      </c>
      <c r="AX15" s="91">
        <f>'①-2入力シート（宿泊人数）【室】'!AX15</f>
        <v>0</v>
      </c>
      <c r="AY15" s="91">
        <f>'①-2入力シート（宿泊人数）【室】'!AY15</f>
        <v>0</v>
      </c>
      <c r="AZ15" s="91">
        <f>'①-2入力シート（宿泊人数）【室】'!AZ15</f>
        <v>0</v>
      </c>
      <c r="BA15" s="91">
        <f>'①-2入力シート（宿泊人数）【室】'!BA15</f>
        <v>0</v>
      </c>
      <c r="BB15" s="91">
        <f>'①-2入力シート（宿泊人数）【室】'!BB15</f>
        <v>0</v>
      </c>
      <c r="BC15" s="91">
        <f>'①-2入力シート（宿泊人数）【室】'!BC15</f>
        <v>0</v>
      </c>
      <c r="BD15" s="91">
        <f>'①-2入力シート（宿泊人数）【室】'!BD15</f>
        <v>0</v>
      </c>
      <c r="BE15" s="91">
        <f>'①-2入力シート（宿泊人数）【室】'!BE15</f>
        <v>0</v>
      </c>
      <c r="BF15" s="91">
        <f>'①-2入力シート（宿泊人数）【室】'!BF15</f>
        <v>0</v>
      </c>
      <c r="BG15" s="91">
        <f>'①-2入力シート（宿泊人数）【室】'!BG15</f>
        <v>0</v>
      </c>
      <c r="BH15" s="91">
        <f>'①-2入力シート（宿泊人数）【室】'!BH15</f>
        <v>0</v>
      </c>
      <c r="BI15" s="91">
        <f>'①-2入力シート（宿泊人数）【室】'!BI15</f>
        <v>0</v>
      </c>
      <c r="BJ15" s="91">
        <f>'①-2入力シート（宿泊人数）【室】'!BJ15</f>
        <v>0</v>
      </c>
      <c r="BK15" s="91">
        <f>'①-2入力シート（宿泊人数）【室】'!BK15</f>
        <v>0</v>
      </c>
      <c r="BL15" s="91">
        <f>'①-2入力シート（宿泊人数）【室】'!BL15</f>
        <v>0</v>
      </c>
      <c r="BM15" s="91">
        <f>'①-2入力シート（宿泊人数）【室】'!BM15</f>
        <v>0</v>
      </c>
      <c r="BN15" s="91">
        <f>'①-2入力シート（宿泊人数）【室】'!BN15</f>
        <v>0</v>
      </c>
      <c r="BO15" s="91">
        <f>'①-2入力シート（宿泊人数）【室】'!BO15</f>
        <v>0</v>
      </c>
      <c r="BP15" s="91">
        <f>'①-2入力シート（宿泊人数）【室】'!BP15</f>
        <v>0</v>
      </c>
      <c r="BQ15" s="91">
        <f>'①-2入力シート（宿泊人数）【室】'!BQ15</f>
        <v>0</v>
      </c>
      <c r="BR15" s="91">
        <f>'①-2入力シート（宿泊人数）【室】'!BR15</f>
        <v>0</v>
      </c>
      <c r="BS15" s="91">
        <f>'①-2入力シート（宿泊人数）【室】'!BS15</f>
        <v>0</v>
      </c>
      <c r="BT15" s="91">
        <f>'①-2入力シート（宿泊人数）【室】'!BT15</f>
        <v>0</v>
      </c>
      <c r="BU15" s="91">
        <f>'①-2入力シート（宿泊人数）【室】'!BU15</f>
        <v>0</v>
      </c>
      <c r="BV15" s="91">
        <f>'①-2入力シート（宿泊人数）【室】'!BV15</f>
        <v>0</v>
      </c>
      <c r="BW15" s="91">
        <f>'①-2入力シート（宿泊人数）【室】'!BW15</f>
        <v>0</v>
      </c>
      <c r="BX15" s="91">
        <f>'①-2入力シート（宿泊人数）【室】'!BX15</f>
        <v>0</v>
      </c>
      <c r="BY15" s="91">
        <f>'①-2入力シート（宿泊人数）【室】'!BY15</f>
        <v>0</v>
      </c>
      <c r="BZ15" s="91">
        <f>'①-2入力シート（宿泊人数）【室】'!BZ15</f>
        <v>0</v>
      </c>
      <c r="CA15" s="91">
        <f>'①-2入力シート（宿泊人数）【室】'!CA15</f>
        <v>0</v>
      </c>
      <c r="CB15" s="91">
        <f>'①-2入力シート（宿泊人数）【室】'!CB15</f>
        <v>0</v>
      </c>
      <c r="CC15" s="91">
        <f>'①-2入力シート（宿泊人数）【室】'!CC15</f>
        <v>0</v>
      </c>
      <c r="CD15" s="91">
        <f>'①-2入力シート（宿泊人数）【室】'!CD15</f>
        <v>0</v>
      </c>
      <c r="CE15" s="91">
        <f>'①-2入力シート（宿泊人数）【室】'!CE15</f>
        <v>0</v>
      </c>
      <c r="CF15" s="91">
        <f>'①-2入力シート（宿泊人数）【室】'!CF15</f>
        <v>0</v>
      </c>
      <c r="CG15" s="91">
        <f>'①-2入力シート（宿泊人数）【室】'!CG15</f>
        <v>0</v>
      </c>
      <c r="CH15" s="91">
        <f>'①-2入力シート（宿泊人数）【室】'!CH15</f>
        <v>0</v>
      </c>
      <c r="CI15" s="91">
        <f>'①-2入力シート（宿泊人数）【室】'!CI15</f>
        <v>0</v>
      </c>
      <c r="CJ15" s="91">
        <f>'①-2入力シート（宿泊人数）【室】'!CJ15</f>
        <v>0</v>
      </c>
      <c r="CK15" s="91">
        <f>'①-2入力シート（宿泊人数）【室】'!CK15</f>
        <v>0</v>
      </c>
      <c r="CL15" s="91">
        <f>'①-2入力シート（宿泊人数）【室】'!CL15</f>
        <v>0</v>
      </c>
      <c r="CM15" s="91">
        <f>'①-2入力シート（宿泊人数）【室】'!CM15</f>
        <v>0</v>
      </c>
      <c r="CN15" s="91">
        <f>'①-2入力シート（宿泊人数）【室】'!CN15</f>
        <v>0</v>
      </c>
      <c r="CO15" s="91">
        <f>'①-2入力シート（宿泊人数）【室】'!CO15</f>
        <v>0</v>
      </c>
      <c r="CP15" s="91">
        <f>'①-2入力シート（宿泊人数）【室】'!CP15</f>
        <v>0</v>
      </c>
      <c r="CQ15" s="91">
        <f>'①-2入力シート（宿泊人数）【室】'!CQ15</f>
        <v>0</v>
      </c>
      <c r="CR15" s="91">
        <f>'①-2入力シート（宿泊人数）【室】'!CR15</f>
        <v>0</v>
      </c>
      <c r="CS15" s="91">
        <f>'①-2入力シート（宿泊人数）【室】'!CS15</f>
        <v>0</v>
      </c>
      <c r="CT15" s="91">
        <f>'①-2入力シート（宿泊人数）【室】'!CT15</f>
        <v>0</v>
      </c>
      <c r="CU15" s="91">
        <f>'①-2入力シート（宿泊人数）【室】'!CU15</f>
        <v>0</v>
      </c>
      <c r="CV15" s="91">
        <f>'①-2入力シート（宿泊人数）【室】'!CV15</f>
        <v>0</v>
      </c>
      <c r="CW15" s="91">
        <f>'①-2入力シート（宿泊人数）【室】'!CW15</f>
        <v>0</v>
      </c>
      <c r="CX15" s="91">
        <f>'①-2入力シート（宿泊人数）【室】'!CX15</f>
        <v>0</v>
      </c>
      <c r="CY15" s="165">
        <f t="shared" si="7"/>
        <v>0</v>
      </c>
      <c r="CZ15" s="13"/>
      <c r="DA15" s="5">
        <f t="shared" si="8"/>
        <v>0</v>
      </c>
      <c r="DB15" s="5" cm="1">
        <f t="array" ref="DB15">SUMPRODUCT((C15:CX15&gt;0) * (C$7:CX$7 &lt; 20000 * C15:CX15) * C15:CX15)</f>
        <v>0</v>
      </c>
      <c r="DC15" s="5" cm="1">
        <f t="array" ref="DC15">SUMPRODUCT((C15:CX15&gt;0) * (C$7:CX$7 &gt;= 20000 * C15:CX15) * (C$7:CX$7 &lt; 50000 * C15:CX15) * C15:CX15)</f>
        <v>0</v>
      </c>
      <c r="DD15" s="5" cm="1">
        <f t="array" ref="DD15">SUMPRODUCT((C15:CX15&gt;0) * (C$7:CX$7 &gt;= 50000 * C15:CX15) * C15:CX15)</f>
        <v>0</v>
      </c>
      <c r="DE15" s="5">
        <f>'①-2入力シート（宿泊人数）【室】'!DA15</f>
        <v>0</v>
      </c>
      <c r="DF15" s="5">
        <f t="shared" si="9"/>
        <v>0</v>
      </c>
      <c r="DG15" s="5">
        <f t="shared" si="10"/>
        <v>0</v>
      </c>
    </row>
    <row r="16" spans="1:111">
      <c r="A16" s="196"/>
      <c r="B16" s="46">
        <v>8</v>
      </c>
      <c r="C16" s="10">
        <f>'①-2入力シート（宿泊人数）【室】'!C16</f>
        <v>0</v>
      </c>
      <c r="D16" s="10">
        <f>'①-2入力シート（宿泊人数）【室】'!D16</f>
        <v>0</v>
      </c>
      <c r="E16" s="10">
        <f>'①-2入力シート（宿泊人数）【室】'!E16</f>
        <v>0</v>
      </c>
      <c r="F16" s="10">
        <f>'①-2入力シート（宿泊人数）【室】'!F16</f>
        <v>0</v>
      </c>
      <c r="G16" s="10">
        <f>'①-2入力シート（宿泊人数）【室】'!G16</f>
        <v>0</v>
      </c>
      <c r="H16" s="10">
        <f>'①-2入力シート（宿泊人数）【室】'!H16</f>
        <v>0</v>
      </c>
      <c r="I16" s="10">
        <f>'①-2入力シート（宿泊人数）【室】'!I16</f>
        <v>0</v>
      </c>
      <c r="J16" s="10">
        <f>'①-2入力シート（宿泊人数）【室】'!J16</f>
        <v>0</v>
      </c>
      <c r="K16" s="10">
        <f>'①-2入力シート（宿泊人数）【室】'!K16</f>
        <v>0</v>
      </c>
      <c r="L16" s="10">
        <f>'①-2入力シート（宿泊人数）【室】'!L16</f>
        <v>0</v>
      </c>
      <c r="M16" s="10">
        <f>'①-2入力シート（宿泊人数）【室】'!M16</f>
        <v>0</v>
      </c>
      <c r="N16" s="91">
        <f>'①-2入力シート（宿泊人数）【室】'!N16</f>
        <v>0</v>
      </c>
      <c r="O16" s="91">
        <f>'①-2入力シート（宿泊人数）【室】'!O16</f>
        <v>0</v>
      </c>
      <c r="P16" s="91">
        <f>'①-2入力シート（宿泊人数）【室】'!P16</f>
        <v>0</v>
      </c>
      <c r="Q16" s="91">
        <f>'①-2入力シート（宿泊人数）【室】'!Q16</f>
        <v>0</v>
      </c>
      <c r="R16" s="91">
        <f>'①-2入力シート（宿泊人数）【室】'!R16</f>
        <v>0</v>
      </c>
      <c r="S16" s="91">
        <f>'①-2入力シート（宿泊人数）【室】'!S16</f>
        <v>0</v>
      </c>
      <c r="T16" s="91">
        <f>'①-2入力シート（宿泊人数）【室】'!T16</f>
        <v>0</v>
      </c>
      <c r="U16" s="91">
        <f>'①-2入力シート（宿泊人数）【室】'!U16</f>
        <v>0</v>
      </c>
      <c r="V16" s="91">
        <f>'①-2入力シート（宿泊人数）【室】'!V16</f>
        <v>0</v>
      </c>
      <c r="W16" s="91">
        <f>'①-2入力シート（宿泊人数）【室】'!W16</f>
        <v>0</v>
      </c>
      <c r="X16" s="91">
        <f>'①-2入力シート（宿泊人数）【室】'!X16</f>
        <v>0</v>
      </c>
      <c r="Y16" s="91">
        <f>'①-2入力シート（宿泊人数）【室】'!Y16</f>
        <v>0</v>
      </c>
      <c r="Z16" s="91">
        <f>'①-2入力シート（宿泊人数）【室】'!Z16</f>
        <v>0</v>
      </c>
      <c r="AA16" s="91">
        <f>'①-2入力シート（宿泊人数）【室】'!AA16</f>
        <v>0</v>
      </c>
      <c r="AB16" s="91">
        <f>'①-2入力シート（宿泊人数）【室】'!AB16</f>
        <v>0</v>
      </c>
      <c r="AC16" s="91">
        <f>'①-2入力シート（宿泊人数）【室】'!AC16</f>
        <v>0</v>
      </c>
      <c r="AD16" s="91">
        <f>'①-2入力シート（宿泊人数）【室】'!AD16</f>
        <v>0</v>
      </c>
      <c r="AE16" s="91">
        <f>'①-2入力シート（宿泊人数）【室】'!AE16</f>
        <v>0</v>
      </c>
      <c r="AF16" s="91">
        <f>'①-2入力シート（宿泊人数）【室】'!AF16</f>
        <v>0</v>
      </c>
      <c r="AG16" s="91">
        <f>'①-2入力シート（宿泊人数）【室】'!AG16</f>
        <v>0</v>
      </c>
      <c r="AH16" s="91">
        <f>'①-2入力シート（宿泊人数）【室】'!AH16</f>
        <v>0</v>
      </c>
      <c r="AI16" s="91">
        <f>'①-2入力シート（宿泊人数）【室】'!AI16</f>
        <v>0</v>
      </c>
      <c r="AJ16" s="91">
        <f>'①-2入力シート（宿泊人数）【室】'!AJ16</f>
        <v>0</v>
      </c>
      <c r="AK16" s="91">
        <f>'①-2入力シート（宿泊人数）【室】'!AK16</f>
        <v>0</v>
      </c>
      <c r="AL16" s="91">
        <f>'①-2入力シート（宿泊人数）【室】'!AL16</f>
        <v>0</v>
      </c>
      <c r="AM16" s="91">
        <f>'①-2入力シート（宿泊人数）【室】'!AM16</f>
        <v>0</v>
      </c>
      <c r="AN16" s="91">
        <f>'①-2入力シート（宿泊人数）【室】'!AN16</f>
        <v>0</v>
      </c>
      <c r="AO16" s="91">
        <f>'①-2入力シート（宿泊人数）【室】'!AO16</f>
        <v>0</v>
      </c>
      <c r="AP16" s="91">
        <f>'①-2入力シート（宿泊人数）【室】'!AP16</f>
        <v>0</v>
      </c>
      <c r="AQ16" s="91">
        <f>'①-2入力シート（宿泊人数）【室】'!AQ16</f>
        <v>0</v>
      </c>
      <c r="AR16" s="91">
        <f>'①-2入力シート（宿泊人数）【室】'!AR16</f>
        <v>0</v>
      </c>
      <c r="AS16" s="91">
        <f>'①-2入力シート（宿泊人数）【室】'!AS16</f>
        <v>0</v>
      </c>
      <c r="AT16" s="91">
        <f>'①-2入力シート（宿泊人数）【室】'!AT16</f>
        <v>0</v>
      </c>
      <c r="AU16" s="91">
        <f>'①-2入力シート（宿泊人数）【室】'!AU16</f>
        <v>0</v>
      </c>
      <c r="AV16" s="91">
        <f>'①-2入力シート（宿泊人数）【室】'!AV16</f>
        <v>0</v>
      </c>
      <c r="AW16" s="91">
        <f>'①-2入力シート（宿泊人数）【室】'!AW16</f>
        <v>0</v>
      </c>
      <c r="AX16" s="91">
        <f>'①-2入力シート（宿泊人数）【室】'!AX16</f>
        <v>0</v>
      </c>
      <c r="AY16" s="91">
        <f>'①-2入力シート（宿泊人数）【室】'!AY16</f>
        <v>0</v>
      </c>
      <c r="AZ16" s="91">
        <f>'①-2入力シート（宿泊人数）【室】'!AZ16</f>
        <v>0</v>
      </c>
      <c r="BA16" s="91">
        <f>'①-2入力シート（宿泊人数）【室】'!BA16</f>
        <v>0</v>
      </c>
      <c r="BB16" s="91">
        <f>'①-2入力シート（宿泊人数）【室】'!BB16</f>
        <v>0</v>
      </c>
      <c r="BC16" s="91">
        <f>'①-2入力シート（宿泊人数）【室】'!BC16</f>
        <v>0</v>
      </c>
      <c r="BD16" s="91">
        <f>'①-2入力シート（宿泊人数）【室】'!BD16</f>
        <v>0</v>
      </c>
      <c r="BE16" s="91">
        <f>'①-2入力シート（宿泊人数）【室】'!BE16</f>
        <v>0</v>
      </c>
      <c r="BF16" s="91">
        <f>'①-2入力シート（宿泊人数）【室】'!BF16</f>
        <v>0</v>
      </c>
      <c r="BG16" s="91">
        <f>'①-2入力シート（宿泊人数）【室】'!BG16</f>
        <v>0</v>
      </c>
      <c r="BH16" s="91">
        <f>'①-2入力シート（宿泊人数）【室】'!BH16</f>
        <v>0</v>
      </c>
      <c r="BI16" s="91">
        <f>'①-2入力シート（宿泊人数）【室】'!BI16</f>
        <v>0</v>
      </c>
      <c r="BJ16" s="91">
        <f>'①-2入力シート（宿泊人数）【室】'!BJ16</f>
        <v>0</v>
      </c>
      <c r="BK16" s="91">
        <f>'①-2入力シート（宿泊人数）【室】'!BK16</f>
        <v>0</v>
      </c>
      <c r="BL16" s="91">
        <f>'①-2入力シート（宿泊人数）【室】'!BL16</f>
        <v>0</v>
      </c>
      <c r="BM16" s="91">
        <f>'①-2入力シート（宿泊人数）【室】'!BM16</f>
        <v>0</v>
      </c>
      <c r="BN16" s="91">
        <f>'①-2入力シート（宿泊人数）【室】'!BN16</f>
        <v>0</v>
      </c>
      <c r="BO16" s="91">
        <f>'①-2入力シート（宿泊人数）【室】'!BO16</f>
        <v>0</v>
      </c>
      <c r="BP16" s="91">
        <f>'①-2入力シート（宿泊人数）【室】'!BP16</f>
        <v>0</v>
      </c>
      <c r="BQ16" s="91">
        <f>'①-2入力シート（宿泊人数）【室】'!BQ16</f>
        <v>0</v>
      </c>
      <c r="BR16" s="91">
        <f>'①-2入力シート（宿泊人数）【室】'!BR16</f>
        <v>0</v>
      </c>
      <c r="BS16" s="91">
        <f>'①-2入力シート（宿泊人数）【室】'!BS16</f>
        <v>0</v>
      </c>
      <c r="BT16" s="91">
        <f>'①-2入力シート（宿泊人数）【室】'!BT16</f>
        <v>0</v>
      </c>
      <c r="BU16" s="91">
        <f>'①-2入力シート（宿泊人数）【室】'!BU16</f>
        <v>0</v>
      </c>
      <c r="BV16" s="91">
        <f>'①-2入力シート（宿泊人数）【室】'!BV16</f>
        <v>0</v>
      </c>
      <c r="BW16" s="91">
        <f>'①-2入力シート（宿泊人数）【室】'!BW16</f>
        <v>0</v>
      </c>
      <c r="BX16" s="91">
        <f>'①-2入力シート（宿泊人数）【室】'!BX16</f>
        <v>0</v>
      </c>
      <c r="BY16" s="91">
        <f>'①-2入力シート（宿泊人数）【室】'!BY16</f>
        <v>0</v>
      </c>
      <c r="BZ16" s="91">
        <f>'①-2入力シート（宿泊人数）【室】'!BZ16</f>
        <v>0</v>
      </c>
      <c r="CA16" s="91">
        <f>'①-2入力シート（宿泊人数）【室】'!CA16</f>
        <v>0</v>
      </c>
      <c r="CB16" s="91">
        <f>'①-2入力シート（宿泊人数）【室】'!CB16</f>
        <v>0</v>
      </c>
      <c r="CC16" s="91">
        <f>'①-2入力シート（宿泊人数）【室】'!CC16</f>
        <v>0</v>
      </c>
      <c r="CD16" s="91">
        <f>'①-2入力シート（宿泊人数）【室】'!CD16</f>
        <v>0</v>
      </c>
      <c r="CE16" s="91">
        <f>'①-2入力シート（宿泊人数）【室】'!CE16</f>
        <v>0</v>
      </c>
      <c r="CF16" s="91">
        <f>'①-2入力シート（宿泊人数）【室】'!CF16</f>
        <v>0</v>
      </c>
      <c r="CG16" s="91">
        <f>'①-2入力シート（宿泊人数）【室】'!CG16</f>
        <v>0</v>
      </c>
      <c r="CH16" s="91">
        <f>'①-2入力シート（宿泊人数）【室】'!CH16</f>
        <v>0</v>
      </c>
      <c r="CI16" s="91">
        <f>'①-2入力シート（宿泊人数）【室】'!CI16</f>
        <v>0</v>
      </c>
      <c r="CJ16" s="91">
        <f>'①-2入力シート（宿泊人数）【室】'!CJ16</f>
        <v>0</v>
      </c>
      <c r="CK16" s="91">
        <f>'①-2入力シート（宿泊人数）【室】'!CK16</f>
        <v>0</v>
      </c>
      <c r="CL16" s="91">
        <f>'①-2入力シート（宿泊人数）【室】'!CL16</f>
        <v>0</v>
      </c>
      <c r="CM16" s="91">
        <f>'①-2入力シート（宿泊人数）【室】'!CM16</f>
        <v>0</v>
      </c>
      <c r="CN16" s="91">
        <f>'①-2入力シート（宿泊人数）【室】'!CN16</f>
        <v>0</v>
      </c>
      <c r="CO16" s="91">
        <f>'①-2入力シート（宿泊人数）【室】'!CO16</f>
        <v>0</v>
      </c>
      <c r="CP16" s="91">
        <f>'①-2入力シート（宿泊人数）【室】'!CP16</f>
        <v>0</v>
      </c>
      <c r="CQ16" s="91">
        <f>'①-2入力シート（宿泊人数）【室】'!CQ16</f>
        <v>0</v>
      </c>
      <c r="CR16" s="91">
        <f>'①-2入力シート（宿泊人数）【室】'!CR16</f>
        <v>0</v>
      </c>
      <c r="CS16" s="91">
        <f>'①-2入力シート（宿泊人数）【室】'!CS16</f>
        <v>0</v>
      </c>
      <c r="CT16" s="91">
        <f>'①-2入力シート（宿泊人数）【室】'!CT16</f>
        <v>0</v>
      </c>
      <c r="CU16" s="91">
        <f>'①-2入力シート（宿泊人数）【室】'!CU16</f>
        <v>0</v>
      </c>
      <c r="CV16" s="91">
        <f>'①-2入力シート（宿泊人数）【室】'!CV16</f>
        <v>0</v>
      </c>
      <c r="CW16" s="91">
        <f>'①-2入力シート（宿泊人数）【室】'!CW16</f>
        <v>0</v>
      </c>
      <c r="CX16" s="91">
        <f>'①-2入力シート（宿泊人数）【室】'!CX16</f>
        <v>0</v>
      </c>
      <c r="CY16" s="165">
        <f t="shared" si="7"/>
        <v>0</v>
      </c>
      <c r="CZ16" s="13"/>
      <c r="DA16" s="5">
        <f t="shared" si="8"/>
        <v>0</v>
      </c>
      <c r="DB16" s="5" cm="1">
        <f t="array" ref="DB16">SUMPRODUCT((C16:CX16&gt;0) * (C$7:CX$7 &lt; 20000 * C16:CX16) * C16:CX16)</f>
        <v>0</v>
      </c>
      <c r="DC16" s="5" cm="1">
        <f t="array" ref="DC16">SUMPRODUCT((C16:CX16&gt;0) * (C$7:CX$7 &gt;= 20000 * C16:CX16) * (C$7:CX$7 &lt; 50000 * C16:CX16) * C16:CX16)</f>
        <v>0</v>
      </c>
      <c r="DD16" s="5" cm="1">
        <f t="array" ref="DD16">SUMPRODUCT((C16:CX16&gt;0) * (C$7:CX$7 &gt;= 50000 * C16:CX16) * C16:CX16)</f>
        <v>0</v>
      </c>
      <c r="DE16" s="5">
        <f>'①-2入力シート（宿泊人数）【室】'!DA16</f>
        <v>0</v>
      </c>
      <c r="DF16" s="5">
        <f t="shared" si="9"/>
        <v>0</v>
      </c>
      <c r="DG16" s="5">
        <f t="shared" si="10"/>
        <v>0</v>
      </c>
    </row>
    <row r="17" spans="1:111">
      <c r="A17" s="196"/>
      <c r="B17" s="46">
        <v>9</v>
      </c>
      <c r="C17" s="10">
        <f>'①-2入力シート（宿泊人数）【室】'!C17</f>
        <v>0</v>
      </c>
      <c r="D17" s="10">
        <f>'①-2入力シート（宿泊人数）【室】'!D17</f>
        <v>0</v>
      </c>
      <c r="E17" s="10">
        <f>'①-2入力シート（宿泊人数）【室】'!E17</f>
        <v>0</v>
      </c>
      <c r="F17" s="10">
        <f>'①-2入力シート（宿泊人数）【室】'!F17</f>
        <v>0</v>
      </c>
      <c r="G17" s="10">
        <f>'①-2入力シート（宿泊人数）【室】'!G17</f>
        <v>0</v>
      </c>
      <c r="H17" s="10">
        <f>'①-2入力シート（宿泊人数）【室】'!H17</f>
        <v>0</v>
      </c>
      <c r="I17" s="10">
        <f>'①-2入力シート（宿泊人数）【室】'!I17</f>
        <v>0</v>
      </c>
      <c r="J17" s="10">
        <f>'①-2入力シート（宿泊人数）【室】'!J17</f>
        <v>0</v>
      </c>
      <c r="K17" s="10">
        <f>'①-2入力シート（宿泊人数）【室】'!K17</f>
        <v>0</v>
      </c>
      <c r="L17" s="10">
        <f>'①-2入力シート（宿泊人数）【室】'!L17</f>
        <v>0</v>
      </c>
      <c r="M17" s="10">
        <f>'①-2入力シート（宿泊人数）【室】'!M17</f>
        <v>0</v>
      </c>
      <c r="N17" s="91">
        <f>'①-2入力シート（宿泊人数）【室】'!N17</f>
        <v>0</v>
      </c>
      <c r="O17" s="91">
        <f>'①-2入力シート（宿泊人数）【室】'!O17</f>
        <v>0</v>
      </c>
      <c r="P17" s="91">
        <f>'①-2入力シート（宿泊人数）【室】'!P17</f>
        <v>0</v>
      </c>
      <c r="Q17" s="91">
        <f>'①-2入力シート（宿泊人数）【室】'!Q17</f>
        <v>0</v>
      </c>
      <c r="R17" s="91">
        <f>'①-2入力シート（宿泊人数）【室】'!R17</f>
        <v>0</v>
      </c>
      <c r="S17" s="91">
        <f>'①-2入力シート（宿泊人数）【室】'!S17</f>
        <v>0</v>
      </c>
      <c r="T17" s="91">
        <f>'①-2入力シート（宿泊人数）【室】'!T17</f>
        <v>0</v>
      </c>
      <c r="U17" s="91">
        <f>'①-2入力シート（宿泊人数）【室】'!U17</f>
        <v>0</v>
      </c>
      <c r="V17" s="91">
        <f>'①-2入力シート（宿泊人数）【室】'!V17</f>
        <v>0</v>
      </c>
      <c r="W17" s="91">
        <f>'①-2入力シート（宿泊人数）【室】'!W17</f>
        <v>0</v>
      </c>
      <c r="X17" s="91">
        <f>'①-2入力シート（宿泊人数）【室】'!X17</f>
        <v>0</v>
      </c>
      <c r="Y17" s="91">
        <f>'①-2入力シート（宿泊人数）【室】'!Y17</f>
        <v>0</v>
      </c>
      <c r="Z17" s="91">
        <f>'①-2入力シート（宿泊人数）【室】'!Z17</f>
        <v>0</v>
      </c>
      <c r="AA17" s="91">
        <f>'①-2入力シート（宿泊人数）【室】'!AA17</f>
        <v>0</v>
      </c>
      <c r="AB17" s="91">
        <f>'①-2入力シート（宿泊人数）【室】'!AB17</f>
        <v>0</v>
      </c>
      <c r="AC17" s="91">
        <f>'①-2入力シート（宿泊人数）【室】'!AC17</f>
        <v>0</v>
      </c>
      <c r="AD17" s="91">
        <f>'①-2入力シート（宿泊人数）【室】'!AD17</f>
        <v>0</v>
      </c>
      <c r="AE17" s="91">
        <f>'①-2入力シート（宿泊人数）【室】'!AE17</f>
        <v>0</v>
      </c>
      <c r="AF17" s="91">
        <f>'①-2入力シート（宿泊人数）【室】'!AF17</f>
        <v>0</v>
      </c>
      <c r="AG17" s="91">
        <f>'①-2入力シート（宿泊人数）【室】'!AG17</f>
        <v>0</v>
      </c>
      <c r="AH17" s="91">
        <f>'①-2入力シート（宿泊人数）【室】'!AH17</f>
        <v>0</v>
      </c>
      <c r="AI17" s="91">
        <f>'①-2入力シート（宿泊人数）【室】'!AI17</f>
        <v>0</v>
      </c>
      <c r="AJ17" s="91">
        <f>'①-2入力シート（宿泊人数）【室】'!AJ17</f>
        <v>0</v>
      </c>
      <c r="AK17" s="91">
        <f>'①-2入力シート（宿泊人数）【室】'!AK17</f>
        <v>0</v>
      </c>
      <c r="AL17" s="91">
        <f>'①-2入力シート（宿泊人数）【室】'!AL17</f>
        <v>0</v>
      </c>
      <c r="AM17" s="91">
        <f>'①-2入力シート（宿泊人数）【室】'!AM17</f>
        <v>0</v>
      </c>
      <c r="AN17" s="91">
        <f>'①-2入力シート（宿泊人数）【室】'!AN17</f>
        <v>0</v>
      </c>
      <c r="AO17" s="91">
        <f>'①-2入力シート（宿泊人数）【室】'!AO17</f>
        <v>0</v>
      </c>
      <c r="AP17" s="91">
        <f>'①-2入力シート（宿泊人数）【室】'!AP17</f>
        <v>0</v>
      </c>
      <c r="AQ17" s="91">
        <f>'①-2入力シート（宿泊人数）【室】'!AQ17</f>
        <v>0</v>
      </c>
      <c r="AR17" s="91">
        <f>'①-2入力シート（宿泊人数）【室】'!AR17</f>
        <v>0</v>
      </c>
      <c r="AS17" s="91">
        <f>'①-2入力シート（宿泊人数）【室】'!AS17</f>
        <v>0</v>
      </c>
      <c r="AT17" s="91">
        <f>'①-2入力シート（宿泊人数）【室】'!AT17</f>
        <v>0</v>
      </c>
      <c r="AU17" s="91">
        <f>'①-2入力シート（宿泊人数）【室】'!AU17</f>
        <v>0</v>
      </c>
      <c r="AV17" s="91">
        <f>'①-2入力シート（宿泊人数）【室】'!AV17</f>
        <v>0</v>
      </c>
      <c r="AW17" s="91">
        <f>'①-2入力シート（宿泊人数）【室】'!AW17</f>
        <v>0</v>
      </c>
      <c r="AX17" s="91">
        <f>'①-2入力シート（宿泊人数）【室】'!AX17</f>
        <v>0</v>
      </c>
      <c r="AY17" s="91">
        <f>'①-2入力シート（宿泊人数）【室】'!AY17</f>
        <v>0</v>
      </c>
      <c r="AZ17" s="91">
        <f>'①-2入力シート（宿泊人数）【室】'!AZ17</f>
        <v>0</v>
      </c>
      <c r="BA17" s="91">
        <f>'①-2入力シート（宿泊人数）【室】'!BA17</f>
        <v>0</v>
      </c>
      <c r="BB17" s="91">
        <f>'①-2入力シート（宿泊人数）【室】'!BB17</f>
        <v>0</v>
      </c>
      <c r="BC17" s="91">
        <f>'①-2入力シート（宿泊人数）【室】'!BC17</f>
        <v>0</v>
      </c>
      <c r="BD17" s="91">
        <f>'①-2入力シート（宿泊人数）【室】'!BD17</f>
        <v>0</v>
      </c>
      <c r="BE17" s="91">
        <f>'①-2入力シート（宿泊人数）【室】'!BE17</f>
        <v>0</v>
      </c>
      <c r="BF17" s="91">
        <f>'①-2入力シート（宿泊人数）【室】'!BF17</f>
        <v>0</v>
      </c>
      <c r="BG17" s="91">
        <f>'①-2入力シート（宿泊人数）【室】'!BG17</f>
        <v>0</v>
      </c>
      <c r="BH17" s="91">
        <f>'①-2入力シート（宿泊人数）【室】'!BH17</f>
        <v>0</v>
      </c>
      <c r="BI17" s="91">
        <f>'①-2入力シート（宿泊人数）【室】'!BI17</f>
        <v>0</v>
      </c>
      <c r="BJ17" s="91">
        <f>'①-2入力シート（宿泊人数）【室】'!BJ17</f>
        <v>0</v>
      </c>
      <c r="BK17" s="91">
        <f>'①-2入力シート（宿泊人数）【室】'!BK17</f>
        <v>0</v>
      </c>
      <c r="BL17" s="91">
        <f>'①-2入力シート（宿泊人数）【室】'!BL17</f>
        <v>0</v>
      </c>
      <c r="BM17" s="91">
        <f>'①-2入力シート（宿泊人数）【室】'!BM17</f>
        <v>0</v>
      </c>
      <c r="BN17" s="91">
        <f>'①-2入力シート（宿泊人数）【室】'!BN17</f>
        <v>0</v>
      </c>
      <c r="BO17" s="91">
        <f>'①-2入力シート（宿泊人数）【室】'!BO17</f>
        <v>0</v>
      </c>
      <c r="BP17" s="91">
        <f>'①-2入力シート（宿泊人数）【室】'!BP17</f>
        <v>0</v>
      </c>
      <c r="BQ17" s="91">
        <f>'①-2入力シート（宿泊人数）【室】'!BQ17</f>
        <v>0</v>
      </c>
      <c r="BR17" s="91">
        <f>'①-2入力シート（宿泊人数）【室】'!BR17</f>
        <v>0</v>
      </c>
      <c r="BS17" s="91">
        <f>'①-2入力シート（宿泊人数）【室】'!BS17</f>
        <v>0</v>
      </c>
      <c r="BT17" s="91">
        <f>'①-2入力シート（宿泊人数）【室】'!BT17</f>
        <v>0</v>
      </c>
      <c r="BU17" s="91">
        <f>'①-2入力シート（宿泊人数）【室】'!BU17</f>
        <v>0</v>
      </c>
      <c r="BV17" s="91">
        <f>'①-2入力シート（宿泊人数）【室】'!BV17</f>
        <v>0</v>
      </c>
      <c r="BW17" s="91">
        <f>'①-2入力シート（宿泊人数）【室】'!BW17</f>
        <v>0</v>
      </c>
      <c r="BX17" s="91">
        <f>'①-2入力シート（宿泊人数）【室】'!BX17</f>
        <v>0</v>
      </c>
      <c r="BY17" s="91">
        <f>'①-2入力シート（宿泊人数）【室】'!BY17</f>
        <v>0</v>
      </c>
      <c r="BZ17" s="91">
        <f>'①-2入力シート（宿泊人数）【室】'!BZ17</f>
        <v>0</v>
      </c>
      <c r="CA17" s="91">
        <f>'①-2入力シート（宿泊人数）【室】'!CA17</f>
        <v>0</v>
      </c>
      <c r="CB17" s="91">
        <f>'①-2入力シート（宿泊人数）【室】'!CB17</f>
        <v>0</v>
      </c>
      <c r="CC17" s="91">
        <f>'①-2入力シート（宿泊人数）【室】'!CC17</f>
        <v>0</v>
      </c>
      <c r="CD17" s="91">
        <f>'①-2入力シート（宿泊人数）【室】'!CD17</f>
        <v>0</v>
      </c>
      <c r="CE17" s="91">
        <f>'①-2入力シート（宿泊人数）【室】'!CE17</f>
        <v>0</v>
      </c>
      <c r="CF17" s="91">
        <f>'①-2入力シート（宿泊人数）【室】'!CF17</f>
        <v>0</v>
      </c>
      <c r="CG17" s="91">
        <f>'①-2入力シート（宿泊人数）【室】'!CG17</f>
        <v>0</v>
      </c>
      <c r="CH17" s="91">
        <f>'①-2入力シート（宿泊人数）【室】'!CH17</f>
        <v>0</v>
      </c>
      <c r="CI17" s="91">
        <f>'①-2入力シート（宿泊人数）【室】'!CI17</f>
        <v>0</v>
      </c>
      <c r="CJ17" s="91">
        <f>'①-2入力シート（宿泊人数）【室】'!CJ17</f>
        <v>0</v>
      </c>
      <c r="CK17" s="91">
        <f>'①-2入力シート（宿泊人数）【室】'!CK17</f>
        <v>0</v>
      </c>
      <c r="CL17" s="91">
        <f>'①-2入力シート（宿泊人数）【室】'!CL17</f>
        <v>0</v>
      </c>
      <c r="CM17" s="91">
        <f>'①-2入力シート（宿泊人数）【室】'!CM17</f>
        <v>0</v>
      </c>
      <c r="CN17" s="91">
        <f>'①-2入力シート（宿泊人数）【室】'!CN17</f>
        <v>0</v>
      </c>
      <c r="CO17" s="91">
        <f>'①-2入力シート（宿泊人数）【室】'!CO17</f>
        <v>0</v>
      </c>
      <c r="CP17" s="91">
        <f>'①-2入力シート（宿泊人数）【室】'!CP17</f>
        <v>0</v>
      </c>
      <c r="CQ17" s="91">
        <f>'①-2入力シート（宿泊人数）【室】'!CQ17</f>
        <v>0</v>
      </c>
      <c r="CR17" s="91">
        <f>'①-2入力シート（宿泊人数）【室】'!CR17</f>
        <v>0</v>
      </c>
      <c r="CS17" s="91">
        <f>'①-2入力シート（宿泊人数）【室】'!CS17</f>
        <v>0</v>
      </c>
      <c r="CT17" s="91">
        <f>'①-2入力シート（宿泊人数）【室】'!CT17</f>
        <v>0</v>
      </c>
      <c r="CU17" s="91">
        <f>'①-2入力シート（宿泊人数）【室】'!CU17</f>
        <v>0</v>
      </c>
      <c r="CV17" s="91">
        <f>'①-2入力シート（宿泊人数）【室】'!CV17</f>
        <v>0</v>
      </c>
      <c r="CW17" s="91">
        <f>'①-2入力シート（宿泊人数）【室】'!CW17</f>
        <v>0</v>
      </c>
      <c r="CX17" s="91">
        <f>'①-2入力シート（宿泊人数）【室】'!CX17</f>
        <v>0</v>
      </c>
      <c r="CY17" s="165">
        <f t="shared" si="7"/>
        <v>0</v>
      </c>
      <c r="CZ17" s="13"/>
      <c r="DA17" s="5">
        <f t="shared" si="8"/>
        <v>0</v>
      </c>
      <c r="DB17" s="5" cm="1">
        <f t="array" ref="DB17">SUMPRODUCT((C17:CX17&gt;0) * (C$7:CX$7 &lt; 20000 * C17:CX17) * C17:CX17)</f>
        <v>0</v>
      </c>
      <c r="DC17" s="5" cm="1">
        <f t="array" ref="DC17">SUMPRODUCT((C17:CX17&gt;0) * (C$7:CX$7 &gt;= 20000 * C17:CX17) * (C$7:CX$7 &lt; 50000 * C17:CX17) * C17:CX17)</f>
        <v>0</v>
      </c>
      <c r="DD17" s="5" cm="1">
        <f t="array" ref="DD17">SUMPRODUCT((C17:CX17&gt;0) * (C$7:CX$7 &gt;= 50000 * C17:CX17) * C17:CX17)</f>
        <v>0</v>
      </c>
      <c r="DE17" s="5">
        <f>'①-2入力シート（宿泊人数）【室】'!DA17</f>
        <v>0</v>
      </c>
      <c r="DF17" s="5">
        <f t="shared" si="9"/>
        <v>0</v>
      </c>
      <c r="DG17" s="5">
        <f t="shared" si="10"/>
        <v>0</v>
      </c>
    </row>
    <row r="18" spans="1:111">
      <c r="A18" s="196"/>
      <c r="B18" s="46">
        <v>10</v>
      </c>
      <c r="C18" s="10">
        <f>'①-2入力シート（宿泊人数）【室】'!C18</f>
        <v>0</v>
      </c>
      <c r="D18" s="10">
        <f>'①-2入力シート（宿泊人数）【室】'!D18</f>
        <v>0</v>
      </c>
      <c r="E18" s="10">
        <f>'①-2入力シート（宿泊人数）【室】'!E18</f>
        <v>0</v>
      </c>
      <c r="F18" s="10">
        <f>'①-2入力シート（宿泊人数）【室】'!F18</f>
        <v>0</v>
      </c>
      <c r="G18" s="10">
        <f>'①-2入力シート（宿泊人数）【室】'!G18</f>
        <v>0</v>
      </c>
      <c r="H18" s="10">
        <f>'①-2入力シート（宿泊人数）【室】'!H18</f>
        <v>0</v>
      </c>
      <c r="I18" s="10">
        <f>'①-2入力シート（宿泊人数）【室】'!I18</f>
        <v>0</v>
      </c>
      <c r="J18" s="10">
        <f>'①-2入力シート（宿泊人数）【室】'!J18</f>
        <v>0</v>
      </c>
      <c r="K18" s="10">
        <f>'①-2入力シート（宿泊人数）【室】'!K18</f>
        <v>0</v>
      </c>
      <c r="L18" s="10">
        <f>'①-2入力シート（宿泊人数）【室】'!L18</f>
        <v>0</v>
      </c>
      <c r="M18" s="10">
        <f>'①-2入力シート（宿泊人数）【室】'!M18</f>
        <v>0</v>
      </c>
      <c r="N18" s="91">
        <f>'①-2入力シート（宿泊人数）【室】'!N18</f>
        <v>0</v>
      </c>
      <c r="O18" s="91">
        <f>'①-2入力シート（宿泊人数）【室】'!O18</f>
        <v>0</v>
      </c>
      <c r="P18" s="91">
        <f>'①-2入力シート（宿泊人数）【室】'!P18</f>
        <v>0</v>
      </c>
      <c r="Q18" s="91">
        <f>'①-2入力シート（宿泊人数）【室】'!Q18</f>
        <v>0</v>
      </c>
      <c r="R18" s="91">
        <f>'①-2入力シート（宿泊人数）【室】'!R18</f>
        <v>0</v>
      </c>
      <c r="S18" s="91">
        <f>'①-2入力シート（宿泊人数）【室】'!S18</f>
        <v>0</v>
      </c>
      <c r="T18" s="91">
        <f>'①-2入力シート（宿泊人数）【室】'!T18</f>
        <v>0</v>
      </c>
      <c r="U18" s="91">
        <f>'①-2入力シート（宿泊人数）【室】'!U18</f>
        <v>0</v>
      </c>
      <c r="V18" s="91">
        <f>'①-2入力シート（宿泊人数）【室】'!V18</f>
        <v>0</v>
      </c>
      <c r="W18" s="91">
        <f>'①-2入力シート（宿泊人数）【室】'!W18</f>
        <v>0</v>
      </c>
      <c r="X18" s="91">
        <f>'①-2入力シート（宿泊人数）【室】'!X18</f>
        <v>0</v>
      </c>
      <c r="Y18" s="91">
        <f>'①-2入力シート（宿泊人数）【室】'!Y18</f>
        <v>0</v>
      </c>
      <c r="Z18" s="91">
        <f>'①-2入力シート（宿泊人数）【室】'!Z18</f>
        <v>0</v>
      </c>
      <c r="AA18" s="91">
        <f>'①-2入力シート（宿泊人数）【室】'!AA18</f>
        <v>0</v>
      </c>
      <c r="AB18" s="91">
        <f>'①-2入力シート（宿泊人数）【室】'!AB18</f>
        <v>0</v>
      </c>
      <c r="AC18" s="91">
        <f>'①-2入力シート（宿泊人数）【室】'!AC18</f>
        <v>0</v>
      </c>
      <c r="AD18" s="91">
        <f>'①-2入力シート（宿泊人数）【室】'!AD18</f>
        <v>0</v>
      </c>
      <c r="AE18" s="91">
        <f>'①-2入力シート（宿泊人数）【室】'!AE18</f>
        <v>0</v>
      </c>
      <c r="AF18" s="91">
        <f>'①-2入力シート（宿泊人数）【室】'!AF18</f>
        <v>0</v>
      </c>
      <c r="AG18" s="91">
        <f>'①-2入力シート（宿泊人数）【室】'!AG18</f>
        <v>0</v>
      </c>
      <c r="AH18" s="91">
        <f>'①-2入力シート（宿泊人数）【室】'!AH18</f>
        <v>0</v>
      </c>
      <c r="AI18" s="91">
        <f>'①-2入力シート（宿泊人数）【室】'!AI18</f>
        <v>0</v>
      </c>
      <c r="AJ18" s="91">
        <f>'①-2入力シート（宿泊人数）【室】'!AJ18</f>
        <v>0</v>
      </c>
      <c r="AK18" s="91">
        <f>'①-2入力シート（宿泊人数）【室】'!AK18</f>
        <v>0</v>
      </c>
      <c r="AL18" s="91">
        <f>'①-2入力シート（宿泊人数）【室】'!AL18</f>
        <v>0</v>
      </c>
      <c r="AM18" s="91">
        <f>'①-2入力シート（宿泊人数）【室】'!AM18</f>
        <v>0</v>
      </c>
      <c r="AN18" s="91">
        <f>'①-2入力シート（宿泊人数）【室】'!AN18</f>
        <v>0</v>
      </c>
      <c r="AO18" s="91">
        <f>'①-2入力シート（宿泊人数）【室】'!AO18</f>
        <v>0</v>
      </c>
      <c r="AP18" s="91">
        <f>'①-2入力シート（宿泊人数）【室】'!AP18</f>
        <v>0</v>
      </c>
      <c r="AQ18" s="91">
        <f>'①-2入力シート（宿泊人数）【室】'!AQ18</f>
        <v>0</v>
      </c>
      <c r="AR18" s="91">
        <f>'①-2入力シート（宿泊人数）【室】'!AR18</f>
        <v>0</v>
      </c>
      <c r="AS18" s="91">
        <f>'①-2入力シート（宿泊人数）【室】'!AS18</f>
        <v>0</v>
      </c>
      <c r="AT18" s="91">
        <f>'①-2入力シート（宿泊人数）【室】'!AT18</f>
        <v>0</v>
      </c>
      <c r="AU18" s="91">
        <f>'①-2入力シート（宿泊人数）【室】'!AU18</f>
        <v>0</v>
      </c>
      <c r="AV18" s="91">
        <f>'①-2入力シート（宿泊人数）【室】'!AV18</f>
        <v>0</v>
      </c>
      <c r="AW18" s="91">
        <f>'①-2入力シート（宿泊人数）【室】'!AW18</f>
        <v>0</v>
      </c>
      <c r="AX18" s="91">
        <f>'①-2入力シート（宿泊人数）【室】'!AX18</f>
        <v>0</v>
      </c>
      <c r="AY18" s="91">
        <f>'①-2入力シート（宿泊人数）【室】'!AY18</f>
        <v>0</v>
      </c>
      <c r="AZ18" s="91">
        <f>'①-2入力シート（宿泊人数）【室】'!AZ18</f>
        <v>0</v>
      </c>
      <c r="BA18" s="91">
        <f>'①-2入力シート（宿泊人数）【室】'!BA18</f>
        <v>0</v>
      </c>
      <c r="BB18" s="91">
        <f>'①-2入力シート（宿泊人数）【室】'!BB18</f>
        <v>0</v>
      </c>
      <c r="BC18" s="91">
        <f>'①-2入力シート（宿泊人数）【室】'!BC18</f>
        <v>0</v>
      </c>
      <c r="BD18" s="91">
        <f>'①-2入力シート（宿泊人数）【室】'!BD18</f>
        <v>0</v>
      </c>
      <c r="BE18" s="91">
        <f>'①-2入力シート（宿泊人数）【室】'!BE18</f>
        <v>0</v>
      </c>
      <c r="BF18" s="91">
        <f>'①-2入力シート（宿泊人数）【室】'!BF18</f>
        <v>0</v>
      </c>
      <c r="BG18" s="91">
        <f>'①-2入力シート（宿泊人数）【室】'!BG18</f>
        <v>0</v>
      </c>
      <c r="BH18" s="91">
        <f>'①-2入力シート（宿泊人数）【室】'!BH18</f>
        <v>0</v>
      </c>
      <c r="BI18" s="91">
        <f>'①-2入力シート（宿泊人数）【室】'!BI18</f>
        <v>0</v>
      </c>
      <c r="BJ18" s="91">
        <f>'①-2入力シート（宿泊人数）【室】'!BJ18</f>
        <v>0</v>
      </c>
      <c r="BK18" s="91">
        <f>'①-2入力シート（宿泊人数）【室】'!BK18</f>
        <v>0</v>
      </c>
      <c r="BL18" s="91">
        <f>'①-2入力シート（宿泊人数）【室】'!BL18</f>
        <v>0</v>
      </c>
      <c r="BM18" s="91">
        <f>'①-2入力シート（宿泊人数）【室】'!BM18</f>
        <v>0</v>
      </c>
      <c r="BN18" s="91">
        <f>'①-2入力シート（宿泊人数）【室】'!BN18</f>
        <v>0</v>
      </c>
      <c r="BO18" s="91">
        <f>'①-2入力シート（宿泊人数）【室】'!BO18</f>
        <v>0</v>
      </c>
      <c r="BP18" s="91">
        <f>'①-2入力シート（宿泊人数）【室】'!BP18</f>
        <v>0</v>
      </c>
      <c r="BQ18" s="91">
        <f>'①-2入力シート（宿泊人数）【室】'!BQ18</f>
        <v>0</v>
      </c>
      <c r="BR18" s="91">
        <f>'①-2入力シート（宿泊人数）【室】'!BR18</f>
        <v>0</v>
      </c>
      <c r="BS18" s="91">
        <f>'①-2入力シート（宿泊人数）【室】'!BS18</f>
        <v>0</v>
      </c>
      <c r="BT18" s="91">
        <f>'①-2入力シート（宿泊人数）【室】'!BT18</f>
        <v>0</v>
      </c>
      <c r="BU18" s="91">
        <f>'①-2入力シート（宿泊人数）【室】'!BU18</f>
        <v>0</v>
      </c>
      <c r="BV18" s="91">
        <f>'①-2入力シート（宿泊人数）【室】'!BV18</f>
        <v>0</v>
      </c>
      <c r="BW18" s="91">
        <f>'①-2入力シート（宿泊人数）【室】'!BW18</f>
        <v>0</v>
      </c>
      <c r="BX18" s="91">
        <f>'①-2入力シート（宿泊人数）【室】'!BX18</f>
        <v>0</v>
      </c>
      <c r="BY18" s="91">
        <f>'①-2入力シート（宿泊人数）【室】'!BY18</f>
        <v>0</v>
      </c>
      <c r="BZ18" s="91">
        <f>'①-2入力シート（宿泊人数）【室】'!BZ18</f>
        <v>0</v>
      </c>
      <c r="CA18" s="91">
        <f>'①-2入力シート（宿泊人数）【室】'!CA18</f>
        <v>0</v>
      </c>
      <c r="CB18" s="91">
        <f>'①-2入力シート（宿泊人数）【室】'!CB18</f>
        <v>0</v>
      </c>
      <c r="CC18" s="91">
        <f>'①-2入力シート（宿泊人数）【室】'!CC18</f>
        <v>0</v>
      </c>
      <c r="CD18" s="91">
        <f>'①-2入力シート（宿泊人数）【室】'!CD18</f>
        <v>0</v>
      </c>
      <c r="CE18" s="91">
        <f>'①-2入力シート（宿泊人数）【室】'!CE18</f>
        <v>0</v>
      </c>
      <c r="CF18" s="91">
        <f>'①-2入力シート（宿泊人数）【室】'!CF18</f>
        <v>0</v>
      </c>
      <c r="CG18" s="91">
        <f>'①-2入力シート（宿泊人数）【室】'!CG18</f>
        <v>0</v>
      </c>
      <c r="CH18" s="91">
        <f>'①-2入力シート（宿泊人数）【室】'!CH18</f>
        <v>0</v>
      </c>
      <c r="CI18" s="91">
        <f>'①-2入力シート（宿泊人数）【室】'!CI18</f>
        <v>0</v>
      </c>
      <c r="CJ18" s="91">
        <f>'①-2入力シート（宿泊人数）【室】'!CJ18</f>
        <v>0</v>
      </c>
      <c r="CK18" s="91">
        <f>'①-2入力シート（宿泊人数）【室】'!CK18</f>
        <v>0</v>
      </c>
      <c r="CL18" s="91">
        <f>'①-2入力シート（宿泊人数）【室】'!CL18</f>
        <v>0</v>
      </c>
      <c r="CM18" s="91">
        <f>'①-2入力シート（宿泊人数）【室】'!CM18</f>
        <v>0</v>
      </c>
      <c r="CN18" s="91">
        <f>'①-2入力シート（宿泊人数）【室】'!CN18</f>
        <v>0</v>
      </c>
      <c r="CO18" s="91">
        <f>'①-2入力シート（宿泊人数）【室】'!CO18</f>
        <v>0</v>
      </c>
      <c r="CP18" s="91">
        <f>'①-2入力シート（宿泊人数）【室】'!CP18</f>
        <v>0</v>
      </c>
      <c r="CQ18" s="91">
        <f>'①-2入力シート（宿泊人数）【室】'!CQ18</f>
        <v>0</v>
      </c>
      <c r="CR18" s="91">
        <f>'①-2入力シート（宿泊人数）【室】'!CR18</f>
        <v>0</v>
      </c>
      <c r="CS18" s="91">
        <f>'①-2入力シート（宿泊人数）【室】'!CS18</f>
        <v>0</v>
      </c>
      <c r="CT18" s="91">
        <f>'①-2入力シート（宿泊人数）【室】'!CT18</f>
        <v>0</v>
      </c>
      <c r="CU18" s="91">
        <f>'①-2入力シート（宿泊人数）【室】'!CU18</f>
        <v>0</v>
      </c>
      <c r="CV18" s="91">
        <f>'①-2入力シート（宿泊人数）【室】'!CV18</f>
        <v>0</v>
      </c>
      <c r="CW18" s="91">
        <f>'①-2入力シート（宿泊人数）【室】'!CW18</f>
        <v>0</v>
      </c>
      <c r="CX18" s="91">
        <f>'①-2入力シート（宿泊人数）【室】'!CX18</f>
        <v>0</v>
      </c>
      <c r="CY18" s="165">
        <f t="shared" si="7"/>
        <v>0</v>
      </c>
      <c r="CZ18" s="13"/>
      <c r="DA18" s="5">
        <f t="shared" si="8"/>
        <v>0</v>
      </c>
      <c r="DB18" s="5" cm="1">
        <f t="array" ref="DB18">SUMPRODUCT((C18:CX18&gt;0) * (C$7:CX$7 &lt; 20000 * C18:CX18) * C18:CX18)</f>
        <v>0</v>
      </c>
      <c r="DC18" s="5" cm="1">
        <f t="array" ref="DC18">SUMPRODUCT((C18:CX18&gt;0) * (C$7:CX$7 &gt;= 20000 * C18:CX18) * (C$7:CX$7 &lt; 50000 * C18:CX18) * C18:CX18)</f>
        <v>0</v>
      </c>
      <c r="DD18" s="5" cm="1">
        <f t="array" ref="DD18">SUMPRODUCT((C18:CX18&gt;0) * (C$7:CX$7 &gt;= 50000 * C18:CX18) * C18:CX18)</f>
        <v>0</v>
      </c>
      <c r="DE18" s="5">
        <f>'①-2入力シート（宿泊人数）【室】'!DA18</f>
        <v>0</v>
      </c>
      <c r="DF18" s="5">
        <f t="shared" si="9"/>
        <v>0</v>
      </c>
      <c r="DG18" s="5">
        <f t="shared" si="10"/>
        <v>0</v>
      </c>
    </row>
    <row r="19" spans="1:111">
      <c r="A19" s="196"/>
      <c r="B19" s="46">
        <v>11</v>
      </c>
      <c r="C19" s="10">
        <f>'①-2入力シート（宿泊人数）【室】'!C19</f>
        <v>0</v>
      </c>
      <c r="D19" s="10">
        <f>'①-2入力シート（宿泊人数）【室】'!D19</f>
        <v>0</v>
      </c>
      <c r="E19" s="10">
        <f>'①-2入力シート（宿泊人数）【室】'!E19</f>
        <v>0</v>
      </c>
      <c r="F19" s="10">
        <f>'①-2入力シート（宿泊人数）【室】'!F19</f>
        <v>0</v>
      </c>
      <c r="G19" s="10">
        <f>'①-2入力シート（宿泊人数）【室】'!G19</f>
        <v>0</v>
      </c>
      <c r="H19" s="10">
        <f>'①-2入力シート（宿泊人数）【室】'!H19</f>
        <v>0</v>
      </c>
      <c r="I19" s="10">
        <f>'①-2入力シート（宿泊人数）【室】'!I19</f>
        <v>0</v>
      </c>
      <c r="J19" s="10">
        <f>'①-2入力シート（宿泊人数）【室】'!J19</f>
        <v>0</v>
      </c>
      <c r="K19" s="10">
        <f>'①-2入力シート（宿泊人数）【室】'!K19</f>
        <v>0</v>
      </c>
      <c r="L19" s="10">
        <f>'①-2入力シート（宿泊人数）【室】'!L19</f>
        <v>0</v>
      </c>
      <c r="M19" s="10">
        <f>'①-2入力シート（宿泊人数）【室】'!M19</f>
        <v>0</v>
      </c>
      <c r="N19" s="91">
        <f>'①-2入力シート（宿泊人数）【室】'!N19</f>
        <v>0</v>
      </c>
      <c r="O19" s="91">
        <f>'①-2入力シート（宿泊人数）【室】'!O19</f>
        <v>0</v>
      </c>
      <c r="P19" s="91">
        <f>'①-2入力シート（宿泊人数）【室】'!P19</f>
        <v>0</v>
      </c>
      <c r="Q19" s="91">
        <f>'①-2入力シート（宿泊人数）【室】'!Q19</f>
        <v>0</v>
      </c>
      <c r="R19" s="91">
        <f>'①-2入力シート（宿泊人数）【室】'!R19</f>
        <v>0</v>
      </c>
      <c r="S19" s="91">
        <f>'①-2入力シート（宿泊人数）【室】'!S19</f>
        <v>0</v>
      </c>
      <c r="T19" s="91">
        <f>'①-2入力シート（宿泊人数）【室】'!T19</f>
        <v>0</v>
      </c>
      <c r="U19" s="91">
        <f>'①-2入力シート（宿泊人数）【室】'!U19</f>
        <v>0</v>
      </c>
      <c r="V19" s="91">
        <f>'①-2入力シート（宿泊人数）【室】'!V19</f>
        <v>0</v>
      </c>
      <c r="W19" s="91">
        <f>'①-2入力シート（宿泊人数）【室】'!W19</f>
        <v>0</v>
      </c>
      <c r="X19" s="91">
        <f>'①-2入力シート（宿泊人数）【室】'!X19</f>
        <v>0</v>
      </c>
      <c r="Y19" s="91">
        <f>'①-2入力シート（宿泊人数）【室】'!Y19</f>
        <v>0</v>
      </c>
      <c r="Z19" s="91">
        <f>'①-2入力シート（宿泊人数）【室】'!Z19</f>
        <v>0</v>
      </c>
      <c r="AA19" s="91">
        <f>'①-2入力シート（宿泊人数）【室】'!AA19</f>
        <v>0</v>
      </c>
      <c r="AB19" s="91">
        <f>'①-2入力シート（宿泊人数）【室】'!AB19</f>
        <v>0</v>
      </c>
      <c r="AC19" s="91">
        <f>'①-2入力シート（宿泊人数）【室】'!AC19</f>
        <v>0</v>
      </c>
      <c r="AD19" s="91">
        <f>'①-2入力シート（宿泊人数）【室】'!AD19</f>
        <v>0</v>
      </c>
      <c r="AE19" s="91">
        <f>'①-2入力シート（宿泊人数）【室】'!AE19</f>
        <v>0</v>
      </c>
      <c r="AF19" s="91">
        <f>'①-2入力シート（宿泊人数）【室】'!AF19</f>
        <v>0</v>
      </c>
      <c r="AG19" s="91">
        <f>'①-2入力シート（宿泊人数）【室】'!AG19</f>
        <v>0</v>
      </c>
      <c r="AH19" s="91">
        <f>'①-2入力シート（宿泊人数）【室】'!AH19</f>
        <v>0</v>
      </c>
      <c r="AI19" s="91">
        <f>'①-2入力シート（宿泊人数）【室】'!AI19</f>
        <v>0</v>
      </c>
      <c r="AJ19" s="91">
        <f>'①-2入力シート（宿泊人数）【室】'!AJ19</f>
        <v>0</v>
      </c>
      <c r="AK19" s="91">
        <f>'①-2入力シート（宿泊人数）【室】'!AK19</f>
        <v>0</v>
      </c>
      <c r="AL19" s="91">
        <f>'①-2入力シート（宿泊人数）【室】'!AL19</f>
        <v>0</v>
      </c>
      <c r="AM19" s="91">
        <f>'①-2入力シート（宿泊人数）【室】'!AM19</f>
        <v>0</v>
      </c>
      <c r="AN19" s="91">
        <f>'①-2入力シート（宿泊人数）【室】'!AN19</f>
        <v>0</v>
      </c>
      <c r="AO19" s="91">
        <f>'①-2入力シート（宿泊人数）【室】'!AO19</f>
        <v>0</v>
      </c>
      <c r="AP19" s="91">
        <f>'①-2入力シート（宿泊人数）【室】'!AP19</f>
        <v>0</v>
      </c>
      <c r="AQ19" s="91">
        <f>'①-2入力シート（宿泊人数）【室】'!AQ19</f>
        <v>0</v>
      </c>
      <c r="AR19" s="91">
        <f>'①-2入力シート（宿泊人数）【室】'!AR19</f>
        <v>0</v>
      </c>
      <c r="AS19" s="91">
        <f>'①-2入力シート（宿泊人数）【室】'!AS19</f>
        <v>0</v>
      </c>
      <c r="AT19" s="91">
        <f>'①-2入力シート（宿泊人数）【室】'!AT19</f>
        <v>0</v>
      </c>
      <c r="AU19" s="91">
        <f>'①-2入力シート（宿泊人数）【室】'!AU19</f>
        <v>0</v>
      </c>
      <c r="AV19" s="91">
        <f>'①-2入力シート（宿泊人数）【室】'!AV19</f>
        <v>0</v>
      </c>
      <c r="AW19" s="91">
        <f>'①-2入力シート（宿泊人数）【室】'!AW19</f>
        <v>0</v>
      </c>
      <c r="AX19" s="91">
        <f>'①-2入力シート（宿泊人数）【室】'!AX19</f>
        <v>0</v>
      </c>
      <c r="AY19" s="91">
        <f>'①-2入力シート（宿泊人数）【室】'!AY19</f>
        <v>0</v>
      </c>
      <c r="AZ19" s="91">
        <f>'①-2入力シート（宿泊人数）【室】'!AZ19</f>
        <v>0</v>
      </c>
      <c r="BA19" s="91">
        <f>'①-2入力シート（宿泊人数）【室】'!BA19</f>
        <v>0</v>
      </c>
      <c r="BB19" s="91">
        <f>'①-2入力シート（宿泊人数）【室】'!BB19</f>
        <v>0</v>
      </c>
      <c r="BC19" s="91">
        <f>'①-2入力シート（宿泊人数）【室】'!BC19</f>
        <v>0</v>
      </c>
      <c r="BD19" s="91">
        <f>'①-2入力シート（宿泊人数）【室】'!BD19</f>
        <v>0</v>
      </c>
      <c r="BE19" s="91">
        <f>'①-2入力シート（宿泊人数）【室】'!BE19</f>
        <v>0</v>
      </c>
      <c r="BF19" s="91">
        <f>'①-2入力シート（宿泊人数）【室】'!BF19</f>
        <v>0</v>
      </c>
      <c r="BG19" s="91">
        <f>'①-2入力シート（宿泊人数）【室】'!BG19</f>
        <v>0</v>
      </c>
      <c r="BH19" s="91">
        <f>'①-2入力シート（宿泊人数）【室】'!BH19</f>
        <v>0</v>
      </c>
      <c r="BI19" s="91">
        <f>'①-2入力シート（宿泊人数）【室】'!BI19</f>
        <v>0</v>
      </c>
      <c r="BJ19" s="91">
        <f>'①-2入力シート（宿泊人数）【室】'!BJ19</f>
        <v>0</v>
      </c>
      <c r="BK19" s="91">
        <f>'①-2入力シート（宿泊人数）【室】'!BK19</f>
        <v>0</v>
      </c>
      <c r="BL19" s="91">
        <f>'①-2入力シート（宿泊人数）【室】'!BL19</f>
        <v>0</v>
      </c>
      <c r="BM19" s="91">
        <f>'①-2入力シート（宿泊人数）【室】'!BM19</f>
        <v>0</v>
      </c>
      <c r="BN19" s="91">
        <f>'①-2入力シート（宿泊人数）【室】'!BN19</f>
        <v>0</v>
      </c>
      <c r="BO19" s="91">
        <f>'①-2入力シート（宿泊人数）【室】'!BO19</f>
        <v>0</v>
      </c>
      <c r="BP19" s="91">
        <f>'①-2入力シート（宿泊人数）【室】'!BP19</f>
        <v>0</v>
      </c>
      <c r="BQ19" s="91">
        <f>'①-2入力シート（宿泊人数）【室】'!BQ19</f>
        <v>0</v>
      </c>
      <c r="BR19" s="91">
        <f>'①-2入力シート（宿泊人数）【室】'!BR19</f>
        <v>0</v>
      </c>
      <c r="BS19" s="91">
        <f>'①-2入力シート（宿泊人数）【室】'!BS19</f>
        <v>0</v>
      </c>
      <c r="BT19" s="91">
        <f>'①-2入力シート（宿泊人数）【室】'!BT19</f>
        <v>0</v>
      </c>
      <c r="BU19" s="91">
        <f>'①-2入力シート（宿泊人数）【室】'!BU19</f>
        <v>0</v>
      </c>
      <c r="BV19" s="91">
        <f>'①-2入力シート（宿泊人数）【室】'!BV19</f>
        <v>0</v>
      </c>
      <c r="BW19" s="91">
        <f>'①-2入力シート（宿泊人数）【室】'!BW19</f>
        <v>0</v>
      </c>
      <c r="BX19" s="91">
        <f>'①-2入力シート（宿泊人数）【室】'!BX19</f>
        <v>0</v>
      </c>
      <c r="BY19" s="91">
        <f>'①-2入力シート（宿泊人数）【室】'!BY19</f>
        <v>0</v>
      </c>
      <c r="BZ19" s="91">
        <f>'①-2入力シート（宿泊人数）【室】'!BZ19</f>
        <v>0</v>
      </c>
      <c r="CA19" s="91">
        <f>'①-2入力シート（宿泊人数）【室】'!CA19</f>
        <v>0</v>
      </c>
      <c r="CB19" s="91">
        <f>'①-2入力シート（宿泊人数）【室】'!CB19</f>
        <v>0</v>
      </c>
      <c r="CC19" s="91">
        <f>'①-2入力シート（宿泊人数）【室】'!CC19</f>
        <v>0</v>
      </c>
      <c r="CD19" s="91">
        <f>'①-2入力シート（宿泊人数）【室】'!CD19</f>
        <v>0</v>
      </c>
      <c r="CE19" s="91">
        <f>'①-2入力シート（宿泊人数）【室】'!CE19</f>
        <v>0</v>
      </c>
      <c r="CF19" s="91">
        <f>'①-2入力シート（宿泊人数）【室】'!CF19</f>
        <v>0</v>
      </c>
      <c r="CG19" s="91">
        <f>'①-2入力シート（宿泊人数）【室】'!CG19</f>
        <v>0</v>
      </c>
      <c r="CH19" s="91">
        <f>'①-2入力シート（宿泊人数）【室】'!CH19</f>
        <v>0</v>
      </c>
      <c r="CI19" s="91">
        <f>'①-2入力シート（宿泊人数）【室】'!CI19</f>
        <v>0</v>
      </c>
      <c r="CJ19" s="91">
        <f>'①-2入力シート（宿泊人数）【室】'!CJ19</f>
        <v>0</v>
      </c>
      <c r="CK19" s="91">
        <f>'①-2入力シート（宿泊人数）【室】'!CK19</f>
        <v>0</v>
      </c>
      <c r="CL19" s="91">
        <f>'①-2入力シート（宿泊人数）【室】'!CL19</f>
        <v>0</v>
      </c>
      <c r="CM19" s="91">
        <f>'①-2入力シート（宿泊人数）【室】'!CM19</f>
        <v>0</v>
      </c>
      <c r="CN19" s="91">
        <f>'①-2入力シート（宿泊人数）【室】'!CN19</f>
        <v>0</v>
      </c>
      <c r="CO19" s="91">
        <f>'①-2入力シート（宿泊人数）【室】'!CO19</f>
        <v>0</v>
      </c>
      <c r="CP19" s="91">
        <f>'①-2入力シート（宿泊人数）【室】'!CP19</f>
        <v>0</v>
      </c>
      <c r="CQ19" s="91">
        <f>'①-2入力シート（宿泊人数）【室】'!CQ19</f>
        <v>0</v>
      </c>
      <c r="CR19" s="91">
        <f>'①-2入力シート（宿泊人数）【室】'!CR19</f>
        <v>0</v>
      </c>
      <c r="CS19" s="91">
        <f>'①-2入力シート（宿泊人数）【室】'!CS19</f>
        <v>0</v>
      </c>
      <c r="CT19" s="91">
        <f>'①-2入力シート（宿泊人数）【室】'!CT19</f>
        <v>0</v>
      </c>
      <c r="CU19" s="91">
        <f>'①-2入力シート（宿泊人数）【室】'!CU19</f>
        <v>0</v>
      </c>
      <c r="CV19" s="91">
        <f>'①-2入力シート（宿泊人数）【室】'!CV19</f>
        <v>0</v>
      </c>
      <c r="CW19" s="91">
        <f>'①-2入力シート（宿泊人数）【室】'!CW19</f>
        <v>0</v>
      </c>
      <c r="CX19" s="91">
        <f>'①-2入力シート（宿泊人数）【室】'!CX19</f>
        <v>0</v>
      </c>
      <c r="CY19" s="165">
        <f t="shared" si="7"/>
        <v>0</v>
      </c>
      <c r="CZ19" s="13"/>
      <c r="DA19" s="5">
        <f t="shared" si="8"/>
        <v>0</v>
      </c>
      <c r="DB19" s="5" cm="1">
        <f t="array" ref="DB19">SUMPRODUCT((C19:CX19&gt;0) * (C$7:CX$7 &lt; 20000 * C19:CX19) * C19:CX19)</f>
        <v>0</v>
      </c>
      <c r="DC19" s="5" cm="1">
        <f t="array" ref="DC19">SUMPRODUCT((C19:CX19&gt;0) * (C$7:CX$7 &gt;= 20000 * C19:CX19) * (C$7:CX$7 &lt; 50000 * C19:CX19) * C19:CX19)</f>
        <v>0</v>
      </c>
      <c r="DD19" s="5" cm="1">
        <f t="array" ref="DD19">SUMPRODUCT((C19:CX19&gt;0) * (C$7:CX$7 &gt;= 50000 * C19:CX19) * C19:CX19)</f>
        <v>0</v>
      </c>
      <c r="DE19" s="5">
        <f>'①-2入力シート（宿泊人数）【室】'!DA19</f>
        <v>0</v>
      </c>
      <c r="DF19" s="5">
        <f t="shared" si="9"/>
        <v>0</v>
      </c>
      <c r="DG19" s="5">
        <f t="shared" si="10"/>
        <v>0</v>
      </c>
    </row>
    <row r="20" spans="1:111">
      <c r="A20" s="196"/>
      <c r="B20" s="46">
        <v>12</v>
      </c>
      <c r="C20" s="10">
        <f>'①-2入力シート（宿泊人数）【室】'!C20</f>
        <v>0</v>
      </c>
      <c r="D20" s="10">
        <f>'①-2入力シート（宿泊人数）【室】'!D20</f>
        <v>0</v>
      </c>
      <c r="E20" s="10">
        <f>'①-2入力シート（宿泊人数）【室】'!E20</f>
        <v>0</v>
      </c>
      <c r="F20" s="10">
        <f>'①-2入力シート（宿泊人数）【室】'!F20</f>
        <v>0</v>
      </c>
      <c r="G20" s="10">
        <f>'①-2入力シート（宿泊人数）【室】'!G20</f>
        <v>0</v>
      </c>
      <c r="H20" s="10">
        <f>'①-2入力シート（宿泊人数）【室】'!H20</f>
        <v>0</v>
      </c>
      <c r="I20" s="10">
        <f>'①-2入力シート（宿泊人数）【室】'!I20</f>
        <v>0</v>
      </c>
      <c r="J20" s="10">
        <f>'①-2入力シート（宿泊人数）【室】'!J20</f>
        <v>0</v>
      </c>
      <c r="K20" s="10">
        <f>'①-2入力シート（宿泊人数）【室】'!K20</f>
        <v>0</v>
      </c>
      <c r="L20" s="10">
        <f>'①-2入力シート（宿泊人数）【室】'!L20</f>
        <v>0</v>
      </c>
      <c r="M20" s="10">
        <f>'①-2入力シート（宿泊人数）【室】'!M20</f>
        <v>0</v>
      </c>
      <c r="N20" s="91">
        <f>'①-2入力シート（宿泊人数）【室】'!N20</f>
        <v>0</v>
      </c>
      <c r="O20" s="91">
        <f>'①-2入力シート（宿泊人数）【室】'!O20</f>
        <v>0</v>
      </c>
      <c r="P20" s="91">
        <f>'①-2入力シート（宿泊人数）【室】'!P20</f>
        <v>0</v>
      </c>
      <c r="Q20" s="91">
        <f>'①-2入力シート（宿泊人数）【室】'!Q20</f>
        <v>0</v>
      </c>
      <c r="R20" s="91">
        <f>'①-2入力シート（宿泊人数）【室】'!R20</f>
        <v>0</v>
      </c>
      <c r="S20" s="91">
        <f>'①-2入力シート（宿泊人数）【室】'!S20</f>
        <v>0</v>
      </c>
      <c r="T20" s="91">
        <f>'①-2入力シート（宿泊人数）【室】'!T20</f>
        <v>0</v>
      </c>
      <c r="U20" s="91">
        <f>'①-2入力シート（宿泊人数）【室】'!U20</f>
        <v>0</v>
      </c>
      <c r="V20" s="91">
        <f>'①-2入力シート（宿泊人数）【室】'!V20</f>
        <v>0</v>
      </c>
      <c r="W20" s="91">
        <f>'①-2入力シート（宿泊人数）【室】'!W20</f>
        <v>0</v>
      </c>
      <c r="X20" s="91">
        <f>'①-2入力シート（宿泊人数）【室】'!X20</f>
        <v>0</v>
      </c>
      <c r="Y20" s="91">
        <f>'①-2入力シート（宿泊人数）【室】'!Y20</f>
        <v>0</v>
      </c>
      <c r="Z20" s="91">
        <f>'①-2入力シート（宿泊人数）【室】'!Z20</f>
        <v>0</v>
      </c>
      <c r="AA20" s="91">
        <f>'①-2入力シート（宿泊人数）【室】'!AA20</f>
        <v>0</v>
      </c>
      <c r="AB20" s="91">
        <f>'①-2入力シート（宿泊人数）【室】'!AB20</f>
        <v>0</v>
      </c>
      <c r="AC20" s="91">
        <f>'①-2入力シート（宿泊人数）【室】'!AC20</f>
        <v>0</v>
      </c>
      <c r="AD20" s="91">
        <f>'①-2入力シート（宿泊人数）【室】'!AD20</f>
        <v>0</v>
      </c>
      <c r="AE20" s="91">
        <f>'①-2入力シート（宿泊人数）【室】'!AE20</f>
        <v>0</v>
      </c>
      <c r="AF20" s="91">
        <f>'①-2入力シート（宿泊人数）【室】'!AF20</f>
        <v>0</v>
      </c>
      <c r="AG20" s="91">
        <f>'①-2入力シート（宿泊人数）【室】'!AG20</f>
        <v>0</v>
      </c>
      <c r="AH20" s="91">
        <f>'①-2入力シート（宿泊人数）【室】'!AH20</f>
        <v>0</v>
      </c>
      <c r="AI20" s="91">
        <f>'①-2入力シート（宿泊人数）【室】'!AI20</f>
        <v>0</v>
      </c>
      <c r="AJ20" s="91">
        <f>'①-2入力シート（宿泊人数）【室】'!AJ20</f>
        <v>0</v>
      </c>
      <c r="AK20" s="91">
        <f>'①-2入力シート（宿泊人数）【室】'!AK20</f>
        <v>0</v>
      </c>
      <c r="AL20" s="91">
        <f>'①-2入力シート（宿泊人数）【室】'!AL20</f>
        <v>0</v>
      </c>
      <c r="AM20" s="91">
        <f>'①-2入力シート（宿泊人数）【室】'!AM20</f>
        <v>0</v>
      </c>
      <c r="AN20" s="91">
        <f>'①-2入力シート（宿泊人数）【室】'!AN20</f>
        <v>0</v>
      </c>
      <c r="AO20" s="91">
        <f>'①-2入力シート（宿泊人数）【室】'!AO20</f>
        <v>0</v>
      </c>
      <c r="AP20" s="91">
        <f>'①-2入力シート（宿泊人数）【室】'!AP20</f>
        <v>0</v>
      </c>
      <c r="AQ20" s="91">
        <f>'①-2入力シート（宿泊人数）【室】'!AQ20</f>
        <v>0</v>
      </c>
      <c r="AR20" s="91">
        <f>'①-2入力シート（宿泊人数）【室】'!AR20</f>
        <v>0</v>
      </c>
      <c r="AS20" s="91">
        <f>'①-2入力シート（宿泊人数）【室】'!AS20</f>
        <v>0</v>
      </c>
      <c r="AT20" s="91">
        <f>'①-2入力シート（宿泊人数）【室】'!AT20</f>
        <v>0</v>
      </c>
      <c r="AU20" s="91">
        <f>'①-2入力シート（宿泊人数）【室】'!AU20</f>
        <v>0</v>
      </c>
      <c r="AV20" s="91">
        <f>'①-2入力シート（宿泊人数）【室】'!AV20</f>
        <v>0</v>
      </c>
      <c r="AW20" s="91">
        <f>'①-2入力シート（宿泊人数）【室】'!AW20</f>
        <v>0</v>
      </c>
      <c r="AX20" s="91">
        <f>'①-2入力シート（宿泊人数）【室】'!AX20</f>
        <v>0</v>
      </c>
      <c r="AY20" s="91">
        <f>'①-2入力シート（宿泊人数）【室】'!AY20</f>
        <v>0</v>
      </c>
      <c r="AZ20" s="91">
        <f>'①-2入力シート（宿泊人数）【室】'!AZ20</f>
        <v>0</v>
      </c>
      <c r="BA20" s="91">
        <f>'①-2入力シート（宿泊人数）【室】'!BA20</f>
        <v>0</v>
      </c>
      <c r="BB20" s="91">
        <f>'①-2入力シート（宿泊人数）【室】'!BB20</f>
        <v>0</v>
      </c>
      <c r="BC20" s="91">
        <f>'①-2入力シート（宿泊人数）【室】'!BC20</f>
        <v>0</v>
      </c>
      <c r="BD20" s="91">
        <f>'①-2入力シート（宿泊人数）【室】'!BD20</f>
        <v>0</v>
      </c>
      <c r="BE20" s="91">
        <f>'①-2入力シート（宿泊人数）【室】'!BE20</f>
        <v>0</v>
      </c>
      <c r="BF20" s="91">
        <f>'①-2入力シート（宿泊人数）【室】'!BF20</f>
        <v>0</v>
      </c>
      <c r="BG20" s="91">
        <f>'①-2入力シート（宿泊人数）【室】'!BG20</f>
        <v>0</v>
      </c>
      <c r="BH20" s="91">
        <f>'①-2入力シート（宿泊人数）【室】'!BH20</f>
        <v>0</v>
      </c>
      <c r="BI20" s="91">
        <f>'①-2入力シート（宿泊人数）【室】'!BI20</f>
        <v>0</v>
      </c>
      <c r="BJ20" s="91">
        <f>'①-2入力シート（宿泊人数）【室】'!BJ20</f>
        <v>0</v>
      </c>
      <c r="BK20" s="91">
        <f>'①-2入力シート（宿泊人数）【室】'!BK20</f>
        <v>0</v>
      </c>
      <c r="BL20" s="91">
        <f>'①-2入力シート（宿泊人数）【室】'!BL20</f>
        <v>0</v>
      </c>
      <c r="BM20" s="91">
        <f>'①-2入力シート（宿泊人数）【室】'!BM20</f>
        <v>0</v>
      </c>
      <c r="BN20" s="91">
        <f>'①-2入力シート（宿泊人数）【室】'!BN20</f>
        <v>0</v>
      </c>
      <c r="BO20" s="91">
        <f>'①-2入力シート（宿泊人数）【室】'!BO20</f>
        <v>0</v>
      </c>
      <c r="BP20" s="91">
        <f>'①-2入力シート（宿泊人数）【室】'!BP20</f>
        <v>0</v>
      </c>
      <c r="BQ20" s="91">
        <f>'①-2入力シート（宿泊人数）【室】'!BQ20</f>
        <v>0</v>
      </c>
      <c r="BR20" s="91">
        <f>'①-2入力シート（宿泊人数）【室】'!BR20</f>
        <v>0</v>
      </c>
      <c r="BS20" s="91">
        <f>'①-2入力シート（宿泊人数）【室】'!BS20</f>
        <v>0</v>
      </c>
      <c r="BT20" s="91">
        <f>'①-2入力シート（宿泊人数）【室】'!BT20</f>
        <v>0</v>
      </c>
      <c r="BU20" s="91">
        <f>'①-2入力シート（宿泊人数）【室】'!BU20</f>
        <v>0</v>
      </c>
      <c r="BV20" s="91">
        <f>'①-2入力シート（宿泊人数）【室】'!BV20</f>
        <v>0</v>
      </c>
      <c r="BW20" s="91">
        <f>'①-2入力シート（宿泊人数）【室】'!BW20</f>
        <v>0</v>
      </c>
      <c r="BX20" s="91">
        <f>'①-2入力シート（宿泊人数）【室】'!BX20</f>
        <v>0</v>
      </c>
      <c r="BY20" s="91">
        <f>'①-2入力シート（宿泊人数）【室】'!BY20</f>
        <v>0</v>
      </c>
      <c r="BZ20" s="91">
        <f>'①-2入力シート（宿泊人数）【室】'!BZ20</f>
        <v>0</v>
      </c>
      <c r="CA20" s="91">
        <f>'①-2入力シート（宿泊人数）【室】'!CA20</f>
        <v>0</v>
      </c>
      <c r="CB20" s="91">
        <f>'①-2入力シート（宿泊人数）【室】'!CB20</f>
        <v>0</v>
      </c>
      <c r="CC20" s="91">
        <f>'①-2入力シート（宿泊人数）【室】'!CC20</f>
        <v>0</v>
      </c>
      <c r="CD20" s="91">
        <f>'①-2入力シート（宿泊人数）【室】'!CD20</f>
        <v>0</v>
      </c>
      <c r="CE20" s="91">
        <f>'①-2入力シート（宿泊人数）【室】'!CE20</f>
        <v>0</v>
      </c>
      <c r="CF20" s="91">
        <f>'①-2入力シート（宿泊人数）【室】'!CF20</f>
        <v>0</v>
      </c>
      <c r="CG20" s="91">
        <f>'①-2入力シート（宿泊人数）【室】'!CG20</f>
        <v>0</v>
      </c>
      <c r="CH20" s="91">
        <f>'①-2入力シート（宿泊人数）【室】'!CH20</f>
        <v>0</v>
      </c>
      <c r="CI20" s="91">
        <f>'①-2入力シート（宿泊人数）【室】'!CI20</f>
        <v>0</v>
      </c>
      <c r="CJ20" s="91">
        <f>'①-2入力シート（宿泊人数）【室】'!CJ20</f>
        <v>0</v>
      </c>
      <c r="CK20" s="91">
        <f>'①-2入力シート（宿泊人数）【室】'!CK20</f>
        <v>0</v>
      </c>
      <c r="CL20" s="91">
        <f>'①-2入力シート（宿泊人数）【室】'!CL20</f>
        <v>0</v>
      </c>
      <c r="CM20" s="91">
        <f>'①-2入力シート（宿泊人数）【室】'!CM20</f>
        <v>0</v>
      </c>
      <c r="CN20" s="91">
        <f>'①-2入力シート（宿泊人数）【室】'!CN20</f>
        <v>0</v>
      </c>
      <c r="CO20" s="91">
        <f>'①-2入力シート（宿泊人数）【室】'!CO20</f>
        <v>0</v>
      </c>
      <c r="CP20" s="91">
        <f>'①-2入力シート（宿泊人数）【室】'!CP20</f>
        <v>0</v>
      </c>
      <c r="CQ20" s="91">
        <f>'①-2入力シート（宿泊人数）【室】'!CQ20</f>
        <v>0</v>
      </c>
      <c r="CR20" s="91">
        <f>'①-2入力シート（宿泊人数）【室】'!CR20</f>
        <v>0</v>
      </c>
      <c r="CS20" s="91">
        <f>'①-2入力シート（宿泊人数）【室】'!CS20</f>
        <v>0</v>
      </c>
      <c r="CT20" s="91">
        <f>'①-2入力シート（宿泊人数）【室】'!CT20</f>
        <v>0</v>
      </c>
      <c r="CU20" s="91">
        <f>'①-2入力シート（宿泊人数）【室】'!CU20</f>
        <v>0</v>
      </c>
      <c r="CV20" s="91">
        <f>'①-2入力シート（宿泊人数）【室】'!CV20</f>
        <v>0</v>
      </c>
      <c r="CW20" s="91">
        <f>'①-2入力シート（宿泊人数）【室】'!CW20</f>
        <v>0</v>
      </c>
      <c r="CX20" s="91">
        <f>'①-2入力シート（宿泊人数）【室】'!CX20</f>
        <v>0</v>
      </c>
      <c r="CY20" s="165">
        <f t="shared" si="7"/>
        <v>0</v>
      </c>
      <c r="CZ20" s="13"/>
      <c r="DA20" s="5">
        <f t="shared" si="8"/>
        <v>0</v>
      </c>
      <c r="DB20" s="5" cm="1">
        <f t="array" ref="DB20">SUMPRODUCT((C20:CX20&gt;0) * (C$7:CX$7 &lt; 20000 * C20:CX20) * C20:CX20)</f>
        <v>0</v>
      </c>
      <c r="DC20" s="5" cm="1">
        <f t="array" ref="DC20">SUMPRODUCT((C20:CX20&gt;0) * (C$7:CX$7 &gt;= 20000 * C20:CX20) * (C$7:CX$7 &lt; 50000 * C20:CX20) * C20:CX20)</f>
        <v>0</v>
      </c>
      <c r="DD20" s="5" cm="1">
        <f t="array" ref="DD20">SUMPRODUCT((C20:CX20&gt;0) * (C$7:CX$7 &gt;= 50000 * C20:CX20) * C20:CX20)</f>
        <v>0</v>
      </c>
      <c r="DE20" s="5">
        <f>'①-2入力シート（宿泊人数）【室】'!DA20</f>
        <v>0</v>
      </c>
      <c r="DF20" s="5">
        <f t="shared" si="9"/>
        <v>0</v>
      </c>
      <c r="DG20" s="5">
        <f t="shared" si="10"/>
        <v>0</v>
      </c>
    </row>
    <row r="21" spans="1:111">
      <c r="A21" s="196"/>
      <c r="B21" s="46">
        <v>13</v>
      </c>
      <c r="C21" s="10">
        <f>'①-2入力シート（宿泊人数）【室】'!C21</f>
        <v>0</v>
      </c>
      <c r="D21" s="10">
        <f>'①-2入力シート（宿泊人数）【室】'!D21</f>
        <v>0</v>
      </c>
      <c r="E21" s="10">
        <f>'①-2入力シート（宿泊人数）【室】'!E21</f>
        <v>0</v>
      </c>
      <c r="F21" s="10">
        <f>'①-2入力シート（宿泊人数）【室】'!F21</f>
        <v>0</v>
      </c>
      <c r="G21" s="10">
        <f>'①-2入力シート（宿泊人数）【室】'!G21</f>
        <v>0</v>
      </c>
      <c r="H21" s="10">
        <f>'①-2入力シート（宿泊人数）【室】'!H21</f>
        <v>0</v>
      </c>
      <c r="I21" s="10">
        <f>'①-2入力シート（宿泊人数）【室】'!I21</f>
        <v>0</v>
      </c>
      <c r="J21" s="10">
        <f>'①-2入力シート（宿泊人数）【室】'!J21</f>
        <v>0</v>
      </c>
      <c r="K21" s="10">
        <f>'①-2入力シート（宿泊人数）【室】'!K21</f>
        <v>0</v>
      </c>
      <c r="L21" s="10">
        <f>'①-2入力シート（宿泊人数）【室】'!L21</f>
        <v>0</v>
      </c>
      <c r="M21" s="10">
        <f>'①-2入力シート（宿泊人数）【室】'!M21</f>
        <v>0</v>
      </c>
      <c r="N21" s="91">
        <f>'①-2入力シート（宿泊人数）【室】'!N21</f>
        <v>0</v>
      </c>
      <c r="O21" s="91">
        <f>'①-2入力シート（宿泊人数）【室】'!O21</f>
        <v>0</v>
      </c>
      <c r="P21" s="91">
        <f>'①-2入力シート（宿泊人数）【室】'!P21</f>
        <v>0</v>
      </c>
      <c r="Q21" s="91">
        <f>'①-2入力シート（宿泊人数）【室】'!Q21</f>
        <v>0</v>
      </c>
      <c r="R21" s="91">
        <f>'①-2入力シート（宿泊人数）【室】'!R21</f>
        <v>0</v>
      </c>
      <c r="S21" s="91">
        <f>'①-2入力シート（宿泊人数）【室】'!S21</f>
        <v>0</v>
      </c>
      <c r="T21" s="91">
        <f>'①-2入力シート（宿泊人数）【室】'!T21</f>
        <v>0</v>
      </c>
      <c r="U21" s="91">
        <f>'①-2入力シート（宿泊人数）【室】'!U21</f>
        <v>0</v>
      </c>
      <c r="V21" s="91">
        <f>'①-2入力シート（宿泊人数）【室】'!V21</f>
        <v>0</v>
      </c>
      <c r="W21" s="91">
        <f>'①-2入力シート（宿泊人数）【室】'!W21</f>
        <v>0</v>
      </c>
      <c r="X21" s="91">
        <f>'①-2入力シート（宿泊人数）【室】'!X21</f>
        <v>0</v>
      </c>
      <c r="Y21" s="91">
        <f>'①-2入力シート（宿泊人数）【室】'!Y21</f>
        <v>0</v>
      </c>
      <c r="Z21" s="91">
        <f>'①-2入力シート（宿泊人数）【室】'!Z21</f>
        <v>0</v>
      </c>
      <c r="AA21" s="91">
        <f>'①-2入力シート（宿泊人数）【室】'!AA21</f>
        <v>0</v>
      </c>
      <c r="AB21" s="91">
        <f>'①-2入力シート（宿泊人数）【室】'!AB21</f>
        <v>0</v>
      </c>
      <c r="AC21" s="91">
        <f>'①-2入力シート（宿泊人数）【室】'!AC21</f>
        <v>0</v>
      </c>
      <c r="AD21" s="91">
        <f>'①-2入力シート（宿泊人数）【室】'!AD21</f>
        <v>0</v>
      </c>
      <c r="AE21" s="91">
        <f>'①-2入力シート（宿泊人数）【室】'!AE21</f>
        <v>0</v>
      </c>
      <c r="AF21" s="91">
        <f>'①-2入力シート（宿泊人数）【室】'!AF21</f>
        <v>0</v>
      </c>
      <c r="AG21" s="91">
        <f>'①-2入力シート（宿泊人数）【室】'!AG21</f>
        <v>0</v>
      </c>
      <c r="AH21" s="91">
        <f>'①-2入力シート（宿泊人数）【室】'!AH21</f>
        <v>0</v>
      </c>
      <c r="AI21" s="91">
        <f>'①-2入力シート（宿泊人数）【室】'!AI21</f>
        <v>0</v>
      </c>
      <c r="AJ21" s="91">
        <f>'①-2入力シート（宿泊人数）【室】'!AJ21</f>
        <v>0</v>
      </c>
      <c r="AK21" s="91">
        <f>'①-2入力シート（宿泊人数）【室】'!AK21</f>
        <v>0</v>
      </c>
      <c r="AL21" s="91">
        <f>'①-2入力シート（宿泊人数）【室】'!AL21</f>
        <v>0</v>
      </c>
      <c r="AM21" s="91">
        <f>'①-2入力シート（宿泊人数）【室】'!AM21</f>
        <v>0</v>
      </c>
      <c r="AN21" s="91">
        <f>'①-2入力シート（宿泊人数）【室】'!AN21</f>
        <v>0</v>
      </c>
      <c r="AO21" s="91">
        <f>'①-2入力シート（宿泊人数）【室】'!AO21</f>
        <v>0</v>
      </c>
      <c r="AP21" s="91">
        <f>'①-2入力シート（宿泊人数）【室】'!AP21</f>
        <v>0</v>
      </c>
      <c r="AQ21" s="91">
        <f>'①-2入力シート（宿泊人数）【室】'!AQ21</f>
        <v>0</v>
      </c>
      <c r="AR21" s="91">
        <f>'①-2入力シート（宿泊人数）【室】'!AR21</f>
        <v>0</v>
      </c>
      <c r="AS21" s="91">
        <f>'①-2入力シート（宿泊人数）【室】'!AS21</f>
        <v>0</v>
      </c>
      <c r="AT21" s="91">
        <f>'①-2入力シート（宿泊人数）【室】'!AT21</f>
        <v>0</v>
      </c>
      <c r="AU21" s="91">
        <f>'①-2入力シート（宿泊人数）【室】'!AU21</f>
        <v>0</v>
      </c>
      <c r="AV21" s="91">
        <f>'①-2入力シート（宿泊人数）【室】'!AV21</f>
        <v>0</v>
      </c>
      <c r="AW21" s="91">
        <f>'①-2入力シート（宿泊人数）【室】'!AW21</f>
        <v>0</v>
      </c>
      <c r="AX21" s="91">
        <f>'①-2入力シート（宿泊人数）【室】'!AX21</f>
        <v>0</v>
      </c>
      <c r="AY21" s="91">
        <f>'①-2入力シート（宿泊人数）【室】'!AY21</f>
        <v>0</v>
      </c>
      <c r="AZ21" s="91">
        <f>'①-2入力シート（宿泊人数）【室】'!AZ21</f>
        <v>0</v>
      </c>
      <c r="BA21" s="91">
        <f>'①-2入力シート（宿泊人数）【室】'!BA21</f>
        <v>0</v>
      </c>
      <c r="BB21" s="91">
        <f>'①-2入力シート（宿泊人数）【室】'!BB21</f>
        <v>0</v>
      </c>
      <c r="BC21" s="91">
        <f>'①-2入力シート（宿泊人数）【室】'!BC21</f>
        <v>0</v>
      </c>
      <c r="BD21" s="91">
        <f>'①-2入力シート（宿泊人数）【室】'!BD21</f>
        <v>0</v>
      </c>
      <c r="BE21" s="91">
        <f>'①-2入力シート（宿泊人数）【室】'!BE21</f>
        <v>0</v>
      </c>
      <c r="BF21" s="91">
        <f>'①-2入力シート（宿泊人数）【室】'!BF21</f>
        <v>0</v>
      </c>
      <c r="BG21" s="91">
        <f>'①-2入力シート（宿泊人数）【室】'!BG21</f>
        <v>0</v>
      </c>
      <c r="BH21" s="91">
        <f>'①-2入力シート（宿泊人数）【室】'!BH21</f>
        <v>0</v>
      </c>
      <c r="BI21" s="91">
        <f>'①-2入力シート（宿泊人数）【室】'!BI21</f>
        <v>0</v>
      </c>
      <c r="BJ21" s="91">
        <f>'①-2入力シート（宿泊人数）【室】'!BJ21</f>
        <v>0</v>
      </c>
      <c r="BK21" s="91">
        <f>'①-2入力シート（宿泊人数）【室】'!BK21</f>
        <v>0</v>
      </c>
      <c r="BL21" s="91">
        <f>'①-2入力シート（宿泊人数）【室】'!BL21</f>
        <v>0</v>
      </c>
      <c r="BM21" s="91">
        <f>'①-2入力シート（宿泊人数）【室】'!BM21</f>
        <v>0</v>
      </c>
      <c r="BN21" s="91">
        <f>'①-2入力シート（宿泊人数）【室】'!BN21</f>
        <v>0</v>
      </c>
      <c r="BO21" s="91">
        <f>'①-2入力シート（宿泊人数）【室】'!BO21</f>
        <v>0</v>
      </c>
      <c r="BP21" s="91">
        <f>'①-2入力シート（宿泊人数）【室】'!BP21</f>
        <v>0</v>
      </c>
      <c r="BQ21" s="91">
        <f>'①-2入力シート（宿泊人数）【室】'!BQ21</f>
        <v>0</v>
      </c>
      <c r="BR21" s="91">
        <f>'①-2入力シート（宿泊人数）【室】'!BR21</f>
        <v>0</v>
      </c>
      <c r="BS21" s="91">
        <f>'①-2入力シート（宿泊人数）【室】'!BS21</f>
        <v>0</v>
      </c>
      <c r="BT21" s="91">
        <f>'①-2入力シート（宿泊人数）【室】'!BT21</f>
        <v>0</v>
      </c>
      <c r="BU21" s="91">
        <f>'①-2入力シート（宿泊人数）【室】'!BU21</f>
        <v>0</v>
      </c>
      <c r="BV21" s="91">
        <f>'①-2入力シート（宿泊人数）【室】'!BV21</f>
        <v>0</v>
      </c>
      <c r="BW21" s="91">
        <f>'①-2入力シート（宿泊人数）【室】'!BW21</f>
        <v>0</v>
      </c>
      <c r="BX21" s="91">
        <f>'①-2入力シート（宿泊人数）【室】'!BX21</f>
        <v>0</v>
      </c>
      <c r="BY21" s="91">
        <f>'①-2入力シート（宿泊人数）【室】'!BY21</f>
        <v>0</v>
      </c>
      <c r="BZ21" s="91">
        <f>'①-2入力シート（宿泊人数）【室】'!BZ21</f>
        <v>0</v>
      </c>
      <c r="CA21" s="91">
        <f>'①-2入力シート（宿泊人数）【室】'!CA21</f>
        <v>0</v>
      </c>
      <c r="CB21" s="91">
        <f>'①-2入力シート（宿泊人数）【室】'!CB21</f>
        <v>0</v>
      </c>
      <c r="CC21" s="91">
        <f>'①-2入力シート（宿泊人数）【室】'!CC21</f>
        <v>0</v>
      </c>
      <c r="CD21" s="91">
        <f>'①-2入力シート（宿泊人数）【室】'!CD21</f>
        <v>0</v>
      </c>
      <c r="CE21" s="91">
        <f>'①-2入力シート（宿泊人数）【室】'!CE21</f>
        <v>0</v>
      </c>
      <c r="CF21" s="91">
        <f>'①-2入力シート（宿泊人数）【室】'!CF21</f>
        <v>0</v>
      </c>
      <c r="CG21" s="91">
        <f>'①-2入力シート（宿泊人数）【室】'!CG21</f>
        <v>0</v>
      </c>
      <c r="CH21" s="91">
        <f>'①-2入力シート（宿泊人数）【室】'!CH21</f>
        <v>0</v>
      </c>
      <c r="CI21" s="91">
        <f>'①-2入力シート（宿泊人数）【室】'!CI21</f>
        <v>0</v>
      </c>
      <c r="CJ21" s="91">
        <f>'①-2入力シート（宿泊人数）【室】'!CJ21</f>
        <v>0</v>
      </c>
      <c r="CK21" s="91">
        <f>'①-2入力シート（宿泊人数）【室】'!CK21</f>
        <v>0</v>
      </c>
      <c r="CL21" s="91">
        <f>'①-2入力シート（宿泊人数）【室】'!CL21</f>
        <v>0</v>
      </c>
      <c r="CM21" s="91">
        <f>'①-2入力シート（宿泊人数）【室】'!CM21</f>
        <v>0</v>
      </c>
      <c r="CN21" s="91">
        <f>'①-2入力シート（宿泊人数）【室】'!CN21</f>
        <v>0</v>
      </c>
      <c r="CO21" s="91">
        <f>'①-2入力シート（宿泊人数）【室】'!CO21</f>
        <v>0</v>
      </c>
      <c r="CP21" s="91">
        <f>'①-2入力シート（宿泊人数）【室】'!CP21</f>
        <v>0</v>
      </c>
      <c r="CQ21" s="91">
        <f>'①-2入力シート（宿泊人数）【室】'!CQ21</f>
        <v>0</v>
      </c>
      <c r="CR21" s="91">
        <f>'①-2入力シート（宿泊人数）【室】'!CR21</f>
        <v>0</v>
      </c>
      <c r="CS21" s="91">
        <f>'①-2入力シート（宿泊人数）【室】'!CS21</f>
        <v>0</v>
      </c>
      <c r="CT21" s="91">
        <f>'①-2入力シート（宿泊人数）【室】'!CT21</f>
        <v>0</v>
      </c>
      <c r="CU21" s="91">
        <f>'①-2入力シート（宿泊人数）【室】'!CU21</f>
        <v>0</v>
      </c>
      <c r="CV21" s="91">
        <f>'①-2入力シート（宿泊人数）【室】'!CV21</f>
        <v>0</v>
      </c>
      <c r="CW21" s="91">
        <f>'①-2入力シート（宿泊人数）【室】'!CW21</f>
        <v>0</v>
      </c>
      <c r="CX21" s="91">
        <f>'①-2入力シート（宿泊人数）【室】'!CX21</f>
        <v>0</v>
      </c>
      <c r="CY21" s="165">
        <f t="shared" si="7"/>
        <v>0</v>
      </c>
      <c r="CZ21" s="13"/>
      <c r="DA21" s="5">
        <f t="shared" si="8"/>
        <v>0</v>
      </c>
      <c r="DB21" s="5" cm="1">
        <f t="array" ref="DB21">SUMPRODUCT((C21:CX21&gt;0) * (C$7:CX$7 &lt; 20000 * C21:CX21) * C21:CX21)</f>
        <v>0</v>
      </c>
      <c r="DC21" s="5" cm="1">
        <f t="array" ref="DC21">SUMPRODUCT((C21:CX21&gt;0) * (C$7:CX$7 &gt;= 20000 * C21:CX21) * (C$7:CX$7 &lt; 50000 * C21:CX21) * C21:CX21)</f>
        <v>0</v>
      </c>
      <c r="DD21" s="5" cm="1">
        <f t="array" ref="DD21">SUMPRODUCT((C21:CX21&gt;0) * (C$7:CX$7 &gt;= 50000 * C21:CX21) * C21:CX21)</f>
        <v>0</v>
      </c>
      <c r="DE21" s="5">
        <f>'①-2入力シート（宿泊人数）【室】'!DA21</f>
        <v>0</v>
      </c>
      <c r="DF21" s="5">
        <f t="shared" si="9"/>
        <v>0</v>
      </c>
      <c r="DG21" s="5">
        <f t="shared" si="10"/>
        <v>0</v>
      </c>
    </row>
    <row r="22" spans="1:111">
      <c r="A22" s="196"/>
      <c r="B22" s="46">
        <v>14</v>
      </c>
      <c r="C22" s="10">
        <f>'①-2入力シート（宿泊人数）【室】'!C22</f>
        <v>0</v>
      </c>
      <c r="D22" s="10">
        <f>'①-2入力シート（宿泊人数）【室】'!D22</f>
        <v>0</v>
      </c>
      <c r="E22" s="10">
        <f>'①-2入力シート（宿泊人数）【室】'!E22</f>
        <v>0</v>
      </c>
      <c r="F22" s="10">
        <f>'①-2入力シート（宿泊人数）【室】'!F22</f>
        <v>0</v>
      </c>
      <c r="G22" s="10">
        <f>'①-2入力シート（宿泊人数）【室】'!G22</f>
        <v>0</v>
      </c>
      <c r="H22" s="10">
        <f>'①-2入力シート（宿泊人数）【室】'!H22</f>
        <v>0</v>
      </c>
      <c r="I22" s="10">
        <f>'①-2入力シート（宿泊人数）【室】'!I22</f>
        <v>0</v>
      </c>
      <c r="J22" s="10">
        <f>'①-2入力シート（宿泊人数）【室】'!J22</f>
        <v>0</v>
      </c>
      <c r="K22" s="10">
        <f>'①-2入力シート（宿泊人数）【室】'!K22</f>
        <v>0</v>
      </c>
      <c r="L22" s="10">
        <f>'①-2入力シート（宿泊人数）【室】'!L22</f>
        <v>0</v>
      </c>
      <c r="M22" s="10">
        <f>'①-2入力シート（宿泊人数）【室】'!M22</f>
        <v>0</v>
      </c>
      <c r="N22" s="91">
        <f>'①-2入力シート（宿泊人数）【室】'!N22</f>
        <v>0</v>
      </c>
      <c r="O22" s="91">
        <f>'①-2入力シート（宿泊人数）【室】'!O22</f>
        <v>0</v>
      </c>
      <c r="P22" s="91">
        <f>'①-2入力シート（宿泊人数）【室】'!P22</f>
        <v>0</v>
      </c>
      <c r="Q22" s="91">
        <f>'①-2入力シート（宿泊人数）【室】'!Q22</f>
        <v>0</v>
      </c>
      <c r="R22" s="91">
        <f>'①-2入力シート（宿泊人数）【室】'!R22</f>
        <v>0</v>
      </c>
      <c r="S22" s="91">
        <f>'①-2入力シート（宿泊人数）【室】'!S22</f>
        <v>0</v>
      </c>
      <c r="T22" s="91">
        <f>'①-2入力シート（宿泊人数）【室】'!T22</f>
        <v>0</v>
      </c>
      <c r="U22" s="91">
        <f>'①-2入力シート（宿泊人数）【室】'!U22</f>
        <v>0</v>
      </c>
      <c r="V22" s="91">
        <f>'①-2入力シート（宿泊人数）【室】'!V22</f>
        <v>0</v>
      </c>
      <c r="W22" s="91">
        <f>'①-2入力シート（宿泊人数）【室】'!W22</f>
        <v>0</v>
      </c>
      <c r="X22" s="91">
        <f>'①-2入力シート（宿泊人数）【室】'!X22</f>
        <v>0</v>
      </c>
      <c r="Y22" s="91">
        <f>'①-2入力シート（宿泊人数）【室】'!Y22</f>
        <v>0</v>
      </c>
      <c r="Z22" s="91">
        <f>'①-2入力シート（宿泊人数）【室】'!Z22</f>
        <v>0</v>
      </c>
      <c r="AA22" s="91">
        <f>'①-2入力シート（宿泊人数）【室】'!AA22</f>
        <v>0</v>
      </c>
      <c r="AB22" s="91">
        <f>'①-2入力シート（宿泊人数）【室】'!AB22</f>
        <v>0</v>
      </c>
      <c r="AC22" s="91">
        <f>'①-2入力シート（宿泊人数）【室】'!AC22</f>
        <v>0</v>
      </c>
      <c r="AD22" s="91">
        <f>'①-2入力シート（宿泊人数）【室】'!AD22</f>
        <v>0</v>
      </c>
      <c r="AE22" s="91">
        <f>'①-2入力シート（宿泊人数）【室】'!AE22</f>
        <v>0</v>
      </c>
      <c r="AF22" s="91">
        <f>'①-2入力シート（宿泊人数）【室】'!AF22</f>
        <v>0</v>
      </c>
      <c r="AG22" s="91">
        <f>'①-2入力シート（宿泊人数）【室】'!AG22</f>
        <v>0</v>
      </c>
      <c r="AH22" s="91">
        <f>'①-2入力シート（宿泊人数）【室】'!AH22</f>
        <v>0</v>
      </c>
      <c r="AI22" s="91">
        <f>'①-2入力シート（宿泊人数）【室】'!AI22</f>
        <v>0</v>
      </c>
      <c r="AJ22" s="91">
        <f>'①-2入力シート（宿泊人数）【室】'!AJ22</f>
        <v>0</v>
      </c>
      <c r="AK22" s="91">
        <f>'①-2入力シート（宿泊人数）【室】'!AK22</f>
        <v>0</v>
      </c>
      <c r="AL22" s="91">
        <f>'①-2入力シート（宿泊人数）【室】'!AL22</f>
        <v>0</v>
      </c>
      <c r="AM22" s="91">
        <f>'①-2入力シート（宿泊人数）【室】'!AM22</f>
        <v>0</v>
      </c>
      <c r="AN22" s="91">
        <f>'①-2入力シート（宿泊人数）【室】'!AN22</f>
        <v>0</v>
      </c>
      <c r="AO22" s="91">
        <f>'①-2入力シート（宿泊人数）【室】'!AO22</f>
        <v>0</v>
      </c>
      <c r="AP22" s="91">
        <f>'①-2入力シート（宿泊人数）【室】'!AP22</f>
        <v>0</v>
      </c>
      <c r="AQ22" s="91">
        <f>'①-2入力シート（宿泊人数）【室】'!AQ22</f>
        <v>0</v>
      </c>
      <c r="AR22" s="91">
        <f>'①-2入力シート（宿泊人数）【室】'!AR22</f>
        <v>0</v>
      </c>
      <c r="AS22" s="91">
        <f>'①-2入力シート（宿泊人数）【室】'!AS22</f>
        <v>0</v>
      </c>
      <c r="AT22" s="91">
        <f>'①-2入力シート（宿泊人数）【室】'!AT22</f>
        <v>0</v>
      </c>
      <c r="AU22" s="91">
        <f>'①-2入力シート（宿泊人数）【室】'!AU22</f>
        <v>0</v>
      </c>
      <c r="AV22" s="91">
        <f>'①-2入力シート（宿泊人数）【室】'!AV22</f>
        <v>0</v>
      </c>
      <c r="AW22" s="91">
        <f>'①-2入力シート（宿泊人数）【室】'!AW22</f>
        <v>0</v>
      </c>
      <c r="AX22" s="91">
        <f>'①-2入力シート（宿泊人数）【室】'!AX22</f>
        <v>0</v>
      </c>
      <c r="AY22" s="91">
        <f>'①-2入力シート（宿泊人数）【室】'!AY22</f>
        <v>0</v>
      </c>
      <c r="AZ22" s="91">
        <f>'①-2入力シート（宿泊人数）【室】'!AZ22</f>
        <v>0</v>
      </c>
      <c r="BA22" s="91">
        <f>'①-2入力シート（宿泊人数）【室】'!BA22</f>
        <v>0</v>
      </c>
      <c r="BB22" s="91">
        <f>'①-2入力シート（宿泊人数）【室】'!BB22</f>
        <v>0</v>
      </c>
      <c r="BC22" s="91">
        <f>'①-2入力シート（宿泊人数）【室】'!BC22</f>
        <v>0</v>
      </c>
      <c r="BD22" s="91">
        <f>'①-2入力シート（宿泊人数）【室】'!BD22</f>
        <v>0</v>
      </c>
      <c r="BE22" s="91">
        <f>'①-2入力シート（宿泊人数）【室】'!BE22</f>
        <v>0</v>
      </c>
      <c r="BF22" s="91">
        <f>'①-2入力シート（宿泊人数）【室】'!BF22</f>
        <v>0</v>
      </c>
      <c r="BG22" s="91">
        <f>'①-2入力シート（宿泊人数）【室】'!BG22</f>
        <v>0</v>
      </c>
      <c r="BH22" s="91">
        <f>'①-2入力シート（宿泊人数）【室】'!BH22</f>
        <v>0</v>
      </c>
      <c r="BI22" s="91">
        <f>'①-2入力シート（宿泊人数）【室】'!BI22</f>
        <v>0</v>
      </c>
      <c r="BJ22" s="91">
        <f>'①-2入力シート（宿泊人数）【室】'!BJ22</f>
        <v>0</v>
      </c>
      <c r="BK22" s="91">
        <f>'①-2入力シート（宿泊人数）【室】'!BK22</f>
        <v>0</v>
      </c>
      <c r="BL22" s="91">
        <f>'①-2入力シート（宿泊人数）【室】'!BL22</f>
        <v>0</v>
      </c>
      <c r="BM22" s="91">
        <f>'①-2入力シート（宿泊人数）【室】'!BM22</f>
        <v>0</v>
      </c>
      <c r="BN22" s="91">
        <f>'①-2入力シート（宿泊人数）【室】'!BN22</f>
        <v>0</v>
      </c>
      <c r="BO22" s="91">
        <f>'①-2入力シート（宿泊人数）【室】'!BO22</f>
        <v>0</v>
      </c>
      <c r="BP22" s="91">
        <f>'①-2入力シート（宿泊人数）【室】'!BP22</f>
        <v>0</v>
      </c>
      <c r="BQ22" s="91">
        <f>'①-2入力シート（宿泊人数）【室】'!BQ22</f>
        <v>0</v>
      </c>
      <c r="BR22" s="91">
        <f>'①-2入力シート（宿泊人数）【室】'!BR22</f>
        <v>0</v>
      </c>
      <c r="BS22" s="91">
        <f>'①-2入力シート（宿泊人数）【室】'!BS22</f>
        <v>0</v>
      </c>
      <c r="BT22" s="91">
        <f>'①-2入力シート（宿泊人数）【室】'!BT22</f>
        <v>0</v>
      </c>
      <c r="BU22" s="91">
        <f>'①-2入力シート（宿泊人数）【室】'!BU22</f>
        <v>0</v>
      </c>
      <c r="BV22" s="91">
        <f>'①-2入力シート（宿泊人数）【室】'!BV22</f>
        <v>0</v>
      </c>
      <c r="BW22" s="91">
        <f>'①-2入力シート（宿泊人数）【室】'!BW22</f>
        <v>0</v>
      </c>
      <c r="BX22" s="91">
        <f>'①-2入力シート（宿泊人数）【室】'!BX22</f>
        <v>0</v>
      </c>
      <c r="BY22" s="91">
        <f>'①-2入力シート（宿泊人数）【室】'!BY22</f>
        <v>0</v>
      </c>
      <c r="BZ22" s="91">
        <f>'①-2入力シート（宿泊人数）【室】'!BZ22</f>
        <v>0</v>
      </c>
      <c r="CA22" s="91">
        <f>'①-2入力シート（宿泊人数）【室】'!CA22</f>
        <v>0</v>
      </c>
      <c r="CB22" s="91">
        <f>'①-2入力シート（宿泊人数）【室】'!CB22</f>
        <v>0</v>
      </c>
      <c r="CC22" s="91">
        <f>'①-2入力シート（宿泊人数）【室】'!CC22</f>
        <v>0</v>
      </c>
      <c r="CD22" s="91">
        <f>'①-2入力シート（宿泊人数）【室】'!CD22</f>
        <v>0</v>
      </c>
      <c r="CE22" s="91">
        <f>'①-2入力シート（宿泊人数）【室】'!CE22</f>
        <v>0</v>
      </c>
      <c r="CF22" s="91">
        <f>'①-2入力シート（宿泊人数）【室】'!CF22</f>
        <v>0</v>
      </c>
      <c r="CG22" s="91">
        <f>'①-2入力シート（宿泊人数）【室】'!CG22</f>
        <v>0</v>
      </c>
      <c r="CH22" s="91">
        <f>'①-2入力シート（宿泊人数）【室】'!CH22</f>
        <v>0</v>
      </c>
      <c r="CI22" s="91">
        <f>'①-2入力シート（宿泊人数）【室】'!CI22</f>
        <v>0</v>
      </c>
      <c r="CJ22" s="91">
        <f>'①-2入力シート（宿泊人数）【室】'!CJ22</f>
        <v>0</v>
      </c>
      <c r="CK22" s="91">
        <f>'①-2入力シート（宿泊人数）【室】'!CK22</f>
        <v>0</v>
      </c>
      <c r="CL22" s="91">
        <f>'①-2入力シート（宿泊人数）【室】'!CL22</f>
        <v>0</v>
      </c>
      <c r="CM22" s="91">
        <f>'①-2入力シート（宿泊人数）【室】'!CM22</f>
        <v>0</v>
      </c>
      <c r="CN22" s="91">
        <f>'①-2入力シート（宿泊人数）【室】'!CN22</f>
        <v>0</v>
      </c>
      <c r="CO22" s="91">
        <f>'①-2入力シート（宿泊人数）【室】'!CO22</f>
        <v>0</v>
      </c>
      <c r="CP22" s="91">
        <f>'①-2入力シート（宿泊人数）【室】'!CP22</f>
        <v>0</v>
      </c>
      <c r="CQ22" s="91">
        <f>'①-2入力シート（宿泊人数）【室】'!CQ22</f>
        <v>0</v>
      </c>
      <c r="CR22" s="91">
        <f>'①-2入力シート（宿泊人数）【室】'!CR22</f>
        <v>0</v>
      </c>
      <c r="CS22" s="91">
        <f>'①-2入力シート（宿泊人数）【室】'!CS22</f>
        <v>0</v>
      </c>
      <c r="CT22" s="91">
        <f>'①-2入力シート（宿泊人数）【室】'!CT22</f>
        <v>0</v>
      </c>
      <c r="CU22" s="91">
        <f>'①-2入力シート（宿泊人数）【室】'!CU22</f>
        <v>0</v>
      </c>
      <c r="CV22" s="91">
        <f>'①-2入力シート（宿泊人数）【室】'!CV22</f>
        <v>0</v>
      </c>
      <c r="CW22" s="91">
        <f>'①-2入力シート（宿泊人数）【室】'!CW22</f>
        <v>0</v>
      </c>
      <c r="CX22" s="91">
        <f>'①-2入力シート（宿泊人数）【室】'!CX22</f>
        <v>0</v>
      </c>
      <c r="CY22" s="165">
        <f t="shared" si="7"/>
        <v>0</v>
      </c>
      <c r="CZ22" s="13"/>
      <c r="DA22" s="5">
        <f t="shared" si="8"/>
        <v>0</v>
      </c>
      <c r="DB22" s="5" cm="1">
        <f t="array" ref="DB22">SUMPRODUCT((C22:CX22&gt;0) * (C$7:CX$7 &lt; 20000 * C22:CX22) * C22:CX22)</f>
        <v>0</v>
      </c>
      <c r="DC22" s="5" cm="1">
        <f t="array" ref="DC22">SUMPRODUCT((C22:CX22&gt;0) * (C$7:CX$7 &gt;= 20000 * C22:CX22) * (C$7:CX$7 &lt; 50000 * C22:CX22) * C22:CX22)</f>
        <v>0</v>
      </c>
      <c r="DD22" s="5" cm="1">
        <f t="array" ref="DD22">SUMPRODUCT((C22:CX22&gt;0) * (C$7:CX$7 &gt;= 50000 * C22:CX22) * C22:CX22)</f>
        <v>0</v>
      </c>
      <c r="DE22" s="5">
        <f>'①-2入力シート（宿泊人数）【室】'!DA22</f>
        <v>0</v>
      </c>
      <c r="DF22" s="5">
        <f t="shared" si="9"/>
        <v>0</v>
      </c>
      <c r="DG22" s="5">
        <f t="shared" si="10"/>
        <v>0</v>
      </c>
    </row>
    <row r="23" spans="1:111">
      <c r="A23" s="196"/>
      <c r="B23" s="46">
        <v>15</v>
      </c>
      <c r="C23" s="10">
        <f>'①-2入力シート（宿泊人数）【室】'!C23</f>
        <v>0</v>
      </c>
      <c r="D23" s="10">
        <f>'①-2入力シート（宿泊人数）【室】'!D23</f>
        <v>0</v>
      </c>
      <c r="E23" s="10">
        <f>'①-2入力シート（宿泊人数）【室】'!E23</f>
        <v>0</v>
      </c>
      <c r="F23" s="10">
        <f>'①-2入力シート（宿泊人数）【室】'!F23</f>
        <v>0</v>
      </c>
      <c r="G23" s="10">
        <f>'①-2入力シート（宿泊人数）【室】'!G23</f>
        <v>0</v>
      </c>
      <c r="H23" s="10">
        <f>'①-2入力シート（宿泊人数）【室】'!H23</f>
        <v>0</v>
      </c>
      <c r="I23" s="10">
        <f>'①-2入力シート（宿泊人数）【室】'!I23</f>
        <v>0</v>
      </c>
      <c r="J23" s="10">
        <f>'①-2入力シート（宿泊人数）【室】'!J23</f>
        <v>0</v>
      </c>
      <c r="K23" s="10">
        <f>'①-2入力シート（宿泊人数）【室】'!K23</f>
        <v>0</v>
      </c>
      <c r="L23" s="10">
        <f>'①-2入力シート（宿泊人数）【室】'!L23</f>
        <v>0</v>
      </c>
      <c r="M23" s="10">
        <f>'①-2入力シート（宿泊人数）【室】'!M23</f>
        <v>0</v>
      </c>
      <c r="N23" s="91">
        <f>'①-2入力シート（宿泊人数）【室】'!N23</f>
        <v>0</v>
      </c>
      <c r="O23" s="91">
        <f>'①-2入力シート（宿泊人数）【室】'!O23</f>
        <v>0</v>
      </c>
      <c r="P23" s="91">
        <f>'①-2入力シート（宿泊人数）【室】'!P23</f>
        <v>0</v>
      </c>
      <c r="Q23" s="91">
        <f>'①-2入力シート（宿泊人数）【室】'!Q23</f>
        <v>0</v>
      </c>
      <c r="R23" s="91">
        <f>'①-2入力シート（宿泊人数）【室】'!R23</f>
        <v>0</v>
      </c>
      <c r="S23" s="91">
        <f>'①-2入力シート（宿泊人数）【室】'!S23</f>
        <v>0</v>
      </c>
      <c r="T23" s="91">
        <f>'①-2入力シート（宿泊人数）【室】'!T23</f>
        <v>0</v>
      </c>
      <c r="U23" s="91">
        <f>'①-2入力シート（宿泊人数）【室】'!U23</f>
        <v>0</v>
      </c>
      <c r="V23" s="91">
        <f>'①-2入力シート（宿泊人数）【室】'!V23</f>
        <v>0</v>
      </c>
      <c r="W23" s="91">
        <f>'①-2入力シート（宿泊人数）【室】'!W23</f>
        <v>0</v>
      </c>
      <c r="X23" s="91">
        <f>'①-2入力シート（宿泊人数）【室】'!X23</f>
        <v>0</v>
      </c>
      <c r="Y23" s="91">
        <f>'①-2入力シート（宿泊人数）【室】'!Y23</f>
        <v>0</v>
      </c>
      <c r="Z23" s="91">
        <f>'①-2入力シート（宿泊人数）【室】'!Z23</f>
        <v>0</v>
      </c>
      <c r="AA23" s="91">
        <f>'①-2入力シート（宿泊人数）【室】'!AA23</f>
        <v>0</v>
      </c>
      <c r="AB23" s="91">
        <f>'①-2入力シート（宿泊人数）【室】'!AB23</f>
        <v>0</v>
      </c>
      <c r="AC23" s="91">
        <f>'①-2入力シート（宿泊人数）【室】'!AC23</f>
        <v>0</v>
      </c>
      <c r="AD23" s="91">
        <f>'①-2入力シート（宿泊人数）【室】'!AD23</f>
        <v>0</v>
      </c>
      <c r="AE23" s="91">
        <f>'①-2入力シート（宿泊人数）【室】'!AE23</f>
        <v>0</v>
      </c>
      <c r="AF23" s="91">
        <f>'①-2入力シート（宿泊人数）【室】'!AF23</f>
        <v>0</v>
      </c>
      <c r="AG23" s="91">
        <f>'①-2入力シート（宿泊人数）【室】'!AG23</f>
        <v>0</v>
      </c>
      <c r="AH23" s="91">
        <f>'①-2入力シート（宿泊人数）【室】'!AH23</f>
        <v>0</v>
      </c>
      <c r="AI23" s="91">
        <f>'①-2入力シート（宿泊人数）【室】'!AI23</f>
        <v>0</v>
      </c>
      <c r="AJ23" s="91">
        <f>'①-2入力シート（宿泊人数）【室】'!AJ23</f>
        <v>0</v>
      </c>
      <c r="AK23" s="91">
        <f>'①-2入力シート（宿泊人数）【室】'!AK23</f>
        <v>0</v>
      </c>
      <c r="AL23" s="91">
        <f>'①-2入力シート（宿泊人数）【室】'!AL23</f>
        <v>0</v>
      </c>
      <c r="AM23" s="91">
        <f>'①-2入力シート（宿泊人数）【室】'!AM23</f>
        <v>0</v>
      </c>
      <c r="AN23" s="91">
        <f>'①-2入力シート（宿泊人数）【室】'!AN23</f>
        <v>0</v>
      </c>
      <c r="AO23" s="91">
        <f>'①-2入力シート（宿泊人数）【室】'!AO23</f>
        <v>0</v>
      </c>
      <c r="AP23" s="91">
        <f>'①-2入力シート（宿泊人数）【室】'!AP23</f>
        <v>0</v>
      </c>
      <c r="AQ23" s="91">
        <f>'①-2入力シート（宿泊人数）【室】'!AQ23</f>
        <v>0</v>
      </c>
      <c r="AR23" s="91">
        <f>'①-2入力シート（宿泊人数）【室】'!AR23</f>
        <v>0</v>
      </c>
      <c r="AS23" s="91">
        <f>'①-2入力シート（宿泊人数）【室】'!AS23</f>
        <v>0</v>
      </c>
      <c r="AT23" s="91">
        <f>'①-2入力シート（宿泊人数）【室】'!AT23</f>
        <v>0</v>
      </c>
      <c r="AU23" s="91">
        <f>'①-2入力シート（宿泊人数）【室】'!AU23</f>
        <v>0</v>
      </c>
      <c r="AV23" s="91">
        <f>'①-2入力シート（宿泊人数）【室】'!AV23</f>
        <v>0</v>
      </c>
      <c r="AW23" s="91">
        <f>'①-2入力シート（宿泊人数）【室】'!AW23</f>
        <v>0</v>
      </c>
      <c r="AX23" s="91">
        <f>'①-2入力シート（宿泊人数）【室】'!AX23</f>
        <v>0</v>
      </c>
      <c r="AY23" s="91">
        <f>'①-2入力シート（宿泊人数）【室】'!AY23</f>
        <v>0</v>
      </c>
      <c r="AZ23" s="91">
        <f>'①-2入力シート（宿泊人数）【室】'!AZ23</f>
        <v>0</v>
      </c>
      <c r="BA23" s="91">
        <f>'①-2入力シート（宿泊人数）【室】'!BA23</f>
        <v>0</v>
      </c>
      <c r="BB23" s="91">
        <f>'①-2入力シート（宿泊人数）【室】'!BB23</f>
        <v>0</v>
      </c>
      <c r="BC23" s="91">
        <f>'①-2入力シート（宿泊人数）【室】'!BC23</f>
        <v>0</v>
      </c>
      <c r="BD23" s="91">
        <f>'①-2入力シート（宿泊人数）【室】'!BD23</f>
        <v>0</v>
      </c>
      <c r="BE23" s="91">
        <f>'①-2入力シート（宿泊人数）【室】'!BE23</f>
        <v>0</v>
      </c>
      <c r="BF23" s="91">
        <f>'①-2入力シート（宿泊人数）【室】'!BF23</f>
        <v>0</v>
      </c>
      <c r="BG23" s="91">
        <f>'①-2入力シート（宿泊人数）【室】'!BG23</f>
        <v>0</v>
      </c>
      <c r="BH23" s="91">
        <f>'①-2入力シート（宿泊人数）【室】'!BH23</f>
        <v>0</v>
      </c>
      <c r="BI23" s="91">
        <f>'①-2入力シート（宿泊人数）【室】'!BI23</f>
        <v>0</v>
      </c>
      <c r="BJ23" s="91">
        <f>'①-2入力シート（宿泊人数）【室】'!BJ23</f>
        <v>0</v>
      </c>
      <c r="BK23" s="91">
        <f>'①-2入力シート（宿泊人数）【室】'!BK23</f>
        <v>0</v>
      </c>
      <c r="BL23" s="91">
        <f>'①-2入力シート（宿泊人数）【室】'!BL23</f>
        <v>0</v>
      </c>
      <c r="BM23" s="91">
        <f>'①-2入力シート（宿泊人数）【室】'!BM23</f>
        <v>0</v>
      </c>
      <c r="BN23" s="91">
        <f>'①-2入力シート（宿泊人数）【室】'!BN23</f>
        <v>0</v>
      </c>
      <c r="BO23" s="91">
        <f>'①-2入力シート（宿泊人数）【室】'!BO23</f>
        <v>0</v>
      </c>
      <c r="BP23" s="91">
        <f>'①-2入力シート（宿泊人数）【室】'!BP23</f>
        <v>0</v>
      </c>
      <c r="BQ23" s="91">
        <f>'①-2入力シート（宿泊人数）【室】'!BQ23</f>
        <v>0</v>
      </c>
      <c r="BR23" s="91">
        <f>'①-2入力シート（宿泊人数）【室】'!BR23</f>
        <v>0</v>
      </c>
      <c r="BS23" s="91">
        <f>'①-2入力シート（宿泊人数）【室】'!BS23</f>
        <v>0</v>
      </c>
      <c r="BT23" s="91">
        <f>'①-2入力シート（宿泊人数）【室】'!BT23</f>
        <v>0</v>
      </c>
      <c r="BU23" s="91">
        <f>'①-2入力シート（宿泊人数）【室】'!BU23</f>
        <v>0</v>
      </c>
      <c r="BV23" s="91">
        <f>'①-2入力シート（宿泊人数）【室】'!BV23</f>
        <v>0</v>
      </c>
      <c r="BW23" s="91">
        <f>'①-2入力シート（宿泊人数）【室】'!BW23</f>
        <v>0</v>
      </c>
      <c r="BX23" s="91">
        <f>'①-2入力シート（宿泊人数）【室】'!BX23</f>
        <v>0</v>
      </c>
      <c r="BY23" s="91">
        <f>'①-2入力シート（宿泊人数）【室】'!BY23</f>
        <v>0</v>
      </c>
      <c r="BZ23" s="91">
        <f>'①-2入力シート（宿泊人数）【室】'!BZ23</f>
        <v>0</v>
      </c>
      <c r="CA23" s="91">
        <f>'①-2入力シート（宿泊人数）【室】'!CA23</f>
        <v>0</v>
      </c>
      <c r="CB23" s="91">
        <f>'①-2入力シート（宿泊人数）【室】'!CB23</f>
        <v>0</v>
      </c>
      <c r="CC23" s="91">
        <f>'①-2入力シート（宿泊人数）【室】'!CC23</f>
        <v>0</v>
      </c>
      <c r="CD23" s="91">
        <f>'①-2入力シート（宿泊人数）【室】'!CD23</f>
        <v>0</v>
      </c>
      <c r="CE23" s="91">
        <f>'①-2入力シート（宿泊人数）【室】'!CE23</f>
        <v>0</v>
      </c>
      <c r="CF23" s="91">
        <f>'①-2入力シート（宿泊人数）【室】'!CF23</f>
        <v>0</v>
      </c>
      <c r="CG23" s="91">
        <f>'①-2入力シート（宿泊人数）【室】'!CG23</f>
        <v>0</v>
      </c>
      <c r="CH23" s="91">
        <f>'①-2入力シート（宿泊人数）【室】'!CH23</f>
        <v>0</v>
      </c>
      <c r="CI23" s="91">
        <f>'①-2入力シート（宿泊人数）【室】'!CI23</f>
        <v>0</v>
      </c>
      <c r="CJ23" s="91">
        <f>'①-2入力シート（宿泊人数）【室】'!CJ23</f>
        <v>0</v>
      </c>
      <c r="CK23" s="91">
        <f>'①-2入力シート（宿泊人数）【室】'!CK23</f>
        <v>0</v>
      </c>
      <c r="CL23" s="91">
        <f>'①-2入力シート（宿泊人数）【室】'!CL23</f>
        <v>0</v>
      </c>
      <c r="CM23" s="91">
        <f>'①-2入力シート（宿泊人数）【室】'!CM23</f>
        <v>0</v>
      </c>
      <c r="CN23" s="91">
        <f>'①-2入力シート（宿泊人数）【室】'!CN23</f>
        <v>0</v>
      </c>
      <c r="CO23" s="91">
        <f>'①-2入力シート（宿泊人数）【室】'!CO23</f>
        <v>0</v>
      </c>
      <c r="CP23" s="91">
        <f>'①-2入力シート（宿泊人数）【室】'!CP23</f>
        <v>0</v>
      </c>
      <c r="CQ23" s="91">
        <f>'①-2入力シート（宿泊人数）【室】'!CQ23</f>
        <v>0</v>
      </c>
      <c r="CR23" s="91">
        <f>'①-2入力シート（宿泊人数）【室】'!CR23</f>
        <v>0</v>
      </c>
      <c r="CS23" s="91">
        <f>'①-2入力シート（宿泊人数）【室】'!CS23</f>
        <v>0</v>
      </c>
      <c r="CT23" s="91">
        <f>'①-2入力シート（宿泊人数）【室】'!CT23</f>
        <v>0</v>
      </c>
      <c r="CU23" s="91">
        <f>'①-2入力シート（宿泊人数）【室】'!CU23</f>
        <v>0</v>
      </c>
      <c r="CV23" s="91">
        <f>'①-2入力シート（宿泊人数）【室】'!CV23</f>
        <v>0</v>
      </c>
      <c r="CW23" s="91">
        <f>'①-2入力シート（宿泊人数）【室】'!CW23</f>
        <v>0</v>
      </c>
      <c r="CX23" s="91">
        <f>'①-2入力シート（宿泊人数）【室】'!CX23</f>
        <v>0</v>
      </c>
      <c r="CY23" s="165">
        <f t="shared" si="7"/>
        <v>0</v>
      </c>
      <c r="CZ23" s="13"/>
      <c r="DA23" s="5">
        <f t="shared" si="8"/>
        <v>0</v>
      </c>
      <c r="DB23" s="5" cm="1">
        <f t="array" ref="DB23">SUMPRODUCT((C23:CX23&gt;0) * (C$7:CX$7 &lt; 20000 * C23:CX23) * C23:CX23)</f>
        <v>0</v>
      </c>
      <c r="DC23" s="5" cm="1">
        <f t="array" ref="DC23">SUMPRODUCT((C23:CX23&gt;0) * (C$7:CX$7 &gt;= 20000 * C23:CX23) * (C$7:CX$7 &lt; 50000 * C23:CX23) * C23:CX23)</f>
        <v>0</v>
      </c>
      <c r="DD23" s="5" cm="1">
        <f t="array" ref="DD23">SUMPRODUCT((C23:CX23&gt;0) * (C$7:CX$7 &gt;= 50000 * C23:CX23) * C23:CX23)</f>
        <v>0</v>
      </c>
      <c r="DE23" s="5">
        <f>'①-2入力シート（宿泊人数）【室】'!DA23</f>
        <v>0</v>
      </c>
      <c r="DF23" s="5">
        <f t="shared" si="9"/>
        <v>0</v>
      </c>
      <c r="DG23" s="5">
        <f t="shared" si="10"/>
        <v>0</v>
      </c>
    </row>
    <row r="24" spans="1:111">
      <c r="A24" s="196"/>
      <c r="B24" s="46">
        <v>16</v>
      </c>
      <c r="C24" s="10">
        <f>'①-2入力シート（宿泊人数）【室】'!C24</f>
        <v>0</v>
      </c>
      <c r="D24" s="10">
        <f>'①-2入力シート（宿泊人数）【室】'!D24</f>
        <v>0</v>
      </c>
      <c r="E24" s="10">
        <f>'①-2入力シート（宿泊人数）【室】'!E24</f>
        <v>0</v>
      </c>
      <c r="F24" s="10">
        <f>'①-2入力シート（宿泊人数）【室】'!F24</f>
        <v>0</v>
      </c>
      <c r="G24" s="10">
        <f>'①-2入力シート（宿泊人数）【室】'!G24</f>
        <v>0</v>
      </c>
      <c r="H24" s="10">
        <f>'①-2入力シート（宿泊人数）【室】'!H24</f>
        <v>0</v>
      </c>
      <c r="I24" s="10">
        <f>'①-2入力シート（宿泊人数）【室】'!I24</f>
        <v>0</v>
      </c>
      <c r="J24" s="10">
        <f>'①-2入力シート（宿泊人数）【室】'!J24</f>
        <v>0</v>
      </c>
      <c r="K24" s="10">
        <f>'①-2入力シート（宿泊人数）【室】'!K24</f>
        <v>0</v>
      </c>
      <c r="L24" s="10">
        <f>'①-2入力シート（宿泊人数）【室】'!L24</f>
        <v>0</v>
      </c>
      <c r="M24" s="10">
        <f>'①-2入力シート（宿泊人数）【室】'!M24</f>
        <v>0</v>
      </c>
      <c r="N24" s="91">
        <f>'①-2入力シート（宿泊人数）【室】'!N24</f>
        <v>0</v>
      </c>
      <c r="O24" s="91">
        <f>'①-2入力シート（宿泊人数）【室】'!O24</f>
        <v>0</v>
      </c>
      <c r="P24" s="91">
        <f>'①-2入力シート（宿泊人数）【室】'!P24</f>
        <v>0</v>
      </c>
      <c r="Q24" s="91">
        <f>'①-2入力シート（宿泊人数）【室】'!Q24</f>
        <v>0</v>
      </c>
      <c r="R24" s="91">
        <f>'①-2入力シート（宿泊人数）【室】'!R24</f>
        <v>0</v>
      </c>
      <c r="S24" s="91">
        <f>'①-2入力シート（宿泊人数）【室】'!S24</f>
        <v>0</v>
      </c>
      <c r="T24" s="91">
        <f>'①-2入力シート（宿泊人数）【室】'!T24</f>
        <v>0</v>
      </c>
      <c r="U24" s="91">
        <f>'①-2入力シート（宿泊人数）【室】'!U24</f>
        <v>0</v>
      </c>
      <c r="V24" s="91">
        <f>'①-2入力シート（宿泊人数）【室】'!V24</f>
        <v>0</v>
      </c>
      <c r="W24" s="91">
        <f>'①-2入力シート（宿泊人数）【室】'!W24</f>
        <v>0</v>
      </c>
      <c r="X24" s="91">
        <f>'①-2入力シート（宿泊人数）【室】'!X24</f>
        <v>0</v>
      </c>
      <c r="Y24" s="91">
        <f>'①-2入力シート（宿泊人数）【室】'!Y24</f>
        <v>0</v>
      </c>
      <c r="Z24" s="91">
        <f>'①-2入力シート（宿泊人数）【室】'!Z24</f>
        <v>0</v>
      </c>
      <c r="AA24" s="91">
        <f>'①-2入力シート（宿泊人数）【室】'!AA24</f>
        <v>0</v>
      </c>
      <c r="AB24" s="91">
        <f>'①-2入力シート（宿泊人数）【室】'!AB24</f>
        <v>0</v>
      </c>
      <c r="AC24" s="91">
        <f>'①-2入力シート（宿泊人数）【室】'!AC24</f>
        <v>0</v>
      </c>
      <c r="AD24" s="91">
        <f>'①-2入力シート（宿泊人数）【室】'!AD24</f>
        <v>0</v>
      </c>
      <c r="AE24" s="91">
        <f>'①-2入力シート（宿泊人数）【室】'!AE24</f>
        <v>0</v>
      </c>
      <c r="AF24" s="91">
        <f>'①-2入力シート（宿泊人数）【室】'!AF24</f>
        <v>0</v>
      </c>
      <c r="AG24" s="91">
        <f>'①-2入力シート（宿泊人数）【室】'!AG24</f>
        <v>0</v>
      </c>
      <c r="AH24" s="91">
        <f>'①-2入力シート（宿泊人数）【室】'!AH24</f>
        <v>0</v>
      </c>
      <c r="AI24" s="91">
        <f>'①-2入力シート（宿泊人数）【室】'!AI24</f>
        <v>0</v>
      </c>
      <c r="AJ24" s="91">
        <f>'①-2入力シート（宿泊人数）【室】'!AJ24</f>
        <v>0</v>
      </c>
      <c r="AK24" s="91">
        <f>'①-2入力シート（宿泊人数）【室】'!AK24</f>
        <v>0</v>
      </c>
      <c r="AL24" s="91">
        <f>'①-2入力シート（宿泊人数）【室】'!AL24</f>
        <v>0</v>
      </c>
      <c r="AM24" s="91">
        <f>'①-2入力シート（宿泊人数）【室】'!AM24</f>
        <v>0</v>
      </c>
      <c r="AN24" s="91">
        <f>'①-2入力シート（宿泊人数）【室】'!AN24</f>
        <v>0</v>
      </c>
      <c r="AO24" s="91">
        <f>'①-2入力シート（宿泊人数）【室】'!AO24</f>
        <v>0</v>
      </c>
      <c r="AP24" s="91">
        <f>'①-2入力シート（宿泊人数）【室】'!AP24</f>
        <v>0</v>
      </c>
      <c r="AQ24" s="91">
        <f>'①-2入力シート（宿泊人数）【室】'!AQ24</f>
        <v>0</v>
      </c>
      <c r="AR24" s="91">
        <f>'①-2入力シート（宿泊人数）【室】'!AR24</f>
        <v>0</v>
      </c>
      <c r="AS24" s="91">
        <f>'①-2入力シート（宿泊人数）【室】'!AS24</f>
        <v>0</v>
      </c>
      <c r="AT24" s="91">
        <f>'①-2入力シート（宿泊人数）【室】'!AT24</f>
        <v>0</v>
      </c>
      <c r="AU24" s="91">
        <f>'①-2入力シート（宿泊人数）【室】'!AU24</f>
        <v>0</v>
      </c>
      <c r="AV24" s="91">
        <f>'①-2入力シート（宿泊人数）【室】'!AV24</f>
        <v>0</v>
      </c>
      <c r="AW24" s="91">
        <f>'①-2入力シート（宿泊人数）【室】'!AW24</f>
        <v>0</v>
      </c>
      <c r="AX24" s="91">
        <f>'①-2入力シート（宿泊人数）【室】'!AX24</f>
        <v>0</v>
      </c>
      <c r="AY24" s="91">
        <f>'①-2入力シート（宿泊人数）【室】'!AY24</f>
        <v>0</v>
      </c>
      <c r="AZ24" s="91">
        <f>'①-2入力シート（宿泊人数）【室】'!AZ24</f>
        <v>0</v>
      </c>
      <c r="BA24" s="91">
        <f>'①-2入力シート（宿泊人数）【室】'!BA24</f>
        <v>0</v>
      </c>
      <c r="BB24" s="91">
        <f>'①-2入力シート（宿泊人数）【室】'!BB24</f>
        <v>0</v>
      </c>
      <c r="BC24" s="91">
        <f>'①-2入力シート（宿泊人数）【室】'!BC24</f>
        <v>0</v>
      </c>
      <c r="BD24" s="91">
        <f>'①-2入力シート（宿泊人数）【室】'!BD24</f>
        <v>0</v>
      </c>
      <c r="BE24" s="91">
        <f>'①-2入力シート（宿泊人数）【室】'!BE24</f>
        <v>0</v>
      </c>
      <c r="BF24" s="91">
        <f>'①-2入力シート（宿泊人数）【室】'!BF24</f>
        <v>0</v>
      </c>
      <c r="BG24" s="91">
        <f>'①-2入力シート（宿泊人数）【室】'!BG24</f>
        <v>0</v>
      </c>
      <c r="BH24" s="91">
        <f>'①-2入力シート（宿泊人数）【室】'!BH24</f>
        <v>0</v>
      </c>
      <c r="BI24" s="91">
        <f>'①-2入力シート（宿泊人数）【室】'!BI24</f>
        <v>0</v>
      </c>
      <c r="BJ24" s="91">
        <f>'①-2入力シート（宿泊人数）【室】'!BJ24</f>
        <v>0</v>
      </c>
      <c r="BK24" s="91">
        <f>'①-2入力シート（宿泊人数）【室】'!BK24</f>
        <v>0</v>
      </c>
      <c r="BL24" s="91">
        <f>'①-2入力シート（宿泊人数）【室】'!BL24</f>
        <v>0</v>
      </c>
      <c r="BM24" s="91">
        <f>'①-2入力シート（宿泊人数）【室】'!BM24</f>
        <v>0</v>
      </c>
      <c r="BN24" s="91">
        <f>'①-2入力シート（宿泊人数）【室】'!BN24</f>
        <v>0</v>
      </c>
      <c r="BO24" s="91">
        <f>'①-2入力シート（宿泊人数）【室】'!BO24</f>
        <v>0</v>
      </c>
      <c r="BP24" s="91">
        <f>'①-2入力シート（宿泊人数）【室】'!BP24</f>
        <v>0</v>
      </c>
      <c r="BQ24" s="91">
        <f>'①-2入力シート（宿泊人数）【室】'!BQ24</f>
        <v>0</v>
      </c>
      <c r="BR24" s="91">
        <f>'①-2入力シート（宿泊人数）【室】'!BR24</f>
        <v>0</v>
      </c>
      <c r="BS24" s="91">
        <f>'①-2入力シート（宿泊人数）【室】'!BS24</f>
        <v>0</v>
      </c>
      <c r="BT24" s="91">
        <f>'①-2入力シート（宿泊人数）【室】'!BT24</f>
        <v>0</v>
      </c>
      <c r="BU24" s="91">
        <f>'①-2入力シート（宿泊人数）【室】'!BU24</f>
        <v>0</v>
      </c>
      <c r="BV24" s="91">
        <f>'①-2入力シート（宿泊人数）【室】'!BV24</f>
        <v>0</v>
      </c>
      <c r="BW24" s="91">
        <f>'①-2入力シート（宿泊人数）【室】'!BW24</f>
        <v>0</v>
      </c>
      <c r="BX24" s="91">
        <f>'①-2入力シート（宿泊人数）【室】'!BX24</f>
        <v>0</v>
      </c>
      <c r="BY24" s="91">
        <f>'①-2入力シート（宿泊人数）【室】'!BY24</f>
        <v>0</v>
      </c>
      <c r="BZ24" s="91">
        <f>'①-2入力シート（宿泊人数）【室】'!BZ24</f>
        <v>0</v>
      </c>
      <c r="CA24" s="91">
        <f>'①-2入力シート（宿泊人数）【室】'!CA24</f>
        <v>0</v>
      </c>
      <c r="CB24" s="91">
        <f>'①-2入力シート（宿泊人数）【室】'!CB24</f>
        <v>0</v>
      </c>
      <c r="CC24" s="91">
        <f>'①-2入力シート（宿泊人数）【室】'!CC24</f>
        <v>0</v>
      </c>
      <c r="CD24" s="91">
        <f>'①-2入力シート（宿泊人数）【室】'!CD24</f>
        <v>0</v>
      </c>
      <c r="CE24" s="91">
        <f>'①-2入力シート（宿泊人数）【室】'!CE24</f>
        <v>0</v>
      </c>
      <c r="CF24" s="91">
        <f>'①-2入力シート（宿泊人数）【室】'!CF24</f>
        <v>0</v>
      </c>
      <c r="CG24" s="91">
        <f>'①-2入力シート（宿泊人数）【室】'!CG24</f>
        <v>0</v>
      </c>
      <c r="CH24" s="91">
        <f>'①-2入力シート（宿泊人数）【室】'!CH24</f>
        <v>0</v>
      </c>
      <c r="CI24" s="91">
        <f>'①-2入力シート（宿泊人数）【室】'!CI24</f>
        <v>0</v>
      </c>
      <c r="CJ24" s="91">
        <f>'①-2入力シート（宿泊人数）【室】'!CJ24</f>
        <v>0</v>
      </c>
      <c r="CK24" s="91">
        <f>'①-2入力シート（宿泊人数）【室】'!CK24</f>
        <v>0</v>
      </c>
      <c r="CL24" s="91">
        <f>'①-2入力シート（宿泊人数）【室】'!CL24</f>
        <v>0</v>
      </c>
      <c r="CM24" s="91">
        <f>'①-2入力シート（宿泊人数）【室】'!CM24</f>
        <v>0</v>
      </c>
      <c r="CN24" s="91">
        <f>'①-2入力シート（宿泊人数）【室】'!CN24</f>
        <v>0</v>
      </c>
      <c r="CO24" s="91">
        <f>'①-2入力シート（宿泊人数）【室】'!CO24</f>
        <v>0</v>
      </c>
      <c r="CP24" s="91">
        <f>'①-2入力シート（宿泊人数）【室】'!CP24</f>
        <v>0</v>
      </c>
      <c r="CQ24" s="91">
        <f>'①-2入力シート（宿泊人数）【室】'!CQ24</f>
        <v>0</v>
      </c>
      <c r="CR24" s="91">
        <f>'①-2入力シート（宿泊人数）【室】'!CR24</f>
        <v>0</v>
      </c>
      <c r="CS24" s="91">
        <f>'①-2入力シート（宿泊人数）【室】'!CS24</f>
        <v>0</v>
      </c>
      <c r="CT24" s="91">
        <f>'①-2入力シート（宿泊人数）【室】'!CT24</f>
        <v>0</v>
      </c>
      <c r="CU24" s="91">
        <f>'①-2入力シート（宿泊人数）【室】'!CU24</f>
        <v>0</v>
      </c>
      <c r="CV24" s="91">
        <f>'①-2入力シート（宿泊人数）【室】'!CV24</f>
        <v>0</v>
      </c>
      <c r="CW24" s="91">
        <f>'①-2入力シート（宿泊人数）【室】'!CW24</f>
        <v>0</v>
      </c>
      <c r="CX24" s="91">
        <f>'①-2入力シート（宿泊人数）【室】'!CX24</f>
        <v>0</v>
      </c>
      <c r="CY24" s="165">
        <f t="shared" si="7"/>
        <v>0</v>
      </c>
      <c r="CZ24" s="13"/>
      <c r="DA24" s="5">
        <f t="shared" si="8"/>
        <v>0</v>
      </c>
      <c r="DB24" s="5" cm="1">
        <f t="array" ref="DB24">SUMPRODUCT((C24:CX24&gt;0) * (C$7:CX$7 &lt; 20000 * C24:CX24) * C24:CX24)</f>
        <v>0</v>
      </c>
      <c r="DC24" s="5" cm="1">
        <f t="array" ref="DC24">SUMPRODUCT((C24:CX24&gt;0) * (C$7:CX$7 &gt;= 20000 * C24:CX24) * (C$7:CX$7 &lt; 50000 * C24:CX24) * C24:CX24)</f>
        <v>0</v>
      </c>
      <c r="DD24" s="5" cm="1">
        <f t="array" ref="DD24">SUMPRODUCT((C24:CX24&gt;0) * (C$7:CX$7 &gt;= 50000 * C24:CX24) * C24:CX24)</f>
        <v>0</v>
      </c>
      <c r="DE24" s="5">
        <f>'①-2入力シート（宿泊人数）【室】'!DA24</f>
        <v>0</v>
      </c>
      <c r="DF24" s="5">
        <f t="shared" si="9"/>
        <v>0</v>
      </c>
      <c r="DG24" s="5">
        <f t="shared" si="10"/>
        <v>0</v>
      </c>
    </row>
    <row r="25" spans="1:111">
      <c r="A25" s="196"/>
      <c r="B25" s="46">
        <v>17</v>
      </c>
      <c r="C25" s="10">
        <f>'①-2入力シート（宿泊人数）【室】'!C25</f>
        <v>0</v>
      </c>
      <c r="D25" s="10">
        <f>'①-2入力シート（宿泊人数）【室】'!D25</f>
        <v>0</v>
      </c>
      <c r="E25" s="10">
        <f>'①-2入力シート（宿泊人数）【室】'!E25</f>
        <v>0</v>
      </c>
      <c r="F25" s="10">
        <f>'①-2入力シート（宿泊人数）【室】'!F25</f>
        <v>0</v>
      </c>
      <c r="G25" s="10">
        <f>'①-2入力シート（宿泊人数）【室】'!G25</f>
        <v>0</v>
      </c>
      <c r="H25" s="10">
        <f>'①-2入力シート（宿泊人数）【室】'!H25</f>
        <v>0</v>
      </c>
      <c r="I25" s="10">
        <f>'①-2入力シート（宿泊人数）【室】'!I25</f>
        <v>0</v>
      </c>
      <c r="J25" s="10">
        <f>'①-2入力シート（宿泊人数）【室】'!J25</f>
        <v>0</v>
      </c>
      <c r="K25" s="10">
        <f>'①-2入力シート（宿泊人数）【室】'!K25</f>
        <v>0</v>
      </c>
      <c r="L25" s="10">
        <f>'①-2入力シート（宿泊人数）【室】'!L25</f>
        <v>0</v>
      </c>
      <c r="M25" s="10">
        <f>'①-2入力シート（宿泊人数）【室】'!M25</f>
        <v>0</v>
      </c>
      <c r="N25" s="91">
        <f>'①-2入力シート（宿泊人数）【室】'!N25</f>
        <v>0</v>
      </c>
      <c r="O25" s="91">
        <f>'①-2入力シート（宿泊人数）【室】'!O25</f>
        <v>0</v>
      </c>
      <c r="P25" s="91">
        <f>'①-2入力シート（宿泊人数）【室】'!P25</f>
        <v>0</v>
      </c>
      <c r="Q25" s="91">
        <f>'①-2入力シート（宿泊人数）【室】'!Q25</f>
        <v>0</v>
      </c>
      <c r="R25" s="91">
        <f>'①-2入力シート（宿泊人数）【室】'!R25</f>
        <v>0</v>
      </c>
      <c r="S25" s="91">
        <f>'①-2入力シート（宿泊人数）【室】'!S25</f>
        <v>0</v>
      </c>
      <c r="T25" s="91">
        <f>'①-2入力シート（宿泊人数）【室】'!T25</f>
        <v>0</v>
      </c>
      <c r="U25" s="91">
        <f>'①-2入力シート（宿泊人数）【室】'!U25</f>
        <v>0</v>
      </c>
      <c r="V25" s="91">
        <f>'①-2入力シート（宿泊人数）【室】'!V25</f>
        <v>0</v>
      </c>
      <c r="W25" s="91">
        <f>'①-2入力シート（宿泊人数）【室】'!W25</f>
        <v>0</v>
      </c>
      <c r="X25" s="91">
        <f>'①-2入力シート（宿泊人数）【室】'!X25</f>
        <v>0</v>
      </c>
      <c r="Y25" s="91">
        <f>'①-2入力シート（宿泊人数）【室】'!Y25</f>
        <v>0</v>
      </c>
      <c r="Z25" s="91">
        <f>'①-2入力シート（宿泊人数）【室】'!Z25</f>
        <v>0</v>
      </c>
      <c r="AA25" s="91">
        <f>'①-2入力シート（宿泊人数）【室】'!AA25</f>
        <v>0</v>
      </c>
      <c r="AB25" s="91">
        <f>'①-2入力シート（宿泊人数）【室】'!AB25</f>
        <v>0</v>
      </c>
      <c r="AC25" s="91">
        <f>'①-2入力シート（宿泊人数）【室】'!AC25</f>
        <v>0</v>
      </c>
      <c r="AD25" s="91">
        <f>'①-2入力シート（宿泊人数）【室】'!AD25</f>
        <v>0</v>
      </c>
      <c r="AE25" s="91">
        <f>'①-2入力シート（宿泊人数）【室】'!AE25</f>
        <v>0</v>
      </c>
      <c r="AF25" s="91">
        <f>'①-2入力シート（宿泊人数）【室】'!AF25</f>
        <v>0</v>
      </c>
      <c r="AG25" s="91">
        <f>'①-2入力シート（宿泊人数）【室】'!AG25</f>
        <v>0</v>
      </c>
      <c r="AH25" s="91">
        <f>'①-2入力シート（宿泊人数）【室】'!AH25</f>
        <v>0</v>
      </c>
      <c r="AI25" s="91">
        <f>'①-2入力シート（宿泊人数）【室】'!AI25</f>
        <v>0</v>
      </c>
      <c r="AJ25" s="91">
        <f>'①-2入力シート（宿泊人数）【室】'!AJ25</f>
        <v>0</v>
      </c>
      <c r="AK25" s="91">
        <f>'①-2入力シート（宿泊人数）【室】'!AK25</f>
        <v>0</v>
      </c>
      <c r="AL25" s="91">
        <f>'①-2入力シート（宿泊人数）【室】'!AL25</f>
        <v>0</v>
      </c>
      <c r="AM25" s="91">
        <f>'①-2入力シート（宿泊人数）【室】'!AM25</f>
        <v>0</v>
      </c>
      <c r="AN25" s="91">
        <f>'①-2入力シート（宿泊人数）【室】'!AN25</f>
        <v>0</v>
      </c>
      <c r="AO25" s="91">
        <f>'①-2入力シート（宿泊人数）【室】'!AO25</f>
        <v>0</v>
      </c>
      <c r="AP25" s="91">
        <f>'①-2入力シート（宿泊人数）【室】'!AP25</f>
        <v>0</v>
      </c>
      <c r="AQ25" s="91">
        <f>'①-2入力シート（宿泊人数）【室】'!AQ25</f>
        <v>0</v>
      </c>
      <c r="AR25" s="91">
        <f>'①-2入力シート（宿泊人数）【室】'!AR25</f>
        <v>0</v>
      </c>
      <c r="AS25" s="91">
        <f>'①-2入力シート（宿泊人数）【室】'!AS25</f>
        <v>0</v>
      </c>
      <c r="AT25" s="91">
        <f>'①-2入力シート（宿泊人数）【室】'!AT25</f>
        <v>0</v>
      </c>
      <c r="AU25" s="91">
        <f>'①-2入力シート（宿泊人数）【室】'!AU25</f>
        <v>0</v>
      </c>
      <c r="AV25" s="91">
        <f>'①-2入力シート（宿泊人数）【室】'!AV25</f>
        <v>0</v>
      </c>
      <c r="AW25" s="91">
        <f>'①-2入力シート（宿泊人数）【室】'!AW25</f>
        <v>0</v>
      </c>
      <c r="AX25" s="91">
        <f>'①-2入力シート（宿泊人数）【室】'!AX25</f>
        <v>0</v>
      </c>
      <c r="AY25" s="91">
        <f>'①-2入力シート（宿泊人数）【室】'!AY25</f>
        <v>0</v>
      </c>
      <c r="AZ25" s="91">
        <f>'①-2入力シート（宿泊人数）【室】'!AZ25</f>
        <v>0</v>
      </c>
      <c r="BA25" s="91">
        <f>'①-2入力シート（宿泊人数）【室】'!BA25</f>
        <v>0</v>
      </c>
      <c r="BB25" s="91">
        <f>'①-2入力シート（宿泊人数）【室】'!BB25</f>
        <v>0</v>
      </c>
      <c r="BC25" s="91">
        <f>'①-2入力シート（宿泊人数）【室】'!BC25</f>
        <v>0</v>
      </c>
      <c r="BD25" s="91">
        <f>'①-2入力シート（宿泊人数）【室】'!BD25</f>
        <v>0</v>
      </c>
      <c r="BE25" s="91">
        <f>'①-2入力シート（宿泊人数）【室】'!BE25</f>
        <v>0</v>
      </c>
      <c r="BF25" s="91">
        <f>'①-2入力シート（宿泊人数）【室】'!BF25</f>
        <v>0</v>
      </c>
      <c r="BG25" s="91">
        <f>'①-2入力シート（宿泊人数）【室】'!BG25</f>
        <v>0</v>
      </c>
      <c r="BH25" s="91">
        <f>'①-2入力シート（宿泊人数）【室】'!BH25</f>
        <v>0</v>
      </c>
      <c r="BI25" s="91">
        <f>'①-2入力シート（宿泊人数）【室】'!BI25</f>
        <v>0</v>
      </c>
      <c r="BJ25" s="91">
        <f>'①-2入力シート（宿泊人数）【室】'!BJ25</f>
        <v>0</v>
      </c>
      <c r="BK25" s="91">
        <f>'①-2入力シート（宿泊人数）【室】'!BK25</f>
        <v>0</v>
      </c>
      <c r="BL25" s="91">
        <f>'①-2入力シート（宿泊人数）【室】'!BL25</f>
        <v>0</v>
      </c>
      <c r="BM25" s="91">
        <f>'①-2入力シート（宿泊人数）【室】'!BM25</f>
        <v>0</v>
      </c>
      <c r="BN25" s="91">
        <f>'①-2入力シート（宿泊人数）【室】'!BN25</f>
        <v>0</v>
      </c>
      <c r="BO25" s="91">
        <f>'①-2入力シート（宿泊人数）【室】'!BO25</f>
        <v>0</v>
      </c>
      <c r="BP25" s="91">
        <f>'①-2入力シート（宿泊人数）【室】'!BP25</f>
        <v>0</v>
      </c>
      <c r="BQ25" s="91">
        <f>'①-2入力シート（宿泊人数）【室】'!BQ25</f>
        <v>0</v>
      </c>
      <c r="BR25" s="91">
        <f>'①-2入力シート（宿泊人数）【室】'!BR25</f>
        <v>0</v>
      </c>
      <c r="BS25" s="91">
        <f>'①-2入力シート（宿泊人数）【室】'!BS25</f>
        <v>0</v>
      </c>
      <c r="BT25" s="91">
        <f>'①-2入力シート（宿泊人数）【室】'!BT25</f>
        <v>0</v>
      </c>
      <c r="BU25" s="91">
        <f>'①-2入力シート（宿泊人数）【室】'!BU25</f>
        <v>0</v>
      </c>
      <c r="BV25" s="91">
        <f>'①-2入力シート（宿泊人数）【室】'!BV25</f>
        <v>0</v>
      </c>
      <c r="BW25" s="91">
        <f>'①-2入力シート（宿泊人数）【室】'!BW25</f>
        <v>0</v>
      </c>
      <c r="BX25" s="91">
        <f>'①-2入力シート（宿泊人数）【室】'!BX25</f>
        <v>0</v>
      </c>
      <c r="BY25" s="91">
        <f>'①-2入力シート（宿泊人数）【室】'!BY25</f>
        <v>0</v>
      </c>
      <c r="BZ25" s="91">
        <f>'①-2入力シート（宿泊人数）【室】'!BZ25</f>
        <v>0</v>
      </c>
      <c r="CA25" s="91">
        <f>'①-2入力シート（宿泊人数）【室】'!CA25</f>
        <v>0</v>
      </c>
      <c r="CB25" s="91">
        <f>'①-2入力シート（宿泊人数）【室】'!CB25</f>
        <v>0</v>
      </c>
      <c r="CC25" s="91">
        <f>'①-2入力シート（宿泊人数）【室】'!CC25</f>
        <v>0</v>
      </c>
      <c r="CD25" s="91">
        <f>'①-2入力シート（宿泊人数）【室】'!CD25</f>
        <v>0</v>
      </c>
      <c r="CE25" s="91">
        <f>'①-2入力シート（宿泊人数）【室】'!CE25</f>
        <v>0</v>
      </c>
      <c r="CF25" s="91">
        <f>'①-2入力シート（宿泊人数）【室】'!CF25</f>
        <v>0</v>
      </c>
      <c r="CG25" s="91">
        <f>'①-2入力シート（宿泊人数）【室】'!CG25</f>
        <v>0</v>
      </c>
      <c r="CH25" s="91">
        <f>'①-2入力シート（宿泊人数）【室】'!CH25</f>
        <v>0</v>
      </c>
      <c r="CI25" s="91">
        <f>'①-2入力シート（宿泊人数）【室】'!CI25</f>
        <v>0</v>
      </c>
      <c r="CJ25" s="91">
        <f>'①-2入力シート（宿泊人数）【室】'!CJ25</f>
        <v>0</v>
      </c>
      <c r="CK25" s="91">
        <f>'①-2入力シート（宿泊人数）【室】'!CK25</f>
        <v>0</v>
      </c>
      <c r="CL25" s="91">
        <f>'①-2入力シート（宿泊人数）【室】'!CL25</f>
        <v>0</v>
      </c>
      <c r="CM25" s="91">
        <f>'①-2入力シート（宿泊人数）【室】'!CM25</f>
        <v>0</v>
      </c>
      <c r="CN25" s="91">
        <f>'①-2入力シート（宿泊人数）【室】'!CN25</f>
        <v>0</v>
      </c>
      <c r="CO25" s="91">
        <f>'①-2入力シート（宿泊人数）【室】'!CO25</f>
        <v>0</v>
      </c>
      <c r="CP25" s="91">
        <f>'①-2入力シート（宿泊人数）【室】'!CP25</f>
        <v>0</v>
      </c>
      <c r="CQ25" s="91">
        <f>'①-2入力シート（宿泊人数）【室】'!CQ25</f>
        <v>0</v>
      </c>
      <c r="CR25" s="91">
        <f>'①-2入力シート（宿泊人数）【室】'!CR25</f>
        <v>0</v>
      </c>
      <c r="CS25" s="91">
        <f>'①-2入力シート（宿泊人数）【室】'!CS25</f>
        <v>0</v>
      </c>
      <c r="CT25" s="91">
        <f>'①-2入力シート（宿泊人数）【室】'!CT25</f>
        <v>0</v>
      </c>
      <c r="CU25" s="91">
        <f>'①-2入力シート（宿泊人数）【室】'!CU25</f>
        <v>0</v>
      </c>
      <c r="CV25" s="91">
        <f>'①-2入力シート（宿泊人数）【室】'!CV25</f>
        <v>0</v>
      </c>
      <c r="CW25" s="91">
        <f>'①-2入力シート（宿泊人数）【室】'!CW25</f>
        <v>0</v>
      </c>
      <c r="CX25" s="91">
        <f>'①-2入力シート（宿泊人数）【室】'!CX25</f>
        <v>0</v>
      </c>
      <c r="CY25" s="165">
        <f t="shared" si="7"/>
        <v>0</v>
      </c>
      <c r="CZ25" s="13"/>
      <c r="DA25" s="5">
        <f t="shared" si="8"/>
        <v>0</v>
      </c>
      <c r="DB25" s="5" cm="1">
        <f t="array" ref="DB25">SUMPRODUCT((C25:CX25&gt;0) * (C$7:CX$7 &lt; 20000 * C25:CX25) * C25:CX25)</f>
        <v>0</v>
      </c>
      <c r="DC25" s="5" cm="1">
        <f t="array" ref="DC25">SUMPRODUCT((C25:CX25&gt;0) * (C$7:CX$7 &gt;= 20000 * C25:CX25) * (C$7:CX$7 &lt; 50000 * C25:CX25) * C25:CX25)</f>
        <v>0</v>
      </c>
      <c r="DD25" s="5" cm="1">
        <f t="array" ref="DD25">SUMPRODUCT((C25:CX25&gt;0) * (C$7:CX$7 &gt;= 50000 * C25:CX25) * C25:CX25)</f>
        <v>0</v>
      </c>
      <c r="DE25" s="5">
        <f>'①-2入力シート（宿泊人数）【室】'!DA25</f>
        <v>0</v>
      </c>
      <c r="DF25" s="5">
        <f t="shared" si="9"/>
        <v>0</v>
      </c>
      <c r="DG25" s="5">
        <f t="shared" si="10"/>
        <v>0</v>
      </c>
    </row>
    <row r="26" spans="1:111">
      <c r="A26" s="196"/>
      <c r="B26" s="46">
        <v>18</v>
      </c>
      <c r="C26" s="10">
        <f>'①-2入力シート（宿泊人数）【室】'!C26</f>
        <v>0</v>
      </c>
      <c r="D26" s="10">
        <f>'①-2入力シート（宿泊人数）【室】'!D26</f>
        <v>0</v>
      </c>
      <c r="E26" s="10">
        <f>'①-2入力シート（宿泊人数）【室】'!E26</f>
        <v>0</v>
      </c>
      <c r="F26" s="10">
        <f>'①-2入力シート（宿泊人数）【室】'!F26</f>
        <v>0</v>
      </c>
      <c r="G26" s="10">
        <f>'①-2入力シート（宿泊人数）【室】'!G26</f>
        <v>0</v>
      </c>
      <c r="H26" s="10">
        <f>'①-2入力シート（宿泊人数）【室】'!H26</f>
        <v>0</v>
      </c>
      <c r="I26" s="10">
        <f>'①-2入力シート（宿泊人数）【室】'!I26</f>
        <v>0</v>
      </c>
      <c r="J26" s="10">
        <f>'①-2入力シート（宿泊人数）【室】'!J26</f>
        <v>0</v>
      </c>
      <c r="K26" s="10">
        <f>'①-2入力シート（宿泊人数）【室】'!K26</f>
        <v>0</v>
      </c>
      <c r="L26" s="10">
        <f>'①-2入力シート（宿泊人数）【室】'!L26</f>
        <v>0</v>
      </c>
      <c r="M26" s="10">
        <f>'①-2入力シート（宿泊人数）【室】'!M26</f>
        <v>0</v>
      </c>
      <c r="N26" s="91">
        <f>'①-2入力シート（宿泊人数）【室】'!N26</f>
        <v>0</v>
      </c>
      <c r="O26" s="91">
        <f>'①-2入力シート（宿泊人数）【室】'!O26</f>
        <v>0</v>
      </c>
      <c r="P26" s="91">
        <f>'①-2入力シート（宿泊人数）【室】'!P26</f>
        <v>0</v>
      </c>
      <c r="Q26" s="91">
        <f>'①-2入力シート（宿泊人数）【室】'!Q26</f>
        <v>0</v>
      </c>
      <c r="R26" s="91">
        <f>'①-2入力シート（宿泊人数）【室】'!R26</f>
        <v>0</v>
      </c>
      <c r="S26" s="91">
        <f>'①-2入力シート（宿泊人数）【室】'!S26</f>
        <v>0</v>
      </c>
      <c r="T26" s="91">
        <f>'①-2入力シート（宿泊人数）【室】'!T26</f>
        <v>0</v>
      </c>
      <c r="U26" s="91">
        <f>'①-2入力シート（宿泊人数）【室】'!U26</f>
        <v>0</v>
      </c>
      <c r="V26" s="91">
        <f>'①-2入力シート（宿泊人数）【室】'!V26</f>
        <v>0</v>
      </c>
      <c r="W26" s="91">
        <f>'①-2入力シート（宿泊人数）【室】'!W26</f>
        <v>0</v>
      </c>
      <c r="X26" s="91">
        <f>'①-2入力シート（宿泊人数）【室】'!X26</f>
        <v>0</v>
      </c>
      <c r="Y26" s="91">
        <f>'①-2入力シート（宿泊人数）【室】'!Y26</f>
        <v>0</v>
      </c>
      <c r="Z26" s="91">
        <f>'①-2入力シート（宿泊人数）【室】'!Z26</f>
        <v>0</v>
      </c>
      <c r="AA26" s="91">
        <f>'①-2入力シート（宿泊人数）【室】'!AA26</f>
        <v>0</v>
      </c>
      <c r="AB26" s="91">
        <f>'①-2入力シート（宿泊人数）【室】'!AB26</f>
        <v>0</v>
      </c>
      <c r="AC26" s="91">
        <f>'①-2入力シート（宿泊人数）【室】'!AC26</f>
        <v>0</v>
      </c>
      <c r="AD26" s="91">
        <f>'①-2入力シート（宿泊人数）【室】'!AD26</f>
        <v>0</v>
      </c>
      <c r="AE26" s="91">
        <f>'①-2入力シート（宿泊人数）【室】'!AE26</f>
        <v>0</v>
      </c>
      <c r="AF26" s="91">
        <f>'①-2入力シート（宿泊人数）【室】'!AF26</f>
        <v>0</v>
      </c>
      <c r="AG26" s="91">
        <f>'①-2入力シート（宿泊人数）【室】'!AG26</f>
        <v>0</v>
      </c>
      <c r="AH26" s="91">
        <f>'①-2入力シート（宿泊人数）【室】'!AH26</f>
        <v>0</v>
      </c>
      <c r="AI26" s="91">
        <f>'①-2入力シート（宿泊人数）【室】'!AI26</f>
        <v>0</v>
      </c>
      <c r="AJ26" s="91">
        <f>'①-2入力シート（宿泊人数）【室】'!AJ26</f>
        <v>0</v>
      </c>
      <c r="AK26" s="91">
        <f>'①-2入力シート（宿泊人数）【室】'!AK26</f>
        <v>0</v>
      </c>
      <c r="AL26" s="91">
        <f>'①-2入力シート（宿泊人数）【室】'!AL26</f>
        <v>0</v>
      </c>
      <c r="AM26" s="91">
        <f>'①-2入力シート（宿泊人数）【室】'!AM26</f>
        <v>0</v>
      </c>
      <c r="AN26" s="91">
        <f>'①-2入力シート（宿泊人数）【室】'!AN26</f>
        <v>0</v>
      </c>
      <c r="AO26" s="91">
        <f>'①-2入力シート（宿泊人数）【室】'!AO26</f>
        <v>0</v>
      </c>
      <c r="AP26" s="91">
        <f>'①-2入力シート（宿泊人数）【室】'!AP26</f>
        <v>0</v>
      </c>
      <c r="AQ26" s="91">
        <f>'①-2入力シート（宿泊人数）【室】'!AQ26</f>
        <v>0</v>
      </c>
      <c r="AR26" s="91">
        <f>'①-2入力シート（宿泊人数）【室】'!AR26</f>
        <v>0</v>
      </c>
      <c r="AS26" s="91">
        <f>'①-2入力シート（宿泊人数）【室】'!AS26</f>
        <v>0</v>
      </c>
      <c r="AT26" s="91">
        <f>'①-2入力シート（宿泊人数）【室】'!AT26</f>
        <v>0</v>
      </c>
      <c r="AU26" s="91">
        <f>'①-2入力シート（宿泊人数）【室】'!AU26</f>
        <v>0</v>
      </c>
      <c r="AV26" s="91">
        <f>'①-2入力シート（宿泊人数）【室】'!AV26</f>
        <v>0</v>
      </c>
      <c r="AW26" s="91">
        <f>'①-2入力シート（宿泊人数）【室】'!AW26</f>
        <v>0</v>
      </c>
      <c r="AX26" s="91">
        <f>'①-2入力シート（宿泊人数）【室】'!AX26</f>
        <v>0</v>
      </c>
      <c r="AY26" s="91">
        <f>'①-2入力シート（宿泊人数）【室】'!AY26</f>
        <v>0</v>
      </c>
      <c r="AZ26" s="91">
        <f>'①-2入力シート（宿泊人数）【室】'!AZ26</f>
        <v>0</v>
      </c>
      <c r="BA26" s="91">
        <f>'①-2入力シート（宿泊人数）【室】'!BA26</f>
        <v>0</v>
      </c>
      <c r="BB26" s="91">
        <f>'①-2入力シート（宿泊人数）【室】'!BB26</f>
        <v>0</v>
      </c>
      <c r="BC26" s="91">
        <f>'①-2入力シート（宿泊人数）【室】'!BC26</f>
        <v>0</v>
      </c>
      <c r="BD26" s="91">
        <f>'①-2入力シート（宿泊人数）【室】'!BD26</f>
        <v>0</v>
      </c>
      <c r="BE26" s="91">
        <f>'①-2入力シート（宿泊人数）【室】'!BE26</f>
        <v>0</v>
      </c>
      <c r="BF26" s="91">
        <f>'①-2入力シート（宿泊人数）【室】'!BF26</f>
        <v>0</v>
      </c>
      <c r="BG26" s="91">
        <f>'①-2入力シート（宿泊人数）【室】'!BG26</f>
        <v>0</v>
      </c>
      <c r="BH26" s="91">
        <f>'①-2入力シート（宿泊人数）【室】'!BH26</f>
        <v>0</v>
      </c>
      <c r="BI26" s="91">
        <f>'①-2入力シート（宿泊人数）【室】'!BI26</f>
        <v>0</v>
      </c>
      <c r="BJ26" s="91">
        <f>'①-2入力シート（宿泊人数）【室】'!BJ26</f>
        <v>0</v>
      </c>
      <c r="BK26" s="91">
        <f>'①-2入力シート（宿泊人数）【室】'!BK26</f>
        <v>0</v>
      </c>
      <c r="BL26" s="91">
        <f>'①-2入力シート（宿泊人数）【室】'!BL26</f>
        <v>0</v>
      </c>
      <c r="BM26" s="91">
        <f>'①-2入力シート（宿泊人数）【室】'!BM26</f>
        <v>0</v>
      </c>
      <c r="BN26" s="91">
        <f>'①-2入力シート（宿泊人数）【室】'!BN26</f>
        <v>0</v>
      </c>
      <c r="BO26" s="91">
        <f>'①-2入力シート（宿泊人数）【室】'!BO26</f>
        <v>0</v>
      </c>
      <c r="BP26" s="91">
        <f>'①-2入力シート（宿泊人数）【室】'!BP26</f>
        <v>0</v>
      </c>
      <c r="BQ26" s="91">
        <f>'①-2入力シート（宿泊人数）【室】'!BQ26</f>
        <v>0</v>
      </c>
      <c r="BR26" s="91">
        <f>'①-2入力シート（宿泊人数）【室】'!BR26</f>
        <v>0</v>
      </c>
      <c r="BS26" s="91">
        <f>'①-2入力シート（宿泊人数）【室】'!BS26</f>
        <v>0</v>
      </c>
      <c r="BT26" s="91">
        <f>'①-2入力シート（宿泊人数）【室】'!BT26</f>
        <v>0</v>
      </c>
      <c r="BU26" s="91">
        <f>'①-2入力シート（宿泊人数）【室】'!BU26</f>
        <v>0</v>
      </c>
      <c r="BV26" s="91">
        <f>'①-2入力シート（宿泊人数）【室】'!BV26</f>
        <v>0</v>
      </c>
      <c r="BW26" s="91">
        <f>'①-2入力シート（宿泊人数）【室】'!BW26</f>
        <v>0</v>
      </c>
      <c r="BX26" s="91">
        <f>'①-2入力シート（宿泊人数）【室】'!BX26</f>
        <v>0</v>
      </c>
      <c r="BY26" s="91">
        <f>'①-2入力シート（宿泊人数）【室】'!BY26</f>
        <v>0</v>
      </c>
      <c r="BZ26" s="91">
        <f>'①-2入力シート（宿泊人数）【室】'!BZ26</f>
        <v>0</v>
      </c>
      <c r="CA26" s="91">
        <f>'①-2入力シート（宿泊人数）【室】'!CA26</f>
        <v>0</v>
      </c>
      <c r="CB26" s="91">
        <f>'①-2入力シート（宿泊人数）【室】'!CB26</f>
        <v>0</v>
      </c>
      <c r="CC26" s="91">
        <f>'①-2入力シート（宿泊人数）【室】'!CC26</f>
        <v>0</v>
      </c>
      <c r="CD26" s="91">
        <f>'①-2入力シート（宿泊人数）【室】'!CD26</f>
        <v>0</v>
      </c>
      <c r="CE26" s="91">
        <f>'①-2入力シート（宿泊人数）【室】'!CE26</f>
        <v>0</v>
      </c>
      <c r="CF26" s="91">
        <f>'①-2入力シート（宿泊人数）【室】'!CF26</f>
        <v>0</v>
      </c>
      <c r="CG26" s="91">
        <f>'①-2入力シート（宿泊人数）【室】'!CG26</f>
        <v>0</v>
      </c>
      <c r="CH26" s="91">
        <f>'①-2入力シート（宿泊人数）【室】'!CH26</f>
        <v>0</v>
      </c>
      <c r="CI26" s="91">
        <f>'①-2入力シート（宿泊人数）【室】'!CI26</f>
        <v>0</v>
      </c>
      <c r="CJ26" s="91">
        <f>'①-2入力シート（宿泊人数）【室】'!CJ26</f>
        <v>0</v>
      </c>
      <c r="CK26" s="91">
        <f>'①-2入力シート（宿泊人数）【室】'!CK26</f>
        <v>0</v>
      </c>
      <c r="CL26" s="91">
        <f>'①-2入力シート（宿泊人数）【室】'!CL26</f>
        <v>0</v>
      </c>
      <c r="CM26" s="91">
        <f>'①-2入力シート（宿泊人数）【室】'!CM26</f>
        <v>0</v>
      </c>
      <c r="CN26" s="91">
        <f>'①-2入力シート（宿泊人数）【室】'!CN26</f>
        <v>0</v>
      </c>
      <c r="CO26" s="91">
        <f>'①-2入力シート（宿泊人数）【室】'!CO26</f>
        <v>0</v>
      </c>
      <c r="CP26" s="91">
        <f>'①-2入力シート（宿泊人数）【室】'!CP26</f>
        <v>0</v>
      </c>
      <c r="CQ26" s="91">
        <f>'①-2入力シート（宿泊人数）【室】'!CQ26</f>
        <v>0</v>
      </c>
      <c r="CR26" s="91">
        <f>'①-2入力シート（宿泊人数）【室】'!CR26</f>
        <v>0</v>
      </c>
      <c r="CS26" s="91">
        <f>'①-2入力シート（宿泊人数）【室】'!CS26</f>
        <v>0</v>
      </c>
      <c r="CT26" s="91">
        <f>'①-2入力シート（宿泊人数）【室】'!CT26</f>
        <v>0</v>
      </c>
      <c r="CU26" s="91">
        <f>'①-2入力シート（宿泊人数）【室】'!CU26</f>
        <v>0</v>
      </c>
      <c r="CV26" s="91">
        <f>'①-2入力シート（宿泊人数）【室】'!CV26</f>
        <v>0</v>
      </c>
      <c r="CW26" s="91">
        <f>'①-2入力シート（宿泊人数）【室】'!CW26</f>
        <v>0</v>
      </c>
      <c r="CX26" s="91">
        <f>'①-2入力シート（宿泊人数）【室】'!CX26</f>
        <v>0</v>
      </c>
      <c r="CY26" s="165">
        <f t="shared" si="7"/>
        <v>0</v>
      </c>
      <c r="CZ26" s="13"/>
      <c r="DA26" s="5">
        <f t="shared" si="8"/>
        <v>0</v>
      </c>
      <c r="DB26" s="5" cm="1">
        <f t="array" ref="DB26">SUMPRODUCT((C26:CX26&gt;0) * (C$7:CX$7 &lt; 20000 * C26:CX26) * C26:CX26)</f>
        <v>0</v>
      </c>
      <c r="DC26" s="5" cm="1">
        <f t="array" ref="DC26">SUMPRODUCT((C26:CX26&gt;0) * (C$7:CX$7 &gt;= 20000 * C26:CX26) * (C$7:CX$7 &lt; 50000 * C26:CX26) * C26:CX26)</f>
        <v>0</v>
      </c>
      <c r="DD26" s="5" cm="1">
        <f t="array" ref="DD26">SUMPRODUCT((C26:CX26&gt;0) * (C$7:CX$7 &gt;= 50000 * C26:CX26) * C26:CX26)</f>
        <v>0</v>
      </c>
      <c r="DE26" s="5">
        <f>'①-2入力シート（宿泊人数）【室】'!DA26</f>
        <v>0</v>
      </c>
      <c r="DF26" s="5">
        <f t="shared" si="9"/>
        <v>0</v>
      </c>
      <c r="DG26" s="5">
        <f t="shared" si="10"/>
        <v>0</v>
      </c>
    </row>
    <row r="27" spans="1:111">
      <c r="A27" s="196"/>
      <c r="B27" s="46">
        <v>19</v>
      </c>
      <c r="C27" s="10">
        <f>'①-2入力シート（宿泊人数）【室】'!C27</f>
        <v>0</v>
      </c>
      <c r="D27" s="10">
        <f>'①-2入力シート（宿泊人数）【室】'!D27</f>
        <v>0</v>
      </c>
      <c r="E27" s="10">
        <f>'①-2入力シート（宿泊人数）【室】'!E27</f>
        <v>0</v>
      </c>
      <c r="F27" s="10">
        <f>'①-2入力シート（宿泊人数）【室】'!F27</f>
        <v>0</v>
      </c>
      <c r="G27" s="10">
        <f>'①-2入力シート（宿泊人数）【室】'!G27</f>
        <v>0</v>
      </c>
      <c r="H27" s="10">
        <f>'①-2入力シート（宿泊人数）【室】'!H27</f>
        <v>0</v>
      </c>
      <c r="I27" s="10">
        <f>'①-2入力シート（宿泊人数）【室】'!I27</f>
        <v>0</v>
      </c>
      <c r="J27" s="10">
        <f>'①-2入力シート（宿泊人数）【室】'!J27</f>
        <v>0</v>
      </c>
      <c r="K27" s="10">
        <f>'①-2入力シート（宿泊人数）【室】'!K27</f>
        <v>0</v>
      </c>
      <c r="L27" s="10">
        <f>'①-2入力シート（宿泊人数）【室】'!L27</f>
        <v>0</v>
      </c>
      <c r="M27" s="10">
        <f>'①-2入力シート（宿泊人数）【室】'!M27</f>
        <v>0</v>
      </c>
      <c r="N27" s="91">
        <f>'①-2入力シート（宿泊人数）【室】'!N27</f>
        <v>0</v>
      </c>
      <c r="O27" s="91">
        <f>'①-2入力シート（宿泊人数）【室】'!O27</f>
        <v>0</v>
      </c>
      <c r="P27" s="91">
        <f>'①-2入力シート（宿泊人数）【室】'!P27</f>
        <v>0</v>
      </c>
      <c r="Q27" s="91">
        <f>'①-2入力シート（宿泊人数）【室】'!Q27</f>
        <v>0</v>
      </c>
      <c r="R27" s="91">
        <f>'①-2入力シート（宿泊人数）【室】'!R27</f>
        <v>0</v>
      </c>
      <c r="S27" s="91">
        <f>'①-2入力シート（宿泊人数）【室】'!S27</f>
        <v>0</v>
      </c>
      <c r="T27" s="91">
        <f>'①-2入力シート（宿泊人数）【室】'!T27</f>
        <v>0</v>
      </c>
      <c r="U27" s="91">
        <f>'①-2入力シート（宿泊人数）【室】'!U27</f>
        <v>0</v>
      </c>
      <c r="V27" s="91">
        <f>'①-2入力シート（宿泊人数）【室】'!V27</f>
        <v>0</v>
      </c>
      <c r="W27" s="91">
        <f>'①-2入力シート（宿泊人数）【室】'!W27</f>
        <v>0</v>
      </c>
      <c r="X27" s="91">
        <f>'①-2入力シート（宿泊人数）【室】'!X27</f>
        <v>0</v>
      </c>
      <c r="Y27" s="91">
        <f>'①-2入力シート（宿泊人数）【室】'!Y27</f>
        <v>0</v>
      </c>
      <c r="Z27" s="91">
        <f>'①-2入力シート（宿泊人数）【室】'!Z27</f>
        <v>0</v>
      </c>
      <c r="AA27" s="91">
        <f>'①-2入力シート（宿泊人数）【室】'!AA27</f>
        <v>0</v>
      </c>
      <c r="AB27" s="91">
        <f>'①-2入力シート（宿泊人数）【室】'!AB27</f>
        <v>0</v>
      </c>
      <c r="AC27" s="91">
        <f>'①-2入力シート（宿泊人数）【室】'!AC27</f>
        <v>0</v>
      </c>
      <c r="AD27" s="91">
        <f>'①-2入力シート（宿泊人数）【室】'!AD27</f>
        <v>0</v>
      </c>
      <c r="AE27" s="91">
        <f>'①-2入力シート（宿泊人数）【室】'!AE27</f>
        <v>0</v>
      </c>
      <c r="AF27" s="91">
        <f>'①-2入力シート（宿泊人数）【室】'!AF27</f>
        <v>0</v>
      </c>
      <c r="AG27" s="91">
        <f>'①-2入力シート（宿泊人数）【室】'!AG27</f>
        <v>0</v>
      </c>
      <c r="AH27" s="91">
        <f>'①-2入力シート（宿泊人数）【室】'!AH27</f>
        <v>0</v>
      </c>
      <c r="AI27" s="91">
        <f>'①-2入力シート（宿泊人数）【室】'!AI27</f>
        <v>0</v>
      </c>
      <c r="AJ27" s="91">
        <f>'①-2入力シート（宿泊人数）【室】'!AJ27</f>
        <v>0</v>
      </c>
      <c r="AK27" s="91">
        <f>'①-2入力シート（宿泊人数）【室】'!AK27</f>
        <v>0</v>
      </c>
      <c r="AL27" s="91">
        <f>'①-2入力シート（宿泊人数）【室】'!AL27</f>
        <v>0</v>
      </c>
      <c r="AM27" s="91">
        <f>'①-2入力シート（宿泊人数）【室】'!AM27</f>
        <v>0</v>
      </c>
      <c r="AN27" s="91">
        <f>'①-2入力シート（宿泊人数）【室】'!AN27</f>
        <v>0</v>
      </c>
      <c r="AO27" s="91">
        <f>'①-2入力シート（宿泊人数）【室】'!AO27</f>
        <v>0</v>
      </c>
      <c r="AP27" s="91">
        <f>'①-2入力シート（宿泊人数）【室】'!AP27</f>
        <v>0</v>
      </c>
      <c r="AQ27" s="91">
        <f>'①-2入力シート（宿泊人数）【室】'!AQ27</f>
        <v>0</v>
      </c>
      <c r="AR27" s="91">
        <f>'①-2入力シート（宿泊人数）【室】'!AR27</f>
        <v>0</v>
      </c>
      <c r="AS27" s="91">
        <f>'①-2入力シート（宿泊人数）【室】'!AS27</f>
        <v>0</v>
      </c>
      <c r="AT27" s="91">
        <f>'①-2入力シート（宿泊人数）【室】'!AT27</f>
        <v>0</v>
      </c>
      <c r="AU27" s="91">
        <f>'①-2入力シート（宿泊人数）【室】'!AU27</f>
        <v>0</v>
      </c>
      <c r="AV27" s="91">
        <f>'①-2入力シート（宿泊人数）【室】'!AV27</f>
        <v>0</v>
      </c>
      <c r="AW27" s="91">
        <f>'①-2入力シート（宿泊人数）【室】'!AW27</f>
        <v>0</v>
      </c>
      <c r="AX27" s="91">
        <f>'①-2入力シート（宿泊人数）【室】'!AX27</f>
        <v>0</v>
      </c>
      <c r="AY27" s="91">
        <f>'①-2入力シート（宿泊人数）【室】'!AY27</f>
        <v>0</v>
      </c>
      <c r="AZ27" s="91">
        <f>'①-2入力シート（宿泊人数）【室】'!AZ27</f>
        <v>0</v>
      </c>
      <c r="BA27" s="91">
        <f>'①-2入力シート（宿泊人数）【室】'!BA27</f>
        <v>0</v>
      </c>
      <c r="BB27" s="91">
        <f>'①-2入力シート（宿泊人数）【室】'!BB27</f>
        <v>0</v>
      </c>
      <c r="BC27" s="91">
        <f>'①-2入力シート（宿泊人数）【室】'!BC27</f>
        <v>0</v>
      </c>
      <c r="BD27" s="91">
        <f>'①-2入力シート（宿泊人数）【室】'!BD27</f>
        <v>0</v>
      </c>
      <c r="BE27" s="91">
        <f>'①-2入力シート（宿泊人数）【室】'!BE27</f>
        <v>0</v>
      </c>
      <c r="BF27" s="91">
        <f>'①-2入力シート（宿泊人数）【室】'!BF27</f>
        <v>0</v>
      </c>
      <c r="BG27" s="91">
        <f>'①-2入力シート（宿泊人数）【室】'!BG27</f>
        <v>0</v>
      </c>
      <c r="BH27" s="91">
        <f>'①-2入力シート（宿泊人数）【室】'!BH27</f>
        <v>0</v>
      </c>
      <c r="BI27" s="91">
        <f>'①-2入力シート（宿泊人数）【室】'!BI27</f>
        <v>0</v>
      </c>
      <c r="BJ27" s="91">
        <f>'①-2入力シート（宿泊人数）【室】'!BJ27</f>
        <v>0</v>
      </c>
      <c r="BK27" s="91">
        <f>'①-2入力シート（宿泊人数）【室】'!BK27</f>
        <v>0</v>
      </c>
      <c r="BL27" s="91">
        <f>'①-2入力シート（宿泊人数）【室】'!BL27</f>
        <v>0</v>
      </c>
      <c r="BM27" s="91">
        <f>'①-2入力シート（宿泊人数）【室】'!BM27</f>
        <v>0</v>
      </c>
      <c r="BN27" s="91">
        <f>'①-2入力シート（宿泊人数）【室】'!BN27</f>
        <v>0</v>
      </c>
      <c r="BO27" s="91">
        <f>'①-2入力シート（宿泊人数）【室】'!BO27</f>
        <v>0</v>
      </c>
      <c r="BP27" s="91">
        <f>'①-2入力シート（宿泊人数）【室】'!BP27</f>
        <v>0</v>
      </c>
      <c r="BQ27" s="91">
        <f>'①-2入力シート（宿泊人数）【室】'!BQ27</f>
        <v>0</v>
      </c>
      <c r="BR27" s="91">
        <f>'①-2入力シート（宿泊人数）【室】'!BR27</f>
        <v>0</v>
      </c>
      <c r="BS27" s="91">
        <f>'①-2入力シート（宿泊人数）【室】'!BS27</f>
        <v>0</v>
      </c>
      <c r="BT27" s="91">
        <f>'①-2入力シート（宿泊人数）【室】'!BT27</f>
        <v>0</v>
      </c>
      <c r="BU27" s="91">
        <f>'①-2入力シート（宿泊人数）【室】'!BU27</f>
        <v>0</v>
      </c>
      <c r="BV27" s="91">
        <f>'①-2入力シート（宿泊人数）【室】'!BV27</f>
        <v>0</v>
      </c>
      <c r="BW27" s="91">
        <f>'①-2入力シート（宿泊人数）【室】'!BW27</f>
        <v>0</v>
      </c>
      <c r="BX27" s="91">
        <f>'①-2入力シート（宿泊人数）【室】'!BX27</f>
        <v>0</v>
      </c>
      <c r="BY27" s="91">
        <f>'①-2入力シート（宿泊人数）【室】'!BY27</f>
        <v>0</v>
      </c>
      <c r="BZ27" s="91">
        <f>'①-2入力シート（宿泊人数）【室】'!BZ27</f>
        <v>0</v>
      </c>
      <c r="CA27" s="91">
        <f>'①-2入力シート（宿泊人数）【室】'!CA27</f>
        <v>0</v>
      </c>
      <c r="CB27" s="91">
        <f>'①-2入力シート（宿泊人数）【室】'!CB27</f>
        <v>0</v>
      </c>
      <c r="CC27" s="91">
        <f>'①-2入力シート（宿泊人数）【室】'!CC27</f>
        <v>0</v>
      </c>
      <c r="CD27" s="91">
        <f>'①-2入力シート（宿泊人数）【室】'!CD27</f>
        <v>0</v>
      </c>
      <c r="CE27" s="91">
        <f>'①-2入力シート（宿泊人数）【室】'!CE27</f>
        <v>0</v>
      </c>
      <c r="CF27" s="91">
        <f>'①-2入力シート（宿泊人数）【室】'!CF27</f>
        <v>0</v>
      </c>
      <c r="CG27" s="91">
        <f>'①-2入力シート（宿泊人数）【室】'!CG27</f>
        <v>0</v>
      </c>
      <c r="CH27" s="91">
        <f>'①-2入力シート（宿泊人数）【室】'!CH27</f>
        <v>0</v>
      </c>
      <c r="CI27" s="91">
        <f>'①-2入力シート（宿泊人数）【室】'!CI27</f>
        <v>0</v>
      </c>
      <c r="CJ27" s="91">
        <f>'①-2入力シート（宿泊人数）【室】'!CJ27</f>
        <v>0</v>
      </c>
      <c r="CK27" s="91">
        <f>'①-2入力シート（宿泊人数）【室】'!CK27</f>
        <v>0</v>
      </c>
      <c r="CL27" s="91">
        <f>'①-2入力シート（宿泊人数）【室】'!CL27</f>
        <v>0</v>
      </c>
      <c r="CM27" s="91">
        <f>'①-2入力シート（宿泊人数）【室】'!CM27</f>
        <v>0</v>
      </c>
      <c r="CN27" s="91">
        <f>'①-2入力シート（宿泊人数）【室】'!CN27</f>
        <v>0</v>
      </c>
      <c r="CO27" s="91">
        <f>'①-2入力シート（宿泊人数）【室】'!CO27</f>
        <v>0</v>
      </c>
      <c r="CP27" s="91">
        <f>'①-2入力シート（宿泊人数）【室】'!CP27</f>
        <v>0</v>
      </c>
      <c r="CQ27" s="91">
        <f>'①-2入力シート（宿泊人数）【室】'!CQ27</f>
        <v>0</v>
      </c>
      <c r="CR27" s="91">
        <f>'①-2入力シート（宿泊人数）【室】'!CR27</f>
        <v>0</v>
      </c>
      <c r="CS27" s="91">
        <f>'①-2入力シート（宿泊人数）【室】'!CS27</f>
        <v>0</v>
      </c>
      <c r="CT27" s="91">
        <f>'①-2入力シート（宿泊人数）【室】'!CT27</f>
        <v>0</v>
      </c>
      <c r="CU27" s="91">
        <f>'①-2入力シート（宿泊人数）【室】'!CU27</f>
        <v>0</v>
      </c>
      <c r="CV27" s="91">
        <f>'①-2入力シート（宿泊人数）【室】'!CV27</f>
        <v>0</v>
      </c>
      <c r="CW27" s="91">
        <f>'①-2入力シート（宿泊人数）【室】'!CW27</f>
        <v>0</v>
      </c>
      <c r="CX27" s="91">
        <f>'①-2入力シート（宿泊人数）【室】'!CX27</f>
        <v>0</v>
      </c>
      <c r="CY27" s="165">
        <f t="shared" si="7"/>
        <v>0</v>
      </c>
      <c r="CZ27" s="13"/>
      <c r="DA27" s="5">
        <f t="shared" si="8"/>
        <v>0</v>
      </c>
      <c r="DB27" s="5" cm="1">
        <f t="array" ref="DB27">SUMPRODUCT((C27:CX27&gt;0) * (C$7:CX$7 &lt; 20000 * C27:CX27) * C27:CX27)</f>
        <v>0</v>
      </c>
      <c r="DC27" s="5" cm="1">
        <f t="array" ref="DC27">SUMPRODUCT((C27:CX27&gt;0) * (C$7:CX$7 &gt;= 20000 * C27:CX27) * (C$7:CX$7 &lt; 50000 * C27:CX27) * C27:CX27)</f>
        <v>0</v>
      </c>
      <c r="DD27" s="5" cm="1">
        <f t="array" ref="DD27">SUMPRODUCT((C27:CX27&gt;0) * (C$7:CX$7 &gt;= 50000 * C27:CX27) * C27:CX27)</f>
        <v>0</v>
      </c>
      <c r="DE27" s="5">
        <f>'①-2入力シート（宿泊人数）【室】'!DA27</f>
        <v>0</v>
      </c>
      <c r="DF27" s="5">
        <f t="shared" si="9"/>
        <v>0</v>
      </c>
      <c r="DG27" s="5">
        <f t="shared" si="10"/>
        <v>0</v>
      </c>
    </row>
    <row r="28" spans="1:111">
      <c r="A28" s="196"/>
      <c r="B28" s="46">
        <v>20</v>
      </c>
      <c r="C28" s="10">
        <f>'①-2入力シート（宿泊人数）【室】'!C28</f>
        <v>0</v>
      </c>
      <c r="D28" s="10">
        <f>'①-2入力シート（宿泊人数）【室】'!D28</f>
        <v>0</v>
      </c>
      <c r="E28" s="10">
        <f>'①-2入力シート（宿泊人数）【室】'!E28</f>
        <v>0</v>
      </c>
      <c r="F28" s="10">
        <f>'①-2入力シート（宿泊人数）【室】'!F28</f>
        <v>0</v>
      </c>
      <c r="G28" s="10">
        <f>'①-2入力シート（宿泊人数）【室】'!G28</f>
        <v>0</v>
      </c>
      <c r="H28" s="10">
        <f>'①-2入力シート（宿泊人数）【室】'!H28</f>
        <v>0</v>
      </c>
      <c r="I28" s="10">
        <f>'①-2入力シート（宿泊人数）【室】'!I28</f>
        <v>0</v>
      </c>
      <c r="J28" s="10">
        <f>'①-2入力シート（宿泊人数）【室】'!J28</f>
        <v>0</v>
      </c>
      <c r="K28" s="10">
        <f>'①-2入力シート（宿泊人数）【室】'!K28</f>
        <v>0</v>
      </c>
      <c r="L28" s="10">
        <f>'①-2入力シート（宿泊人数）【室】'!L28</f>
        <v>0</v>
      </c>
      <c r="M28" s="10">
        <f>'①-2入力シート（宿泊人数）【室】'!M28</f>
        <v>0</v>
      </c>
      <c r="N28" s="91">
        <f>'①-2入力シート（宿泊人数）【室】'!N28</f>
        <v>0</v>
      </c>
      <c r="O28" s="91">
        <f>'①-2入力シート（宿泊人数）【室】'!O28</f>
        <v>0</v>
      </c>
      <c r="P28" s="91">
        <f>'①-2入力シート（宿泊人数）【室】'!P28</f>
        <v>0</v>
      </c>
      <c r="Q28" s="91">
        <f>'①-2入力シート（宿泊人数）【室】'!Q28</f>
        <v>0</v>
      </c>
      <c r="R28" s="91">
        <f>'①-2入力シート（宿泊人数）【室】'!R28</f>
        <v>0</v>
      </c>
      <c r="S28" s="91">
        <f>'①-2入力シート（宿泊人数）【室】'!S28</f>
        <v>0</v>
      </c>
      <c r="T28" s="91">
        <f>'①-2入力シート（宿泊人数）【室】'!T28</f>
        <v>0</v>
      </c>
      <c r="U28" s="91">
        <f>'①-2入力シート（宿泊人数）【室】'!U28</f>
        <v>0</v>
      </c>
      <c r="V28" s="91">
        <f>'①-2入力シート（宿泊人数）【室】'!V28</f>
        <v>0</v>
      </c>
      <c r="W28" s="91">
        <f>'①-2入力シート（宿泊人数）【室】'!W28</f>
        <v>0</v>
      </c>
      <c r="X28" s="91">
        <f>'①-2入力シート（宿泊人数）【室】'!X28</f>
        <v>0</v>
      </c>
      <c r="Y28" s="91">
        <f>'①-2入力シート（宿泊人数）【室】'!Y28</f>
        <v>0</v>
      </c>
      <c r="Z28" s="91">
        <f>'①-2入力シート（宿泊人数）【室】'!Z28</f>
        <v>0</v>
      </c>
      <c r="AA28" s="91">
        <f>'①-2入力シート（宿泊人数）【室】'!AA28</f>
        <v>0</v>
      </c>
      <c r="AB28" s="91">
        <f>'①-2入力シート（宿泊人数）【室】'!AB28</f>
        <v>0</v>
      </c>
      <c r="AC28" s="91">
        <f>'①-2入力シート（宿泊人数）【室】'!AC28</f>
        <v>0</v>
      </c>
      <c r="AD28" s="91">
        <f>'①-2入力シート（宿泊人数）【室】'!AD28</f>
        <v>0</v>
      </c>
      <c r="AE28" s="91">
        <f>'①-2入力シート（宿泊人数）【室】'!AE28</f>
        <v>0</v>
      </c>
      <c r="AF28" s="91">
        <f>'①-2入力シート（宿泊人数）【室】'!AF28</f>
        <v>0</v>
      </c>
      <c r="AG28" s="91">
        <f>'①-2入力シート（宿泊人数）【室】'!AG28</f>
        <v>0</v>
      </c>
      <c r="AH28" s="91">
        <f>'①-2入力シート（宿泊人数）【室】'!AH28</f>
        <v>0</v>
      </c>
      <c r="AI28" s="91">
        <f>'①-2入力シート（宿泊人数）【室】'!AI28</f>
        <v>0</v>
      </c>
      <c r="AJ28" s="91">
        <f>'①-2入力シート（宿泊人数）【室】'!AJ28</f>
        <v>0</v>
      </c>
      <c r="AK28" s="91">
        <f>'①-2入力シート（宿泊人数）【室】'!AK28</f>
        <v>0</v>
      </c>
      <c r="AL28" s="91">
        <f>'①-2入力シート（宿泊人数）【室】'!AL28</f>
        <v>0</v>
      </c>
      <c r="AM28" s="91">
        <f>'①-2入力シート（宿泊人数）【室】'!AM28</f>
        <v>0</v>
      </c>
      <c r="AN28" s="91">
        <f>'①-2入力シート（宿泊人数）【室】'!AN28</f>
        <v>0</v>
      </c>
      <c r="AO28" s="91">
        <f>'①-2入力シート（宿泊人数）【室】'!AO28</f>
        <v>0</v>
      </c>
      <c r="AP28" s="91">
        <f>'①-2入力シート（宿泊人数）【室】'!AP28</f>
        <v>0</v>
      </c>
      <c r="AQ28" s="91">
        <f>'①-2入力シート（宿泊人数）【室】'!AQ28</f>
        <v>0</v>
      </c>
      <c r="AR28" s="91">
        <f>'①-2入力シート（宿泊人数）【室】'!AR28</f>
        <v>0</v>
      </c>
      <c r="AS28" s="91">
        <f>'①-2入力シート（宿泊人数）【室】'!AS28</f>
        <v>0</v>
      </c>
      <c r="AT28" s="91">
        <f>'①-2入力シート（宿泊人数）【室】'!AT28</f>
        <v>0</v>
      </c>
      <c r="AU28" s="91">
        <f>'①-2入力シート（宿泊人数）【室】'!AU28</f>
        <v>0</v>
      </c>
      <c r="AV28" s="91">
        <f>'①-2入力シート（宿泊人数）【室】'!AV28</f>
        <v>0</v>
      </c>
      <c r="AW28" s="91">
        <f>'①-2入力シート（宿泊人数）【室】'!AW28</f>
        <v>0</v>
      </c>
      <c r="AX28" s="91">
        <f>'①-2入力シート（宿泊人数）【室】'!AX28</f>
        <v>0</v>
      </c>
      <c r="AY28" s="91">
        <f>'①-2入力シート（宿泊人数）【室】'!AY28</f>
        <v>0</v>
      </c>
      <c r="AZ28" s="91">
        <f>'①-2入力シート（宿泊人数）【室】'!AZ28</f>
        <v>0</v>
      </c>
      <c r="BA28" s="91">
        <f>'①-2入力シート（宿泊人数）【室】'!BA28</f>
        <v>0</v>
      </c>
      <c r="BB28" s="91">
        <f>'①-2入力シート（宿泊人数）【室】'!BB28</f>
        <v>0</v>
      </c>
      <c r="BC28" s="91">
        <f>'①-2入力シート（宿泊人数）【室】'!BC28</f>
        <v>0</v>
      </c>
      <c r="BD28" s="91">
        <f>'①-2入力シート（宿泊人数）【室】'!BD28</f>
        <v>0</v>
      </c>
      <c r="BE28" s="91">
        <f>'①-2入力シート（宿泊人数）【室】'!BE28</f>
        <v>0</v>
      </c>
      <c r="BF28" s="91">
        <f>'①-2入力シート（宿泊人数）【室】'!BF28</f>
        <v>0</v>
      </c>
      <c r="BG28" s="91">
        <f>'①-2入力シート（宿泊人数）【室】'!BG28</f>
        <v>0</v>
      </c>
      <c r="BH28" s="91">
        <f>'①-2入力シート（宿泊人数）【室】'!BH28</f>
        <v>0</v>
      </c>
      <c r="BI28" s="91">
        <f>'①-2入力シート（宿泊人数）【室】'!BI28</f>
        <v>0</v>
      </c>
      <c r="BJ28" s="91">
        <f>'①-2入力シート（宿泊人数）【室】'!BJ28</f>
        <v>0</v>
      </c>
      <c r="BK28" s="91">
        <f>'①-2入力シート（宿泊人数）【室】'!BK28</f>
        <v>0</v>
      </c>
      <c r="BL28" s="91">
        <f>'①-2入力シート（宿泊人数）【室】'!BL28</f>
        <v>0</v>
      </c>
      <c r="BM28" s="91">
        <f>'①-2入力シート（宿泊人数）【室】'!BM28</f>
        <v>0</v>
      </c>
      <c r="BN28" s="91">
        <f>'①-2入力シート（宿泊人数）【室】'!BN28</f>
        <v>0</v>
      </c>
      <c r="BO28" s="91">
        <f>'①-2入力シート（宿泊人数）【室】'!BO28</f>
        <v>0</v>
      </c>
      <c r="BP28" s="91">
        <f>'①-2入力シート（宿泊人数）【室】'!BP28</f>
        <v>0</v>
      </c>
      <c r="BQ28" s="91">
        <f>'①-2入力シート（宿泊人数）【室】'!BQ28</f>
        <v>0</v>
      </c>
      <c r="BR28" s="91">
        <f>'①-2入力シート（宿泊人数）【室】'!BR28</f>
        <v>0</v>
      </c>
      <c r="BS28" s="91">
        <f>'①-2入力シート（宿泊人数）【室】'!BS28</f>
        <v>0</v>
      </c>
      <c r="BT28" s="91">
        <f>'①-2入力シート（宿泊人数）【室】'!BT28</f>
        <v>0</v>
      </c>
      <c r="BU28" s="91">
        <f>'①-2入力シート（宿泊人数）【室】'!BU28</f>
        <v>0</v>
      </c>
      <c r="BV28" s="91">
        <f>'①-2入力シート（宿泊人数）【室】'!BV28</f>
        <v>0</v>
      </c>
      <c r="BW28" s="91">
        <f>'①-2入力シート（宿泊人数）【室】'!BW28</f>
        <v>0</v>
      </c>
      <c r="BX28" s="91">
        <f>'①-2入力シート（宿泊人数）【室】'!BX28</f>
        <v>0</v>
      </c>
      <c r="BY28" s="91">
        <f>'①-2入力シート（宿泊人数）【室】'!BY28</f>
        <v>0</v>
      </c>
      <c r="BZ28" s="91">
        <f>'①-2入力シート（宿泊人数）【室】'!BZ28</f>
        <v>0</v>
      </c>
      <c r="CA28" s="91">
        <f>'①-2入力シート（宿泊人数）【室】'!CA28</f>
        <v>0</v>
      </c>
      <c r="CB28" s="91">
        <f>'①-2入力シート（宿泊人数）【室】'!CB28</f>
        <v>0</v>
      </c>
      <c r="CC28" s="91">
        <f>'①-2入力シート（宿泊人数）【室】'!CC28</f>
        <v>0</v>
      </c>
      <c r="CD28" s="91">
        <f>'①-2入力シート（宿泊人数）【室】'!CD28</f>
        <v>0</v>
      </c>
      <c r="CE28" s="91">
        <f>'①-2入力シート（宿泊人数）【室】'!CE28</f>
        <v>0</v>
      </c>
      <c r="CF28" s="91">
        <f>'①-2入力シート（宿泊人数）【室】'!CF28</f>
        <v>0</v>
      </c>
      <c r="CG28" s="91">
        <f>'①-2入力シート（宿泊人数）【室】'!CG28</f>
        <v>0</v>
      </c>
      <c r="CH28" s="91">
        <f>'①-2入力シート（宿泊人数）【室】'!CH28</f>
        <v>0</v>
      </c>
      <c r="CI28" s="91">
        <f>'①-2入力シート（宿泊人数）【室】'!CI28</f>
        <v>0</v>
      </c>
      <c r="CJ28" s="91">
        <f>'①-2入力シート（宿泊人数）【室】'!CJ28</f>
        <v>0</v>
      </c>
      <c r="CK28" s="91">
        <f>'①-2入力シート（宿泊人数）【室】'!CK28</f>
        <v>0</v>
      </c>
      <c r="CL28" s="91">
        <f>'①-2入力シート（宿泊人数）【室】'!CL28</f>
        <v>0</v>
      </c>
      <c r="CM28" s="91">
        <f>'①-2入力シート（宿泊人数）【室】'!CM28</f>
        <v>0</v>
      </c>
      <c r="CN28" s="91">
        <f>'①-2入力シート（宿泊人数）【室】'!CN28</f>
        <v>0</v>
      </c>
      <c r="CO28" s="91">
        <f>'①-2入力シート（宿泊人数）【室】'!CO28</f>
        <v>0</v>
      </c>
      <c r="CP28" s="91">
        <f>'①-2入力シート（宿泊人数）【室】'!CP28</f>
        <v>0</v>
      </c>
      <c r="CQ28" s="91">
        <f>'①-2入力シート（宿泊人数）【室】'!CQ28</f>
        <v>0</v>
      </c>
      <c r="CR28" s="91">
        <f>'①-2入力シート（宿泊人数）【室】'!CR28</f>
        <v>0</v>
      </c>
      <c r="CS28" s="91">
        <f>'①-2入力シート（宿泊人数）【室】'!CS28</f>
        <v>0</v>
      </c>
      <c r="CT28" s="91">
        <f>'①-2入力シート（宿泊人数）【室】'!CT28</f>
        <v>0</v>
      </c>
      <c r="CU28" s="91">
        <f>'①-2入力シート（宿泊人数）【室】'!CU28</f>
        <v>0</v>
      </c>
      <c r="CV28" s="91">
        <f>'①-2入力シート（宿泊人数）【室】'!CV28</f>
        <v>0</v>
      </c>
      <c r="CW28" s="91">
        <f>'①-2入力シート（宿泊人数）【室】'!CW28</f>
        <v>0</v>
      </c>
      <c r="CX28" s="91">
        <f>'①-2入力シート（宿泊人数）【室】'!CX28</f>
        <v>0</v>
      </c>
      <c r="CY28" s="165">
        <f t="shared" si="7"/>
        <v>0</v>
      </c>
      <c r="CZ28" s="13"/>
      <c r="DA28" s="5">
        <f t="shared" si="8"/>
        <v>0</v>
      </c>
      <c r="DB28" s="5" cm="1">
        <f t="array" ref="DB28">SUMPRODUCT((C28:CX28&gt;0) * (C$7:CX$7 &lt; 20000 * C28:CX28) * C28:CX28)</f>
        <v>0</v>
      </c>
      <c r="DC28" s="5" cm="1">
        <f t="array" ref="DC28">SUMPRODUCT((C28:CX28&gt;0) * (C$7:CX$7 &gt;= 20000 * C28:CX28) * (C$7:CX$7 &lt; 50000 * C28:CX28) * C28:CX28)</f>
        <v>0</v>
      </c>
      <c r="DD28" s="5" cm="1">
        <f t="array" ref="DD28">SUMPRODUCT((C28:CX28&gt;0) * (C$7:CX$7 &gt;= 50000 * C28:CX28) * C28:CX28)</f>
        <v>0</v>
      </c>
      <c r="DE28" s="5">
        <f>'①-2入力シート（宿泊人数）【室】'!DA28</f>
        <v>0</v>
      </c>
      <c r="DF28" s="5">
        <f t="shared" si="9"/>
        <v>0</v>
      </c>
      <c r="DG28" s="5">
        <f t="shared" si="10"/>
        <v>0</v>
      </c>
    </row>
    <row r="29" spans="1:111">
      <c r="A29" s="196"/>
      <c r="B29" s="46">
        <v>21</v>
      </c>
      <c r="C29" s="10">
        <f>'①-2入力シート（宿泊人数）【室】'!C29</f>
        <v>0</v>
      </c>
      <c r="D29" s="10">
        <f>'①-2入力シート（宿泊人数）【室】'!D29</f>
        <v>0</v>
      </c>
      <c r="E29" s="10">
        <f>'①-2入力シート（宿泊人数）【室】'!E29</f>
        <v>0</v>
      </c>
      <c r="F29" s="10">
        <f>'①-2入力シート（宿泊人数）【室】'!F29</f>
        <v>0</v>
      </c>
      <c r="G29" s="10">
        <f>'①-2入力シート（宿泊人数）【室】'!G29</f>
        <v>0</v>
      </c>
      <c r="H29" s="10">
        <f>'①-2入力シート（宿泊人数）【室】'!H29</f>
        <v>0</v>
      </c>
      <c r="I29" s="10">
        <f>'①-2入力シート（宿泊人数）【室】'!I29</f>
        <v>0</v>
      </c>
      <c r="J29" s="10">
        <f>'①-2入力シート（宿泊人数）【室】'!J29</f>
        <v>0</v>
      </c>
      <c r="K29" s="10">
        <f>'①-2入力シート（宿泊人数）【室】'!K29</f>
        <v>0</v>
      </c>
      <c r="L29" s="10">
        <f>'①-2入力シート（宿泊人数）【室】'!L29</f>
        <v>0</v>
      </c>
      <c r="M29" s="10">
        <f>'①-2入力シート（宿泊人数）【室】'!M29</f>
        <v>0</v>
      </c>
      <c r="N29" s="91">
        <f>'①-2入力シート（宿泊人数）【室】'!N29</f>
        <v>0</v>
      </c>
      <c r="O29" s="91">
        <f>'①-2入力シート（宿泊人数）【室】'!O29</f>
        <v>0</v>
      </c>
      <c r="P29" s="91">
        <f>'①-2入力シート（宿泊人数）【室】'!P29</f>
        <v>0</v>
      </c>
      <c r="Q29" s="91">
        <f>'①-2入力シート（宿泊人数）【室】'!Q29</f>
        <v>0</v>
      </c>
      <c r="R29" s="91">
        <f>'①-2入力シート（宿泊人数）【室】'!R29</f>
        <v>0</v>
      </c>
      <c r="S29" s="91">
        <f>'①-2入力シート（宿泊人数）【室】'!S29</f>
        <v>0</v>
      </c>
      <c r="T29" s="91">
        <f>'①-2入力シート（宿泊人数）【室】'!T29</f>
        <v>0</v>
      </c>
      <c r="U29" s="91">
        <f>'①-2入力シート（宿泊人数）【室】'!U29</f>
        <v>0</v>
      </c>
      <c r="V29" s="91">
        <f>'①-2入力シート（宿泊人数）【室】'!V29</f>
        <v>0</v>
      </c>
      <c r="W29" s="91">
        <f>'①-2入力シート（宿泊人数）【室】'!W29</f>
        <v>0</v>
      </c>
      <c r="X29" s="91">
        <f>'①-2入力シート（宿泊人数）【室】'!X29</f>
        <v>0</v>
      </c>
      <c r="Y29" s="91">
        <f>'①-2入力シート（宿泊人数）【室】'!Y29</f>
        <v>0</v>
      </c>
      <c r="Z29" s="91">
        <f>'①-2入力シート（宿泊人数）【室】'!Z29</f>
        <v>0</v>
      </c>
      <c r="AA29" s="91">
        <f>'①-2入力シート（宿泊人数）【室】'!AA29</f>
        <v>0</v>
      </c>
      <c r="AB29" s="91">
        <f>'①-2入力シート（宿泊人数）【室】'!AB29</f>
        <v>0</v>
      </c>
      <c r="AC29" s="91">
        <f>'①-2入力シート（宿泊人数）【室】'!AC29</f>
        <v>0</v>
      </c>
      <c r="AD29" s="91">
        <f>'①-2入力シート（宿泊人数）【室】'!AD29</f>
        <v>0</v>
      </c>
      <c r="AE29" s="91">
        <f>'①-2入力シート（宿泊人数）【室】'!AE29</f>
        <v>0</v>
      </c>
      <c r="AF29" s="91">
        <f>'①-2入力シート（宿泊人数）【室】'!AF29</f>
        <v>0</v>
      </c>
      <c r="AG29" s="91">
        <f>'①-2入力シート（宿泊人数）【室】'!AG29</f>
        <v>0</v>
      </c>
      <c r="AH29" s="91">
        <f>'①-2入力シート（宿泊人数）【室】'!AH29</f>
        <v>0</v>
      </c>
      <c r="AI29" s="91">
        <f>'①-2入力シート（宿泊人数）【室】'!AI29</f>
        <v>0</v>
      </c>
      <c r="AJ29" s="91">
        <f>'①-2入力シート（宿泊人数）【室】'!AJ29</f>
        <v>0</v>
      </c>
      <c r="AK29" s="91">
        <f>'①-2入力シート（宿泊人数）【室】'!AK29</f>
        <v>0</v>
      </c>
      <c r="AL29" s="91">
        <f>'①-2入力シート（宿泊人数）【室】'!AL29</f>
        <v>0</v>
      </c>
      <c r="AM29" s="91">
        <f>'①-2入力シート（宿泊人数）【室】'!AM29</f>
        <v>0</v>
      </c>
      <c r="AN29" s="91">
        <f>'①-2入力シート（宿泊人数）【室】'!AN29</f>
        <v>0</v>
      </c>
      <c r="AO29" s="91">
        <f>'①-2入力シート（宿泊人数）【室】'!AO29</f>
        <v>0</v>
      </c>
      <c r="AP29" s="91">
        <f>'①-2入力シート（宿泊人数）【室】'!AP29</f>
        <v>0</v>
      </c>
      <c r="AQ29" s="91">
        <f>'①-2入力シート（宿泊人数）【室】'!AQ29</f>
        <v>0</v>
      </c>
      <c r="AR29" s="91">
        <f>'①-2入力シート（宿泊人数）【室】'!AR29</f>
        <v>0</v>
      </c>
      <c r="AS29" s="91">
        <f>'①-2入力シート（宿泊人数）【室】'!AS29</f>
        <v>0</v>
      </c>
      <c r="AT29" s="91">
        <f>'①-2入力シート（宿泊人数）【室】'!AT29</f>
        <v>0</v>
      </c>
      <c r="AU29" s="91">
        <f>'①-2入力シート（宿泊人数）【室】'!AU29</f>
        <v>0</v>
      </c>
      <c r="AV29" s="91">
        <f>'①-2入力シート（宿泊人数）【室】'!AV29</f>
        <v>0</v>
      </c>
      <c r="AW29" s="91">
        <f>'①-2入力シート（宿泊人数）【室】'!AW29</f>
        <v>0</v>
      </c>
      <c r="AX29" s="91">
        <f>'①-2入力シート（宿泊人数）【室】'!AX29</f>
        <v>0</v>
      </c>
      <c r="AY29" s="91">
        <f>'①-2入力シート（宿泊人数）【室】'!AY29</f>
        <v>0</v>
      </c>
      <c r="AZ29" s="91">
        <f>'①-2入力シート（宿泊人数）【室】'!AZ29</f>
        <v>0</v>
      </c>
      <c r="BA29" s="91">
        <f>'①-2入力シート（宿泊人数）【室】'!BA29</f>
        <v>0</v>
      </c>
      <c r="BB29" s="91">
        <f>'①-2入力シート（宿泊人数）【室】'!BB29</f>
        <v>0</v>
      </c>
      <c r="BC29" s="91">
        <f>'①-2入力シート（宿泊人数）【室】'!BC29</f>
        <v>0</v>
      </c>
      <c r="BD29" s="91">
        <f>'①-2入力シート（宿泊人数）【室】'!BD29</f>
        <v>0</v>
      </c>
      <c r="BE29" s="91">
        <f>'①-2入力シート（宿泊人数）【室】'!BE29</f>
        <v>0</v>
      </c>
      <c r="BF29" s="91">
        <f>'①-2入力シート（宿泊人数）【室】'!BF29</f>
        <v>0</v>
      </c>
      <c r="BG29" s="91">
        <f>'①-2入力シート（宿泊人数）【室】'!BG29</f>
        <v>0</v>
      </c>
      <c r="BH29" s="91">
        <f>'①-2入力シート（宿泊人数）【室】'!BH29</f>
        <v>0</v>
      </c>
      <c r="BI29" s="91">
        <f>'①-2入力シート（宿泊人数）【室】'!BI29</f>
        <v>0</v>
      </c>
      <c r="BJ29" s="91">
        <f>'①-2入力シート（宿泊人数）【室】'!BJ29</f>
        <v>0</v>
      </c>
      <c r="BK29" s="91">
        <f>'①-2入力シート（宿泊人数）【室】'!BK29</f>
        <v>0</v>
      </c>
      <c r="BL29" s="91">
        <f>'①-2入力シート（宿泊人数）【室】'!BL29</f>
        <v>0</v>
      </c>
      <c r="BM29" s="91">
        <f>'①-2入力シート（宿泊人数）【室】'!BM29</f>
        <v>0</v>
      </c>
      <c r="BN29" s="91">
        <f>'①-2入力シート（宿泊人数）【室】'!BN29</f>
        <v>0</v>
      </c>
      <c r="BO29" s="91">
        <f>'①-2入力シート（宿泊人数）【室】'!BO29</f>
        <v>0</v>
      </c>
      <c r="BP29" s="91">
        <f>'①-2入力シート（宿泊人数）【室】'!BP29</f>
        <v>0</v>
      </c>
      <c r="BQ29" s="91">
        <f>'①-2入力シート（宿泊人数）【室】'!BQ29</f>
        <v>0</v>
      </c>
      <c r="BR29" s="91">
        <f>'①-2入力シート（宿泊人数）【室】'!BR29</f>
        <v>0</v>
      </c>
      <c r="BS29" s="91">
        <f>'①-2入力シート（宿泊人数）【室】'!BS29</f>
        <v>0</v>
      </c>
      <c r="BT29" s="91">
        <f>'①-2入力シート（宿泊人数）【室】'!BT29</f>
        <v>0</v>
      </c>
      <c r="BU29" s="91">
        <f>'①-2入力シート（宿泊人数）【室】'!BU29</f>
        <v>0</v>
      </c>
      <c r="BV29" s="91">
        <f>'①-2入力シート（宿泊人数）【室】'!BV29</f>
        <v>0</v>
      </c>
      <c r="BW29" s="91">
        <f>'①-2入力シート（宿泊人数）【室】'!BW29</f>
        <v>0</v>
      </c>
      <c r="BX29" s="91">
        <f>'①-2入力シート（宿泊人数）【室】'!BX29</f>
        <v>0</v>
      </c>
      <c r="BY29" s="91">
        <f>'①-2入力シート（宿泊人数）【室】'!BY29</f>
        <v>0</v>
      </c>
      <c r="BZ29" s="91">
        <f>'①-2入力シート（宿泊人数）【室】'!BZ29</f>
        <v>0</v>
      </c>
      <c r="CA29" s="91">
        <f>'①-2入力シート（宿泊人数）【室】'!CA29</f>
        <v>0</v>
      </c>
      <c r="CB29" s="91">
        <f>'①-2入力シート（宿泊人数）【室】'!CB29</f>
        <v>0</v>
      </c>
      <c r="CC29" s="91">
        <f>'①-2入力シート（宿泊人数）【室】'!CC29</f>
        <v>0</v>
      </c>
      <c r="CD29" s="91">
        <f>'①-2入力シート（宿泊人数）【室】'!CD29</f>
        <v>0</v>
      </c>
      <c r="CE29" s="91">
        <f>'①-2入力シート（宿泊人数）【室】'!CE29</f>
        <v>0</v>
      </c>
      <c r="CF29" s="91">
        <f>'①-2入力シート（宿泊人数）【室】'!CF29</f>
        <v>0</v>
      </c>
      <c r="CG29" s="91">
        <f>'①-2入力シート（宿泊人数）【室】'!CG29</f>
        <v>0</v>
      </c>
      <c r="CH29" s="91">
        <f>'①-2入力シート（宿泊人数）【室】'!CH29</f>
        <v>0</v>
      </c>
      <c r="CI29" s="91">
        <f>'①-2入力シート（宿泊人数）【室】'!CI29</f>
        <v>0</v>
      </c>
      <c r="CJ29" s="91">
        <f>'①-2入力シート（宿泊人数）【室】'!CJ29</f>
        <v>0</v>
      </c>
      <c r="CK29" s="91">
        <f>'①-2入力シート（宿泊人数）【室】'!CK29</f>
        <v>0</v>
      </c>
      <c r="CL29" s="91">
        <f>'①-2入力シート（宿泊人数）【室】'!CL29</f>
        <v>0</v>
      </c>
      <c r="CM29" s="91">
        <f>'①-2入力シート（宿泊人数）【室】'!CM29</f>
        <v>0</v>
      </c>
      <c r="CN29" s="91">
        <f>'①-2入力シート（宿泊人数）【室】'!CN29</f>
        <v>0</v>
      </c>
      <c r="CO29" s="91">
        <f>'①-2入力シート（宿泊人数）【室】'!CO29</f>
        <v>0</v>
      </c>
      <c r="CP29" s="91">
        <f>'①-2入力シート（宿泊人数）【室】'!CP29</f>
        <v>0</v>
      </c>
      <c r="CQ29" s="91">
        <f>'①-2入力シート（宿泊人数）【室】'!CQ29</f>
        <v>0</v>
      </c>
      <c r="CR29" s="91">
        <f>'①-2入力シート（宿泊人数）【室】'!CR29</f>
        <v>0</v>
      </c>
      <c r="CS29" s="91">
        <f>'①-2入力シート（宿泊人数）【室】'!CS29</f>
        <v>0</v>
      </c>
      <c r="CT29" s="91">
        <f>'①-2入力シート（宿泊人数）【室】'!CT29</f>
        <v>0</v>
      </c>
      <c r="CU29" s="91">
        <f>'①-2入力シート（宿泊人数）【室】'!CU29</f>
        <v>0</v>
      </c>
      <c r="CV29" s="91">
        <f>'①-2入力シート（宿泊人数）【室】'!CV29</f>
        <v>0</v>
      </c>
      <c r="CW29" s="91">
        <f>'①-2入力シート（宿泊人数）【室】'!CW29</f>
        <v>0</v>
      </c>
      <c r="CX29" s="91">
        <f>'①-2入力シート（宿泊人数）【室】'!CX29</f>
        <v>0</v>
      </c>
      <c r="CY29" s="165">
        <f t="shared" si="7"/>
        <v>0</v>
      </c>
      <c r="CZ29" s="13"/>
      <c r="DA29" s="5">
        <f t="shared" si="8"/>
        <v>0</v>
      </c>
      <c r="DB29" s="5" cm="1">
        <f t="array" ref="DB29">SUMPRODUCT((C29:CX29&gt;0) * (C$7:CX$7 &lt; 20000 * C29:CX29) * C29:CX29)</f>
        <v>0</v>
      </c>
      <c r="DC29" s="5" cm="1">
        <f t="array" ref="DC29">SUMPRODUCT((C29:CX29&gt;0) * (C$7:CX$7 &gt;= 20000 * C29:CX29) * (C$7:CX$7 &lt; 50000 * C29:CX29) * C29:CX29)</f>
        <v>0</v>
      </c>
      <c r="DD29" s="5" cm="1">
        <f t="array" ref="DD29">SUMPRODUCT((C29:CX29&gt;0) * (C$7:CX$7 &gt;= 50000 * C29:CX29) * C29:CX29)</f>
        <v>0</v>
      </c>
      <c r="DE29" s="5">
        <f>'①-2入力シート（宿泊人数）【室】'!DA29</f>
        <v>0</v>
      </c>
      <c r="DF29" s="5">
        <f t="shared" si="9"/>
        <v>0</v>
      </c>
      <c r="DG29" s="5">
        <f t="shared" si="10"/>
        <v>0</v>
      </c>
    </row>
    <row r="30" spans="1:111">
      <c r="A30" s="196"/>
      <c r="B30" s="46">
        <v>22</v>
      </c>
      <c r="C30" s="10">
        <f>'①-2入力シート（宿泊人数）【室】'!C30</f>
        <v>0</v>
      </c>
      <c r="D30" s="10">
        <f>'①-2入力シート（宿泊人数）【室】'!D30</f>
        <v>0</v>
      </c>
      <c r="E30" s="10">
        <f>'①-2入力シート（宿泊人数）【室】'!E30</f>
        <v>0</v>
      </c>
      <c r="F30" s="10">
        <f>'①-2入力シート（宿泊人数）【室】'!F30</f>
        <v>0</v>
      </c>
      <c r="G30" s="10">
        <f>'①-2入力シート（宿泊人数）【室】'!G30</f>
        <v>0</v>
      </c>
      <c r="H30" s="10">
        <f>'①-2入力シート（宿泊人数）【室】'!H30</f>
        <v>0</v>
      </c>
      <c r="I30" s="10">
        <f>'①-2入力シート（宿泊人数）【室】'!I30</f>
        <v>0</v>
      </c>
      <c r="J30" s="10">
        <f>'①-2入力シート（宿泊人数）【室】'!J30</f>
        <v>0</v>
      </c>
      <c r="K30" s="10">
        <f>'①-2入力シート（宿泊人数）【室】'!K30</f>
        <v>0</v>
      </c>
      <c r="L30" s="10">
        <f>'①-2入力シート（宿泊人数）【室】'!L30</f>
        <v>0</v>
      </c>
      <c r="M30" s="10">
        <f>'①-2入力シート（宿泊人数）【室】'!M30</f>
        <v>0</v>
      </c>
      <c r="N30" s="91">
        <f>'①-2入力シート（宿泊人数）【室】'!N30</f>
        <v>0</v>
      </c>
      <c r="O30" s="91">
        <f>'①-2入力シート（宿泊人数）【室】'!O30</f>
        <v>0</v>
      </c>
      <c r="P30" s="91">
        <f>'①-2入力シート（宿泊人数）【室】'!P30</f>
        <v>0</v>
      </c>
      <c r="Q30" s="91">
        <f>'①-2入力シート（宿泊人数）【室】'!Q30</f>
        <v>0</v>
      </c>
      <c r="R30" s="91">
        <f>'①-2入力シート（宿泊人数）【室】'!R30</f>
        <v>0</v>
      </c>
      <c r="S30" s="91">
        <f>'①-2入力シート（宿泊人数）【室】'!S30</f>
        <v>0</v>
      </c>
      <c r="T30" s="91">
        <f>'①-2入力シート（宿泊人数）【室】'!T30</f>
        <v>0</v>
      </c>
      <c r="U30" s="91">
        <f>'①-2入力シート（宿泊人数）【室】'!U30</f>
        <v>0</v>
      </c>
      <c r="V30" s="91">
        <f>'①-2入力シート（宿泊人数）【室】'!V30</f>
        <v>0</v>
      </c>
      <c r="W30" s="91">
        <f>'①-2入力シート（宿泊人数）【室】'!W30</f>
        <v>0</v>
      </c>
      <c r="X30" s="91">
        <f>'①-2入力シート（宿泊人数）【室】'!X30</f>
        <v>0</v>
      </c>
      <c r="Y30" s="91">
        <f>'①-2入力シート（宿泊人数）【室】'!Y30</f>
        <v>0</v>
      </c>
      <c r="Z30" s="91">
        <f>'①-2入力シート（宿泊人数）【室】'!Z30</f>
        <v>0</v>
      </c>
      <c r="AA30" s="91">
        <f>'①-2入力シート（宿泊人数）【室】'!AA30</f>
        <v>0</v>
      </c>
      <c r="AB30" s="91">
        <f>'①-2入力シート（宿泊人数）【室】'!AB30</f>
        <v>0</v>
      </c>
      <c r="AC30" s="91">
        <f>'①-2入力シート（宿泊人数）【室】'!AC30</f>
        <v>0</v>
      </c>
      <c r="AD30" s="91">
        <f>'①-2入力シート（宿泊人数）【室】'!AD30</f>
        <v>0</v>
      </c>
      <c r="AE30" s="91">
        <f>'①-2入力シート（宿泊人数）【室】'!AE30</f>
        <v>0</v>
      </c>
      <c r="AF30" s="91">
        <f>'①-2入力シート（宿泊人数）【室】'!AF30</f>
        <v>0</v>
      </c>
      <c r="AG30" s="91">
        <f>'①-2入力シート（宿泊人数）【室】'!AG30</f>
        <v>0</v>
      </c>
      <c r="AH30" s="91">
        <f>'①-2入力シート（宿泊人数）【室】'!AH30</f>
        <v>0</v>
      </c>
      <c r="AI30" s="91">
        <f>'①-2入力シート（宿泊人数）【室】'!AI30</f>
        <v>0</v>
      </c>
      <c r="AJ30" s="91">
        <f>'①-2入力シート（宿泊人数）【室】'!AJ30</f>
        <v>0</v>
      </c>
      <c r="AK30" s="91">
        <f>'①-2入力シート（宿泊人数）【室】'!AK30</f>
        <v>0</v>
      </c>
      <c r="AL30" s="91">
        <f>'①-2入力シート（宿泊人数）【室】'!AL30</f>
        <v>0</v>
      </c>
      <c r="AM30" s="91">
        <f>'①-2入力シート（宿泊人数）【室】'!AM30</f>
        <v>0</v>
      </c>
      <c r="AN30" s="91">
        <f>'①-2入力シート（宿泊人数）【室】'!AN30</f>
        <v>0</v>
      </c>
      <c r="AO30" s="91">
        <f>'①-2入力シート（宿泊人数）【室】'!AO30</f>
        <v>0</v>
      </c>
      <c r="AP30" s="91">
        <f>'①-2入力シート（宿泊人数）【室】'!AP30</f>
        <v>0</v>
      </c>
      <c r="AQ30" s="91">
        <f>'①-2入力シート（宿泊人数）【室】'!AQ30</f>
        <v>0</v>
      </c>
      <c r="AR30" s="91">
        <f>'①-2入力シート（宿泊人数）【室】'!AR30</f>
        <v>0</v>
      </c>
      <c r="AS30" s="91">
        <f>'①-2入力シート（宿泊人数）【室】'!AS30</f>
        <v>0</v>
      </c>
      <c r="AT30" s="91">
        <f>'①-2入力シート（宿泊人数）【室】'!AT30</f>
        <v>0</v>
      </c>
      <c r="AU30" s="91">
        <f>'①-2入力シート（宿泊人数）【室】'!AU30</f>
        <v>0</v>
      </c>
      <c r="AV30" s="91">
        <f>'①-2入力シート（宿泊人数）【室】'!AV30</f>
        <v>0</v>
      </c>
      <c r="AW30" s="91">
        <f>'①-2入力シート（宿泊人数）【室】'!AW30</f>
        <v>0</v>
      </c>
      <c r="AX30" s="91">
        <f>'①-2入力シート（宿泊人数）【室】'!AX30</f>
        <v>0</v>
      </c>
      <c r="AY30" s="91">
        <f>'①-2入力シート（宿泊人数）【室】'!AY30</f>
        <v>0</v>
      </c>
      <c r="AZ30" s="91">
        <f>'①-2入力シート（宿泊人数）【室】'!AZ30</f>
        <v>0</v>
      </c>
      <c r="BA30" s="91">
        <f>'①-2入力シート（宿泊人数）【室】'!BA30</f>
        <v>0</v>
      </c>
      <c r="BB30" s="91">
        <f>'①-2入力シート（宿泊人数）【室】'!BB30</f>
        <v>0</v>
      </c>
      <c r="BC30" s="91">
        <f>'①-2入力シート（宿泊人数）【室】'!BC30</f>
        <v>0</v>
      </c>
      <c r="BD30" s="91">
        <f>'①-2入力シート（宿泊人数）【室】'!BD30</f>
        <v>0</v>
      </c>
      <c r="BE30" s="91">
        <f>'①-2入力シート（宿泊人数）【室】'!BE30</f>
        <v>0</v>
      </c>
      <c r="BF30" s="91">
        <f>'①-2入力シート（宿泊人数）【室】'!BF30</f>
        <v>0</v>
      </c>
      <c r="BG30" s="91">
        <f>'①-2入力シート（宿泊人数）【室】'!BG30</f>
        <v>0</v>
      </c>
      <c r="BH30" s="91">
        <f>'①-2入力シート（宿泊人数）【室】'!BH30</f>
        <v>0</v>
      </c>
      <c r="BI30" s="91">
        <f>'①-2入力シート（宿泊人数）【室】'!BI30</f>
        <v>0</v>
      </c>
      <c r="BJ30" s="91">
        <f>'①-2入力シート（宿泊人数）【室】'!BJ30</f>
        <v>0</v>
      </c>
      <c r="BK30" s="91">
        <f>'①-2入力シート（宿泊人数）【室】'!BK30</f>
        <v>0</v>
      </c>
      <c r="BL30" s="91">
        <f>'①-2入力シート（宿泊人数）【室】'!BL30</f>
        <v>0</v>
      </c>
      <c r="BM30" s="91">
        <f>'①-2入力シート（宿泊人数）【室】'!BM30</f>
        <v>0</v>
      </c>
      <c r="BN30" s="91">
        <f>'①-2入力シート（宿泊人数）【室】'!BN30</f>
        <v>0</v>
      </c>
      <c r="BO30" s="91">
        <f>'①-2入力シート（宿泊人数）【室】'!BO30</f>
        <v>0</v>
      </c>
      <c r="BP30" s="91">
        <f>'①-2入力シート（宿泊人数）【室】'!BP30</f>
        <v>0</v>
      </c>
      <c r="BQ30" s="91">
        <f>'①-2入力シート（宿泊人数）【室】'!BQ30</f>
        <v>0</v>
      </c>
      <c r="BR30" s="91">
        <f>'①-2入力シート（宿泊人数）【室】'!BR30</f>
        <v>0</v>
      </c>
      <c r="BS30" s="91">
        <f>'①-2入力シート（宿泊人数）【室】'!BS30</f>
        <v>0</v>
      </c>
      <c r="BT30" s="91">
        <f>'①-2入力シート（宿泊人数）【室】'!BT30</f>
        <v>0</v>
      </c>
      <c r="BU30" s="91">
        <f>'①-2入力シート（宿泊人数）【室】'!BU30</f>
        <v>0</v>
      </c>
      <c r="BV30" s="91">
        <f>'①-2入力シート（宿泊人数）【室】'!BV30</f>
        <v>0</v>
      </c>
      <c r="BW30" s="91">
        <f>'①-2入力シート（宿泊人数）【室】'!BW30</f>
        <v>0</v>
      </c>
      <c r="BX30" s="91">
        <f>'①-2入力シート（宿泊人数）【室】'!BX30</f>
        <v>0</v>
      </c>
      <c r="BY30" s="91">
        <f>'①-2入力シート（宿泊人数）【室】'!BY30</f>
        <v>0</v>
      </c>
      <c r="BZ30" s="91">
        <f>'①-2入力シート（宿泊人数）【室】'!BZ30</f>
        <v>0</v>
      </c>
      <c r="CA30" s="91">
        <f>'①-2入力シート（宿泊人数）【室】'!CA30</f>
        <v>0</v>
      </c>
      <c r="CB30" s="91">
        <f>'①-2入力シート（宿泊人数）【室】'!CB30</f>
        <v>0</v>
      </c>
      <c r="CC30" s="91">
        <f>'①-2入力シート（宿泊人数）【室】'!CC30</f>
        <v>0</v>
      </c>
      <c r="CD30" s="91">
        <f>'①-2入力シート（宿泊人数）【室】'!CD30</f>
        <v>0</v>
      </c>
      <c r="CE30" s="91">
        <f>'①-2入力シート（宿泊人数）【室】'!CE30</f>
        <v>0</v>
      </c>
      <c r="CF30" s="91">
        <f>'①-2入力シート（宿泊人数）【室】'!CF30</f>
        <v>0</v>
      </c>
      <c r="CG30" s="91">
        <f>'①-2入力シート（宿泊人数）【室】'!CG30</f>
        <v>0</v>
      </c>
      <c r="CH30" s="91">
        <f>'①-2入力シート（宿泊人数）【室】'!CH30</f>
        <v>0</v>
      </c>
      <c r="CI30" s="91">
        <f>'①-2入力シート（宿泊人数）【室】'!CI30</f>
        <v>0</v>
      </c>
      <c r="CJ30" s="91">
        <f>'①-2入力シート（宿泊人数）【室】'!CJ30</f>
        <v>0</v>
      </c>
      <c r="CK30" s="91">
        <f>'①-2入力シート（宿泊人数）【室】'!CK30</f>
        <v>0</v>
      </c>
      <c r="CL30" s="91">
        <f>'①-2入力シート（宿泊人数）【室】'!CL30</f>
        <v>0</v>
      </c>
      <c r="CM30" s="91">
        <f>'①-2入力シート（宿泊人数）【室】'!CM30</f>
        <v>0</v>
      </c>
      <c r="CN30" s="91">
        <f>'①-2入力シート（宿泊人数）【室】'!CN30</f>
        <v>0</v>
      </c>
      <c r="CO30" s="91">
        <f>'①-2入力シート（宿泊人数）【室】'!CO30</f>
        <v>0</v>
      </c>
      <c r="CP30" s="91">
        <f>'①-2入力シート（宿泊人数）【室】'!CP30</f>
        <v>0</v>
      </c>
      <c r="CQ30" s="91">
        <f>'①-2入力シート（宿泊人数）【室】'!CQ30</f>
        <v>0</v>
      </c>
      <c r="CR30" s="91">
        <f>'①-2入力シート（宿泊人数）【室】'!CR30</f>
        <v>0</v>
      </c>
      <c r="CS30" s="91">
        <f>'①-2入力シート（宿泊人数）【室】'!CS30</f>
        <v>0</v>
      </c>
      <c r="CT30" s="91">
        <f>'①-2入力シート（宿泊人数）【室】'!CT30</f>
        <v>0</v>
      </c>
      <c r="CU30" s="91">
        <f>'①-2入力シート（宿泊人数）【室】'!CU30</f>
        <v>0</v>
      </c>
      <c r="CV30" s="91">
        <f>'①-2入力シート（宿泊人数）【室】'!CV30</f>
        <v>0</v>
      </c>
      <c r="CW30" s="91">
        <f>'①-2入力シート（宿泊人数）【室】'!CW30</f>
        <v>0</v>
      </c>
      <c r="CX30" s="91">
        <f>'①-2入力シート（宿泊人数）【室】'!CX30</f>
        <v>0</v>
      </c>
      <c r="CY30" s="165">
        <f t="shared" si="7"/>
        <v>0</v>
      </c>
      <c r="CZ30" s="13"/>
      <c r="DA30" s="5">
        <f t="shared" si="8"/>
        <v>0</v>
      </c>
      <c r="DB30" s="5" cm="1">
        <f t="array" ref="DB30">SUMPRODUCT((C30:CX30&gt;0) * (C$7:CX$7 &lt; 20000 * C30:CX30) * C30:CX30)</f>
        <v>0</v>
      </c>
      <c r="DC30" s="5" cm="1">
        <f t="array" ref="DC30">SUMPRODUCT((C30:CX30&gt;0) * (C$7:CX$7 &gt;= 20000 * C30:CX30) * (C$7:CX$7 &lt; 50000 * C30:CX30) * C30:CX30)</f>
        <v>0</v>
      </c>
      <c r="DD30" s="5" cm="1">
        <f t="array" ref="DD30">SUMPRODUCT((C30:CX30&gt;0) * (C$7:CX$7 &gt;= 50000 * C30:CX30) * C30:CX30)</f>
        <v>0</v>
      </c>
      <c r="DE30" s="5">
        <f>'①-2入力シート（宿泊人数）【室】'!DA30</f>
        <v>0</v>
      </c>
      <c r="DF30" s="5">
        <f t="shared" si="9"/>
        <v>0</v>
      </c>
      <c r="DG30" s="5">
        <f t="shared" si="10"/>
        <v>0</v>
      </c>
    </row>
    <row r="31" spans="1:111">
      <c r="A31" s="196"/>
      <c r="B31" s="46">
        <v>23</v>
      </c>
      <c r="C31" s="10">
        <f>'①-2入力シート（宿泊人数）【室】'!C31</f>
        <v>0</v>
      </c>
      <c r="D31" s="10">
        <f>'①-2入力シート（宿泊人数）【室】'!D31</f>
        <v>0</v>
      </c>
      <c r="E31" s="10">
        <f>'①-2入力シート（宿泊人数）【室】'!E31</f>
        <v>0</v>
      </c>
      <c r="F31" s="10">
        <f>'①-2入力シート（宿泊人数）【室】'!F31</f>
        <v>0</v>
      </c>
      <c r="G31" s="10">
        <f>'①-2入力シート（宿泊人数）【室】'!G31</f>
        <v>0</v>
      </c>
      <c r="H31" s="10">
        <f>'①-2入力シート（宿泊人数）【室】'!H31</f>
        <v>0</v>
      </c>
      <c r="I31" s="10">
        <f>'①-2入力シート（宿泊人数）【室】'!I31</f>
        <v>0</v>
      </c>
      <c r="J31" s="10">
        <f>'①-2入力シート（宿泊人数）【室】'!J31</f>
        <v>0</v>
      </c>
      <c r="K31" s="10">
        <f>'①-2入力シート（宿泊人数）【室】'!K31</f>
        <v>0</v>
      </c>
      <c r="L31" s="10">
        <f>'①-2入力シート（宿泊人数）【室】'!L31</f>
        <v>0</v>
      </c>
      <c r="M31" s="10">
        <f>'①-2入力シート（宿泊人数）【室】'!M31</f>
        <v>0</v>
      </c>
      <c r="N31" s="91">
        <f>'①-2入力シート（宿泊人数）【室】'!N31</f>
        <v>0</v>
      </c>
      <c r="O31" s="91">
        <f>'①-2入力シート（宿泊人数）【室】'!O31</f>
        <v>0</v>
      </c>
      <c r="P31" s="91">
        <f>'①-2入力シート（宿泊人数）【室】'!P31</f>
        <v>0</v>
      </c>
      <c r="Q31" s="91">
        <f>'①-2入力シート（宿泊人数）【室】'!Q31</f>
        <v>0</v>
      </c>
      <c r="R31" s="91">
        <f>'①-2入力シート（宿泊人数）【室】'!R31</f>
        <v>0</v>
      </c>
      <c r="S31" s="91">
        <f>'①-2入力シート（宿泊人数）【室】'!S31</f>
        <v>0</v>
      </c>
      <c r="T31" s="91">
        <f>'①-2入力シート（宿泊人数）【室】'!T31</f>
        <v>0</v>
      </c>
      <c r="U31" s="91">
        <f>'①-2入力シート（宿泊人数）【室】'!U31</f>
        <v>0</v>
      </c>
      <c r="V31" s="91">
        <f>'①-2入力シート（宿泊人数）【室】'!V31</f>
        <v>0</v>
      </c>
      <c r="W31" s="91">
        <f>'①-2入力シート（宿泊人数）【室】'!W31</f>
        <v>0</v>
      </c>
      <c r="X31" s="91">
        <f>'①-2入力シート（宿泊人数）【室】'!X31</f>
        <v>0</v>
      </c>
      <c r="Y31" s="91">
        <f>'①-2入力シート（宿泊人数）【室】'!Y31</f>
        <v>0</v>
      </c>
      <c r="Z31" s="91">
        <f>'①-2入力シート（宿泊人数）【室】'!Z31</f>
        <v>0</v>
      </c>
      <c r="AA31" s="91">
        <f>'①-2入力シート（宿泊人数）【室】'!AA31</f>
        <v>0</v>
      </c>
      <c r="AB31" s="91">
        <f>'①-2入力シート（宿泊人数）【室】'!AB31</f>
        <v>0</v>
      </c>
      <c r="AC31" s="91">
        <f>'①-2入力シート（宿泊人数）【室】'!AC31</f>
        <v>0</v>
      </c>
      <c r="AD31" s="91">
        <f>'①-2入力シート（宿泊人数）【室】'!AD31</f>
        <v>0</v>
      </c>
      <c r="AE31" s="91">
        <f>'①-2入力シート（宿泊人数）【室】'!AE31</f>
        <v>0</v>
      </c>
      <c r="AF31" s="91">
        <f>'①-2入力シート（宿泊人数）【室】'!AF31</f>
        <v>0</v>
      </c>
      <c r="AG31" s="91">
        <f>'①-2入力シート（宿泊人数）【室】'!AG31</f>
        <v>0</v>
      </c>
      <c r="AH31" s="91">
        <f>'①-2入力シート（宿泊人数）【室】'!AH31</f>
        <v>0</v>
      </c>
      <c r="AI31" s="91">
        <f>'①-2入力シート（宿泊人数）【室】'!AI31</f>
        <v>0</v>
      </c>
      <c r="AJ31" s="91">
        <f>'①-2入力シート（宿泊人数）【室】'!AJ31</f>
        <v>0</v>
      </c>
      <c r="AK31" s="91">
        <f>'①-2入力シート（宿泊人数）【室】'!AK31</f>
        <v>0</v>
      </c>
      <c r="AL31" s="91">
        <f>'①-2入力シート（宿泊人数）【室】'!AL31</f>
        <v>0</v>
      </c>
      <c r="AM31" s="91">
        <f>'①-2入力シート（宿泊人数）【室】'!AM31</f>
        <v>0</v>
      </c>
      <c r="AN31" s="91">
        <f>'①-2入力シート（宿泊人数）【室】'!AN31</f>
        <v>0</v>
      </c>
      <c r="AO31" s="91">
        <f>'①-2入力シート（宿泊人数）【室】'!AO31</f>
        <v>0</v>
      </c>
      <c r="AP31" s="91">
        <f>'①-2入力シート（宿泊人数）【室】'!AP31</f>
        <v>0</v>
      </c>
      <c r="AQ31" s="91">
        <f>'①-2入力シート（宿泊人数）【室】'!AQ31</f>
        <v>0</v>
      </c>
      <c r="AR31" s="91">
        <f>'①-2入力シート（宿泊人数）【室】'!AR31</f>
        <v>0</v>
      </c>
      <c r="AS31" s="91">
        <f>'①-2入力シート（宿泊人数）【室】'!AS31</f>
        <v>0</v>
      </c>
      <c r="AT31" s="91">
        <f>'①-2入力シート（宿泊人数）【室】'!AT31</f>
        <v>0</v>
      </c>
      <c r="AU31" s="91">
        <f>'①-2入力シート（宿泊人数）【室】'!AU31</f>
        <v>0</v>
      </c>
      <c r="AV31" s="91">
        <f>'①-2入力シート（宿泊人数）【室】'!AV31</f>
        <v>0</v>
      </c>
      <c r="AW31" s="91">
        <f>'①-2入力シート（宿泊人数）【室】'!AW31</f>
        <v>0</v>
      </c>
      <c r="AX31" s="91">
        <f>'①-2入力シート（宿泊人数）【室】'!AX31</f>
        <v>0</v>
      </c>
      <c r="AY31" s="91">
        <f>'①-2入力シート（宿泊人数）【室】'!AY31</f>
        <v>0</v>
      </c>
      <c r="AZ31" s="91">
        <f>'①-2入力シート（宿泊人数）【室】'!AZ31</f>
        <v>0</v>
      </c>
      <c r="BA31" s="91">
        <f>'①-2入力シート（宿泊人数）【室】'!BA31</f>
        <v>0</v>
      </c>
      <c r="BB31" s="91">
        <f>'①-2入力シート（宿泊人数）【室】'!BB31</f>
        <v>0</v>
      </c>
      <c r="BC31" s="91">
        <f>'①-2入力シート（宿泊人数）【室】'!BC31</f>
        <v>0</v>
      </c>
      <c r="BD31" s="91">
        <f>'①-2入力シート（宿泊人数）【室】'!BD31</f>
        <v>0</v>
      </c>
      <c r="BE31" s="91">
        <f>'①-2入力シート（宿泊人数）【室】'!BE31</f>
        <v>0</v>
      </c>
      <c r="BF31" s="91">
        <f>'①-2入力シート（宿泊人数）【室】'!BF31</f>
        <v>0</v>
      </c>
      <c r="BG31" s="91">
        <f>'①-2入力シート（宿泊人数）【室】'!BG31</f>
        <v>0</v>
      </c>
      <c r="BH31" s="91">
        <f>'①-2入力シート（宿泊人数）【室】'!BH31</f>
        <v>0</v>
      </c>
      <c r="BI31" s="91">
        <f>'①-2入力シート（宿泊人数）【室】'!BI31</f>
        <v>0</v>
      </c>
      <c r="BJ31" s="91">
        <f>'①-2入力シート（宿泊人数）【室】'!BJ31</f>
        <v>0</v>
      </c>
      <c r="BK31" s="91">
        <f>'①-2入力シート（宿泊人数）【室】'!BK31</f>
        <v>0</v>
      </c>
      <c r="BL31" s="91">
        <f>'①-2入力シート（宿泊人数）【室】'!BL31</f>
        <v>0</v>
      </c>
      <c r="BM31" s="91">
        <f>'①-2入力シート（宿泊人数）【室】'!BM31</f>
        <v>0</v>
      </c>
      <c r="BN31" s="91">
        <f>'①-2入力シート（宿泊人数）【室】'!BN31</f>
        <v>0</v>
      </c>
      <c r="BO31" s="91">
        <f>'①-2入力シート（宿泊人数）【室】'!BO31</f>
        <v>0</v>
      </c>
      <c r="BP31" s="91">
        <f>'①-2入力シート（宿泊人数）【室】'!BP31</f>
        <v>0</v>
      </c>
      <c r="BQ31" s="91">
        <f>'①-2入力シート（宿泊人数）【室】'!BQ31</f>
        <v>0</v>
      </c>
      <c r="BR31" s="91">
        <f>'①-2入力シート（宿泊人数）【室】'!BR31</f>
        <v>0</v>
      </c>
      <c r="BS31" s="91">
        <f>'①-2入力シート（宿泊人数）【室】'!BS31</f>
        <v>0</v>
      </c>
      <c r="BT31" s="91">
        <f>'①-2入力シート（宿泊人数）【室】'!BT31</f>
        <v>0</v>
      </c>
      <c r="BU31" s="91">
        <f>'①-2入力シート（宿泊人数）【室】'!BU31</f>
        <v>0</v>
      </c>
      <c r="BV31" s="91">
        <f>'①-2入力シート（宿泊人数）【室】'!BV31</f>
        <v>0</v>
      </c>
      <c r="BW31" s="91">
        <f>'①-2入力シート（宿泊人数）【室】'!BW31</f>
        <v>0</v>
      </c>
      <c r="BX31" s="91">
        <f>'①-2入力シート（宿泊人数）【室】'!BX31</f>
        <v>0</v>
      </c>
      <c r="BY31" s="91">
        <f>'①-2入力シート（宿泊人数）【室】'!BY31</f>
        <v>0</v>
      </c>
      <c r="BZ31" s="91">
        <f>'①-2入力シート（宿泊人数）【室】'!BZ31</f>
        <v>0</v>
      </c>
      <c r="CA31" s="91">
        <f>'①-2入力シート（宿泊人数）【室】'!CA31</f>
        <v>0</v>
      </c>
      <c r="CB31" s="91">
        <f>'①-2入力シート（宿泊人数）【室】'!CB31</f>
        <v>0</v>
      </c>
      <c r="CC31" s="91">
        <f>'①-2入力シート（宿泊人数）【室】'!CC31</f>
        <v>0</v>
      </c>
      <c r="CD31" s="91">
        <f>'①-2入力シート（宿泊人数）【室】'!CD31</f>
        <v>0</v>
      </c>
      <c r="CE31" s="91">
        <f>'①-2入力シート（宿泊人数）【室】'!CE31</f>
        <v>0</v>
      </c>
      <c r="CF31" s="91">
        <f>'①-2入力シート（宿泊人数）【室】'!CF31</f>
        <v>0</v>
      </c>
      <c r="CG31" s="91">
        <f>'①-2入力シート（宿泊人数）【室】'!CG31</f>
        <v>0</v>
      </c>
      <c r="CH31" s="91">
        <f>'①-2入力シート（宿泊人数）【室】'!CH31</f>
        <v>0</v>
      </c>
      <c r="CI31" s="91">
        <f>'①-2入力シート（宿泊人数）【室】'!CI31</f>
        <v>0</v>
      </c>
      <c r="CJ31" s="91">
        <f>'①-2入力シート（宿泊人数）【室】'!CJ31</f>
        <v>0</v>
      </c>
      <c r="CK31" s="91">
        <f>'①-2入力シート（宿泊人数）【室】'!CK31</f>
        <v>0</v>
      </c>
      <c r="CL31" s="91">
        <f>'①-2入力シート（宿泊人数）【室】'!CL31</f>
        <v>0</v>
      </c>
      <c r="CM31" s="91">
        <f>'①-2入力シート（宿泊人数）【室】'!CM31</f>
        <v>0</v>
      </c>
      <c r="CN31" s="91">
        <f>'①-2入力シート（宿泊人数）【室】'!CN31</f>
        <v>0</v>
      </c>
      <c r="CO31" s="91">
        <f>'①-2入力シート（宿泊人数）【室】'!CO31</f>
        <v>0</v>
      </c>
      <c r="CP31" s="91">
        <f>'①-2入力シート（宿泊人数）【室】'!CP31</f>
        <v>0</v>
      </c>
      <c r="CQ31" s="91">
        <f>'①-2入力シート（宿泊人数）【室】'!CQ31</f>
        <v>0</v>
      </c>
      <c r="CR31" s="91">
        <f>'①-2入力シート（宿泊人数）【室】'!CR31</f>
        <v>0</v>
      </c>
      <c r="CS31" s="91">
        <f>'①-2入力シート（宿泊人数）【室】'!CS31</f>
        <v>0</v>
      </c>
      <c r="CT31" s="91">
        <f>'①-2入力シート（宿泊人数）【室】'!CT31</f>
        <v>0</v>
      </c>
      <c r="CU31" s="91">
        <f>'①-2入力シート（宿泊人数）【室】'!CU31</f>
        <v>0</v>
      </c>
      <c r="CV31" s="91">
        <f>'①-2入力シート（宿泊人数）【室】'!CV31</f>
        <v>0</v>
      </c>
      <c r="CW31" s="91">
        <f>'①-2入力シート（宿泊人数）【室】'!CW31</f>
        <v>0</v>
      </c>
      <c r="CX31" s="91">
        <f>'①-2入力シート（宿泊人数）【室】'!CX31</f>
        <v>0</v>
      </c>
      <c r="CY31" s="165">
        <f t="shared" si="7"/>
        <v>0</v>
      </c>
      <c r="CZ31" s="13"/>
      <c r="DA31" s="5">
        <f t="shared" si="8"/>
        <v>0</v>
      </c>
      <c r="DB31" s="5" cm="1">
        <f t="array" ref="DB31">SUMPRODUCT((C31:CX31&gt;0) * (C$7:CX$7 &lt; 20000 * C31:CX31) * C31:CX31)</f>
        <v>0</v>
      </c>
      <c r="DC31" s="5" cm="1">
        <f t="array" ref="DC31">SUMPRODUCT((C31:CX31&gt;0) * (C$7:CX$7 &gt;= 20000 * C31:CX31) * (C$7:CX$7 &lt; 50000 * C31:CX31) * C31:CX31)</f>
        <v>0</v>
      </c>
      <c r="DD31" s="5" cm="1">
        <f t="array" ref="DD31">SUMPRODUCT((C31:CX31&gt;0) * (C$7:CX$7 &gt;= 50000 * C31:CX31) * C31:CX31)</f>
        <v>0</v>
      </c>
      <c r="DE31" s="5">
        <f>'①-2入力シート（宿泊人数）【室】'!DA31</f>
        <v>0</v>
      </c>
      <c r="DF31" s="5">
        <f t="shared" si="9"/>
        <v>0</v>
      </c>
      <c r="DG31" s="5">
        <f t="shared" si="10"/>
        <v>0</v>
      </c>
    </row>
    <row r="32" spans="1:111">
      <c r="A32" s="196"/>
      <c r="B32" s="46">
        <v>24</v>
      </c>
      <c r="C32" s="10">
        <f>'①-2入力シート（宿泊人数）【室】'!C32</f>
        <v>0</v>
      </c>
      <c r="D32" s="10">
        <f>'①-2入力シート（宿泊人数）【室】'!D32</f>
        <v>0</v>
      </c>
      <c r="E32" s="10">
        <f>'①-2入力シート（宿泊人数）【室】'!E32</f>
        <v>0</v>
      </c>
      <c r="F32" s="10">
        <f>'①-2入力シート（宿泊人数）【室】'!F32</f>
        <v>0</v>
      </c>
      <c r="G32" s="10">
        <f>'①-2入力シート（宿泊人数）【室】'!G32</f>
        <v>0</v>
      </c>
      <c r="H32" s="10">
        <f>'①-2入力シート（宿泊人数）【室】'!H32</f>
        <v>0</v>
      </c>
      <c r="I32" s="10">
        <f>'①-2入力シート（宿泊人数）【室】'!I32</f>
        <v>0</v>
      </c>
      <c r="J32" s="10">
        <f>'①-2入力シート（宿泊人数）【室】'!J32</f>
        <v>0</v>
      </c>
      <c r="K32" s="10">
        <f>'①-2入力シート（宿泊人数）【室】'!K32</f>
        <v>0</v>
      </c>
      <c r="L32" s="10">
        <f>'①-2入力シート（宿泊人数）【室】'!L32</f>
        <v>0</v>
      </c>
      <c r="M32" s="10">
        <f>'①-2入力シート（宿泊人数）【室】'!M32</f>
        <v>0</v>
      </c>
      <c r="N32" s="91">
        <f>'①-2入力シート（宿泊人数）【室】'!N32</f>
        <v>0</v>
      </c>
      <c r="O32" s="91">
        <f>'①-2入力シート（宿泊人数）【室】'!O32</f>
        <v>0</v>
      </c>
      <c r="P32" s="91">
        <f>'①-2入力シート（宿泊人数）【室】'!P32</f>
        <v>0</v>
      </c>
      <c r="Q32" s="91">
        <f>'①-2入力シート（宿泊人数）【室】'!Q32</f>
        <v>0</v>
      </c>
      <c r="R32" s="91">
        <f>'①-2入力シート（宿泊人数）【室】'!R32</f>
        <v>0</v>
      </c>
      <c r="S32" s="91">
        <f>'①-2入力シート（宿泊人数）【室】'!S32</f>
        <v>0</v>
      </c>
      <c r="T32" s="91">
        <f>'①-2入力シート（宿泊人数）【室】'!T32</f>
        <v>0</v>
      </c>
      <c r="U32" s="91">
        <f>'①-2入力シート（宿泊人数）【室】'!U32</f>
        <v>0</v>
      </c>
      <c r="V32" s="91">
        <f>'①-2入力シート（宿泊人数）【室】'!V32</f>
        <v>0</v>
      </c>
      <c r="W32" s="91">
        <f>'①-2入力シート（宿泊人数）【室】'!W32</f>
        <v>0</v>
      </c>
      <c r="X32" s="91">
        <f>'①-2入力シート（宿泊人数）【室】'!X32</f>
        <v>0</v>
      </c>
      <c r="Y32" s="91">
        <f>'①-2入力シート（宿泊人数）【室】'!Y32</f>
        <v>0</v>
      </c>
      <c r="Z32" s="91">
        <f>'①-2入力シート（宿泊人数）【室】'!Z32</f>
        <v>0</v>
      </c>
      <c r="AA32" s="91">
        <f>'①-2入力シート（宿泊人数）【室】'!AA32</f>
        <v>0</v>
      </c>
      <c r="AB32" s="91">
        <f>'①-2入力シート（宿泊人数）【室】'!AB32</f>
        <v>0</v>
      </c>
      <c r="AC32" s="91">
        <f>'①-2入力シート（宿泊人数）【室】'!AC32</f>
        <v>0</v>
      </c>
      <c r="AD32" s="91">
        <f>'①-2入力シート（宿泊人数）【室】'!AD32</f>
        <v>0</v>
      </c>
      <c r="AE32" s="91">
        <f>'①-2入力シート（宿泊人数）【室】'!AE32</f>
        <v>0</v>
      </c>
      <c r="AF32" s="91">
        <f>'①-2入力シート（宿泊人数）【室】'!AF32</f>
        <v>0</v>
      </c>
      <c r="AG32" s="91">
        <f>'①-2入力シート（宿泊人数）【室】'!AG32</f>
        <v>0</v>
      </c>
      <c r="AH32" s="91">
        <f>'①-2入力シート（宿泊人数）【室】'!AH32</f>
        <v>0</v>
      </c>
      <c r="AI32" s="91">
        <f>'①-2入力シート（宿泊人数）【室】'!AI32</f>
        <v>0</v>
      </c>
      <c r="AJ32" s="91">
        <f>'①-2入力シート（宿泊人数）【室】'!AJ32</f>
        <v>0</v>
      </c>
      <c r="AK32" s="91">
        <f>'①-2入力シート（宿泊人数）【室】'!AK32</f>
        <v>0</v>
      </c>
      <c r="AL32" s="91">
        <f>'①-2入力シート（宿泊人数）【室】'!AL32</f>
        <v>0</v>
      </c>
      <c r="AM32" s="91">
        <f>'①-2入力シート（宿泊人数）【室】'!AM32</f>
        <v>0</v>
      </c>
      <c r="AN32" s="91">
        <f>'①-2入力シート（宿泊人数）【室】'!AN32</f>
        <v>0</v>
      </c>
      <c r="AO32" s="91">
        <f>'①-2入力シート（宿泊人数）【室】'!AO32</f>
        <v>0</v>
      </c>
      <c r="AP32" s="91">
        <f>'①-2入力シート（宿泊人数）【室】'!AP32</f>
        <v>0</v>
      </c>
      <c r="AQ32" s="91">
        <f>'①-2入力シート（宿泊人数）【室】'!AQ32</f>
        <v>0</v>
      </c>
      <c r="AR32" s="91">
        <f>'①-2入力シート（宿泊人数）【室】'!AR32</f>
        <v>0</v>
      </c>
      <c r="AS32" s="91">
        <f>'①-2入力シート（宿泊人数）【室】'!AS32</f>
        <v>0</v>
      </c>
      <c r="AT32" s="91">
        <f>'①-2入力シート（宿泊人数）【室】'!AT32</f>
        <v>0</v>
      </c>
      <c r="AU32" s="91">
        <f>'①-2入力シート（宿泊人数）【室】'!AU32</f>
        <v>0</v>
      </c>
      <c r="AV32" s="91">
        <f>'①-2入力シート（宿泊人数）【室】'!AV32</f>
        <v>0</v>
      </c>
      <c r="AW32" s="91">
        <f>'①-2入力シート（宿泊人数）【室】'!AW32</f>
        <v>0</v>
      </c>
      <c r="AX32" s="91">
        <f>'①-2入力シート（宿泊人数）【室】'!AX32</f>
        <v>0</v>
      </c>
      <c r="AY32" s="91">
        <f>'①-2入力シート（宿泊人数）【室】'!AY32</f>
        <v>0</v>
      </c>
      <c r="AZ32" s="91">
        <f>'①-2入力シート（宿泊人数）【室】'!AZ32</f>
        <v>0</v>
      </c>
      <c r="BA32" s="91">
        <f>'①-2入力シート（宿泊人数）【室】'!BA32</f>
        <v>0</v>
      </c>
      <c r="BB32" s="91">
        <f>'①-2入力シート（宿泊人数）【室】'!BB32</f>
        <v>0</v>
      </c>
      <c r="BC32" s="91">
        <f>'①-2入力シート（宿泊人数）【室】'!BC32</f>
        <v>0</v>
      </c>
      <c r="BD32" s="91">
        <f>'①-2入力シート（宿泊人数）【室】'!BD32</f>
        <v>0</v>
      </c>
      <c r="BE32" s="91">
        <f>'①-2入力シート（宿泊人数）【室】'!BE32</f>
        <v>0</v>
      </c>
      <c r="BF32" s="91">
        <f>'①-2入力シート（宿泊人数）【室】'!BF32</f>
        <v>0</v>
      </c>
      <c r="BG32" s="91">
        <f>'①-2入力シート（宿泊人数）【室】'!BG32</f>
        <v>0</v>
      </c>
      <c r="BH32" s="91">
        <f>'①-2入力シート（宿泊人数）【室】'!BH32</f>
        <v>0</v>
      </c>
      <c r="BI32" s="91">
        <f>'①-2入力シート（宿泊人数）【室】'!BI32</f>
        <v>0</v>
      </c>
      <c r="BJ32" s="91">
        <f>'①-2入力シート（宿泊人数）【室】'!BJ32</f>
        <v>0</v>
      </c>
      <c r="BK32" s="91">
        <f>'①-2入力シート（宿泊人数）【室】'!BK32</f>
        <v>0</v>
      </c>
      <c r="BL32" s="91">
        <f>'①-2入力シート（宿泊人数）【室】'!BL32</f>
        <v>0</v>
      </c>
      <c r="BM32" s="91">
        <f>'①-2入力シート（宿泊人数）【室】'!BM32</f>
        <v>0</v>
      </c>
      <c r="BN32" s="91">
        <f>'①-2入力シート（宿泊人数）【室】'!BN32</f>
        <v>0</v>
      </c>
      <c r="BO32" s="91">
        <f>'①-2入力シート（宿泊人数）【室】'!BO32</f>
        <v>0</v>
      </c>
      <c r="BP32" s="91">
        <f>'①-2入力シート（宿泊人数）【室】'!BP32</f>
        <v>0</v>
      </c>
      <c r="BQ32" s="91">
        <f>'①-2入力シート（宿泊人数）【室】'!BQ32</f>
        <v>0</v>
      </c>
      <c r="BR32" s="91">
        <f>'①-2入力シート（宿泊人数）【室】'!BR32</f>
        <v>0</v>
      </c>
      <c r="BS32" s="91">
        <f>'①-2入力シート（宿泊人数）【室】'!BS32</f>
        <v>0</v>
      </c>
      <c r="BT32" s="91">
        <f>'①-2入力シート（宿泊人数）【室】'!BT32</f>
        <v>0</v>
      </c>
      <c r="BU32" s="91">
        <f>'①-2入力シート（宿泊人数）【室】'!BU32</f>
        <v>0</v>
      </c>
      <c r="BV32" s="91">
        <f>'①-2入力シート（宿泊人数）【室】'!BV32</f>
        <v>0</v>
      </c>
      <c r="BW32" s="91">
        <f>'①-2入力シート（宿泊人数）【室】'!BW32</f>
        <v>0</v>
      </c>
      <c r="BX32" s="91">
        <f>'①-2入力シート（宿泊人数）【室】'!BX32</f>
        <v>0</v>
      </c>
      <c r="BY32" s="91">
        <f>'①-2入力シート（宿泊人数）【室】'!BY32</f>
        <v>0</v>
      </c>
      <c r="BZ32" s="91">
        <f>'①-2入力シート（宿泊人数）【室】'!BZ32</f>
        <v>0</v>
      </c>
      <c r="CA32" s="91">
        <f>'①-2入力シート（宿泊人数）【室】'!CA32</f>
        <v>0</v>
      </c>
      <c r="CB32" s="91">
        <f>'①-2入力シート（宿泊人数）【室】'!CB32</f>
        <v>0</v>
      </c>
      <c r="CC32" s="91">
        <f>'①-2入力シート（宿泊人数）【室】'!CC32</f>
        <v>0</v>
      </c>
      <c r="CD32" s="91">
        <f>'①-2入力シート（宿泊人数）【室】'!CD32</f>
        <v>0</v>
      </c>
      <c r="CE32" s="91">
        <f>'①-2入力シート（宿泊人数）【室】'!CE32</f>
        <v>0</v>
      </c>
      <c r="CF32" s="91">
        <f>'①-2入力シート（宿泊人数）【室】'!CF32</f>
        <v>0</v>
      </c>
      <c r="CG32" s="91">
        <f>'①-2入力シート（宿泊人数）【室】'!CG32</f>
        <v>0</v>
      </c>
      <c r="CH32" s="91">
        <f>'①-2入力シート（宿泊人数）【室】'!CH32</f>
        <v>0</v>
      </c>
      <c r="CI32" s="91">
        <f>'①-2入力シート（宿泊人数）【室】'!CI32</f>
        <v>0</v>
      </c>
      <c r="CJ32" s="91">
        <f>'①-2入力シート（宿泊人数）【室】'!CJ32</f>
        <v>0</v>
      </c>
      <c r="CK32" s="91">
        <f>'①-2入力シート（宿泊人数）【室】'!CK32</f>
        <v>0</v>
      </c>
      <c r="CL32" s="91">
        <f>'①-2入力シート（宿泊人数）【室】'!CL32</f>
        <v>0</v>
      </c>
      <c r="CM32" s="91">
        <f>'①-2入力シート（宿泊人数）【室】'!CM32</f>
        <v>0</v>
      </c>
      <c r="CN32" s="91">
        <f>'①-2入力シート（宿泊人数）【室】'!CN32</f>
        <v>0</v>
      </c>
      <c r="CO32" s="91">
        <f>'①-2入力シート（宿泊人数）【室】'!CO32</f>
        <v>0</v>
      </c>
      <c r="CP32" s="91">
        <f>'①-2入力シート（宿泊人数）【室】'!CP32</f>
        <v>0</v>
      </c>
      <c r="CQ32" s="91">
        <f>'①-2入力シート（宿泊人数）【室】'!CQ32</f>
        <v>0</v>
      </c>
      <c r="CR32" s="91">
        <f>'①-2入力シート（宿泊人数）【室】'!CR32</f>
        <v>0</v>
      </c>
      <c r="CS32" s="91">
        <f>'①-2入力シート（宿泊人数）【室】'!CS32</f>
        <v>0</v>
      </c>
      <c r="CT32" s="91">
        <f>'①-2入力シート（宿泊人数）【室】'!CT32</f>
        <v>0</v>
      </c>
      <c r="CU32" s="91">
        <f>'①-2入力シート（宿泊人数）【室】'!CU32</f>
        <v>0</v>
      </c>
      <c r="CV32" s="91">
        <f>'①-2入力シート（宿泊人数）【室】'!CV32</f>
        <v>0</v>
      </c>
      <c r="CW32" s="91">
        <f>'①-2入力シート（宿泊人数）【室】'!CW32</f>
        <v>0</v>
      </c>
      <c r="CX32" s="91">
        <f>'①-2入力シート（宿泊人数）【室】'!CX32</f>
        <v>0</v>
      </c>
      <c r="CY32" s="165">
        <f t="shared" si="7"/>
        <v>0</v>
      </c>
      <c r="CZ32" s="13"/>
      <c r="DA32" s="5">
        <f t="shared" si="8"/>
        <v>0</v>
      </c>
      <c r="DB32" s="5" cm="1">
        <f t="array" ref="DB32">SUMPRODUCT((C32:CX32&gt;0) * (C$7:CX$7 &lt; 20000 * C32:CX32) * C32:CX32)</f>
        <v>0</v>
      </c>
      <c r="DC32" s="5" cm="1">
        <f t="array" ref="DC32">SUMPRODUCT((C32:CX32&gt;0) * (C$7:CX$7 &gt;= 20000 * C32:CX32) * (C$7:CX$7 &lt; 50000 * C32:CX32) * C32:CX32)</f>
        <v>0</v>
      </c>
      <c r="DD32" s="5" cm="1">
        <f t="array" ref="DD32">SUMPRODUCT((C32:CX32&gt;0) * (C$7:CX$7 &gt;= 50000 * C32:CX32) * C32:CX32)</f>
        <v>0</v>
      </c>
      <c r="DE32" s="5">
        <f>'①-2入力シート（宿泊人数）【室】'!DA32</f>
        <v>0</v>
      </c>
      <c r="DF32" s="5">
        <f t="shared" si="9"/>
        <v>0</v>
      </c>
      <c r="DG32" s="5">
        <f t="shared" si="10"/>
        <v>0</v>
      </c>
    </row>
    <row r="33" spans="1:111">
      <c r="A33" s="196"/>
      <c r="B33" s="46">
        <v>25</v>
      </c>
      <c r="C33" s="10">
        <f>'①-2入力シート（宿泊人数）【室】'!C33</f>
        <v>0</v>
      </c>
      <c r="D33" s="10">
        <f>'①-2入力シート（宿泊人数）【室】'!D33</f>
        <v>0</v>
      </c>
      <c r="E33" s="10">
        <f>'①-2入力シート（宿泊人数）【室】'!E33</f>
        <v>0</v>
      </c>
      <c r="F33" s="10">
        <f>'①-2入力シート（宿泊人数）【室】'!F33</f>
        <v>0</v>
      </c>
      <c r="G33" s="10">
        <f>'①-2入力シート（宿泊人数）【室】'!G33</f>
        <v>0</v>
      </c>
      <c r="H33" s="10">
        <f>'①-2入力シート（宿泊人数）【室】'!H33</f>
        <v>0</v>
      </c>
      <c r="I33" s="10">
        <f>'①-2入力シート（宿泊人数）【室】'!I33</f>
        <v>0</v>
      </c>
      <c r="J33" s="10">
        <f>'①-2入力シート（宿泊人数）【室】'!J33</f>
        <v>0</v>
      </c>
      <c r="K33" s="10">
        <f>'①-2入力シート（宿泊人数）【室】'!K33</f>
        <v>0</v>
      </c>
      <c r="L33" s="10">
        <f>'①-2入力シート（宿泊人数）【室】'!L33</f>
        <v>0</v>
      </c>
      <c r="M33" s="10">
        <f>'①-2入力シート（宿泊人数）【室】'!M33</f>
        <v>0</v>
      </c>
      <c r="N33" s="91">
        <f>'①-2入力シート（宿泊人数）【室】'!N33</f>
        <v>0</v>
      </c>
      <c r="O33" s="91">
        <f>'①-2入力シート（宿泊人数）【室】'!O33</f>
        <v>0</v>
      </c>
      <c r="P33" s="91">
        <f>'①-2入力シート（宿泊人数）【室】'!P33</f>
        <v>0</v>
      </c>
      <c r="Q33" s="91">
        <f>'①-2入力シート（宿泊人数）【室】'!Q33</f>
        <v>0</v>
      </c>
      <c r="R33" s="91">
        <f>'①-2入力シート（宿泊人数）【室】'!R33</f>
        <v>0</v>
      </c>
      <c r="S33" s="91">
        <f>'①-2入力シート（宿泊人数）【室】'!S33</f>
        <v>0</v>
      </c>
      <c r="T33" s="91">
        <f>'①-2入力シート（宿泊人数）【室】'!T33</f>
        <v>0</v>
      </c>
      <c r="U33" s="91">
        <f>'①-2入力シート（宿泊人数）【室】'!U33</f>
        <v>0</v>
      </c>
      <c r="V33" s="91">
        <f>'①-2入力シート（宿泊人数）【室】'!V33</f>
        <v>0</v>
      </c>
      <c r="W33" s="91">
        <f>'①-2入力シート（宿泊人数）【室】'!W33</f>
        <v>0</v>
      </c>
      <c r="X33" s="91">
        <f>'①-2入力シート（宿泊人数）【室】'!X33</f>
        <v>0</v>
      </c>
      <c r="Y33" s="91">
        <f>'①-2入力シート（宿泊人数）【室】'!Y33</f>
        <v>0</v>
      </c>
      <c r="Z33" s="91">
        <f>'①-2入力シート（宿泊人数）【室】'!Z33</f>
        <v>0</v>
      </c>
      <c r="AA33" s="91">
        <f>'①-2入力シート（宿泊人数）【室】'!AA33</f>
        <v>0</v>
      </c>
      <c r="AB33" s="91">
        <f>'①-2入力シート（宿泊人数）【室】'!AB33</f>
        <v>0</v>
      </c>
      <c r="AC33" s="91">
        <f>'①-2入力シート（宿泊人数）【室】'!AC33</f>
        <v>0</v>
      </c>
      <c r="AD33" s="91">
        <f>'①-2入力シート（宿泊人数）【室】'!AD33</f>
        <v>0</v>
      </c>
      <c r="AE33" s="91">
        <f>'①-2入力シート（宿泊人数）【室】'!AE33</f>
        <v>0</v>
      </c>
      <c r="AF33" s="91">
        <f>'①-2入力シート（宿泊人数）【室】'!AF33</f>
        <v>0</v>
      </c>
      <c r="AG33" s="91">
        <f>'①-2入力シート（宿泊人数）【室】'!AG33</f>
        <v>0</v>
      </c>
      <c r="AH33" s="91">
        <f>'①-2入力シート（宿泊人数）【室】'!AH33</f>
        <v>0</v>
      </c>
      <c r="AI33" s="91">
        <f>'①-2入力シート（宿泊人数）【室】'!AI33</f>
        <v>0</v>
      </c>
      <c r="AJ33" s="91">
        <f>'①-2入力シート（宿泊人数）【室】'!AJ33</f>
        <v>0</v>
      </c>
      <c r="AK33" s="91">
        <f>'①-2入力シート（宿泊人数）【室】'!AK33</f>
        <v>0</v>
      </c>
      <c r="AL33" s="91">
        <f>'①-2入力シート（宿泊人数）【室】'!AL33</f>
        <v>0</v>
      </c>
      <c r="AM33" s="91">
        <f>'①-2入力シート（宿泊人数）【室】'!AM33</f>
        <v>0</v>
      </c>
      <c r="AN33" s="91">
        <f>'①-2入力シート（宿泊人数）【室】'!AN33</f>
        <v>0</v>
      </c>
      <c r="AO33" s="91">
        <f>'①-2入力シート（宿泊人数）【室】'!AO33</f>
        <v>0</v>
      </c>
      <c r="AP33" s="91">
        <f>'①-2入力シート（宿泊人数）【室】'!AP33</f>
        <v>0</v>
      </c>
      <c r="AQ33" s="91">
        <f>'①-2入力シート（宿泊人数）【室】'!AQ33</f>
        <v>0</v>
      </c>
      <c r="AR33" s="91">
        <f>'①-2入力シート（宿泊人数）【室】'!AR33</f>
        <v>0</v>
      </c>
      <c r="AS33" s="91">
        <f>'①-2入力シート（宿泊人数）【室】'!AS33</f>
        <v>0</v>
      </c>
      <c r="AT33" s="91">
        <f>'①-2入力シート（宿泊人数）【室】'!AT33</f>
        <v>0</v>
      </c>
      <c r="AU33" s="91">
        <f>'①-2入力シート（宿泊人数）【室】'!AU33</f>
        <v>0</v>
      </c>
      <c r="AV33" s="91">
        <f>'①-2入力シート（宿泊人数）【室】'!AV33</f>
        <v>0</v>
      </c>
      <c r="AW33" s="91">
        <f>'①-2入力シート（宿泊人数）【室】'!AW33</f>
        <v>0</v>
      </c>
      <c r="AX33" s="91">
        <f>'①-2入力シート（宿泊人数）【室】'!AX33</f>
        <v>0</v>
      </c>
      <c r="AY33" s="91">
        <f>'①-2入力シート（宿泊人数）【室】'!AY33</f>
        <v>0</v>
      </c>
      <c r="AZ33" s="91">
        <f>'①-2入力シート（宿泊人数）【室】'!AZ33</f>
        <v>0</v>
      </c>
      <c r="BA33" s="91">
        <f>'①-2入力シート（宿泊人数）【室】'!BA33</f>
        <v>0</v>
      </c>
      <c r="BB33" s="91">
        <f>'①-2入力シート（宿泊人数）【室】'!BB33</f>
        <v>0</v>
      </c>
      <c r="BC33" s="91">
        <f>'①-2入力シート（宿泊人数）【室】'!BC33</f>
        <v>0</v>
      </c>
      <c r="BD33" s="91">
        <f>'①-2入力シート（宿泊人数）【室】'!BD33</f>
        <v>0</v>
      </c>
      <c r="BE33" s="91">
        <f>'①-2入力シート（宿泊人数）【室】'!BE33</f>
        <v>0</v>
      </c>
      <c r="BF33" s="91">
        <f>'①-2入力シート（宿泊人数）【室】'!BF33</f>
        <v>0</v>
      </c>
      <c r="BG33" s="91">
        <f>'①-2入力シート（宿泊人数）【室】'!BG33</f>
        <v>0</v>
      </c>
      <c r="BH33" s="91">
        <f>'①-2入力シート（宿泊人数）【室】'!BH33</f>
        <v>0</v>
      </c>
      <c r="BI33" s="91">
        <f>'①-2入力シート（宿泊人数）【室】'!BI33</f>
        <v>0</v>
      </c>
      <c r="BJ33" s="91">
        <f>'①-2入力シート（宿泊人数）【室】'!BJ33</f>
        <v>0</v>
      </c>
      <c r="BK33" s="91">
        <f>'①-2入力シート（宿泊人数）【室】'!BK33</f>
        <v>0</v>
      </c>
      <c r="BL33" s="91">
        <f>'①-2入力シート（宿泊人数）【室】'!BL33</f>
        <v>0</v>
      </c>
      <c r="BM33" s="91">
        <f>'①-2入力シート（宿泊人数）【室】'!BM33</f>
        <v>0</v>
      </c>
      <c r="BN33" s="91">
        <f>'①-2入力シート（宿泊人数）【室】'!BN33</f>
        <v>0</v>
      </c>
      <c r="BO33" s="91">
        <f>'①-2入力シート（宿泊人数）【室】'!BO33</f>
        <v>0</v>
      </c>
      <c r="BP33" s="91">
        <f>'①-2入力シート（宿泊人数）【室】'!BP33</f>
        <v>0</v>
      </c>
      <c r="BQ33" s="91">
        <f>'①-2入力シート（宿泊人数）【室】'!BQ33</f>
        <v>0</v>
      </c>
      <c r="BR33" s="91">
        <f>'①-2入力シート（宿泊人数）【室】'!BR33</f>
        <v>0</v>
      </c>
      <c r="BS33" s="91">
        <f>'①-2入力シート（宿泊人数）【室】'!BS33</f>
        <v>0</v>
      </c>
      <c r="BT33" s="91">
        <f>'①-2入力シート（宿泊人数）【室】'!BT33</f>
        <v>0</v>
      </c>
      <c r="BU33" s="91">
        <f>'①-2入力シート（宿泊人数）【室】'!BU33</f>
        <v>0</v>
      </c>
      <c r="BV33" s="91">
        <f>'①-2入力シート（宿泊人数）【室】'!BV33</f>
        <v>0</v>
      </c>
      <c r="BW33" s="91">
        <f>'①-2入力シート（宿泊人数）【室】'!BW33</f>
        <v>0</v>
      </c>
      <c r="BX33" s="91">
        <f>'①-2入力シート（宿泊人数）【室】'!BX33</f>
        <v>0</v>
      </c>
      <c r="BY33" s="91">
        <f>'①-2入力シート（宿泊人数）【室】'!BY33</f>
        <v>0</v>
      </c>
      <c r="BZ33" s="91">
        <f>'①-2入力シート（宿泊人数）【室】'!BZ33</f>
        <v>0</v>
      </c>
      <c r="CA33" s="91">
        <f>'①-2入力シート（宿泊人数）【室】'!CA33</f>
        <v>0</v>
      </c>
      <c r="CB33" s="91">
        <f>'①-2入力シート（宿泊人数）【室】'!CB33</f>
        <v>0</v>
      </c>
      <c r="CC33" s="91">
        <f>'①-2入力シート（宿泊人数）【室】'!CC33</f>
        <v>0</v>
      </c>
      <c r="CD33" s="91">
        <f>'①-2入力シート（宿泊人数）【室】'!CD33</f>
        <v>0</v>
      </c>
      <c r="CE33" s="91">
        <f>'①-2入力シート（宿泊人数）【室】'!CE33</f>
        <v>0</v>
      </c>
      <c r="CF33" s="91">
        <f>'①-2入力シート（宿泊人数）【室】'!CF33</f>
        <v>0</v>
      </c>
      <c r="CG33" s="91">
        <f>'①-2入力シート（宿泊人数）【室】'!CG33</f>
        <v>0</v>
      </c>
      <c r="CH33" s="91">
        <f>'①-2入力シート（宿泊人数）【室】'!CH33</f>
        <v>0</v>
      </c>
      <c r="CI33" s="91">
        <f>'①-2入力シート（宿泊人数）【室】'!CI33</f>
        <v>0</v>
      </c>
      <c r="CJ33" s="91">
        <f>'①-2入力シート（宿泊人数）【室】'!CJ33</f>
        <v>0</v>
      </c>
      <c r="CK33" s="91">
        <f>'①-2入力シート（宿泊人数）【室】'!CK33</f>
        <v>0</v>
      </c>
      <c r="CL33" s="91">
        <f>'①-2入力シート（宿泊人数）【室】'!CL33</f>
        <v>0</v>
      </c>
      <c r="CM33" s="91">
        <f>'①-2入力シート（宿泊人数）【室】'!CM33</f>
        <v>0</v>
      </c>
      <c r="CN33" s="91">
        <f>'①-2入力シート（宿泊人数）【室】'!CN33</f>
        <v>0</v>
      </c>
      <c r="CO33" s="91">
        <f>'①-2入力シート（宿泊人数）【室】'!CO33</f>
        <v>0</v>
      </c>
      <c r="CP33" s="91">
        <f>'①-2入力シート（宿泊人数）【室】'!CP33</f>
        <v>0</v>
      </c>
      <c r="CQ33" s="91">
        <f>'①-2入力シート（宿泊人数）【室】'!CQ33</f>
        <v>0</v>
      </c>
      <c r="CR33" s="91">
        <f>'①-2入力シート（宿泊人数）【室】'!CR33</f>
        <v>0</v>
      </c>
      <c r="CS33" s="91">
        <f>'①-2入力シート（宿泊人数）【室】'!CS33</f>
        <v>0</v>
      </c>
      <c r="CT33" s="91">
        <f>'①-2入力シート（宿泊人数）【室】'!CT33</f>
        <v>0</v>
      </c>
      <c r="CU33" s="91">
        <f>'①-2入力シート（宿泊人数）【室】'!CU33</f>
        <v>0</v>
      </c>
      <c r="CV33" s="91">
        <f>'①-2入力シート（宿泊人数）【室】'!CV33</f>
        <v>0</v>
      </c>
      <c r="CW33" s="91">
        <f>'①-2入力シート（宿泊人数）【室】'!CW33</f>
        <v>0</v>
      </c>
      <c r="CX33" s="91">
        <f>'①-2入力シート（宿泊人数）【室】'!CX33</f>
        <v>0</v>
      </c>
      <c r="CY33" s="165">
        <f t="shared" si="7"/>
        <v>0</v>
      </c>
      <c r="CZ33" s="13"/>
      <c r="DA33" s="5">
        <f t="shared" si="8"/>
        <v>0</v>
      </c>
      <c r="DB33" s="5" cm="1">
        <f t="array" ref="DB33">SUMPRODUCT((C33:CX33&gt;0) * (C$7:CX$7 &lt; 20000 * C33:CX33) * C33:CX33)</f>
        <v>0</v>
      </c>
      <c r="DC33" s="5" cm="1">
        <f t="array" ref="DC33">SUMPRODUCT((C33:CX33&gt;0) * (C$7:CX$7 &gt;= 20000 * C33:CX33) * (C$7:CX$7 &lt; 50000 * C33:CX33) * C33:CX33)</f>
        <v>0</v>
      </c>
      <c r="DD33" s="5" cm="1">
        <f t="array" ref="DD33">SUMPRODUCT((C33:CX33&gt;0) * (C$7:CX$7 &gt;= 50000 * C33:CX33) * C33:CX33)</f>
        <v>0</v>
      </c>
      <c r="DE33" s="5">
        <f>'①-2入力シート（宿泊人数）【室】'!DA33</f>
        <v>0</v>
      </c>
      <c r="DF33" s="5">
        <f t="shared" si="9"/>
        <v>0</v>
      </c>
      <c r="DG33" s="5">
        <f t="shared" si="10"/>
        <v>0</v>
      </c>
    </row>
    <row r="34" spans="1:111">
      <c r="A34" s="196"/>
      <c r="B34" s="46">
        <v>26</v>
      </c>
      <c r="C34" s="10">
        <f>'①-2入力シート（宿泊人数）【室】'!C34</f>
        <v>0</v>
      </c>
      <c r="D34" s="10">
        <f>'①-2入力シート（宿泊人数）【室】'!D34</f>
        <v>0</v>
      </c>
      <c r="E34" s="10">
        <f>'①-2入力シート（宿泊人数）【室】'!E34</f>
        <v>0</v>
      </c>
      <c r="F34" s="10">
        <f>'①-2入力シート（宿泊人数）【室】'!F34</f>
        <v>0</v>
      </c>
      <c r="G34" s="10">
        <f>'①-2入力シート（宿泊人数）【室】'!G34</f>
        <v>0</v>
      </c>
      <c r="H34" s="10">
        <f>'①-2入力シート（宿泊人数）【室】'!H34</f>
        <v>0</v>
      </c>
      <c r="I34" s="10">
        <f>'①-2入力シート（宿泊人数）【室】'!I34</f>
        <v>0</v>
      </c>
      <c r="J34" s="10">
        <f>'①-2入力シート（宿泊人数）【室】'!J34</f>
        <v>0</v>
      </c>
      <c r="K34" s="10">
        <f>'①-2入力シート（宿泊人数）【室】'!K34</f>
        <v>0</v>
      </c>
      <c r="L34" s="10">
        <f>'①-2入力シート（宿泊人数）【室】'!L34</f>
        <v>0</v>
      </c>
      <c r="M34" s="10">
        <f>'①-2入力シート（宿泊人数）【室】'!M34</f>
        <v>0</v>
      </c>
      <c r="N34" s="91">
        <f>'①-2入力シート（宿泊人数）【室】'!N34</f>
        <v>0</v>
      </c>
      <c r="O34" s="91">
        <f>'①-2入力シート（宿泊人数）【室】'!O34</f>
        <v>0</v>
      </c>
      <c r="P34" s="91">
        <f>'①-2入力シート（宿泊人数）【室】'!P34</f>
        <v>0</v>
      </c>
      <c r="Q34" s="91">
        <f>'①-2入力シート（宿泊人数）【室】'!Q34</f>
        <v>0</v>
      </c>
      <c r="R34" s="91">
        <f>'①-2入力シート（宿泊人数）【室】'!R34</f>
        <v>0</v>
      </c>
      <c r="S34" s="91">
        <f>'①-2入力シート（宿泊人数）【室】'!S34</f>
        <v>0</v>
      </c>
      <c r="T34" s="91">
        <f>'①-2入力シート（宿泊人数）【室】'!T34</f>
        <v>0</v>
      </c>
      <c r="U34" s="91">
        <f>'①-2入力シート（宿泊人数）【室】'!U34</f>
        <v>0</v>
      </c>
      <c r="V34" s="91">
        <f>'①-2入力シート（宿泊人数）【室】'!V34</f>
        <v>0</v>
      </c>
      <c r="W34" s="91">
        <f>'①-2入力シート（宿泊人数）【室】'!W34</f>
        <v>0</v>
      </c>
      <c r="X34" s="91">
        <f>'①-2入力シート（宿泊人数）【室】'!X34</f>
        <v>0</v>
      </c>
      <c r="Y34" s="91">
        <f>'①-2入力シート（宿泊人数）【室】'!Y34</f>
        <v>0</v>
      </c>
      <c r="Z34" s="91">
        <f>'①-2入力シート（宿泊人数）【室】'!Z34</f>
        <v>0</v>
      </c>
      <c r="AA34" s="91">
        <f>'①-2入力シート（宿泊人数）【室】'!AA34</f>
        <v>0</v>
      </c>
      <c r="AB34" s="91">
        <f>'①-2入力シート（宿泊人数）【室】'!AB34</f>
        <v>0</v>
      </c>
      <c r="AC34" s="91">
        <f>'①-2入力シート（宿泊人数）【室】'!AC34</f>
        <v>0</v>
      </c>
      <c r="AD34" s="91">
        <f>'①-2入力シート（宿泊人数）【室】'!AD34</f>
        <v>0</v>
      </c>
      <c r="AE34" s="91">
        <f>'①-2入力シート（宿泊人数）【室】'!AE34</f>
        <v>0</v>
      </c>
      <c r="AF34" s="91">
        <f>'①-2入力シート（宿泊人数）【室】'!AF34</f>
        <v>0</v>
      </c>
      <c r="AG34" s="91">
        <f>'①-2入力シート（宿泊人数）【室】'!AG34</f>
        <v>0</v>
      </c>
      <c r="AH34" s="91">
        <f>'①-2入力シート（宿泊人数）【室】'!AH34</f>
        <v>0</v>
      </c>
      <c r="AI34" s="91">
        <f>'①-2入力シート（宿泊人数）【室】'!AI34</f>
        <v>0</v>
      </c>
      <c r="AJ34" s="91">
        <f>'①-2入力シート（宿泊人数）【室】'!AJ34</f>
        <v>0</v>
      </c>
      <c r="AK34" s="91">
        <f>'①-2入力シート（宿泊人数）【室】'!AK34</f>
        <v>0</v>
      </c>
      <c r="AL34" s="91">
        <f>'①-2入力シート（宿泊人数）【室】'!AL34</f>
        <v>0</v>
      </c>
      <c r="AM34" s="91">
        <f>'①-2入力シート（宿泊人数）【室】'!AM34</f>
        <v>0</v>
      </c>
      <c r="AN34" s="91">
        <f>'①-2入力シート（宿泊人数）【室】'!AN34</f>
        <v>0</v>
      </c>
      <c r="AO34" s="91">
        <f>'①-2入力シート（宿泊人数）【室】'!AO34</f>
        <v>0</v>
      </c>
      <c r="AP34" s="91">
        <f>'①-2入力シート（宿泊人数）【室】'!AP34</f>
        <v>0</v>
      </c>
      <c r="AQ34" s="91">
        <f>'①-2入力シート（宿泊人数）【室】'!AQ34</f>
        <v>0</v>
      </c>
      <c r="AR34" s="91">
        <f>'①-2入力シート（宿泊人数）【室】'!AR34</f>
        <v>0</v>
      </c>
      <c r="AS34" s="91">
        <f>'①-2入力シート（宿泊人数）【室】'!AS34</f>
        <v>0</v>
      </c>
      <c r="AT34" s="91">
        <f>'①-2入力シート（宿泊人数）【室】'!AT34</f>
        <v>0</v>
      </c>
      <c r="AU34" s="91">
        <f>'①-2入力シート（宿泊人数）【室】'!AU34</f>
        <v>0</v>
      </c>
      <c r="AV34" s="91">
        <f>'①-2入力シート（宿泊人数）【室】'!AV34</f>
        <v>0</v>
      </c>
      <c r="AW34" s="91">
        <f>'①-2入力シート（宿泊人数）【室】'!AW34</f>
        <v>0</v>
      </c>
      <c r="AX34" s="91">
        <f>'①-2入力シート（宿泊人数）【室】'!AX34</f>
        <v>0</v>
      </c>
      <c r="AY34" s="91">
        <f>'①-2入力シート（宿泊人数）【室】'!AY34</f>
        <v>0</v>
      </c>
      <c r="AZ34" s="91">
        <f>'①-2入力シート（宿泊人数）【室】'!AZ34</f>
        <v>0</v>
      </c>
      <c r="BA34" s="91">
        <f>'①-2入力シート（宿泊人数）【室】'!BA34</f>
        <v>0</v>
      </c>
      <c r="BB34" s="91">
        <f>'①-2入力シート（宿泊人数）【室】'!BB34</f>
        <v>0</v>
      </c>
      <c r="BC34" s="91">
        <f>'①-2入力シート（宿泊人数）【室】'!BC34</f>
        <v>0</v>
      </c>
      <c r="BD34" s="91">
        <f>'①-2入力シート（宿泊人数）【室】'!BD34</f>
        <v>0</v>
      </c>
      <c r="BE34" s="91">
        <f>'①-2入力シート（宿泊人数）【室】'!BE34</f>
        <v>0</v>
      </c>
      <c r="BF34" s="91">
        <f>'①-2入力シート（宿泊人数）【室】'!BF34</f>
        <v>0</v>
      </c>
      <c r="BG34" s="91">
        <f>'①-2入力シート（宿泊人数）【室】'!BG34</f>
        <v>0</v>
      </c>
      <c r="BH34" s="91">
        <f>'①-2入力シート（宿泊人数）【室】'!BH34</f>
        <v>0</v>
      </c>
      <c r="BI34" s="91">
        <f>'①-2入力シート（宿泊人数）【室】'!BI34</f>
        <v>0</v>
      </c>
      <c r="BJ34" s="91">
        <f>'①-2入力シート（宿泊人数）【室】'!BJ34</f>
        <v>0</v>
      </c>
      <c r="BK34" s="91">
        <f>'①-2入力シート（宿泊人数）【室】'!BK34</f>
        <v>0</v>
      </c>
      <c r="BL34" s="91">
        <f>'①-2入力シート（宿泊人数）【室】'!BL34</f>
        <v>0</v>
      </c>
      <c r="BM34" s="91">
        <f>'①-2入力シート（宿泊人数）【室】'!BM34</f>
        <v>0</v>
      </c>
      <c r="BN34" s="91">
        <f>'①-2入力シート（宿泊人数）【室】'!BN34</f>
        <v>0</v>
      </c>
      <c r="BO34" s="91">
        <f>'①-2入力シート（宿泊人数）【室】'!BO34</f>
        <v>0</v>
      </c>
      <c r="BP34" s="91">
        <f>'①-2入力シート（宿泊人数）【室】'!BP34</f>
        <v>0</v>
      </c>
      <c r="BQ34" s="91">
        <f>'①-2入力シート（宿泊人数）【室】'!BQ34</f>
        <v>0</v>
      </c>
      <c r="BR34" s="91">
        <f>'①-2入力シート（宿泊人数）【室】'!BR34</f>
        <v>0</v>
      </c>
      <c r="BS34" s="91">
        <f>'①-2入力シート（宿泊人数）【室】'!BS34</f>
        <v>0</v>
      </c>
      <c r="BT34" s="91">
        <f>'①-2入力シート（宿泊人数）【室】'!BT34</f>
        <v>0</v>
      </c>
      <c r="BU34" s="91">
        <f>'①-2入力シート（宿泊人数）【室】'!BU34</f>
        <v>0</v>
      </c>
      <c r="BV34" s="91">
        <f>'①-2入力シート（宿泊人数）【室】'!BV34</f>
        <v>0</v>
      </c>
      <c r="BW34" s="91">
        <f>'①-2入力シート（宿泊人数）【室】'!BW34</f>
        <v>0</v>
      </c>
      <c r="BX34" s="91">
        <f>'①-2入力シート（宿泊人数）【室】'!BX34</f>
        <v>0</v>
      </c>
      <c r="BY34" s="91">
        <f>'①-2入力シート（宿泊人数）【室】'!BY34</f>
        <v>0</v>
      </c>
      <c r="BZ34" s="91">
        <f>'①-2入力シート（宿泊人数）【室】'!BZ34</f>
        <v>0</v>
      </c>
      <c r="CA34" s="91">
        <f>'①-2入力シート（宿泊人数）【室】'!CA34</f>
        <v>0</v>
      </c>
      <c r="CB34" s="91">
        <f>'①-2入力シート（宿泊人数）【室】'!CB34</f>
        <v>0</v>
      </c>
      <c r="CC34" s="91">
        <f>'①-2入力シート（宿泊人数）【室】'!CC34</f>
        <v>0</v>
      </c>
      <c r="CD34" s="91">
        <f>'①-2入力シート（宿泊人数）【室】'!CD34</f>
        <v>0</v>
      </c>
      <c r="CE34" s="91">
        <f>'①-2入力シート（宿泊人数）【室】'!CE34</f>
        <v>0</v>
      </c>
      <c r="CF34" s="91">
        <f>'①-2入力シート（宿泊人数）【室】'!CF34</f>
        <v>0</v>
      </c>
      <c r="CG34" s="91">
        <f>'①-2入力シート（宿泊人数）【室】'!CG34</f>
        <v>0</v>
      </c>
      <c r="CH34" s="91">
        <f>'①-2入力シート（宿泊人数）【室】'!CH34</f>
        <v>0</v>
      </c>
      <c r="CI34" s="91">
        <f>'①-2入力シート（宿泊人数）【室】'!CI34</f>
        <v>0</v>
      </c>
      <c r="CJ34" s="91">
        <f>'①-2入力シート（宿泊人数）【室】'!CJ34</f>
        <v>0</v>
      </c>
      <c r="CK34" s="91">
        <f>'①-2入力シート（宿泊人数）【室】'!CK34</f>
        <v>0</v>
      </c>
      <c r="CL34" s="91">
        <f>'①-2入力シート（宿泊人数）【室】'!CL34</f>
        <v>0</v>
      </c>
      <c r="CM34" s="91">
        <f>'①-2入力シート（宿泊人数）【室】'!CM34</f>
        <v>0</v>
      </c>
      <c r="CN34" s="91">
        <f>'①-2入力シート（宿泊人数）【室】'!CN34</f>
        <v>0</v>
      </c>
      <c r="CO34" s="91">
        <f>'①-2入力シート（宿泊人数）【室】'!CO34</f>
        <v>0</v>
      </c>
      <c r="CP34" s="91">
        <f>'①-2入力シート（宿泊人数）【室】'!CP34</f>
        <v>0</v>
      </c>
      <c r="CQ34" s="91">
        <f>'①-2入力シート（宿泊人数）【室】'!CQ34</f>
        <v>0</v>
      </c>
      <c r="CR34" s="91">
        <f>'①-2入力シート（宿泊人数）【室】'!CR34</f>
        <v>0</v>
      </c>
      <c r="CS34" s="91">
        <f>'①-2入力シート（宿泊人数）【室】'!CS34</f>
        <v>0</v>
      </c>
      <c r="CT34" s="91">
        <f>'①-2入力シート（宿泊人数）【室】'!CT34</f>
        <v>0</v>
      </c>
      <c r="CU34" s="91">
        <f>'①-2入力シート（宿泊人数）【室】'!CU34</f>
        <v>0</v>
      </c>
      <c r="CV34" s="91">
        <f>'①-2入力シート（宿泊人数）【室】'!CV34</f>
        <v>0</v>
      </c>
      <c r="CW34" s="91">
        <f>'①-2入力シート（宿泊人数）【室】'!CW34</f>
        <v>0</v>
      </c>
      <c r="CX34" s="91">
        <f>'①-2入力シート（宿泊人数）【室】'!CX34</f>
        <v>0</v>
      </c>
      <c r="CY34" s="165">
        <f t="shared" si="7"/>
        <v>0</v>
      </c>
      <c r="CZ34" s="13"/>
      <c r="DA34" s="5">
        <f t="shared" si="8"/>
        <v>0</v>
      </c>
      <c r="DB34" s="5" cm="1">
        <f t="array" ref="DB34">SUMPRODUCT((C34:CX34&gt;0) * (C$7:CX$7 &lt; 20000 * C34:CX34) * C34:CX34)</f>
        <v>0</v>
      </c>
      <c r="DC34" s="5" cm="1">
        <f t="array" ref="DC34">SUMPRODUCT((C34:CX34&gt;0) * (C$7:CX$7 &gt;= 20000 * C34:CX34) * (C$7:CX$7 &lt; 50000 * C34:CX34) * C34:CX34)</f>
        <v>0</v>
      </c>
      <c r="DD34" s="5" cm="1">
        <f t="array" ref="DD34">SUMPRODUCT((C34:CX34&gt;0) * (C$7:CX$7 &gt;= 50000 * C34:CX34) * C34:CX34)</f>
        <v>0</v>
      </c>
      <c r="DE34" s="5">
        <f>'①-2入力シート（宿泊人数）【室】'!DA34</f>
        <v>0</v>
      </c>
      <c r="DF34" s="5">
        <f t="shared" si="9"/>
        <v>0</v>
      </c>
      <c r="DG34" s="5">
        <f t="shared" si="10"/>
        <v>0</v>
      </c>
    </row>
    <row r="35" spans="1:111">
      <c r="A35" s="196"/>
      <c r="B35" s="46">
        <v>27</v>
      </c>
      <c r="C35" s="10">
        <f>'①-2入力シート（宿泊人数）【室】'!C35</f>
        <v>0</v>
      </c>
      <c r="D35" s="10">
        <f>'①-2入力シート（宿泊人数）【室】'!D35</f>
        <v>0</v>
      </c>
      <c r="E35" s="10">
        <f>'①-2入力シート（宿泊人数）【室】'!E35</f>
        <v>0</v>
      </c>
      <c r="F35" s="10">
        <f>'①-2入力シート（宿泊人数）【室】'!F35</f>
        <v>0</v>
      </c>
      <c r="G35" s="10">
        <f>'①-2入力シート（宿泊人数）【室】'!G35</f>
        <v>0</v>
      </c>
      <c r="H35" s="10">
        <f>'①-2入力シート（宿泊人数）【室】'!H35</f>
        <v>0</v>
      </c>
      <c r="I35" s="10">
        <f>'①-2入力シート（宿泊人数）【室】'!I35</f>
        <v>0</v>
      </c>
      <c r="J35" s="10">
        <f>'①-2入力シート（宿泊人数）【室】'!J35</f>
        <v>0</v>
      </c>
      <c r="K35" s="10">
        <f>'①-2入力シート（宿泊人数）【室】'!K35</f>
        <v>0</v>
      </c>
      <c r="L35" s="10">
        <f>'①-2入力シート（宿泊人数）【室】'!L35</f>
        <v>0</v>
      </c>
      <c r="M35" s="10">
        <f>'①-2入力シート（宿泊人数）【室】'!M35</f>
        <v>0</v>
      </c>
      <c r="N35" s="91">
        <f>'①-2入力シート（宿泊人数）【室】'!N35</f>
        <v>0</v>
      </c>
      <c r="O35" s="91">
        <f>'①-2入力シート（宿泊人数）【室】'!O35</f>
        <v>0</v>
      </c>
      <c r="P35" s="91">
        <f>'①-2入力シート（宿泊人数）【室】'!P35</f>
        <v>0</v>
      </c>
      <c r="Q35" s="91">
        <f>'①-2入力シート（宿泊人数）【室】'!Q35</f>
        <v>0</v>
      </c>
      <c r="R35" s="91">
        <f>'①-2入力シート（宿泊人数）【室】'!R35</f>
        <v>0</v>
      </c>
      <c r="S35" s="91">
        <f>'①-2入力シート（宿泊人数）【室】'!S35</f>
        <v>0</v>
      </c>
      <c r="T35" s="91">
        <f>'①-2入力シート（宿泊人数）【室】'!T35</f>
        <v>0</v>
      </c>
      <c r="U35" s="91">
        <f>'①-2入力シート（宿泊人数）【室】'!U35</f>
        <v>0</v>
      </c>
      <c r="V35" s="91">
        <f>'①-2入力シート（宿泊人数）【室】'!V35</f>
        <v>0</v>
      </c>
      <c r="W35" s="91">
        <f>'①-2入力シート（宿泊人数）【室】'!W35</f>
        <v>0</v>
      </c>
      <c r="X35" s="91">
        <f>'①-2入力シート（宿泊人数）【室】'!X35</f>
        <v>0</v>
      </c>
      <c r="Y35" s="91">
        <f>'①-2入力シート（宿泊人数）【室】'!Y35</f>
        <v>0</v>
      </c>
      <c r="Z35" s="91">
        <f>'①-2入力シート（宿泊人数）【室】'!Z35</f>
        <v>0</v>
      </c>
      <c r="AA35" s="91">
        <f>'①-2入力シート（宿泊人数）【室】'!AA35</f>
        <v>0</v>
      </c>
      <c r="AB35" s="91">
        <f>'①-2入力シート（宿泊人数）【室】'!AB35</f>
        <v>0</v>
      </c>
      <c r="AC35" s="91">
        <f>'①-2入力シート（宿泊人数）【室】'!AC35</f>
        <v>0</v>
      </c>
      <c r="AD35" s="91">
        <f>'①-2入力シート（宿泊人数）【室】'!AD35</f>
        <v>0</v>
      </c>
      <c r="AE35" s="91">
        <f>'①-2入力シート（宿泊人数）【室】'!AE35</f>
        <v>0</v>
      </c>
      <c r="AF35" s="91">
        <f>'①-2入力シート（宿泊人数）【室】'!AF35</f>
        <v>0</v>
      </c>
      <c r="AG35" s="91">
        <f>'①-2入力シート（宿泊人数）【室】'!AG35</f>
        <v>0</v>
      </c>
      <c r="AH35" s="91">
        <f>'①-2入力シート（宿泊人数）【室】'!AH35</f>
        <v>0</v>
      </c>
      <c r="AI35" s="91">
        <f>'①-2入力シート（宿泊人数）【室】'!AI35</f>
        <v>0</v>
      </c>
      <c r="AJ35" s="91">
        <f>'①-2入力シート（宿泊人数）【室】'!AJ35</f>
        <v>0</v>
      </c>
      <c r="AK35" s="91">
        <f>'①-2入力シート（宿泊人数）【室】'!AK35</f>
        <v>0</v>
      </c>
      <c r="AL35" s="91">
        <f>'①-2入力シート（宿泊人数）【室】'!AL35</f>
        <v>0</v>
      </c>
      <c r="AM35" s="91">
        <f>'①-2入力シート（宿泊人数）【室】'!AM35</f>
        <v>0</v>
      </c>
      <c r="AN35" s="91">
        <f>'①-2入力シート（宿泊人数）【室】'!AN35</f>
        <v>0</v>
      </c>
      <c r="AO35" s="91">
        <f>'①-2入力シート（宿泊人数）【室】'!AO35</f>
        <v>0</v>
      </c>
      <c r="AP35" s="91">
        <f>'①-2入力シート（宿泊人数）【室】'!AP35</f>
        <v>0</v>
      </c>
      <c r="AQ35" s="91">
        <f>'①-2入力シート（宿泊人数）【室】'!AQ35</f>
        <v>0</v>
      </c>
      <c r="AR35" s="91">
        <f>'①-2入力シート（宿泊人数）【室】'!AR35</f>
        <v>0</v>
      </c>
      <c r="AS35" s="91">
        <f>'①-2入力シート（宿泊人数）【室】'!AS35</f>
        <v>0</v>
      </c>
      <c r="AT35" s="91">
        <f>'①-2入力シート（宿泊人数）【室】'!AT35</f>
        <v>0</v>
      </c>
      <c r="AU35" s="91">
        <f>'①-2入力シート（宿泊人数）【室】'!AU35</f>
        <v>0</v>
      </c>
      <c r="AV35" s="91">
        <f>'①-2入力シート（宿泊人数）【室】'!AV35</f>
        <v>0</v>
      </c>
      <c r="AW35" s="91">
        <f>'①-2入力シート（宿泊人数）【室】'!AW35</f>
        <v>0</v>
      </c>
      <c r="AX35" s="91">
        <f>'①-2入力シート（宿泊人数）【室】'!AX35</f>
        <v>0</v>
      </c>
      <c r="AY35" s="91">
        <f>'①-2入力シート（宿泊人数）【室】'!AY35</f>
        <v>0</v>
      </c>
      <c r="AZ35" s="91">
        <f>'①-2入力シート（宿泊人数）【室】'!AZ35</f>
        <v>0</v>
      </c>
      <c r="BA35" s="91">
        <f>'①-2入力シート（宿泊人数）【室】'!BA35</f>
        <v>0</v>
      </c>
      <c r="BB35" s="91">
        <f>'①-2入力シート（宿泊人数）【室】'!BB35</f>
        <v>0</v>
      </c>
      <c r="BC35" s="91">
        <f>'①-2入力シート（宿泊人数）【室】'!BC35</f>
        <v>0</v>
      </c>
      <c r="BD35" s="91">
        <f>'①-2入力シート（宿泊人数）【室】'!BD35</f>
        <v>0</v>
      </c>
      <c r="BE35" s="91">
        <f>'①-2入力シート（宿泊人数）【室】'!BE35</f>
        <v>0</v>
      </c>
      <c r="BF35" s="91">
        <f>'①-2入力シート（宿泊人数）【室】'!BF35</f>
        <v>0</v>
      </c>
      <c r="BG35" s="91">
        <f>'①-2入力シート（宿泊人数）【室】'!BG35</f>
        <v>0</v>
      </c>
      <c r="BH35" s="91">
        <f>'①-2入力シート（宿泊人数）【室】'!BH35</f>
        <v>0</v>
      </c>
      <c r="BI35" s="91">
        <f>'①-2入力シート（宿泊人数）【室】'!BI35</f>
        <v>0</v>
      </c>
      <c r="BJ35" s="91">
        <f>'①-2入力シート（宿泊人数）【室】'!BJ35</f>
        <v>0</v>
      </c>
      <c r="BK35" s="91">
        <f>'①-2入力シート（宿泊人数）【室】'!BK35</f>
        <v>0</v>
      </c>
      <c r="BL35" s="91">
        <f>'①-2入力シート（宿泊人数）【室】'!BL35</f>
        <v>0</v>
      </c>
      <c r="BM35" s="91">
        <f>'①-2入力シート（宿泊人数）【室】'!BM35</f>
        <v>0</v>
      </c>
      <c r="BN35" s="91">
        <f>'①-2入力シート（宿泊人数）【室】'!BN35</f>
        <v>0</v>
      </c>
      <c r="BO35" s="91">
        <f>'①-2入力シート（宿泊人数）【室】'!BO35</f>
        <v>0</v>
      </c>
      <c r="BP35" s="91">
        <f>'①-2入力シート（宿泊人数）【室】'!BP35</f>
        <v>0</v>
      </c>
      <c r="BQ35" s="91">
        <f>'①-2入力シート（宿泊人数）【室】'!BQ35</f>
        <v>0</v>
      </c>
      <c r="BR35" s="91">
        <f>'①-2入力シート（宿泊人数）【室】'!BR35</f>
        <v>0</v>
      </c>
      <c r="BS35" s="91">
        <f>'①-2入力シート（宿泊人数）【室】'!BS35</f>
        <v>0</v>
      </c>
      <c r="BT35" s="91">
        <f>'①-2入力シート（宿泊人数）【室】'!BT35</f>
        <v>0</v>
      </c>
      <c r="BU35" s="91">
        <f>'①-2入力シート（宿泊人数）【室】'!BU35</f>
        <v>0</v>
      </c>
      <c r="BV35" s="91">
        <f>'①-2入力シート（宿泊人数）【室】'!BV35</f>
        <v>0</v>
      </c>
      <c r="BW35" s="91">
        <f>'①-2入力シート（宿泊人数）【室】'!BW35</f>
        <v>0</v>
      </c>
      <c r="BX35" s="91">
        <f>'①-2入力シート（宿泊人数）【室】'!BX35</f>
        <v>0</v>
      </c>
      <c r="BY35" s="91">
        <f>'①-2入力シート（宿泊人数）【室】'!BY35</f>
        <v>0</v>
      </c>
      <c r="BZ35" s="91">
        <f>'①-2入力シート（宿泊人数）【室】'!BZ35</f>
        <v>0</v>
      </c>
      <c r="CA35" s="91">
        <f>'①-2入力シート（宿泊人数）【室】'!CA35</f>
        <v>0</v>
      </c>
      <c r="CB35" s="91">
        <f>'①-2入力シート（宿泊人数）【室】'!CB35</f>
        <v>0</v>
      </c>
      <c r="CC35" s="91">
        <f>'①-2入力シート（宿泊人数）【室】'!CC35</f>
        <v>0</v>
      </c>
      <c r="CD35" s="91">
        <f>'①-2入力シート（宿泊人数）【室】'!CD35</f>
        <v>0</v>
      </c>
      <c r="CE35" s="91">
        <f>'①-2入力シート（宿泊人数）【室】'!CE35</f>
        <v>0</v>
      </c>
      <c r="CF35" s="91">
        <f>'①-2入力シート（宿泊人数）【室】'!CF35</f>
        <v>0</v>
      </c>
      <c r="CG35" s="91">
        <f>'①-2入力シート（宿泊人数）【室】'!CG35</f>
        <v>0</v>
      </c>
      <c r="CH35" s="91">
        <f>'①-2入力シート（宿泊人数）【室】'!CH35</f>
        <v>0</v>
      </c>
      <c r="CI35" s="91">
        <f>'①-2入力シート（宿泊人数）【室】'!CI35</f>
        <v>0</v>
      </c>
      <c r="CJ35" s="91">
        <f>'①-2入力シート（宿泊人数）【室】'!CJ35</f>
        <v>0</v>
      </c>
      <c r="CK35" s="91">
        <f>'①-2入力シート（宿泊人数）【室】'!CK35</f>
        <v>0</v>
      </c>
      <c r="CL35" s="91">
        <f>'①-2入力シート（宿泊人数）【室】'!CL35</f>
        <v>0</v>
      </c>
      <c r="CM35" s="91">
        <f>'①-2入力シート（宿泊人数）【室】'!CM35</f>
        <v>0</v>
      </c>
      <c r="CN35" s="91">
        <f>'①-2入力シート（宿泊人数）【室】'!CN35</f>
        <v>0</v>
      </c>
      <c r="CO35" s="91">
        <f>'①-2入力シート（宿泊人数）【室】'!CO35</f>
        <v>0</v>
      </c>
      <c r="CP35" s="91">
        <f>'①-2入力シート（宿泊人数）【室】'!CP35</f>
        <v>0</v>
      </c>
      <c r="CQ35" s="91">
        <f>'①-2入力シート（宿泊人数）【室】'!CQ35</f>
        <v>0</v>
      </c>
      <c r="CR35" s="91">
        <f>'①-2入力シート（宿泊人数）【室】'!CR35</f>
        <v>0</v>
      </c>
      <c r="CS35" s="91">
        <f>'①-2入力シート（宿泊人数）【室】'!CS35</f>
        <v>0</v>
      </c>
      <c r="CT35" s="91">
        <f>'①-2入力シート（宿泊人数）【室】'!CT35</f>
        <v>0</v>
      </c>
      <c r="CU35" s="91">
        <f>'①-2入力シート（宿泊人数）【室】'!CU35</f>
        <v>0</v>
      </c>
      <c r="CV35" s="91">
        <f>'①-2入力シート（宿泊人数）【室】'!CV35</f>
        <v>0</v>
      </c>
      <c r="CW35" s="91">
        <f>'①-2入力シート（宿泊人数）【室】'!CW35</f>
        <v>0</v>
      </c>
      <c r="CX35" s="91">
        <f>'①-2入力シート（宿泊人数）【室】'!CX35</f>
        <v>0</v>
      </c>
      <c r="CY35" s="165">
        <f t="shared" si="7"/>
        <v>0</v>
      </c>
      <c r="CZ35" s="13"/>
      <c r="DA35" s="5">
        <f t="shared" si="8"/>
        <v>0</v>
      </c>
      <c r="DB35" s="5" cm="1">
        <f t="array" ref="DB35">SUMPRODUCT((C35:CX35&gt;0) * (C$7:CX$7 &lt; 20000 * C35:CX35) * C35:CX35)</f>
        <v>0</v>
      </c>
      <c r="DC35" s="5" cm="1">
        <f t="array" ref="DC35">SUMPRODUCT((C35:CX35&gt;0) * (C$7:CX$7 &gt;= 20000 * C35:CX35) * (C$7:CX$7 &lt; 50000 * C35:CX35) * C35:CX35)</f>
        <v>0</v>
      </c>
      <c r="DD35" s="5" cm="1">
        <f t="array" ref="DD35">SUMPRODUCT((C35:CX35&gt;0) * (C$7:CX$7 &gt;= 50000 * C35:CX35) * C35:CX35)</f>
        <v>0</v>
      </c>
      <c r="DE35" s="5">
        <f>'①-2入力シート（宿泊人数）【室】'!DA35</f>
        <v>0</v>
      </c>
      <c r="DF35" s="5">
        <f t="shared" si="9"/>
        <v>0</v>
      </c>
      <c r="DG35" s="5">
        <f t="shared" si="10"/>
        <v>0</v>
      </c>
    </row>
    <row r="36" spans="1:111">
      <c r="A36" s="196"/>
      <c r="B36" s="46">
        <v>28</v>
      </c>
      <c r="C36" s="10">
        <f>'①-2入力シート（宿泊人数）【室】'!C36</f>
        <v>0</v>
      </c>
      <c r="D36" s="10">
        <f>'①-2入力シート（宿泊人数）【室】'!D36</f>
        <v>0</v>
      </c>
      <c r="E36" s="10">
        <f>'①-2入力シート（宿泊人数）【室】'!E36</f>
        <v>0</v>
      </c>
      <c r="F36" s="10">
        <f>'①-2入力シート（宿泊人数）【室】'!F36</f>
        <v>0</v>
      </c>
      <c r="G36" s="10">
        <f>'①-2入力シート（宿泊人数）【室】'!G36</f>
        <v>0</v>
      </c>
      <c r="H36" s="10">
        <f>'①-2入力シート（宿泊人数）【室】'!H36</f>
        <v>0</v>
      </c>
      <c r="I36" s="10">
        <f>'①-2入力シート（宿泊人数）【室】'!I36</f>
        <v>0</v>
      </c>
      <c r="J36" s="10">
        <f>'①-2入力シート（宿泊人数）【室】'!J36</f>
        <v>0</v>
      </c>
      <c r="K36" s="10">
        <f>'①-2入力シート（宿泊人数）【室】'!K36</f>
        <v>0</v>
      </c>
      <c r="L36" s="10">
        <f>'①-2入力シート（宿泊人数）【室】'!L36</f>
        <v>0</v>
      </c>
      <c r="M36" s="10">
        <f>'①-2入力シート（宿泊人数）【室】'!M36</f>
        <v>0</v>
      </c>
      <c r="N36" s="91">
        <f>'①-2入力シート（宿泊人数）【室】'!N36</f>
        <v>0</v>
      </c>
      <c r="O36" s="91">
        <f>'①-2入力シート（宿泊人数）【室】'!O36</f>
        <v>0</v>
      </c>
      <c r="P36" s="91">
        <f>'①-2入力シート（宿泊人数）【室】'!P36</f>
        <v>0</v>
      </c>
      <c r="Q36" s="91">
        <f>'①-2入力シート（宿泊人数）【室】'!Q36</f>
        <v>0</v>
      </c>
      <c r="R36" s="91">
        <f>'①-2入力シート（宿泊人数）【室】'!R36</f>
        <v>0</v>
      </c>
      <c r="S36" s="91">
        <f>'①-2入力シート（宿泊人数）【室】'!S36</f>
        <v>0</v>
      </c>
      <c r="T36" s="91">
        <f>'①-2入力シート（宿泊人数）【室】'!T36</f>
        <v>0</v>
      </c>
      <c r="U36" s="91">
        <f>'①-2入力シート（宿泊人数）【室】'!U36</f>
        <v>0</v>
      </c>
      <c r="V36" s="91">
        <f>'①-2入力シート（宿泊人数）【室】'!V36</f>
        <v>0</v>
      </c>
      <c r="W36" s="91">
        <f>'①-2入力シート（宿泊人数）【室】'!W36</f>
        <v>0</v>
      </c>
      <c r="X36" s="91">
        <f>'①-2入力シート（宿泊人数）【室】'!X36</f>
        <v>0</v>
      </c>
      <c r="Y36" s="91">
        <f>'①-2入力シート（宿泊人数）【室】'!Y36</f>
        <v>0</v>
      </c>
      <c r="Z36" s="91">
        <f>'①-2入力シート（宿泊人数）【室】'!Z36</f>
        <v>0</v>
      </c>
      <c r="AA36" s="91">
        <f>'①-2入力シート（宿泊人数）【室】'!AA36</f>
        <v>0</v>
      </c>
      <c r="AB36" s="91">
        <f>'①-2入力シート（宿泊人数）【室】'!AB36</f>
        <v>0</v>
      </c>
      <c r="AC36" s="91">
        <f>'①-2入力シート（宿泊人数）【室】'!AC36</f>
        <v>0</v>
      </c>
      <c r="AD36" s="91">
        <f>'①-2入力シート（宿泊人数）【室】'!AD36</f>
        <v>0</v>
      </c>
      <c r="AE36" s="91">
        <f>'①-2入力シート（宿泊人数）【室】'!AE36</f>
        <v>0</v>
      </c>
      <c r="AF36" s="91">
        <f>'①-2入力シート（宿泊人数）【室】'!AF36</f>
        <v>0</v>
      </c>
      <c r="AG36" s="91">
        <f>'①-2入力シート（宿泊人数）【室】'!AG36</f>
        <v>0</v>
      </c>
      <c r="AH36" s="91">
        <f>'①-2入力シート（宿泊人数）【室】'!AH36</f>
        <v>0</v>
      </c>
      <c r="AI36" s="91">
        <f>'①-2入力シート（宿泊人数）【室】'!AI36</f>
        <v>0</v>
      </c>
      <c r="AJ36" s="91">
        <f>'①-2入力シート（宿泊人数）【室】'!AJ36</f>
        <v>0</v>
      </c>
      <c r="AK36" s="91">
        <f>'①-2入力シート（宿泊人数）【室】'!AK36</f>
        <v>0</v>
      </c>
      <c r="AL36" s="91">
        <f>'①-2入力シート（宿泊人数）【室】'!AL36</f>
        <v>0</v>
      </c>
      <c r="AM36" s="91">
        <f>'①-2入力シート（宿泊人数）【室】'!AM36</f>
        <v>0</v>
      </c>
      <c r="AN36" s="91">
        <f>'①-2入力シート（宿泊人数）【室】'!AN36</f>
        <v>0</v>
      </c>
      <c r="AO36" s="91">
        <f>'①-2入力シート（宿泊人数）【室】'!AO36</f>
        <v>0</v>
      </c>
      <c r="AP36" s="91">
        <f>'①-2入力シート（宿泊人数）【室】'!AP36</f>
        <v>0</v>
      </c>
      <c r="AQ36" s="91">
        <f>'①-2入力シート（宿泊人数）【室】'!AQ36</f>
        <v>0</v>
      </c>
      <c r="AR36" s="91">
        <f>'①-2入力シート（宿泊人数）【室】'!AR36</f>
        <v>0</v>
      </c>
      <c r="AS36" s="91">
        <f>'①-2入力シート（宿泊人数）【室】'!AS36</f>
        <v>0</v>
      </c>
      <c r="AT36" s="91">
        <f>'①-2入力シート（宿泊人数）【室】'!AT36</f>
        <v>0</v>
      </c>
      <c r="AU36" s="91">
        <f>'①-2入力シート（宿泊人数）【室】'!AU36</f>
        <v>0</v>
      </c>
      <c r="AV36" s="91">
        <f>'①-2入力シート（宿泊人数）【室】'!AV36</f>
        <v>0</v>
      </c>
      <c r="AW36" s="91">
        <f>'①-2入力シート（宿泊人数）【室】'!AW36</f>
        <v>0</v>
      </c>
      <c r="AX36" s="91">
        <f>'①-2入力シート（宿泊人数）【室】'!AX36</f>
        <v>0</v>
      </c>
      <c r="AY36" s="91">
        <f>'①-2入力シート（宿泊人数）【室】'!AY36</f>
        <v>0</v>
      </c>
      <c r="AZ36" s="91">
        <f>'①-2入力シート（宿泊人数）【室】'!AZ36</f>
        <v>0</v>
      </c>
      <c r="BA36" s="91">
        <f>'①-2入力シート（宿泊人数）【室】'!BA36</f>
        <v>0</v>
      </c>
      <c r="BB36" s="91">
        <f>'①-2入力シート（宿泊人数）【室】'!BB36</f>
        <v>0</v>
      </c>
      <c r="BC36" s="91">
        <f>'①-2入力シート（宿泊人数）【室】'!BC36</f>
        <v>0</v>
      </c>
      <c r="BD36" s="91">
        <f>'①-2入力シート（宿泊人数）【室】'!BD36</f>
        <v>0</v>
      </c>
      <c r="BE36" s="91">
        <f>'①-2入力シート（宿泊人数）【室】'!BE36</f>
        <v>0</v>
      </c>
      <c r="BF36" s="91">
        <f>'①-2入力シート（宿泊人数）【室】'!BF36</f>
        <v>0</v>
      </c>
      <c r="BG36" s="91">
        <f>'①-2入力シート（宿泊人数）【室】'!BG36</f>
        <v>0</v>
      </c>
      <c r="BH36" s="91">
        <f>'①-2入力シート（宿泊人数）【室】'!BH36</f>
        <v>0</v>
      </c>
      <c r="BI36" s="91">
        <f>'①-2入力シート（宿泊人数）【室】'!BI36</f>
        <v>0</v>
      </c>
      <c r="BJ36" s="91">
        <f>'①-2入力シート（宿泊人数）【室】'!BJ36</f>
        <v>0</v>
      </c>
      <c r="BK36" s="91">
        <f>'①-2入力シート（宿泊人数）【室】'!BK36</f>
        <v>0</v>
      </c>
      <c r="BL36" s="91">
        <f>'①-2入力シート（宿泊人数）【室】'!BL36</f>
        <v>0</v>
      </c>
      <c r="BM36" s="91">
        <f>'①-2入力シート（宿泊人数）【室】'!BM36</f>
        <v>0</v>
      </c>
      <c r="BN36" s="91">
        <f>'①-2入力シート（宿泊人数）【室】'!BN36</f>
        <v>0</v>
      </c>
      <c r="BO36" s="91">
        <f>'①-2入力シート（宿泊人数）【室】'!BO36</f>
        <v>0</v>
      </c>
      <c r="BP36" s="91">
        <f>'①-2入力シート（宿泊人数）【室】'!BP36</f>
        <v>0</v>
      </c>
      <c r="BQ36" s="91">
        <f>'①-2入力シート（宿泊人数）【室】'!BQ36</f>
        <v>0</v>
      </c>
      <c r="BR36" s="91">
        <f>'①-2入力シート（宿泊人数）【室】'!BR36</f>
        <v>0</v>
      </c>
      <c r="BS36" s="91">
        <f>'①-2入力シート（宿泊人数）【室】'!BS36</f>
        <v>0</v>
      </c>
      <c r="BT36" s="91">
        <f>'①-2入力シート（宿泊人数）【室】'!BT36</f>
        <v>0</v>
      </c>
      <c r="BU36" s="91">
        <f>'①-2入力シート（宿泊人数）【室】'!BU36</f>
        <v>0</v>
      </c>
      <c r="BV36" s="91">
        <f>'①-2入力シート（宿泊人数）【室】'!BV36</f>
        <v>0</v>
      </c>
      <c r="BW36" s="91">
        <f>'①-2入力シート（宿泊人数）【室】'!BW36</f>
        <v>0</v>
      </c>
      <c r="BX36" s="91">
        <f>'①-2入力シート（宿泊人数）【室】'!BX36</f>
        <v>0</v>
      </c>
      <c r="BY36" s="91">
        <f>'①-2入力シート（宿泊人数）【室】'!BY36</f>
        <v>0</v>
      </c>
      <c r="BZ36" s="91">
        <f>'①-2入力シート（宿泊人数）【室】'!BZ36</f>
        <v>0</v>
      </c>
      <c r="CA36" s="91">
        <f>'①-2入力シート（宿泊人数）【室】'!CA36</f>
        <v>0</v>
      </c>
      <c r="CB36" s="91">
        <f>'①-2入力シート（宿泊人数）【室】'!CB36</f>
        <v>0</v>
      </c>
      <c r="CC36" s="91">
        <f>'①-2入力シート（宿泊人数）【室】'!CC36</f>
        <v>0</v>
      </c>
      <c r="CD36" s="91">
        <f>'①-2入力シート（宿泊人数）【室】'!CD36</f>
        <v>0</v>
      </c>
      <c r="CE36" s="91">
        <f>'①-2入力シート（宿泊人数）【室】'!CE36</f>
        <v>0</v>
      </c>
      <c r="CF36" s="91">
        <f>'①-2入力シート（宿泊人数）【室】'!CF36</f>
        <v>0</v>
      </c>
      <c r="CG36" s="91">
        <f>'①-2入力シート（宿泊人数）【室】'!CG36</f>
        <v>0</v>
      </c>
      <c r="CH36" s="91">
        <f>'①-2入力シート（宿泊人数）【室】'!CH36</f>
        <v>0</v>
      </c>
      <c r="CI36" s="91">
        <f>'①-2入力シート（宿泊人数）【室】'!CI36</f>
        <v>0</v>
      </c>
      <c r="CJ36" s="91">
        <f>'①-2入力シート（宿泊人数）【室】'!CJ36</f>
        <v>0</v>
      </c>
      <c r="CK36" s="91">
        <f>'①-2入力シート（宿泊人数）【室】'!CK36</f>
        <v>0</v>
      </c>
      <c r="CL36" s="91">
        <f>'①-2入力シート（宿泊人数）【室】'!CL36</f>
        <v>0</v>
      </c>
      <c r="CM36" s="91">
        <f>'①-2入力シート（宿泊人数）【室】'!CM36</f>
        <v>0</v>
      </c>
      <c r="CN36" s="91">
        <f>'①-2入力シート（宿泊人数）【室】'!CN36</f>
        <v>0</v>
      </c>
      <c r="CO36" s="91">
        <f>'①-2入力シート（宿泊人数）【室】'!CO36</f>
        <v>0</v>
      </c>
      <c r="CP36" s="91">
        <f>'①-2入力シート（宿泊人数）【室】'!CP36</f>
        <v>0</v>
      </c>
      <c r="CQ36" s="91">
        <f>'①-2入力シート（宿泊人数）【室】'!CQ36</f>
        <v>0</v>
      </c>
      <c r="CR36" s="91">
        <f>'①-2入力シート（宿泊人数）【室】'!CR36</f>
        <v>0</v>
      </c>
      <c r="CS36" s="91">
        <f>'①-2入力シート（宿泊人数）【室】'!CS36</f>
        <v>0</v>
      </c>
      <c r="CT36" s="91">
        <f>'①-2入力シート（宿泊人数）【室】'!CT36</f>
        <v>0</v>
      </c>
      <c r="CU36" s="91">
        <f>'①-2入力シート（宿泊人数）【室】'!CU36</f>
        <v>0</v>
      </c>
      <c r="CV36" s="91">
        <f>'①-2入力シート（宿泊人数）【室】'!CV36</f>
        <v>0</v>
      </c>
      <c r="CW36" s="91">
        <f>'①-2入力シート（宿泊人数）【室】'!CW36</f>
        <v>0</v>
      </c>
      <c r="CX36" s="91">
        <f>'①-2入力シート（宿泊人数）【室】'!CX36</f>
        <v>0</v>
      </c>
      <c r="CY36" s="165">
        <f t="shared" si="7"/>
        <v>0</v>
      </c>
      <c r="CZ36" s="13"/>
      <c r="DA36" s="5">
        <f t="shared" si="8"/>
        <v>0</v>
      </c>
      <c r="DB36" s="5" cm="1">
        <f t="array" ref="DB36">SUMPRODUCT((C36:CX36&gt;0) * (C$7:CX$7 &lt; 20000 * C36:CX36) * C36:CX36)</f>
        <v>0</v>
      </c>
      <c r="DC36" s="5" cm="1">
        <f t="array" ref="DC36">SUMPRODUCT((C36:CX36&gt;0) * (C$7:CX$7 &gt;= 20000 * C36:CX36) * (C$7:CX$7 &lt; 50000 * C36:CX36) * C36:CX36)</f>
        <v>0</v>
      </c>
      <c r="DD36" s="5" cm="1">
        <f t="array" ref="DD36">SUMPRODUCT((C36:CX36&gt;0) * (C$7:CX$7 &gt;= 50000 * C36:CX36) * C36:CX36)</f>
        <v>0</v>
      </c>
      <c r="DE36" s="5">
        <f>'①-2入力シート（宿泊人数）【室】'!DA36</f>
        <v>0</v>
      </c>
      <c r="DF36" s="5">
        <f t="shared" si="9"/>
        <v>0</v>
      </c>
      <c r="DG36" s="5">
        <f t="shared" si="10"/>
        <v>0</v>
      </c>
    </row>
    <row r="37" spans="1:111">
      <c r="A37" s="196"/>
      <c r="B37" s="46">
        <v>29</v>
      </c>
      <c r="C37" s="10">
        <f>'①-2入力シート（宿泊人数）【室】'!C37</f>
        <v>0</v>
      </c>
      <c r="D37" s="10">
        <f>'①-2入力シート（宿泊人数）【室】'!D37</f>
        <v>0</v>
      </c>
      <c r="E37" s="10">
        <f>'①-2入力シート（宿泊人数）【室】'!E37</f>
        <v>0</v>
      </c>
      <c r="F37" s="10">
        <f>'①-2入力シート（宿泊人数）【室】'!F37</f>
        <v>0</v>
      </c>
      <c r="G37" s="10">
        <f>'①-2入力シート（宿泊人数）【室】'!G37</f>
        <v>0</v>
      </c>
      <c r="H37" s="10">
        <f>'①-2入力シート（宿泊人数）【室】'!H37</f>
        <v>0</v>
      </c>
      <c r="I37" s="10">
        <f>'①-2入力シート（宿泊人数）【室】'!I37</f>
        <v>0</v>
      </c>
      <c r="J37" s="10">
        <f>'①-2入力シート（宿泊人数）【室】'!J37</f>
        <v>0</v>
      </c>
      <c r="K37" s="10">
        <f>'①-2入力シート（宿泊人数）【室】'!K37</f>
        <v>0</v>
      </c>
      <c r="L37" s="10">
        <f>'①-2入力シート（宿泊人数）【室】'!L37</f>
        <v>0</v>
      </c>
      <c r="M37" s="10">
        <f>'①-2入力シート（宿泊人数）【室】'!M37</f>
        <v>0</v>
      </c>
      <c r="N37" s="91">
        <f>'①-2入力シート（宿泊人数）【室】'!N37</f>
        <v>0</v>
      </c>
      <c r="O37" s="91">
        <f>'①-2入力シート（宿泊人数）【室】'!O37</f>
        <v>0</v>
      </c>
      <c r="P37" s="91">
        <f>'①-2入力シート（宿泊人数）【室】'!P37</f>
        <v>0</v>
      </c>
      <c r="Q37" s="91">
        <f>'①-2入力シート（宿泊人数）【室】'!Q37</f>
        <v>0</v>
      </c>
      <c r="R37" s="91">
        <f>'①-2入力シート（宿泊人数）【室】'!R37</f>
        <v>0</v>
      </c>
      <c r="S37" s="91">
        <f>'①-2入力シート（宿泊人数）【室】'!S37</f>
        <v>0</v>
      </c>
      <c r="T37" s="91">
        <f>'①-2入力シート（宿泊人数）【室】'!T37</f>
        <v>0</v>
      </c>
      <c r="U37" s="91">
        <f>'①-2入力シート（宿泊人数）【室】'!U37</f>
        <v>0</v>
      </c>
      <c r="V37" s="91">
        <f>'①-2入力シート（宿泊人数）【室】'!V37</f>
        <v>0</v>
      </c>
      <c r="W37" s="91">
        <f>'①-2入力シート（宿泊人数）【室】'!W37</f>
        <v>0</v>
      </c>
      <c r="X37" s="91">
        <f>'①-2入力シート（宿泊人数）【室】'!X37</f>
        <v>0</v>
      </c>
      <c r="Y37" s="91">
        <f>'①-2入力シート（宿泊人数）【室】'!Y37</f>
        <v>0</v>
      </c>
      <c r="Z37" s="91">
        <f>'①-2入力シート（宿泊人数）【室】'!Z37</f>
        <v>0</v>
      </c>
      <c r="AA37" s="91">
        <f>'①-2入力シート（宿泊人数）【室】'!AA37</f>
        <v>0</v>
      </c>
      <c r="AB37" s="91">
        <f>'①-2入力シート（宿泊人数）【室】'!AB37</f>
        <v>0</v>
      </c>
      <c r="AC37" s="91">
        <f>'①-2入力シート（宿泊人数）【室】'!AC37</f>
        <v>0</v>
      </c>
      <c r="AD37" s="91">
        <f>'①-2入力シート（宿泊人数）【室】'!AD37</f>
        <v>0</v>
      </c>
      <c r="AE37" s="91">
        <f>'①-2入力シート（宿泊人数）【室】'!AE37</f>
        <v>0</v>
      </c>
      <c r="AF37" s="91">
        <f>'①-2入力シート（宿泊人数）【室】'!AF37</f>
        <v>0</v>
      </c>
      <c r="AG37" s="91">
        <f>'①-2入力シート（宿泊人数）【室】'!AG37</f>
        <v>0</v>
      </c>
      <c r="AH37" s="91">
        <f>'①-2入力シート（宿泊人数）【室】'!AH37</f>
        <v>0</v>
      </c>
      <c r="AI37" s="91">
        <f>'①-2入力シート（宿泊人数）【室】'!AI37</f>
        <v>0</v>
      </c>
      <c r="AJ37" s="91">
        <f>'①-2入力シート（宿泊人数）【室】'!AJ37</f>
        <v>0</v>
      </c>
      <c r="AK37" s="91">
        <f>'①-2入力シート（宿泊人数）【室】'!AK37</f>
        <v>0</v>
      </c>
      <c r="AL37" s="91">
        <f>'①-2入力シート（宿泊人数）【室】'!AL37</f>
        <v>0</v>
      </c>
      <c r="AM37" s="91">
        <f>'①-2入力シート（宿泊人数）【室】'!AM37</f>
        <v>0</v>
      </c>
      <c r="AN37" s="91">
        <f>'①-2入力シート（宿泊人数）【室】'!AN37</f>
        <v>0</v>
      </c>
      <c r="AO37" s="91">
        <f>'①-2入力シート（宿泊人数）【室】'!AO37</f>
        <v>0</v>
      </c>
      <c r="AP37" s="91">
        <f>'①-2入力シート（宿泊人数）【室】'!AP37</f>
        <v>0</v>
      </c>
      <c r="AQ37" s="91">
        <f>'①-2入力シート（宿泊人数）【室】'!AQ37</f>
        <v>0</v>
      </c>
      <c r="AR37" s="91">
        <f>'①-2入力シート（宿泊人数）【室】'!AR37</f>
        <v>0</v>
      </c>
      <c r="AS37" s="91">
        <f>'①-2入力シート（宿泊人数）【室】'!AS37</f>
        <v>0</v>
      </c>
      <c r="AT37" s="91">
        <f>'①-2入力シート（宿泊人数）【室】'!AT37</f>
        <v>0</v>
      </c>
      <c r="AU37" s="91">
        <f>'①-2入力シート（宿泊人数）【室】'!AU37</f>
        <v>0</v>
      </c>
      <c r="AV37" s="91">
        <f>'①-2入力シート（宿泊人数）【室】'!AV37</f>
        <v>0</v>
      </c>
      <c r="AW37" s="91">
        <f>'①-2入力シート（宿泊人数）【室】'!AW37</f>
        <v>0</v>
      </c>
      <c r="AX37" s="91">
        <f>'①-2入力シート（宿泊人数）【室】'!AX37</f>
        <v>0</v>
      </c>
      <c r="AY37" s="91">
        <f>'①-2入力シート（宿泊人数）【室】'!AY37</f>
        <v>0</v>
      </c>
      <c r="AZ37" s="91">
        <f>'①-2入力シート（宿泊人数）【室】'!AZ37</f>
        <v>0</v>
      </c>
      <c r="BA37" s="91">
        <f>'①-2入力シート（宿泊人数）【室】'!BA37</f>
        <v>0</v>
      </c>
      <c r="BB37" s="91">
        <f>'①-2入力シート（宿泊人数）【室】'!BB37</f>
        <v>0</v>
      </c>
      <c r="BC37" s="91">
        <f>'①-2入力シート（宿泊人数）【室】'!BC37</f>
        <v>0</v>
      </c>
      <c r="BD37" s="91">
        <f>'①-2入力シート（宿泊人数）【室】'!BD37</f>
        <v>0</v>
      </c>
      <c r="BE37" s="91">
        <f>'①-2入力シート（宿泊人数）【室】'!BE37</f>
        <v>0</v>
      </c>
      <c r="BF37" s="91">
        <f>'①-2入力シート（宿泊人数）【室】'!BF37</f>
        <v>0</v>
      </c>
      <c r="BG37" s="91">
        <f>'①-2入力シート（宿泊人数）【室】'!BG37</f>
        <v>0</v>
      </c>
      <c r="BH37" s="91">
        <f>'①-2入力シート（宿泊人数）【室】'!BH37</f>
        <v>0</v>
      </c>
      <c r="BI37" s="91">
        <f>'①-2入力シート（宿泊人数）【室】'!BI37</f>
        <v>0</v>
      </c>
      <c r="BJ37" s="91">
        <f>'①-2入力シート（宿泊人数）【室】'!BJ37</f>
        <v>0</v>
      </c>
      <c r="BK37" s="91">
        <f>'①-2入力シート（宿泊人数）【室】'!BK37</f>
        <v>0</v>
      </c>
      <c r="BL37" s="91">
        <f>'①-2入力シート（宿泊人数）【室】'!BL37</f>
        <v>0</v>
      </c>
      <c r="BM37" s="91">
        <f>'①-2入力シート（宿泊人数）【室】'!BM37</f>
        <v>0</v>
      </c>
      <c r="BN37" s="91">
        <f>'①-2入力シート（宿泊人数）【室】'!BN37</f>
        <v>0</v>
      </c>
      <c r="BO37" s="91">
        <f>'①-2入力シート（宿泊人数）【室】'!BO37</f>
        <v>0</v>
      </c>
      <c r="BP37" s="91">
        <f>'①-2入力シート（宿泊人数）【室】'!BP37</f>
        <v>0</v>
      </c>
      <c r="BQ37" s="91">
        <f>'①-2入力シート（宿泊人数）【室】'!BQ37</f>
        <v>0</v>
      </c>
      <c r="BR37" s="91">
        <f>'①-2入力シート（宿泊人数）【室】'!BR37</f>
        <v>0</v>
      </c>
      <c r="BS37" s="91">
        <f>'①-2入力シート（宿泊人数）【室】'!BS37</f>
        <v>0</v>
      </c>
      <c r="BT37" s="91">
        <f>'①-2入力シート（宿泊人数）【室】'!BT37</f>
        <v>0</v>
      </c>
      <c r="BU37" s="91">
        <f>'①-2入力シート（宿泊人数）【室】'!BU37</f>
        <v>0</v>
      </c>
      <c r="BV37" s="91">
        <f>'①-2入力シート（宿泊人数）【室】'!BV37</f>
        <v>0</v>
      </c>
      <c r="BW37" s="91">
        <f>'①-2入力シート（宿泊人数）【室】'!BW37</f>
        <v>0</v>
      </c>
      <c r="BX37" s="91">
        <f>'①-2入力シート（宿泊人数）【室】'!BX37</f>
        <v>0</v>
      </c>
      <c r="BY37" s="91">
        <f>'①-2入力シート（宿泊人数）【室】'!BY37</f>
        <v>0</v>
      </c>
      <c r="BZ37" s="91">
        <f>'①-2入力シート（宿泊人数）【室】'!BZ37</f>
        <v>0</v>
      </c>
      <c r="CA37" s="91">
        <f>'①-2入力シート（宿泊人数）【室】'!CA37</f>
        <v>0</v>
      </c>
      <c r="CB37" s="91">
        <f>'①-2入力シート（宿泊人数）【室】'!CB37</f>
        <v>0</v>
      </c>
      <c r="CC37" s="91">
        <f>'①-2入力シート（宿泊人数）【室】'!CC37</f>
        <v>0</v>
      </c>
      <c r="CD37" s="91">
        <f>'①-2入力シート（宿泊人数）【室】'!CD37</f>
        <v>0</v>
      </c>
      <c r="CE37" s="91">
        <f>'①-2入力シート（宿泊人数）【室】'!CE37</f>
        <v>0</v>
      </c>
      <c r="CF37" s="91">
        <f>'①-2入力シート（宿泊人数）【室】'!CF37</f>
        <v>0</v>
      </c>
      <c r="CG37" s="91">
        <f>'①-2入力シート（宿泊人数）【室】'!CG37</f>
        <v>0</v>
      </c>
      <c r="CH37" s="91">
        <f>'①-2入力シート（宿泊人数）【室】'!CH37</f>
        <v>0</v>
      </c>
      <c r="CI37" s="91">
        <f>'①-2入力シート（宿泊人数）【室】'!CI37</f>
        <v>0</v>
      </c>
      <c r="CJ37" s="91">
        <f>'①-2入力シート（宿泊人数）【室】'!CJ37</f>
        <v>0</v>
      </c>
      <c r="CK37" s="91">
        <f>'①-2入力シート（宿泊人数）【室】'!CK37</f>
        <v>0</v>
      </c>
      <c r="CL37" s="91">
        <f>'①-2入力シート（宿泊人数）【室】'!CL37</f>
        <v>0</v>
      </c>
      <c r="CM37" s="91">
        <f>'①-2入力シート（宿泊人数）【室】'!CM37</f>
        <v>0</v>
      </c>
      <c r="CN37" s="91">
        <f>'①-2入力シート（宿泊人数）【室】'!CN37</f>
        <v>0</v>
      </c>
      <c r="CO37" s="91">
        <f>'①-2入力シート（宿泊人数）【室】'!CO37</f>
        <v>0</v>
      </c>
      <c r="CP37" s="91">
        <f>'①-2入力シート（宿泊人数）【室】'!CP37</f>
        <v>0</v>
      </c>
      <c r="CQ37" s="91">
        <f>'①-2入力シート（宿泊人数）【室】'!CQ37</f>
        <v>0</v>
      </c>
      <c r="CR37" s="91">
        <f>'①-2入力シート（宿泊人数）【室】'!CR37</f>
        <v>0</v>
      </c>
      <c r="CS37" s="91">
        <f>'①-2入力シート（宿泊人数）【室】'!CS37</f>
        <v>0</v>
      </c>
      <c r="CT37" s="91">
        <f>'①-2入力シート（宿泊人数）【室】'!CT37</f>
        <v>0</v>
      </c>
      <c r="CU37" s="91">
        <f>'①-2入力シート（宿泊人数）【室】'!CU37</f>
        <v>0</v>
      </c>
      <c r="CV37" s="91">
        <f>'①-2入力シート（宿泊人数）【室】'!CV37</f>
        <v>0</v>
      </c>
      <c r="CW37" s="91">
        <f>'①-2入力シート（宿泊人数）【室】'!CW37</f>
        <v>0</v>
      </c>
      <c r="CX37" s="91">
        <f>'①-2入力シート（宿泊人数）【室】'!CX37</f>
        <v>0</v>
      </c>
      <c r="CY37" s="165">
        <f t="shared" si="7"/>
        <v>0</v>
      </c>
      <c r="CZ37" s="13"/>
      <c r="DA37" s="5">
        <f t="shared" si="8"/>
        <v>0</v>
      </c>
      <c r="DB37" s="5" cm="1">
        <f t="array" ref="DB37">SUMPRODUCT((C37:CX37&gt;0) * (C$7:CX$7 &lt; 20000 * C37:CX37) * C37:CX37)</f>
        <v>0</v>
      </c>
      <c r="DC37" s="5" cm="1">
        <f t="array" ref="DC37">SUMPRODUCT((C37:CX37&gt;0) * (C$7:CX$7 &gt;= 20000 * C37:CX37) * (C$7:CX$7 &lt; 50000 * C37:CX37) * C37:CX37)</f>
        <v>0</v>
      </c>
      <c r="DD37" s="5" cm="1">
        <f t="array" ref="DD37">SUMPRODUCT((C37:CX37&gt;0) * (C$7:CX$7 &gt;= 50000 * C37:CX37) * C37:CX37)</f>
        <v>0</v>
      </c>
      <c r="DE37" s="5">
        <f>'①-2入力シート（宿泊人数）【室】'!DA37</f>
        <v>0</v>
      </c>
      <c r="DF37" s="5">
        <f t="shared" si="9"/>
        <v>0</v>
      </c>
      <c r="DG37" s="5">
        <f t="shared" si="10"/>
        <v>0</v>
      </c>
    </row>
    <row r="38" spans="1:111">
      <c r="A38" s="196"/>
      <c r="B38" s="46">
        <v>30</v>
      </c>
      <c r="C38" s="10">
        <f>'①-2入力シート（宿泊人数）【室】'!C38</f>
        <v>0</v>
      </c>
      <c r="D38" s="10">
        <f>'①-2入力シート（宿泊人数）【室】'!D38</f>
        <v>0</v>
      </c>
      <c r="E38" s="10">
        <f>'①-2入力シート（宿泊人数）【室】'!E38</f>
        <v>0</v>
      </c>
      <c r="F38" s="10">
        <f>'①-2入力シート（宿泊人数）【室】'!F38</f>
        <v>0</v>
      </c>
      <c r="G38" s="10">
        <f>'①-2入力シート（宿泊人数）【室】'!G38</f>
        <v>0</v>
      </c>
      <c r="H38" s="10">
        <f>'①-2入力シート（宿泊人数）【室】'!H38</f>
        <v>0</v>
      </c>
      <c r="I38" s="10">
        <f>'①-2入力シート（宿泊人数）【室】'!I38</f>
        <v>0</v>
      </c>
      <c r="J38" s="10">
        <f>'①-2入力シート（宿泊人数）【室】'!J38</f>
        <v>0</v>
      </c>
      <c r="K38" s="10">
        <f>'①-2入力シート（宿泊人数）【室】'!K38</f>
        <v>0</v>
      </c>
      <c r="L38" s="10">
        <f>'①-2入力シート（宿泊人数）【室】'!L38</f>
        <v>0</v>
      </c>
      <c r="M38" s="10">
        <f>'①-2入力シート（宿泊人数）【室】'!M38</f>
        <v>0</v>
      </c>
      <c r="N38" s="91">
        <f>'①-2入力シート（宿泊人数）【室】'!N38</f>
        <v>0</v>
      </c>
      <c r="O38" s="91">
        <f>'①-2入力シート（宿泊人数）【室】'!O38</f>
        <v>0</v>
      </c>
      <c r="P38" s="91">
        <f>'①-2入力シート（宿泊人数）【室】'!P38</f>
        <v>0</v>
      </c>
      <c r="Q38" s="91">
        <f>'①-2入力シート（宿泊人数）【室】'!Q38</f>
        <v>0</v>
      </c>
      <c r="R38" s="91">
        <f>'①-2入力シート（宿泊人数）【室】'!R38</f>
        <v>0</v>
      </c>
      <c r="S38" s="91">
        <f>'①-2入力シート（宿泊人数）【室】'!S38</f>
        <v>0</v>
      </c>
      <c r="T38" s="91">
        <f>'①-2入力シート（宿泊人数）【室】'!T38</f>
        <v>0</v>
      </c>
      <c r="U38" s="91">
        <f>'①-2入力シート（宿泊人数）【室】'!U38</f>
        <v>0</v>
      </c>
      <c r="V38" s="91">
        <f>'①-2入力シート（宿泊人数）【室】'!V38</f>
        <v>0</v>
      </c>
      <c r="W38" s="91">
        <f>'①-2入力シート（宿泊人数）【室】'!W38</f>
        <v>0</v>
      </c>
      <c r="X38" s="91">
        <f>'①-2入力シート（宿泊人数）【室】'!X38</f>
        <v>0</v>
      </c>
      <c r="Y38" s="91">
        <f>'①-2入力シート（宿泊人数）【室】'!Y38</f>
        <v>0</v>
      </c>
      <c r="Z38" s="91">
        <f>'①-2入力シート（宿泊人数）【室】'!Z38</f>
        <v>0</v>
      </c>
      <c r="AA38" s="91">
        <f>'①-2入力シート（宿泊人数）【室】'!AA38</f>
        <v>0</v>
      </c>
      <c r="AB38" s="91">
        <f>'①-2入力シート（宿泊人数）【室】'!AB38</f>
        <v>0</v>
      </c>
      <c r="AC38" s="91">
        <f>'①-2入力シート（宿泊人数）【室】'!AC38</f>
        <v>0</v>
      </c>
      <c r="AD38" s="91">
        <f>'①-2入力シート（宿泊人数）【室】'!AD38</f>
        <v>0</v>
      </c>
      <c r="AE38" s="91">
        <f>'①-2入力シート（宿泊人数）【室】'!AE38</f>
        <v>0</v>
      </c>
      <c r="AF38" s="91">
        <f>'①-2入力シート（宿泊人数）【室】'!AF38</f>
        <v>0</v>
      </c>
      <c r="AG38" s="91">
        <f>'①-2入力シート（宿泊人数）【室】'!AG38</f>
        <v>0</v>
      </c>
      <c r="AH38" s="91">
        <f>'①-2入力シート（宿泊人数）【室】'!AH38</f>
        <v>0</v>
      </c>
      <c r="AI38" s="91">
        <f>'①-2入力シート（宿泊人数）【室】'!AI38</f>
        <v>0</v>
      </c>
      <c r="AJ38" s="91">
        <f>'①-2入力シート（宿泊人数）【室】'!AJ38</f>
        <v>0</v>
      </c>
      <c r="AK38" s="91">
        <f>'①-2入力シート（宿泊人数）【室】'!AK38</f>
        <v>0</v>
      </c>
      <c r="AL38" s="91">
        <f>'①-2入力シート（宿泊人数）【室】'!AL38</f>
        <v>0</v>
      </c>
      <c r="AM38" s="91">
        <f>'①-2入力シート（宿泊人数）【室】'!AM38</f>
        <v>0</v>
      </c>
      <c r="AN38" s="91">
        <f>'①-2入力シート（宿泊人数）【室】'!AN38</f>
        <v>0</v>
      </c>
      <c r="AO38" s="91">
        <f>'①-2入力シート（宿泊人数）【室】'!AO38</f>
        <v>0</v>
      </c>
      <c r="AP38" s="91">
        <f>'①-2入力シート（宿泊人数）【室】'!AP38</f>
        <v>0</v>
      </c>
      <c r="AQ38" s="91">
        <f>'①-2入力シート（宿泊人数）【室】'!AQ38</f>
        <v>0</v>
      </c>
      <c r="AR38" s="91">
        <f>'①-2入力シート（宿泊人数）【室】'!AR38</f>
        <v>0</v>
      </c>
      <c r="AS38" s="91">
        <f>'①-2入力シート（宿泊人数）【室】'!AS38</f>
        <v>0</v>
      </c>
      <c r="AT38" s="91">
        <f>'①-2入力シート（宿泊人数）【室】'!AT38</f>
        <v>0</v>
      </c>
      <c r="AU38" s="91">
        <f>'①-2入力シート（宿泊人数）【室】'!AU38</f>
        <v>0</v>
      </c>
      <c r="AV38" s="91">
        <f>'①-2入力シート（宿泊人数）【室】'!AV38</f>
        <v>0</v>
      </c>
      <c r="AW38" s="91">
        <f>'①-2入力シート（宿泊人数）【室】'!AW38</f>
        <v>0</v>
      </c>
      <c r="AX38" s="91">
        <f>'①-2入力シート（宿泊人数）【室】'!AX38</f>
        <v>0</v>
      </c>
      <c r="AY38" s="91">
        <f>'①-2入力シート（宿泊人数）【室】'!AY38</f>
        <v>0</v>
      </c>
      <c r="AZ38" s="91">
        <f>'①-2入力シート（宿泊人数）【室】'!AZ38</f>
        <v>0</v>
      </c>
      <c r="BA38" s="91">
        <f>'①-2入力シート（宿泊人数）【室】'!BA38</f>
        <v>0</v>
      </c>
      <c r="BB38" s="91">
        <f>'①-2入力シート（宿泊人数）【室】'!BB38</f>
        <v>0</v>
      </c>
      <c r="BC38" s="91">
        <f>'①-2入力シート（宿泊人数）【室】'!BC38</f>
        <v>0</v>
      </c>
      <c r="BD38" s="91">
        <f>'①-2入力シート（宿泊人数）【室】'!BD38</f>
        <v>0</v>
      </c>
      <c r="BE38" s="91">
        <f>'①-2入力シート（宿泊人数）【室】'!BE38</f>
        <v>0</v>
      </c>
      <c r="BF38" s="91">
        <f>'①-2入力シート（宿泊人数）【室】'!BF38</f>
        <v>0</v>
      </c>
      <c r="BG38" s="91">
        <f>'①-2入力シート（宿泊人数）【室】'!BG38</f>
        <v>0</v>
      </c>
      <c r="BH38" s="91">
        <f>'①-2入力シート（宿泊人数）【室】'!BH38</f>
        <v>0</v>
      </c>
      <c r="BI38" s="91">
        <f>'①-2入力シート（宿泊人数）【室】'!BI38</f>
        <v>0</v>
      </c>
      <c r="BJ38" s="91">
        <f>'①-2入力シート（宿泊人数）【室】'!BJ38</f>
        <v>0</v>
      </c>
      <c r="BK38" s="91">
        <f>'①-2入力シート（宿泊人数）【室】'!BK38</f>
        <v>0</v>
      </c>
      <c r="BL38" s="91">
        <f>'①-2入力シート（宿泊人数）【室】'!BL38</f>
        <v>0</v>
      </c>
      <c r="BM38" s="91">
        <f>'①-2入力シート（宿泊人数）【室】'!BM38</f>
        <v>0</v>
      </c>
      <c r="BN38" s="91">
        <f>'①-2入力シート（宿泊人数）【室】'!BN38</f>
        <v>0</v>
      </c>
      <c r="BO38" s="91">
        <f>'①-2入力シート（宿泊人数）【室】'!BO38</f>
        <v>0</v>
      </c>
      <c r="BP38" s="91">
        <f>'①-2入力シート（宿泊人数）【室】'!BP38</f>
        <v>0</v>
      </c>
      <c r="BQ38" s="91">
        <f>'①-2入力シート（宿泊人数）【室】'!BQ38</f>
        <v>0</v>
      </c>
      <c r="BR38" s="91">
        <f>'①-2入力シート（宿泊人数）【室】'!BR38</f>
        <v>0</v>
      </c>
      <c r="BS38" s="91">
        <f>'①-2入力シート（宿泊人数）【室】'!BS38</f>
        <v>0</v>
      </c>
      <c r="BT38" s="91">
        <f>'①-2入力シート（宿泊人数）【室】'!BT38</f>
        <v>0</v>
      </c>
      <c r="BU38" s="91">
        <f>'①-2入力シート（宿泊人数）【室】'!BU38</f>
        <v>0</v>
      </c>
      <c r="BV38" s="91">
        <f>'①-2入力シート（宿泊人数）【室】'!BV38</f>
        <v>0</v>
      </c>
      <c r="BW38" s="91">
        <f>'①-2入力シート（宿泊人数）【室】'!BW38</f>
        <v>0</v>
      </c>
      <c r="BX38" s="91">
        <f>'①-2入力シート（宿泊人数）【室】'!BX38</f>
        <v>0</v>
      </c>
      <c r="BY38" s="91">
        <f>'①-2入力シート（宿泊人数）【室】'!BY38</f>
        <v>0</v>
      </c>
      <c r="BZ38" s="91">
        <f>'①-2入力シート（宿泊人数）【室】'!BZ38</f>
        <v>0</v>
      </c>
      <c r="CA38" s="91">
        <f>'①-2入力シート（宿泊人数）【室】'!CA38</f>
        <v>0</v>
      </c>
      <c r="CB38" s="91">
        <f>'①-2入力シート（宿泊人数）【室】'!CB38</f>
        <v>0</v>
      </c>
      <c r="CC38" s="91">
        <f>'①-2入力シート（宿泊人数）【室】'!CC38</f>
        <v>0</v>
      </c>
      <c r="CD38" s="91">
        <f>'①-2入力シート（宿泊人数）【室】'!CD38</f>
        <v>0</v>
      </c>
      <c r="CE38" s="91">
        <f>'①-2入力シート（宿泊人数）【室】'!CE38</f>
        <v>0</v>
      </c>
      <c r="CF38" s="91">
        <f>'①-2入力シート（宿泊人数）【室】'!CF38</f>
        <v>0</v>
      </c>
      <c r="CG38" s="91">
        <f>'①-2入力シート（宿泊人数）【室】'!CG38</f>
        <v>0</v>
      </c>
      <c r="CH38" s="91">
        <f>'①-2入力シート（宿泊人数）【室】'!CH38</f>
        <v>0</v>
      </c>
      <c r="CI38" s="91">
        <f>'①-2入力シート（宿泊人数）【室】'!CI38</f>
        <v>0</v>
      </c>
      <c r="CJ38" s="91">
        <f>'①-2入力シート（宿泊人数）【室】'!CJ38</f>
        <v>0</v>
      </c>
      <c r="CK38" s="91">
        <f>'①-2入力シート（宿泊人数）【室】'!CK38</f>
        <v>0</v>
      </c>
      <c r="CL38" s="91">
        <f>'①-2入力シート（宿泊人数）【室】'!CL38</f>
        <v>0</v>
      </c>
      <c r="CM38" s="91">
        <f>'①-2入力シート（宿泊人数）【室】'!CM38</f>
        <v>0</v>
      </c>
      <c r="CN38" s="91">
        <f>'①-2入力シート（宿泊人数）【室】'!CN38</f>
        <v>0</v>
      </c>
      <c r="CO38" s="91">
        <f>'①-2入力シート（宿泊人数）【室】'!CO38</f>
        <v>0</v>
      </c>
      <c r="CP38" s="91">
        <f>'①-2入力シート（宿泊人数）【室】'!CP38</f>
        <v>0</v>
      </c>
      <c r="CQ38" s="91">
        <f>'①-2入力シート（宿泊人数）【室】'!CQ38</f>
        <v>0</v>
      </c>
      <c r="CR38" s="91">
        <f>'①-2入力シート（宿泊人数）【室】'!CR38</f>
        <v>0</v>
      </c>
      <c r="CS38" s="91">
        <f>'①-2入力シート（宿泊人数）【室】'!CS38</f>
        <v>0</v>
      </c>
      <c r="CT38" s="91">
        <f>'①-2入力シート（宿泊人数）【室】'!CT38</f>
        <v>0</v>
      </c>
      <c r="CU38" s="91">
        <f>'①-2入力シート（宿泊人数）【室】'!CU38</f>
        <v>0</v>
      </c>
      <c r="CV38" s="91">
        <f>'①-2入力シート（宿泊人数）【室】'!CV38</f>
        <v>0</v>
      </c>
      <c r="CW38" s="91">
        <f>'①-2入力シート（宿泊人数）【室】'!CW38</f>
        <v>0</v>
      </c>
      <c r="CX38" s="91">
        <f>'①-2入力シート（宿泊人数）【室】'!CX38</f>
        <v>0</v>
      </c>
      <c r="CY38" s="165">
        <f t="shared" si="7"/>
        <v>0</v>
      </c>
      <c r="CZ38" s="13"/>
      <c r="DA38" s="5">
        <f t="shared" si="8"/>
        <v>0</v>
      </c>
      <c r="DB38" s="5" cm="1">
        <f t="array" ref="DB38">SUMPRODUCT((C38:CX38&gt;0) * (C$7:CX$7 &lt; 20000 * C38:CX38) * C38:CX38)</f>
        <v>0</v>
      </c>
      <c r="DC38" s="5" cm="1">
        <f t="array" ref="DC38">SUMPRODUCT((C38:CX38&gt;0) * (C$7:CX$7 &gt;= 20000 * C38:CX38) * (C$7:CX$7 &lt; 50000 * C38:CX38) * C38:CX38)</f>
        <v>0</v>
      </c>
      <c r="DD38" s="5" cm="1">
        <f t="array" ref="DD38">SUMPRODUCT((C38:CX38&gt;0) * (C$7:CX$7 &gt;= 50000 * C38:CX38) * C38:CX38)</f>
        <v>0</v>
      </c>
      <c r="DE38" s="5">
        <f>'①-2入力シート（宿泊人数）【室】'!DA38</f>
        <v>0</v>
      </c>
      <c r="DF38" s="5">
        <f t="shared" si="9"/>
        <v>0</v>
      </c>
      <c r="DG38" s="5">
        <f t="shared" si="10"/>
        <v>0</v>
      </c>
    </row>
    <row r="39" spans="1:111" ht="19.5" thickBot="1">
      <c r="A39" s="197"/>
      <c r="B39" s="44">
        <v>31</v>
      </c>
      <c r="C39" s="11">
        <f>'①-2入力シート（宿泊人数）【室】'!C39</f>
        <v>0</v>
      </c>
      <c r="D39" s="11">
        <f>'①-2入力シート（宿泊人数）【室】'!D39</f>
        <v>0</v>
      </c>
      <c r="E39" s="11">
        <f>'①-2入力シート（宿泊人数）【室】'!E39</f>
        <v>0</v>
      </c>
      <c r="F39" s="11">
        <f>'①-2入力シート（宿泊人数）【室】'!F39</f>
        <v>0</v>
      </c>
      <c r="G39" s="11">
        <f>'①-2入力シート（宿泊人数）【室】'!G39</f>
        <v>0</v>
      </c>
      <c r="H39" s="11">
        <f>'①-2入力シート（宿泊人数）【室】'!H39</f>
        <v>0</v>
      </c>
      <c r="I39" s="11">
        <f>'①-2入力シート（宿泊人数）【室】'!I39</f>
        <v>0</v>
      </c>
      <c r="J39" s="11">
        <f>'①-2入力シート（宿泊人数）【室】'!J39</f>
        <v>0</v>
      </c>
      <c r="K39" s="11">
        <f>'①-2入力シート（宿泊人数）【室】'!K39</f>
        <v>0</v>
      </c>
      <c r="L39" s="11">
        <f>'①-2入力シート（宿泊人数）【室】'!L39</f>
        <v>0</v>
      </c>
      <c r="M39" s="11">
        <f>'①-2入力シート（宿泊人数）【室】'!M39</f>
        <v>0</v>
      </c>
      <c r="N39" s="98">
        <f>'①-2入力シート（宿泊人数）【室】'!N39</f>
        <v>0</v>
      </c>
      <c r="O39" s="98">
        <f>'①-2入力シート（宿泊人数）【室】'!O39</f>
        <v>0</v>
      </c>
      <c r="P39" s="98">
        <f>'①-2入力シート（宿泊人数）【室】'!P39</f>
        <v>0</v>
      </c>
      <c r="Q39" s="98">
        <f>'①-2入力シート（宿泊人数）【室】'!Q39</f>
        <v>0</v>
      </c>
      <c r="R39" s="98">
        <f>'①-2入力シート（宿泊人数）【室】'!R39</f>
        <v>0</v>
      </c>
      <c r="S39" s="98">
        <f>'①-2入力シート（宿泊人数）【室】'!S39</f>
        <v>0</v>
      </c>
      <c r="T39" s="98">
        <f>'①-2入力シート（宿泊人数）【室】'!T39</f>
        <v>0</v>
      </c>
      <c r="U39" s="98">
        <f>'①-2入力シート（宿泊人数）【室】'!U39</f>
        <v>0</v>
      </c>
      <c r="V39" s="98">
        <f>'①-2入力シート（宿泊人数）【室】'!V39</f>
        <v>0</v>
      </c>
      <c r="W39" s="98">
        <f>'①-2入力シート（宿泊人数）【室】'!W39</f>
        <v>0</v>
      </c>
      <c r="X39" s="98">
        <f>'①-2入力シート（宿泊人数）【室】'!X39</f>
        <v>0</v>
      </c>
      <c r="Y39" s="98">
        <f>'①-2入力シート（宿泊人数）【室】'!Y39</f>
        <v>0</v>
      </c>
      <c r="Z39" s="98">
        <f>'①-2入力シート（宿泊人数）【室】'!Z39</f>
        <v>0</v>
      </c>
      <c r="AA39" s="98">
        <f>'①-2入力シート（宿泊人数）【室】'!AA39</f>
        <v>0</v>
      </c>
      <c r="AB39" s="98">
        <f>'①-2入力シート（宿泊人数）【室】'!AB39</f>
        <v>0</v>
      </c>
      <c r="AC39" s="98">
        <f>'①-2入力シート（宿泊人数）【室】'!AC39</f>
        <v>0</v>
      </c>
      <c r="AD39" s="98">
        <f>'①-2入力シート（宿泊人数）【室】'!AD39</f>
        <v>0</v>
      </c>
      <c r="AE39" s="98">
        <f>'①-2入力シート（宿泊人数）【室】'!AE39</f>
        <v>0</v>
      </c>
      <c r="AF39" s="98">
        <f>'①-2入力シート（宿泊人数）【室】'!AF39</f>
        <v>0</v>
      </c>
      <c r="AG39" s="98">
        <f>'①-2入力シート（宿泊人数）【室】'!AG39</f>
        <v>0</v>
      </c>
      <c r="AH39" s="98">
        <f>'①-2入力シート（宿泊人数）【室】'!AH39</f>
        <v>0</v>
      </c>
      <c r="AI39" s="98">
        <f>'①-2入力シート（宿泊人数）【室】'!AI39</f>
        <v>0</v>
      </c>
      <c r="AJ39" s="98">
        <f>'①-2入力シート（宿泊人数）【室】'!AJ39</f>
        <v>0</v>
      </c>
      <c r="AK39" s="98">
        <f>'①-2入力シート（宿泊人数）【室】'!AK39</f>
        <v>0</v>
      </c>
      <c r="AL39" s="98">
        <f>'①-2入力シート（宿泊人数）【室】'!AL39</f>
        <v>0</v>
      </c>
      <c r="AM39" s="98">
        <f>'①-2入力シート（宿泊人数）【室】'!AM39</f>
        <v>0</v>
      </c>
      <c r="AN39" s="98">
        <f>'①-2入力シート（宿泊人数）【室】'!AN39</f>
        <v>0</v>
      </c>
      <c r="AO39" s="98">
        <f>'①-2入力シート（宿泊人数）【室】'!AO39</f>
        <v>0</v>
      </c>
      <c r="AP39" s="98">
        <f>'①-2入力シート（宿泊人数）【室】'!AP39</f>
        <v>0</v>
      </c>
      <c r="AQ39" s="98">
        <f>'①-2入力シート（宿泊人数）【室】'!AQ39</f>
        <v>0</v>
      </c>
      <c r="AR39" s="98">
        <f>'①-2入力シート（宿泊人数）【室】'!AR39</f>
        <v>0</v>
      </c>
      <c r="AS39" s="98">
        <f>'①-2入力シート（宿泊人数）【室】'!AS39</f>
        <v>0</v>
      </c>
      <c r="AT39" s="98">
        <f>'①-2入力シート（宿泊人数）【室】'!AT39</f>
        <v>0</v>
      </c>
      <c r="AU39" s="98">
        <f>'①-2入力シート（宿泊人数）【室】'!AU39</f>
        <v>0</v>
      </c>
      <c r="AV39" s="98">
        <f>'①-2入力シート（宿泊人数）【室】'!AV39</f>
        <v>0</v>
      </c>
      <c r="AW39" s="98">
        <f>'①-2入力シート（宿泊人数）【室】'!AW39</f>
        <v>0</v>
      </c>
      <c r="AX39" s="98">
        <f>'①-2入力シート（宿泊人数）【室】'!AX39</f>
        <v>0</v>
      </c>
      <c r="AY39" s="98">
        <f>'①-2入力シート（宿泊人数）【室】'!AY39</f>
        <v>0</v>
      </c>
      <c r="AZ39" s="98">
        <f>'①-2入力シート（宿泊人数）【室】'!AZ39</f>
        <v>0</v>
      </c>
      <c r="BA39" s="98">
        <f>'①-2入力シート（宿泊人数）【室】'!BA39</f>
        <v>0</v>
      </c>
      <c r="BB39" s="98">
        <f>'①-2入力シート（宿泊人数）【室】'!BB39</f>
        <v>0</v>
      </c>
      <c r="BC39" s="98">
        <f>'①-2入力シート（宿泊人数）【室】'!BC39</f>
        <v>0</v>
      </c>
      <c r="BD39" s="98">
        <f>'①-2入力シート（宿泊人数）【室】'!BD39</f>
        <v>0</v>
      </c>
      <c r="BE39" s="98">
        <f>'①-2入力シート（宿泊人数）【室】'!BE39</f>
        <v>0</v>
      </c>
      <c r="BF39" s="98">
        <f>'①-2入力シート（宿泊人数）【室】'!BF39</f>
        <v>0</v>
      </c>
      <c r="BG39" s="98">
        <f>'①-2入力シート（宿泊人数）【室】'!BG39</f>
        <v>0</v>
      </c>
      <c r="BH39" s="98">
        <f>'①-2入力シート（宿泊人数）【室】'!BH39</f>
        <v>0</v>
      </c>
      <c r="BI39" s="98">
        <f>'①-2入力シート（宿泊人数）【室】'!BI39</f>
        <v>0</v>
      </c>
      <c r="BJ39" s="98">
        <f>'①-2入力シート（宿泊人数）【室】'!BJ39</f>
        <v>0</v>
      </c>
      <c r="BK39" s="98">
        <f>'①-2入力シート（宿泊人数）【室】'!BK39</f>
        <v>0</v>
      </c>
      <c r="BL39" s="98">
        <f>'①-2入力シート（宿泊人数）【室】'!BL39</f>
        <v>0</v>
      </c>
      <c r="BM39" s="98">
        <f>'①-2入力シート（宿泊人数）【室】'!BM39</f>
        <v>0</v>
      </c>
      <c r="BN39" s="98">
        <f>'①-2入力シート（宿泊人数）【室】'!BN39</f>
        <v>0</v>
      </c>
      <c r="BO39" s="98">
        <f>'①-2入力シート（宿泊人数）【室】'!BO39</f>
        <v>0</v>
      </c>
      <c r="BP39" s="98">
        <f>'①-2入力シート（宿泊人数）【室】'!BP39</f>
        <v>0</v>
      </c>
      <c r="BQ39" s="98">
        <f>'①-2入力シート（宿泊人数）【室】'!BQ39</f>
        <v>0</v>
      </c>
      <c r="BR39" s="98">
        <f>'①-2入力シート（宿泊人数）【室】'!BR39</f>
        <v>0</v>
      </c>
      <c r="BS39" s="98">
        <f>'①-2入力シート（宿泊人数）【室】'!BS39</f>
        <v>0</v>
      </c>
      <c r="BT39" s="98">
        <f>'①-2入力シート（宿泊人数）【室】'!BT39</f>
        <v>0</v>
      </c>
      <c r="BU39" s="98">
        <f>'①-2入力シート（宿泊人数）【室】'!BU39</f>
        <v>0</v>
      </c>
      <c r="BV39" s="98">
        <f>'①-2入力シート（宿泊人数）【室】'!BV39</f>
        <v>0</v>
      </c>
      <c r="BW39" s="98">
        <f>'①-2入力シート（宿泊人数）【室】'!BW39</f>
        <v>0</v>
      </c>
      <c r="BX39" s="98">
        <f>'①-2入力シート（宿泊人数）【室】'!BX39</f>
        <v>0</v>
      </c>
      <c r="BY39" s="98">
        <f>'①-2入力シート（宿泊人数）【室】'!BY39</f>
        <v>0</v>
      </c>
      <c r="BZ39" s="98">
        <f>'①-2入力シート（宿泊人数）【室】'!BZ39</f>
        <v>0</v>
      </c>
      <c r="CA39" s="98">
        <f>'①-2入力シート（宿泊人数）【室】'!CA39</f>
        <v>0</v>
      </c>
      <c r="CB39" s="98">
        <f>'①-2入力シート（宿泊人数）【室】'!CB39</f>
        <v>0</v>
      </c>
      <c r="CC39" s="98">
        <f>'①-2入力シート（宿泊人数）【室】'!CC39</f>
        <v>0</v>
      </c>
      <c r="CD39" s="98">
        <f>'①-2入力シート（宿泊人数）【室】'!CD39</f>
        <v>0</v>
      </c>
      <c r="CE39" s="98">
        <f>'①-2入力シート（宿泊人数）【室】'!CE39</f>
        <v>0</v>
      </c>
      <c r="CF39" s="98">
        <f>'①-2入力シート（宿泊人数）【室】'!CF39</f>
        <v>0</v>
      </c>
      <c r="CG39" s="98">
        <f>'①-2入力シート（宿泊人数）【室】'!CG39</f>
        <v>0</v>
      </c>
      <c r="CH39" s="98">
        <f>'①-2入力シート（宿泊人数）【室】'!CH39</f>
        <v>0</v>
      </c>
      <c r="CI39" s="98">
        <f>'①-2入力シート（宿泊人数）【室】'!CI39</f>
        <v>0</v>
      </c>
      <c r="CJ39" s="98">
        <f>'①-2入力シート（宿泊人数）【室】'!CJ39</f>
        <v>0</v>
      </c>
      <c r="CK39" s="98">
        <f>'①-2入力シート（宿泊人数）【室】'!CK39</f>
        <v>0</v>
      </c>
      <c r="CL39" s="98">
        <f>'①-2入力シート（宿泊人数）【室】'!CL39</f>
        <v>0</v>
      </c>
      <c r="CM39" s="98">
        <f>'①-2入力シート（宿泊人数）【室】'!CM39</f>
        <v>0</v>
      </c>
      <c r="CN39" s="98">
        <f>'①-2入力シート（宿泊人数）【室】'!CN39</f>
        <v>0</v>
      </c>
      <c r="CO39" s="98">
        <f>'①-2入力シート（宿泊人数）【室】'!CO39</f>
        <v>0</v>
      </c>
      <c r="CP39" s="98">
        <f>'①-2入力シート（宿泊人数）【室】'!CP39</f>
        <v>0</v>
      </c>
      <c r="CQ39" s="98">
        <f>'①-2入力シート（宿泊人数）【室】'!CQ39</f>
        <v>0</v>
      </c>
      <c r="CR39" s="98">
        <f>'①-2入力シート（宿泊人数）【室】'!CR39</f>
        <v>0</v>
      </c>
      <c r="CS39" s="98">
        <f>'①-2入力シート（宿泊人数）【室】'!CS39</f>
        <v>0</v>
      </c>
      <c r="CT39" s="98">
        <f>'①-2入力シート（宿泊人数）【室】'!CT39</f>
        <v>0</v>
      </c>
      <c r="CU39" s="98">
        <f>'①-2入力シート（宿泊人数）【室】'!CU39</f>
        <v>0</v>
      </c>
      <c r="CV39" s="98">
        <f>'①-2入力シート（宿泊人数）【室】'!CV39</f>
        <v>0</v>
      </c>
      <c r="CW39" s="98">
        <f>'①-2入力シート（宿泊人数）【室】'!CW39</f>
        <v>0</v>
      </c>
      <c r="CX39" s="98">
        <f>'①-2入力シート（宿泊人数）【室】'!CX39</f>
        <v>0</v>
      </c>
      <c r="CY39" s="166">
        <f t="shared" si="7"/>
        <v>0</v>
      </c>
      <c r="CZ39" s="13"/>
      <c r="DA39" s="23">
        <f t="shared" si="8"/>
        <v>0</v>
      </c>
      <c r="DB39" s="23" cm="1">
        <f t="array" ref="DB39">SUMPRODUCT((C39:CX39&gt;0) * (C$7:CX$7 &lt; 20000 * C39:CX39) * C39:CX39)</f>
        <v>0</v>
      </c>
      <c r="DC39" s="23" cm="1">
        <f t="array" ref="DC39">SUMPRODUCT((C39:CX39&gt;0) * (C$7:CX$7 &gt;= 20000 * C39:CX39) * (C$7:CX$7 &lt; 50000 * C39:CX39) * C39:CX39)</f>
        <v>0</v>
      </c>
      <c r="DD39" s="23" cm="1">
        <f t="array" ref="DD39">SUMPRODUCT((C39:CX39&gt;0) * (C$7:CX$7 &gt;= 50000 * C39:CX39) * C39:CX39)</f>
        <v>0</v>
      </c>
      <c r="DE39" s="23">
        <f>'①-2入力シート（宿泊人数）【室】'!DA39</f>
        <v>0</v>
      </c>
      <c r="DF39" s="23">
        <f t="shared" si="9"/>
        <v>0</v>
      </c>
      <c r="DG39" s="7">
        <f t="shared" si="10"/>
        <v>0</v>
      </c>
    </row>
    <row r="40" spans="1:111" ht="20.25" thickTop="1" thickBot="1">
      <c r="A40" s="198" t="s">
        <v>1</v>
      </c>
      <c r="B40" s="198"/>
      <c r="C40" s="8">
        <f>'①-2入力シート（宿泊人数）【室】'!C40</f>
        <v>0</v>
      </c>
      <c r="D40" s="8">
        <f>'①-2入力シート（宿泊人数）【室】'!D40</f>
        <v>0</v>
      </c>
      <c r="E40" s="8">
        <f>'①-2入力シート（宿泊人数）【室】'!E40</f>
        <v>0</v>
      </c>
      <c r="F40" s="8">
        <f>'①-2入力シート（宿泊人数）【室】'!F40</f>
        <v>0</v>
      </c>
      <c r="G40" s="8">
        <f>'①-2入力シート（宿泊人数）【室】'!G40</f>
        <v>0</v>
      </c>
      <c r="H40" s="8">
        <f>'①-2入力シート（宿泊人数）【室】'!H40</f>
        <v>0</v>
      </c>
      <c r="I40" s="8">
        <f>'①-2入力シート（宿泊人数）【室】'!I40</f>
        <v>0</v>
      </c>
      <c r="J40" s="8">
        <f>'①-2入力シート（宿泊人数）【室】'!J40</f>
        <v>0</v>
      </c>
      <c r="K40" s="8">
        <f>'①-2入力シート（宿泊人数）【室】'!K40</f>
        <v>0</v>
      </c>
      <c r="L40" s="8">
        <f>'①-2入力シート（宿泊人数）【室】'!L40</f>
        <v>0</v>
      </c>
      <c r="M40" s="8">
        <f>'①-2入力シート（宿泊人数）【室】'!M40</f>
        <v>0</v>
      </c>
      <c r="N40" s="8">
        <f>'①-2入力シート（宿泊人数）【室】'!N40</f>
        <v>0</v>
      </c>
      <c r="O40" s="8">
        <f>'①-2入力シート（宿泊人数）【室】'!O40</f>
        <v>0</v>
      </c>
      <c r="P40" s="8">
        <f>'①-2入力シート（宿泊人数）【室】'!P40</f>
        <v>0</v>
      </c>
      <c r="Q40" s="8">
        <f>'①-2入力シート（宿泊人数）【室】'!Q40</f>
        <v>0</v>
      </c>
      <c r="R40" s="8">
        <f>'①-2入力シート（宿泊人数）【室】'!R40</f>
        <v>0</v>
      </c>
      <c r="S40" s="8">
        <f>'①-2入力シート（宿泊人数）【室】'!S40</f>
        <v>0</v>
      </c>
      <c r="T40" s="8">
        <f>'①-2入力シート（宿泊人数）【室】'!T40</f>
        <v>0</v>
      </c>
      <c r="U40" s="8">
        <f>'①-2入力シート（宿泊人数）【室】'!U40</f>
        <v>0</v>
      </c>
      <c r="V40" s="8">
        <f>'①-2入力シート（宿泊人数）【室】'!V40</f>
        <v>0</v>
      </c>
      <c r="W40" s="8">
        <f>'①-2入力シート（宿泊人数）【室】'!W40</f>
        <v>0</v>
      </c>
      <c r="X40" s="8">
        <f>'①-2入力シート（宿泊人数）【室】'!X40</f>
        <v>0</v>
      </c>
      <c r="Y40" s="8">
        <f>'①-2入力シート（宿泊人数）【室】'!Y40</f>
        <v>0</v>
      </c>
      <c r="Z40" s="8">
        <f>'①-2入力シート（宿泊人数）【室】'!Z40</f>
        <v>0</v>
      </c>
      <c r="AA40" s="8">
        <f>'①-2入力シート（宿泊人数）【室】'!AA40</f>
        <v>0</v>
      </c>
      <c r="AB40" s="8">
        <f>'①-2入力シート（宿泊人数）【室】'!AB40</f>
        <v>0</v>
      </c>
      <c r="AC40" s="8">
        <f>'①-2入力シート（宿泊人数）【室】'!AC40</f>
        <v>0</v>
      </c>
      <c r="AD40" s="8">
        <f>'①-2入力シート（宿泊人数）【室】'!AD40</f>
        <v>0</v>
      </c>
      <c r="AE40" s="8">
        <f>'①-2入力シート（宿泊人数）【室】'!AE40</f>
        <v>0</v>
      </c>
      <c r="AF40" s="8">
        <f>'①-2入力シート（宿泊人数）【室】'!AF40</f>
        <v>0</v>
      </c>
      <c r="AG40" s="8">
        <f>'①-2入力シート（宿泊人数）【室】'!AG40</f>
        <v>0</v>
      </c>
      <c r="AH40" s="8">
        <f>'①-2入力シート（宿泊人数）【室】'!AH40</f>
        <v>0</v>
      </c>
      <c r="AI40" s="8">
        <f>'①-2入力シート（宿泊人数）【室】'!AI40</f>
        <v>0</v>
      </c>
      <c r="AJ40" s="8">
        <f>'①-2入力シート（宿泊人数）【室】'!AJ40</f>
        <v>0</v>
      </c>
      <c r="AK40" s="8">
        <f>'①-2入力シート（宿泊人数）【室】'!AK40</f>
        <v>0</v>
      </c>
      <c r="AL40" s="8">
        <f>'①-2入力シート（宿泊人数）【室】'!AL40</f>
        <v>0</v>
      </c>
      <c r="AM40" s="8">
        <f>'①-2入力シート（宿泊人数）【室】'!AM40</f>
        <v>0</v>
      </c>
      <c r="AN40" s="8">
        <f>'①-2入力シート（宿泊人数）【室】'!AN40</f>
        <v>0</v>
      </c>
      <c r="AO40" s="8">
        <f>'①-2入力シート（宿泊人数）【室】'!AO40</f>
        <v>0</v>
      </c>
      <c r="AP40" s="8">
        <f>'①-2入力シート（宿泊人数）【室】'!AP40</f>
        <v>0</v>
      </c>
      <c r="AQ40" s="8">
        <f>'①-2入力シート（宿泊人数）【室】'!AQ40</f>
        <v>0</v>
      </c>
      <c r="AR40" s="8">
        <f>'①-2入力シート（宿泊人数）【室】'!AR40</f>
        <v>0</v>
      </c>
      <c r="AS40" s="8">
        <f>'①-2入力シート（宿泊人数）【室】'!AS40</f>
        <v>0</v>
      </c>
      <c r="AT40" s="8">
        <f>'①-2入力シート（宿泊人数）【室】'!AT40</f>
        <v>0</v>
      </c>
      <c r="AU40" s="8">
        <f>'①-2入力シート（宿泊人数）【室】'!AU40</f>
        <v>0</v>
      </c>
      <c r="AV40" s="8">
        <f>'①-2入力シート（宿泊人数）【室】'!AV40</f>
        <v>0</v>
      </c>
      <c r="AW40" s="8">
        <f>'①-2入力シート（宿泊人数）【室】'!AW40</f>
        <v>0</v>
      </c>
      <c r="AX40" s="8">
        <f>'①-2入力シート（宿泊人数）【室】'!AX40</f>
        <v>0</v>
      </c>
      <c r="AY40" s="8">
        <f>'①-2入力シート（宿泊人数）【室】'!AY40</f>
        <v>0</v>
      </c>
      <c r="AZ40" s="8">
        <f>'①-2入力シート（宿泊人数）【室】'!AZ40</f>
        <v>0</v>
      </c>
      <c r="BA40" s="8">
        <f>'①-2入力シート（宿泊人数）【室】'!BA40</f>
        <v>0</v>
      </c>
      <c r="BB40" s="8">
        <f>'①-2入力シート（宿泊人数）【室】'!BB40</f>
        <v>0</v>
      </c>
      <c r="BC40" s="8">
        <f>'①-2入力シート（宿泊人数）【室】'!BC40</f>
        <v>0</v>
      </c>
      <c r="BD40" s="8">
        <f>'①-2入力シート（宿泊人数）【室】'!BD40</f>
        <v>0</v>
      </c>
      <c r="BE40" s="8">
        <f>'①-2入力シート（宿泊人数）【室】'!BE40</f>
        <v>0</v>
      </c>
      <c r="BF40" s="8">
        <f>'①-2入力シート（宿泊人数）【室】'!BF40</f>
        <v>0</v>
      </c>
      <c r="BG40" s="8">
        <f>'①-2入力シート（宿泊人数）【室】'!BG40</f>
        <v>0</v>
      </c>
      <c r="BH40" s="8">
        <f>'①-2入力シート（宿泊人数）【室】'!BH40</f>
        <v>0</v>
      </c>
      <c r="BI40" s="8">
        <f>'①-2入力シート（宿泊人数）【室】'!BI40</f>
        <v>0</v>
      </c>
      <c r="BJ40" s="8">
        <f>'①-2入力シート（宿泊人数）【室】'!BJ40</f>
        <v>0</v>
      </c>
      <c r="BK40" s="8">
        <f>'①-2入力シート（宿泊人数）【室】'!BK40</f>
        <v>0</v>
      </c>
      <c r="BL40" s="8">
        <f>'①-2入力シート（宿泊人数）【室】'!BL40</f>
        <v>0</v>
      </c>
      <c r="BM40" s="8">
        <f>'①-2入力シート（宿泊人数）【室】'!BM40</f>
        <v>0</v>
      </c>
      <c r="BN40" s="8">
        <f>'①-2入力シート（宿泊人数）【室】'!BN40</f>
        <v>0</v>
      </c>
      <c r="BO40" s="8">
        <f>'①-2入力シート（宿泊人数）【室】'!BO40</f>
        <v>0</v>
      </c>
      <c r="BP40" s="8">
        <f>'①-2入力シート（宿泊人数）【室】'!BP40</f>
        <v>0</v>
      </c>
      <c r="BQ40" s="8">
        <f>'①-2入力シート（宿泊人数）【室】'!BQ40</f>
        <v>0</v>
      </c>
      <c r="BR40" s="8">
        <f>'①-2入力シート（宿泊人数）【室】'!BR40</f>
        <v>0</v>
      </c>
      <c r="BS40" s="8">
        <f>'①-2入力シート（宿泊人数）【室】'!BS40</f>
        <v>0</v>
      </c>
      <c r="BT40" s="8">
        <f>'①-2入力シート（宿泊人数）【室】'!BT40</f>
        <v>0</v>
      </c>
      <c r="BU40" s="8">
        <f>'①-2入力シート（宿泊人数）【室】'!BU40</f>
        <v>0</v>
      </c>
      <c r="BV40" s="8">
        <f>'①-2入力シート（宿泊人数）【室】'!BV40</f>
        <v>0</v>
      </c>
      <c r="BW40" s="8">
        <f>'①-2入力シート（宿泊人数）【室】'!BW40</f>
        <v>0</v>
      </c>
      <c r="BX40" s="8">
        <f>'①-2入力シート（宿泊人数）【室】'!BX40</f>
        <v>0</v>
      </c>
      <c r="BY40" s="8">
        <f>'①-2入力シート（宿泊人数）【室】'!BY40</f>
        <v>0</v>
      </c>
      <c r="BZ40" s="8">
        <f>'①-2入力シート（宿泊人数）【室】'!BZ40</f>
        <v>0</v>
      </c>
      <c r="CA40" s="8">
        <f>'①-2入力シート（宿泊人数）【室】'!CA40</f>
        <v>0</v>
      </c>
      <c r="CB40" s="8">
        <f>'①-2入力シート（宿泊人数）【室】'!CB40</f>
        <v>0</v>
      </c>
      <c r="CC40" s="8">
        <f>'①-2入力シート（宿泊人数）【室】'!CC40</f>
        <v>0</v>
      </c>
      <c r="CD40" s="8">
        <f>'①-2入力シート（宿泊人数）【室】'!CD40</f>
        <v>0</v>
      </c>
      <c r="CE40" s="8">
        <f>'①-2入力シート（宿泊人数）【室】'!CE40</f>
        <v>0</v>
      </c>
      <c r="CF40" s="8">
        <f>'①-2入力シート（宿泊人数）【室】'!CF40</f>
        <v>0</v>
      </c>
      <c r="CG40" s="8">
        <f>'①-2入力シート（宿泊人数）【室】'!CG40</f>
        <v>0</v>
      </c>
      <c r="CH40" s="8">
        <f>'①-2入力シート（宿泊人数）【室】'!CH40</f>
        <v>0</v>
      </c>
      <c r="CI40" s="8">
        <f>'①-2入力シート（宿泊人数）【室】'!CI40</f>
        <v>0</v>
      </c>
      <c r="CJ40" s="8">
        <f>'①-2入力シート（宿泊人数）【室】'!CJ40</f>
        <v>0</v>
      </c>
      <c r="CK40" s="8">
        <f>'①-2入力シート（宿泊人数）【室】'!CK40</f>
        <v>0</v>
      </c>
      <c r="CL40" s="8">
        <f>'①-2入力シート（宿泊人数）【室】'!CL40</f>
        <v>0</v>
      </c>
      <c r="CM40" s="8">
        <f>'①-2入力シート（宿泊人数）【室】'!CM40</f>
        <v>0</v>
      </c>
      <c r="CN40" s="8">
        <f>'①-2入力シート（宿泊人数）【室】'!CN40</f>
        <v>0</v>
      </c>
      <c r="CO40" s="8">
        <f>'①-2入力シート（宿泊人数）【室】'!CO40</f>
        <v>0</v>
      </c>
      <c r="CP40" s="8">
        <f>'①-2入力シート（宿泊人数）【室】'!CP40</f>
        <v>0</v>
      </c>
      <c r="CQ40" s="8">
        <f>'①-2入力シート（宿泊人数）【室】'!CQ40</f>
        <v>0</v>
      </c>
      <c r="CR40" s="8">
        <f>'①-2入力シート（宿泊人数）【室】'!CR40</f>
        <v>0</v>
      </c>
      <c r="CS40" s="8">
        <f>'①-2入力シート（宿泊人数）【室】'!CS40</f>
        <v>0</v>
      </c>
      <c r="CT40" s="8">
        <f>'①-2入力シート（宿泊人数）【室】'!CT40</f>
        <v>0</v>
      </c>
      <c r="CU40" s="8">
        <f>'①-2入力シート（宿泊人数）【室】'!CU40</f>
        <v>0</v>
      </c>
      <c r="CV40" s="8">
        <f>'①-2入力シート（宿泊人数）【室】'!CV40</f>
        <v>0</v>
      </c>
      <c r="CW40" s="8">
        <f>'①-2入力シート（宿泊人数）【室】'!CW40</f>
        <v>0</v>
      </c>
      <c r="CX40" s="8">
        <f>'①-2入力シート（宿泊人数）【室】'!CX40</f>
        <v>0</v>
      </c>
      <c r="CY40" s="164">
        <f t="shared" ref="CY40" si="11">SUM(CY9:CY39)</f>
        <v>0</v>
      </c>
      <c r="DA40" s="38">
        <f>SUM(DA9:DA39)</f>
        <v>0</v>
      </c>
      <c r="DB40" s="38">
        <f>SUM(DB9:DB39)</f>
        <v>0</v>
      </c>
      <c r="DC40" s="38">
        <f t="shared" ref="DC40:DD40" si="12">SUM(DC9:DC39)</f>
        <v>0</v>
      </c>
      <c r="DD40" s="38">
        <f t="shared" si="12"/>
        <v>0</v>
      </c>
      <c r="DE40" s="38">
        <f>SUM(DE9:DE39)</f>
        <v>0</v>
      </c>
      <c r="DF40" s="72">
        <f>DA40+DE40</f>
        <v>0</v>
      </c>
      <c r="DG40" s="55">
        <f t="shared" ref="DG40" si="13">SUM(DG9:DG39)</f>
        <v>0</v>
      </c>
    </row>
    <row r="41" spans="1:111">
      <c r="DA41" s="4">
        <f>SUM(DB41:DD41)</f>
        <v>0</v>
      </c>
      <c r="DB41" s="4">
        <f>DB40*DB8</f>
        <v>0</v>
      </c>
      <c r="DC41" s="4">
        <f>DC40*DC8</f>
        <v>0</v>
      </c>
      <c r="DD41" s="4">
        <f>DD40*DD8</f>
        <v>0</v>
      </c>
    </row>
  </sheetData>
  <sheetProtection sheet="1" objects="1" scenarios="1"/>
  <mergeCells count="16">
    <mergeCell ref="A2:B2"/>
    <mergeCell ref="A4:B4"/>
    <mergeCell ref="A5:B5"/>
    <mergeCell ref="A3:B3"/>
    <mergeCell ref="DE7:DE8"/>
    <mergeCell ref="CY3:CY8"/>
    <mergeCell ref="DF7:DF8"/>
    <mergeCell ref="DA7:DA8"/>
    <mergeCell ref="DA6:DG6"/>
    <mergeCell ref="DG7:DG8"/>
    <mergeCell ref="DB7:DD7"/>
    <mergeCell ref="A9:A39"/>
    <mergeCell ref="A7:B7"/>
    <mergeCell ref="A6:B6"/>
    <mergeCell ref="A40:B40"/>
    <mergeCell ref="A8:B8"/>
  </mergeCells>
  <phoneticPr fontId="2"/>
  <conditionalFormatting sqref="DA9:DG40 CY9:CY40">
    <cfRule type="containsErrors" dxfId="36" priority="12">
      <formula>ISERROR(CY9)</formula>
    </cfRule>
  </conditionalFormatting>
  <conditionalFormatting sqref="C9:N40">
    <cfRule type="containsErrors" dxfId="35" priority="9">
      <formula>ISERROR(C9)</formula>
    </cfRule>
  </conditionalFormatting>
  <conditionalFormatting sqref="O9:AD40">
    <cfRule type="containsErrors" dxfId="34" priority="2">
      <formula>ISERROR(O9)</formula>
    </cfRule>
  </conditionalFormatting>
  <conditionalFormatting sqref="AE9:CX40">
    <cfRule type="containsErrors" dxfId="33" priority="1">
      <formula>ISERROR(AE9)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C8AF0703-E3BD-4B68-8BE9-8A1DF70FAC33}">
            <xm:f>NOT(ISERROR(SEARCH("入力エラー！",M9)))</xm:f>
            <xm:f>"入力エラー！"</xm:f>
            <x14:dxf>
              <fill>
                <patternFill>
                  <bgColor rgb="FFFF0000"/>
                </patternFill>
              </fill>
            </x14:dxf>
          </x14:cfRule>
          <xm:sqref>M9:M39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4276E-7AA0-44FC-8369-63A5C89BFB43}">
  <sheetPr>
    <pageSetUpPr fitToPage="1"/>
  </sheetPr>
  <dimension ref="A1:DJ39"/>
  <sheetViews>
    <sheetView zoomScale="70" zoomScaleNormal="70" workbookViewId="0">
      <pane xSplit="2" ySplit="6" topLeftCell="CB7" activePane="bottomRight" state="frozen"/>
      <selection pane="topRight" activeCell="C1" sqref="C1"/>
      <selection pane="bottomLeft" activeCell="A7" sqref="A7"/>
      <selection pane="bottomRight" activeCell="DI15" sqref="DI15"/>
    </sheetView>
  </sheetViews>
  <sheetFormatPr defaultRowHeight="18.75"/>
  <cols>
    <col min="1" max="1" width="9" style="4"/>
    <col min="2" max="2" width="5" style="6" customWidth="1"/>
    <col min="3" max="68" width="8.875" style="4" customWidth="1"/>
    <col min="69" max="16384" width="9" style="4"/>
  </cols>
  <sheetData>
    <row r="1" spans="1:114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4" t="s">
        <v>2</v>
      </c>
      <c r="E1" s="310"/>
      <c r="F1" s="310"/>
      <c r="G1" s="310"/>
      <c r="H1" s="310"/>
      <c r="I1" s="111"/>
      <c r="J1" s="112"/>
      <c r="K1" s="113"/>
      <c r="L1" s="114"/>
      <c r="M1" s="114"/>
      <c r="N1" s="114"/>
      <c r="O1" s="114"/>
    </row>
    <row r="2" spans="1:114">
      <c r="A2" s="194"/>
      <c r="B2" s="194"/>
      <c r="C2" s="143" t="str">
        <f>IF(OR(C6="", C6=0), "エラー", IF(C6&gt;=50000, 500, IF(C6&gt;=20000, 200, 100)))</f>
        <v>エラー</v>
      </c>
      <c r="D2" s="24" t="str">
        <f t="shared" ref="D2:G2" si="0">IF(OR(D6="", D6=0), "エラー", IF(D6&gt;=50000, 500, IF(D6&gt;=20000, 200, 100)))</f>
        <v>エラー</v>
      </c>
      <c r="E2" s="24" t="str">
        <f t="shared" si="0"/>
        <v>エラー</v>
      </c>
      <c r="F2" s="24" t="str">
        <f t="shared" si="0"/>
        <v>エラー</v>
      </c>
      <c r="G2" s="24" t="str">
        <f t="shared" si="0"/>
        <v>エラー</v>
      </c>
      <c r="H2" s="24" t="str">
        <f>IF(OR(H6="", H6=0), "エラー", IF(H6&gt;=50000, 500, IF(H6&gt;=20000, 200, 100)))</f>
        <v>エラー</v>
      </c>
      <c r="I2" s="24" t="str">
        <f t="shared" ref="I2:T2" si="1">IF(OR(I6="", I6=0), "エラー", IF(I6&gt;=50000, 500, IF(I6&gt;=20000, 200, 100)))</f>
        <v>エラー</v>
      </c>
      <c r="J2" s="24" t="str">
        <f t="shared" si="1"/>
        <v>エラー</v>
      </c>
      <c r="K2" s="24" t="str">
        <f t="shared" si="1"/>
        <v>エラー</v>
      </c>
      <c r="L2" s="24" t="str">
        <f t="shared" si="1"/>
        <v>エラー</v>
      </c>
      <c r="M2" s="24" t="str">
        <f t="shared" si="1"/>
        <v>エラー</v>
      </c>
      <c r="N2" s="24" t="str">
        <f t="shared" si="1"/>
        <v>エラー</v>
      </c>
      <c r="O2" s="24" t="str">
        <f t="shared" si="1"/>
        <v>エラー</v>
      </c>
      <c r="P2" s="24" t="str">
        <f t="shared" si="1"/>
        <v>エラー</v>
      </c>
      <c r="Q2" s="24" t="str">
        <f t="shared" si="1"/>
        <v>エラー</v>
      </c>
      <c r="R2" s="24" t="str">
        <f t="shared" si="1"/>
        <v>エラー</v>
      </c>
      <c r="S2" s="24" t="str">
        <f t="shared" si="1"/>
        <v>エラー</v>
      </c>
      <c r="T2" s="24" t="str">
        <f t="shared" si="1"/>
        <v>エラー</v>
      </c>
      <c r="U2" s="24" t="str">
        <f t="shared" ref="U2:CF2" si="2">IF(OR(U6="", U6=0), "エラー", IF(U6&gt;=50000, 500, IF(U6&gt;=20000, 200, 100)))</f>
        <v>エラー</v>
      </c>
      <c r="V2" s="24" t="str">
        <f t="shared" si="2"/>
        <v>エラー</v>
      </c>
      <c r="W2" s="24" t="str">
        <f t="shared" si="2"/>
        <v>エラー</v>
      </c>
      <c r="X2" s="24" t="str">
        <f t="shared" si="2"/>
        <v>エラー</v>
      </c>
      <c r="Y2" s="24" t="str">
        <f t="shared" si="2"/>
        <v>エラー</v>
      </c>
      <c r="Z2" s="24" t="str">
        <f t="shared" si="2"/>
        <v>エラー</v>
      </c>
      <c r="AA2" s="24" t="str">
        <f t="shared" si="2"/>
        <v>エラー</v>
      </c>
      <c r="AB2" s="24" t="str">
        <f t="shared" si="2"/>
        <v>エラー</v>
      </c>
      <c r="AC2" s="24" t="str">
        <f t="shared" si="2"/>
        <v>エラー</v>
      </c>
      <c r="AD2" s="24" t="str">
        <f t="shared" si="2"/>
        <v>エラー</v>
      </c>
      <c r="AE2" s="24" t="str">
        <f t="shared" si="2"/>
        <v>エラー</v>
      </c>
      <c r="AF2" s="24" t="str">
        <f t="shared" si="2"/>
        <v>エラー</v>
      </c>
      <c r="AG2" s="24" t="str">
        <f t="shared" si="2"/>
        <v>エラー</v>
      </c>
      <c r="AH2" s="24" t="str">
        <f t="shared" si="2"/>
        <v>エラー</v>
      </c>
      <c r="AI2" s="24" t="str">
        <f t="shared" si="2"/>
        <v>エラー</v>
      </c>
      <c r="AJ2" s="24" t="str">
        <f t="shared" si="2"/>
        <v>エラー</v>
      </c>
      <c r="AK2" s="24" t="str">
        <f t="shared" si="2"/>
        <v>エラー</v>
      </c>
      <c r="AL2" s="24" t="str">
        <f t="shared" si="2"/>
        <v>エラー</v>
      </c>
      <c r="AM2" s="24" t="str">
        <f t="shared" si="2"/>
        <v>エラー</v>
      </c>
      <c r="AN2" s="24" t="str">
        <f t="shared" si="2"/>
        <v>エラー</v>
      </c>
      <c r="AO2" s="24" t="str">
        <f t="shared" si="2"/>
        <v>エラー</v>
      </c>
      <c r="AP2" s="24" t="str">
        <f t="shared" si="2"/>
        <v>エラー</v>
      </c>
      <c r="AQ2" s="24" t="str">
        <f t="shared" si="2"/>
        <v>エラー</v>
      </c>
      <c r="AR2" s="24" t="str">
        <f t="shared" si="2"/>
        <v>エラー</v>
      </c>
      <c r="AS2" s="24" t="str">
        <f t="shared" si="2"/>
        <v>エラー</v>
      </c>
      <c r="AT2" s="24" t="str">
        <f t="shared" si="2"/>
        <v>エラー</v>
      </c>
      <c r="AU2" s="24" t="str">
        <f t="shared" si="2"/>
        <v>エラー</v>
      </c>
      <c r="AV2" s="24" t="str">
        <f t="shared" si="2"/>
        <v>エラー</v>
      </c>
      <c r="AW2" s="24" t="str">
        <f t="shared" si="2"/>
        <v>エラー</v>
      </c>
      <c r="AX2" s="24" t="str">
        <f t="shared" si="2"/>
        <v>エラー</v>
      </c>
      <c r="AY2" s="24" t="str">
        <f t="shared" si="2"/>
        <v>エラー</v>
      </c>
      <c r="AZ2" s="24" t="str">
        <f t="shared" si="2"/>
        <v>エラー</v>
      </c>
      <c r="BA2" s="24" t="str">
        <f t="shared" si="2"/>
        <v>エラー</v>
      </c>
      <c r="BB2" s="24" t="str">
        <f t="shared" si="2"/>
        <v>エラー</v>
      </c>
      <c r="BC2" s="24" t="str">
        <f t="shared" si="2"/>
        <v>エラー</v>
      </c>
      <c r="BD2" s="24" t="str">
        <f t="shared" si="2"/>
        <v>エラー</v>
      </c>
      <c r="BE2" s="24" t="str">
        <f t="shared" si="2"/>
        <v>エラー</v>
      </c>
      <c r="BF2" s="24" t="str">
        <f t="shared" si="2"/>
        <v>エラー</v>
      </c>
      <c r="BG2" s="24" t="str">
        <f t="shared" si="2"/>
        <v>エラー</v>
      </c>
      <c r="BH2" s="24" t="str">
        <f t="shared" si="2"/>
        <v>エラー</v>
      </c>
      <c r="BI2" s="24" t="str">
        <f t="shared" si="2"/>
        <v>エラー</v>
      </c>
      <c r="BJ2" s="24" t="str">
        <f t="shared" si="2"/>
        <v>エラー</v>
      </c>
      <c r="BK2" s="24" t="str">
        <f t="shared" si="2"/>
        <v>エラー</v>
      </c>
      <c r="BL2" s="24" t="str">
        <f t="shared" si="2"/>
        <v>エラー</v>
      </c>
      <c r="BM2" s="24" t="str">
        <f t="shared" si="2"/>
        <v>エラー</v>
      </c>
      <c r="BN2" s="24" t="str">
        <f t="shared" si="2"/>
        <v>エラー</v>
      </c>
      <c r="BO2" s="24" t="str">
        <f t="shared" si="2"/>
        <v>エラー</v>
      </c>
      <c r="BP2" s="24" t="str">
        <f t="shared" si="2"/>
        <v>エラー</v>
      </c>
      <c r="BQ2" s="24" t="str">
        <f t="shared" si="2"/>
        <v>エラー</v>
      </c>
      <c r="BR2" s="24" t="str">
        <f t="shared" si="2"/>
        <v>エラー</v>
      </c>
      <c r="BS2" s="24" t="str">
        <f t="shared" si="2"/>
        <v>エラー</v>
      </c>
      <c r="BT2" s="24" t="str">
        <f t="shared" si="2"/>
        <v>エラー</v>
      </c>
      <c r="BU2" s="24" t="str">
        <f t="shared" si="2"/>
        <v>エラー</v>
      </c>
      <c r="BV2" s="24" t="str">
        <f t="shared" si="2"/>
        <v>エラー</v>
      </c>
      <c r="BW2" s="24" t="str">
        <f t="shared" si="2"/>
        <v>エラー</v>
      </c>
      <c r="BX2" s="24" t="str">
        <f t="shared" si="2"/>
        <v>エラー</v>
      </c>
      <c r="BY2" s="24" t="str">
        <f t="shared" si="2"/>
        <v>エラー</v>
      </c>
      <c r="BZ2" s="24" t="str">
        <f t="shared" si="2"/>
        <v>エラー</v>
      </c>
      <c r="CA2" s="24" t="str">
        <f t="shared" si="2"/>
        <v>エラー</v>
      </c>
      <c r="CB2" s="24" t="str">
        <f t="shared" si="2"/>
        <v>エラー</v>
      </c>
      <c r="CC2" s="24" t="str">
        <f t="shared" si="2"/>
        <v>エラー</v>
      </c>
      <c r="CD2" s="24" t="str">
        <f t="shared" si="2"/>
        <v>エラー</v>
      </c>
      <c r="CE2" s="24" t="str">
        <f t="shared" si="2"/>
        <v>エラー</v>
      </c>
      <c r="CF2" s="24" t="str">
        <f t="shared" si="2"/>
        <v>エラー</v>
      </c>
      <c r="CG2" s="24" t="str">
        <f t="shared" ref="CG2:CX2" si="3">IF(OR(CG6="", CG6=0), "エラー", IF(CG6&gt;=50000, 500, IF(CG6&gt;=20000, 200, 100)))</f>
        <v>エラー</v>
      </c>
      <c r="CH2" s="24" t="str">
        <f t="shared" si="3"/>
        <v>エラー</v>
      </c>
      <c r="CI2" s="24" t="str">
        <f t="shared" si="3"/>
        <v>エラー</v>
      </c>
      <c r="CJ2" s="24" t="str">
        <f t="shared" si="3"/>
        <v>エラー</v>
      </c>
      <c r="CK2" s="24" t="str">
        <f t="shared" si="3"/>
        <v>エラー</v>
      </c>
      <c r="CL2" s="24" t="str">
        <f t="shared" si="3"/>
        <v>エラー</v>
      </c>
      <c r="CM2" s="24" t="str">
        <f t="shared" si="3"/>
        <v>エラー</v>
      </c>
      <c r="CN2" s="24" t="str">
        <f t="shared" si="3"/>
        <v>エラー</v>
      </c>
      <c r="CO2" s="24" t="str">
        <f t="shared" si="3"/>
        <v>エラー</v>
      </c>
      <c r="CP2" s="24" t="str">
        <f t="shared" si="3"/>
        <v>エラー</v>
      </c>
      <c r="CQ2" s="24" t="str">
        <f t="shared" si="3"/>
        <v>エラー</v>
      </c>
      <c r="CR2" s="24" t="str">
        <f t="shared" si="3"/>
        <v>エラー</v>
      </c>
      <c r="CS2" s="24" t="str">
        <f t="shared" si="3"/>
        <v>エラー</v>
      </c>
      <c r="CT2" s="24" t="str">
        <f t="shared" si="3"/>
        <v>エラー</v>
      </c>
      <c r="CU2" s="24" t="str">
        <f t="shared" si="3"/>
        <v>エラー</v>
      </c>
      <c r="CV2" s="24" t="str">
        <f t="shared" si="3"/>
        <v>エラー</v>
      </c>
      <c r="CW2" s="24" t="str">
        <f t="shared" si="3"/>
        <v>エラー</v>
      </c>
      <c r="CX2" s="24" t="str">
        <f t="shared" si="3"/>
        <v>エラー</v>
      </c>
      <c r="CY2" s="13"/>
      <c r="CZ2" s="13"/>
      <c r="DA2" s="13"/>
      <c r="DB2" s="13"/>
      <c r="DC2" s="13"/>
      <c r="DD2" s="13"/>
      <c r="DE2" s="13"/>
      <c r="DF2" s="13"/>
      <c r="DG2" s="13"/>
      <c r="DH2" s="12"/>
      <c r="DI2" s="13"/>
      <c r="DJ2" s="13"/>
    </row>
    <row r="3" spans="1:114" ht="37.5" customHeight="1">
      <c r="A3" s="199" t="s">
        <v>74</v>
      </c>
      <c r="B3" s="201"/>
      <c r="C3" s="115">
        <f>'①-1入力シート（宿泊人数）【1人当】'!C3</f>
        <v>0</v>
      </c>
      <c r="D3" s="115">
        <f>'①-1入力シート（宿泊人数）【1人当】'!D3</f>
        <v>0</v>
      </c>
      <c r="E3" s="115">
        <f>'①-1入力シート（宿泊人数）【1人当】'!E3</f>
        <v>0</v>
      </c>
      <c r="F3" s="115">
        <f>'①-1入力シート（宿泊人数）【1人当】'!F3</f>
        <v>0</v>
      </c>
      <c r="G3" s="115">
        <f>'①-1入力シート（宿泊人数）【1人当】'!G3</f>
        <v>0</v>
      </c>
      <c r="H3" s="115">
        <f>'①-1入力シート（宿泊人数）【1人当】'!H3</f>
        <v>0</v>
      </c>
      <c r="I3" s="115">
        <f>'①-1入力シート（宿泊人数）【1人当】'!I3</f>
        <v>0</v>
      </c>
      <c r="J3" s="115">
        <f>'①-1入力シート（宿泊人数）【1人当】'!J3</f>
        <v>0</v>
      </c>
      <c r="K3" s="115">
        <f>'①-1入力シート（宿泊人数）【1人当】'!K3</f>
        <v>0</v>
      </c>
      <c r="L3" s="115">
        <f>'①-1入力シート（宿泊人数）【1人当】'!L3</f>
        <v>0</v>
      </c>
      <c r="M3" s="115">
        <f>'①-1入力シート（宿泊人数）【1人当】'!M3</f>
        <v>0</v>
      </c>
      <c r="N3" s="115">
        <f>'①-1入力シート（宿泊人数）【1人当】'!N3</f>
        <v>0</v>
      </c>
      <c r="O3" s="115">
        <f>'①-1入力シート（宿泊人数）【1人当】'!O3</f>
        <v>0</v>
      </c>
      <c r="P3" s="115">
        <f>'①-1入力シート（宿泊人数）【1人当】'!P3</f>
        <v>0</v>
      </c>
      <c r="Q3" s="115">
        <f>'①-1入力シート（宿泊人数）【1人当】'!Q3</f>
        <v>0</v>
      </c>
      <c r="R3" s="115">
        <f>'①-1入力シート（宿泊人数）【1人当】'!R3</f>
        <v>0</v>
      </c>
      <c r="S3" s="115">
        <f>'①-1入力シート（宿泊人数）【1人当】'!S3</f>
        <v>0</v>
      </c>
      <c r="T3" s="115">
        <f>'①-1入力シート（宿泊人数）【1人当】'!T3</f>
        <v>0</v>
      </c>
      <c r="U3" s="115">
        <f>'①-1入力シート（宿泊人数）【1人当】'!U3</f>
        <v>0</v>
      </c>
      <c r="V3" s="115">
        <f>'①-1入力シート（宿泊人数）【1人当】'!V3</f>
        <v>0</v>
      </c>
      <c r="W3" s="115">
        <f>'①-1入力シート（宿泊人数）【1人当】'!W3</f>
        <v>0</v>
      </c>
      <c r="X3" s="115">
        <f>'①-1入力シート（宿泊人数）【1人当】'!X3</f>
        <v>0</v>
      </c>
      <c r="Y3" s="115">
        <f>'①-1入力シート（宿泊人数）【1人当】'!Y3</f>
        <v>0</v>
      </c>
      <c r="Z3" s="115">
        <f>'①-1入力シート（宿泊人数）【1人当】'!Z3</f>
        <v>0</v>
      </c>
      <c r="AA3" s="115">
        <f>'①-1入力シート（宿泊人数）【1人当】'!AA3</f>
        <v>0</v>
      </c>
      <c r="AB3" s="115">
        <f>'①-1入力シート（宿泊人数）【1人当】'!AB3</f>
        <v>0</v>
      </c>
      <c r="AC3" s="115">
        <f>'①-1入力シート（宿泊人数）【1人当】'!AC3</f>
        <v>0</v>
      </c>
      <c r="AD3" s="115">
        <f>'①-1入力シート（宿泊人数）【1人当】'!AD3</f>
        <v>0</v>
      </c>
      <c r="AE3" s="115">
        <f>'①-1入力シート（宿泊人数）【1人当】'!AE3</f>
        <v>0</v>
      </c>
      <c r="AF3" s="115">
        <f>'①-1入力シート（宿泊人数）【1人当】'!AF3</f>
        <v>0</v>
      </c>
      <c r="AG3" s="115">
        <f>'①-1入力シート（宿泊人数）【1人当】'!AG3</f>
        <v>0</v>
      </c>
      <c r="AH3" s="115">
        <f>'①-1入力シート（宿泊人数）【1人当】'!AH3</f>
        <v>0</v>
      </c>
      <c r="AI3" s="115">
        <f>'①-1入力シート（宿泊人数）【1人当】'!AI3</f>
        <v>0</v>
      </c>
      <c r="AJ3" s="115">
        <f>'①-1入力シート（宿泊人数）【1人当】'!AJ3</f>
        <v>0</v>
      </c>
      <c r="AK3" s="115">
        <f>'①-1入力シート（宿泊人数）【1人当】'!AK3</f>
        <v>0</v>
      </c>
      <c r="AL3" s="115">
        <f>'①-1入力シート（宿泊人数）【1人当】'!AL3</f>
        <v>0</v>
      </c>
      <c r="AM3" s="115">
        <f>'①-1入力シート（宿泊人数）【1人当】'!AM3</f>
        <v>0</v>
      </c>
      <c r="AN3" s="115">
        <f>'①-1入力シート（宿泊人数）【1人当】'!AN3</f>
        <v>0</v>
      </c>
      <c r="AO3" s="115">
        <f>'①-1入力シート（宿泊人数）【1人当】'!AO3</f>
        <v>0</v>
      </c>
      <c r="AP3" s="115">
        <f>'①-1入力シート（宿泊人数）【1人当】'!AP3</f>
        <v>0</v>
      </c>
      <c r="AQ3" s="115">
        <f>'①-1入力シート（宿泊人数）【1人当】'!AQ3</f>
        <v>0</v>
      </c>
      <c r="AR3" s="115">
        <f>'①-1入力シート（宿泊人数）【1人当】'!AR3</f>
        <v>0</v>
      </c>
      <c r="AS3" s="115">
        <f>'①-1入力シート（宿泊人数）【1人当】'!AS3</f>
        <v>0</v>
      </c>
      <c r="AT3" s="115">
        <f>'①-1入力シート（宿泊人数）【1人当】'!AT3</f>
        <v>0</v>
      </c>
      <c r="AU3" s="115">
        <f>'①-1入力シート（宿泊人数）【1人当】'!AU3</f>
        <v>0</v>
      </c>
      <c r="AV3" s="115">
        <f>'①-1入力シート（宿泊人数）【1人当】'!AV3</f>
        <v>0</v>
      </c>
      <c r="AW3" s="115">
        <f>'①-1入力シート（宿泊人数）【1人当】'!AW3</f>
        <v>0</v>
      </c>
      <c r="AX3" s="115">
        <f>'①-1入力シート（宿泊人数）【1人当】'!AX3</f>
        <v>0</v>
      </c>
      <c r="AY3" s="115">
        <f>'①-1入力シート（宿泊人数）【1人当】'!AY3</f>
        <v>0</v>
      </c>
      <c r="AZ3" s="115">
        <f>'①-1入力シート（宿泊人数）【1人当】'!AZ3</f>
        <v>0</v>
      </c>
      <c r="BA3" s="115">
        <f>'①-1入力シート（宿泊人数）【1人当】'!BA3</f>
        <v>0</v>
      </c>
      <c r="BB3" s="115">
        <f>'①-1入力シート（宿泊人数）【1人当】'!BB3</f>
        <v>0</v>
      </c>
      <c r="BC3" s="115">
        <f>'①-1入力シート（宿泊人数）【1人当】'!BC3</f>
        <v>0</v>
      </c>
      <c r="BD3" s="115">
        <f>'①-1入力シート（宿泊人数）【1人当】'!BD3</f>
        <v>0</v>
      </c>
      <c r="BE3" s="115">
        <f>'①-1入力シート（宿泊人数）【1人当】'!BE3</f>
        <v>0</v>
      </c>
      <c r="BF3" s="115">
        <f>'①-1入力シート（宿泊人数）【1人当】'!BF3</f>
        <v>0</v>
      </c>
      <c r="BG3" s="115">
        <f>'①-1入力シート（宿泊人数）【1人当】'!BG3</f>
        <v>0</v>
      </c>
      <c r="BH3" s="115">
        <f>'①-1入力シート（宿泊人数）【1人当】'!BH3</f>
        <v>0</v>
      </c>
      <c r="BI3" s="115">
        <f>'①-1入力シート（宿泊人数）【1人当】'!BI3</f>
        <v>0</v>
      </c>
      <c r="BJ3" s="115">
        <f>'①-1入力シート（宿泊人数）【1人当】'!BJ3</f>
        <v>0</v>
      </c>
      <c r="BK3" s="115">
        <f>'①-1入力シート（宿泊人数）【1人当】'!BK3</f>
        <v>0</v>
      </c>
      <c r="BL3" s="115">
        <f>'①-1入力シート（宿泊人数）【1人当】'!BL3</f>
        <v>0</v>
      </c>
      <c r="BM3" s="115">
        <f>'①-1入力シート（宿泊人数）【1人当】'!BM3</f>
        <v>0</v>
      </c>
      <c r="BN3" s="115">
        <f>'①-1入力シート（宿泊人数）【1人当】'!BN3</f>
        <v>0</v>
      </c>
      <c r="BO3" s="115">
        <f>'①-1入力シート（宿泊人数）【1人当】'!BO3</f>
        <v>0</v>
      </c>
      <c r="BP3" s="115">
        <f>'①-1入力シート（宿泊人数）【1人当】'!BP3</f>
        <v>0</v>
      </c>
      <c r="BQ3" s="115">
        <f>'①-1入力シート（宿泊人数）【1人当】'!BQ3</f>
        <v>0</v>
      </c>
      <c r="BR3" s="115">
        <f>'①-1入力シート（宿泊人数）【1人当】'!BR3</f>
        <v>0</v>
      </c>
      <c r="BS3" s="115">
        <f>'①-1入力シート（宿泊人数）【1人当】'!BS3</f>
        <v>0</v>
      </c>
      <c r="BT3" s="115">
        <f>'①-1入力シート（宿泊人数）【1人当】'!BT3</f>
        <v>0</v>
      </c>
      <c r="BU3" s="115">
        <f>'①-1入力シート（宿泊人数）【1人当】'!BU3</f>
        <v>0</v>
      </c>
      <c r="BV3" s="115">
        <f>'①-1入力シート（宿泊人数）【1人当】'!BV3</f>
        <v>0</v>
      </c>
      <c r="BW3" s="115">
        <f>'①-1入力シート（宿泊人数）【1人当】'!BW3</f>
        <v>0</v>
      </c>
      <c r="BX3" s="115">
        <f>'①-1入力シート（宿泊人数）【1人当】'!BX3</f>
        <v>0</v>
      </c>
      <c r="BY3" s="115">
        <f>'①-1入力シート（宿泊人数）【1人当】'!BY3</f>
        <v>0</v>
      </c>
      <c r="BZ3" s="115">
        <f>'①-1入力シート（宿泊人数）【1人当】'!BZ3</f>
        <v>0</v>
      </c>
      <c r="CA3" s="115">
        <f>'①-1入力シート（宿泊人数）【1人当】'!CA3</f>
        <v>0</v>
      </c>
      <c r="CB3" s="115">
        <f>'①-1入力シート（宿泊人数）【1人当】'!CB3</f>
        <v>0</v>
      </c>
      <c r="CC3" s="115">
        <f>'①-1入力シート（宿泊人数）【1人当】'!CC3</f>
        <v>0</v>
      </c>
      <c r="CD3" s="115">
        <f>'①-1入力シート（宿泊人数）【1人当】'!CD3</f>
        <v>0</v>
      </c>
      <c r="CE3" s="115">
        <f>'①-1入力シート（宿泊人数）【1人当】'!CE3</f>
        <v>0</v>
      </c>
      <c r="CF3" s="115">
        <f>'①-1入力シート（宿泊人数）【1人当】'!CF3</f>
        <v>0</v>
      </c>
      <c r="CG3" s="115">
        <f>'①-1入力シート（宿泊人数）【1人当】'!CG3</f>
        <v>0</v>
      </c>
      <c r="CH3" s="115">
        <f>'①-1入力シート（宿泊人数）【1人当】'!CH3</f>
        <v>0</v>
      </c>
      <c r="CI3" s="115">
        <f>'①-1入力シート（宿泊人数）【1人当】'!CI3</f>
        <v>0</v>
      </c>
      <c r="CJ3" s="115">
        <f>'①-1入力シート（宿泊人数）【1人当】'!CJ3</f>
        <v>0</v>
      </c>
      <c r="CK3" s="115">
        <f>'①-1入力シート（宿泊人数）【1人当】'!CK3</f>
        <v>0</v>
      </c>
      <c r="CL3" s="115">
        <f>'①-1入力シート（宿泊人数）【1人当】'!CL3</f>
        <v>0</v>
      </c>
      <c r="CM3" s="115">
        <f>'①-1入力シート（宿泊人数）【1人当】'!CM3</f>
        <v>0</v>
      </c>
      <c r="CN3" s="115">
        <f>'①-1入力シート（宿泊人数）【1人当】'!CN3</f>
        <v>0</v>
      </c>
      <c r="CO3" s="115">
        <f>'①-1入力シート（宿泊人数）【1人当】'!CO3</f>
        <v>0</v>
      </c>
      <c r="CP3" s="115">
        <f>'①-1入力シート（宿泊人数）【1人当】'!CP3</f>
        <v>0</v>
      </c>
      <c r="CQ3" s="115">
        <f>'①-1入力シート（宿泊人数）【1人当】'!CQ3</f>
        <v>0</v>
      </c>
      <c r="CR3" s="115">
        <f>'①-1入力シート（宿泊人数）【1人当】'!CR3</f>
        <v>0</v>
      </c>
      <c r="CS3" s="115">
        <f>'①-1入力シート（宿泊人数）【1人当】'!CS3</f>
        <v>0</v>
      </c>
      <c r="CT3" s="115">
        <f>'①-1入力シート（宿泊人数）【1人当】'!CT3</f>
        <v>0</v>
      </c>
      <c r="CU3" s="115">
        <f>'①-1入力シート（宿泊人数）【1人当】'!CU3</f>
        <v>0</v>
      </c>
      <c r="CV3" s="115">
        <f>'①-1入力シート（宿泊人数）【1人当】'!CV3</f>
        <v>0</v>
      </c>
      <c r="CW3" s="115">
        <f>'①-1入力シート（宿泊人数）【1人当】'!CW3</f>
        <v>0</v>
      </c>
      <c r="CX3" s="115">
        <f>'①-1入力シート（宿泊人数）【1人当】'!CX3</f>
        <v>0</v>
      </c>
      <c r="DA3" s="301" t="s">
        <v>76</v>
      </c>
      <c r="DB3" s="301" t="s">
        <v>77</v>
      </c>
      <c r="DC3" s="304" t="s">
        <v>78</v>
      </c>
      <c r="DD3" s="305"/>
      <c r="DE3" s="305"/>
      <c r="DF3" s="306"/>
      <c r="DG3" s="301" t="s">
        <v>79</v>
      </c>
    </row>
    <row r="4" spans="1:114" ht="18.75" customHeight="1">
      <c r="A4" s="208" t="s">
        <v>59</v>
      </c>
      <c r="B4" s="209"/>
      <c r="C4" s="116">
        <f>'①-1入力シート（宿泊人数）【1人当】'!C4</f>
        <v>0</v>
      </c>
      <c r="D4" s="116">
        <f>'①-1入力シート（宿泊人数）【1人当】'!D4</f>
        <v>0</v>
      </c>
      <c r="E4" s="116">
        <f>'①-1入力シート（宿泊人数）【1人当】'!E4</f>
        <v>0</v>
      </c>
      <c r="F4" s="116">
        <f>'①-1入力シート（宿泊人数）【1人当】'!F4</f>
        <v>0</v>
      </c>
      <c r="G4" s="116">
        <f>'①-1入力シート（宿泊人数）【1人当】'!G4</f>
        <v>0</v>
      </c>
      <c r="H4" s="116">
        <f>'①-1入力シート（宿泊人数）【1人当】'!H4</f>
        <v>0</v>
      </c>
      <c r="I4" s="116">
        <f>'①-1入力シート（宿泊人数）【1人当】'!I4</f>
        <v>0</v>
      </c>
      <c r="J4" s="116">
        <f>'①-1入力シート（宿泊人数）【1人当】'!J4</f>
        <v>0</v>
      </c>
      <c r="K4" s="116">
        <f>'①-1入力シート（宿泊人数）【1人当】'!K4</f>
        <v>0</v>
      </c>
      <c r="L4" s="116">
        <f>'①-1入力シート（宿泊人数）【1人当】'!L4</f>
        <v>0</v>
      </c>
      <c r="M4" s="116">
        <f>'①-1入力シート（宿泊人数）【1人当】'!M4</f>
        <v>0</v>
      </c>
      <c r="N4" s="116">
        <f>'①-1入力シート（宿泊人数）【1人当】'!N4</f>
        <v>0</v>
      </c>
      <c r="O4" s="116">
        <f>'①-1入力シート（宿泊人数）【1人当】'!O4</f>
        <v>0</v>
      </c>
      <c r="P4" s="116">
        <f>'①-1入力シート（宿泊人数）【1人当】'!P4</f>
        <v>0</v>
      </c>
      <c r="Q4" s="116">
        <f>'①-1入力シート（宿泊人数）【1人当】'!Q4</f>
        <v>0</v>
      </c>
      <c r="R4" s="116">
        <f>'①-1入力シート（宿泊人数）【1人当】'!R4</f>
        <v>0</v>
      </c>
      <c r="S4" s="116">
        <f>'①-1入力シート（宿泊人数）【1人当】'!S4</f>
        <v>0</v>
      </c>
      <c r="T4" s="116">
        <f>'①-1入力シート（宿泊人数）【1人当】'!T4</f>
        <v>0</v>
      </c>
      <c r="U4" s="116">
        <f>'①-1入力シート（宿泊人数）【1人当】'!U4</f>
        <v>0</v>
      </c>
      <c r="V4" s="116">
        <f>'①-1入力シート（宿泊人数）【1人当】'!V4</f>
        <v>0</v>
      </c>
      <c r="W4" s="116">
        <f>'①-1入力シート（宿泊人数）【1人当】'!W4</f>
        <v>0</v>
      </c>
      <c r="X4" s="116">
        <f>'①-1入力シート（宿泊人数）【1人当】'!X4</f>
        <v>0</v>
      </c>
      <c r="Y4" s="116">
        <f>'①-1入力シート（宿泊人数）【1人当】'!Y4</f>
        <v>0</v>
      </c>
      <c r="Z4" s="116">
        <f>'①-1入力シート（宿泊人数）【1人当】'!Z4</f>
        <v>0</v>
      </c>
      <c r="AA4" s="116">
        <f>'①-1入力シート（宿泊人数）【1人当】'!AA4</f>
        <v>0</v>
      </c>
      <c r="AB4" s="116">
        <f>'①-1入力シート（宿泊人数）【1人当】'!AB4</f>
        <v>0</v>
      </c>
      <c r="AC4" s="116">
        <f>'①-1入力シート（宿泊人数）【1人当】'!AC4</f>
        <v>0</v>
      </c>
      <c r="AD4" s="116">
        <f>'①-1入力シート（宿泊人数）【1人当】'!AD4</f>
        <v>0</v>
      </c>
      <c r="AE4" s="116">
        <f>'①-1入力シート（宿泊人数）【1人当】'!AE4</f>
        <v>0</v>
      </c>
      <c r="AF4" s="116">
        <f>'①-1入力シート（宿泊人数）【1人当】'!AF4</f>
        <v>0</v>
      </c>
      <c r="AG4" s="116">
        <f>'①-1入力シート（宿泊人数）【1人当】'!AG4</f>
        <v>0</v>
      </c>
      <c r="AH4" s="116">
        <f>'①-1入力シート（宿泊人数）【1人当】'!AH4</f>
        <v>0</v>
      </c>
      <c r="AI4" s="116">
        <f>'①-1入力シート（宿泊人数）【1人当】'!AI4</f>
        <v>0</v>
      </c>
      <c r="AJ4" s="116">
        <f>'①-1入力シート（宿泊人数）【1人当】'!AJ4</f>
        <v>0</v>
      </c>
      <c r="AK4" s="116">
        <f>'①-1入力シート（宿泊人数）【1人当】'!AK4</f>
        <v>0</v>
      </c>
      <c r="AL4" s="116">
        <f>'①-1入力シート（宿泊人数）【1人当】'!AL4</f>
        <v>0</v>
      </c>
      <c r="AM4" s="116">
        <f>'①-1入力シート（宿泊人数）【1人当】'!AM4</f>
        <v>0</v>
      </c>
      <c r="AN4" s="116">
        <f>'①-1入力シート（宿泊人数）【1人当】'!AN4</f>
        <v>0</v>
      </c>
      <c r="AO4" s="116">
        <f>'①-1入力シート（宿泊人数）【1人当】'!AO4</f>
        <v>0</v>
      </c>
      <c r="AP4" s="116">
        <f>'①-1入力シート（宿泊人数）【1人当】'!AP4</f>
        <v>0</v>
      </c>
      <c r="AQ4" s="116">
        <f>'①-1入力シート（宿泊人数）【1人当】'!AQ4</f>
        <v>0</v>
      </c>
      <c r="AR4" s="116">
        <f>'①-1入力シート（宿泊人数）【1人当】'!AR4</f>
        <v>0</v>
      </c>
      <c r="AS4" s="116">
        <f>'①-1入力シート（宿泊人数）【1人当】'!AS4</f>
        <v>0</v>
      </c>
      <c r="AT4" s="116">
        <f>'①-1入力シート（宿泊人数）【1人当】'!AT4</f>
        <v>0</v>
      </c>
      <c r="AU4" s="116">
        <f>'①-1入力シート（宿泊人数）【1人当】'!AU4</f>
        <v>0</v>
      </c>
      <c r="AV4" s="116">
        <f>'①-1入力シート（宿泊人数）【1人当】'!AV4</f>
        <v>0</v>
      </c>
      <c r="AW4" s="116">
        <f>'①-1入力シート（宿泊人数）【1人当】'!AW4</f>
        <v>0</v>
      </c>
      <c r="AX4" s="116">
        <f>'①-1入力シート（宿泊人数）【1人当】'!AX4</f>
        <v>0</v>
      </c>
      <c r="AY4" s="116">
        <f>'①-1入力シート（宿泊人数）【1人当】'!AY4</f>
        <v>0</v>
      </c>
      <c r="AZ4" s="116">
        <f>'①-1入力シート（宿泊人数）【1人当】'!AZ4</f>
        <v>0</v>
      </c>
      <c r="BA4" s="116">
        <f>'①-1入力シート（宿泊人数）【1人当】'!BA4</f>
        <v>0</v>
      </c>
      <c r="BB4" s="116">
        <f>'①-1入力シート（宿泊人数）【1人当】'!BB4</f>
        <v>0</v>
      </c>
      <c r="BC4" s="116">
        <f>'①-1入力シート（宿泊人数）【1人当】'!BC4</f>
        <v>0</v>
      </c>
      <c r="BD4" s="116">
        <f>'①-1入力シート（宿泊人数）【1人当】'!BD4</f>
        <v>0</v>
      </c>
      <c r="BE4" s="116">
        <f>'①-1入力シート（宿泊人数）【1人当】'!BE4</f>
        <v>0</v>
      </c>
      <c r="BF4" s="116">
        <f>'①-1入力シート（宿泊人数）【1人当】'!BF4</f>
        <v>0</v>
      </c>
      <c r="BG4" s="116">
        <f>'①-1入力シート（宿泊人数）【1人当】'!BG4</f>
        <v>0</v>
      </c>
      <c r="BH4" s="116">
        <f>'①-1入力シート（宿泊人数）【1人当】'!BH4</f>
        <v>0</v>
      </c>
      <c r="BI4" s="116">
        <f>'①-1入力シート（宿泊人数）【1人当】'!BI4</f>
        <v>0</v>
      </c>
      <c r="BJ4" s="116">
        <f>'①-1入力シート（宿泊人数）【1人当】'!BJ4</f>
        <v>0</v>
      </c>
      <c r="BK4" s="116">
        <f>'①-1入力シート（宿泊人数）【1人当】'!BK4</f>
        <v>0</v>
      </c>
      <c r="BL4" s="116">
        <f>'①-1入力シート（宿泊人数）【1人当】'!BL4</f>
        <v>0</v>
      </c>
      <c r="BM4" s="116">
        <f>'①-1入力シート（宿泊人数）【1人当】'!BM4</f>
        <v>0</v>
      </c>
      <c r="BN4" s="116">
        <f>'①-1入力シート（宿泊人数）【1人当】'!BN4</f>
        <v>0</v>
      </c>
      <c r="BO4" s="116">
        <f>'①-1入力シート（宿泊人数）【1人当】'!BO4</f>
        <v>0</v>
      </c>
      <c r="BP4" s="116">
        <f>'①-1入力シート（宿泊人数）【1人当】'!BP4</f>
        <v>0</v>
      </c>
      <c r="BQ4" s="116">
        <f>'①-1入力シート（宿泊人数）【1人当】'!BQ4</f>
        <v>0</v>
      </c>
      <c r="BR4" s="116">
        <f>'①-1入力シート（宿泊人数）【1人当】'!BR4</f>
        <v>0</v>
      </c>
      <c r="BS4" s="116">
        <f>'①-1入力シート（宿泊人数）【1人当】'!BS4</f>
        <v>0</v>
      </c>
      <c r="BT4" s="116">
        <f>'①-1入力シート（宿泊人数）【1人当】'!BT4</f>
        <v>0</v>
      </c>
      <c r="BU4" s="116">
        <f>'①-1入力シート（宿泊人数）【1人当】'!BU4</f>
        <v>0</v>
      </c>
      <c r="BV4" s="116">
        <f>'①-1入力シート（宿泊人数）【1人当】'!BV4</f>
        <v>0</v>
      </c>
      <c r="BW4" s="116">
        <f>'①-1入力シート（宿泊人数）【1人当】'!BW4</f>
        <v>0</v>
      </c>
      <c r="BX4" s="116">
        <f>'①-1入力シート（宿泊人数）【1人当】'!BX4</f>
        <v>0</v>
      </c>
      <c r="BY4" s="116">
        <f>'①-1入力シート（宿泊人数）【1人当】'!BY4</f>
        <v>0</v>
      </c>
      <c r="BZ4" s="116">
        <f>'①-1入力シート（宿泊人数）【1人当】'!BZ4</f>
        <v>0</v>
      </c>
      <c r="CA4" s="116">
        <f>'①-1入力シート（宿泊人数）【1人当】'!CA4</f>
        <v>0</v>
      </c>
      <c r="CB4" s="116">
        <f>'①-1入力シート（宿泊人数）【1人当】'!CB4</f>
        <v>0</v>
      </c>
      <c r="CC4" s="116">
        <f>'①-1入力シート（宿泊人数）【1人当】'!CC4</f>
        <v>0</v>
      </c>
      <c r="CD4" s="116">
        <f>'①-1入力シート（宿泊人数）【1人当】'!CD4</f>
        <v>0</v>
      </c>
      <c r="CE4" s="116">
        <f>'①-1入力シート（宿泊人数）【1人当】'!CE4</f>
        <v>0</v>
      </c>
      <c r="CF4" s="116">
        <f>'①-1入力シート（宿泊人数）【1人当】'!CF4</f>
        <v>0</v>
      </c>
      <c r="CG4" s="116">
        <f>'①-1入力シート（宿泊人数）【1人当】'!CG4</f>
        <v>0</v>
      </c>
      <c r="CH4" s="116">
        <f>'①-1入力シート（宿泊人数）【1人当】'!CH4</f>
        <v>0</v>
      </c>
      <c r="CI4" s="116">
        <f>'①-1入力シート（宿泊人数）【1人当】'!CI4</f>
        <v>0</v>
      </c>
      <c r="CJ4" s="116">
        <f>'①-1入力シート（宿泊人数）【1人当】'!CJ4</f>
        <v>0</v>
      </c>
      <c r="CK4" s="116">
        <f>'①-1入力シート（宿泊人数）【1人当】'!CK4</f>
        <v>0</v>
      </c>
      <c r="CL4" s="116">
        <f>'①-1入力シート（宿泊人数）【1人当】'!CL4</f>
        <v>0</v>
      </c>
      <c r="CM4" s="116">
        <f>'①-1入力シート（宿泊人数）【1人当】'!CM4</f>
        <v>0</v>
      </c>
      <c r="CN4" s="116">
        <f>'①-1入力シート（宿泊人数）【1人当】'!CN4</f>
        <v>0</v>
      </c>
      <c r="CO4" s="116">
        <f>'①-1入力シート（宿泊人数）【1人当】'!CO4</f>
        <v>0</v>
      </c>
      <c r="CP4" s="116">
        <f>'①-1入力シート（宿泊人数）【1人当】'!CP4</f>
        <v>0</v>
      </c>
      <c r="CQ4" s="116">
        <f>'①-1入力シート（宿泊人数）【1人当】'!CQ4</f>
        <v>0</v>
      </c>
      <c r="CR4" s="116">
        <f>'①-1入力シート（宿泊人数）【1人当】'!CR4</f>
        <v>0</v>
      </c>
      <c r="CS4" s="116">
        <f>'①-1入力シート（宿泊人数）【1人当】'!CS4</f>
        <v>0</v>
      </c>
      <c r="CT4" s="116">
        <f>'①-1入力シート（宿泊人数）【1人当】'!CT4</f>
        <v>0</v>
      </c>
      <c r="CU4" s="116">
        <f>'①-1入力シート（宿泊人数）【1人当】'!CU4</f>
        <v>0</v>
      </c>
      <c r="CV4" s="116">
        <f>'①-1入力シート（宿泊人数）【1人当】'!CV4</f>
        <v>0</v>
      </c>
      <c r="CW4" s="116">
        <f>'①-1入力シート（宿泊人数）【1人当】'!CW4</f>
        <v>0</v>
      </c>
      <c r="CX4" s="116">
        <f>'①-1入力シート（宿泊人数）【1人当】'!CX4</f>
        <v>0</v>
      </c>
      <c r="CY4" s="13"/>
      <c r="CZ4" s="13"/>
      <c r="DA4" s="302"/>
      <c r="DB4" s="302"/>
      <c r="DC4" s="307"/>
      <c r="DD4" s="308"/>
      <c r="DE4" s="308"/>
      <c r="DF4" s="309"/>
      <c r="DG4" s="302"/>
    </row>
    <row r="5" spans="1:114">
      <c r="A5" s="208" t="s">
        <v>60</v>
      </c>
      <c r="B5" s="209"/>
      <c r="C5" s="116">
        <f>'①-1入力シート（宿泊人数）【1人当】'!C5</f>
        <v>0</v>
      </c>
      <c r="D5" s="116">
        <f>'①-1入力シート（宿泊人数）【1人当】'!D5</f>
        <v>0</v>
      </c>
      <c r="E5" s="116">
        <f>'①-1入力シート（宿泊人数）【1人当】'!E5</f>
        <v>0</v>
      </c>
      <c r="F5" s="116">
        <f>'①-1入力シート（宿泊人数）【1人当】'!F5</f>
        <v>0</v>
      </c>
      <c r="G5" s="116">
        <f>'①-1入力シート（宿泊人数）【1人当】'!G5</f>
        <v>0</v>
      </c>
      <c r="H5" s="116">
        <f>'①-1入力シート（宿泊人数）【1人当】'!H5</f>
        <v>0</v>
      </c>
      <c r="I5" s="116">
        <f>'①-1入力シート（宿泊人数）【1人当】'!I5</f>
        <v>0</v>
      </c>
      <c r="J5" s="116">
        <f>'①-1入力シート（宿泊人数）【1人当】'!J5</f>
        <v>0</v>
      </c>
      <c r="K5" s="116">
        <f>'①-1入力シート（宿泊人数）【1人当】'!K5</f>
        <v>0</v>
      </c>
      <c r="L5" s="116">
        <f>'①-1入力シート（宿泊人数）【1人当】'!L5</f>
        <v>0</v>
      </c>
      <c r="M5" s="116">
        <f>'①-1入力シート（宿泊人数）【1人当】'!M5</f>
        <v>0</v>
      </c>
      <c r="N5" s="116">
        <f>'①-1入力シート（宿泊人数）【1人当】'!N5</f>
        <v>0</v>
      </c>
      <c r="O5" s="116">
        <f>'①-1入力シート（宿泊人数）【1人当】'!O5</f>
        <v>0</v>
      </c>
      <c r="P5" s="116">
        <f>'①-1入力シート（宿泊人数）【1人当】'!P5</f>
        <v>0</v>
      </c>
      <c r="Q5" s="116">
        <f>'①-1入力シート（宿泊人数）【1人当】'!Q5</f>
        <v>0</v>
      </c>
      <c r="R5" s="116">
        <f>'①-1入力シート（宿泊人数）【1人当】'!R5</f>
        <v>0</v>
      </c>
      <c r="S5" s="116">
        <f>'①-1入力シート（宿泊人数）【1人当】'!S5</f>
        <v>0</v>
      </c>
      <c r="T5" s="116">
        <f>'①-1入力シート（宿泊人数）【1人当】'!T5</f>
        <v>0</v>
      </c>
      <c r="U5" s="116">
        <f>'①-1入力シート（宿泊人数）【1人当】'!U5</f>
        <v>0</v>
      </c>
      <c r="V5" s="116">
        <f>'①-1入力シート（宿泊人数）【1人当】'!V5</f>
        <v>0</v>
      </c>
      <c r="W5" s="116">
        <f>'①-1入力シート（宿泊人数）【1人当】'!W5</f>
        <v>0</v>
      </c>
      <c r="X5" s="116">
        <f>'①-1入力シート（宿泊人数）【1人当】'!X5</f>
        <v>0</v>
      </c>
      <c r="Y5" s="116">
        <f>'①-1入力シート（宿泊人数）【1人当】'!Y5</f>
        <v>0</v>
      </c>
      <c r="Z5" s="116">
        <f>'①-1入力シート（宿泊人数）【1人当】'!Z5</f>
        <v>0</v>
      </c>
      <c r="AA5" s="116">
        <f>'①-1入力シート（宿泊人数）【1人当】'!AA5</f>
        <v>0</v>
      </c>
      <c r="AB5" s="116">
        <f>'①-1入力シート（宿泊人数）【1人当】'!AB5</f>
        <v>0</v>
      </c>
      <c r="AC5" s="116">
        <f>'①-1入力シート（宿泊人数）【1人当】'!AC5</f>
        <v>0</v>
      </c>
      <c r="AD5" s="116">
        <f>'①-1入力シート（宿泊人数）【1人当】'!AD5</f>
        <v>0</v>
      </c>
      <c r="AE5" s="116">
        <f>'①-1入力シート（宿泊人数）【1人当】'!AE5</f>
        <v>0</v>
      </c>
      <c r="AF5" s="116">
        <f>'①-1入力シート（宿泊人数）【1人当】'!AF5</f>
        <v>0</v>
      </c>
      <c r="AG5" s="116">
        <f>'①-1入力シート（宿泊人数）【1人当】'!AG5</f>
        <v>0</v>
      </c>
      <c r="AH5" s="116">
        <f>'①-1入力シート（宿泊人数）【1人当】'!AH5</f>
        <v>0</v>
      </c>
      <c r="AI5" s="116">
        <f>'①-1入力シート（宿泊人数）【1人当】'!AI5</f>
        <v>0</v>
      </c>
      <c r="AJ5" s="116">
        <f>'①-1入力シート（宿泊人数）【1人当】'!AJ5</f>
        <v>0</v>
      </c>
      <c r="AK5" s="116">
        <f>'①-1入力シート（宿泊人数）【1人当】'!AK5</f>
        <v>0</v>
      </c>
      <c r="AL5" s="116">
        <f>'①-1入力シート（宿泊人数）【1人当】'!AL5</f>
        <v>0</v>
      </c>
      <c r="AM5" s="116">
        <f>'①-1入力シート（宿泊人数）【1人当】'!AM5</f>
        <v>0</v>
      </c>
      <c r="AN5" s="116">
        <f>'①-1入力シート（宿泊人数）【1人当】'!AN5</f>
        <v>0</v>
      </c>
      <c r="AO5" s="116">
        <f>'①-1入力シート（宿泊人数）【1人当】'!AO5</f>
        <v>0</v>
      </c>
      <c r="AP5" s="116">
        <f>'①-1入力シート（宿泊人数）【1人当】'!AP5</f>
        <v>0</v>
      </c>
      <c r="AQ5" s="116">
        <f>'①-1入力シート（宿泊人数）【1人当】'!AQ5</f>
        <v>0</v>
      </c>
      <c r="AR5" s="116">
        <f>'①-1入力シート（宿泊人数）【1人当】'!AR5</f>
        <v>0</v>
      </c>
      <c r="AS5" s="116">
        <f>'①-1入力シート（宿泊人数）【1人当】'!AS5</f>
        <v>0</v>
      </c>
      <c r="AT5" s="116">
        <f>'①-1入力シート（宿泊人数）【1人当】'!AT5</f>
        <v>0</v>
      </c>
      <c r="AU5" s="116">
        <f>'①-1入力シート（宿泊人数）【1人当】'!AU5</f>
        <v>0</v>
      </c>
      <c r="AV5" s="116">
        <f>'①-1入力シート（宿泊人数）【1人当】'!AV5</f>
        <v>0</v>
      </c>
      <c r="AW5" s="116">
        <f>'①-1入力シート（宿泊人数）【1人当】'!AW5</f>
        <v>0</v>
      </c>
      <c r="AX5" s="116">
        <f>'①-1入力シート（宿泊人数）【1人当】'!AX5</f>
        <v>0</v>
      </c>
      <c r="AY5" s="116">
        <f>'①-1入力シート（宿泊人数）【1人当】'!AY5</f>
        <v>0</v>
      </c>
      <c r="AZ5" s="116">
        <f>'①-1入力シート（宿泊人数）【1人当】'!AZ5</f>
        <v>0</v>
      </c>
      <c r="BA5" s="116">
        <f>'①-1入力シート（宿泊人数）【1人当】'!BA5</f>
        <v>0</v>
      </c>
      <c r="BB5" s="116">
        <f>'①-1入力シート（宿泊人数）【1人当】'!BB5</f>
        <v>0</v>
      </c>
      <c r="BC5" s="116">
        <f>'①-1入力シート（宿泊人数）【1人当】'!BC5</f>
        <v>0</v>
      </c>
      <c r="BD5" s="116">
        <f>'①-1入力シート（宿泊人数）【1人当】'!BD5</f>
        <v>0</v>
      </c>
      <c r="BE5" s="116">
        <f>'①-1入力シート（宿泊人数）【1人当】'!BE5</f>
        <v>0</v>
      </c>
      <c r="BF5" s="116">
        <f>'①-1入力シート（宿泊人数）【1人当】'!BF5</f>
        <v>0</v>
      </c>
      <c r="BG5" s="116">
        <f>'①-1入力シート（宿泊人数）【1人当】'!BG5</f>
        <v>0</v>
      </c>
      <c r="BH5" s="116">
        <f>'①-1入力シート（宿泊人数）【1人当】'!BH5</f>
        <v>0</v>
      </c>
      <c r="BI5" s="116">
        <f>'①-1入力シート（宿泊人数）【1人当】'!BI5</f>
        <v>0</v>
      </c>
      <c r="BJ5" s="116">
        <f>'①-1入力シート（宿泊人数）【1人当】'!BJ5</f>
        <v>0</v>
      </c>
      <c r="BK5" s="116">
        <f>'①-1入力シート（宿泊人数）【1人当】'!BK5</f>
        <v>0</v>
      </c>
      <c r="BL5" s="116">
        <f>'①-1入力シート（宿泊人数）【1人当】'!BL5</f>
        <v>0</v>
      </c>
      <c r="BM5" s="116">
        <f>'①-1入力シート（宿泊人数）【1人当】'!BM5</f>
        <v>0</v>
      </c>
      <c r="BN5" s="116">
        <f>'①-1入力シート（宿泊人数）【1人当】'!BN5</f>
        <v>0</v>
      </c>
      <c r="BO5" s="116">
        <f>'①-1入力シート（宿泊人数）【1人当】'!BO5</f>
        <v>0</v>
      </c>
      <c r="BP5" s="116">
        <f>'①-1入力シート（宿泊人数）【1人当】'!BP5</f>
        <v>0</v>
      </c>
      <c r="BQ5" s="116">
        <f>'①-1入力シート（宿泊人数）【1人当】'!BQ5</f>
        <v>0</v>
      </c>
      <c r="BR5" s="116">
        <f>'①-1入力シート（宿泊人数）【1人当】'!BR5</f>
        <v>0</v>
      </c>
      <c r="BS5" s="116">
        <f>'①-1入力シート（宿泊人数）【1人当】'!BS5</f>
        <v>0</v>
      </c>
      <c r="BT5" s="116">
        <f>'①-1入力シート（宿泊人数）【1人当】'!BT5</f>
        <v>0</v>
      </c>
      <c r="BU5" s="116">
        <f>'①-1入力シート（宿泊人数）【1人当】'!BU5</f>
        <v>0</v>
      </c>
      <c r="BV5" s="116">
        <f>'①-1入力シート（宿泊人数）【1人当】'!BV5</f>
        <v>0</v>
      </c>
      <c r="BW5" s="116">
        <f>'①-1入力シート（宿泊人数）【1人当】'!BW5</f>
        <v>0</v>
      </c>
      <c r="BX5" s="116">
        <f>'①-1入力シート（宿泊人数）【1人当】'!BX5</f>
        <v>0</v>
      </c>
      <c r="BY5" s="116">
        <f>'①-1入力シート（宿泊人数）【1人当】'!BY5</f>
        <v>0</v>
      </c>
      <c r="BZ5" s="116">
        <f>'①-1入力シート（宿泊人数）【1人当】'!BZ5</f>
        <v>0</v>
      </c>
      <c r="CA5" s="116">
        <f>'①-1入力シート（宿泊人数）【1人当】'!CA5</f>
        <v>0</v>
      </c>
      <c r="CB5" s="116">
        <f>'①-1入力シート（宿泊人数）【1人当】'!CB5</f>
        <v>0</v>
      </c>
      <c r="CC5" s="116">
        <f>'①-1入力シート（宿泊人数）【1人当】'!CC5</f>
        <v>0</v>
      </c>
      <c r="CD5" s="116">
        <f>'①-1入力シート（宿泊人数）【1人当】'!CD5</f>
        <v>0</v>
      </c>
      <c r="CE5" s="116">
        <f>'①-1入力シート（宿泊人数）【1人当】'!CE5</f>
        <v>0</v>
      </c>
      <c r="CF5" s="116">
        <f>'①-1入力シート（宿泊人数）【1人当】'!CF5</f>
        <v>0</v>
      </c>
      <c r="CG5" s="116">
        <f>'①-1入力シート（宿泊人数）【1人当】'!CG5</f>
        <v>0</v>
      </c>
      <c r="CH5" s="116">
        <f>'①-1入力シート（宿泊人数）【1人当】'!CH5</f>
        <v>0</v>
      </c>
      <c r="CI5" s="116">
        <f>'①-1入力シート（宿泊人数）【1人当】'!CI5</f>
        <v>0</v>
      </c>
      <c r="CJ5" s="116">
        <f>'①-1入力シート（宿泊人数）【1人当】'!CJ5</f>
        <v>0</v>
      </c>
      <c r="CK5" s="116">
        <f>'①-1入力シート（宿泊人数）【1人当】'!CK5</f>
        <v>0</v>
      </c>
      <c r="CL5" s="116">
        <f>'①-1入力シート（宿泊人数）【1人当】'!CL5</f>
        <v>0</v>
      </c>
      <c r="CM5" s="116">
        <f>'①-1入力シート（宿泊人数）【1人当】'!CM5</f>
        <v>0</v>
      </c>
      <c r="CN5" s="116">
        <f>'①-1入力シート（宿泊人数）【1人当】'!CN5</f>
        <v>0</v>
      </c>
      <c r="CO5" s="116">
        <f>'①-1入力シート（宿泊人数）【1人当】'!CO5</f>
        <v>0</v>
      </c>
      <c r="CP5" s="116">
        <f>'①-1入力シート（宿泊人数）【1人当】'!CP5</f>
        <v>0</v>
      </c>
      <c r="CQ5" s="116">
        <f>'①-1入力シート（宿泊人数）【1人当】'!CQ5</f>
        <v>0</v>
      </c>
      <c r="CR5" s="116">
        <f>'①-1入力シート（宿泊人数）【1人当】'!CR5</f>
        <v>0</v>
      </c>
      <c r="CS5" s="116">
        <f>'①-1入力シート（宿泊人数）【1人当】'!CS5</f>
        <v>0</v>
      </c>
      <c r="CT5" s="116">
        <f>'①-1入力シート（宿泊人数）【1人当】'!CT5</f>
        <v>0</v>
      </c>
      <c r="CU5" s="116">
        <f>'①-1入力シート（宿泊人数）【1人当】'!CU5</f>
        <v>0</v>
      </c>
      <c r="CV5" s="116">
        <f>'①-1入力シート（宿泊人数）【1人当】'!CV5</f>
        <v>0</v>
      </c>
      <c r="CW5" s="116">
        <f>'①-1入力シート（宿泊人数）【1人当】'!CW5</f>
        <v>0</v>
      </c>
      <c r="CX5" s="116">
        <f>'①-1入力シート（宿泊人数）【1人当】'!CX5</f>
        <v>0</v>
      </c>
      <c r="CY5" s="13"/>
      <c r="CZ5" s="13"/>
      <c r="DA5" s="302"/>
      <c r="DB5" s="302"/>
      <c r="DC5" s="307"/>
      <c r="DD5" s="308"/>
      <c r="DE5" s="308"/>
      <c r="DF5" s="309"/>
      <c r="DG5" s="302"/>
    </row>
    <row r="6" spans="1:114" ht="19.5" thickBot="1">
      <c r="A6" s="208" t="s">
        <v>58</v>
      </c>
      <c r="B6" s="209"/>
      <c r="C6" s="116">
        <f>'①-1入力シート（宿泊人数）【1人当】'!C6</f>
        <v>0</v>
      </c>
      <c r="D6" s="116">
        <f>'①-1入力シート（宿泊人数）【1人当】'!D6</f>
        <v>0</v>
      </c>
      <c r="E6" s="116">
        <f>'①-1入力シート（宿泊人数）【1人当】'!E6</f>
        <v>0</v>
      </c>
      <c r="F6" s="116">
        <f>'①-1入力シート（宿泊人数）【1人当】'!F6</f>
        <v>0</v>
      </c>
      <c r="G6" s="116">
        <f>'①-1入力シート（宿泊人数）【1人当】'!G6</f>
        <v>0</v>
      </c>
      <c r="H6" s="116">
        <f>'①-1入力シート（宿泊人数）【1人当】'!H6</f>
        <v>0</v>
      </c>
      <c r="I6" s="116">
        <f>'①-1入力シート（宿泊人数）【1人当】'!I6</f>
        <v>0</v>
      </c>
      <c r="J6" s="116">
        <f>'①-1入力シート（宿泊人数）【1人当】'!J6</f>
        <v>0</v>
      </c>
      <c r="K6" s="116">
        <f>'①-1入力シート（宿泊人数）【1人当】'!K6</f>
        <v>0</v>
      </c>
      <c r="L6" s="116">
        <f>'①-1入力シート（宿泊人数）【1人当】'!L6</f>
        <v>0</v>
      </c>
      <c r="M6" s="116">
        <f>'①-1入力シート（宿泊人数）【1人当】'!M6</f>
        <v>0</v>
      </c>
      <c r="N6" s="116">
        <f>'①-1入力シート（宿泊人数）【1人当】'!N6</f>
        <v>0</v>
      </c>
      <c r="O6" s="116">
        <f>'①-1入力シート（宿泊人数）【1人当】'!O6</f>
        <v>0</v>
      </c>
      <c r="P6" s="116">
        <f>'①-1入力シート（宿泊人数）【1人当】'!P6</f>
        <v>0</v>
      </c>
      <c r="Q6" s="116">
        <f>'①-1入力シート（宿泊人数）【1人当】'!Q6</f>
        <v>0</v>
      </c>
      <c r="R6" s="116">
        <f>'①-1入力シート（宿泊人数）【1人当】'!R6</f>
        <v>0</v>
      </c>
      <c r="S6" s="116">
        <f>'①-1入力シート（宿泊人数）【1人当】'!S6</f>
        <v>0</v>
      </c>
      <c r="T6" s="116">
        <f>'①-1入力シート（宿泊人数）【1人当】'!T6</f>
        <v>0</v>
      </c>
      <c r="U6" s="116">
        <f>'①-1入力シート（宿泊人数）【1人当】'!U6</f>
        <v>0</v>
      </c>
      <c r="V6" s="116">
        <f>'①-1入力シート（宿泊人数）【1人当】'!V6</f>
        <v>0</v>
      </c>
      <c r="W6" s="116">
        <f>'①-1入力シート（宿泊人数）【1人当】'!W6</f>
        <v>0</v>
      </c>
      <c r="X6" s="116">
        <f>'①-1入力シート（宿泊人数）【1人当】'!X6</f>
        <v>0</v>
      </c>
      <c r="Y6" s="116">
        <f>'①-1入力シート（宿泊人数）【1人当】'!Y6</f>
        <v>0</v>
      </c>
      <c r="Z6" s="116">
        <f>'①-1入力シート（宿泊人数）【1人当】'!Z6</f>
        <v>0</v>
      </c>
      <c r="AA6" s="116">
        <f>'①-1入力シート（宿泊人数）【1人当】'!AA6</f>
        <v>0</v>
      </c>
      <c r="AB6" s="116">
        <f>'①-1入力シート（宿泊人数）【1人当】'!AB6</f>
        <v>0</v>
      </c>
      <c r="AC6" s="116">
        <f>'①-1入力シート（宿泊人数）【1人当】'!AC6</f>
        <v>0</v>
      </c>
      <c r="AD6" s="116">
        <f>'①-1入力シート（宿泊人数）【1人当】'!AD6</f>
        <v>0</v>
      </c>
      <c r="AE6" s="116">
        <f>'①-1入力シート（宿泊人数）【1人当】'!AE6</f>
        <v>0</v>
      </c>
      <c r="AF6" s="116">
        <f>'①-1入力シート（宿泊人数）【1人当】'!AF6</f>
        <v>0</v>
      </c>
      <c r="AG6" s="116">
        <f>'①-1入力シート（宿泊人数）【1人当】'!AG6</f>
        <v>0</v>
      </c>
      <c r="AH6" s="116">
        <f>'①-1入力シート（宿泊人数）【1人当】'!AH6</f>
        <v>0</v>
      </c>
      <c r="AI6" s="116">
        <f>'①-1入力シート（宿泊人数）【1人当】'!AI6</f>
        <v>0</v>
      </c>
      <c r="AJ6" s="116">
        <f>'①-1入力シート（宿泊人数）【1人当】'!AJ6</f>
        <v>0</v>
      </c>
      <c r="AK6" s="116">
        <f>'①-1入力シート（宿泊人数）【1人当】'!AK6</f>
        <v>0</v>
      </c>
      <c r="AL6" s="116">
        <f>'①-1入力シート（宿泊人数）【1人当】'!AL6</f>
        <v>0</v>
      </c>
      <c r="AM6" s="116">
        <f>'①-1入力シート（宿泊人数）【1人当】'!AM6</f>
        <v>0</v>
      </c>
      <c r="AN6" s="116">
        <f>'①-1入力シート（宿泊人数）【1人当】'!AN6</f>
        <v>0</v>
      </c>
      <c r="AO6" s="116">
        <f>'①-1入力シート（宿泊人数）【1人当】'!AO6</f>
        <v>0</v>
      </c>
      <c r="AP6" s="116">
        <f>'①-1入力シート（宿泊人数）【1人当】'!AP6</f>
        <v>0</v>
      </c>
      <c r="AQ6" s="116">
        <f>'①-1入力シート（宿泊人数）【1人当】'!AQ6</f>
        <v>0</v>
      </c>
      <c r="AR6" s="116">
        <f>'①-1入力シート（宿泊人数）【1人当】'!AR6</f>
        <v>0</v>
      </c>
      <c r="AS6" s="116">
        <f>'①-1入力シート（宿泊人数）【1人当】'!AS6</f>
        <v>0</v>
      </c>
      <c r="AT6" s="116">
        <f>'①-1入力シート（宿泊人数）【1人当】'!AT6</f>
        <v>0</v>
      </c>
      <c r="AU6" s="116">
        <f>'①-1入力シート（宿泊人数）【1人当】'!AU6</f>
        <v>0</v>
      </c>
      <c r="AV6" s="116">
        <f>'①-1入力シート（宿泊人数）【1人当】'!AV6</f>
        <v>0</v>
      </c>
      <c r="AW6" s="116">
        <f>'①-1入力シート（宿泊人数）【1人当】'!AW6</f>
        <v>0</v>
      </c>
      <c r="AX6" s="116">
        <f>'①-1入力シート（宿泊人数）【1人当】'!AX6</f>
        <v>0</v>
      </c>
      <c r="AY6" s="116">
        <f>'①-1入力シート（宿泊人数）【1人当】'!AY6</f>
        <v>0</v>
      </c>
      <c r="AZ6" s="116">
        <f>'①-1入力シート（宿泊人数）【1人当】'!AZ6</f>
        <v>0</v>
      </c>
      <c r="BA6" s="116">
        <f>'①-1入力シート（宿泊人数）【1人当】'!BA6</f>
        <v>0</v>
      </c>
      <c r="BB6" s="116">
        <f>'①-1入力シート（宿泊人数）【1人当】'!BB6</f>
        <v>0</v>
      </c>
      <c r="BC6" s="116">
        <f>'①-1入力シート（宿泊人数）【1人当】'!BC6</f>
        <v>0</v>
      </c>
      <c r="BD6" s="116">
        <f>'①-1入力シート（宿泊人数）【1人当】'!BD6</f>
        <v>0</v>
      </c>
      <c r="BE6" s="116">
        <f>'①-1入力シート（宿泊人数）【1人当】'!BE6</f>
        <v>0</v>
      </c>
      <c r="BF6" s="116">
        <f>'①-1入力シート（宿泊人数）【1人当】'!BF6</f>
        <v>0</v>
      </c>
      <c r="BG6" s="116">
        <f>'①-1入力シート（宿泊人数）【1人当】'!BG6</f>
        <v>0</v>
      </c>
      <c r="BH6" s="116">
        <f>'①-1入力シート（宿泊人数）【1人当】'!BH6</f>
        <v>0</v>
      </c>
      <c r="BI6" s="116">
        <f>'①-1入力シート（宿泊人数）【1人当】'!BI6</f>
        <v>0</v>
      </c>
      <c r="BJ6" s="116">
        <f>'①-1入力シート（宿泊人数）【1人当】'!BJ6</f>
        <v>0</v>
      </c>
      <c r="BK6" s="116">
        <f>'①-1入力シート（宿泊人数）【1人当】'!BK6</f>
        <v>0</v>
      </c>
      <c r="BL6" s="116">
        <f>'①-1入力シート（宿泊人数）【1人当】'!BL6</f>
        <v>0</v>
      </c>
      <c r="BM6" s="116">
        <f>'①-1入力シート（宿泊人数）【1人当】'!BM6</f>
        <v>0</v>
      </c>
      <c r="BN6" s="116">
        <f>'①-1入力シート（宿泊人数）【1人当】'!BN6</f>
        <v>0</v>
      </c>
      <c r="BO6" s="116">
        <f>'①-1入力シート（宿泊人数）【1人当】'!BO6</f>
        <v>0</v>
      </c>
      <c r="BP6" s="116">
        <f>'①-1入力シート（宿泊人数）【1人当】'!BP6</f>
        <v>0</v>
      </c>
      <c r="BQ6" s="116">
        <f>'①-1入力シート（宿泊人数）【1人当】'!BQ6</f>
        <v>0</v>
      </c>
      <c r="BR6" s="116">
        <f>'①-1入力シート（宿泊人数）【1人当】'!BR6</f>
        <v>0</v>
      </c>
      <c r="BS6" s="116">
        <f>'①-1入力シート（宿泊人数）【1人当】'!BS6</f>
        <v>0</v>
      </c>
      <c r="BT6" s="116">
        <f>'①-1入力シート（宿泊人数）【1人当】'!BT6</f>
        <v>0</v>
      </c>
      <c r="BU6" s="116">
        <f>'①-1入力シート（宿泊人数）【1人当】'!BU6</f>
        <v>0</v>
      </c>
      <c r="BV6" s="116">
        <f>'①-1入力シート（宿泊人数）【1人当】'!BV6</f>
        <v>0</v>
      </c>
      <c r="BW6" s="116">
        <f>'①-1入力シート（宿泊人数）【1人当】'!BW6</f>
        <v>0</v>
      </c>
      <c r="BX6" s="116">
        <f>'①-1入力シート（宿泊人数）【1人当】'!BX6</f>
        <v>0</v>
      </c>
      <c r="BY6" s="116">
        <f>'①-1入力シート（宿泊人数）【1人当】'!BY6</f>
        <v>0</v>
      </c>
      <c r="BZ6" s="116">
        <f>'①-1入力シート（宿泊人数）【1人当】'!BZ6</f>
        <v>0</v>
      </c>
      <c r="CA6" s="116">
        <f>'①-1入力シート（宿泊人数）【1人当】'!CA6</f>
        <v>0</v>
      </c>
      <c r="CB6" s="116">
        <f>'①-1入力シート（宿泊人数）【1人当】'!CB6</f>
        <v>0</v>
      </c>
      <c r="CC6" s="116">
        <f>'①-1入力シート（宿泊人数）【1人当】'!CC6</f>
        <v>0</v>
      </c>
      <c r="CD6" s="116">
        <f>'①-1入力シート（宿泊人数）【1人当】'!CD6</f>
        <v>0</v>
      </c>
      <c r="CE6" s="116">
        <f>'①-1入力シート（宿泊人数）【1人当】'!CE6</f>
        <v>0</v>
      </c>
      <c r="CF6" s="116">
        <f>'①-1入力シート（宿泊人数）【1人当】'!CF6</f>
        <v>0</v>
      </c>
      <c r="CG6" s="116">
        <f>'①-1入力シート（宿泊人数）【1人当】'!CG6</f>
        <v>0</v>
      </c>
      <c r="CH6" s="116">
        <f>'①-1入力シート（宿泊人数）【1人当】'!CH6</f>
        <v>0</v>
      </c>
      <c r="CI6" s="116">
        <f>'①-1入力シート（宿泊人数）【1人当】'!CI6</f>
        <v>0</v>
      </c>
      <c r="CJ6" s="116">
        <f>'①-1入力シート（宿泊人数）【1人当】'!CJ6</f>
        <v>0</v>
      </c>
      <c r="CK6" s="116">
        <f>'①-1入力シート（宿泊人数）【1人当】'!CK6</f>
        <v>0</v>
      </c>
      <c r="CL6" s="116">
        <f>'①-1入力シート（宿泊人数）【1人当】'!CL6</f>
        <v>0</v>
      </c>
      <c r="CM6" s="116">
        <f>'①-1入力シート（宿泊人数）【1人当】'!CM6</f>
        <v>0</v>
      </c>
      <c r="CN6" s="116">
        <f>'①-1入力シート（宿泊人数）【1人当】'!CN6</f>
        <v>0</v>
      </c>
      <c r="CO6" s="116">
        <f>'①-1入力シート（宿泊人数）【1人当】'!CO6</f>
        <v>0</v>
      </c>
      <c r="CP6" s="116">
        <f>'①-1入力シート（宿泊人数）【1人当】'!CP6</f>
        <v>0</v>
      </c>
      <c r="CQ6" s="116">
        <f>'①-1入力シート（宿泊人数）【1人当】'!CQ6</f>
        <v>0</v>
      </c>
      <c r="CR6" s="116">
        <f>'①-1入力シート（宿泊人数）【1人当】'!CR6</f>
        <v>0</v>
      </c>
      <c r="CS6" s="116">
        <f>'①-1入力シート（宿泊人数）【1人当】'!CS6</f>
        <v>0</v>
      </c>
      <c r="CT6" s="116">
        <f>'①-1入力シート（宿泊人数）【1人当】'!CT6</f>
        <v>0</v>
      </c>
      <c r="CU6" s="116">
        <f>'①-1入力シート（宿泊人数）【1人当】'!CU6</f>
        <v>0</v>
      </c>
      <c r="CV6" s="116">
        <f>'①-1入力シート（宿泊人数）【1人当】'!CV6</f>
        <v>0</v>
      </c>
      <c r="CW6" s="116">
        <f>'①-1入力シート（宿泊人数）【1人当】'!CW6</f>
        <v>0</v>
      </c>
      <c r="CX6" s="116">
        <f>'①-1入力シート（宿泊人数）【1人当】'!CX6</f>
        <v>0</v>
      </c>
      <c r="CY6" s="13"/>
      <c r="CZ6" s="13"/>
      <c r="DA6" s="303"/>
      <c r="DB6" s="303"/>
      <c r="DC6" s="117"/>
      <c r="DD6" s="140">
        <v>100</v>
      </c>
      <c r="DE6" s="141">
        <v>200</v>
      </c>
      <c r="DF6" s="142">
        <v>500</v>
      </c>
      <c r="DG6" s="303"/>
    </row>
    <row r="7" spans="1:114" ht="19.5" thickTop="1">
      <c r="A7" s="198" t="s">
        <v>0</v>
      </c>
      <c r="B7" s="103">
        <v>1</v>
      </c>
      <c r="C7" s="9">
        <f>'①-1入力シート（宿泊人数）【1人当】'!C7*'⑤-1宿泊料金計算【1人当】'!C$6</f>
        <v>0</v>
      </c>
      <c r="D7" s="9">
        <f>'①-1入力シート（宿泊人数）【1人当】'!D7*'⑤-1宿泊料金計算【1人当】'!D$6</f>
        <v>0</v>
      </c>
      <c r="E7" s="9">
        <f>'①-1入力シート（宿泊人数）【1人当】'!E7*'⑤-1宿泊料金計算【1人当】'!E$6</f>
        <v>0</v>
      </c>
      <c r="F7" s="9">
        <f>'①-1入力シート（宿泊人数）【1人当】'!F7*'⑤-1宿泊料金計算【1人当】'!F$6</f>
        <v>0</v>
      </c>
      <c r="G7" s="9">
        <f>'①-1入力シート（宿泊人数）【1人当】'!G7*'⑤-1宿泊料金計算【1人当】'!G$6</f>
        <v>0</v>
      </c>
      <c r="H7" s="9">
        <f>'①-1入力シート（宿泊人数）【1人当】'!H7*'⑤-1宿泊料金計算【1人当】'!H$6</f>
        <v>0</v>
      </c>
      <c r="I7" s="9">
        <f>'①-1入力シート（宿泊人数）【1人当】'!I7*'⑤-1宿泊料金計算【1人当】'!I$6</f>
        <v>0</v>
      </c>
      <c r="J7" s="9">
        <f>'①-1入力シート（宿泊人数）【1人当】'!J7*'⑤-1宿泊料金計算【1人当】'!J$6</f>
        <v>0</v>
      </c>
      <c r="K7" s="9">
        <f>'①-1入力シート（宿泊人数）【1人当】'!K7*'⑤-1宿泊料金計算【1人当】'!K$6</f>
        <v>0</v>
      </c>
      <c r="L7" s="9">
        <f>'①-1入力シート（宿泊人数）【1人当】'!L7*'⑤-1宿泊料金計算【1人当】'!L$6</f>
        <v>0</v>
      </c>
      <c r="M7" s="9">
        <f>'①-1入力シート（宿泊人数）【1人当】'!M7*'⑤-1宿泊料金計算【1人当】'!M$6</f>
        <v>0</v>
      </c>
      <c r="N7" s="9">
        <f>'①-1入力シート（宿泊人数）【1人当】'!N7*'⑤-1宿泊料金計算【1人当】'!N$6</f>
        <v>0</v>
      </c>
      <c r="O7" s="9">
        <f>'①-1入力シート（宿泊人数）【1人当】'!O7*'⑤-1宿泊料金計算【1人当】'!O$6</f>
        <v>0</v>
      </c>
      <c r="P7" s="9">
        <f>'①-1入力シート（宿泊人数）【1人当】'!P7*'⑤-1宿泊料金計算【1人当】'!P$6</f>
        <v>0</v>
      </c>
      <c r="Q7" s="9">
        <f>'①-1入力シート（宿泊人数）【1人当】'!Q7*'⑤-1宿泊料金計算【1人当】'!Q$6</f>
        <v>0</v>
      </c>
      <c r="R7" s="9">
        <f>'①-1入力シート（宿泊人数）【1人当】'!R7*'⑤-1宿泊料金計算【1人当】'!R$6</f>
        <v>0</v>
      </c>
      <c r="S7" s="9">
        <f>'①-1入力シート（宿泊人数）【1人当】'!S7*'⑤-1宿泊料金計算【1人当】'!S$6</f>
        <v>0</v>
      </c>
      <c r="T7" s="9">
        <f>'①-1入力シート（宿泊人数）【1人当】'!T7*'⑤-1宿泊料金計算【1人当】'!T$6</f>
        <v>0</v>
      </c>
      <c r="U7" s="9">
        <f>'①-1入力シート（宿泊人数）【1人当】'!U7*'⑤-1宿泊料金計算【1人当】'!U$6</f>
        <v>0</v>
      </c>
      <c r="V7" s="9">
        <f>'①-1入力シート（宿泊人数）【1人当】'!V7*'⑤-1宿泊料金計算【1人当】'!V$6</f>
        <v>0</v>
      </c>
      <c r="W7" s="9">
        <f>'①-1入力シート（宿泊人数）【1人当】'!W7*'⑤-1宿泊料金計算【1人当】'!W$6</f>
        <v>0</v>
      </c>
      <c r="X7" s="9">
        <f>'①-1入力シート（宿泊人数）【1人当】'!X7*'⑤-1宿泊料金計算【1人当】'!X$6</f>
        <v>0</v>
      </c>
      <c r="Y7" s="9">
        <f>'①-1入力シート（宿泊人数）【1人当】'!Y7*'⑤-1宿泊料金計算【1人当】'!Y$6</f>
        <v>0</v>
      </c>
      <c r="Z7" s="9">
        <f>'①-1入力シート（宿泊人数）【1人当】'!Z7*'⑤-1宿泊料金計算【1人当】'!Z$6</f>
        <v>0</v>
      </c>
      <c r="AA7" s="9">
        <f>'①-1入力シート（宿泊人数）【1人当】'!AA7*'⑤-1宿泊料金計算【1人当】'!AA$6</f>
        <v>0</v>
      </c>
      <c r="AB7" s="9">
        <f>'①-1入力シート（宿泊人数）【1人当】'!AB7*'⑤-1宿泊料金計算【1人当】'!AB$6</f>
        <v>0</v>
      </c>
      <c r="AC7" s="9">
        <f>'①-1入力シート（宿泊人数）【1人当】'!AC7*'⑤-1宿泊料金計算【1人当】'!AC$6</f>
        <v>0</v>
      </c>
      <c r="AD7" s="9">
        <f>'①-1入力シート（宿泊人数）【1人当】'!AD7*'⑤-1宿泊料金計算【1人当】'!AD$6</f>
        <v>0</v>
      </c>
      <c r="AE7" s="9">
        <f>'①-1入力シート（宿泊人数）【1人当】'!AE7*'⑤-1宿泊料金計算【1人当】'!AE$6</f>
        <v>0</v>
      </c>
      <c r="AF7" s="9">
        <f>'①-1入力シート（宿泊人数）【1人当】'!AF7*'⑤-1宿泊料金計算【1人当】'!AF$6</f>
        <v>0</v>
      </c>
      <c r="AG7" s="9">
        <f>'①-1入力シート（宿泊人数）【1人当】'!AG7*'⑤-1宿泊料金計算【1人当】'!AG$6</f>
        <v>0</v>
      </c>
      <c r="AH7" s="9">
        <f>'①-1入力シート（宿泊人数）【1人当】'!AH7*'⑤-1宿泊料金計算【1人当】'!AH$6</f>
        <v>0</v>
      </c>
      <c r="AI7" s="9">
        <f>'①-1入力シート（宿泊人数）【1人当】'!AI7*'⑤-1宿泊料金計算【1人当】'!AI$6</f>
        <v>0</v>
      </c>
      <c r="AJ7" s="9">
        <f>'①-1入力シート（宿泊人数）【1人当】'!AJ7*'⑤-1宿泊料金計算【1人当】'!AJ$6</f>
        <v>0</v>
      </c>
      <c r="AK7" s="9">
        <f>'①-1入力シート（宿泊人数）【1人当】'!AK7*'⑤-1宿泊料金計算【1人当】'!AK$6</f>
        <v>0</v>
      </c>
      <c r="AL7" s="9">
        <f>'①-1入力シート（宿泊人数）【1人当】'!AL7*'⑤-1宿泊料金計算【1人当】'!AL$6</f>
        <v>0</v>
      </c>
      <c r="AM7" s="9">
        <f>'①-1入力シート（宿泊人数）【1人当】'!AM7*'⑤-1宿泊料金計算【1人当】'!AM$6</f>
        <v>0</v>
      </c>
      <c r="AN7" s="9">
        <f>'①-1入力シート（宿泊人数）【1人当】'!AN7*'⑤-1宿泊料金計算【1人当】'!AN$6</f>
        <v>0</v>
      </c>
      <c r="AO7" s="9">
        <f>'①-1入力シート（宿泊人数）【1人当】'!AO7*'⑤-1宿泊料金計算【1人当】'!AO$6</f>
        <v>0</v>
      </c>
      <c r="AP7" s="9">
        <f>'①-1入力シート（宿泊人数）【1人当】'!AP7*'⑤-1宿泊料金計算【1人当】'!AP$6</f>
        <v>0</v>
      </c>
      <c r="AQ7" s="9">
        <f>'①-1入力シート（宿泊人数）【1人当】'!AQ7*'⑤-1宿泊料金計算【1人当】'!AQ$6</f>
        <v>0</v>
      </c>
      <c r="AR7" s="9">
        <f>'①-1入力シート（宿泊人数）【1人当】'!AR7*'⑤-1宿泊料金計算【1人当】'!AR$6</f>
        <v>0</v>
      </c>
      <c r="AS7" s="9">
        <f>'①-1入力シート（宿泊人数）【1人当】'!AS7*'⑤-1宿泊料金計算【1人当】'!AS$6</f>
        <v>0</v>
      </c>
      <c r="AT7" s="9">
        <f>'①-1入力シート（宿泊人数）【1人当】'!AT7*'⑤-1宿泊料金計算【1人当】'!AT$6</f>
        <v>0</v>
      </c>
      <c r="AU7" s="9">
        <f>'①-1入力シート（宿泊人数）【1人当】'!AU7*'⑤-1宿泊料金計算【1人当】'!AU$6</f>
        <v>0</v>
      </c>
      <c r="AV7" s="9">
        <f>'①-1入力シート（宿泊人数）【1人当】'!AV7*'⑤-1宿泊料金計算【1人当】'!AV$6</f>
        <v>0</v>
      </c>
      <c r="AW7" s="9">
        <f>'①-1入力シート（宿泊人数）【1人当】'!AW7*'⑤-1宿泊料金計算【1人当】'!AW$6</f>
        <v>0</v>
      </c>
      <c r="AX7" s="9">
        <f>'①-1入力シート（宿泊人数）【1人当】'!AX7*'⑤-1宿泊料金計算【1人当】'!AX$6</f>
        <v>0</v>
      </c>
      <c r="AY7" s="9">
        <f>'①-1入力シート（宿泊人数）【1人当】'!AY7*'⑤-1宿泊料金計算【1人当】'!AY$6</f>
        <v>0</v>
      </c>
      <c r="AZ7" s="9">
        <f>'①-1入力シート（宿泊人数）【1人当】'!AZ7*'⑤-1宿泊料金計算【1人当】'!AZ$6</f>
        <v>0</v>
      </c>
      <c r="BA7" s="9">
        <f>'①-1入力シート（宿泊人数）【1人当】'!BA7*'⑤-1宿泊料金計算【1人当】'!BA$6</f>
        <v>0</v>
      </c>
      <c r="BB7" s="9">
        <f>'①-1入力シート（宿泊人数）【1人当】'!BB7*'⑤-1宿泊料金計算【1人当】'!BB$6</f>
        <v>0</v>
      </c>
      <c r="BC7" s="9">
        <f>'①-1入力シート（宿泊人数）【1人当】'!BC7*'⑤-1宿泊料金計算【1人当】'!BC$6</f>
        <v>0</v>
      </c>
      <c r="BD7" s="9">
        <f>'①-1入力シート（宿泊人数）【1人当】'!BD7*'⑤-1宿泊料金計算【1人当】'!BD$6</f>
        <v>0</v>
      </c>
      <c r="BE7" s="9">
        <f>'①-1入力シート（宿泊人数）【1人当】'!BE7*'⑤-1宿泊料金計算【1人当】'!BE$6</f>
        <v>0</v>
      </c>
      <c r="BF7" s="9">
        <f>'①-1入力シート（宿泊人数）【1人当】'!BF7*'⑤-1宿泊料金計算【1人当】'!BF$6</f>
        <v>0</v>
      </c>
      <c r="BG7" s="9">
        <f>'①-1入力シート（宿泊人数）【1人当】'!BG7*'⑤-1宿泊料金計算【1人当】'!BG$6</f>
        <v>0</v>
      </c>
      <c r="BH7" s="9">
        <f>'①-1入力シート（宿泊人数）【1人当】'!BH7*'⑤-1宿泊料金計算【1人当】'!BH$6</f>
        <v>0</v>
      </c>
      <c r="BI7" s="9">
        <f>'①-1入力シート（宿泊人数）【1人当】'!BI7*'⑤-1宿泊料金計算【1人当】'!BI$6</f>
        <v>0</v>
      </c>
      <c r="BJ7" s="9">
        <f>'①-1入力シート（宿泊人数）【1人当】'!BJ7*'⑤-1宿泊料金計算【1人当】'!BJ$6</f>
        <v>0</v>
      </c>
      <c r="BK7" s="9">
        <f>'①-1入力シート（宿泊人数）【1人当】'!BK7*'⑤-1宿泊料金計算【1人当】'!BK$6</f>
        <v>0</v>
      </c>
      <c r="BL7" s="9">
        <f>'①-1入力シート（宿泊人数）【1人当】'!BL7*'⑤-1宿泊料金計算【1人当】'!BL$6</f>
        <v>0</v>
      </c>
      <c r="BM7" s="9">
        <f>'①-1入力シート（宿泊人数）【1人当】'!BM7*'⑤-1宿泊料金計算【1人当】'!BM$6</f>
        <v>0</v>
      </c>
      <c r="BN7" s="9">
        <f>'①-1入力シート（宿泊人数）【1人当】'!BN7*'⑤-1宿泊料金計算【1人当】'!BN$6</f>
        <v>0</v>
      </c>
      <c r="BO7" s="9">
        <f>'①-1入力シート（宿泊人数）【1人当】'!BO7*'⑤-1宿泊料金計算【1人当】'!BO$6</f>
        <v>0</v>
      </c>
      <c r="BP7" s="9">
        <f>'①-1入力シート（宿泊人数）【1人当】'!BP7*'⑤-1宿泊料金計算【1人当】'!BP$6</f>
        <v>0</v>
      </c>
      <c r="BQ7" s="9">
        <f>'①-1入力シート（宿泊人数）【1人当】'!BQ7*'⑤-1宿泊料金計算【1人当】'!BQ$6</f>
        <v>0</v>
      </c>
      <c r="BR7" s="9">
        <f>'①-1入力シート（宿泊人数）【1人当】'!BR7*'⑤-1宿泊料金計算【1人当】'!BR$6</f>
        <v>0</v>
      </c>
      <c r="BS7" s="9">
        <f>'①-1入力シート（宿泊人数）【1人当】'!BS7*'⑤-1宿泊料金計算【1人当】'!BS$6</f>
        <v>0</v>
      </c>
      <c r="BT7" s="9">
        <f>'①-1入力シート（宿泊人数）【1人当】'!BT7*'⑤-1宿泊料金計算【1人当】'!BT$6</f>
        <v>0</v>
      </c>
      <c r="BU7" s="9">
        <f>'①-1入力シート（宿泊人数）【1人当】'!BU7*'⑤-1宿泊料金計算【1人当】'!BU$6</f>
        <v>0</v>
      </c>
      <c r="BV7" s="9">
        <f>'①-1入力シート（宿泊人数）【1人当】'!BV7*'⑤-1宿泊料金計算【1人当】'!BV$6</f>
        <v>0</v>
      </c>
      <c r="BW7" s="9">
        <f>'①-1入力シート（宿泊人数）【1人当】'!BW7*'⑤-1宿泊料金計算【1人当】'!BW$6</f>
        <v>0</v>
      </c>
      <c r="BX7" s="9">
        <f>'①-1入力シート（宿泊人数）【1人当】'!BX7*'⑤-1宿泊料金計算【1人当】'!BX$6</f>
        <v>0</v>
      </c>
      <c r="BY7" s="9">
        <f>'①-1入力シート（宿泊人数）【1人当】'!BY7*'⑤-1宿泊料金計算【1人当】'!BY$6</f>
        <v>0</v>
      </c>
      <c r="BZ7" s="9">
        <f>'①-1入力シート（宿泊人数）【1人当】'!BZ7*'⑤-1宿泊料金計算【1人当】'!BZ$6</f>
        <v>0</v>
      </c>
      <c r="CA7" s="9">
        <f>'①-1入力シート（宿泊人数）【1人当】'!CA7*'⑤-1宿泊料金計算【1人当】'!CA$6</f>
        <v>0</v>
      </c>
      <c r="CB7" s="9">
        <f>'①-1入力シート（宿泊人数）【1人当】'!CB7*'⑤-1宿泊料金計算【1人当】'!CB$6</f>
        <v>0</v>
      </c>
      <c r="CC7" s="9">
        <f>'①-1入力シート（宿泊人数）【1人当】'!CC7*'⑤-1宿泊料金計算【1人当】'!CC$6</f>
        <v>0</v>
      </c>
      <c r="CD7" s="9">
        <f>'①-1入力シート（宿泊人数）【1人当】'!CD7*'⑤-1宿泊料金計算【1人当】'!CD$6</f>
        <v>0</v>
      </c>
      <c r="CE7" s="9">
        <f>'①-1入力シート（宿泊人数）【1人当】'!CE7*'⑤-1宿泊料金計算【1人当】'!CE$6</f>
        <v>0</v>
      </c>
      <c r="CF7" s="9">
        <f>'①-1入力シート（宿泊人数）【1人当】'!CF7*'⑤-1宿泊料金計算【1人当】'!CF$6</f>
        <v>0</v>
      </c>
      <c r="CG7" s="9">
        <f>'①-1入力シート（宿泊人数）【1人当】'!CG7*'⑤-1宿泊料金計算【1人当】'!CG$6</f>
        <v>0</v>
      </c>
      <c r="CH7" s="9">
        <f>'①-1入力シート（宿泊人数）【1人当】'!CH7*'⑤-1宿泊料金計算【1人当】'!CH$6</f>
        <v>0</v>
      </c>
      <c r="CI7" s="9">
        <f>'①-1入力シート（宿泊人数）【1人当】'!CI7*'⑤-1宿泊料金計算【1人当】'!CI$6</f>
        <v>0</v>
      </c>
      <c r="CJ7" s="9">
        <f>'①-1入力シート（宿泊人数）【1人当】'!CJ7*'⑤-1宿泊料金計算【1人当】'!CJ$6</f>
        <v>0</v>
      </c>
      <c r="CK7" s="9">
        <f>'①-1入力シート（宿泊人数）【1人当】'!CK7*'⑤-1宿泊料金計算【1人当】'!CK$6</f>
        <v>0</v>
      </c>
      <c r="CL7" s="9">
        <f>'①-1入力シート（宿泊人数）【1人当】'!CL7*'⑤-1宿泊料金計算【1人当】'!CL$6</f>
        <v>0</v>
      </c>
      <c r="CM7" s="9">
        <f>'①-1入力シート（宿泊人数）【1人当】'!CM7*'⑤-1宿泊料金計算【1人当】'!CM$6</f>
        <v>0</v>
      </c>
      <c r="CN7" s="9">
        <f>'①-1入力シート（宿泊人数）【1人当】'!CN7*'⑤-1宿泊料金計算【1人当】'!CN$6</f>
        <v>0</v>
      </c>
      <c r="CO7" s="9">
        <f>'①-1入力シート（宿泊人数）【1人当】'!CO7*'⑤-1宿泊料金計算【1人当】'!CO$6</f>
        <v>0</v>
      </c>
      <c r="CP7" s="9">
        <f>'①-1入力シート（宿泊人数）【1人当】'!CP7*'⑤-1宿泊料金計算【1人当】'!CP$6</f>
        <v>0</v>
      </c>
      <c r="CQ7" s="9">
        <f>'①-1入力シート（宿泊人数）【1人当】'!CQ7*'⑤-1宿泊料金計算【1人当】'!CQ$6</f>
        <v>0</v>
      </c>
      <c r="CR7" s="9">
        <f>'①-1入力シート（宿泊人数）【1人当】'!CR7*'⑤-1宿泊料金計算【1人当】'!CR$6</f>
        <v>0</v>
      </c>
      <c r="CS7" s="9">
        <f>'①-1入力シート（宿泊人数）【1人当】'!CS7*'⑤-1宿泊料金計算【1人当】'!CS$6</f>
        <v>0</v>
      </c>
      <c r="CT7" s="9">
        <f>'①-1入力シート（宿泊人数）【1人当】'!CT7*'⑤-1宿泊料金計算【1人当】'!CT$6</f>
        <v>0</v>
      </c>
      <c r="CU7" s="9">
        <f>'①-1入力シート（宿泊人数）【1人当】'!CU7*'⑤-1宿泊料金計算【1人当】'!CU$6</f>
        <v>0</v>
      </c>
      <c r="CV7" s="9">
        <f>'①-1入力シート（宿泊人数）【1人当】'!CV7*'⑤-1宿泊料金計算【1人当】'!CV$6</f>
        <v>0</v>
      </c>
      <c r="CW7" s="9">
        <f>'①-1入力シート（宿泊人数）【1人当】'!CW7*'⑤-1宿泊料金計算【1人当】'!CW$6</f>
        <v>0</v>
      </c>
      <c r="CX7" s="9">
        <f>'①-1入力シート（宿泊人数）【1人当】'!CX7*'⑤-1宿泊料金計算【1人当】'!CX$6</f>
        <v>0</v>
      </c>
      <c r="CY7" s="13"/>
      <c r="CZ7" s="13"/>
      <c r="DA7" s="9">
        <f>SUM(C7:CX7)</f>
        <v>0</v>
      </c>
      <c r="DB7" s="9">
        <f>DA7*0.03</f>
        <v>0</v>
      </c>
      <c r="DC7" s="9">
        <f>SUM(DD7:DF7)</f>
        <v>0</v>
      </c>
      <c r="DD7" s="118">
        <f>'①-1入力シート（宿泊人数）【1人当】'!DC7*'⑤-1宿泊料金計算【1人当】'!$DD$6</f>
        <v>0</v>
      </c>
      <c r="DE7" s="119">
        <f>'①-1入力シート（宿泊人数）【1人当】'!DD7*'⑤-1宿泊料金計算【1人当】'!$DE$6</f>
        <v>0</v>
      </c>
      <c r="DF7" s="120">
        <f>'①-1入力シート（宿泊人数）【1人当】'!DE7*'⑤-1宿泊料金計算【1人当】'!$DF$6</f>
        <v>0</v>
      </c>
      <c r="DG7" s="9">
        <f>DB7-DC7</f>
        <v>0</v>
      </c>
    </row>
    <row r="8" spans="1:114">
      <c r="A8" s="191"/>
      <c r="B8" s="102">
        <v>2</v>
      </c>
      <c r="C8" s="10">
        <f>'①-1入力シート（宿泊人数）【1人当】'!C8*'⑤-1宿泊料金計算【1人当】'!C$6</f>
        <v>0</v>
      </c>
      <c r="D8" s="10">
        <f>'①-1入力シート（宿泊人数）【1人当】'!D8*'⑤-1宿泊料金計算【1人当】'!D$6</f>
        <v>0</v>
      </c>
      <c r="E8" s="10">
        <f>'①-1入力シート（宿泊人数）【1人当】'!E8*'⑤-1宿泊料金計算【1人当】'!E$6</f>
        <v>0</v>
      </c>
      <c r="F8" s="10">
        <f>'①-1入力シート（宿泊人数）【1人当】'!F8*'⑤-1宿泊料金計算【1人当】'!F$6</f>
        <v>0</v>
      </c>
      <c r="G8" s="10">
        <f>'①-1入力シート（宿泊人数）【1人当】'!G8*'⑤-1宿泊料金計算【1人当】'!G$6</f>
        <v>0</v>
      </c>
      <c r="H8" s="10">
        <f>'①-1入力シート（宿泊人数）【1人当】'!H8*'⑤-1宿泊料金計算【1人当】'!H$6</f>
        <v>0</v>
      </c>
      <c r="I8" s="10">
        <f>'①-1入力シート（宿泊人数）【1人当】'!I8*'⑤-1宿泊料金計算【1人当】'!I$6</f>
        <v>0</v>
      </c>
      <c r="J8" s="10">
        <f>'①-1入力シート（宿泊人数）【1人当】'!J8*'⑤-1宿泊料金計算【1人当】'!J$6</f>
        <v>0</v>
      </c>
      <c r="K8" s="10">
        <f>'①-1入力シート（宿泊人数）【1人当】'!K8*'⑤-1宿泊料金計算【1人当】'!K$6</f>
        <v>0</v>
      </c>
      <c r="L8" s="10">
        <f>'①-1入力シート（宿泊人数）【1人当】'!L8*'⑤-1宿泊料金計算【1人当】'!L$6</f>
        <v>0</v>
      </c>
      <c r="M8" s="10">
        <f>'①-1入力シート（宿泊人数）【1人当】'!M8*'⑤-1宿泊料金計算【1人当】'!M$6</f>
        <v>0</v>
      </c>
      <c r="N8" s="10">
        <f>'①-1入力シート（宿泊人数）【1人当】'!N8*'⑤-1宿泊料金計算【1人当】'!N$6</f>
        <v>0</v>
      </c>
      <c r="O8" s="10">
        <f>'①-1入力シート（宿泊人数）【1人当】'!O8*'⑤-1宿泊料金計算【1人当】'!O$6</f>
        <v>0</v>
      </c>
      <c r="P8" s="10">
        <f>'①-1入力シート（宿泊人数）【1人当】'!P8*'⑤-1宿泊料金計算【1人当】'!P$6</f>
        <v>0</v>
      </c>
      <c r="Q8" s="10">
        <f>'①-1入力シート（宿泊人数）【1人当】'!Q8*'⑤-1宿泊料金計算【1人当】'!Q$6</f>
        <v>0</v>
      </c>
      <c r="R8" s="10">
        <f>'①-1入力シート（宿泊人数）【1人当】'!R8*'⑤-1宿泊料金計算【1人当】'!R$6</f>
        <v>0</v>
      </c>
      <c r="S8" s="10">
        <f>'①-1入力シート（宿泊人数）【1人当】'!S8*'⑤-1宿泊料金計算【1人当】'!S$6</f>
        <v>0</v>
      </c>
      <c r="T8" s="10">
        <f>'①-1入力シート（宿泊人数）【1人当】'!T8*'⑤-1宿泊料金計算【1人当】'!T$6</f>
        <v>0</v>
      </c>
      <c r="U8" s="10">
        <f>'①-1入力シート（宿泊人数）【1人当】'!U8*'⑤-1宿泊料金計算【1人当】'!U$6</f>
        <v>0</v>
      </c>
      <c r="V8" s="10">
        <f>'①-1入力シート（宿泊人数）【1人当】'!V8*'⑤-1宿泊料金計算【1人当】'!V$6</f>
        <v>0</v>
      </c>
      <c r="W8" s="10">
        <f>'①-1入力シート（宿泊人数）【1人当】'!W8*'⑤-1宿泊料金計算【1人当】'!W$6</f>
        <v>0</v>
      </c>
      <c r="X8" s="10">
        <f>'①-1入力シート（宿泊人数）【1人当】'!X8*'⑤-1宿泊料金計算【1人当】'!X$6</f>
        <v>0</v>
      </c>
      <c r="Y8" s="10">
        <f>'①-1入力シート（宿泊人数）【1人当】'!Y8*'⑤-1宿泊料金計算【1人当】'!Y$6</f>
        <v>0</v>
      </c>
      <c r="Z8" s="10">
        <f>'①-1入力シート（宿泊人数）【1人当】'!Z8*'⑤-1宿泊料金計算【1人当】'!Z$6</f>
        <v>0</v>
      </c>
      <c r="AA8" s="10">
        <f>'①-1入力シート（宿泊人数）【1人当】'!AA8*'⑤-1宿泊料金計算【1人当】'!AA$6</f>
        <v>0</v>
      </c>
      <c r="AB8" s="10">
        <f>'①-1入力シート（宿泊人数）【1人当】'!AB8*'⑤-1宿泊料金計算【1人当】'!AB$6</f>
        <v>0</v>
      </c>
      <c r="AC8" s="10">
        <f>'①-1入力シート（宿泊人数）【1人当】'!AC8*'⑤-1宿泊料金計算【1人当】'!AC$6</f>
        <v>0</v>
      </c>
      <c r="AD8" s="10">
        <f>'①-1入力シート（宿泊人数）【1人当】'!AD8*'⑤-1宿泊料金計算【1人当】'!AD$6</f>
        <v>0</v>
      </c>
      <c r="AE8" s="10">
        <f>'①-1入力シート（宿泊人数）【1人当】'!AE8*'⑤-1宿泊料金計算【1人当】'!AE$6</f>
        <v>0</v>
      </c>
      <c r="AF8" s="10">
        <f>'①-1入力シート（宿泊人数）【1人当】'!AF8*'⑤-1宿泊料金計算【1人当】'!AF$6</f>
        <v>0</v>
      </c>
      <c r="AG8" s="10">
        <f>'①-1入力シート（宿泊人数）【1人当】'!AG8*'⑤-1宿泊料金計算【1人当】'!AG$6</f>
        <v>0</v>
      </c>
      <c r="AH8" s="10">
        <f>'①-1入力シート（宿泊人数）【1人当】'!AH8*'⑤-1宿泊料金計算【1人当】'!AH$6</f>
        <v>0</v>
      </c>
      <c r="AI8" s="10">
        <f>'①-1入力シート（宿泊人数）【1人当】'!AI8*'⑤-1宿泊料金計算【1人当】'!AI$6</f>
        <v>0</v>
      </c>
      <c r="AJ8" s="10">
        <f>'①-1入力シート（宿泊人数）【1人当】'!AJ8*'⑤-1宿泊料金計算【1人当】'!AJ$6</f>
        <v>0</v>
      </c>
      <c r="AK8" s="10">
        <f>'①-1入力シート（宿泊人数）【1人当】'!AK8*'⑤-1宿泊料金計算【1人当】'!AK$6</f>
        <v>0</v>
      </c>
      <c r="AL8" s="10">
        <f>'①-1入力シート（宿泊人数）【1人当】'!AL8*'⑤-1宿泊料金計算【1人当】'!AL$6</f>
        <v>0</v>
      </c>
      <c r="AM8" s="10">
        <f>'①-1入力シート（宿泊人数）【1人当】'!AM8*'⑤-1宿泊料金計算【1人当】'!AM$6</f>
        <v>0</v>
      </c>
      <c r="AN8" s="10">
        <f>'①-1入力シート（宿泊人数）【1人当】'!AN8*'⑤-1宿泊料金計算【1人当】'!AN$6</f>
        <v>0</v>
      </c>
      <c r="AO8" s="10">
        <f>'①-1入力シート（宿泊人数）【1人当】'!AO8*'⑤-1宿泊料金計算【1人当】'!AO$6</f>
        <v>0</v>
      </c>
      <c r="AP8" s="10">
        <f>'①-1入力シート（宿泊人数）【1人当】'!AP8*'⑤-1宿泊料金計算【1人当】'!AP$6</f>
        <v>0</v>
      </c>
      <c r="AQ8" s="10">
        <f>'①-1入力シート（宿泊人数）【1人当】'!AQ8*'⑤-1宿泊料金計算【1人当】'!AQ$6</f>
        <v>0</v>
      </c>
      <c r="AR8" s="10">
        <f>'①-1入力シート（宿泊人数）【1人当】'!AR8*'⑤-1宿泊料金計算【1人当】'!AR$6</f>
        <v>0</v>
      </c>
      <c r="AS8" s="10">
        <f>'①-1入力シート（宿泊人数）【1人当】'!AS8*'⑤-1宿泊料金計算【1人当】'!AS$6</f>
        <v>0</v>
      </c>
      <c r="AT8" s="10">
        <f>'①-1入力シート（宿泊人数）【1人当】'!AT8*'⑤-1宿泊料金計算【1人当】'!AT$6</f>
        <v>0</v>
      </c>
      <c r="AU8" s="10">
        <f>'①-1入力シート（宿泊人数）【1人当】'!AU8*'⑤-1宿泊料金計算【1人当】'!AU$6</f>
        <v>0</v>
      </c>
      <c r="AV8" s="10">
        <f>'①-1入力シート（宿泊人数）【1人当】'!AV8*'⑤-1宿泊料金計算【1人当】'!AV$6</f>
        <v>0</v>
      </c>
      <c r="AW8" s="10">
        <f>'①-1入力シート（宿泊人数）【1人当】'!AW8*'⑤-1宿泊料金計算【1人当】'!AW$6</f>
        <v>0</v>
      </c>
      <c r="AX8" s="10">
        <f>'①-1入力シート（宿泊人数）【1人当】'!AX8*'⑤-1宿泊料金計算【1人当】'!AX$6</f>
        <v>0</v>
      </c>
      <c r="AY8" s="10">
        <f>'①-1入力シート（宿泊人数）【1人当】'!AY8*'⑤-1宿泊料金計算【1人当】'!AY$6</f>
        <v>0</v>
      </c>
      <c r="AZ8" s="10">
        <f>'①-1入力シート（宿泊人数）【1人当】'!AZ8*'⑤-1宿泊料金計算【1人当】'!AZ$6</f>
        <v>0</v>
      </c>
      <c r="BA8" s="10">
        <f>'①-1入力シート（宿泊人数）【1人当】'!BA8*'⑤-1宿泊料金計算【1人当】'!BA$6</f>
        <v>0</v>
      </c>
      <c r="BB8" s="10">
        <f>'①-1入力シート（宿泊人数）【1人当】'!BB8*'⑤-1宿泊料金計算【1人当】'!BB$6</f>
        <v>0</v>
      </c>
      <c r="BC8" s="10">
        <f>'①-1入力シート（宿泊人数）【1人当】'!BC8*'⑤-1宿泊料金計算【1人当】'!BC$6</f>
        <v>0</v>
      </c>
      <c r="BD8" s="10">
        <f>'①-1入力シート（宿泊人数）【1人当】'!BD8*'⑤-1宿泊料金計算【1人当】'!BD$6</f>
        <v>0</v>
      </c>
      <c r="BE8" s="10">
        <f>'①-1入力シート（宿泊人数）【1人当】'!BE8*'⑤-1宿泊料金計算【1人当】'!BE$6</f>
        <v>0</v>
      </c>
      <c r="BF8" s="10">
        <f>'①-1入力シート（宿泊人数）【1人当】'!BF8*'⑤-1宿泊料金計算【1人当】'!BF$6</f>
        <v>0</v>
      </c>
      <c r="BG8" s="10">
        <f>'①-1入力シート（宿泊人数）【1人当】'!BG8*'⑤-1宿泊料金計算【1人当】'!BG$6</f>
        <v>0</v>
      </c>
      <c r="BH8" s="10">
        <f>'①-1入力シート（宿泊人数）【1人当】'!BH8*'⑤-1宿泊料金計算【1人当】'!BH$6</f>
        <v>0</v>
      </c>
      <c r="BI8" s="10">
        <f>'①-1入力シート（宿泊人数）【1人当】'!BI8*'⑤-1宿泊料金計算【1人当】'!BI$6</f>
        <v>0</v>
      </c>
      <c r="BJ8" s="10">
        <f>'①-1入力シート（宿泊人数）【1人当】'!BJ8*'⑤-1宿泊料金計算【1人当】'!BJ$6</f>
        <v>0</v>
      </c>
      <c r="BK8" s="10">
        <f>'①-1入力シート（宿泊人数）【1人当】'!BK8*'⑤-1宿泊料金計算【1人当】'!BK$6</f>
        <v>0</v>
      </c>
      <c r="BL8" s="10">
        <f>'①-1入力シート（宿泊人数）【1人当】'!BL8*'⑤-1宿泊料金計算【1人当】'!BL$6</f>
        <v>0</v>
      </c>
      <c r="BM8" s="10">
        <f>'①-1入力シート（宿泊人数）【1人当】'!BM8*'⑤-1宿泊料金計算【1人当】'!BM$6</f>
        <v>0</v>
      </c>
      <c r="BN8" s="10">
        <f>'①-1入力シート（宿泊人数）【1人当】'!BN8*'⑤-1宿泊料金計算【1人当】'!BN$6</f>
        <v>0</v>
      </c>
      <c r="BO8" s="10">
        <f>'①-1入力シート（宿泊人数）【1人当】'!BO8*'⑤-1宿泊料金計算【1人当】'!BO$6</f>
        <v>0</v>
      </c>
      <c r="BP8" s="10">
        <f>'①-1入力シート（宿泊人数）【1人当】'!BP8*'⑤-1宿泊料金計算【1人当】'!BP$6</f>
        <v>0</v>
      </c>
      <c r="BQ8" s="10">
        <f>'①-1入力シート（宿泊人数）【1人当】'!BQ8*'⑤-1宿泊料金計算【1人当】'!BQ$6</f>
        <v>0</v>
      </c>
      <c r="BR8" s="10">
        <f>'①-1入力シート（宿泊人数）【1人当】'!BR8*'⑤-1宿泊料金計算【1人当】'!BR$6</f>
        <v>0</v>
      </c>
      <c r="BS8" s="10">
        <f>'①-1入力シート（宿泊人数）【1人当】'!BS8*'⑤-1宿泊料金計算【1人当】'!BS$6</f>
        <v>0</v>
      </c>
      <c r="BT8" s="10">
        <f>'①-1入力シート（宿泊人数）【1人当】'!BT8*'⑤-1宿泊料金計算【1人当】'!BT$6</f>
        <v>0</v>
      </c>
      <c r="BU8" s="10">
        <f>'①-1入力シート（宿泊人数）【1人当】'!BU8*'⑤-1宿泊料金計算【1人当】'!BU$6</f>
        <v>0</v>
      </c>
      <c r="BV8" s="10">
        <f>'①-1入力シート（宿泊人数）【1人当】'!BV8*'⑤-1宿泊料金計算【1人当】'!BV$6</f>
        <v>0</v>
      </c>
      <c r="BW8" s="10">
        <f>'①-1入力シート（宿泊人数）【1人当】'!BW8*'⑤-1宿泊料金計算【1人当】'!BW$6</f>
        <v>0</v>
      </c>
      <c r="BX8" s="10">
        <f>'①-1入力シート（宿泊人数）【1人当】'!BX8*'⑤-1宿泊料金計算【1人当】'!BX$6</f>
        <v>0</v>
      </c>
      <c r="BY8" s="10">
        <f>'①-1入力シート（宿泊人数）【1人当】'!BY8*'⑤-1宿泊料金計算【1人当】'!BY$6</f>
        <v>0</v>
      </c>
      <c r="BZ8" s="10">
        <f>'①-1入力シート（宿泊人数）【1人当】'!BZ8*'⑤-1宿泊料金計算【1人当】'!BZ$6</f>
        <v>0</v>
      </c>
      <c r="CA8" s="10">
        <f>'①-1入力シート（宿泊人数）【1人当】'!CA8*'⑤-1宿泊料金計算【1人当】'!CA$6</f>
        <v>0</v>
      </c>
      <c r="CB8" s="10">
        <f>'①-1入力シート（宿泊人数）【1人当】'!CB8*'⑤-1宿泊料金計算【1人当】'!CB$6</f>
        <v>0</v>
      </c>
      <c r="CC8" s="10">
        <f>'①-1入力シート（宿泊人数）【1人当】'!CC8*'⑤-1宿泊料金計算【1人当】'!CC$6</f>
        <v>0</v>
      </c>
      <c r="CD8" s="10">
        <f>'①-1入力シート（宿泊人数）【1人当】'!CD8*'⑤-1宿泊料金計算【1人当】'!CD$6</f>
        <v>0</v>
      </c>
      <c r="CE8" s="10">
        <f>'①-1入力シート（宿泊人数）【1人当】'!CE8*'⑤-1宿泊料金計算【1人当】'!CE$6</f>
        <v>0</v>
      </c>
      <c r="CF8" s="10">
        <f>'①-1入力シート（宿泊人数）【1人当】'!CF8*'⑤-1宿泊料金計算【1人当】'!CF$6</f>
        <v>0</v>
      </c>
      <c r="CG8" s="10">
        <f>'①-1入力シート（宿泊人数）【1人当】'!CG8*'⑤-1宿泊料金計算【1人当】'!CG$6</f>
        <v>0</v>
      </c>
      <c r="CH8" s="10">
        <f>'①-1入力シート（宿泊人数）【1人当】'!CH8*'⑤-1宿泊料金計算【1人当】'!CH$6</f>
        <v>0</v>
      </c>
      <c r="CI8" s="10">
        <f>'①-1入力シート（宿泊人数）【1人当】'!CI8*'⑤-1宿泊料金計算【1人当】'!CI$6</f>
        <v>0</v>
      </c>
      <c r="CJ8" s="10">
        <f>'①-1入力シート（宿泊人数）【1人当】'!CJ8*'⑤-1宿泊料金計算【1人当】'!CJ$6</f>
        <v>0</v>
      </c>
      <c r="CK8" s="10">
        <f>'①-1入力シート（宿泊人数）【1人当】'!CK8*'⑤-1宿泊料金計算【1人当】'!CK$6</f>
        <v>0</v>
      </c>
      <c r="CL8" s="10">
        <f>'①-1入力シート（宿泊人数）【1人当】'!CL8*'⑤-1宿泊料金計算【1人当】'!CL$6</f>
        <v>0</v>
      </c>
      <c r="CM8" s="10">
        <f>'①-1入力シート（宿泊人数）【1人当】'!CM8*'⑤-1宿泊料金計算【1人当】'!CM$6</f>
        <v>0</v>
      </c>
      <c r="CN8" s="10">
        <f>'①-1入力シート（宿泊人数）【1人当】'!CN8*'⑤-1宿泊料金計算【1人当】'!CN$6</f>
        <v>0</v>
      </c>
      <c r="CO8" s="10">
        <f>'①-1入力シート（宿泊人数）【1人当】'!CO8*'⑤-1宿泊料金計算【1人当】'!CO$6</f>
        <v>0</v>
      </c>
      <c r="CP8" s="10">
        <f>'①-1入力シート（宿泊人数）【1人当】'!CP8*'⑤-1宿泊料金計算【1人当】'!CP$6</f>
        <v>0</v>
      </c>
      <c r="CQ8" s="10">
        <f>'①-1入力シート（宿泊人数）【1人当】'!CQ8*'⑤-1宿泊料金計算【1人当】'!CQ$6</f>
        <v>0</v>
      </c>
      <c r="CR8" s="10">
        <f>'①-1入力シート（宿泊人数）【1人当】'!CR8*'⑤-1宿泊料金計算【1人当】'!CR$6</f>
        <v>0</v>
      </c>
      <c r="CS8" s="10">
        <f>'①-1入力シート（宿泊人数）【1人当】'!CS8*'⑤-1宿泊料金計算【1人当】'!CS$6</f>
        <v>0</v>
      </c>
      <c r="CT8" s="10">
        <f>'①-1入力シート（宿泊人数）【1人当】'!CT8*'⑤-1宿泊料金計算【1人当】'!CT$6</f>
        <v>0</v>
      </c>
      <c r="CU8" s="10">
        <f>'①-1入力シート（宿泊人数）【1人当】'!CU8*'⑤-1宿泊料金計算【1人当】'!CU$6</f>
        <v>0</v>
      </c>
      <c r="CV8" s="10">
        <f>'①-1入力シート（宿泊人数）【1人当】'!CV8*'⑤-1宿泊料金計算【1人当】'!CV$6</f>
        <v>0</v>
      </c>
      <c r="CW8" s="10">
        <f>'①-1入力シート（宿泊人数）【1人当】'!CW8*'⑤-1宿泊料金計算【1人当】'!CW$6</f>
        <v>0</v>
      </c>
      <c r="CX8" s="10">
        <f>'①-1入力シート（宿泊人数）【1人当】'!CX8*'⑤-1宿泊料金計算【1人当】'!CX$6</f>
        <v>0</v>
      </c>
      <c r="CY8" s="13"/>
      <c r="CZ8" s="13"/>
      <c r="DA8" s="10">
        <f t="shared" ref="DA8:DA37" si="4">SUM(C8:CX8)</f>
        <v>0</v>
      </c>
      <c r="DB8" s="10">
        <f t="shared" ref="DB8:DB37" si="5">DA8*0.03</f>
        <v>0</v>
      </c>
      <c r="DC8" s="10">
        <f t="shared" ref="DC8:DC37" si="6">SUM(DD8:DF8)</f>
        <v>0</v>
      </c>
      <c r="DD8" s="121">
        <f>'①-1入力シート（宿泊人数）【1人当】'!DC8*'⑤-1宿泊料金計算【1人当】'!$DD$6</f>
        <v>0</v>
      </c>
      <c r="DE8" s="122">
        <f>'①-1入力シート（宿泊人数）【1人当】'!DD8*'⑤-1宿泊料金計算【1人当】'!$DE$6</f>
        <v>0</v>
      </c>
      <c r="DF8" s="123">
        <f>'①-1入力シート（宿泊人数）【1人当】'!DE8*'⑤-1宿泊料金計算【1人当】'!$DF$6</f>
        <v>0</v>
      </c>
      <c r="DG8" s="10">
        <f t="shared" ref="DG8:DG37" si="7">DB8-DC8</f>
        <v>0</v>
      </c>
    </row>
    <row r="9" spans="1:114">
      <c r="A9" s="191"/>
      <c r="B9" s="102">
        <v>3</v>
      </c>
      <c r="C9" s="10">
        <f>'①-1入力シート（宿泊人数）【1人当】'!C9*'⑤-1宿泊料金計算【1人当】'!C$6</f>
        <v>0</v>
      </c>
      <c r="D9" s="10">
        <f>'①-1入力シート（宿泊人数）【1人当】'!D9*'⑤-1宿泊料金計算【1人当】'!D$6</f>
        <v>0</v>
      </c>
      <c r="E9" s="10">
        <f>'①-1入力シート（宿泊人数）【1人当】'!E9*'⑤-1宿泊料金計算【1人当】'!E$6</f>
        <v>0</v>
      </c>
      <c r="F9" s="10">
        <f>'①-1入力シート（宿泊人数）【1人当】'!F9*'⑤-1宿泊料金計算【1人当】'!F$6</f>
        <v>0</v>
      </c>
      <c r="G9" s="10">
        <f>'①-1入力シート（宿泊人数）【1人当】'!G9*'⑤-1宿泊料金計算【1人当】'!G$6</f>
        <v>0</v>
      </c>
      <c r="H9" s="10">
        <f>'①-1入力シート（宿泊人数）【1人当】'!H9*'⑤-1宿泊料金計算【1人当】'!H$6</f>
        <v>0</v>
      </c>
      <c r="I9" s="10">
        <f>'①-1入力シート（宿泊人数）【1人当】'!I9*'⑤-1宿泊料金計算【1人当】'!I$6</f>
        <v>0</v>
      </c>
      <c r="J9" s="10">
        <f>'①-1入力シート（宿泊人数）【1人当】'!J9*'⑤-1宿泊料金計算【1人当】'!J$6</f>
        <v>0</v>
      </c>
      <c r="K9" s="10">
        <f>'①-1入力シート（宿泊人数）【1人当】'!K9*'⑤-1宿泊料金計算【1人当】'!K$6</f>
        <v>0</v>
      </c>
      <c r="L9" s="10">
        <f>'①-1入力シート（宿泊人数）【1人当】'!L9*'⑤-1宿泊料金計算【1人当】'!L$6</f>
        <v>0</v>
      </c>
      <c r="M9" s="10">
        <f>'①-1入力シート（宿泊人数）【1人当】'!M9*'⑤-1宿泊料金計算【1人当】'!M$6</f>
        <v>0</v>
      </c>
      <c r="N9" s="10">
        <f>'①-1入力シート（宿泊人数）【1人当】'!N9*'⑤-1宿泊料金計算【1人当】'!N$6</f>
        <v>0</v>
      </c>
      <c r="O9" s="10">
        <f>'①-1入力シート（宿泊人数）【1人当】'!O9*'⑤-1宿泊料金計算【1人当】'!O$6</f>
        <v>0</v>
      </c>
      <c r="P9" s="10">
        <f>'①-1入力シート（宿泊人数）【1人当】'!P9*'⑤-1宿泊料金計算【1人当】'!P$6</f>
        <v>0</v>
      </c>
      <c r="Q9" s="10">
        <f>'①-1入力シート（宿泊人数）【1人当】'!Q9*'⑤-1宿泊料金計算【1人当】'!Q$6</f>
        <v>0</v>
      </c>
      <c r="R9" s="10">
        <f>'①-1入力シート（宿泊人数）【1人当】'!R9*'⑤-1宿泊料金計算【1人当】'!R$6</f>
        <v>0</v>
      </c>
      <c r="S9" s="10">
        <f>'①-1入力シート（宿泊人数）【1人当】'!S9*'⑤-1宿泊料金計算【1人当】'!S$6</f>
        <v>0</v>
      </c>
      <c r="T9" s="10">
        <f>'①-1入力シート（宿泊人数）【1人当】'!T9*'⑤-1宿泊料金計算【1人当】'!T$6</f>
        <v>0</v>
      </c>
      <c r="U9" s="10">
        <f>'①-1入力シート（宿泊人数）【1人当】'!U9*'⑤-1宿泊料金計算【1人当】'!U$6</f>
        <v>0</v>
      </c>
      <c r="V9" s="10">
        <f>'①-1入力シート（宿泊人数）【1人当】'!V9*'⑤-1宿泊料金計算【1人当】'!V$6</f>
        <v>0</v>
      </c>
      <c r="W9" s="10">
        <f>'①-1入力シート（宿泊人数）【1人当】'!W9*'⑤-1宿泊料金計算【1人当】'!W$6</f>
        <v>0</v>
      </c>
      <c r="X9" s="10">
        <f>'①-1入力シート（宿泊人数）【1人当】'!X9*'⑤-1宿泊料金計算【1人当】'!X$6</f>
        <v>0</v>
      </c>
      <c r="Y9" s="10">
        <f>'①-1入力シート（宿泊人数）【1人当】'!Y9*'⑤-1宿泊料金計算【1人当】'!Y$6</f>
        <v>0</v>
      </c>
      <c r="Z9" s="10">
        <f>'①-1入力シート（宿泊人数）【1人当】'!Z9*'⑤-1宿泊料金計算【1人当】'!Z$6</f>
        <v>0</v>
      </c>
      <c r="AA9" s="10">
        <f>'①-1入力シート（宿泊人数）【1人当】'!AA9*'⑤-1宿泊料金計算【1人当】'!AA$6</f>
        <v>0</v>
      </c>
      <c r="AB9" s="10">
        <f>'①-1入力シート（宿泊人数）【1人当】'!AB9*'⑤-1宿泊料金計算【1人当】'!AB$6</f>
        <v>0</v>
      </c>
      <c r="AC9" s="10">
        <f>'①-1入力シート（宿泊人数）【1人当】'!AC9*'⑤-1宿泊料金計算【1人当】'!AC$6</f>
        <v>0</v>
      </c>
      <c r="AD9" s="10">
        <f>'①-1入力シート（宿泊人数）【1人当】'!AD9*'⑤-1宿泊料金計算【1人当】'!AD$6</f>
        <v>0</v>
      </c>
      <c r="AE9" s="10">
        <f>'①-1入力シート（宿泊人数）【1人当】'!AE9*'⑤-1宿泊料金計算【1人当】'!AE$6</f>
        <v>0</v>
      </c>
      <c r="AF9" s="10">
        <f>'①-1入力シート（宿泊人数）【1人当】'!AF9*'⑤-1宿泊料金計算【1人当】'!AF$6</f>
        <v>0</v>
      </c>
      <c r="AG9" s="10">
        <f>'①-1入力シート（宿泊人数）【1人当】'!AG9*'⑤-1宿泊料金計算【1人当】'!AG$6</f>
        <v>0</v>
      </c>
      <c r="AH9" s="10">
        <f>'①-1入力シート（宿泊人数）【1人当】'!AH9*'⑤-1宿泊料金計算【1人当】'!AH$6</f>
        <v>0</v>
      </c>
      <c r="AI9" s="10">
        <f>'①-1入力シート（宿泊人数）【1人当】'!AI9*'⑤-1宿泊料金計算【1人当】'!AI$6</f>
        <v>0</v>
      </c>
      <c r="AJ9" s="10">
        <f>'①-1入力シート（宿泊人数）【1人当】'!AJ9*'⑤-1宿泊料金計算【1人当】'!AJ$6</f>
        <v>0</v>
      </c>
      <c r="AK9" s="10">
        <f>'①-1入力シート（宿泊人数）【1人当】'!AK9*'⑤-1宿泊料金計算【1人当】'!AK$6</f>
        <v>0</v>
      </c>
      <c r="AL9" s="10">
        <f>'①-1入力シート（宿泊人数）【1人当】'!AL9*'⑤-1宿泊料金計算【1人当】'!AL$6</f>
        <v>0</v>
      </c>
      <c r="AM9" s="10">
        <f>'①-1入力シート（宿泊人数）【1人当】'!AM9*'⑤-1宿泊料金計算【1人当】'!AM$6</f>
        <v>0</v>
      </c>
      <c r="AN9" s="10">
        <f>'①-1入力シート（宿泊人数）【1人当】'!AN9*'⑤-1宿泊料金計算【1人当】'!AN$6</f>
        <v>0</v>
      </c>
      <c r="AO9" s="10">
        <f>'①-1入力シート（宿泊人数）【1人当】'!AO9*'⑤-1宿泊料金計算【1人当】'!AO$6</f>
        <v>0</v>
      </c>
      <c r="AP9" s="10">
        <f>'①-1入力シート（宿泊人数）【1人当】'!AP9*'⑤-1宿泊料金計算【1人当】'!AP$6</f>
        <v>0</v>
      </c>
      <c r="AQ9" s="10">
        <f>'①-1入力シート（宿泊人数）【1人当】'!AQ9*'⑤-1宿泊料金計算【1人当】'!AQ$6</f>
        <v>0</v>
      </c>
      <c r="AR9" s="10">
        <f>'①-1入力シート（宿泊人数）【1人当】'!AR9*'⑤-1宿泊料金計算【1人当】'!AR$6</f>
        <v>0</v>
      </c>
      <c r="AS9" s="10">
        <f>'①-1入力シート（宿泊人数）【1人当】'!AS9*'⑤-1宿泊料金計算【1人当】'!AS$6</f>
        <v>0</v>
      </c>
      <c r="AT9" s="10">
        <f>'①-1入力シート（宿泊人数）【1人当】'!AT9*'⑤-1宿泊料金計算【1人当】'!AT$6</f>
        <v>0</v>
      </c>
      <c r="AU9" s="10">
        <f>'①-1入力シート（宿泊人数）【1人当】'!AU9*'⑤-1宿泊料金計算【1人当】'!AU$6</f>
        <v>0</v>
      </c>
      <c r="AV9" s="10">
        <f>'①-1入力シート（宿泊人数）【1人当】'!AV9*'⑤-1宿泊料金計算【1人当】'!AV$6</f>
        <v>0</v>
      </c>
      <c r="AW9" s="10">
        <f>'①-1入力シート（宿泊人数）【1人当】'!AW9*'⑤-1宿泊料金計算【1人当】'!AW$6</f>
        <v>0</v>
      </c>
      <c r="AX9" s="10">
        <f>'①-1入力シート（宿泊人数）【1人当】'!AX9*'⑤-1宿泊料金計算【1人当】'!AX$6</f>
        <v>0</v>
      </c>
      <c r="AY9" s="10">
        <f>'①-1入力シート（宿泊人数）【1人当】'!AY9*'⑤-1宿泊料金計算【1人当】'!AY$6</f>
        <v>0</v>
      </c>
      <c r="AZ9" s="10">
        <f>'①-1入力シート（宿泊人数）【1人当】'!AZ9*'⑤-1宿泊料金計算【1人当】'!AZ$6</f>
        <v>0</v>
      </c>
      <c r="BA9" s="10">
        <f>'①-1入力シート（宿泊人数）【1人当】'!BA9*'⑤-1宿泊料金計算【1人当】'!BA$6</f>
        <v>0</v>
      </c>
      <c r="BB9" s="10">
        <f>'①-1入力シート（宿泊人数）【1人当】'!BB9*'⑤-1宿泊料金計算【1人当】'!BB$6</f>
        <v>0</v>
      </c>
      <c r="BC9" s="10">
        <f>'①-1入力シート（宿泊人数）【1人当】'!BC9*'⑤-1宿泊料金計算【1人当】'!BC$6</f>
        <v>0</v>
      </c>
      <c r="BD9" s="10">
        <f>'①-1入力シート（宿泊人数）【1人当】'!BD9*'⑤-1宿泊料金計算【1人当】'!BD$6</f>
        <v>0</v>
      </c>
      <c r="BE9" s="10">
        <f>'①-1入力シート（宿泊人数）【1人当】'!BE9*'⑤-1宿泊料金計算【1人当】'!BE$6</f>
        <v>0</v>
      </c>
      <c r="BF9" s="10">
        <f>'①-1入力シート（宿泊人数）【1人当】'!BF9*'⑤-1宿泊料金計算【1人当】'!BF$6</f>
        <v>0</v>
      </c>
      <c r="BG9" s="10">
        <f>'①-1入力シート（宿泊人数）【1人当】'!BG9*'⑤-1宿泊料金計算【1人当】'!BG$6</f>
        <v>0</v>
      </c>
      <c r="BH9" s="10">
        <f>'①-1入力シート（宿泊人数）【1人当】'!BH9*'⑤-1宿泊料金計算【1人当】'!BH$6</f>
        <v>0</v>
      </c>
      <c r="BI9" s="10">
        <f>'①-1入力シート（宿泊人数）【1人当】'!BI9*'⑤-1宿泊料金計算【1人当】'!BI$6</f>
        <v>0</v>
      </c>
      <c r="BJ9" s="10">
        <f>'①-1入力シート（宿泊人数）【1人当】'!BJ9*'⑤-1宿泊料金計算【1人当】'!BJ$6</f>
        <v>0</v>
      </c>
      <c r="BK9" s="10">
        <f>'①-1入力シート（宿泊人数）【1人当】'!BK9*'⑤-1宿泊料金計算【1人当】'!BK$6</f>
        <v>0</v>
      </c>
      <c r="BL9" s="10">
        <f>'①-1入力シート（宿泊人数）【1人当】'!BL9*'⑤-1宿泊料金計算【1人当】'!BL$6</f>
        <v>0</v>
      </c>
      <c r="BM9" s="10">
        <f>'①-1入力シート（宿泊人数）【1人当】'!BM9*'⑤-1宿泊料金計算【1人当】'!BM$6</f>
        <v>0</v>
      </c>
      <c r="BN9" s="10">
        <f>'①-1入力シート（宿泊人数）【1人当】'!BN9*'⑤-1宿泊料金計算【1人当】'!BN$6</f>
        <v>0</v>
      </c>
      <c r="BO9" s="10">
        <f>'①-1入力シート（宿泊人数）【1人当】'!BO9*'⑤-1宿泊料金計算【1人当】'!BO$6</f>
        <v>0</v>
      </c>
      <c r="BP9" s="10">
        <f>'①-1入力シート（宿泊人数）【1人当】'!BP9*'⑤-1宿泊料金計算【1人当】'!BP$6</f>
        <v>0</v>
      </c>
      <c r="BQ9" s="10">
        <f>'①-1入力シート（宿泊人数）【1人当】'!BQ9*'⑤-1宿泊料金計算【1人当】'!BQ$6</f>
        <v>0</v>
      </c>
      <c r="BR9" s="10">
        <f>'①-1入力シート（宿泊人数）【1人当】'!BR9*'⑤-1宿泊料金計算【1人当】'!BR$6</f>
        <v>0</v>
      </c>
      <c r="BS9" s="10">
        <f>'①-1入力シート（宿泊人数）【1人当】'!BS9*'⑤-1宿泊料金計算【1人当】'!BS$6</f>
        <v>0</v>
      </c>
      <c r="BT9" s="10">
        <f>'①-1入力シート（宿泊人数）【1人当】'!BT9*'⑤-1宿泊料金計算【1人当】'!BT$6</f>
        <v>0</v>
      </c>
      <c r="BU9" s="10">
        <f>'①-1入力シート（宿泊人数）【1人当】'!BU9*'⑤-1宿泊料金計算【1人当】'!BU$6</f>
        <v>0</v>
      </c>
      <c r="BV9" s="10">
        <f>'①-1入力シート（宿泊人数）【1人当】'!BV9*'⑤-1宿泊料金計算【1人当】'!BV$6</f>
        <v>0</v>
      </c>
      <c r="BW9" s="10">
        <f>'①-1入力シート（宿泊人数）【1人当】'!BW9*'⑤-1宿泊料金計算【1人当】'!BW$6</f>
        <v>0</v>
      </c>
      <c r="BX9" s="10">
        <f>'①-1入力シート（宿泊人数）【1人当】'!BX9*'⑤-1宿泊料金計算【1人当】'!BX$6</f>
        <v>0</v>
      </c>
      <c r="BY9" s="10">
        <f>'①-1入力シート（宿泊人数）【1人当】'!BY9*'⑤-1宿泊料金計算【1人当】'!BY$6</f>
        <v>0</v>
      </c>
      <c r="BZ9" s="10">
        <f>'①-1入力シート（宿泊人数）【1人当】'!BZ9*'⑤-1宿泊料金計算【1人当】'!BZ$6</f>
        <v>0</v>
      </c>
      <c r="CA9" s="10">
        <f>'①-1入力シート（宿泊人数）【1人当】'!CA9*'⑤-1宿泊料金計算【1人当】'!CA$6</f>
        <v>0</v>
      </c>
      <c r="CB9" s="10">
        <f>'①-1入力シート（宿泊人数）【1人当】'!CB9*'⑤-1宿泊料金計算【1人当】'!CB$6</f>
        <v>0</v>
      </c>
      <c r="CC9" s="10">
        <f>'①-1入力シート（宿泊人数）【1人当】'!CC9*'⑤-1宿泊料金計算【1人当】'!CC$6</f>
        <v>0</v>
      </c>
      <c r="CD9" s="10">
        <f>'①-1入力シート（宿泊人数）【1人当】'!CD9*'⑤-1宿泊料金計算【1人当】'!CD$6</f>
        <v>0</v>
      </c>
      <c r="CE9" s="10">
        <f>'①-1入力シート（宿泊人数）【1人当】'!CE9*'⑤-1宿泊料金計算【1人当】'!CE$6</f>
        <v>0</v>
      </c>
      <c r="CF9" s="10">
        <f>'①-1入力シート（宿泊人数）【1人当】'!CF9*'⑤-1宿泊料金計算【1人当】'!CF$6</f>
        <v>0</v>
      </c>
      <c r="CG9" s="10">
        <f>'①-1入力シート（宿泊人数）【1人当】'!CG9*'⑤-1宿泊料金計算【1人当】'!CG$6</f>
        <v>0</v>
      </c>
      <c r="CH9" s="10">
        <f>'①-1入力シート（宿泊人数）【1人当】'!CH9*'⑤-1宿泊料金計算【1人当】'!CH$6</f>
        <v>0</v>
      </c>
      <c r="CI9" s="10">
        <f>'①-1入力シート（宿泊人数）【1人当】'!CI9*'⑤-1宿泊料金計算【1人当】'!CI$6</f>
        <v>0</v>
      </c>
      <c r="CJ9" s="10">
        <f>'①-1入力シート（宿泊人数）【1人当】'!CJ9*'⑤-1宿泊料金計算【1人当】'!CJ$6</f>
        <v>0</v>
      </c>
      <c r="CK9" s="10">
        <f>'①-1入力シート（宿泊人数）【1人当】'!CK9*'⑤-1宿泊料金計算【1人当】'!CK$6</f>
        <v>0</v>
      </c>
      <c r="CL9" s="10">
        <f>'①-1入力シート（宿泊人数）【1人当】'!CL9*'⑤-1宿泊料金計算【1人当】'!CL$6</f>
        <v>0</v>
      </c>
      <c r="CM9" s="10">
        <f>'①-1入力シート（宿泊人数）【1人当】'!CM9*'⑤-1宿泊料金計算【1人当】'!CM$6</f>
        <v>0</v>
      </c>
      <c r="CN9" s="10">
        <f>'①-1入力シート（宿泊人数）【1人当】'!CN9*'⑤-1宿泊料金計算【1人当】'!CN$6</f>
        <v>0</v>
      </c>
      <c r="CO9" s="10">
        <f>'①-1入力シート（宿泊人数）【1人当】'!CO9*'⑤-1宿泊料金計算【1人当】'!CO$6</f>
        <v>0</v>
      </c>
      <c r="CP9" s="10">
        <f>'①-1入力シート（宿泊人数）【1人当】'!CP9*'⑤-1宿泊料金計算【1人当】'!CP$6</f>
        <v>0</v>
      </c>
      <c r="CQ9" s="10">
        <f>'①-1入力シート（宿泊人数）【1人当】'!CQ9*'⑤-1宿泊料金計算【1人当】'!CQ$6</f>
        <v>0</v>
      </c>
      <c r="CR9" s="10">
        <f>'①-1入力シート（宿泊人数）【1人当】'!CR9*'⑤-1宿泊料金計算【1人当】'!CR$6</f>
        <v>0</v>
      </c>
      <c r="CS9" s="10">
        <f>'①-1入力シート（宿泊人数）【1人当】'!CS9*'⑤-1宿泊料金計算【1人当】'!CS$6</f>
        <v>0</v>
      </c>
      <c r="CT9" s="10">
        <f>'①-1入力シート（宿泊人数）【1人当】'!CT9*'⑤-1宿泊料金計算【1人当】'!CT$6</f>
        <v>0</v>
      </c>
      <c r="CU9" s="10">
        <f>'①-1入力シート（宿泊人数）【1人当】'!CU9*'⑤-1宿泊料金計算【1人当】'!CU$6</f>
        <v>0</v>
      </c>
      <c r="CV9" s="10">
        <f>'①-1入力シート（宿泊人数）【1人当】'!CV9*'⑤-1宿泊料金計算【1人当】'!CV$6</f>
        <v>0</v>
      </c>
      <c r="CW9" s="10">
        <f>'①-1入力シート（宿泊人数）【1人当】'!CW9*'⑤-1宿泊料金計算【1人当】'!CW$6</f>
        <v>0</v>
      </c>
      <c r="CX9" s="10">
        <f>'①-1入力シート（宿泊人数）【1人当】'!CX9*'⑤-1宿泊料金計算【1人当】'!CX$6</f>
        <v>0</v>
      </c>
      <c r="CY9" s="13"/>
      <c r="CZ9" s="13"/>
      <c r="DA9" s="10">
        <f t="shared" si="4"/>
        <v>0</v>
      </c>
      <c r="DB9" s="10">
        <f t="shared" si="5"/>
        <v>0</v>
      </c>
      <c r="DC9" s="10">
        <f t="shared" si="6"/>
        <v>0</v>
      </c>
      <c r="DD9" s="121">
        <f>'①-1入力シート（宿泊人数）【1人当】'!DC9*'⑤-1宿泊料金計算【1人当】'!$DD$6</f>
        <v>0</v>
      </c>
      <c r="DE9" s="122">
        <f>'①-1入力シート（宿泊人数）【1人当】'!DD9*'⑤-1宿泊料金計算【1人当】'!$DE$6</f>
        <v>0</v>
      </c>
      <c r="DF9" s="123">
        <f>'①-1入力シート（宿泊人数）【1人当】'!DE9*'⑤-1宿泊料金計算【1人当】'!$DF$6</f>
        <v>0</v>
      </c>
      <c r="DG9" s="10">
        <f t="shared" si="7"/>
        <v>0</v>
      </c>
    </row>
    <row r="10" spans="1:114">
      <c r="A10" s="191"/>
      <c r="B10" s="102">
        <v>4</v>
      </c>
      <c r="C10" s="10">
        <f>'①-1入力シート（宿泊人数）【1人当】'!C10*'⑤-1宿泊料金計算【1人当】'!C$6</f>
        <v>0</v>
      </c>
      <c r="D10" s="10">
        <f>'①-1入力シート（宿泊人数）【1人当】'!D10*'⑤-1宿泊料金計算【1人当】'!D$6</f>
        <v>0</v>
      </c>
      <c r="E10" s="10">
        <f>'①-1入力シート（宿泊人数）【1人当】'!E10*'⑤-1宿泊料金計算【1人当】'!E$6</f>
        <v>0</v>
      </c>
      <c r="F10" s="10">
        <f>'①-1入力シート（宿泊人数）【1人当】'!F10*'⑤-1宿泊料金計算【1人当】'!F$6</f>
        <v>0</v>
      </c>
      <c r="G10" s="10">
        <f>'①-1入力シート（宿泊人数）【1人当】'!G10*'⑤-1宿泊料金計算【1人当】'!G$6</f>
        <v>0</v>
      </c>
      <c r="H10" s="10">
        <f>'①-1入力シート（宿泊人数）【1人当】'!H10*'⑤-1宿泊料金計算【1人当】'!H$6</f>
        <v>0</v>
      </c>
      <c r="I10" s="10">
        <f>'①-1入力シート（宿泊人数）【1人当】'!I10*'⑤-1宿泊料金計算【1人当】'!I$6</f>
        <v>0</v>
      </c>
      <c r="J10" s="10">
        <f>'①-1入力シート（宿泊人数）【1人当】'!J10*'⑤-1宿泊料金計算【1人当】'!J$6</f>
        <v>0</v>
      </c>
      <c r="K10" s="10">
        <f>'①-1入力シート（宿泊人数）【1人当】'!K10*'⑤-1宿泊料金計算【1人当】'!K$6</f>
        <v>0</v>
      </c>
      <c r="L10" s="10">
        <f>'①-1入力シート（宿泊人数）【1人当】'!L10*'⑤-1宿泊料金計算【1人当】'!L$6</f>
        <v>0</v>
      </c>
      <c r="M10" s="10">
        <f>'①-1入力シート（宿泊人数）【1人当】'!M10*'⑤-1宿泊料金計算【1人当】'!M$6</f>
        <v>0</v>
      </c>
      <c r="N10" s="10">
        <f>'①-1入力シート（宿泊人数）【1人当】'!N10*'⑤-1宿泊料金計算【1人当】'!N$6</f>
        <v>0</v>
      </c>
      <c r="O10" s="10">
        <f>'①-1入力シート（宿泊人数）【1人当】'!O10*'⑤-1宿泊料金計算【1人当】'!O$6</f>
        <v>0</v>
      </c>
      <c r="P10" s="10">
        <f>'①-1入力シート（宿泊人数）【1人当】'!P10*'⑤-1宿泊料金計算【1人当】'!P$6</f>
        <v>0</v>
      </c>
      <c r="Q10" s="10">
        <f>'①-1入力シート（宿泊人数）【1人当】'!Q10*'⑤-1宿泊料金計算【1人当】'!Q$6</f>
        <v>0</v>
      </c>
      <c r="R10" s="10">
        <f>'①-1入力シート（宿泊人数）【1人当】'!R10*'⑤-1宿泊料金計算【1人当】'!R$6</f>
        <v>0</v>
      </c>
      <c r="S10" s="10">
        <f>'①-1入力シート（宿泊人数）【1人当】'!S10*'⑤-1宿泊料金計算【1人当】'!S$6</f>
        <v>0</v>
      </c>
      <c r="T10" s="10">
        <f>'①-1入力シート（宿泊人数）【1人当】'!T10*'⑤-1宿泊料金計算【1人当】'!T$6</f>
        <v>0</v>
      </c>
      <c r="U10" s="10">
        <f>'①-1入力シート（宿泊人数）【1人当】'!U10*'⑤-1宿泊料金計算【1人当】'!U$6</f>
        <v>0</v>
      </c>
      <c r="V10" s="10">
        <f>'①-1入力シート（宿泊人数）【1人当】'!V10*'⑤-1宿泊料金計算【1人当】'!V$6</f>
        <v>0</v>
      </c>
      <c r="W10" s="10">
        <f>'①-1入力シート（宿泊人数）【1人当】'!W10*'⑤-1宿泊料金計算【1人当】'!W$6</f>
        <v>0</v>
      </c>
      <c r="X10" s="10">
        <f>'①-1入力シート（宿泊人数）【1人当】'!X10*'⑤-1宿泊料金計算【1人当】'!X$6</f>
        <v>0</v>
      </c>
      <c r="Y10" s="10">
        <f>'①-1入力シート（宿泊人数）【1人当】'!Y10*'⑤-1宿泊料金計算【1人当】'!Y$6</f>
        <v>0</v>
      </c>
      <c r="Z10" s="10">
        <f>'①-1入力シート（宿泊人数）【1人当】'!Z10*'⑤-1宿泊料金計算【1人当】'!Z$6</f>
        <v>0</v>
      </c>
      <c r="AA10" s="10">
        <f>'①-1入力シート（宿泊人数）【1人当】'!AA10*'⑤-1宿泊料金計算【1人当】'!AA$6</f>
        <v>0</v>
      </c>
      <c r="AB10" s="10">
        <f>'①-1入力シート（宿泊人数）【1人当】'!AB10*'⑤-1宿泊料金計算【1人当】'!AB$6</f>
        <v>0</v>
      </c>
      <c r="AC10" s="10">
        <f>'①-1入力シート（宿泊人数）【1人当】'!AC10*'⑤-1宿泊料金計算【1人当】'!AC$6</f>
        <v>0</v>
      </c>
      <c r="AD10" s="10">
        <f>'①-1入力シート（宿泊人数）【1人当】'!AD10*'⑤-1宿泊料金計算【1人当】'!AD$6</f>
        <v>0</v>
      </c>
      <c r="AE10" s="10">
        <f>'①-1入力シート（宿泊人数）【1人当】'!AE10*'⑤-1宿泊料金計算【1人当】'!AE$6</f>
        <v>0</v>
      </c>
      <c r="AF10" s="10">
        <f>'①-1入力シート（宿泊人数）【1人当】'!AF10*'⑤-1宿泊料金計算【1人当】'!AF$6</f>
        <v>0</v>
      </c>
      <c r="AG10" s="10">
        <f>'①-1入力シート（宿泊人数）【1人当】'!AG10*'⑤-1宿泊料金計算【1人当】'!AG$6</f>
        <v>0</v>
      </c>
      <c r="AH10" s="10">
        <f>'①-1入力シート（宿泊人数）【1人当】'!AH10*'⑤-1宿泊料金計算【1人当】'!AH$6</f>
        <v>0</v>
      </c>
      <c r="AI10" s="10">
        <f>'①-1入力シート（宿泊人数）【1人当】'!AI10*'⑤-1宿泊料金計算【1人当】'!AI$6</f>
        <v>0</v>
      </c>
      <c r="AJ10" s="10">
        <f>'①-1入力シート（宿泊人数）【1人当】'!AJ10*'⑤-1宿泊料金計算【1人当】'!AJ$6</f>
        <v>0</v>
      </c>
      <c r="AK10" s="10">
        <f>'①-1入力シート（宿泊人数）【1人当】'!AK10*'⑤-1宿泊料金計算【1人当】'!AK$6</f>
        <v>0</v>
      </c>
      <c r="AL10" s="10">
        <f>'①-1入力シート（宿泊人数）【1人当】'!AL10*'⑤-1宿泊料金計算【1人当】'!AL$6</f>
        <v>0</v>
      </c>
      <c r="AM10" s="10">
        <f>'①-1入力シート（宿泊人数）【1人当】'!AM10*'⑤-1宿泊料金計算【1人当】'!AM$6</f>
        <v>0</v>
      </c>
      <c r="AN10" s="10">
        <f>'①-1入力シート（宿泊人数）【1人当】'!AN10*'⑤-1宿泊料金計算【1人当】'!AN$6</f>
        <v>0</v>
      </c>
      <c r="AO10" s="10">
        <f>'①-1入力シート（宿泊人数）【1人当】'!AO10*'⑤-1宿泊料金計算【1人当】'!AO$6</f>
        <v>0</v>
      </c>
      <c r="AP10" s="10">
        <f>'①-1入力シート（宿泊人数）【1人当】'!AP10*'⑤-1宿泊料金計算【1人当】'!AP$6</f>
        <v>0</v>
      </c>
      <c r="AQ10" s="10">
        <f>'①-1入力シート（宿泊人数）【1人当】'!AQ10*'⑤-1宿泊料金計算【1人当】'!AQ$6</f>
        <v>0</v>
      </c>
      <c r="AR10" s="10">
        <f>'①-1入力シート（宿泊人数）【1人当】'!AR10*'⑤-1宿泊料金計算【1人当】'!AR$6</f>
        <v>0</v>
      </c>
      <c r="AS10" s="10">
        <f>'①-1入力シート（宿泊人数）【1人当】'!AS10*'⑤-1宿泊料金計算【1人当】'!AS$6</f>
        <v>0</v>
      </c>
      <c r="AT10" s="10">
        <f>'①-1入力シート（宿泊人数）【1人当】'!AT10*'⑤-1宿泊料金計算【1人当】'!AT$6</f>
        <v>0</v>
      </c>
      <c r="AU10" s="10">
        <f>'①-1入力シート（宿泊人数）【1人当】'!AU10*'⑤-1宿泊料金計算【1人当】'!AU$6</f>
        <v>0</v>
      </c>
      <c r="AV10" s="10">
        <f>'①-1入力シート（宿泊人数）【1人当】'!AV10*'⑤-1宿泊料金計算【1人当】'!AV$6</f>
        <v>0</v>
      </c>
      <c r="AW10" s="10">
        <f>'①-1入力シート（宿泊人数）【1人当】'!AW10*'⑤-1宿泊料金計算【1人当】'!AW$6</f>
        <v>0</v>
      </c>
      <c r="AX10" s="10">
        <f>'①-1入力シート（宿泊人数）【1人当】'!AX10*'⑤-1宿泊料金計算【1人当】'!AX$6</f>
        <v>0</v>
      </c>
      <c r="AY10" s="10">
        <f>'①-1入力シート（宿泊人数）【1人当】'!AY10*'⑤-1宿泊料金計算【1人当】'!AY$6</f>
        <v>0</v>
      </c>
      <c r="AZ10" s="10">
        <f>'①-1入力シート（宿泊人数）【1人当】'!AZ10*'⑤-1宿泊料金計算【1人当】'!AZ$6</f>
        <v>0</v>
      </c>
      <c r="BA10" s="10">
        <f>'①-1入力シート（宿泊人数）【1人当】'!BA10*'⑤-1宿泊料金計算【1人当】'!BA$6</f>
        <v>0</v>
      </c>
      <c r="BB10" s="10">
        <f>'①-1入力シート（宿泊人数）【1人当】'!BB10*'⑤-1宿泊料金計算【1人当】'!BB$6</f>
        <v>0</v>
      </c>
      <c r="BC10" s="10">
        <f>'①-1入力シート（宿泊人数）【1人当】'!BC10*'⑤-1宿泊料金計算【1人当】'!BC$6</f>
        <v>0</v>
      </c>
      <c r="BD10" s="10">
        <f>'①-1入力シート（宿泊人数）【1人当】'!BD10*'⑤-1宿泊料金計算【1人当】'!BD$6</f>
        <v>0</v>
      </c>
      <c r="BE10" s="10">
        <f>'①-1入力シート（宿泊人数）【1人当】'!BE10*'⑤-1宿泊料金計算【1人当】'!BE$6</f>
        <v>0</v>
      </c>
      <c r="BF10" s="10">
        <f>'①-1入力シート（宿泊人数）【1人当】'!BF10*'⑤-1宿泊料金計算【1人当】'!BF$6</f>
        <v>0</v>
      </c>
      <c r="BG10" s="10">
        <f>'①-1入力シート（宿泊人数）【1人当】'!BG10*'⑤-1宿泊料金計算【1人当】'!BG$6</f>
        <v>0</v>
      </c>
      <c r="BH10" s="10">
        <f>'①-1入力シート（宿泊人数）【1人当】'!BH10*'⑤-1宿泊料金計算【1人当】'!BH$6</f>
        <v>0</v>
      </c>
      <c r="BI10" s="10">
        <f>'①-1入力シート（宿泊人数）【1人当】'!BI10*'⑤-1宿泊料金計算【1人当】'!BI$6</f>
        <v>0</v>
      </c>
      <c r="BJ10" s="10">
        <f>'①-1入力シート（宿泊人数）【1人当】'!BJ10*'⑤-1宿泊料金計算【1人当】'!BJ$6</f>
        <v>0</v>
      </c>
      <c r="BK10" s="10">
        <f>'①-1入力シート（宿泊人数）【1人当】'!BK10*'⑤-1宿泊料金計算【1人当】'!BK$6</f>
        <v>0</v>
      </c>
      <c r="BL10" s="10">
        <f>'①-1入力シート（宿泊人数）【1人当】'!BL10*'⑤-1宿泊料金計算【1人当】'!BL$6</f>
        <v>0</v>
      </c>
      <c r="BM10" s="10">
        <f>'①-1入力シート（宿泊人数）【1人当】'!BM10*'⑤-1宿泊料金計算【1人当】'!BM$6</f>
        <v>0</v>
      </c>
      <c r="BN10" s="10">
        <f>'①-1入力シート（宿泊人数）【1人当】'!BN10*'⑤-1宿泊料金計算【1人当】'!BN$6</f>
        <v>0</v>
      </c>
      <c r="BO10" s="10">
        <f>'①-1入力シート（宿泊人数）【1人当】'!BO10*'⑤-1宿泊料金計算【1人当】'!BO$6</f>
        <v>0</v>
      </c>
      <c r="BP10" s="10">
        <f>'①-1入力シート（宿泊人数）【1人当】'!BP10*'⑤-1宿泊料金計算【1人当】'!BP$6</f>
        <v>0</v>
      </c>
      <c r="BQ10" s="10">
        <f>'①-1入力シート（宿泊人数）【1人当】'!BQ10*'⑤-1宿泊料金計算【1人当】'!BQ$6</f>
        <v>0</v>
      </c>
      <c r="BR10" s="10">
        <f>'①-1入力シート（宿泊人数）【1人当】'!BR10*'⑤-1宿泊料金計算【1人当】'!BR$6</f>
        <v>0</v>
      </c>
      <c r="BS10" s="10">
        <f>'①-1入力シート（宿泊人数）【1人当】'!BS10*'⑤-1宿泊料金計算【1人当】'!BS$6</f>
        <v>0</v>
      </c>
      <c r="BT10" s="10">
        <f>'①-1入力シート（宿泊人数）【1人当】'!BT10*'⑤-1宿泊料金計算【1人当】'!BT$6</f>
        <v>0</v>
      </c>
      <c r="BU10" s="10">
        <f>'①-1入力シート（宿泊人数）【1人当】'!BU10*'⑤-1宿泊料金計算【1人当】'!BU$6</f>
        <v>0</v>
      </c>
      <c r="BV10" s="10">
        <f>'①-1入力シート（宿泊人数）【1人当】'!BV10*'⑤-1宿泊料金計算【1人当】'!BV$6</f>
        <v>0</v>
      </c>
      <c r="BW10" s="10">
        <f>'①-1入力シート（宿泊人数）【1人当】'!BW10*'⑤-1宿泊料金計算【1人当】'!BW$6</f>
        <v>0</v>
      </c>
      <c r="BX10" s="10">
        <f>'①-1入力シート（宿泊人数）【1人当】'!BX10*'⑤-1宿泊料金計算【1人当】'!BX$6</f>
        <v>0</v>
      </c>
      <c r="BY10" s="10">
        <f>'①-1入力シート（宿泊人数）【1人当】'!BY10*'⑤-1宿泊料金計算【1人当】'!BY$6</f>
        <v>0</v>
      </c>
      <c r="BZ10" s="10">
        <f>'①-1入力シート（宿泊人数）【1人当】'!BZ10*'⑤-1宿泊料金計算【1人当】'!BZ$6</f>
        <v>0</v>
      </c>
      <c r="CA10" s="10">
        <f>'①-1入力シート（宿泊人数）【1人当】'!CA10*'⑤-1宿泊料金計算【1人当】'!CA$6</f>
        <v>0</v>
      </c>
      <c r="CB10" s="10">
        <f>'①-1入力シート（宿泊人数）【1人当】'!CB10*'⑤-1宿泊料金計算【1人当】'!CB$6</f>
        <v>0</v>
      </c>
      <c r="CC10" s="10">
        <f>'①-1入力シート（宿泊人数）【1人当】'!CC10*'⑤-1宿泊料金計算【1人当】'!CC$6</f>
        <v>0</v>
      </c>
      <c r="CD10" s="10">
        <f>'①-1入力シート（宿泊人数）【1人当】'!CD10*'⑤-1宿泊料金計算【1人当】'!CD$6</f>
        <v>0</v>
      </c>
      <c r="CE10" s="10">
        <f>'①-1入力シート（宿泊人数）【1人当】'!CE10*'⑤-1宿泊料金計算【1人当】'!CE$6</f>
        <v>0</v>
      </c>
      <c r="CF10" s="10">
        <f>'①-1入力シート（宿泊人数）【1人当】'!CF10*'⑤-1宿泊料金計算【1人当】'!CF$6</f>
        <v>0</v>
      </c>
      <c r="CG10" s="10">
        <f>'①-1入力シート（宿泊人数）【1人当】'!CG10*'⑤-1宿泊料金計算【1人当】'!CG$6</f>
        <v>0</v>
      </c>
      <c r="CH10" s="10">
        <f>'①-1入力シート（宿泊人数）【1人当】'!CH10*'⑤-1宿泊料金計算【1人当】'!CH$6</f>
        <v>0</v>
      </c>
      <c r="CI10" s="10">
        <f>'①-1入力シート（宿泊人数）【1人当】'!CI10*'⑤-1宿泊料金計算【1人当】'!CI$6</f>
        <v>0</v>
      </c>
      <c r="CJ10" s="10">
        <f>'①-1入力シート（宿泊人数）【1人当】'!CJ10*'⑤-1宿泊料金計算【1人当】'!CJ$6</f>
        <v>0</v>
      </c>
      <c r="CK10" s="10">
        <f>'①-1入力シート（宿泊人数）【1人当】'!CK10*'⑤-1宿泊料金計算【1人当】'!CK$6</f>
        <v>0</v>
      </c>
      <c r="CL10" s="10">
        <f>'①-1入力シート（宿泊人数）【1人当】'!CL10*'⑤-1宿泊料金計算【1人当】'!CL$6</f>
        <v>0</v>
      </c>
      <c r="CM10" s="10">
        <f>'①-1入力シート（宿泊人数）【1人当】'!CM10*'⑤-1宿泊料金計算【1人当】'!CM$6</f>
        <v>0</v>
      </c>
      <c r="CN10" s="10">
        <f>'①-1入力シート（宿泊人数）【1人当】'!CN10*'⑤-1宿泊料金計算【1人当】'!CN$6</f>
        <v>0</v>
      </c>
      <c r="CO10" s="10">
        <f>'①-1入力シート（宿泊人数）【1人当】'!CO10*'⑤-1宿泊料金計算【1人当】'!CO$6</f>
        <v>0</v>
      </c>
      <c r="CP10" s="10">
        <f>'①-1入力シート（宿泊人数）【1人当】'!CP10*'⑤-1宿泊料金計算【1人当】'!CP$6</f>
        <v>0</v>
      </c>
      <c r="CQ10" s="10">
        <f>'①-1入力シート（宿泊人数）【1人当】'!CQ10*'⑤-1宿泊料金計算【1人当】'!CQ$6</f>
        <v>0</v>
      </c>
      <c r="CR10" s="10">
        <f>'①-1入力シート（宿泊人数）【1人当】'!CR10*'⑤-1宿泊料金計算【1人当】'!CR$6</f>
        <v>0</v>
      </c>
      <c r="CS10" s="10">
        <f>'①-1入力シート（宿泊人数）【1人当】'!CS10*'⑤-1宿泊料金計算【1人当】'!CS$6</f>
        <v>0</v>
      </c>
      <c r="CT10" s="10">
        <f>'①-1入力シート（宿泊人数）【1人当】'!CT10*'⑤-1宿泊料金計算【1人当】'!CT$6</f>
        <v>0</v>
      </c>
      <c r="CU10" s="10">
        <f>'①-1入力シート（宿泊人数）【1人当】'!CU10*'⑤-1宿泊料金計算【1人当】'!CU$6</f>
        <v>0</v>
      </c>
      <c r="CV10" s="10">
        <f>'①-1入力シート（宿泊人数）【1人当】'!CV10*'⑤-1宿泊料金計算【1人当】'!CV$6</f>
        <v>0</v>
      </c>
      <c r="CW10" s="10">
        <f>'①-1入力シート（宿泊人数）【1人当】'!CW10*'⑤-1宿泊料金計算【1人当】'!CW$6</f>
        <v>0</v>
      </c>
      <c r="CX10" s="10">
        <f>'①-1入力シート（宿泊人数）【1人当】'!CX10*'⑤-1宿泊料金計算【1人当】'!CX$6</f>
        <v>0</v>
      </c>
      <c r="CY10" s="13"/>
      <c r="CZ10" s="13"/>
      <c r="DA10" s="10">
        <f t="shared" si="4"/>
        <v>0</v>
      </c>
      <c r="DB10" s="10">
        <f t="shared" si="5"/>
        <v>0</v>
      </c>
      <c r="DC10" s="10">
        <f t="shared" si="6"/>
        <v>0</v>
      </c>
      <c r="DD10" s="121">
        <f>'①-1入力シート（宿泊人数）【1人当】'!DC10*'⑤-1宿泊料金計算【1人当】'!$DD$6</f>
        <v>0</v>
      </c>
      <c r="DE10" s="122">
        <f>'①-1入力シート（宿泊人数）【1人当】'!DD10*'⑤-1宿泊料金計算【1人当】'!$DE$6</f>
        <v>0</v>
      </c>
      <c r="DF10" s="123">
        <f>'①-1入力シート（宿泊人数）【1人当】'!DE10*'⑤-1宿泊料金計算【1人当】'!$DF$6</f>
        <v>0</v>
      </c>
      <c r="DG10" s="10">
        <f t="shared" si="7"/>
        <v>0</v>
      </c>
    </row>
    <row r="11" spans="1:114">
      <c r="A11" s="191"/>
      <c r="B11" s="102">
        <v>5</v>
      </c>
      <c r="C11" s="10">
        <f>'①-1入力シート（宿泊人数）【1人当】'!C11*'⑤-1宿泊料金計算【1人当】'!C$6</f>
        <v>0</v>
      </c>
      <c r="D11" s="10">
        <f>'①-1入力シート（宿泊人数）【1人当】'!D11*'⑤-1宿泊料金計算【1人当】'!D$6</f>
        <v>0</v>
      </c>
      <c r="E11" s="10">
        <f>'①-1入力シート（宿泊人数）【1人当】'!E11*'⑤-1宿泊料金計算【1人当】'!E$6</f>
        <v>0</v>
      </c>
      <c r="F11" s="10">
        <f>'①-1入力シート（宿泊人数）【1人当】'!F11*'⑤-1宿泊料金計算【1人当】'!F$6</f>
        <v>0</v>
      </c>
      <c r="G11" s="10">
        <f>'①-1入力シート（宿泊人数）【1人当】'!G11*'⑤-1宿泊料金計算【1人当】'!G$6</f>
        <v>0</v>
      </c>
      <c r="H11" s="10">
        <f>'①-1入力シート（宿泊人数）【1人当】'!H11*'⑤-1宿泊料金計算【1人当】'!H$6</f>
        <v>0</v>
      </c>
      <c r="I11" s="10">
        <f>'①-1入力シート（宿泊人数）【1人当】'!I11*'⑤-1宿泊料金計算【1人当】'!I$6</f>
        <v>0</v>
      </c>
      <c r="J11" s="10">
        <f>'①-1入力シート（宿泊人数）【1人当】'!J11*'⑤-1宿泊料金計算【1人当】'!J$6</f>
        <v>0</v>
      </c>
      <c r="K11" s="10">
        <f>'①-1入力シート（宿泊人数）【1人当】'!K11*'⑤-1宿泊料金計算【1人当】'!K$6</f>
        <v>0</v>
      </c>
      <c r="L11" s="10">
        <f>'①-1入力シート（宿泊人数）【1人当】'!L11*'⑤-1宿泊料金計算【1人当】'!L$6</f>
        <v>0</v>
      </c>
      <c r="M11" s="10">
        <f>'①-1入力シート（宿泊人数）【1人当】'!M11*'⑤-1宿泊料金計算【1人当】'!M$6</f>
        <v>0</v>
      </c>
      <c r="N11" s="10">
        <f>'①-1入力シート（宿泊人数）【1人当】'!N11*'⑤-1宿泊料金計算【1人当】'!N$6</f>
        <v>0</v>
      </c>
      <c r="O11" s="10">
        <f>'①-1入力シート（宿泊人数）【1人当】'!O11*'⑤-1宿泊料金計算【1人当】'!O$6</f>
        <v>0</v>
      </c>
      <c r="P11" s="10">
        <f>'①-1入力シート（宿泊人数）【1人当】'!P11*'⑤-1宿泊料金計算【1人当】'!P$6</f>
        <v>0</v>
      </c>
      <c r="Q11" s="10">
        <f>'①-1入力シート（宿泊人数）【1人当】'!Q11*'⑤-1宿泊料金計算【1人当】'!Q$6</f>
        <v>0</v>
      </c>
      <c r="R11" s="10">
        <f>'①-1入力シート（宿泊人数）【1人当】'!R11*'⑤-1宿泊料金計算【1人当】'!R$6</f>
        <v>0</v>
      </c>
      <c r="S11" s="10">
        <f>'①-1入力シート（宿泊人数）【1人当】'!S11*'⑤-1宿泊料金計算【1人当】'!S$6</f>
        <v>0</v>
      </c>
      <c r="T11" s="10">
        <f>'①-1入力シート（宿泊人数）【1人当】'!T11*'⑤-1宿泊料金計算【1人当】'!T$6</f>
        <v>0</v>
      </c>
      <c r="U11" s="10">
        <f>'①-1入力シート（宿泊人数）【1人当】'!U11*'⑤-1宿泊料金計算【1人当】'!U$6</f>
        <v>0</v>
      </c>
      <c r="V11" s="10">
        <f>'①-1入力シート（宿泊人数）【1人当】'!V11*'⑤-1宿泊料金計算【1人当】'!V$6</f>
        <v>0</v>
      </c>
      <c r="W11" s="10">
        <f>'①-1入力シート（宿泊人数）【1人当】'!W11*'⑤-1宿泊料金計算【1人当】'!W$6</f>
        <v>0</v>
      </c>
      <c r="X11" s="10">
        <f>'①-1入力シート（宿泊人数）【1人当】'!X11*'⑤-1宿泊料金計算【1人当】'!X$6</f>
        <v>0</v>
      </c>
      <c r="Y11" s="10">
        <f>'①-1入力シート（宿泊人数）【1人当】'!Y11*'⑤-1宿泊料金計算【1人当】'!Y$6</f>
        <v>0</v>
      </c>
      <c r="Z11" s="10">
        <f>'①-1入力シート（宿泊人数）【1人当】'!Z11*'⑤-1宿泊料金計算【1人当】'!Z$6</f>
        <v>0</v>
      </c>
      <c r="AA11" s="10">
        <f>'①-1入力シート（宿泊人数）【1人当】'!AA11*'⑤-1宿泊料金計算【1人当】'!AA$6</f>
        <v>0</v>
      </c>
      <c r="AB11" s="10">
        <f>'①-1入力シート（宿泊人数）【1人当】'!AB11*'⑤-1宿泊料金計算【1人当】'!AB$6</f>
        <v>0</v>
      </c>
      <c r="AC11" s="10">
        <f>'①-1入力シート（宿泊人数）【1人当】'!AC11*'⑤-1宿泊料金計算【1人当】'!AC$6</f>
        <v>0</v>
      </c>
      <c r="AD11" s="10">
        <f>'①-1入力シート（宿泊人数）【1人当】'!AD11*'⑤-1宿泊料金計算【1人当】'!AD$6</f>
        <v>0</v>
      </c>
      <c r="AE11" s="10">
        <f>'①-1入力シート（宿泊人数）【1人当】'!AE11*'⑤-1宿泊料金計算【1人当】'!AE$6</f>
        <v>0</v>
      </c>
      <c r="AF11" s="10">
        <f>'①-1入力シート（宿泊人数）【1人当】'!AF11*'⑤-1宿泊料金計算【1人当】'!AF$6</f>
        <v>0</v>
      </c>
      <c r="AG11" s="10">
        <f>'①-1入力シート（宿泊人数）【1人当】'!AG11*'⑤-1宿泊料金計算【1人当】'!AG$6</f>
        <v>0</v>
      </c>
      <c r="AH11" s="10">
        <f>'①-1入力シート（宿泊人数）【1人当】'!AH11*'⑤-1宿泊料金計算【1人当】'!AH$6</f>
        <v>0</v>
      </c>
      <c r="AI11" s="10">
        <f>'①-1入力シート（宿泊人数）【1人当】'!AI11*'⑤-1宿泊料金計算【1人当】'!AI$6</f>
        <v>0</v>
      </c>
      <c r="AJ11" s="10">
        <f>'①-1入力シート（宿泊人数）【1人当】'!AJ11*'⑤-1宿泊料金計算【1人当】'!AJ$6</f>
        <v>0</v>
      </c>
      <c r="AK11" s="10">
        <f>'①-1入力シート（宿泊人数）【1人当】'!AK11*'⑤-1宿泊料金計算【1人当】'!AK$6</f>
        <v>0</v>
      </c>
      <c r="AL11" s="10">
        <f>'①-1入力シート（宿泊人数）【1人当】'!AL11*'⑤-1宿泊料金計算【1人当】'!AL$6</f>
        <v>0</v>
      </c>
      <c r="AM11" s="10">
        <f>'①-1入力シート（宿泊人数）【1人当】'!AM11*'⑤-1宿泊料金計算【1人当】'!AM$6</f>
        <v>0</v>
      </c>
      <c r="AN11" s="10">
        <f>'①-1入力シート（宿泊人数）【1人当】'!AN11*'⑤-1宿泊料金計算【1人当】'!AN$6</f>
        <v>0</v>
      </c>
      <c r="AO11" s="10">
        <f>'①-1入力シート（宿泊人数）【1人当】'!AO11*'⑤-1宿泊料金計算【1人当】'!AO$6</f>
        <v>0</v>
      </c>
      <c r="AP11" s="10">
        <f>'①-1入力シート（宿泊人数）【1人当】'!AP11*'⑤-1宿泊料金計算【1人当】'!AP$6</f>
        <v>0</v>
      </c>
      <c r="AQ11" s="10">
        <f>'①-1入力シート（宿泊人数）【1人当】'!AQ11*'⑤-1宿泊料金計算【1人当】'!AQ$6</f>
        <v>0</v>
      </c>
      <c r="AR11" s="10">
        <f>'①-1入力シート（宿泊人数）【1人当】'!AR11*'⑤-1宿泊料金計算【1人当】'!AR$6</f>
        <v>0</v>
      </c>
      <c r="AS11" s="10">
        <f>'①-1入力シート（宿泊人数）【1人当】'!AS11*'⑤-1宿泊料金計算【1人当】'!AS$6</f>
        <v>0</v>
      </c>
      <c r="AT11" s="10">
        <f>'①-1入力シート（宿泊人数）【1人当】'!AT11*'⑤-1宿泊料金計算【1人当】'!AT$6</f>
        <v>0</v>
      </c>
      <c r="AU11" s="10">
        <f>'①-1入力シート（宿泊人数）【1人当】'!AU11*'⑤-1宿泊料金計算【1人当】'!AU$6</f>
        <v>0</v>
      </c>
      <c r="AV11" s="10">
        <f>'①-1入力シート（宿泊人数）【1人当】'!AV11*'⑤-1宿泊料金計算【1人当】'!AV$6</f>
        <v>0</v>
      </c>
      <c r="AW11" s="10">
        <f>'①-1入力シート（宿泊人数）【1人当】'!AW11*'⑤-1宿泊料金計算【1人当】'!AW$6</f>
        <v>0</v>
      </c>
      <c r="AX11" s="10">
        <f>'①-1入力シート（宿泊人数）【1人当】'!AX11*'⑤-1宿泊料金計算【1人当】'!AX$6</f>
        <v>0</v>
      </c>
      <c r="AY11" s="10">
        <f>'①-1入力シート（宿泊人数）【1人当】'!AY11*'⑤-1宿泊料金計算【1人当】'!AY$6</f>
        <v>0</v>
      </c>
      <c r="AZ11" s="10">
        <f>'①-1入力シート（宿泊人数）【1人当】'!AZ11*'⑤-1宿泊料金計算【1人当】'!AZ$6</f>
        <v>0</v>
      </c>
      <c r="BA11" s="10">
        <f>'①-1入力シート（宿泊人数）【1人当】'!BA11*'⑤-1宿泊料金計算【1人当】'!BA$6</f>
        <v>0</v>
      </c>
      <c r="BB11" s="10">
        <f>'①-1入力シート（宿泊人数）【1人当】'!BB11*'⑤-1宿泊料金計算【1人当】'!BB$6</f>
        <v>0</v>
      </c>
      <c r="BC11" s="10">
        <f>'①-1入力シート（宿泊人数）【1人当】'!BC11*'⑤-1宿泊料金計算【1人当】'!BC$6</f>
        <v>0</v>
      </c>
      <c r="BD11" s="10">
        <f>'①-1入力シート（宿泊人数）【1人当】'!BD11*'⑤-1宿泊料金計算【1人当】'!BD$6</f>
        <v>0</v>
      </c>
      <c r="BE11" s="10">
        <f>'①-1入力シート（宿泊人数）【1人当】'!BE11*'⑤-1宿泊料金計算【1人当】'!BE$6</f>
        <v>0</v>
      </c>
      <c r="BF11" s="10">
        <f>'①-1入力シート（宿泊人数）【1人当】'!BF11*'⑤-1宿泊料金計算【1人当】'!BF$6</f>
        <v>0</v>
      </c>
      <c r="BG11" s="10">
        <f>'①-1入力シート（宿泊人数）【1人当】'!BG11*'⑤-1宿泊料金計算【1人当】'!BG$6</f>
        <v>0</v>
      </c>
      <c r="BH11" s="10">
        <f>'①-1入力シート（宿泊人数）【1人当】'!BH11*'⑤-1宿泊料金計算【1人当】'!BH$6</f>
        <v>0</v>
      </c>
      <c r="BI11" s="10">
        <f>'①-1入力シート（宿泊人数）【1人当】'!BI11*'⑤-1宿泊料金計算【1人当】'!BI$6</f>
        <v>0</v>
      </c>
      <c r="BJ11" s="10">
        <f>'①-1入力シート（宿泊人数）【1人当】'!BJ11*'⑤-1宿泊料金計算【1人当】'!BJ$6</f>
        <v>0</v>
      </c>
      <c r="BK11" s="10">
        <f>'①-1入力シート（宿泊人数）【1人当】'!BK11*'⑤-1宿泊料金計算【1人当】'!BK$6</f>
        <v>0</v>
      </c>
      <c r="BL11" s="10">
        <f>'①-1入力シート（宿泊人数）【1人当】'!BL11*'⑤-1宿泊料金計算【1人当】'!BL$6</f>
        <v>0</v>
      </c>
      <c r="BM11" s="10">
        <f>'①-1入力シート（宿泊人数）【1人当】'!BM11*'⑤-1宿泊料金計算【1人当】'!BM$6</f>
        <v>0</v>
      </c>
      <c r="BN11" s="10">
        <f>'①-1入力シート（宿泊人数）【1人当】'!BN11*'⑤-1宿泊料金計算【1人当】'!BN$6</f>
        <v>0</v>
      </c>
      <c r="BO11" s="10">
        <f>'①-1入力シート（宿泊人数）【1人当】'!BO11*'⑤-1宿泊料金計算【1人当】'!BO$6</f>
        <v>0</v>
      </c>
      <c r="BP11" s="10">
        <f>'①-1入力シート（宿泊人数）【1人当】'!BP11*'⑤-1宿泊料金計算【1人当】'!BP$6</f>
        <v>0</v>
      </c>
      <c r="BQ11" s="10">
        <f>'①-1入力シート（宿泊人数）【1人当】'!BQ11*'⑤-1宿泊料金計算【1人当】'!BQ$6</f>
        <v>0</v>
      </c>
      <c r="BR11" s="10">
        <f>'①-1入力シート（宿泊人数）【1人当】'!BR11*'⑤-1宿泊料金計算【1人当】'!BR$6</f>
        <v>0</v>
      </c>
      <c r="BS11" s="10">
        <f>'①-1入力シート（宿泊人数）【1人当】'!BS11*'⑤-1宿泊料金計算【1人当】'!BS$6</f>
        <v>0</v>
      </c>
      <c r="BT11" s="10">
        <f>'①-1入力シート（宿泊人数）【1人当】'!BT11*'⑤-1宿泊料金計算【1人当】'!BT$6</f>
        <v>0</v>
      </c>
      <c r="BU11" s="10">
        <f>'①-1入力シート（宿泊人数）【1人当】'!BU11*'⑤-1宿泊料金計算【1人当】'!BU$6</f>
        <v>0</v>
      </c>
      <c r="BV11" s="10">
        <f>'①-1入力シート（宿泊人数）【1人当】'!BV11*'⑤-1宿泊料金計算【1人当】'!BV$6</f>
        <v>0</v>
      </c>
      <c r="BW11" s="10">
        <f>'①-1入力シート（宿泊人数）【1人当】'!BW11*'⑤-1宿泊料金計算【1人当】'!BW$6</f>
        <v>0</v>
      </c>
      <c r="BX11" s="10">
        <f>'①-1入力シート（宿泊人数）【1人当】'!BX11*'⑤-1宿泊料金計算【1人当】'!BX$6</f>
        <v>0</v>
      </c>
      <c r="BY11" s="10">
        <f>'①-1入力シート（宿泊人数）【1人当】'!BY11*'⑤-1宿泊料金計算【1人当】'!BY$6</f>
        <v>0</v>
      </c>
      <c r="BZ11" s="10">
        <f>'①-1入力シート（宿泊人数）【1人当】'!BZ11*'⑤-1宿泊料金計算【1人当】'!BZ$6</f>
        <v>0</v>
      </c>
      <c r="CA11" s="10">
        <f>'①-1入力シート（宿泊人数）【1人当】'!CA11*'⑤-1宿泊料金計算【1人当】'!CA$6</f>
        <v>0</v>
      </c>
      <c r="CB11" s="10">
        <f>'①-1入力シート（宿泊人数）【1人当】'!CB11*'⑤-1宿泊料金計算【1人当】'!CB$6</f>
        <v>0</v>
      </c>
      <c r="CC11" s="10">
        <f>'①-1入力シート（宿泊人数）【1人当】'!CC11*'⑤-1宿泊料金計算【1人当】'!CC$6</f>
        <v>0</v>
      </c>
      <c r="CD11" s="10">
        <f>'①-1入力シート（宿泊人数）【1人当】'!CD11*'⑤-1宿泊料金計算【1人当】'!CD$6</f>
        <v>0</v>
      </c>
      <c r="CE11" s="10">
        <f>'①-1入力シート（宿泊人数）【1人当】'!CE11*'⑤-1宿泊料金計算【1人当】'!CE$6</f>
        <v>0</v>
      </c>
      <c r="CF11" s="10">
        <f>'①-1入力シート（宿泊人数）【1人当】'!CF11*'⑤-1宿泊料金計算【1人当】'!CF$6</f>
        <v>0</v>
      </c>
      <c r="CG11" s="10">
        <f>'①-1入力シート（宿泊人数）【1人当】'!CG11*'⑤-1宿泊料金計算【1人当】'!CG$6</f>
        <v>0</v>
      </c>
      <c r="CH11" s="10">
        <f>'①-1入力シート（宿泊人数）【1人当】'!CH11*'⑤-1宿泊料金計算【1人当】'!CH$6</f>
        <v>0</v>
      </c>
      <c r="CI11" s="10">
        <f>'①-1入力シート（宿泊人数）【1人当】'!CI11*'⑤-1宿泊料金計算【1人当】'!CI$6</f>
        <v>0</v>
      </c>
      <c r="CJ11" s="10">
        <f>'①-1入力シート（宿泊人数）【1人当】'!CJ11*'⑤-1宿泊料金計算【1人当】'!CJ$6</f>
        <v>0</v>
      </c>
      <c r="CK11" s="10">
        <f>'①-1入力シート（宿泊人数）【1人当】'!CK11*'⑤-1宿泊料金計算【1人当】'!CK$6</f>
        <v>0</v>
      </c>
      <c r="CL11" s="10">
        <f>'①-1入力シート（宿泊人数）【1人当】'!CL11*'⑤-1宿泊料金計算【1人当】'!CL$6</f>
        <v>0</v>
      </c>
      <c r="CM11" s="10">
        <f>'①-1入力シート（宿泊人数）【1人当】'!CM11*'⑤-1宿泊料金計算【1人当】'!CM$6</f>
        <v>0</v>
      </c>
      <c r="CN11" s="10">
        <f>'①-1入力シート（宿泊人数）【1人当】'!CN11*'⑤-1宿泊料金計算【1人当】'!CN$6</f>
        <v>0</v>
      </c>
      <c r="CO11" s="10">
        <f>'①-1入力シート（宿泊人数）【1人当】'!CO11*'⑤-1宿泊料金計算【1人当】'!CO$6</f>
        <v>0</v>
      </c>
      <c r="CP11" s="10">
        <f>'①-1入力シート（宿泊人数）【1人当】'!CP11*'⑤-1宿泊料金計算【1人当】'!CP$6</f>
        <v>0</v>
      </c>
      <c r="CQ11" s="10">
        <f>'①-1入力シート（宿泊人数）【1人当】'!CQ11*'⑤-1宿泊料金計算【1人当】'!CQ$6</f>
        <v>0</v>
      </c>
      <c r="CR11" s="10">
        <f>'①-1入力シート（宿泊人数）【1人当】'!CR11*'⑤-1宿泊料金計算【1人当】'!CR$6</f>
        <v>0</v>
      </c>
      <c r="CS11" s="10">
        <f>'①-1入力シート（宿泊人数）【1人当】'!CS11*'⑤-1宿泊料金計算【1人当】'!CS$6</f>
        <v>0</v>
      </c>
      <c r="CT11" s="10">
        <f>'①-1入力シート（宿泊人数）【1人当】'!CT11*'⑤-1宿泊料金計算【1人当】'!CT$6</f>
        <v>0</v>
      </c>
      <c r="CU11" s="10">
        <f>'①-1入力シート（宿泊人数）【1人当】'!CU11*'⑤-1宿泊料金計算【1人当】'!CU$6</f>
        <v>0</v>
      </c>
      <c r="CV11" s="10">
        <f>'①-1入力シート（宿泊人数）【1人当】'!CV11*'⑤-1宿泊料金計算【1人当】'!CV$6</f>
        <v>0</v>
      </c>
      <c r="CW11" s="10">
        <f>'①-1入力シート（宿泊人数）【1人当】'!CW11*'⑤-1宿泊料金計算【1人当】'!CW$6</f>
        <v>0</v>
      </c>
      <c r="CX11" s="10">
        <f>'①-1入力シート（宿泊人数）【1人当】'!CX11*'⑤-1宿泊料金計算【1人当】'!CX$6</f>
        <v>0</v>
      </c>
      <c r="CY11" s="13"/>
      <c r="CZ11" s="13"/>
      <c r="DA11" s="10">
        <f t="shared" si="4"/>
        <v>0</v>
      </c>
      <c r="DB11" s="10">
        <f t="shared" si="5"/>
        <v>0</v>
      </c>
      <c r="DC11" s="10">
        <f t="shared" si="6"/>
        <v>0</v>
      </c>
      <c r="DD11" s="121">
        <f>'①-1入力シート（宿泊人数）【1人当】'!DC11*'⑤-1宿泊料金計算【1人当】'!$DD$6</f>
        <v>0</v>
      </c>
      <c r="DE11" s="122">
        <f>'①-1入力シート（宿泊人数）【1人当】'!DD11*'⑤-1宿泊料金計算【1人当】'!$DE$6</f>
        <v>0</v>
      </c>
      <c r="DF11" s="123">
        <f>'①-1入力シート（宿泊人数）【1人当】'!DE11*'⑤-1宿泊料金計算【1人当】'!$DF$6</f>
        <v>0</v>
      </c>
      <c r="DG11" s="10">
        <f t="shared" si="7"/>
        <v>0</v>
      </c>
    </row>
    <row r="12" spans="1:114">
      <c r="A12" s="191"/>
      <c r="B12" s="102">
        <v>6</v>
      </c>
      <c r="C12" s="10">
        <f>'①-1入力シート（宿泊人数）【1人当】'!C12*'⑤-1宿泊料金計算【1人当】'!C$6</f>
        <v>0</v>
      </c>
      <c r="D12" s="10">
        <f>'①-1入力シート（宿泊人数）【1人当】'!D12*'⑤-1宿泊料金計算【1人当】'!D$6</f>
        <v>0</v>
      </c>
      <c r="E12" s="10">
        <f>'①-1入力シート（宿泊人数）【1人当】'!E12*'⑤-1宿泊料金計算【1人当】'!E$6</f>
        <v>0</v>
      </c>
      <c r="F12" s="10">
        <f>'①-1入力シート（宿泊人数）【1人当】'!F12*'⑤-1宿泊料金計算【1人当】'!F$6</f>
        <v>0</v>
      </c>
      <c r="G12" s="10">
        <f>'①-1入力シート（宿泊人数）【1人当】'!G12*'⑤-1宿泊料金計算【1人当】'!G$6</f>
        <v>0</v>
      </c>
      <c r="H12" s="10">
        <f>'①-1入力シート（宿泊人数）【1人当】'!H12*'⑤-1宿泊料金計算【1人当】'!H$6</f>
        <v>0</v>
      </c>
      <c r="I12" s="10">
        <f>'①-1入力シート（宿泊人数）【1人当】'!I12*'⑤-1宿泊料金計算【1人当】'!I$6</f>
        <v>0</v>
      </c>
      <c r="J12" s="10">
        <f>'①-1入力シート（宿泊人数）【1人当】'!J12*'⑤-1宿泊料金計算【1人当】'!J$6</f>
        <v>0</v>
      </c>
      <c r="K12" s="10">
        <f>'①-1入力シート（宿泊人数）【1人当】'!K12*'⑤-1宿泊料金計算【1人当】'!K$6</f>
        <v>0</v>
      </c>
      <c r="L12" s="10">
        <f>'①-1入力シート（宿泊人数）【1人当】'!L12*'⑤-1宿泊料金計算【1人当】'!L$6</f>
        <v>0</v>
      </c>
      <c r="M12" s="10">
        <f>'①-1入力シート（宿泊人数）【1人当】'!M12*'⑤-1宿泊料金計算【1人当】'!M$6</f>
        <v>0</v>
      </c>
      <c r="N12" s="10">
        <f>'①-1入力シート（宿泊人数）【1人当】'!N12*'⑤-1宿泊料金計算【1人当】'!N$6</f>
        <v>0</v>
      </c>
      <c r="O12" s="10">
        <f>'①-1入力シート（宿泊人数）【1人当】'!O12*'⑤-1宿泊料金計算【1人当】'!O$6</f>
        <v>0</v>
      </c>
      <c r="P12" s="10">
        <f>'①-1入力シート（宿泊人数）【1人当】'!P12*'⑤-1宿泊料金計算【1人当】'!P$6</f>
        <v>0</v>
      </c>
      <c r="Q12" s="10">
        <f>'①-1入力シート（宿泊人数）【1人当】'!Q12*'⑤-1宿泊料金計算【1人当】'!Q$6</f>
        <v>0</v>
      </c>
      <c r="R12" s="10">
        <f>'①-1入力シート（宿泊人数）【1人当】'!R12*'⑤-1宿泊料金計算【1人当】'!R$6</f>
        <v>0</v>
      </c>
      <c r="S12" s="10">
        <f>'①-1入力シート（宿泊人数）【1人当】'!S12*'⑤-1宿泊料金計算【1人当】'!S$6</f>
        <v>0</v>
      </c>
      <c r="T12" s="10">
        <f>'①-1入力シート（宿泊人数）【1人当】'!T12*'⑤-1宿泊料金計算【1人当】'!T$6</f>
        <v>0</v>
      </c>
      <c r="U12" s="10">
        <f>'①-1入力シート（宿泊人数）【1人当】'!U12*'⑤-1宿泊料金計算【1人当】'!U$6</f>
        <v>0</v>
      </c>
      <c r="V12" s="10">
        <f>'①-1入力シート（宿泊人数）【1人当】'!V12*'⑤-1宿泊料金計算【1人当】'!V$6</f>
        <v>0</v>
      </c>
      <c r="W12" s="10">
        <f>'①-1入力シート（宿泊人数）【1人当】'!W12*'⑤-1宿泊料金計算【1人当】'!W$6</f>
        <v>0</v>
      </c>
      <c r="X12" s="10">
        <f>'①-1入力シート（宿泊人数）【1人当】'!X12*'⑤-1宿泊料金計算【1人当】'!X$6</f>
        <v>0</v>
      </c>
      <c r="Y12" s="10">
        <f>'①-1入力シート（宿泊人数）【1人当】'!Y12*'⑤-1宿泊料金計算【1人当】'!Y$6</f>
        <v>0</v>
      </c>
      <c r="Z12" s="10">
        <f>'①-1入力シート（宿泊人数）【1人当】'!Z12*'⑤-1宿泊料金計算【1人当】'!Z$6</f>
        <v>0</v>
      </c>
      <c r="AA12" s="10">
        <f>'①-1入力シート（宿泊人数）【1人当】'!AA12*'⑤-1宿泊料金計算【1人当】'!AA$6</f>
        <v>0</v>
      </c>
      <c r="AB12" s="10">
        <f>'①-1入力シート（宿泊人数）【1人当】'!AB12*'⑤-1宿泊料金計算【1人当】'!AB$6</f>
        <v>0</v>
      </c>
      <c r="AC12" s="10">
        <f>'①-1入力シート（宿泊人数）【1人当】'!AC12*'⑤-1宿泊料金計算【1人当】'!AC$6</f>
        <v>0</v>
      </c>
      <c r="AD12" s="10">
        <f>'①-1入力シート（宿泊人数）【1人当】'!AD12*'⑤-1宿泊料金計算【1人当】'!AD$6</f>
        <v>0</v>
      </c>
      <c r="AE12" s="10">
        <f>'①-1入力シート（宿泊人数）【1人当】'!AE12*'⑤-1宿泊料金計算【1人当】'!AE$6</f>
        <v>0</v>
      </c>
      <c r="AF12" s="10">
        <f>'①-1入力シート（宿泊人数）【1人当】'!AF12*'⑤-1宿泊料金計算【1人当】'!AF$6</f>
        <v>0</v>
      </c>
      <c r="AG12" s="10">
        <f>'①-1入力シート（宿泊人数）【1人当】'!AG12*'⑤-1宿泊料金計算【1人当】'!AG$6</f>
        <v>0</v>
      </c>
      <c r="AH12" s="10">
        <f>'①-1入力シート（宿泊人数）【1人当】'!AH12*'⑤-1宿泊料金計算【1人当】'!AH$6</f>
        <v>0</v>
      </c>
      <c r="AI12" s="10">
        <f>'①-1入力シート（宿泊人数）【1人当】'!AI12*'⑤-1宿泊料金計算【1人当】'!AI$6</f>
        <v>0</v>
      </c>
      <c r="AJ12" s="10">
        <f>'①-1入力シート（宿泊人数）【1人当】'!AJ12*'⑤-1宿泊料金計算【1人当】'!AJ$6</f>
        <v>0</v>
      </c>
      <c r="AK12" s="10">
        <f>'①-1入力シート（宿泊人数）【1人当】'!AK12*'⑤-1宿泊料金計算【1人当】'!AK$6</f>
        <v>0</v>
      </c>
      <c r="AL12" s="10">
        <f>'①-1入力シート（宿泊人数）【1人当】'!AL12*'⑤-1宿泊料金計算【1人当】'!AL$6</f>
        <v>0</v>
      </c>
      <c r="AM12" s="10">
        <f>'①-1入力シート（宿泊人数）【1人当】'!AM12*'⑤-1宿泊料金計算【1人当】'!AM$6</f>
        <v>0</v>
      </c>
      <c r="AN12" s="10">
        <f>'①-1入力シート（宿泊人数）【1人当】'!AN12*'⑤-1宿泊料金計算【1人当】'!AN$6</f>
        <v>0</v>
      </c>
      <c r="AO12" s="10">
        <f>'①-1入力シート（宿泊人数）【1人当】'!AO12*'⑤-1宿泊料金計算【1人当】'!AO$6</f>
        <v>0</v>
      </c>
      <c r="AP12" s="10">
        <f>'①-1入力シート（宿泊人数）【1人当】'!AP12*'⑤-1宿泊料金計算【1人当】'!AP$6</f>
        <v>0</v>
      </c>
      <c r="AQ12" s="10">
        <f>'①-1入力シート（宿泊人数）【1人当】'!AQ12*'⑤-1宿泊料金計算【1人当】'!AQ$6</f>
        <v>0</v>
      </c>
      <c r="AR12" s="10">
        <f>'①-1入力シート（宿泊人数）【1人当】'!AR12*'⑤-1宿泊料金計算【1人当】'!AR$6</f>
        <v>0</v>
      </c>
      <c r="AS12" s="10">
        <f>'①-1入力シート（宿泊人数）【1人当】'!AS12*'⑤-1宿泊料金計算【1人当】'!AS$6</f>
        <v>0</v>
      </c>
      <c r="AT12" s="10">
        <f>'①-1入力シート（宿泊人数）【1人当】'!AT12*'⑤-1宿泊料金計算【1人当】'!AT$6</f>
        <v>0</v>
      </c>
      <c r="AU12" s="10">
        <f>'①-1入力シート（宿泊人数）【1人当】'!AU12*'⑤-1宿泊料金計算【1人当】'!AU$6</f>
        <v>0</v>
      </c>
      <c r="AV12" s="10">
        <f>'①-1入力シート（宿泊人数）【1人当】'!AV12*'⑤-1宿泊料金計算【1人当】'!AV$6</f>
        <v>0</v>
      </c>
      <c r="AW12" s="10">
        <f>'①-1入力シート（宿泊人数）【1人当】'!AW12*'⑤-1宿泊料金計算【1人当】'!AW$6</f>
        <v>0</v>
      </c>
      <c r="AX12" s="10">
        <f>'①-1入力シート（宿泊人数）【1人当】'!AX12*'⑤-1宿泊料金計算【1人当】'!AX$6</f>
        <v>0</v>
      </c>
      <c r="AY12" s="10">
        <f>'①-1入力シート（宿泊人数）【1人当】'!AY12*'⑤-1宿泊料金計算【1人当】'!AY$6</f>
        <v>0</v>
      </c>
      <c r="AZ12" s="10">
        <f>'①-1入力シート（宿泊人数）【1人当】'!AZ12*'⑤-1宿泊料金計算【1人当】'!AZ$6</f>
        <v>0</v>
      </c>
      <c r="BA12" s="10">
        <f>'①-1入力シート（宿泊人数）【1人当】'!BA12*'⑤-1宿泊料金計算【1人当】'!BA$6</f>
        <v>0</v>
      </c>
      <c r="BB12" s="10">
        <f>'①-1入力シート（宿泊人数）【1人当】'!BB12*'⑤-1宿泊料金計算【1人当】'!BB$6</f>
        <v>0</v>
      </c>
      <c r="BC12" s="10">
        <f>'①-1入力シート（宿泊人数）【1人当】'!BC12*'⑤-1宿泊料金計算【1人当】'!BC$6</f>
        <v>0</v>
      </c>
      <c r="BD12" s="10">
        <f>'①-1入力シート（宿泊人数）【1人当】'!BD12*'⑤-1宿泊料金計算【1人当】'!BD$6</f>
        <v>0</v>
      </c>
      <c r="BE12" s="10">
        <f>'①-1入力シート（宿泊人数）【1人当】'!BE12*'⑤-1宿泊料金計算【1人当】'!BE$6</f>
        <v>0</v>
      </c>
      <c r="BF12" s="10">
        <f>'①-1入力シート（宿泊人数）【1人当】'!BF12*'⑤-1宿泊料金計算【1人当】'!BF$6</f>
        <v>0</v>
      </c>
      <c r="BG12" s="10">
        <f>'①-1入力シート（宿泊人数）【1人当】'!BG12*'⑤-1宿泊料金計算【1人当】'!BG$6</f>
        <v>0</v>
      </c>
      <c r="BH12" s="10">
        <f>'①-1入力シート（宿泊人数）【1人当】'!BH12*'⑤-1宿泊料金計算【1人当】'!BH$6</f>
        <v>0</v>
      </c>
      <c r="BI12" s="10">
        <f>'①-1入力シート（宿泊人数）【1人当】'!BI12*'⑤-1宿泊料金計算【1人当】'!BI$6</f>
        <v>0</v>
      </c>
      <c r="BJ12" s="10">
        <f>'①-1入力シート（宿泊人数）【1人当】'!BJ12*'⑤-1宿泊料金計算【1人当】'!BJ$6</f>
        <v>0</v>
      </c>
      <c r="BK12" s="10">
        <f>'①-1入力シート（宿泊人数）【1人当】'!BK12*'⑤-1宿泊料金計算【1人当】'!BK$6</f>
        <v>0</v>
      </c>
      <c r="BL12" s="10">
        <f>'①-1入力シート（宿泊人数）【1人当】'!BL12*'⑤-1宿泊料金計算【1人当】'!BL$6</f>
        <v>0</v>
      </c>
      <c r="BM12" s="10">
        <f>'①-1入力シート（宿泊人数）【1人当】'!BM12*'⑤-1宿泊料金計算【1人当】'!BM$6</f>
        <v>0</v>
      </c>
      <c r="BN12" s="10">
        <f>'①-1入力シート（宿泊人数）【1人当】'!BN12*'⑤-1宿泊料金計算【1人当】'!BN$6</f>
        <v>0</v>
      </c>
      <c r="BO12" s="10">
        <f>'①-1入力シート（宿泊人数）【1人当】'!BO12*'⑤-1宿泊料金計算【1人当】'!BO$6</f>
        <v>0</v>
      </c>
      <c r="BP12" s="10">
        <f>'①-1入力シート（宿泊人数）【1人当】'!BP12*'⑤-1宿泊料金計算【1人当】'!BP$6</f>
        <v>0</v>
      </c>
      <c r="BQ12" s="10">
        <f>'①-1入力シート（宿泊人数）【1人当】'!BQ12*'⑤-1宿泊料金計算【1人当】'!BQ$6</f>
        <v>0</v>
      </c>
      <c r="BR12" s="10">
        <f>'①-1入力シート（宿泊人数）【1人当】'!BR12*'⑤-1宿泊料金計算【1人当】'!BR$6</f>
        <v>0</v>
      </c>
      <c r="BS12" s="10">
        <f>'①-1入力シート（宿泊人数）【1人当】'!BS12*'⑤-1宿泊料金計算【1人当】'!BS$6</f>
        <v>0</v>
      </c>
      <c r="BT12" s="10">
        <f>'①-1入力シート（宿泊人数）【1人当】'!BT12*'⑤-1宿泊料金計算【1人当】'!BT$6</f>
        <v>0</v>
      </c>
      <c r="BU12" s="10">
        <f>'①-1入力シート（宿泊人数）【1人当】'!BU12*'⑤-1宿泊料金計算【1人当】'!BU$6</f>
        <v>0</v>
      </c>
      <c r="BV12" s="10">
        <f>'①-1入力シート（宿泊人数）【1人当】'!BV12*'⑤-1宿泊料金計算【1人当】'!BV$6</f>
        <v>0</v>
      </c>
      <c r="BW12" s="10">
        <f>'①-1入力シート（宿泊人数）【1人当】'!BW12*'⑤-1宿泊料金計算【1人当】'!BW$6</f>
        <v>0</v>
      </c>
      <c r="BX12" s="10">
        <f>'①-1入力シート（宿泊人数）【1人当】'!BX12*'⑤-1宿泊料金計算【1人当】'!BX$6</f>
        <v>0</v>
      </c>
      <c r="BY12" s="10">
        <f>'①-1入力シート（宿泊人数）【1人当】'!BY12*'⑤-1宿泊料金計算【1人当】'!BY$6</f>
        <v>0</v>
      </c>
      <c r="BZ12" s="10">
        <f>'①-1入力シート（宿泊人数）【1人当】'!BZ12*'⑤-1宿泊料金計算【1人当】'!BZ$6</f>
        <v>0</v>
      </c>
      <c r="CA12" s="10">
        <f>'①-1入力シート（宿泊人数）【1人当】'!CA12*'⑤-1宿泊料金計算【1人当】'!CA$6</f>
        <v>0</v>
      </c>
      <c r="CB12" s="10">
        <f>'①-1入力シート（宿泊人数）【1人当】'!CB12*'⑤-1宿泊料金計算【1人当】'!CB$6</f>
        <v>0</v>
      </c>
      <c r="CC12" s="10">
        <f>'①-1入力シート（宿泊人数）【1人当】'!CC12*'⑤-1宿泊料金計算【1人当】'!CC$6</f>
        <v>0</v>
      </c>
      <c r="CD12" s="10">
        <f>'①-1入力シート（宿泊人数）【1人当】'!CD12*'⑤-1宿泊料金計算【1人当】'!CD$6</f>
        <v>0</v>
      </c>
      <c r="CE12" s="10">
        <f>'①-1入力シート（宿泊人数）【1人当】'!CE12*'⑤-1宿泊料金計算【1人当】'!CE$6</f>
        <v>0</v>
      </c>
      <c r="CF12" s="10">
        <f>'①-1入力シート（宿泊人数）【1人当】'!CF12*'⑤-1宿泊料金計算【1人当】'!CF$6</f>
        <v>0</v>
      </c>
      <c r="CG12" s="10">
        <f>'①-1入力シート（宿泊人数）【1人当】'!CG12*'⑤-1宿泊料金計算【1人当】'!CG$6</f>
        <v>0</v>
      </c>
      <c r="CH12" s="10">
        <f>'①-1入力シート（宿泊人数）【1人当】'!CH12*'⑤-1宿泊料金計算【1人当】'!CH$6</f>
        <v>0</v>
      </c>
      <c r="CI12" s="10">
        <f>'①-1入力シート（宿泊人数）【1人当】'!CI12*'⑤-1宿泊料金計算【1人当】'!CI$6</f>
        <v>0</v>
      </c>
      <c r="CJ12" s="10">
        <f>'①-1入力シート（宿泊人数）【1人当】'!CJ12*'⑤-1宿泊料金計算【1人当】'!CJ$6</f>
        <v>0</v>
      </c>
      <c r="CK12" s="10">
        <f>'①-1入力シート（宿泊人数）【1人当】'!CK12*'⑤-1宿泊料金計算【1人当】'!CK$6</f>
        <v>0</v>
      </c>
      <c r="CL12" s="10">
        <f>'①-1入力シート（宿泊人数）【1人当】'!CL12*'⑤-1宿泊料金計算【1人当】'!CL$6</f>
        <v>0</v>
      </c>
      <c r="CM12" s="10">
        <f>'①-1入力シート（宿泊人数）【1人当】'!CM12*'⑤-1宿泊料金計算【1人当】'!CM$6</f>
        <v>0</v>
      </c>
      <c r="CN12" s="10">
        <f>'①-1入力シート（宿泊人数）【1人当】'!CN12*'⑤-1宿泊料金計算【1人当】'!CN$6</f>
        <v>0</v>
      </c>
      <c r="CO12" s="10">
        <f>'①-1入力シート（宿泊人数）【1人当】'!CO12*'⑤-1宿泊料金計算【1人当】'!CO$6</f>
        <v>0</v>
      </c>
      <c r="CP12" s="10">
        <f>'①-1入力シート（宿泊人数）【1人当】'!CP12*'⑤-1宿泊料金計算【1人当】'!CP$6</f>
        <v>0</v>
      </c>
      <c r="CQ12" s="10">
        <f>'①-1入力シート（宿泊人数）【1人当】'!CQ12*'⑤-1宿泊料金計算【1人当】'!CQ$6</f>
        <v>0</v>
      </c>
      <c r="CR12" s="10">
        <f>'①-1入力シート（宿泊人数）【1人当】'!CR12*'⑤-1宿泊料金計算【1人当】'!CR$6</f>
        <v>0</v>
      </c>
      <c r="CS12" s="10">
        <f>'①-1入力シート（宿泊人数）【1人当】'!CS12*'⑤-1宿泊料金計算【1人当】'!CS$6</f>
        <v>0</v>
      </c>
      <c r="CT12" s="10">
        <f>'①-1入力シート（宿泊人数）【1人当】'!CT12*'⑤-1宿泊料金計算【1人当】'!CT$6</f>
        <v>0</v>
      </c>
      <c r="CU12" s="10">
        <f>'①-1入力シート（宿泊人数）【1人当】'!CU12*'⑤-1宿泊料金計算【1人当】'!CU$6</f>
        <v>0</v>
      </c>
      <c r="CV12" s="10">
        <f>'①-1入力シート（宿泊人数）【1人当】'!CV12*'⑤-1宿泊料金計算【1人当】'!CV$6</f>
        <v>0</v>
      </c>
      <c r="CW12" s="10">
        <f>'①-1入力シート（宿泊人数）【1人当】'!CW12*'⑤-1宿泊料金計算【1人当】'!CW$6</f>
        <v>0</v>
      </c>
      <c r="CX12" s="10">
        <f>'①-1入力シート（宿泊人数）【1人当】'!CX12*'⑤-1宿泊料金計算【1人当】'!CX$6</f>
        <v>0</v>
      </c>
      <c r="CY12" s="13"/>
      <c r="CZ12" s="13"/>
      <c r="DA12" s="10">
        <f t="shared" si="4"/>
        <v>0</v>
      </c>
      <c r="DB12" s="10">
        <f t="shared" si="5"/>
        <v>0</v>
      </c>
      <c r="DC12" s="10">
        <f t="shared" si="6"/>
        <v>0</v>
      </c>
      <c r="DD12" s="121">
        <f>'①-1入力シート（宿泊人数）【1人当】'!DC12*'⑤-1宿泊料金計算【1人当】'!$DD$6</f>
        <v>0</v>
      </c>
      <c r="DE12" s="122">
        <f>'①-1入力シート（宿泊人数）【1人当】'!DD12*'⑤-1宿泊料金計算【1人当】'!$DE$6</f>
        <v>0</v>
      </c>
      <c r="DF12" s="123">
        <f>'①-1入力シート（宿泊人数）【1人当】'!DE12*'⑤-1宿泊料金計算【1人当】'!$DF$6</f>
        <v>0</v>
      </c>
      <c r="DG12" s="10">
        <f t="shared" si="7"/>
        <v>0</v>
      </c>
    </row>
    <row r="13" spans="1:114">
      <c r="A13" s="191"/>
      <c r="B13" s="102">
        <v>7</v>
      </c>
      <c r="C13" s="10">
        <f>'①-1入力シート（宿泊人数）【1人当】'!C13*'⑤-1宿泊料金計算【1人当】'!C$6</f>
        <v>0</v>
      </c>
      <c r="D13" s="10">
        <f>'①-1入力シート（宿泊人数）【1人当】'!D13*'⑤-1宿泊料金計算【1人当】'!D$6</f>
        <v>0</v>
      </c>
      <c r="E13" s="10">
        <f>'①-1入力シート（宿泊人数）【1人当】'!E13*'⑤-1宿泊料金計算【1人当】'!E$6</f>
        <v>0</v>
      </c>
      <c r="F13" s="10">
        <f>'①-1入力シート（宿泊人数）【1人当】'!F13*'⑤-1宿泊料金計算【1人当】'!F$6</f>
        <v>0</v>
      </c>
      <c r="G13" s="10">
        <f>'①-1入力シート（宿泊人数）【1人当】'!G13*'⑤-1宿泊料金計算【1人当】'!G$6</f>
        <v>0</v>
      </c>
      <c r="H13" s="10">
        <f>'①-1入力シート（宿泊人数）【1人当】'!H13*'⑤-1宿泊料金計算【1人当】'!H$6</f>
        <v>0</v>
      </c>
      <c r="I13" s="10">
        <f>'①-1入力シート（宿泊人数）【1人当】'!I13*'⑤-1宿泊料金計算【1人当】'!I$6</f>
        <v>0</v>
      </c>
      <c r="J13" s="10">
        <f>'①-1入力シート（宿泊人数）【1人当】'!J13*'⑤-1宿泊料金計算【1人当】'!J$6</f>
        <v>0</v>
      </c>
      <c r="K13" s="10">
        <f>'①-1入力シート（宿泊人数）【1人当】'!K13*'⑤-1宿泊料金計算【1人当】'!K$6</f>
        <v>0</v>
      </c>
      <c r="L13" s="10">
        <f>'①-1入力シート（宿泊人数）【1人当】'!L13*'⑤-1宿泊料金計算【1人当】'!L$6</f>
        <v>0</v>
      </c>
      <c r="M13" s="10">
        <f>'①-1入力シート（宿泊人数）【1人当】'!M13*'⑤-1宿泊料金計算【1人当】'!M$6</f>
        <v>0</v>
      </c>
      <c r="N13" s="10">
        <f>'①-1入力シート（宿泊人数）【1人当】'!N13*'⑤-1宿泊料金計算【1人当】'!N$6</f>
        <v>0</v>
      </c>
      <c r="O13" s="10">
        <f>'①-1入力シート（宿泊人数）【1人当】'!O13*'⑤-1宿泊料金計算【1人当】'!O$6</f>
        <v>0</v>
      </c>
      <c r="P13" s="10">
        <f>'①-1入力シート（宿泊人数）【1人当】'!P13*'⑤-1宿泊料金計算【1人当】'!P$6</f>
        <v>0</v>
      </c>
      <c r="Q13" s="10">
        <f>'①-1入力シート（宿泊人数）【1人当】'!Q13*'⑤-1宿泊料金計算【1人当】'!Q$6</f>
        <v>0</v>
      </c>
      <c r="R13" s="10">
        <f>'①-1入力シート（宿泊人数）【1人当】'!R13*'⑤-1宿泊料金計算【1人当】'!R$6</f>
        <v>0</v>
      </c>
      <c r="S13" s="10">
        <f>'①-1入力シート（宿泊人数）【1人当】'!S13*'⑤-1宿泊料金計算【1人当】'!S$6</f>
        <v>0</v>
      </c>
      <c r="T13" s="10">
        <f>'①-1入力シート（宿泊人数）【1人当】'!T13*'⑤-1宿泊料金計算【1人当】'!T$6</f>
        <v>0</v>
      </c>
      <c r="U13" s="10">
        <f>'①-1入力シート（宿泊人数）【1人当】'!U13*'⑤-1宿泊料金計算【1人当】'!U$6</f>
        <v>0</v>
      </c>
      <c r="V13" s="10">
        <f>'①-1入力シート（宿泊人数）【1人当】'!V13*'⑤-1宿泊料金計算【1人当】'!V$6</f>
        <v>0</v>
      </c>
      <c r="W13" s="10">
        <f>'①-1入力シート（宿泊人数）【1人当】'!W13*'⑤-1宿泊料金計算【1人当】'!W$6</f>
        <v>0</v>
      </c>
      <c r="X13" s="10">
        <f>'①-1入力シート（宿泊人数）【1人当】'!X13*'⑤-1宿泊料金計算【1人当】'!X$6</f>
        <v>0</v>
      </c>
      <c r="Y13" s="10">
        <f>'①-1入力シート（宿泊人数）【1人当】'!Y13*'⑤-1宿泊料金計算【1人当】'!Y$6</f>
        <v>0</v>
      </c>
      <c r="Z13" s="10">
        <f>'①-1入力シート（宿泊人数）【1人当】'!Z13*'⑤-1宿泊料金計算【1人当】'!Z$6</f>
        <v>0</v>
      </c>
      <c r="AA13" s="10">
        <f>'①-1入力シート（宿泊人数）【1人当】'!AA13*'⑤-1宿泊料金計算【1人当】'!AA$6</f>
        <v>0</v>
      </c>
      <c r="AB13" s="10">
        <f>'①-1入力シート（宿泊人数）【1人当】'!AB13*'⑤-1宿泊料金計算【1人当】'!AB$6</f>
        <v>0</v>
      </c>
      <c r="AC13" s="10">
        <f>'①-1入力シート（宿泊人数）【1人当】'!AC13*'⑤-1宿泊料金計算【1人当】'!AC$6</f>
        <v>0</v>
      </c>
      <c r="AD13" s="10">
        <f>'①-1入力シート（宿泊人数）【1人当】'!AD13*'⑤-1宿泊料金計算【1人当】'!AD$6</f>
        <v>0</v>
      </c>
      <c r="AE13" s="10">
        <f>'①-1入力シート（宿泊人数）【1人当】'!AE13*'⑤-1宿泊料金計算【1人当】'!AE$6</f>
        <v>0</v>
      </c>
      <c r="AF13" s="10">
        <f>'①-1入力シート（宿泊人数）【1人当】'!AF13*'⑤-1宿泊料金計算【1人当】'!AF$6</f>
        <v>0</v>
      </c>
      <c r="AG13" s="10">
        <f>'①-1入力シート（宿泊人数）【1人当】'!AG13*'⑤-1宿泊料金計算【1人当】'!AG$6</f>
        <v>0</v>
      </c>
      <c r="AH13" s="10">
        <f>'①-1入力シート（宿泊人数）【1人当】'!AH13*'⑤-1宿泊料金計算【1人当】'!AH$6</f>
        <v>0</v>
      </c>
      <c r="AI13" s="10">
        <f>'①-1入力シート（宿泊人数）【1人当】'!AI13*'⑤-1宿泊料金計算【1人当】'!AI$6</f>
        <v>0</v>
      </c>
      <c r="AJ13" s="10">
        <f>'①-1入力シート（宿泊人数）【1人当】'!AJ13*'⑤-1宿泊料金計算【1人当】'!AJ$6</f>
        <v>0</v>
      </c>
      <c r="AK13" s="10">
        <f>'①-1入力シート（宿泊人数）【1人当】'!AK13*'⑤-1宿泊料金計算【1人当】'!AK$6</f>
        <v>0</v>
      </c>
      <c r="AL13" s="10">
        <f>'①-1入力シート（宿泊人数）【1人当】'!AL13*'⑤-1宿泊料金計算【1人当】'!AL$6</f>
        <v>0</v>
      </c>
      <c r="AM13" s="10">
        <f>'①-1入力シート（宿泊人数）【1人当】'!AM13*'⑤-1宿泊料金計算【1人当】'!AM$6</f>
        <v>0</v>
      </c>
      <c r="AN13" s="10">
        <f>'①-1入力シート（宿泊人数）【1人当】'!AN13*'⑤-1宿泊料金計算【1人当】'!AN$6</f>
        <v>0</v>
      </c>
      <c r="AO13" s="10">
        <f>'①-1入力シート（宿泊人数）【1人当】'!AO13*'⑤-1宿泊料金計算【1人当】'!AO$6</f>
        <v>0</v>
      </c>
      <c r="AP13" s="10">
        <f>'①-1入力シート（宿泊人数）【1人当】'!AP13*'⑤-1宿泊料金計算【1人当】'!AP$6</f>
        <v>0</v>
      </c>
      <c r="AQ13" s="10">
        <f>'①-1入力シート（宿泊人数）【1人当】'!AQ13*'⑤-1宿泊料金計算【1人当】'!AQ$6</f>
        <v>0</v>
      </c>
      <c r="AR13" s="10">
        <f>'①-1入力シート（宿泊人数）【1人当】'!AR13*'⑤-1宿泊料金計算【1人当】'!AR$6</f>
        <v>0</v>
      </c>
      <c r="AS13" s="10">
        <f>'①-1入力シート（宿泊人数）【1人当】'!AS13*'⑤-1宿泊料金計算【1人当】'!AS$6</f>
        <v>0</v>
      </c>
      <c r="AT13" s="10">
        <f>'①-1入力シート（宿泊人数）【1人当】'!AT13*'⑤-1宿泊料金計算【1人当】'!AT$6</f>
        <v>0</v>
      </c>
      <c r="AU13" s="10">
        <f>'①-1入力シート（宿泊人数）【1人当】'!AU13*'⑤-1宿泊料金計算【1人当】'!AU$6</f>
        <v>0</v>
      </c>
      <c r="AV13" s="10">
        <f>'①-1入力シート（宿泊人数）【1人当】'!AV13*'⑤-1宿泊料金計算【1人当】'!AV$6</f>
        <v>0</v>
      </c>
      <c r="AW13" s="10">
        <f>'①-1入力シート（宿泊人数）【1人当】'!AW13*'⑤-1宿泊料金計算【1人当】'!AW$6</f>
        <v>0</v>
      </c>
      <c r="AX13" s="10">
        <f>'①-1入力シート（宿泊人数）【1人当】'!AX13*'⑤-1宿泊料金計算【1人当】'!AX$6</f>
        <v>0</v>
      </c>
      <c r="AY13" s="10">
        <f>'①-1入力シート（宿泊人数）【1人当】'!AY13*'⑤-1宿泊料金計算【1人当】'!AY$6</f>
        <v>0</v>
      </c>
      <c r="AZ13" s="10">
        <f>'①-1入力シート（宿泊人数）【1人当】'!AZ13*'⑤-1宿泊料金計算【1人当】'!AZ$6</f>
        <v>0</v>
      </c>
      <c r="BA13" s="10">
        <f>'①-1入力シート（宿泊人数）【1人当】'!BA13*'⑤-1宿泊料金計算【1人当】'!BA$6</f>
        <v>0</v>
      </c>
      <c r="BB13" s="10">
        <f>'①-1入力シート（宿泊人数）【1人当】'!BB13*'⑤-1宿泊料金計算【1人当】'!BB$6</f>
        <v>0</v>
      </c>
      <c r="BC13" s="10">
        <f>'①-1入力シート（宿泊人数）【1人当】'!BC13*'⑤-1宿泊料金計算【1人当】'!BC$6</f>
        <v>0</v>
      </c>
      <c r="BD13" s="10">
        <f>'①-1入力シート（宿泊人数）【1人当】'!BD13*'⑤-1宿泊料金計算【1人当】'!BD$6</f>
        <v>0</v>
      </c>
      <c r="BE13" s="10">
        <f>'①-1入力シート（宿泊人数）【1人当】'!BE13*'⑤-1宿泊料金計算【1人当】'!BE$6</f>
        <v>0</v>
      </c>
      <c r="BF13" s="10">
        <f>'①-1入力シート（宿泊人数）【1人当】'!BF13*'⑤-1宿泊料金計算【1人当】'!BF$6</f>
        <v>0</v>
      </c>
      <c r="BG13" s="10">
        <f>'①-1入力シート（宿泊人数）【1人当】'!BG13*'⑤-1宿泊料金計算【1人当】'!BG$6</f>
        <v>0</v>
      </c>
      <c r="BH13" s="10">
        <f>'①-1入力シート（宿泊人数）【1人当】'!BH13*'⑤-1宿泊料金計算【1人当】'!BH$6</f>
        <v>0</v>
      </c>
      <c r="BI13" s="10">
        <f>'①-1入力シート（宿泊人数）【1人当】'!BI13*'⑤-1宿泊料金計算【1人当】'!BI$6</f>
        <v>0</v>
      </c>
      <c r="BJ13" s="10">
        <f>'①-1入力シート（宿泊人数）【1人当】'!BJ13*'⑤-1宿泊料金計算【1人当】'!BJ$6</f>
        <v>0</v>
      </c>
      <c r="BK13" s="10">
        <f>'①-1入力シート（宿泊人数）【1人当】'!BK13*'⑤-1宿泊料金計算【1人当】'!BK$6</f>
        <v>0</v>
      </c>
      <c r="BL13" s="10">
        <f>'①-1入力シート（宿泊人数）【1人当】'!BL13*'⑤-1宿泊料金計算【1人当】'!BL$6</f>
        <v>0</v>
      </c>
      <c r="BM13" s="10">
        <f>'①-1入力シート（宿泊人数）【1人当】'!BM13*'⑤-1宿泊料金計算【1人当】'!BM$6</f>
        <v>0</v>
      </c>
      <c r="BN13" s="10">
        <f>'①-1入力シート（宿泊人数）【1人当】'!BN13*'⑤-1宿泊料金計算【1人当】'!BN$6</f>
        <v>0</v>
      </c>
      <c r="BO13" s="10">
        <f>'①-1入力シート（宿泊人数）【1人当】'!BO13*'⑤-1宿泊料金計算【1人当】'!BO$6</f>
        <v>0</v>
      </c>
      <c r="BP13" s="10">
        <f>'①-1入力シート（宿泊人数）【1人当】'!BP13*'⑤-1宿泊料金計算【1人当】'!BP$6</f>
        <v>0</v>
      </c>
      <c r="BQ13" s="10">
        <f>'①-1入力シート（宿泊人数）【1人当】'!BQ13*'⑤-1宿泊料金計算【1人当】'!BQ$6</f>
        <v>0</v>
      </c>
      <c r="BR13" s="10">
        <f>'①-1入力シート（宿泊人数）【1人当】'!BR13*'⑤-1宿泊料金計算【1人当】'!BR$6</f>
        <v>0</v>
      </c>
      <c r="BS13" s="10">
        <f>'①-1入力シート（宿泊人数）【1人当】'!BS13*'⑤-1宿泊料金計算【1人当】'!BS$6</f>
        <v>0</v>
      </c>
      <c r="BT13" s="10">
        <f>'①-1入力シート（宿泊人数）【1人当】'!BT13*'⑤-1宿泊料金計算【1人当】'!BT$6</f>
        <v>0</v>
      </c>
      <c r="BU13" s="10">
        <f>'①-1入力シート（宿泊人数）【1人当】'!BU13*'⑤-1宿泊料金計算【1人当】'!BU$6</f>
        <v>0</v>
      </c>
      <c r="BV13" s="10">
        <f>'①-1入力シート（宿泊人数）【1人当】'!BV13*'⑤-1宿泊料金計算【1人当】'!BV$6</f>
        <v>0</v>
      </c>
      <c r="BW13" s="10">
        <f>'①-1入力シート（宿泊人数）【1人当】'!BW13*'⑤-1宿泊料金計算【1人当】'!BW$6</f>
        <v>0</v>
      </c>
      <c r="BX13" s="10">
        <f>'①-1入力シート（宿泊人数）【1人当】'!BX13*'⑤-1宿泊料金計算【1人当】'!BX$6</f>
        <v>0</v>
      </c>
      <c r="BY13" s="10">
        <f>'①-1入力シート（宿泊人数）【1人当】'!BY13*'⑤-1宿泊料金計算【1人当】'!BY$6</f>
        <v>0</v>
      </c>
      <c r="BZ13" s="10">
        <f>'①-1入力シート（宿泊人数）【1人当】'!BZ13*'⑤-1宿泊料金計算【1人当】'!BZ$6</f>
        <v>0</v>
      </c>
      <c r="CA13" s="10">
        <f>'①-1入力シート（宿泊人数）【1人当】'!CA13*'⑤-1宿泊料金計算【1人当】'!CA$6</f>
        <v>0</v>
      </c>
      <c r="CB13" s="10">
        <f>'①-1入力シート（宿泊人数）【1人当】'!CB13*'⑤-1宿泊料金計算【1人当】'!CB$6</f>
        <v>0</v>
      </c>
      <c r="CC13" s="10">
        <f>'①-1入力シート（宿泊人数）【1人当】'!CC13*'⑤-1宿泊料金計算【1人当】'!CC$6</f>
        <v>0</v>
      </c>
      <c r="CD13" s="10">
        <f>'①-1入力シート（宿泊人数）【1人当】'!CD13*'⑤-1宿泊料金計算【1人当】'!CD$6</f>
        <v>0</v>
      </c>
      <c r="CE13" s="10">
        <f>'①-1入力シート（宿泊人数）【1人当】'!CE13*'⑤-1宿泊料金計算【1人当】'!CE$6</f>
        <v>0</v>
      </c>
      <c r="CF13" s="10">
        <f>'①-1入力シート（宿泊人数）【1人当】'!CF13*'⑤-1宿泊料金計算【1人当】'!CF$6</f>
        <v>0</v>
      </c>
      <c r="CG13" s="10">
        <f>'①-1入力シート（宿泊人数）【1人当】'!CG13*'⑤-1宿泊料金計算【1人当】'!CG$6</f>
        <v>0</v>
      </c>
      <c r="CH13" s="10">
        <f>'①-1入力シート（宿泊人数）【1人当】'!CH13*'⑤-1宿泊料金計算【1人当】'!CH$6</f>
        <v>0</v>
      </c>
      <c r="CI13" s="10">
        <f>'①-1入力シート（宿泊人数）【1人当】'!CI13*'⑤-1宿泊料金計算【1人当】'!CI$6</f>
        <v>0</v>
      </c>
      <c r="CJ13" s="10">
        <f>'①-1入力シート（宿泊人数）【1人当】'!CJ13*'⑤-1宿泊料金計算【1人当】'!CJ$6</f>
        <v>0</v>
      </c>
      <c r="CK13" s="10">
        <f>'①-1入力シート（宿泊人数）【1人当】'!CK13*'⑤-1宿泊料金計算【1人当】'!CK$6</f>
        <v>0</v>
      </c>
      <c r="CL13" s="10">
        <f>'①-1入力シート（宿泊人数）【1人当】'!CL13*'⑤-1宿泊料金計算【1人当】'!CL$6</f>
        <v>0</v>
      </c>
      <c r="CM13" s="10">
        <f>'①-1入力シート（宿泊人数）【1人当】'!CM13*'⑤-1宿泊料金計算【1人当】'!CM$6</f>
        <v>0</v>
      </c>
      <c r="CN13" s="10">
        <f>'①-1入力シート（宿泊人数）【1人当】'!CN13*'⑤-1宿泊料金計算【1人当】'!CN$6</f>
        <v>0</v>
      </c>
      <c r="CO13" s="10">
        <f>'①-1入力シート（宿泊人数）【1人当】'!CO13*'⑤-1宿泊料金計算【1人当】'!CO$6</f>
        <v>0</v>
      </c>
      <c r="CP13" s="10">
        <f>'①-1入力シート（宿泊人数）【1人当】'!CP13*'⑤-1宿泊料金計算【1人当】'!CP$6</f>
        <v>0</v>
      </c>
      <c r="CQ13" s="10">
        <f>'①-1入力シート（宿泊人数）【1人当】'!CQ13*'⑤-1宿泊料金計算【1人当】'!CQ$6</f>
        <v>0</v>
      </c>
      <c r="CR13" s="10">
        <f>'①-1入力シート（宿泊人数）【1人当】'!CR13*'⑤-1宿泊料金計算【1人当】'!CR$6</f>
        <v>0</v>
      </c>
      <c r="CS13" s="10">
        <f>'①-1入力シート（宿泊人数）【1人当】'!CS13*'⑤-1宿泊料金計算【1人当】'!CS$6</f>
        <v>0</v>
      </c>
      <c r="CT13" s="10">
        <f>'①-1入力シート（宿泊人数）【1人当】'!CT13*'⑤-1宿泊料金計算【1人当】'!CT$6</f>
        <v>0</v>
      </c>
      <c r="CU13" s="10">
        <f>'①-1入力シート（宿泊人数）【1人当】'!CU13*'⑤-1宿泊料金計算【1人当】'!CU$6</f>
        <v>0</v>
      </c>
      <c r="CV13" s="10">
        <f>'①-1入力シート（宿泊人数）【1人当】'!CV13*'⑤-1宿泊料金計算【1人当】'!CV$6</f>
        <v>0</v>
      </c>
      <c r="CW13" s="10">
        <f>'①-1入力シート（宿泊人数）【1人当】'!CW13*'⑤-1宿泊料金計算【1人当】'!CW$6</f>
        <v>0</v>
      </c>
      <c r="CX13" s="10">
        <f>'①-1入力シート（宿泊人数）【1人当】'!CX13*'⑤-1宿泊料金計算【1人当】'!CX$6</f>
        <v>0</v>
      </c>
      <c r="CY13" s="13"/>
      <c r="CZ13" s="13"/>
      <c r="DA13" s="10">
        <f t="shared" si="4"/>
        <v>0</v>
      </c>
      <c r="DB13" s="10">
        <f t="shared" si="5"/>
        <v>0</v>
      </c>
      <c r="DC13" s="10">
        <f t="shared" si="6"/>
        <v>0</v>
      </c>
      <c r="DD13" s="121">
        <f>'①-1入力シート（宿泊人数）【1人当】'!DC13*'⑤-1宿泊料金計算【1人当】'!$DD$6</f>
        <v>0</v>
      </c>
      <c r="DE13" s="122">
        <f>'①-1入力シート（宿泊人数）【1人当】'!DD13*'⑤-1宿泊料金計算【1人当】'!$DE$6</f>
        <v>0</v>
      </c>
      <c r="DF13" s="123">
        <f>'①-1入力シート（宿泊人数）【1人当】'!DE13*'⑤-1宿泊料金計算【1人当】'!$DF$6</f>
        <v>0</v>
      </c>
      <c r="DG13" s="10">
        <f t="shared" si="7"/>
        <v>0</v>
      </c>
    </row>
    <row r="14" spans="1:114">
      <c r="A14" s="191"/>
      <c r="B14" s="102">
        <v>8</v>
      </c>
      <c r="C14" s="10">
        <f>'①-1入力シート（宿泊人数）【1人当】'!C14*'⑤-1宿泊料金計算【1人当】'!C$6</f>
        <v>0</v>
      </c>
      <c r="D14" s="10">
        <f>'①-1入力シート（宿泊人数）【1人当】'!D14*'⑤-1宿泊料金計算【1人当】'!D$6</f>
        <v>0</v>
      </c>
      <c r="E14" s="10">
        <f>'①-1入力シート（宿泊人数）【1人当】'!E14*'⑤-1宿泊料金計算【1人当】'!E$6</f>
        <v>0</v>
      </c>
      <c r="F14" s="10">
        <f>'①-1入力シート（宿泊人数）【1人当】'!F14*'⑤-1宿泊料金計算【1人当】'!F$6</f>
        <v>0</v>
      </c>
      <c r="G14" s="10">
        <f>'①-1入力シート（宿泊人数）【1人当】'!G14*'⑤-1宿泊料金計算【1人当】'!G$6</f>
        <v>0</v>
      </c>
      <c r="H14" s="10">
        <f>'①-1入力シート（宿泊人数）【1人当】'!H14*'⑤-1宿泊料金計算【1人当】'!H$6</f>
        <v>0</v>
      </c>
      <c r="I14" s="10">
        <f>'①-1入力シート（宿泊人数）【1人当】'!I14*'⑤-1宿泊料金計算【1人当】'!I$6</f>
        <v>0</v>
      </c>
      <c r="J14" s="10">
        <f>'①-1入力シート（宿泊人数）【1人当】'!J14*'⑤-1宿泊料金計算【1人当】'!J$6</f>
        <v>0</v>
      </c>
      <c r="K14" s="10">
        <f>'①-1入力シート（宿泊人数）【1人当】'!K14*'⑤-1宿泊料金計算【1人当】'!K$6</f>
        <v>0</v>
      </c>
      <c r="L14" s="10">
        <f>'①-1入力シート（宿泊人数）【1人当】'!L14*'⑤-1宿泊料金計算【1人当】'!L$6</f>
        <v>0</v>
      </c>
      <c r="M14" s="10">
        <f>'①-1入力シート（宿泊人数）【1人当】'!M14*'⑤-1宿泊料金計算【1人当】'!M$6</f>
        <v>0</v>
      </c>
      <c r="N14" s="10">
        <f>'①-1入力シート（宿泊人数）【1人当】'!N14*'⑤-1宿泊料金計算【1人当】'!N$6</f>
        <v>0</v>
      </c>
      <c r="O14" s="10">
        <f>'①-1入力シート（宿泊人数）【1人当】'!O14*'⑤-1宿泊料金計算【1人当】'!O$6</f>
        <v>0</v>
      </c>
      <c r="P14" s="10">
        <f>'①-1入力シート（宿泊人数）【1人当】'!P14*'⑤-1宿泊料金計算【1人当】'!P$6</f>
        <v>0</v>
      </c>
      <c r="Q14" s="10">
        <f>'①-1入力シート（宿泊人数）【1人当】'!Q14*'⑤-1宿泊料金計算【1人当】'!Q$6</f>
        <v>0</v>
      </c>
      <c r="R14" s="10">
        <f>'①-1入力シート（宿泊人数）【1人当】'!R14*'⑤-1宿泊料金計算【1人当】'!R$6</f>
        <v>0</v>
      </c>
      <c r="S14" s="10">
        <f>'①-1入力シート（宿泊人数）【1人当】'!S14*'⑤-1宿泊料金計算【1人当】'!S$6</f>
        <v>0</v>
      </c>
      <c r="T14" s="10">
        <f>'①-1入力シート（宿泊人数）【1人当】'!T14*'⑤-1宿泊料金計算【1人当】'!T$6</f>
        <v>0</v>
      </c>
      <c r="U14" s="10">
        <f>'①-1入力シート（宿泊人数）【1人当】'!U14*'⑤-1宿泊料金計算【1人当】'!U$6</f>
        <v>0</v>
      </c>
      <c r="V14" s="10">
        <f>'①-1入力シート（宿泊人数）【1人当】'!V14*'⑤-1宿泊料金計算【1人当】'!V$6</f>
        <v>0</v>
      </c>
      <c r="W14" s="10">
        <f>'①-1入力シート（宿泊人数）【1人当】'!W14*'⑤-1宿泊料金計算【1人当】'!W$6</f>
        <v>0</v>
      </c>
      <c r="X14" s="10">
        <f>'①-1入力シート（宿泊人数）【1人当】'!X14*'⑤-1宿泊料金計算【1人当】'!X$6</f>
        <v>0</v>
      </c>
      <c r="Y14" s="10">
        <f>'①-1入力シート（宿泊人数）【1人当】'!Y14*'⑤-1宿泊料金計算【1人当】'!Y$6</f>
        <v>0</v>
      </c>
      <c r="Z14" s="10">
        <f>'①-1入力シート（宿泊人数）【1人当】'!Z14*'⑤-1宿泊料金計算【1人当】'!Z$6</f>
        <v>0</v>
      </c>
      <c r="AA14" s="10">
        <f>'①-1入力シート（宿泊人数）【1人当】'!AA14*'⑤-1宿泊料金計算【1人当】'!AA$6</f>
        <v>0</v>
      </c>
      <c r="AB14" s="10">
        <f>'①-1入力シート（宿泊人数）【1人当】'!AB14*'⑤-1宿泊料金計算【1人当】'!AB$6</f>
        <v>0</v>
      </c>
      <c r="AC14" s="10">
        <f>'①-1入力シート（宿泊人数）【1人当】'!AC14*'⑤-1宿泊料金計算【1人当】'!AC$6</f>
        <v>0</v>
      </c>
      <c r="AD14" s="10">
        <f>'①-1入力シート（宿泊人数）【1人当】'!AD14*'⑤-1宿泊料金計算【1人当】'!AD$6</f>
        <v>0</v>
      </c>
      <c r="AE14" s="10">
        <f>'①-1入力シート（宿泊人数）【1人当】'!AE14*'⑤-1宿泊料金計算【1人当】'!AE$6</f>
        <v>0</v>
      </c>
      <c r="AF14" s="10">
        <f>'①-1入力シート（宿泊人数）【1人当】'!AF14*'⑤-1宿泊料金計算【1人当】'!AF$6</f>
        <v>0</v>
      </c>
      <c r="AG14" s="10">
        <f>'①-1入力シート（宿泊人数）【1人当】'!AG14*'⑤-1宿泊料金計算【1人当】'!AG$6</f>
        <v>0</v>
      </c>
      <c r="AH14" s="10">
        <f>'①-1入力シート（宿泊人数）【1人当】'!AH14*'⑤-1宿泊料金計算【1人当】'!AH$6</f>
        <v>0</v>
      </c>
      <c r="AI14" s="10">
        <f>'①-1入力シート（宿泊人数）【1人当】'!AI14*'⑤-1宿泊料金計算【1人当】'!AI$6</f>
        <v>0</v>
      </c>
      <c r="AJ14" s="10">
        <f>'①-1入力シート（宿泊人数）【1人当】'!AJ14*'⑤-1宿泊料金計算【1人当】'!AJ$6</f>
        <v>0</v>
      </c>
      <c r="AK14" s="10">
        <f>'①-1入力シート（宿泊人数）【1人当】'!AK14*'⑤-1宿泊料金計算【1人当】'!AK$6</f>
        <v>0</v>
      </c>
      <c r="AL14" s="10">
        <f>'①-1入力シート（宿泊人数）【1人当】'!AL14*'⑤-1宿泊料金計算【1人当】'!AL$6</f>
        <v>0</v>
      </c>
      <c r="AM14" s="10">
        <f>'①-1入力シート（宿泊人数）【1人当】'!AM14*'⑤-1宿泊料金計算【1人当】'!AM$6</f>
        <v>0</v>
      </c>
      <c r="AN14" s="10">
        <f>'①-1入力シート（宿泊人数）【1人当】'!AN14*'⑤-1宿泊料金計算【1人当】'!AN$6</f>
        <v>0</v>
      </c>
      <c r="AO14" s="10">
        <f>'①-1入力シート（宿泊人数）【1人当】'!AO14*'⑤-1宿泊料金計算【1人当】'!AO$6</f>
        <v>0</v>
      </c>
      <c r="AP14" s="10">
        <f>'①-1入力シート（宿泊人数）【1人当】'!AP14*'⑤-1宿泊料金計算【1人当】'!AP$6</f>
        <v>0</v>
      </c>
      <c r="AQ14" s="10">
        <f>'①-1入力シート（宿泊人数）【1人当】'!AQ14*'⑤-1宿泊料金計算【1人当】'!AQ$6</f>
        <v>0</v>
      </c>
      <c r="AR14" s="10">
        <f>'①-1入力シート（宿泊人数）【1人当】'!AR14*'⑤-1宿泊料金計算【1人当】'!AR$6</f>
        <v>0</v>
      </c>
      <c r="AS14" s="10">
        <f>'①-1入力シート（宿泊人数）【1人当】'!AS14*'⑤-1宿泊料金計算【1人当】'!AS$6</f>
        <v>0</v>
      </c>
      <c r="AT14" s="10">
        <f>'①-1入力シート（宿泊人数）【1人当】'!AT14*'⑤-1宿泊料金計算【1人当】'!AT$6</f>
        <v>0</v>
      </c>
      <c r="AU14" s="10">
        <f>'①-1入力シート（宿泊人数）【1人当】'!AU14*'⑤-1宿泊料金計算【1人当】'!AU$6</f>
        <v>0</v>
      </c>
      <c r="AV14" s="10">
        <f>'①-1入力シート（宿泊人数）【1人当】'!AV14*'⑤-1宿泊料金計算【1人当】'!AV$6</f>
        <v>0</v>
      </c>
      <c r="AW14" s="10">
        <f>'①-1入力シート（宿泊人数）【1人当】'!AW14*'⑤-1宿泊料金計算【1人当】'!AW$6</f>
        <v>0</v>
      </c>
      <c r="AX14" s="10">
        <f>'①-1入力シート（宿泊人数）【1人当】'!AX14*'⑤-1宿泊料金計算【1人当】'!AX$6</f>
        <v>0</v>
      </c>
      <c r="AY14" s="10">
        <f>'①-1入力シート（宿泊人数）【1人当】'!AY14*'⑤-1宿泊料金計算【1人当】'!AY$6</f>
        <v>0</v>
      </c>
      <c r="AZ14" s="10">
        <f>'①-1入力シート（宿泊人数）【1人当】'!AZ14*'⑤-1宿泊料金計算【1人当】'!AZ$6</f>
        <v>0</v>
      </c>
      <c r="BA14" s="10">
        <f>'①-1入力シート（宿泊人数）【1人当】'!BA14*'⑤-1宿泊料金計算【1人当】'!BA$6</f>
        <v>0</v>
      </c>
      <c r="BB14" s="10">
        <f>'①-1入力シート（宿泊人数）【1人当】'!BB14*'⑤-1宿泊料金計算【1人当】'!BB$6</f>
        <v>0</v>
      </c>
      <c r="BC14" s="10">
        <f>'①-1入力シート（宿泊人数）【1人当】'!BC14*'⑤-1宿泊料金計算【1人当】'!BC$6</f>
        <v>0</v>
      </c>
      <c r="BD14" s="10">
        <f>'①-1入力シート（宿泊人数）【1人当】'!BD14*'⑤-1宿泊料金計算【1人当】'!BD$6</f>
        <v>0</v>
      </c>
      <c r="BE14" s="10">
        <f>'①-1入力シート（宿泊人数）【1人当】'!BE14*'⑤-1宿泊料金計算【1人当】'!BE$6</f>
        <v>0</v>
      </c>
      <c r="BF14" s="10">
        <f>'①-1入力シート（宿泊人数）【1人当】'!BF14*'⑤-1宿泊料金計算【1人当】'!BF$6</f>
        <v>0</v>
      </c>
      <c r="BG14" s="10">
        <f>'①-1入力シート（宿泊人数）【1人当】'!BG14*'⑤-1宿泊料金計算【1人当】'!BG$6</f>
        <v>0</v>
      </c>
      <c r="BH14" s="10">
        <f>'①-1入力シート（宿泊人数）【1人当】'!BH14*'⑤-1宿泊料金計算【1人当】'!BH$6</f>
        <v>0</v>
      </c>
      <c r="BI14" s="10">
        <f>'①-1入力シート（宿泊人数）【1人当】'!BI14*'⑤-1宿泊料金計算【1人当】'!BI$6</f>
        <v>0</v>
      </c>
      <c r="BJ14" s="10">
        <f>'①-1入力シート（宿泊人数）【1人当】'!BJ14*'⑤-1宿泊料金計算【1人当】'!BJ$6</f>
        <v>0</v>
      </c>
      <c r="BK14" s="10">
        <f>'①-1入力シート（宿泊人数）【1人当】'!BK14*'⑤-1宿泊料金計算【1人当】'!BK$6</f>
        <v>0</v>
      </c>
      <c r="BL14" s="10">
        <f>'①-1入力シート（宿泊人数）【1人当】'!BL14*'⑤-1宿泊料金計算【1人当】'!BL$6</f>
        <v>0</v>
      </c>
      <c r="BM14" s="10">
        <f>'①-1入力シート（宿泊人数）【1人当】'!BM14*'⑤-1宿泊料金計算【1人当】'!BM$6</f>
        <v>0</v>
      </c>
      <c r="BN14" s="10">
        <f>'①-1入力シート（宿泊人数）【1人当】'!BN14*'⑤-1宿泊料金計算【1人当】'!BN$6</f>
        <v>0</v>
      </c>
      <c r="BO14" s="10">
        <f>'①-1入力シート（宿泊人数）【1人当】'!BO14*'⑤-1宿泊料金計算【1人当】'!BO$6</f>
        <v>0</v>
      </c>
      <c r="BP14" s="10">
        <f>'①-1入力シート（宿泊人数）【1人当】'!BP14*'⑤-1宿泊料金計算【1人当】'!BP$6</f>
        <v>0</v>
      </c>
      <c r="BQ14" s="10">
        <f>'①-1入力シート（宿泊人数）【1人当】'!BQ14*'⑤-1宿泊料金計算【1人当】'!BQ$6</f>
        <v>0</v>
      </c>
      <c r="BR14" s="10">
        <f>'①-1入力シート（宿泊人数）【1人当】'!BR14*'⑤-1宿泊料金計算【1人当】'!BR$6</f>
        <v>0</v>
      </c>
      <c r="BS14" s="10">
        <f>'①-1入力シート（宿泊人数）【1人当】'!BS14*'⑤-1宿泊料金計算【1人当】'!BS$6</f>
        <v>0</v>
      </c>
      <c r="BT14" s="10">
        <f>'①-1入力シート（宿泊人数）【1人当】'!BT14*'⑤-1宿泊料金計算【1人当】'!BT$6</f>
        <v>0</v>
      </c>
      <c r="BU14" s="10">
        <f>'①-1入力シート（宿泊人数）【1人当】'!BU14*'⑤-1宿泊料金計算【1人当】'!BU$6</f>
        <v>0</v>
      </c>
      <c r="BV14" s="10">
        <f>'①-1入力シート（宿泊人数）【1人当】'!BV14*'⑤-1宿泊料金計算【1人当】'!BV$6</f>
        <v>0</v>
      </c>
      <c r="BW14" s="10">
        <f>'①-1入力シート（宿泊人数）【1人当】'!BW14*'⑤-1宿泊料金計算【1人当】'!BW$6</f>
        <v>0</v>
      </c>
      <c r="BX14" s="10">
        <f>'①-1入力シート（宿泊人数）【1人当】'!BX14*'⑤-1宿泊料金計算【1人当】'!BX$6</f>
        <v>0</v>
      </c>
      <c r="BY14" s="10">
        <f>'①-1入力シート（宿泊人数）【1人当】'!BY14*'⑤-1宿泊料金計算【1人当】'!BY$6</f>
        <v>0</v>
      </c>
      <c r="BZ14" s="10">
        <f>'①-1入力シート（宿泊人数）【1人当】'!BZ14*'⑤-1宿泊料金計算【1人当】'!BZ$6</f>
        <v>0</v>
      </c>
      <c r="CA14" s="10">
        <f>'①-1入力シート（宿泊人数）【1人当】'!CA14*'⑤-1宿泊料金計算【1人当】'!CA$6</f>
        <v>0</v>
      </c>
      <c r="CB14" s="10">
        <f>'①-1入力シート（宿泊人数）【1人当】'!CB14*'⑤-1宿泊料金計算【1人当】'!CB$6</f>
        <v>0</v>
      </c>
      <c r="CC14" s="10">
        <f>'①-1入力シート（宿泊人数）【1人当】'!CC14*'⑤-1宿泊料金計算【1人当】'!CC$6</f>
        <v>0</v>
      </c>
      <c r="CD14" s="10">
        <f>'①-1入力シート（宿泊人数）【1人当】'!CD14*'⑤-1宿泊料金計算【1人当】'!CD$6</f>
        <v>0</v>
      </c>
      <c r="CE14" s="10">
        <f>'①-1入力シート（宿泊人数）【1人当】'!CE14*'⑤-1宿泊料金計算【1人当】'!CE$6</f>
        <v>0</v>
      </c>
      <c r="CF14" s="10">
        <f>'①-1入力シート（宿泊人数）【1人当】'!CF14*'⑤-1宿泊料金計算【1人当】'!CF$6</f>
        <v>0</v>
      </c>
      <c r="CG14" s="10">
        <f>'①-1入力シート（宿泊人数）【1人当】'!CG14*'⑤-1宿泊料金計算【1人当】'!CG$6</f>
        <v>0</v>
      </c>
      <c r="CH14" s="10">
        <f>'①-1入力シート（宿泊人数）【1人当】'!CH14*'⑤-1宿泊料金計算【1人当】'!CH$6</f>
        <v>0</v>
      </c>
      <c r="CI14" s="10">
        <f>'①-1入力シート（宿泊人数）【1人当】'!CI14*'⑤-1宿泊料金計算【1人当】'!CI$6</f>
        <v>0</v>
      </c>
      <c r="CJ14" s="10">
        <f>'①-1入力シート（宿泊人数）【1人当】'!CJ14*'⑤-1宿泊料金計算【1人当】'!CJ$6</f>
        <v>0</v>
      </c>
      <c r="CK14" s="10">
        <f>'①-1入力シート（宿泊人数）【1人当】'!CK14*'⑤-1宿泊料金計算【1人当】'!CK$6</f>
        <v>0</v>
      </c>
      <c r="CL14" s="10">
        <f>'①-1入力シート（宿泊人数）【1人当】'!CL14*'⑤-1宿泊料金計算【1人当】'!CL$6</f>
        <v>0</v>
      </c>
      <c r="CM14" s="10">
        <f>'①-1入力シート（宿泊人数）【1人当】'!CM14*'⑤-1宿泊料金計算【1人当】'!CM$6</f>
        <v>0</v>
      </c>
      <c r="CN14" s="10">
        <f>'①-1入力シート（宿泊人数）【1人当】'!CN14*'⑤-1宿泊料金計算【1人当】'!CN$6</f>
        <v>0</v>
      </c>
      <c r="CO14" s="10">
        <f>'①-1入力シート（宿泊人数）【1人当】'!CO14*'⑤-1宿泊料金計算【1人当】'!CO$6</f>
        <v>0</v>
      </c>
      <c r="CP14" s="10">
        <f>'①-1入力シート（宿泊人数）【1人当】'!CP14*'⑤-1宿泊料金計算【1人当】'!CP$6</f>
        <v>0</v>
      </c>
      <c r="CQ14" s="10">
        <f>'①-1入力シート（宿泊人数）【1人当】'!CQ14*'⑤-1宿泊料金計算【1人当】'!CQ$6</f>
        <v>0</v>
      </c>
      <c r="CR14" s="10">
        <f>'①-1入力シート（宿泊人数）【1人当】'!CR14*'⑤-1宿泊料金計算【1人当】'!CR$6</f>
        <v>0</v>
      </c>
      <c r="CS14" s="10">
        <f>'①-1入力シート（宿泊人数）【1人当】'!CS14*'⑤-1宿泊料金計算【1人当】'!CS$6</f>
        <v>0</v>
      </c>
      <c r="CT14" s="10">
        <f>'①-1入力シート（宿泊人数）【1人当】'!CT14*'⑤-1宿泊料金計算【1人当】'!CT$6</f>
        <v>0</v>
      </c>
      <c r="CU14" s="10">
        <f>'①-1入力シート（宿泊人数）【1人当】'!CU14*'⑤-1宿泊料金計算【1人当】'!CU$6</f>
        <v>0</v>
      </c>
      <c r="CV14" s="10">
        <f>'①-1入力シート（宿泊人数）【1人当】'!CV14*'⑤-1宿泊料金計算【1人当】'!CV$6</f>
        <v>0</v>
      </c>
      <c r="CW14" s="10">
        <f>'①-1入力シート（宿泊人数）【1人当】'!CW14*'⑤-1宿泊料金計算【1人当】'!CW$6</f>
        <v>0</v>
      </c>
      <c r="CX14" s="10">
        <f>'①-1入力シート（宿泊人数）【1人当】'!CX14*'⑤-1宿泊料金計算【1人当】'!CX$6</f>
        <v>0</v>
      </c>
      <c r="CY14" s="13"/>
      <c r="CZ14" s="13"/>
      <c r="DA14" s="10">
        <f t="shared" si="4"/>
        <v>0</v>
      </c>
      <c r="DB14" s="10">
        <f t="shared" si="5"/>
        <v>0</v>
      </c>
      <c r="DC14" s="10">
        <f t="shared" si="6"/>
        <v>0</v>
      </c>
      <c r="DD14" s="121">
        <f>'①-1入力シート（宿泊人数）【1人当】'!DC14*'⑤-1宿泊料金計算【1人当】'!$DD$6</f>
        <v>0</v>
      </c>
      <c r="DE14" s="122">
        <f>'①-1入力シート（宿泊人数）【1人当】'!DD14*'⑤-1宿泊料金計算【1人当】'!$DE$6</f>
        <v>0</v>
      </c>
      <c r="DF14" s="123">
        <f>'①-1入力シート（宿泊人数）【1人当】'!DE14*'⑤-1宿泊料金計算【1人当】'!$DF$6</f>
        <v>0</v>
      </c>
      <c r="DG14" s="10">
        <f t="shared" si="7"/>
        <v>0</v>
      </c>
    </row>
    <row r="15" spans="1:114">
      <c r="A15" s="191"/>
      <c r="B15" s="102">
        <v>9</v>
      </c>
      <c r="C15" s="10">
        <f>'①-1入力シート（宿泊人数）【1人当】'!C15*'⑤-1宿泊料金計算【1人当】'!C$6</f>
        <v>0</v>
      </c>
      <c r="D15" s="10">
        <f>'①-1入力シート（宿泊人数）【1人当】'!D15*'⑤-1宿泊料金計算【1人当】'!D$6</f>
        <v>0</v>
      </c>
      <c r="E15" s="10">
        <f>'①-1入力シート（宿泊人数）【1人当】'!E15*'⑤-1宿泊料金計算【1人当】'!E$6</f>
        <v>0</v>
      </c>
      <c r="F15" s="10">
        <f>'①-1入力シート（宿泊人数）【1人当】'!F15*'⑤-1宿泊料金計算【1人当】'!F$6</f>
        <v>0</v>
      </c>
      <c r="G15" s="10">
        <f>'①-1入力シート（宿泊人数）【1人当】'!G15*'⑤-1宿泊料金計算【1人当】'!G$6</f>
        <v>0</v>
      </c>
      <c r="H15" s="10">
        <f>'①-1入力シート（宿泊人数）【1人当】'!H15*'⑤-1宿泊料金計算【1人当】'!H$6</f>
        <v>0</v>
      </c>
      <c r="I15" s="10">
        <f>'①-1入力シート（宿泊人数）【1人当】'!I15*'⑤-1宿泊料金計算【1人当】'!I$6</f>
        <v>0</v>
      </c>
      <c r="J15" s="10">
        <f>'①-1入力シート（宿泊人数）【1人当】'!J15*'⑤-1宿泊料金計算【1人当】'!J$6</f>
        <v>0</v>
      </c>
      <c r="K15" s="10">
        <f>'①-1入力シート（宿泊人数）【1人当】'!K15*'⑤-1宿泊料金計算【1人当】'!K$6</f>
        <v>0</v>
      </c>
      <c r="L15" s="10">
        <f>'①-1入力シート（宿泊人数）【1人当】'!L15*'⑤-1宿泊料金計算【1人当】'!L$6</f>
        <v>0</v>
      </c>
      <c r="M15" s="10">
        <f>'①-1入力シート（宿泊人数）【1人当】'!M15*'⑤-1宿泊料金計算【1人当】'!M$6</f>
        <v>0</v>
      </c>
      <c r="N15" s="10">
        <f>'①-1入力シート（宿泊人数）【1人当】'!N15*'⑤-1宿泊料金計算【1人当】'!N$6</f>
        <v>0</v>
      </c>
      <c r="O15" s="10">
        <f>'①-1入力シート（宿泊人数）【1人当】'!O15*'⑤-1宿泊料金計算【1人当】'!O$6</f>
        <v>0</v>
      </c>
      <c r="P15" s="10">
        <f>'①-1入力シート（宿泊人数）【1人当】'!P15*'⑤-1宿泊料金計算【1人当】'!P$6</f>
        <v>0</v>
      </c>
      <c r="Q15" s="10">
        <f>'①-1入力シート（宿泊人数）【1人当】'!Q15*'⑤-1宿泊料金計算【1人当】'!Q$6</f>
        <v>0</v>
      </c>
      <c r="R15" s="10">
        <f>'①-1入力シート（宿泊人数）【1人当】'!R15*'⑤-1宿泊料金計算【1人当】'!R$6</f>
        <v>0</v>
      </c>
      <c r="S15" s="10">
        <f>'①-1入力シート（宿泊人数）【1人当】'!S15*'⑤-1宿泊料金計算【1人当】'!S$6</f>
        <v>0</v>
      </c>
      <c r="T15" s="10">
        <f>'①-1入力シート（宿泊人数）【1人当】'!T15*'⑤-1宿泊料金計算【1人当】'!T$6</f>
        <v>0</v>
      </c>
      <c r="U15" s="10">
        <f>'①-1入力シート（宿泊人数）【1人当】'!U15*'⑤-1宿泊料金計算【1人当】'!U$6</f>
        <v>0</v>
      </c>
      <c r="V15" s="10">
        <f>'①-1入力シート（宿泊人数）【1人当】'!V15*'⑤-1宿泊料金計算【1人当】'!V$6</f>
        <v>0</v>
      </c>
      <c r="W15" s="10">
        <f>'①-1入力シート（宿泊人数）【1人当】'!W15*'⑤-1宿泊料金計算【1人当】'!W$6</f>
        <v>0</v>
      </c>
      <c r="X15" s="10">
        <f>'①-1入力シート（宿泊人数）【1人当】'!X15*'⑤-1宿泊料金計算【1人当】'!X$6</f>
        <v>0</v>
      </c>
      <c r="Y15" s="10">
        <f>'①-1入力シート（宿泊人数）【1人当】'!Y15*'⑤-1宿泊料金計算【1人当】'!Y$6</f>
        <v>0</v>
      </c>
      <c r="Z15" s="10">
        <f>'①-1入力シート（宿泊人数）【1人当】'!Z15*'⑤-1宿泊料金計算【1人当】'!Z$6</f>
        <v>0</v>
      </c>
      <c r="AA15" s="10">
        <f>'①-1入力シート（宿泊人数）【1人当】'!AA15*'⑤-1宿泊料金計算【1人当】'!AA$6</f>
        <v>0</v>
      </c>
      <c r="AB15" s="10">
        <f>'①-1入力シート（宿泊人数）【1人当】'!AB15*'⑤-1宿泊料金計算【1人当】'!AB$6</f>
        <v>0</v>
      </c>
      <c r="AC15" s="10">
        <f>'①-1入力シート（宿泊人数）【1人当】'!AC15*'⑤-1宿泊料金計算【1人当】'!AC$6</f>
        <v>0</v>
      </c>
      <c r="AD15" s="10">
        <f>'①-1入力シート（宿泊人数）【1人当】'!AD15*'⑤-1宿泊料金計算【1人当】'!AD$6</f>
        <v>0</v>
      </c>
      <c r="AE15" s="10">
        <f>'①-1入力シート（宿泊人数）【1人当】'!AE15*'⑤-1宿泊料金計算【1人当】'!AE$6</f>
        <v>0</v>
      </c>
      <c r="AF15" s="10">
        <f>'①-1入力シート（宿泊人数）【1人当】'!AF15*'⑤-1宿泊料金計算【1人当】'!AF$6</f>
        <v>0</v>
      </c>
      <c r="AG15" s="10">
        <f>'①-1入力シート（宿泊人数）【1人当】'!AG15*'⑤-1宿泊料金計算【1人当】'!AG$6</f>
        <v>0</v>
      </c>
      <c r="AH15" s="10">
        <f>'①-1入力シート（宿泊人数）【1人当】'!AH15*'⑤-1宿泊料金計算【1人当】'!AH$6</f>
        <v>0</v>
      </c>
      <c r="AI15" s="10">
        <f>'①-1入力シート（宿泊人数）【1人当】'!AI15*'⑤-1宿泊料金計算【1人当】'!AI$6</f>
        <v>0</v>
      </c>
      <c r="AJ15" s="10">
        <f>'①-1入力シート（宿泊人数）【1人当】'!AJ15*'⑤-1宿泊料金計算【1人当】'!AJ$6</f>
        <v>0</v>
      </c>
      <c r="AK15" s="10">
        <f>'①-1入力シート（宿泊人数）【1人当】'!AK15*'⑤-1宿泊料金計算【1人当】'!AK$6</f>
        <v>0</v>
      </c>
      <c r="AL15" s="10">
        <f>'①-1入力シート（宿泊人数）【1人当】'!AL15*'⑤-1宿泊料金計算【1人当】'!AL$6</f>
        <v>0</v>
      </c>
      <c r="AM15" s="10">
        <f>'①-1入力シート（宿泊人数）【1人当】'!AM15*'⑤-1宿泊料金計算【1人当】'!AM$6</f>
        <v>0</v>
      </c>
      <c r="AN15" s="10">
        <f>'①-1入力シート（宿泊人数）【1人当】'!AN15*'⑤-1宿泊料金計算【1人当】'!AN$6</f>
        <v>0</v>
      </c>
      <c r="AO15" s="10">
        <f>'①-1入力シート（宿泊人数）【1人当】'!AO15*'⑤-1宿泊料金計算【1人当】'!AO$6</f>
        <v>0</v>
      </c>
      <c r="AP15" s="10">
        <f>'①-1入力シート（宿泊人数）【1人当】'!AP15*'⑤-1宿泊料金計算【1人当】'!AP$6</f>
        <v>0</v>
      </c>
      <c r="AQ15" s="10">
        <f>'①-1入力シート（宿泊人数）【1人当】'!AQ15*'⑤-1宿泊料金計算【1人当】'!AQ$6</f>
        <v>0</v>
      </c>
      <c r="AR15" s="10">
        <f>'①-1入力シート（宿泊人数）【1人当】'!AR15*'⑤-1宿泊料金計算【1人当】'!AR$6</f>
        <v>0</v>
      </c>
      <c r="AS15" s="10">
        <f>'①-1入力シート（宿泊人数）【1人当】'!AS15*'⑤-1宿泊料金計算【1人当】'!AS$6</f>
        <v>0</v>
      </c>
      <c r="AT15" s="10">
        <f>'①-1入力シート（宿泊人数）【1人当】'!AT15*'⑤-1宿泊料金計算【1人当】'!AT$6</f>
        <v>0</v>
      </c>
      <c r="AU15" s="10">
        <f>'①-1入力シート（宿泊人数）【1人当】'!AU15*'⑤-1宿泊料金計算【1人当】'!AU$6</f>
        <v>0</v>
      </c>
      <c r="AV15" s="10">
        <f>'①-1入力シート（宿泊人数）【1人当】'!AV15*'⑤-1宿泊料金計算【1人当】'!AV$6</f>
        <v>0</v>
      </c>
      <c r="AW15" s="10">
        <f>'①-1入力シート（宿泊人数）【1人当】'!AW15*'⑤-1宿泊料金計算【1人当】'!AW$6</f>
        <v>0</v>
      </c>
      <c r="AX15" s="10">
        <f>'①-1入力シート（宿泊人数）【1人当】'!AX15*'⑤-1宿泊料金計算【1人当】'!AX$6</f>
        <v>0</v>
      </c>
      <c r="AY15" s="10">
        <f>'①-1入力シート（宿泊人数）【1人当】'!AY15*'⑤-1宿泊料金計算【1人当】'!AY$6</f>
        <v>0</v>
      </c>
      <c r="AZ15" s="10">
        <f>'①-1入力シート（宿泊人数）【1人当】'!AZ15*'⑤-1宿泊料金計算【1人当】'!AZ$6</f>
        <v>0</v>
      </c>
      <c r="BA15" s="10">
        <f>'①-1入力シート（宿泊人数）【1人当】'!BA15*'⑤-1宿泊料金計算【1人当】'!BA$6</f>
        <v>0</v>
      </c>
      <c r="BB15" s="10">
        <f>'①-1入力シート（宿泊人数）【1人当】'!BB15*'⑤-1宿泊料金計算【1人当】'!BB$6</f>
        <v>0</v>
      </c>
      <c r="BC15" s="10">
        <f>'①-1入力シート（宿泊人数）【1人当】'!BC15*'⑤-1宿泊料金計算【1人当】'!BC$6</f>
        <v>0</v>
      </c>
      <c r="BD15" s="10">
        <f>'①-1入力シート（宿泊人数）【1人当】'!BD15*'⑤-1宿泊料金計算【1人当】'!BD$6</f>
        <v>0</v>
      </c>
      <c r="BE15" s="10">
        <f>'①-1入力シート（宿泊人数）【1人当】'!BE15*'⑤-1宿泊料金計算【1人当】'!BE$6</f>
        <v>0</v>
      </c>
      <c r="BF15" s="10">
        <f>'①-1入力シート（宿泊人数）【1人当】'!BF15*'⑤-1宿泊料金計算【1人当】'!BF$6</f>
        <v>0</v>
      </c>
      <c r="BG15" s="10">
        <f>'①-1入力シート（宿泊人数）【1人当】'!BG15*'⑤-1宿泊料金計算【1人当】'!BG$6</f>
        <v>0</v>
      </c>
      <c r="BH15" s="10">
        <f>'①-1入力シート（宿泊人数）【1人当】'!BH15*'⑤-1宿泊料金計算【1人当】'!BH$6</f>
        <v>0</v>
      </c>
      <c r="BI15" s="10">
        <f>'①-1入力シート（宿泊人数）【1人当】'!BI15*'⑤-1宿泊料金計算【1人当】'!BI$6</f>
        <v>0</v>
      </c>
      <c r="BJ15" s="10">
        <f>'①-1入力シート（宿泊人数）【1人当】'!BJ15*'⑤-1宿泊料金計算【1人当】'!BJ$6</f>
        <v>0</v>
      </c>
      <c r="BK15" s="10">
        <f>'①-1入力シート（宿泊人数）【1人当】'!BK15*'⑤-1宿泊料金計算【1人当】'!BK$6</f>
        <v>0</v>
      </c>
      <c r="BL15" s="10">
        <f>'①-1入力シート（宿泊人数）【1人当】'!BL15*'⑤-1宿泊料金計算【1人当】'!BL$6</f>
        <v>0</v>
      </c>
      <c r="BM15" s="10">
        <f>'①-1入力シート（宿泊人数）【1人当】'!BM15*'⑤-1宿泊料金計算【1人当】'!BM$6</f>
        <v>0</v>
      </c>
      <c r="BN15" s="10">
        <f>'①-1入力シート（宿泊人数）【1人当】'!BN15*'⑤-1宿泊料金計算【1人当】'!BN$6</f>
        <v>0</v>
      </c>
      <c r="BO15" s="10">
        <f>'①-1入力シート（宿泊人数）【1人当】'!BO15*'⑤-1宿泊料金計算【1人当】'!BO$6</f>
        <v>0</v>
      </c>
      <c r="BP15" s="10">
        <f>'①-1入力シート（宿泊人数）【1人当】'!BP15*'⑤-1宿泊料金計算【1人当】'!BP$6</f>
        <v>0</v>
      </c>
      <c r="BQ15" s="10">
        <f>'①-1入力シート（宿泊人数）【1人当】'!BQ15*'⑤-1宿泊料金計算【1人当】'!BQ$6</f>
        <v>0</v>
      </c>
      <c r="BR15" s="10">
        <f>'①-1入力シート（宿泊人数）【1人当】'!BR15*'⑤-1宿泊料金計算【1人当】'!BR$6</f>
        <v>0</v>
      </c>
      <c r="BS15" s="10">
        <f>'①-1入力シート（宿泊人数）【1人当】'!BS15*'⑤-1宿泊料金計算【1人当】'!BS$6</f>
        <v>0</v>
      </c>
      <c r="BT15" s="10">
        <f>'①-1入力シート（宿泊人数）【1人当】'!BT15*'⑤-1宿泊料金計算【1人当】'!BT$6</f>
        <v>0</v>
      </c>
      <c r="BU15" s="10">
        <f>'①-1入力シート（宿泊人数）【1人当】'!BU15*'⑤-1宿泊料金計算【1人当】'!BU$6</f>
        <v>0</v>
      </c>
      <c r="BV15" s="10">
        <f>'①-1入力シート（宿泊人数）【1人当】'!BV15*'⑤-1宿泊料金計算【1人当】'!BV$6</f>
        <v>0</v>
      </c>
      <c r="BW15" s="10">
        <f>'①-1入力シート（宿泊人数）【1人当】'!BW15*'⑤-1宿泊料金計算【1人当】'!BW$6</f>
        <v>0</v>
      </c>
      <c r="BX15" s="10">
        <f>'①-1入力シート（宿泊人数）【1人当】'!BX15*'⑤-1宿泊料金計算【1人当】'!BX$6</f>
        <v>0</v>
      </c>
      <c r="BY15" s="10">
        <f>'①-1入力シート（宿泊人数）【1人当】'!BY15*'⑤-1宿泊料金計算【1人当】'!BY$6</f>
        <v>0</v>
      </c>
      <c r="BZ15" s="10">
        <f>'①-1入力シート（宿泊人数）【1人当】'!BZ15*'⑤-1宿泊料金計算【1人当】'!BZ$6</f>
        <v>0</v>
      </c>
      <c r="CA15" s="10">
        <f>'①-1入力シート（宿泊人数）【1人当】'!CA15*'⑤-1宿泊料金計算【1人当】'!CA$6</f>
        <v>0</v>
      </c>
      <c r="CB15" s="10">
        <f>'①-1入力シート（宿泊人数）【1人当】'!CB15*'⑤-1宿泊料金計算【1人当】'!CB$6</f>
        <v>0</v>
      </c>
      <c r="CC15" s="10">
        <f>'①-1入力シート（宿泊人数）【1人当】'!CC15*'⑤-1宿泊料金計算【1人当】'!CC$6</f>
        <v>0</v>
      </c>
      <c r="CD15" s="10">
        <f>'①-1入力シート（宿泊人数）【1人当】'!CD15*'⑤-1宿泊料金計算【1人当】'!CD$6</f>
        <v>0</v>
      </c>
      <c r="CE15" s="10">
        <f>'①-1入力シート（宿泊人数）【1人当】'!CE15*'⑤-1宿泊料金計算【1人当】'!CE$6</f>
        <v>0</v>
      </c>
      <c r="CF15" s="10">
        <f>'①-1入力シート（宿泊人数）【1人当】'!CF15*'⑤-1宿泊料金計算【1人当】'!CF$6</f>
        <v>0</v>
      </c>
      <c r="CG15" s="10">
        <f>'①-1入力シート（宿泊人数）【1人当】'!CG15*'⑤-1宿泊料金計算【1人当】'!CG$6</f>
        <v>0</v>
      </c>
      <c r="CH15" s="10">
        <f>'①-1入力シート（宿泊人数）【1人当】'!CH15*'⑤-1宿泊料金計算【1人当】'!CH$6</f>
        <v>0</v>
      </c>
      <c r="CI15" s="10">
        <f>'①-1入力シート（宿泊人数）【1人当】'!CI15*'⑤-1宿泊料金計算【1人当】'!CI$6</f>
        <v>0</v>
      </c>
      <c r="CJ15" s="10">
        <f>'①-1入力シート（宿泊人数）【1人当】'!CJ15*'⑤-1宿泊料金計算【1人当】'!CJ$6</f>
        <v>0</v>
      </c>
      <c r="CK15" s="10">
        <f>'①-1入力シート（宿泊人数）【1人当】'!CK15*'⑤-1宿泊料金計算【1人当】'!CK$6</f>
        <v>0</v>
      </c>
      <c r="CL15" s="10">
        <f>'①-1入力シート（宿泊人数）【1人当】'!CL15*'⑤-1宿泊料金計算【1人当】'!CL$6</f>
        <v>0</v>
      </c>
      <c r="CM15" s="10">
        <f>'①-1入力シート（宿泊人数）【1人当】'!CM15*'⑤-1宿泊料金計算【1人当】'!CM$6</f>
        <v>0</v>
      </c>
      <c r="CN15" s="10">
        <f>'①-1入力シート（宿泊人数）【1人当】'!CN15*'⑤-1宿泊料金計算【1人当】'!CN$6</f>
        <v>0</v>
      </c>
      <c r="CO15" s="10">
        <f>'①-1入力シート（宿泊人数）【1人当】'!CO15*'⑤-1宿泊料金計算【1人当】'!CO$6</f>
        <v>0</v>
      </c>
      <c r="CP15" s="10">
        <f>'①-1入力シート（宿泊人数）【1人当】'!CP15*'⑤-1宿泊料金計算【1人当】'!CP$6</f>
        <v>0</v>
      </c>
      <c r="CQ15" s="10">
        <f>'①-1入力シート（宿泊人数）【1人当】'!CQ15*'⑤-1宿泊料金計算【1人当】'!CQ$6</f>
        <v>0</v>
      </c>
      <c r="CR15" s="10">
        <f>'①-1入力シート（宿泊人数）【1人当】'!CR15*'⑤-1宿泊料金計算【1人当】'!CR$6</f>
        <v>0</v>
      </c>
      <c r="CS15" s="10">
        <f>'①-1入力シート（宿泊人数）【1人当】'!CS15*'⑤-1宿泊料金計算【1人当】'!CS$6</f>
        <v>0</v>
      </c>
      <c r="CT15" s="10">
        <f>'①-1入力シート（宿泊人数）【1人当】'!CT15*'⑤-1宿泊料金計算【1人当】'!CT$6</f>
        <v>0</v>
      </c>
      <c r="CU15" s="10">
        <f>'①-1入力シート（宿泊人数）【1人当】'!CU15*'⑤-1宿泊料金計算【1人当】'!CU$6</f>
        <v>0</v>
      </c>
      <c r="CV15" s="10">
        <f>'①-1入力シート（宿泊人数）【1人当】'!CV15*'⑤-1宿泊料金計算【1人当】'!CV$6</f>
        <v>0</v>
      </c>
      <c r="CW15" s="10">
        <f>'①-1入力シート（宿泊人数）【1人当】'!CW15*'⑤-1宿泊料金計算【1人当】'!CW$6</f>
        <v>0</v>
      </c>
      <c r="CX15" s="10">
        <f>'①-1入力シート（宿泊人数）【1人当】'!CX15*'⑤-1宿泊料金計算【1人当】'!CX$6</f>
        <v>0</v>
      </c>
      <c r="CY15" s="13"/>
      <c r="CZ15" s="13"/>
      <c r="DA15" s="10">
        <f t="shared" si="4"/>
        <v>0</v>
      </c>
      <c r="DB15" s="10">
        <f t="shared" si="5"/>
        <v>0</v>
      </c>
      <c r="DC15" s="10">
        <f t="shared" si="6"/>
        <v>0</v>
      </c>
      <c r="DD15" s="121">
        <f>'①-1入力シート（宿泊人数）【1人当】'!DC15*'⑤-1宿泊料金計算【1人当】'!$DD$6</f>
        <v>0</v>
      </c>
      <c r="DE15" s="122">
        <f>'①-1入力シート（宿泊人数）【1人当】'!DD15*'⑤-1宿泊料金計算【1人当】'!$DE$6</f>
        <v>0</v>
      </c>
      <c r="DF15" s="123">
        <f>'①-1入力シート（宿泊人数）【1人当】'!DE15*'⑤-1宿泊料金計算【1人当】'!$DF$6</f>
        <v>0</v>
      </c>
      <c r="DG15" s="10">
        <f t="shared" si="7"/>
        <v>0</v>
      </c>
    </row>
    <row r="16" spans="1:114">
      <c r="A16" s="191"/>
      <c r="B16" s="102">
        <v>10</v>
      </c>
      <c r="C16" s="10">
        <f>'①-1入力シート（宿泊人数）【1人当】'!C16*'⑤-1宿泊料金計算【1人当】'!C$6</f>
        <v>0</v>
      </c>
      <c r="D16" s="10">
        <f>'①-1入力シート（宿泊人数）【1人当】'!D16*'⑤-1宿泊料金計算【1人当】'!D$6</f>
        <v>0</v>
      </c>
      <c r="E16" s="10">
        <f>'①-1入力シート（宿泊人数）【1人当】'!E16*'⑤-1宿泊料金計算【1人当】'!E$6</f>
        <v>0</v>
      </c>
      <c r="F16" s="10">
        <f>'①-1入力シート（宿泊人数）【1人当】'!F16*'⑤-1宿泊料金計算【1人当】'!F$6</f>
        <v>0</v>
      </c>
      <c r="G16" s="10">
        <f>'①-1入力シート（宿泊人数）【1人当】'!G16*'⑤-1宿泊料金計算【1人当】'!G$6</f>
        <v>0</v>
      </c>
      <c r="H16" s="10">
        <f>'①-1入力シート（宿泊人数）【1人当】'!H16*'⑤-1宿泊料金計算【1人当】'!H$6</f>
        <v>0</v>
      </c>
      <c r="I16" s="10">
        <f>'①-1入力シート（宿泊人数）【1人当】'!I16*'⑤-1宿泊料金計算【1人当】'!I$6</f>
        <v>0</v>
      </c>
      <c r="J16" s="10">
        <f>'①-1入力シート（宿泊人数）【1人当】'!J16*'⑤-1宿泊料金計算【1人当】'!J$6</f>
        <v>0</v>
      </c>
      <c r="K16" s="10">
        <f>'①-1入力シート（宿泊人数）【1人当】'!K16*'⑤-1宿泊料金計算【1人当】'!K$6</f>
        <v>0</v>
      </c>
      <c r="L16" s="10">
        <f>'①-1入力シート（宿泊人数）【1人当】'!L16*'⑤-1宿泊料金計算【1人当】'!L$6</f>
        <v>0</v>
      </c>
      <c r="M16" s="10">
        <f>'①-1入力シート（宿泊人数）【1人当】'!M16*'⑤-1宿泊料金計算【1人当】'!M$6</f>
        <v>0</v>
      </c>
      <c r="N16" s="10">
        <f>'①-1入力シート（宿泊人数）【1人当】'!N16*'⑤-1宿泊料金計算【1人当】'!N$6</f>
        <v>0</v>
      </c>
      <c r="O16" s="10">
        <f>'①-1入力シート（宿泊人数）【1人当】'!O16*'⑤-1宿泊料金計算【1人当】'!O$6</f>
        <v>0</v>
      </c>
      <c r="P16" s="10">
        <f>'①-1入力シート（宿泊人数）【1人当】'!P16*'⑤-1宿泊料金計算【1人当】'!P$6</f>
        <v>0</v>
      </c>
      <c r="Q16" s="10">
        <f>'①-1入力シート（宿泊人数）【1人当】'!Q16*'⑤-1宿泊料金計算【1人当】'!Q$6</f>
        <v>0</v>
      </c>
      <c r="R16" s="10">
        <f>'①-1入力シート（宿泊人数）【1人当】'!R16*'⑤-1宿泊料金計算【1人当】'!R$6</f>
        <v>0</v>
      </c>
      <c r="S16" s="10">
        <f>'①-1入力シート（宿泊人数）【1人当】'!S16*'⑤-1宿泊料金計算【1人当】'!S$6</f>
        <v>0</v>
      </c>
      <c r="T16" s="10">
        <f>'①-1入力シート（宿泊人数）【1人当】'!T16*'⑤-1宿泊料金計算【1人当】'!T$6</f>
        <v>0</v>
      </c>
      <c r="U16" s="10">
        <f>'①-1入力シート（宿泊人数）【1人当】'!U16*'⑤-1宿泊料金計算【1人当】'!U$6</f>
        <v>0</v>
      </c>
      <c r="V16" s="10">
        <f>'①-1入力シート（宿泊人数）【1人当】'!V16*'⑤-1宿泊料金計算【1人当】'!V$6</f>
        <v>0</v>
      </c>
      <c r="W16" s="10">
        <f>'①-1入力シート（宿泊人数）【1人当】'!W16*'⑤-1宿泊料金計算【1人当】'!W$6</f>
        <v>0</v>
      </c>
      <c r="X16" s="10">
        <f>'①-1入力シート（宿泊人数）【1人当】'!X16*'⑤-1宿泊料金計算【1人当】'!X$6</f>
        <v>0</v>
      </c>
      <c r="Y16" s="10">
        <f>'①-1入力シート（宿泊人数）【1人当】'!Y16*'⑤-1宿泊料金計算【1人当】'!Y$6</f>
        <v>0</v>
      </c>
      <c r="Z16" s="10">
        <f>'①-1入力シート（宿泊人数）【1人当】'!Z16*'⑤-1宿泊料金計算【1人当】'!Z$6</f>
        <v>0</v>
      </c>
      <c r="AA16" s="10">
        <f>'①-1入力シート（宿泊人数）【1人当】'!AA16*'⑤-1宿泊料金計算【1人当】'!AA$6</f>
        <v>0</v>
      </c>
      <c r="AB16" s="10">
        <f>'①-1入力シート（宿泊人数）【1人当】'!AB16*'⑤-1宿泊料金計算【1人当】'!AB$6</f>
        <v>0</v>
      </c>
      <c r="AC16" s="10">
        <f>'①-1入力シート（宿泊人数）【1人当】'!AC16*'⑤-1宿泊料金計算【1人当】'!AC$6</f>
        <v>0</v>
      </c>
      <c r="AD16" s="10">
        <f>'①-1入力シート（宿泊人数）【1人当】'!AD16*'⑤-1宿泊料金計算【1人当】'!AD$6</f>
        <v>0</v>
      </c>
      <c r="AE16" s="10">
        <f>'①-1入力シート（宿泊人数）【1人当】'!AE16*'⑤-1宿泊料金計算【1人当】'!AE$6</f>
        <v>0</v>
      </c>
      <c r="AF16" s="10">
        <f>'①-1入力シート（宿泊人数）【1人当】'!AF16*'⑤-1宿泊料金計算【1人当】'!AF$6</f>
        <v>0</v>
      </c>
      <c r="AG16" s="10">
        <f>'①-1入力シート（宿泊人数）【1人当】'!AG16*'⑤-1宿泊料金計算【1人当】'!AG$6</f>
        <v>0</v>
      </c>
      <c r="AH16" s="10">
        <f>'①-1入力シート（宿泊人数）【1人当】'!AH16*'⑤-1宿泊料金計算【1人当】'!AH$6</f>
        <v>0</v>
      </c>
      <c r="AI16" s="10">
        <f>'①-1入力シート（宿泊人数）【1人当】'!AI16*'⑤-1宿泊料金計算【1人当】'!AI$6</f>
        <v>0</v>
      </c>
      <c r="AJ16" s="10">
        <f>'①-1入力シート（宿泊人数）【1人当】'!AJ16*'⑤-1宿泊料金計算【1人当】'!AJ$6</f>
        <v>0</v>
      </c>
      <c r="AK16" s="10">
        <f>'①-1入力シート（宿泊人数）【1人当】'!AK16*'⑤-1宿泊料金計算【1人当】'!AK$6</f>
        <v>0</v>
      </c>
      <c r="AL16" s="10">
        <f>'①-1入力シート（宿泊人数）【1人当】'!AL16*'⑤-1宿泊料金計算【1人当】'!AL$6</f>
        <v>0</v>
      </c>
      <c r="AM16" s="10">
        <f>'①-1入力シート（宿泊人数）【1人当】'!AM16*'⑤-1宿泊料金計算【1人当】'!AM$6</f>
        <v>0</v>
      </c>
      <c r="AN16" s="10">
        <f>'①-1入力シート（宿泊人数）【1人当】'!AN16*'⑤-1宿泊料金計算【1人当】'!AN$6</f>
        <v>0</v>
      </c>
      <c r="AO16" s="10">
        <f>'①-1入力シート（宿泊人数）【1人当】'!AO16*'⑤-1宿泊料金計算【1人当】'!AO$6</f>
        <v>0</v>
      </c>
      <c r="AP16" s="10">
        <f>'①-1入力シート（宿泊人数）【1人当】'!AP16*'⑤-1宿泊料金計算【1人当】'!AP$6</f>
        <v>0</v>
      </c>
      <c r="AQ16" s="10">
        <f>'①-1入力シート（宿泊人数）【1人当】'!AQ16*'⑤-1宿泊料金計算【1人当】'!AQ$6</f>
        <v>0</v>
      </c>
      <c r="AR16" s="10">
        <f>'①-1入力シート（宿泊人数）【1人当】'!AR16*'⑤-1宿泊料金計算【1人当】'!AR$6</f>
        <v>0</v>
      </c>
      <c r="AS16" s="10">
        <f>'①-1入力シート（宿泊人数）【1人当】'!AS16*'⑤-1宿泊料金計算【1人当】'!AS$6</f>
        <v>0</v>
      </c>
      <c r="AT16" s="10">
        <f>'①-1入力シート（宿泊人数）【1人当】'!AT16*'⑤-1宿泊料金計算【1人当】'!AT$6</f>
        <v>0</v>
      </c>
      <c r="AU16" s="10">
        <f>'①-1入力シート（宿泊人数）【1人当】'!AU16*'⑤-1宿泊料金計算【1人当】'!AU$6</f>
        <v>0</v>
      </c>
      <c r="AV16" s="10">
        <f>'①-1入力シート（宿泊人数）【1人当】'!AV16*'⑤-1宿泊料金計算【1人当】'!AV$6</f>
        <v>0</v>
      </c>
      <c r="AW16" s="10">
        <f>'①-1入力シート（宿泊人数）【1人当】'!AW16*'⑤-1宿泊料金計算【1人当】'!AW$6</f>
        <v>0</v>
      </c>
      <c r="AX16" s="10">
        <f>'①-1入力シート（宿泊人数）【1人当】'!AX16*'⑤-1宿泊料金計算【1人当】'!AX$6</f>
        <v>0</v>
      </c>
      <c r="AY16" s="10">
        <f>'①-1入力シート（宿泊人数）【1人当】'!AY16*'⑤-1宿泊料金計算【1人当】'!AY$6</f>
        <v>0</v>
      </c>
      <c r="AZ16" s="10">
        <f>'①-1入力シート（宿泊人数）【1人当】'!AZ16*'⑤-1宿泊料金計算【1人当】'!AZ$6</f>
        <v>0</v>
      </c>
      <c r="BA16" s="10">
        <f>'①-1入力シート（宿泊人数）【1人当】'!BA16*'⑤-1宿泊料金計算【1人当】'!BA$6</f>
        <v>0</v>
      </c>
      <c r="BB16" s="10">
        <f>'①-1入力シート（宿泊人数）【1人当】'!BB16*'⑤-1宿泊料金計算【1人当】'!BB$6</f>
        <v>0</v>
      </c>
      <c r="BC16" s="10">
        <f>'①-1入力シート（宿泊人数）【1人当】'!BC16*'⑤-1宿泊料金計算【1人当】'!BC$6</f>
        <v>0</v>
      </c>
      <c r="BD16" s="10">
        <f>'①-1入力シート（宿泊人数）【1人当】'!BD16*'⑤-1宿泊料金計算【1人当】'!BD$6</f>
        <v>0</v>
      </c>
      <c r="BE16" s="10">
        <f>'①-1入力シート（宿泊人数）【1人当】'!BE16*'⑤-1宿泊料金計算【1人当】'!BE$6</f>
        <v>0</v>
      </c>
      <c r="BF16" s="10">
        <f>'①-1入力シート（宿泊人数）【1人当】'!BF16*'⑤-1宿泊料金計算【1人当】'!BF$6</f>
        <v>0</v>
      </c>
      <c r="BG16" s="10">
        <f>'①-1入力シート（宿泊人数）【1人当】'!BG16*'⑤-1宿泊料金計算【1人当】'!BG$6</f>
        <v>0</v>
      </c>
      <c r="BH16" s="10">
        <f>'①-1入力シート（宿泊人数）【1人当】'!BH16*'⑤-1宿泊料金計算【1人当】'!BH$6</f>
        <v>0</v>
      </c>
      <c r="BI16" s="10">
        <f>'①-1入力シート（宿泊人数）【1人当】'!BI16*'⑤-1宿泊料金計算【1人当】'!BI$6</f>
        <v>0</v>
      </c>
      <c r="BJ16" s="10">
        <f>'①-1入力シート（宿泊人数）【1人当】'!BJ16*'⑤-1宿泊料金計算【1人当】'!BJ$6</f>
        <v>0</v>
      </c>
      <c r="BK16" s="10">
        <f>'①-1入力シート（宿泊人数）【1人当】'!BK16*'⑤-1宿泊料金計算【1人当】'!BK$6</f>
        <v>0</v>
      </c>
      <c r="BL16" s="10">
        <f>'①-1入力シート（宿泊人数）【1人当】'!BL16*'⑤-1宿泊料金計算【1人当】'!BL$6</f>
        <v>0</v>
      </c>
      <c r="BM16" s="10">
        <f>'①-1入力シート（宿泊人数）【1人当】'!BM16*'⑤-1宿泊料金計算【1人当】'!BM$6</f>
        <v>0</v>
      </c>
      <c r="BN16" s="10">
        <f>'①-1入力シート（宿泊人数）【1人当】'!BN16*'⑤-1宿泊料金計算【1人当】'!BN$6</f>
        <v>0</v>
      </c>
      <c r="BO16" s="10">
        <f>'①-1入力シート（宿泊人数）【1人当】'!BO16*'⑤-1宿泊料金計算【1人当】'!BO$6</f>
        <v>0</v>
      </c>
      <c r="BP16" s="10">
        <f>'①-1入力シート（宿泊人数）【1人当】'!BP16*'⑤-1宿泊料金計算【1人当】'!BP$6</f>
        <v>0</v>
      </c>
      <c r="BQ16" s="10">
        <f>'①-1入力シート（宿泊人数）【1人当】'!BQ16*'⑤-1宿泊料金計算【1人当】'!BQ$6</f>
        <v>0</v>
      </c>
      <c r="BR16" s="10">
        <f>'①-1入力シート（宿泊人数）【1人当】'!BR16*'⑤-1宿泊料金計算【1人当】'!BR$6</f>
        <v>0</v>
      </c>
      <c r="BS16" s="10">
        <f>'①-1入力シート（宿泊人数）【1人当】'!BS16*'⑤-1宿泊料金計算【1人当】'!BS$6</f>
        <v>0</v>
      </c>
      <c r="BT16" s="10">
        <f>'①-1入力シート（宿泊人数）【1人当】'!BT16*'⑤-1宿泊料金計算【1人当】'!BT$6</f>
        <v>0</v>
      </c>
      <c r="BU16" s="10">
        <f>'①-1入力シート（宿泊人数）【1人当】'!BU16*'⑤-1宿泊料金計算【1人当】'!BU$6</f>
        <v>0</v>
      </c>
      <c r="BV16" s="10">
        <f>'①-1入力シート（宿泊人数）【1人当】'!BV16*'⑤-1宿泊料金計算【1人当】'!BV$6</f>
        <v>0</v>
      </c>
      <c r="BW16" s="10">
        <f>'①-1入力シート（宿泊人数）【1人当】'!BW16*'⑤-1宿泊料金計算【1人当】'!BW$6</f>
        <v>0</v>
      </c>
      <c r="BX16" s="10">
        <f>'①-1入力シート（宿泊人数）【1人当】'!BX16*'⑤-1宿泊料金計算【1人当】'!BX$6</f>
        <v>0</v>
      </c>
      <c r="BY16" s="10">
        <f>'①-1入力シート（宿泊人数）【1人当】'!BY16*'⑤-1宿泊料金計算【1人当】'!BY$6</f>
        <v>0</v>
      </c>
      <c r="BZ16" s="10">
        <f>'①-1入力シート（宿泊人数）【1人当】'!BZ16*'⑤-1宿泊料金計算【1人当】'!BZ$6</f>
        <v>0</v>
      </c>
      <c r="CA16" s="10">
        <f>'①-1入力シート（宿泊人数）【1人当】'!CA16*'⑤-1宿泊料金計算【1人当】'!CA$6</f>
        <v>0</v>
      </c>
      <c r="CB16" s="10">
        <f>'①-1入力シート（宿泊人数）【1人当】'!CB16*'⑤-1宿泊料金計算【1人当】'!CB$6</f>
        <v>0</v>
      </c>
      <c r="CC16" s="10">
        <f>'①-1入力シート（宿泊人数）【1人当】'!CC16*'⑤-1宿泊料金計算【1人当】'!CC$6</f>
        <v>0</v>
      </c>
      <c r="CD16" s="10">
        <f>'①-1入力シート（宿泊人数）【1人当】'!CD16*'⑤-1宿泊料金計算【1人当】'!CD$6</f>
        <v>0</v>
      </c>
      <c r="CE16" s="10">
        <f>'①-1入力シート（宿泊人数）【1人当】'!CE16*'⑤-1宿泊料金計算【1人当】'!CE$6</f>
        <v>0</v>
      </c>
      <c r="CF16" s="10">
        <f>'①-1入力シート（宿泊人数）【1人当】'!CF16*'⑤-1宿泊料金計算【1人当】'!CF$6</f>
        <v>0</v>
      </c>
      <c r="CG16" s="10">
        <f>'①-1入力シート（宿泊人数）【1人当】'!CG16*'⑤-1宿泊料金計算【1人当】'!CG$6</f>
        <v>0</v>
      </c>
      <c r="CH16" s="10">
        <f>'①-1入力シート（宿泊人数）【1人当】'!CH16*'⑤-1宿泊料金計算【1人当】'!CH$6</f>
        <v>0</v>
      </c>
      <c r="CI16" s="10">
        <f>'①-1入力シート（宿泊人数）【1人当】'!CI16*'⑤-1宿泊料金計算【1人当】'!CI$6</f>
        <v>0</v>
      </c>
      <c r="CJ16" s="10">
        <f>'①-1入力シート（宿泊人数）【1人当】'!CJ16*'⑤-1宿泊料金計算【1人当】'!CJ$6</f>
        <v>0</v>
      </c>
      <c r="CK16" s="10">
        <f>'①-1入力シート（宿泊人数）【1人当】'!CK16*'⑤-1宿泊料金計算【1人当】'!CK$6</f>
        <v>0</v>
      </c>
      <c r="CL16" s="10">
        <f>'①-1入力シート（宿泊人数）【1人当】'!CL16*'⑤-1宿泊料金計算【1人当】'!CL$6</f>
        <v>0</v>
      </c>
      <c r="CM16" s="10">
        <f>'①-1入力シート（宿泊人数）【1人当】'!CM16*'⑤-1宿泊料金計算【1人当】'!CM$6</f>
        <v>0</v>
      </c>
      <c r="CN16" s="10">
        <f>'①-1入力シート（宿泊人数）【1人当】'!CN16*'⑤-1宿泊料金計算【1人当】'!CN$6</f>
        <v>0</v>
      </c>
      <c r="CO16" s="10">
        <f>'①-1入力シート（宿泊人数）【1人当】'!CO16*'⑤-1宿泊料金計算【1人当】'!CO$6</f>
        <v>0</v>
      </c>
      <c r="CP16" s="10">
        <f>'①-1入力シート（宿泊人数）【1人当】'!CP16*'⑤-1宿泊料金計算【1人当】'!CP$6</f>
        <v>0</v>
      </c>
      <c r="CQ16" s="10">
        <f>'①-1入力シート（宿泊人数）【1人当】'!CQ16*'⑤-1宿泊料金計算【1人当】'!CQ$6</f>
        <v>0</v>
      </c>
      <c r="CR16" s="10">
        <f>'①-1入力シート（宿泊人数）【1人当】'!CR16*'⑤-1宿泊料金計算【1人当】'!CR$6</f>
        <v>0</v>
      </c>
      <c r="CS16" s="10">
        <f>'①-1入力シート（宿泊人数）【1人当】'!CS16*'⑤-1宿泊料金計算【1人当】'!CS$6</f>
        <v>0</v>
      </c>
      <c r="CT16" s="10">
        <f>'①-1入力シート（宿泊人数）【1人当】'!CT16*'⑤-1宿泊料金計算【1人当】'!CT$6</f>
        <v>0</v>
      </c>
      <c r="CU16" s="10">
        <f>'①-1入力シート（宿泊人数）【1人当】'!CU16*'⑤-1宿泊料金計算【1人当】'!CU$6</f>
        <v>0</v>
      </c>
      <c r="CV16" s="10">
        <f>'①-1入力シート（宿泊人数）【1人当】'!CV16*'⑤-1宿泊料金計算【1人当】'!CV$6</f>
        <v>0</v>
      </c>
      <c r="CW16" s="10">
        <f>'①-1入力シート（宿泊人数）【1人当】'!CW16*'⑤-1宿泊料金計算【1人当】'!CW$6</f>
        <v>0</v>
      </c>
      <c r="CX16" s="10">
        <f>'①-1入力シート（宿泊人数）【1人当】'!CX16*'⑤-1宿泊料金計算【1人当】'!CX$6</f>
        <v>0</v>
      </c>
      <c r="CY16" s="13"/>
      <c r="CZ16" s="13"/>
      <c r="DA16" s="10">
        <f t="shared" si="4"/>
        <v>0</v>
      </c>
      <c r="DB16" s="10">
        <f t="shared" si="5"/>
        <v>0</v>
      </c>
      <c r="DC16" s="10">
        <f t="shared" si="6"/>
        <v>0</v>
      </c>
      <c r="DD16" s="121">
        <f>'①-1入力シート（宿泊人数）【1人当】'!DC16*'⑤-1宿泊料金計算【1人当】'!$DD$6</f>
        <v>0</v>
      </c>
      <c r="DE16" s="122">
        <f>'①-1入力シート（宿泊人数）【1人当】'!DD16*'⑤-1宿泊料金計算【1人当】'!$DE$6</f>
        <v>0</v>
      </c>
      <c r="DF16" s="123">
        <f>'①-1入力シート（宿泊人数）【1人当】'!DE16*'⑤-1宿泊料金計算【1人当】'!$DF$6</f>
        <v>0</v>
      </c>
      <c r="DG16" s="10">
        <f t="shared" si="7"/>
        <v>0</v>
      </c>
    </row>
    <row r="17" spans="1:111">
      <c r="A17" s="191"/>
      <c r="B17" s="102">
        <v>11</v>
      </c>
      <c r="C17" s="10">
        <f>'①-1入力シート（宿泊人数）【1人当】'!C17*'⑤-1宿泊料金計算【1人当】'!C$6</f>
        <v>0</v>
      </c>
      <c r="D17" s="10">
        <f>'①-1入力シート（宿泊人数）【1人当】'!D17*'⑤-1宿泊料金計算【1人当】'!D$6</f>
        <v>0</v>
      </c>
      <c r="E17" s="10">
        <f>'①-1入力シート（宿泊人数）【1人当】'!E17*'⑤-1宿泊料金計算【1人当】'!E$6</f>
        <v>0</v>
      </c>
      <c r="F17" s="10">
        <f>'①-1入力シート（宿泊人数）【1人当】'!F17*'⑤-1宿泊料金計算【1人当】'!F$6</f>
        <v>0</v>
      </c>
      <c r="G17" s="10">
        <f>'①-1入力シート（宿泊人数）【1人当】'!G17*'⑤-1宿泊料金計算【1人当】'!G$6</f>
        <v>0</v>
      </c>
      <c r="H17" s="10">
        <f>'①-1入力シート（宿泊人数）【1人当】'!H17*'⑤-1宿泊料金計算【1人当】'!H$6</f>
        <v>0</v>
      </c>
      <c r="I17" s="10">
        <f>'①-1入力シート（宿泊人数）【1人当】'!I17*'⑤-1宿泊料金計算【1人当】'!I$6</f>
        <v>0</v>
      </c>
      <c r="J17" s="10">
        <f>'①-1入力シート（宿泊人数）【1人当】'!J17*'⑤-1宿泊料金計算【1人当】'!J$6</f>
        <v>0</v>
      </c>
      <c r="K17" s="10">
        <f>'①-1入力シート（宿泊人数）【1人当】'!K17*'⑤-1宿泊料金計算【1人当】'!K$6</f>
        <v>0</v>
      </c>
      <c r="L17" s="10">
        <f>'①-1入力シート（宿泊人数）【1人当】'!L17*'⑤-1宿泊料金計算【1人当】'!L$6</f>
        <v>0</v>
      </c>
      <c r="M17" s="10">
        <f>'①-1入力シート（宿泊人数）【1人当】'!M17*'⑤-1宿泊料金計算【1人当】'!M$6</f>
        <v>0</v>
      </c>
      <c r="N17" s="10">
        <f>'①-1入力シート（宿泊人数）【1人当】'!N17*'⑤-1宿泊料金計算【1人当】'!N$6</f>
        <v>0</v>
      </c>
      <c r="O17" s="10">
        <f>'①-1入力シート（宿泊人数）【1人当】'!O17*'⑤-1宿泊料金計算【1人当】'!O$6</f>
        <v>0</v>
      </c>
      <c r="P17" s="10">
        <f>'①-1入力シート（宿泊人数）【1人当】'!P17*'⑤-1宿泊料金計算【1人当】'!P$6</f>
        <v>0</v>
      </c>
      <c r="Q17" s="10">
        <f>'①-1入力シート（宿泊人数）【1人当】'!Q17*'⑤-1宿泊料金計算【1人当】'!Q$6</f>
        <v>0</v>
      </c>
      <c r="R17" s="10">
        <f>'①-1入力シート（宿泊人数）【1人当】'!R17*'⑤-1宿泊料金計算【1人当】'!R$6</f>
        <v>0</v>
      </c>
      <c r="S17" s="10">
        <f>'①-1入力シート（宿泊人数）【1人当】'!S17*'⑤-1宿泊料金計算【1人当】'!S$6</f>
        <v>0</v>
      </c>
      <c r="T17" s="10">
        <f>'①-1入力シート（宿泊人数）【1人当】'!T17*'⑤-1宿泊料金計算【1人当】'!T$6</f>
        <v>0</v>
      </c>
      <c r="U17" s="10">
        <f>'①-1入力シート（宿泊人数）【1人当】'!U17*'⑤-1宿泊料金計算【1人当】'!U$6</f>
        <v>0</v>
      </c>
      <c r="V17" s="10">
        <f>'①-1入力シート（宿泊人数）【1人当】'!V17*'⑤-1宿泊料金計算【1人当】'!V$6</f>
        <v>0</v>
      </c>
      <c r="W17" s="10">
        <f>'①-1入力シート（宿泊人数）【1人当】'!W17*'⑤-1宿泊料金計算【1人当】'!W$6</f>
        <v>0</v>
      </c>
      <c r="X17" s="10">
        <f>'①-1入力シート（宿泊人数）【1人当】'!X17*'⑤-1宿泊料金計算【1人当】'!X$6</f>
        <v>0</v>
      </c>
      <c r="Y17" s="10">
        <f>'①-1入力シート（宿泊人数）【1人当】'!Y17*'⑤-1宿泊料金計算【1人当】'!Y$6</f>
        <v>0</v>
      </c>
      <c r="Z17" s="10">
        <f>'①-1入力シート（宿泊人数）【1人当】'!Z17*'⑤-1宿泊料金計算【1人当】'!Z$6</f>
        <v>0</v>
      </c>
      <c r="AA17" s="10">
        <f>'①-1入力シート（宿泊人数）【1人当】'!AA17*'⑤-1宿泊料金計算【1人当】'!AA$6</f>
        <v>0</v>
      </c>
      <c r="AB17" s="10">
        <f>'①-1入力シート（宿泊人数）【1人当】'!AB17*'⑤-1宿泊料金計算【1人当】'!AB$6</f>
        <v>0</v>
      </c>
      <c r="AC17" s="10">
        <f>'①-1入力シート（宿泊人数）【1人当】'!AC17*'⑤-1宿泊料金計算【1人当】'!AC$6</f>
        <v>0</v>
      </c>
      <c r="AD17" s="10">
        <f>'①-1入力シート（宿泊人数）【1人当】'!AD17*'⑤-1宿泊料金計算【1人当】'!AD$6</f>
        <v>0</v>
      </c>
      <c r="AE17" s="10">
        <f>'①-1入力シート（宿泊人数）【1人当】'!AE17*'⑤-1宿泊料金計算【1人当】'!AE$6</f>
        <v>0</v>
      </c>
      <c r="AF17" s="10">
        <f>'①-1入力シート（宿泊人数）【1人当】'!AF17*'⑤-1宿泊料金計算【1人当】'!AF$6</f>
        <v>0</v>
      </c>
      <c r="AG17" s="10">
        <f>'①-1入力シート（宿泊人数）【1人当】'!AG17*'⑤-1宿泊料金計算【1人当】'!AG$6</f>
        <v>0</v>
      </c>
      <c r="AH17" s="10">
        <f>'①-1入力シート（宿泊人数）【1人当】'!AH17*'⑤-1宿泊料金計算【1人当】'!AH$6</f>
        <v>0</v>
      </c>
      <c r="AI17" s="10">
        <f>'①-1入力シート（宿泊人数）【1人当】'!AI17*'⑤-1宿泊料金計算【1人当】'!AI$6</f>
        <v>0</v>
      </c>
      <c r="AJ17" s="10">
        <f>'①-1入力シート（宿泊人数）【1人当】'!AJ17*'⑤-1宿泊料金計算【1人当】'!AJ$6</f>
        <v>0</v>
      </c>
      <c r="AK17" s="10">
        <f>'①-1入力シート（宿泊人数）【1人当】'!AK17*'⑤-1宿泊料金計算【1人当】'!AK$6</f>
        <v>0</v>
      </c>
      <c r="AL17" s="10">
        <f>'①-1入力シート（宿泊人数）【1人当】'!AL17*'⑤-1宿泊料金計算【1人当】'!AL$6</f>
        <v>0</v>
      </c>
      <c r="AM17" s="10">
        <f>'①-1入力シート（宿泊人数）【1人当】'!AM17*'⑤-1宿泊料金計算【1人当】'!AM$6</f>
        <v>0</v>
      </c>
      <c r="AN17" s="10">
        <f>'①-1入力シート（宿泊人数）【1人当】'!AN17*'⑤-1宿泊料金計算【1人当】'!AN$6</f>
        <v>0</v>
      </c>
      <c r="AO17" s="10">
        <f>'①-1入力シート（宿泊人数）【1人当】'!AO17*'⑤-1宿泊料金計算【1人当】'!AO$6</f>
        <v>0</v>
      </c>
      <c r="AP17" s="10">
        <f>'①-1入力シート（宿泊人数）【1人当】'!AP17*'⑤-1宿泊料金計算【1人当】'!AP$6</f>
        <v>0</v>
      </c>
      <c r="AQ17" s="10">
        <f>'①-1入力シート（宿泊人数）【1人当】'!AQ17*'⑤-1宿泊料金計算【1人当】'!AQ$6</f>
        <v>0</v>
      </c>
      <c r="AR17" s="10">
        <f>'①-1入力シート（宿泊人数）【1人当】'!AR17*'⑤-1宿泊料金計算【1人当】'!AR$6</f>
        <v>0</v>
      </c>
      <c r="AS17" s="10">
        <f>'①-1入力シート（宿泊人数）【1人当】'!AS17*'⑤-1宿泊料金計算【1人当】'!AS$6</f>
        <v>0</v>
      </c>
      <c r="AT17" s="10">
        <f>'①-1入力シート（宿泊人数）【1人当】'!AT17*'⑤-1宿泊料金計算【1人当】'!AT$6</f>
        <v>0</v>
      </c>
      <c r="AU17" s="10">
        <f>'①-1入力シート（宿泊人数）【1人当】'!AU17*'⑤-1宿泊料金計算【1人当】'!AU$6</f>
        <v>0</v>
      </c>
      <c r="AV17" s="10">
        <f>'①-1入力シート（宿泊人数）【1人当】'!AV17*'⑤-1宿泊料金計算【1人当】'!AV$6</f>
        <v>0</v>
      </c>
      <c r="AW17" s="10">
        <f>'①-1入力シート（宿泊人数）【1人当】'!AW17*'⑤-1宿泊料金計算【1人当】'!AW$6</f>
        <v>0</v>
      </c>
      <c r="AX17" s="10">
        <f>'①-1入力シート（宿泊人数）【1人当】'!AX17*'⑤-1宿泊料金計算【1人当】'!AX$6</f>
        <v>0</v>
      </c>
      <c r="AY17" s="10">
        <f>'①-1入力シート（宿泊人数）【1人当】'!AY17*'⑤-1宿泊料金計算【1人当】'!AY$6</f>
        <v>0</v>
      </c>
      <c r="AZ17" s="10">
        <f>'①-1入力シート（宿泊人数）【1人当】'!AZ17*'⑤-1宿泊料金計算【1人当】'!AZ$6</f>
        <v>0</v>
      </c>
      <c r="BA17" s="10">
        <f>'①-1入力シート（宿泊人数）【1人当】'!BA17*'⑤-1宿泊料金計算【1人当】'!BA$6</f>
        <v>0</v>
      </c>
      <c r="BB17" s="10">
        <f>'①-1入力シート（宿泊人数）【1人当】'!BB17*'⑤-1宿泊料金計算【1人当】'!BB$6</f>
        <v>0</v>
      </c>
      <c r="BC17" s="10">
        <f>'①-1入力シート（宿泊人数）【1人当】'!BC17*'⑤-1宿泊料金計算【1人当】'!BC$6</f>
        <v>0</v>
      </c>
      <c r="BD17" s="10">
        <f>'①-1入力シート（宿泊人数）【1人当】'!BD17*'⑤-1宿泊料金計算【1人当】'!BD$6</f>
        <v>0</v>
      </c>
      <c r="BE17" s="10">
        <f>'①-1入力シート（宿泊人数）【1人当】'!BE17*'⑤-1宿泊料金計算【1人当】'!BE$6</f>
        <v>0</v>
      </c>
      <c r="BF17" s="10">
        <f>'①-1入力シート（宿泊人数）【1人当】'!BF17*'⑤-1宿泊料金計算【1人当】'!BF$6</f>
        <v>0</v>
      </c>
      <c r="BG17" s="10">
        <f>'①-1入力シート（宿泊人数）【1人当】'!BG17*'⑤-1宿泊料金計算【1人当】'!BG$6</f>
        <v>0</v>
      </c>
      <c r="BH17" s="10">
        <f>'①-1入力シート（宿泊人数）【1人当】'!BH17*'⑤-1宿泊料金計算【1人当】'!BH$6</f>
        <v>0</v>
      </c>
      <c r="BI17" s="10">
        <f>'①-1入力シート（宿泊人数）【1人当】'!BI17*'⑤-1宿泊料金計算【1人当】'!BI$6</f>
        <v>0</v>
      </c>
      <c r="BJ17" s="10">
        <f>'①-1入力シート（宿泊人数）【1人当】'!BJ17*'⑤-1宿泊料金計算【1人当】'!BJ$6</f>
        <v>0</v>
      </c>
      <c r="BK17" s="10">
        <f>'①-1入力シート（宿泊人数）【1人当】'!BK17*'⑤-1宿泊料金計算【1人当】'!BK$6</f>
        <v>0</v>
      </c>
      <c r="BL17" s="10">
        <f>'①-1入力シート（宿泊人数）【1人当】'!BL17*'⑤-1宿泊料金計算【1人当】'!BL$6</f>
        <v>0</v>
      </c>
      <c r="BM17" s="10">
        <f>'①-1入力シート（宿泊人数）【1人当】'!BM17*'⑤-1宿泊料金計算【1人当】'!BM$6</f>
        <v>0</v>
      </c>
      <c r="BN17" s="10">
        <f>'①-1入力シート（宿泊人数）【1人当】'!BN17*'⑤-1宿泊料金計算【1人当】'!BN$6</f>
        <v>0</v>
      </c>
      <c r="BO17" s="10">
        <f>'①-1入力シート（宿泊人数）【1人当】'!BO17*'⑤-1宿泊料金計算【1人当】'!BO$6</f>
        <v>0</v>
      </c>
      <c r="BP17" s="10">
        <f>'①-1入力シート（宿泊人数）【1人当】'!BP17*'⑤-1宿泊料金計算【1人当】'!BP$6</f>
        <v>0</v>
      </c>
      <c r="BQ17" s="10">
        <f>'①-1入力シート（宿泊人数）【1人当】'!BQ17*'⑤-1宿泊料金計算【1人当】'!BQ$6</f>
        <v>0</v>
      </c>
      <c r="BR17" s="10">
        <f>'①-1入力シート（宿泊人数）【1人当】'!BR17*'⑤-1宿泊料金計算【1人当】'!BR$6</f>
        <v>0</v>
      </c>
      <c r="BS17" s="10">
        <f>'①-1入力シート（宿泊人数）【1人当】'!BS17*'⑤-1宿泊料金計算【1人当】'!BS$6</f>
        <v>0</v>
      </c>
      <c r="BT17" s="10">
        <f>'①-1入力シート（宿泊人数）【1人当】'!BT17*'⑤-1宿泊料金計算【1人当】'!BT$6</f>
        <v>0</v>
      </c>
      <c r="BU17" s="10">
        <f>'①-1入力シート（宿泊人数）【1人当】'!BU17*'⑤-1宿泊料金計算【1人当】'!BU$6</f>
        <v>0</v>
      </c>
      <c r="BV17" s="10">
        <f>'①-1入力シート（宿泊人数）【1人当】'!BV17*'⑤-1宿泊料金計算【1人当】'!BV$6</f>
        <v>0</v>
      </c>
      <c r="BW17" s="10">
        <f>'①-1入力シート（宿泊人数）【1人当】'!BW17*'⑤-1宿泊料金計算【1人当】'!BW$6</f>
        <v>0</v>
      </c>
      <c r="BX17" s="10">
        <f>'①-1入力シート（宿泊人数）【1人当】'!BX17*'⑤-1宿泊料金計算【1人当】'!BX$6</f>
        <v>0</v>
      </c>
      <c r="BY17" s="10">
        <f>'①-1入力シート（宿泊人数）【1人当】'!BY17*'⑤-1宿泊料金計算【1人当】'!BY$6</f>
        <v>0</v>
      </c>
      <c r="BZ17" s="10">
        <f>'①-1入力シート（宿泊人数）【1人当】'!BZ17*'⑤-1宿泊料金計算【1人当】'!BZ$6</f>
        <v>0</v>
      </c>
      <c r="CA17" s="10">
        <f>'①-1入力シート（宿泊人数）【1人当】'!CA17*'⑤-1宿泊料金計算【1人当】'!CA$6</f>
        <v>0</v>
      </c>
      <c r="CB17" s="10">
        <f>'①-1入力シート（宿泊人数）【1人当】'!CB17*'⑤-1宿泊料金計算【1人当】'!CB$6</f>
        <v>0</v>
      </c>
      <c r="CC17" s="10">
        <f>'①-1入力シート（宿泊人数）【1人当】'!CC17*'⑤-1宿泊料金計算【1人当】'!CC$6</f>
        <v>0</v>
      </c>
      <c r="CD17" s="10">
        <f>'①-1入力シート（宿泊人数）【1人当】'!CD17*'⑤-1宿泊料金計算【1人当】'!CD$6</f>
        <v>0</v>
      </c>
      <c r="CE17" s="10">
        <f>'①-1入力シート（宿泊人数）【1人当】'!CE17*'⑤-1宿泊料金計算【1人当】'!CE$6</f>
        <v>0</v>
      </c>
      <c r="CF17" s="10">
        <f>'①-1入力シート（宿泊人数）【1人当】'!CF17*'⑤-1宿泊料金計算【1人当】'!CF$6</f>
        <v>0</v>
      </c>
      <c r="CG17" s="10">
        <f>'①-1入力シート（宿泊人数）【1人当】'!CG17*'⑤-1宿泊料金計算【1人当】'!CG$6</f>
        <v>0</v>
      </c>
      <c r="CH17" s="10">
        <f>'①-1入力シート（宿泊人数）【1人当】'!CH17*'⑤-1宿泊料金計算【1人当】'!CH$6</f>
        <v>0</v>
      </c>
      <c r="CI17" s="10">
        <f>'①-1入力シート（宿泊人数）【1人当】'!CI17*'⑤-1宿泊料金計算【1人当】'!CI$6</f>
        <v>0</v>
      </c>
      <c r="CJ17" s="10">
        <f>'①-1入力シート（宿泊人数）【1人当】'!CJ17*'⑤-1宿泊料金計算【1人当】'!CJ$6</f>
        <v>0</v>
      </c>
      <c r="CK17" s="10">
        <f>'①-1入力シート（宿泊人数）【1人当】'!CK17*'⑤-1宿泊料金計算【1人当】'!CK$6</f>
        <v>0</v>
      </c>
      <c r="CL17" s="10">
        <f>'①-1入力シート（宿泊人数）【1人当】'!CL17*'⑤-1宿泊料金計算【1人当】'!CL$6</f>
        <v>0</v>
      </c>
      <c r="CM17" s="10">
        <f>'①-1入力シート（宿泊人数）【1人当】'!CM17*'⑤-1宿泊料金計算【1人当】'!CM$6</f>
        <v>0</v>
      </c>
      <c r="CN17" s="10">
        <f>'①-1入力シート（宿泊人数）【1人当】'!CN17*'⑤-1宿泊料金計算【1人当】'!CN$6</f>
        <v>0</v>
      </c>
      <c r="CO17" s="10">
        <f>'①-1入力シート（宿泊人数）【1人当】'!CO17*'⑤-1宿泊料金計算【1人当】'!CO$6</f>
        <v>0</v>
      </c>
      <c r="CP17" s="10">
        <f>'①-1入力シート（宿泊人数）【1人当】'!CP17*'⑤-1宿泊料金計算【1人当】'!CP$6</f>
        <v>0</v>
      </c>
      <c r="CQ17" s="10">
        <f>'①-1入力シート（宿泊人数）【1人当】'!CQ17*'⑤-1宿泊料金計算【1人当】'!CQ$6</f>
        <v>0</v>
      </c>
      <c r="CR17" s="10">
        <f>'①-1入力シート（宿泊人数）【1人当】'!CR17*'⑤-1宿泊料金計算【1人当】'!CR$6</f>
        <v>0</v>
      </c>
      <c r="CS17" s="10">
        <f>'①-1入力シート（宿泊人数）【1人当】'!CS17*'⑤-1宿泊料金計算【1人当】'!CS$6</f>
        <v>0</v>
      </c>
      <c r="CT17" s="10">
        <f>'①-1入力シート（宿泊人数）【1人当】'!CT17*'⑤-1宿泊料金計算【1人当】'!CT$6</f>
        <v>0</v>
      </c>
      <c r="CU17" s="10">
        <f>'①-1入力シート（宿泊人数）【1人当】'!CU17*'⑤-1宿泊料金計算【1人当】'!CU$6</f>
        <v>0</v>
      </c>
      <c r="CV17" s="10">
        <f>'①-1入力シート（宿泊人数）【1人当】'!CV17*'⑤-1宿泊料金計算【1人当】'!CV$6</f>
        <v>0</v>
      </c>
      <c r="CW17" s="10">
        <f>'①-1入力シート（宿泊人数）【1人当】'!CW17*'⑤-1宿泊料金計算【1人当】'!CW$6</f>
        <v>0</v>
      </c>
      <c r="CX17" s="10">
        <f>'①-1入力シート（宿泊人数）【1人当】'!CX17*'⑤-1宿泊料金計算【1人当】'!CX$6</f>
        <v>0</v>
      </c>
      <c r="CY17" s="13"/>
      <c r="CZ17" s="13"/>
      <c r="DA17" s="10">
        <f t="shared" si="4"/>
        <v>0</v>
      </c>
      <c r="DB17" s="10">
        <f t="shared" si="5"/>
        <v>0</v>
      </c>
      <c r="DC17" s="10">
        <f t="shared" si="6"/>
        <v>0</v>
      </c>
      <c r="DD17" s="121">
        <f>'①-1入力シート（宿泊人数）【1人当】'!DC17*'⑤-1宿泊料金計算【1人当】'!$DD$6</f>
        <v>0</v>
      </c>
      <c r="DE17" s="122">
        <f>'①-1入力シート（宿泊人数）【1人当】'!DD17*'⑤-1宿泊料金計算【1人当】'!$DE$6</f>
        <v>0</v>
      </c>
      <c r="DF17" s="123">
        <f>'①-1入力シート（宿泊人数）【1人当】'!DE17*'⑤-1宿泊料金計算【1人当】'!$DF$6</f>
        <v>0</v>
      </c>
      <c r="DG17" s="10">
        <f t="shared" si="7"/>
        <v>0</v>
      </c>
    </row>
    <row r="18" spans="1:111">
      <c r="A18" s="191"/>
      <c r="B18" s="102">
        <v>12</v>
      </c>
      <c r="C18" s="10">
        <f>'①-1入力シート（宿泊人数）【1人当】'!C18*'⑤-1宿泊料金計算【1人当】'!C$6</f>
        <v>0</v>
      </c>
      <c r="D18" s="10">
        <f>'①-1入力シート（宿泊人数）【1人当】'!D18*'⑤-1宿泊料金計算【1人当】'!D$6</f>
        <v>0</v>
      </c>
      <c r="E18" s="10">
        <f>'①-1入力シート（宿泊人数）【1人当】'!E18*'⑤-1宿泊料金計算【1人当】'!E$6</f>
        <v>0</v>
      </c>
      <c r="F18" s="10">
        <f>'①-1入力シート（宿泊人数）【1人当】'!F18*'⑤-1宿泊料金計算【1人当】'!F$6</f>
        <v>0</v>
      </c>
      <c r="G18" s="10">
        <f>'①-1入力シート（宿泊人数）【1人当】'!G18*'⑤-1宿泊料金計算【1人当】'!G$6</f>
        <v>0</v>
      </c>
      <c r="H18" s="10">
        <f>'①-1入力シート（宿泊人数）【1人当】'!H18*'⑤-1宿泊料金計算【1人当】'!H$6</f>
        <v>0</v>
      </c>
      <c r="I18" s="10">
        <f>'①-1入力シート（宿泊人数）【1人当】'!I18*'⑤-1宿泊料金計算【1人当】'!I$6</f>
        <v>0</v>
      </c>
      <c r="J18" s="10">
        <f>'①-1入力シート（宿泊人数）【1人当】'!J18*'⑤-1宿泊料金計算【1人当】'!J$6</f>
        <v>0</v>
      </c>
      <c r="K18" s="10">
        <f>'①-1入力シート（宿泊人数）【1人当】'!K18*'⑤-1宿泊料金計算【1人当】'!K$6</f>
        <v>0</v>
      </c>
      <c r="L18" s="10">
        <f>'①-1入力シート（宿泊人数）【1人当】'!L18*'⑤-1宿泊料金計算【1人当】'!L$6</f>
        <v>0</v>
      </c>
      <c r="M18" s="10">
        <f>'①-1入力シート（宿泊人数）【1人当】'!M18*'⑤-1宿泊料金計算【1人当】'!M$6</f>
        <v>0</v>
      </c>
      <c r="N18" s="10">
        <f>'①-1入力シート（宿泊人数）【1人当】'!N18*'⑤-1宿泊料金計算【1人当】'!N$6</f>
        <v>0</v>
      </c>
      <c r="O18" s="10">
        <f>'①-1入力シート（宿泊人数）【1人当】'!O18*'⑤-1宿泊料金計算【1人当】'!O$6</f>
        <v>0</v>
      </c>
      <c r="P18" s="10">
        <f>'①-1入力シート（宿泊人数）【1人当】'!P18*'⑤-1宿泊料金計算【1人当】'!P$6</f>
        <v>0</v>
      </c>
      <c r="Q18" s="10">
        <f>'①-1入力シート（宿泊人数）【1人当】'!Q18*'⑤-1宿泊料金計算【1人当】'!Q$6</f>
        <v>0</v>
      </c>
      <c r="R18" s="10">
        <f>'①-1入力シート（宿泊人数）【1人当】'!R18*'⑤-1宿泊料金計算【1人当】'!R$6</f>
        <v>0</v>
      </c>
      <c r="S18" s="10">
        <f>'①-1入力シート（宿泊人数）【1人当】'!S18*'⑤-1宿泊料金計算【1人当】'!S$6</f>
        <v>0</v>
      </c>
      <c r="T18" s="10">
        <f>'①-1入力シート（宿泊人数）【1人当】'!T18*'⑤-1宿泊料金計算【1人当】'!T$6</f>
        <v>0</v>
      </c>
      <c r="U18" s="10">
        <f>'①-1入力シート（宿泊人数）【1人当】'!U18*'⑤-1宿泊料金計算【1人当】'!U$6</f>
        <v>0</v>
      </c>
      <c r="V18" s="10">
        <f>'①-1入力シート（宿泊人数）【1人当】'!V18*'⑤-1宿泊料金計算【1人当】'!V$6</f>
        <v>0</v>
      </c>
      <c r="W18" s="10">
        <f>'①-1入力シート（宿泊人数）【1人当】'!W18*'⑤-1宿泊料金計算【1人当】'!W$6</f>
        <v>0</v>
      </c>
      <c r="X18" s="10">
        <f>'①-1入力シート（宿泊人数）【1人当】'!X18*'⑤-1宿泊料金計算【1人当】'!X$6</f>
        <v>0</v>
      </c>
      <c r="Y18" s="10">
        <f>'①-1入力シート（宿泊人数）【1人当】'!Y18*'⑤-1宿泊料金計算【1人当】'!Y$6</f>
        <v>0</v>
      </c>
      <c r="Z18" s="10">
        <f>'①-1入力シート（宿泊人数）【1人当】'!Z18*'⑤-1宿泊料金計算【1人当】'!Z$6</f>
        <v>0</v>
      </c>
      <c r="AA18" s="10">
        <f>'①-1入力シート（宿泊人数）【1人当】'!AA18*'⑤-1宿泊料金計算【1人当】'!AA$6</f>
        <v>0</v>
      </c>
      <c r="AB18" s="10">
        <f>'①-1入力シート（宿泊人数）【1人当】'!AB18*'⑤-1宿泊料金計算【1人当】'!AB$6</f>
        <v>0</v>
      </c>
      <c r="AC18" s="10">
        <f>'①-1入力シート（宿泊人数）【1人当】'!AC18*'⑤-1宿泊料金計算【1人当】'!AC$6</f>
        <v>0</v>
      </c>
      <c r="AD18" s="10">
        <f>'①-1入力シート（宿泊人数）【1人当】'!AD18*'⑤-1宿泊料金計算【1人当】'!AD$6</f>
        <v>0</v>
      </c>
      <c r="AE18" s="10">
        <f>'①-1入力シート（宿泊人数）【1人当】'!AE18*'⑤-1宿泊料金計算【1人当】'!AE$6</f>
        <v>0</v>
      </c>
      <c r="AF18" s="10">
        <f>'①-1入力シート（宿泊人数）【1人当】'!AF18*'⑤-1宿泊料金計算【1人当】'!AF$6</f>
        <v>0</v>
      </c>
      <c r="AG18" s="10">
        <f>'①-1入力シート（宿泊人数）【1人当】'!AG18*'⑤-1宿泊料金計算【1人当】'!AG$6</f>
        <v>0</v>
      </c>
      <c r="AH18" s="10">
        <f>'①-1入力シート（宿泊人数）【1人当】'!AH18*'⑤-1宿泊料金計算【1人当】'!AH$6</f>
        <v>0</v>
      </c>
      <c r="AI18" s="10">
        <f>'①-1入力シート（宿泊人数）【1人当】'!AI18*'⑤-1宿泊料金計算【1人当】'!AI$6</f>
        <v>0</v>
      </c>
      <c r="AJ18" s="10">
        <f>'①-1入力シート（宿泊人数）【1人当】'!AJ18*'⑤-1宿泊料金計算【1人当】'!AJ$6</f>
        <v>0</v>
      </c>
      <c r="AK18" s="10">
        <f>'①-1入力シート（宿泊人数）【1人当】'!AK18*'⑤-1宿泊料金計算【1人当】'!AK$6</f>
        <v>0</v>
      </c>
      <c r="AL18" s="10">
        <f>'①-1入力シート（宿泊人数）【1人当】'!AL18*'⑤-1宿泊料金計算【1人当】'!AL$6</f>
        <v>0</v>
      </c>
      <c r="AM18" s="10">
        <f>'①-1入力シート（宿泊人数）【1人当】'!AM18*'⑤-1宿泊料金計算【1人当】'!AM$6</f>
        <v>0</v>
      </c>
      <c r="AN18" s="10">
        <f>'①-1入力シート（宿泊人数）【1人当】'!AN18*'⑤-1宿泊料金計算【1人当】'!AN$6</f>
        <v>0</v>
      </c>
      <c r="AO18" s="10">
        <f>'①-1入力シート（宿泊人数）【1人当】'!AO18*'⑤-1宿泊料金計算【1人当】'!AO$6</f>
        <v>0</v>
      </c>
      <c r="AP18" s="10">
        <f>'①-1入力シート（宿泊人数）【1人当】'!AP18*'⑤-1宿泊料金計算【1人当】'!AP$6</f>
        <v>0</v>
      </c>
      <c r="AQ18" s="10">
        <f>'①-1入力シート（宿泊人数）【1人当】'!AQ18*'⑤-1宿泊料金計算【1人当】'!AQ$6</f>
        <v>0</v>
      </c>
      <c r="AR18" s="10">
        <f>'①-1入力シート（宿泊人数）【1人当】'!AR18*'⑤-1宿泊料金計算【1人当】'!AR$6</f>
        <v>0</v>
      </c>
      <c r="AS18" s="10">
        <f>'①-1入力シート（宿泊人数）【1人当】'!AS18*'⑤-1宿泊料金計算【1人当】'!AS$6</f>
        <v>0</v>
      </c>
      <c r="AT18" s="10">
        <f>'①-1入力シート（宿泊人数）【1人当】'!AT18*'⑤-1宿泊料金計算【1人当】'!AT$6</f>
        <v>0</v>
      </c>
      <c r="AU18" s="10">
        <f>'①-1入力シート（宿泊人数）【1人当】'!AU18*'⑤-1宿泊料金計算【1人当】'!AU$6</f>
        <v>0</v>
      </c>
      <c r="AV18" s="10">
        <f>'①-1入力シート（宿泊人数）【1人当】'!AV18*'⑤-1宿泊料金計算【1人当】'!AV$6</f>
        <v>0</v>
      </c>
      <c r="AW18" s="10">
        <f>'①-1入力シート（宿泊人数）【1人当】'!AW18*'⑤-1宿泊料金計算【1人当】'!AW$6</f>
        <v>0</v>
      </c>
      <c r="AX18" s="10">
        <f>'①-1入力シート（宿泊人数）【1人当】'!AX18*'⑤-1宿泊料金計算【1人当】'!AX$6</f>
        <v>0</v>
      </c>
      <c r="AY18" s="10">
        <f>'①-1入力シート（宿泊人数）【1人当】'!AY18*'⑤-1宿泊料金計算【1人当】'!AY$6</f>
        <v>0</v>
      </c>
      <c r="AZ18" s="10">
        <f>'①-1入力シート（宿泊人数）【1人当】'!AZ18*'⑤-1宿泊料金計算【1人当】'!AZ$6</f>
        <v>0</v>
      </c>
      <c r="BA18" s="10">
        <f>'①-1入力シート（宿泊人数）【1人当】'!BA18*'⑤-1宿泊料金計算【1人当】'!BA$6</f>
        <v>0</v>
      </c>
      <c r="BB18" s="10">
        <f>'①-1入力シート（宿泊人数）【1人当】'!BB18*'⑤-1宿泊料金計算【1人当】'!BB$6</f>
        <v>0</v>
      </c>
      <c r="BC18" s="10">
        <f>'①-1入力シート（宿泊人数）【1人当】'!BC18*'⑤-1宿泊料金計算【1人当】'!BC$6</f>
        <v>0</v>
      </c>
      <c r="BD18" s="10">
        <f>'①-1入力シート（宿泊人数）【1人当】'!BD18*'⑤-1宿泊料金計算【1人当】'!BD$6</f>
        <v>0</v>
      </c>
      <c r="BE18" s="10">
        <f>'①-1入力シート（宿泊人数）【1人当】'!BE18*'⑤-1宿泊料金計算【1人当】'!BE$6</f>
        <v>0</v>
      </c>
      <c r="BF18" s="10">
        <f>'①-1入力シート（宿泊人数）【1人当】'!BF18*'⑤-1宿泊料金計算【1人当】'!BF$6</f>
        <v>0</v>
      </c>
      <c r="BG18" s="10">
        <f>'①-1入力シート（宿泊人数）【1人当】'!BG18*'⑤-1宿泊料金計算【1人当】'!BG$6</f>
        <v>0</v>
      </c>
      <c r="BH18" s="10">
        <f>'①-1入力シート（宿泊人数）【1人当】'!BH18*'⑤-1宿泊料金計算【1人当】'!BH$6</f>
        <v>0</v>
      </c>
      <c r="BI18" s="10">
        <f>'①-1入力シート（宿泊人数）【1人当】'!BI18*'⑤-1宿泊料金計算【1人当】'!BI$6</f>
        <v>0</v>
      </c>
      <c r="BJ18" s="10">
        <f>'①-1入力シート（宿泊人数）【1人当】'!BJ18*'⑤-1宿泊料金計算【1人当】'!BJ$6</f>
        <v>0</v>
      </c>
      <c r="BK18" s="10">
        <f>'①-1入力シート（宿泊人数）【1人当】'!BK18*'⑤-1宿泊料金計算【1人当】'!BK$6</f>
        <v>0</v>
      </c>
      <c r="BL18" s="10">
        <f>'①-1入力シート（宿泊人数）【1人当】'!BL18*'⑤-1宿泊料金計算【1人当】'!BL$6</f>
        <v>0</v>
      </c>
      <c r="BM18" s="10">
        <f>'①-1入力シート（宿泊人数）【1人当】'!BM18*'⑤-1宿泊料金計算【1人当】'!BM$6</f>
        <v>0</v>
      </c>
      <c r="BN18" s="10">
        <f>'①-1入力シート（宿泊人数）【1人当】'!BN18*'⑤-1宿泊料金計算【1人当】'!BN$6</f>
        <v>0</v>
      </c>
      <c r="BO18" s="10">
        <f>'①-1入力シート（宿泊人数）【1人当】'!BO18*'⑤-1宿泊料金計算【1人当】'!BO$6</f>
        <v>0</v>
      </c>
      <c r="BP18" s="10">
        <f>'①-1入力シート（宿泊人数）【1人当】'!BP18*'⑤-1宿泊料金計算【1人当】'!BP$6</f>
        <v>0</v>
      </c>
      <c r="BQ18" s="10">
        <f>'①-1入力シート（宿泊人数）【1人当】'!BQ18*'⑤-1宿泊料金計算【1人当】'!BQ$6</f>
        <v>0</v>
      </c>
      <c r="BR18" s="10">
        <f>'①-1入力シート（宿泊人数）【1人当】'!BR18*'⑤-1宿泊料金計算【1人当】'!BR$6</f>
        <v>0</v>
      </c>
      <c r="BS18" s="10">
        <f>'①-1入力シート（宿泊人数）【1人当】'!BS18*'⑤-1宿泊料金計算【1人当】'!BS$6</f>
        <v>0</v>
      </c>
      <c r="BT18" s="10">
        <f>'①-1入力シート（宿泊人数）【1人当】'!BT18*'⑤-1宿泊料金計算【1人当】'!BT$6</f>
        <v>0</v>
      </c>
      <c r="BU18" s="10">
        <f>'①-1入力シート（宿泊人数）【1人当】'!BU18*'⑤-1宿泊料金計算【1人当】'!BU$6</f>
        <v>0</v>
      </c>
      <c r="BV18" s="10">
        <f>'①-1入力シート（宿泊人数）【1人当】'!BV18*'⑤-1宿泊料金計算【1人当】'!BV$6</f>
        <v>0</v>
      </c>
      <c r="BW18" s="10">
        <f>'①-1入力シート（宿泊人数）【1人当】'!BW18*'⑤-1宿泊料金計算【1人当】'!BW$6</f>
        <v>0</v>
      </c>
      <c r="BX18" s="10">
        <f>'①-1入力シート（宿泊人数）【1人当】'!BX18*'⑤-1宿泊料金計算【1人当】'!BX$6</f>
        <v>0</v>
      </c>
      <c r="BY18" s="10">
        <f>'①-1入力シート（宿泊人数）【1人当】'!BY18*'⑤-1宿泊料金計算【1人当】'!BY$6</f>
        <v>0</v>
      </c>
      <c r="BZ18" s="10">
        <f>'①-1入力シート（宿泊人数）【1人当】'!BZ18*'⑤-1宿泊料金計算【1人当】'!BZ$6</f>
        <v>0</v>
      </c>
      <c r="CA18" s="10">
        <f>'①-1入力シート（宿泊人数）【1人当】'!CA18*'⑤-1宿泊料金計算【1人当】'!CA$6</f>
        <v>0</v>
      </c>
      <c r="CB18" s="10">
        <f>'①-1入力シート（宿泊人数）【1人当】'!CB18*'⑤-1宿泊料金計算【1人当】'!CB$6</f>
        <v>0</v>
      </c>
      <c r="CC18" s="10">
        <f>'①-1入力シート（宿泊人数）【1人当】'!CC18*'⑤-1宿泊料金計算【1人当】'!CC$6</f>
        <v>0</v>
      </c>
      <c r="CD18" s="10">
        <f>'①-1入力シート（宿泊人数）【1人当】'!CD18*'⑤-1宿泊料金計算【1人当】'!CD$6</f>
        <v>0</v>
      </c>
      <c r="CE18" s="10">
        <f>'①-1入力シート（宿泊人数）【1人当】'!CE18*'⑤-1宿泊料金計算【1人当】'!CE$6</f>
        <v>0</v>
      </c>
      <c r="CF18" s="10">
        <f>'①-1入力シート（宿泊人数）【1人当】'!CF18*'⑤-1宿泊料金計算【1人当】'!CF$6</f>
        <v>0</v>
      </c>
      <c r="CG18" s="10">
        <f>'①-1入力シート（宿泊人数）【1人当】'!CG18*'⑤-1宿泊料金計算【1人当】'!CG$6</f>
        <v>0</v>
      </c>
      <c r="CH18" s="10">
        <f>'①-1入力シート（宿泊人数）【1人当】'!CH18*'⑤-1宿泊料金計算【1人当】'!CH$6</f>
        <v>0</v>
      </c>
      <c r="CI18" s="10">
        <f>'①-1入力シート（宿泊人数）【1人当】'!CI18*'⑤-1宿泊料金計算【1人当】'!CI$6</f>
        <v>0</v>
      </c>
      <c r="CJ18" s="10">
        <f>'①-1入力シート（宿泊人数）【1人当】'!CJ18*'⑤-1宿泊料金計算【1人当】'!CJ$6</f>
        <v>0</v>
      </c>
      <c r="CK18" s="10">
        <f>'①-1入力シート（宿泊人数）【1人当】'!CK18*'⑤-1宿泊料金計算【1人当】'!CK$6</f>
        <v>0</v>
      </c>
      <c r="CL18" s="10">
        <f>'①-1入力シート（宿泊人数）【1人当】'!CL18*'⑤-1宿泊料金計算【1人当】'!CL$6</f>
        <v>0</v>
      </c>
      <c r="CM18" s="10">
        <f>'①-1入力シート（宿泊人数）【1人当】'!CM18*'⑤-1宿泊料金計算【1人当】'!CM$6</f>
        <v>0</v>
      </c>
      <c r="CN18" s="10">
        <f>'①-1入力シート（宿泊人数）【1人当】'!CN18*'⑤-1宿泊料金計算【1人当】'!CN$6</f>
        <v>0</v>
      </c>
      <c r="CO18" s="10">
        <f>'①-1入力シート（宿泊人数）【1人当】'!CO18*'⑤-1宿泊料金計算【1人当】'!CO$6</f>
        <v>0</v>
      </c>
      <c r="CP18" s="10">
        <f>'①-1入力シート（宿泊人数）【1人当】'!CP18*'⑤-1宿泊料金計算【1人当】'!CP$6</f>
        <v>0</v>
      </c>
      <c r="CQ18" s="10">
        <f>'①-1入力シート（宿泊人数）【1人当】'!CQ18*'⑤-1宿泊料金計算【1人当】'!CQ$6</f>
        <v>0</v>
      </c>
      <c r="CR18" s="10">
        <f>'①-1入力シート（宿泊人数）【1人当】'!CR18*'⑤-1宿泊料金計算【1人当】'!CR$6</f>
        <v>0</v>
      </c>
      <c r="CS18" s="10">
        <f>'①-1入力シート（宿泊人数）【1人当】'!CS18*'⑤-1宿泊料金計算【1人当】'!CS$6</f>
        <v>0</v>
      </c>
      <c r="CT18" s="10">
        <f>'①-1入力シート（宿泊人数）【1人当】'!CT18*'⑤-1宿泊料金計算【1人当】'!CT$6</f>
        <v>0</v>
      </c>
      <c r="CU18" s="10">
        <f>'①-1入力シート（宿泊人数）【1人当】'!CU18*'⑤-1宿泊料金計算【1人当】'!CU$6</f>
        <v>0</v>
      </c>
      <c r="CV18" s="10">
        <f>'①-1入力シート（宿泊人数）【1人当】'!CV18*'⑤-1宿泊料金計算【1人当】'!CV$6</f>
        <v>0</v>
      </c>
      <c r="CW18" s="10">
        <f>'①-1入力シート（宿泊人数）【1人当】'!CW18*'⑤-1宿泊料金計算【1人当】'!CW$6</f>
        <v>0</v>
      </c>
      <c r="CX18" s="10">
        <f>'①-1入力シート（宿泊人数）【1人当】'!CX18*'⑤-1宿泊料金計算【1人当】'!CX$6</f>
        <v>0</v>
      </c>
      <c r="CY18" s="13"/>
      <c r="CZ18" s="13"/>
      <c r="DA18" s="10">
        <f t="shared" si="4"/>
        <v>0</v>
      </c>
      <c r="DB18" s="10">
        <f t="shared" si="5"/>
        <v>0</v>
      </c>
      <c r="DC18" s="10">
        <f t="shared" si="6"/>
        <v>0</v>
      </c>
      <c r="DD18" s="121">
        <f>'①-1入力シート（宿泊人数）【1人当】'!DC18*'⑤-1宿泊料金計算【1人当】'!$DD$6</f>
        <v>0</v>
      </c>
      <c r="DE18" s="122">
        <f>'①-1入力シート（宿泊人数）【1人当】'!DD18*'⑤-1宿泊料金計算【1人当】'!$DE$6</f>
        <v>0</v>
      </c>
      <c r="DF18" s="123">
        <f>'①-1入力シート（宿泊人数）【1人当】'!DE18*'⑤-1宿泊料金計算【1人当】'!$DF$6</f>
        <v>0</v>
      </c>
      <c r="DG18" s="10">
        <f t="shared" si="7"/>
        <v>0</v>
      </c>
    </row>
    <row r="19" spans="1:111">
      <c r="A19" s="191"/>
      <c r="B19" s="102">
        <v>13</v>
      </c>
      <c r="C19" s="10">
        <f>'①-1入力シート（宿泊人数）【1人当】'!C19*'⑤-1宿泊料金計算【1人当】'!C$6</f>
        <v>0</v>
      </c>
      <c r="D19" s="10">
        <f>'①-1入力シート（宿泊人数）【1人当】'!D19*'⑤-1宿泊料金計算【1人当】'!D$6</f>
        <v>0</v>
      </c>
      <c r="E19" s="10">
        <f>'①-1入力シート（宿泊人数）【1人当】'!E19*'⑤-1宿泊料金計算【1人当】'!E$6</f>
        <v>0</v>
      </c>
      <c r="F19" s="10">
        <f>'①-1入力シート（宿泊人数）【1人当】'!F19*'⑤-1宿泊料金計算【1人当】'!F$6</f>
        <v>0</v>
      </c>
      <c r="G19" s="10">
        <f>'①-1入力シート（宿泊人数）【1人当】'!G19*'⑤-1宿泊料金計算【1人当】'!G$6</f>
        <v>0</v>
      </c>
      <c r="H19" s="10">
        <f>'①-1入力シート（宿泊人数）【1人当】'!H19*'⑤-1宿泊料金計算【1人当】'!H$6</f>
        <v>0</v>
      </c>
      <c r="I19" s="10">
        <f>'①-1入力シート（宿泊人数）【1人当】'!I19*'⑤-1宿泊料金計算【1人当】'!I$6</f>
        <v>0</v>
      </c>
      <c r="J19" s="10">
        <f>'①-1入力シート（宿泊人数）【1人当】'!J19*'⑤-1宿泊料金計算【1人当】'!J$6</f>
        <v>0</v>
      </c>
      <c r="K19" s="10">
        <f>'①-1入力シート（宿泊人数）【1人当】'!K19*'⑤-1宿泊料金計算【1人当】'!K$6</f>
        <v>0</v>
      </c>
      <c r="L19" s="10">
        <f>'①-1入力シート（宿泊人数）【1人当】'!L19*'⑤-1宿泊料金計算【1人当】'!L$6</f>
        <v>0</v>
      </c>
      <c r="M19" s="10">
        <f>'①-1入力シート（宿泊人数）【1人当】'!M19*'⑤-1宿泊料金計算【1人当】'!M$6</f>
        <v>0</v>
      </c>
      <c r="N19" s="10">
        <f>'①-1入力シート（宿泊人数）【1人当】'!N19*'⑤-1宿泊料金計算【1人当】'!N$6</f>
        <v>0</v>
      </c>
      <c r="O19" s="10">
        <f>'①-1入力シート（宿泊人数）【1人当】'!O19*'⑤-1宿泊料金計算【1人当】'!O$6</f>
        <v>0</v>
      </c>
      <c r="P19" s="10">
        <f>'①-1入力シート（宿泊人数）【1人当】'!P19*'⑤-1宿泊料金計算【1人当】'!P$6</f>
        <v>0</v>
      </c>
      <c r="Q19" s="10">
        <f>'①-1入力シート（宿泊人数）【1人当】'!Q19*'⑤-1宿泊料金計算【1人当】'!Q$6</f>
        <v>0</v>
      </c>
      <c r="R19" s="10">
        <f>'①-1入力シート（宿泊人数）【1人当】'!R19*'⑤-1宿泊料金計算【1人当】'!R$6</f>
        <v>0</v>
      </c>
      <c r="S19" s="10">
        <f>'①-1入力シート（宿泊人数）【1人当】'!S19*'⑤-1宿泊料金計算【1人当】'!S$6</f>
        <v>0</v>
      </c>
      <c r="T19" s="10">
        <f>'①-1入力シート（宿泊人数）【1人当】'!T19*'⑤-1宿泊料金計算【1人当】'!T$6</f>
        <v>0</v>
      </c>
      <c r="U19" s="10">
        <f>'①-1入力シート（宿泊人数）【1人当】'!U19*'⑤-1宿泊料金計算【1人当】'!U$6</f>
        <v>0</v>
      </c>
      <c r="V19" s="10">
        <f>'①-1入力シート（宿泊人数）【1人当】'!V19*'⑤-1宿泊料金計算【1人当】'!V$6</f>
        <v>0</v>
      </c>
      <c r="W19" s="10">
        <f>'①-1入力シート（宿泊人数）【1人当】'!W19*'⑤-1宿泊料金計算【1人当】'!W$6</f>
        <v>0</v>
      </c>
      <c r="X19" s="10">
        <f>'①-1入力シート（宿泊人数）【1人当】'!X19*'⑤-1宿泊料金計算【1人当】'!X$6</f>
        <v>0</v>
      </c>
      <c r="Y19" s="10">
        <f>'①-1入力シート（宿泊人数）【1人当】'!Y19*'⑤-1宿泊料金計算【1人当】'!Y$6</f>
        <v>0</v>
      </c>
      <c r="Z19" s="10">
        <f>'①-1入力シート（宿泊人数）【1人当】'!Z19*'⑤-1宿泊料金計算【1人当】'!Z$6</f>
        <v>0</v>
      </c>
      <c r="AA19" s="10">
        <f>'①-1入力シート（宿泊人数）【1人当】'!AA19*'⑤-1宿泊料金計算【1人当】'!AA$6</f>
        <v>0</v>
      </c>
      <c r="AB19" s="10">
        <f>'①-1入力シート（宿泊人数）【1人当】'!AB19*'⑤-1宿泊料金計算【1人当】'!AB$6</f>
        <v>0</v>
      </c>
      <c r="AC19" s="10">
        <f>'①-1入力シート（宿泊人数）【1人当】'!AC19*'⑤-1宿泊料金計算【1人当】'!AC$6</f>
        <v>0</v>
      </c>
      <c r="AD19" s="10">
        <f>'①-1入力シート（宿泊人数）【1人当】'!AD19*'⑤-1宿泊料金計算【1人当】'!AD$6</f>
        <v>0</v>
      </c>
      <c r="AE19" s="10">
        <f>'①-1入力シート（宿泊人数）【1人当】'!AE19*'⑤-1宿泊料金計算【1人当】'!AE$6</f>
        <v>0</v>
      </c>
      <c r="AF19" s="10">
        <f>'①-1入力シート（宿泊人数）【1人当】'!AF19*'⑤-1宿泊料金計算【1人当】'!AF$6</f>
        <v>0</v>
      </c>
      <c r="AG19" s="10">
        <f>'①-1入力シート（宿泊人数）【1人当】'!AG19*'⑤-1宿泊料金計算【1人当】'!AG$6</f>
        <v>0</v>
      </c>
      <c r="AH19" s="10">
        <f>'①-1入力シート（宿泊人数）【1人当】'!AH19*'⑤-1宿泊料金計算【1人当】'!AH$6</f>
        <v>0</v>
      </c>
      <c r="AI19" s="10">
        <f>'①-1入力シート（宿泊人数）【1人当】'!AI19*'⑤-1宿泊料金計算【1人当】'!AI$6</f>
        <v>0</v>
      </c>
      <c r="AJ19" s="10">
        <f>'①-1入力シート（宿泊人数）【1人当】'!AJ19*'⑤-1宿泊料金計算【1人当】'!AJ$6</f>
        <v>0</v>
      </c>
      <c r="AK19" s="10">
        <f>'①-1入力シート（宿泊人数）【1人当】'!AK19*'⑤-1宿泊料金計算【1人当】'!AK$6</f>
        <v>0</v>
      </c>
      <c r="AL19" s="10">
        <f>'①-1入力シート（宿泊人数）【1人当】'!AL19*'⑤-1宿泊料金計算【1人当】'!AL$6</f>
        <v>0</v>
      </c>
      <c r="AM19" s="10">
        <f>'①-1入力シート（宿泊人数）【1人当】'!AM19*'⑤-1宿泊料金計算【1人当】'!AM$6</f>
        <v>0</v>
      </c>
      <c r="AN19" s="10">
        <f>'①-1入力シート（宿泊人数）【1人当】'!AN19*'⑤-1宿泊料金計算【1人当】'!AN$6</f>
        <v>0</v>
      </c>
      <c r="AO19" s="10">
        <f>'①-1入力シート（宿泊人数）【1人当】'!AO19*'⑤-1宿泊料金計算【1人当】'!AO$6</f>
        <v>0</v>
      </c>
      <c r="AP19" s="10">
        <f>'①-1入力シート（宿泊人数）【1人当】'!AP19*'⑤-1宿泊料金計算【1人当】'!AP$6</f>
        <v>0</v>
      </c>
      <c r="AQ19" s="10">
        <f>'①-1入力シート（宿泊人数）【1人当】'!AQ19*'⑤-1宿泊料金計算【1人当】'!AQ$6</f>
        <v>0</v>
      </c>
      <c r="AR19" s="10">
        <f>'①-1入力シート（宿泊人数）【1人当】'!AR19*'⑤-1宿泊料金計算【1人当】'!AR$6</f>
        <v>0</v>
      </c>
      <c r="AS19" s="10">
        <f>'①-1入力シート（宿泊人数）【1人当】'!AS19*'⑤-1宿泊料金計算【1人当】'!AS$6</f>
        <v>0</v>
      </c>
      <c r="AT19" s="10">
        <f>'①-1入力シート（宿泊人数）【1人当】'!AT19*'⑤-1宿泊料金計算【1人当】'!AT$6</f>
        <v>0</v>
      </c>
      <c r="AU19" s="10">
        <f>'①-1入力シート（宿泊人数）【1人当】'!AU19*'⑤-1宿泊料金計算【1人当】'!AU$6</f>
        <v>0</v>
      </c>
      <c r="AV19" s="10">
        <f>'①-1入力シート（宿泊人数）【1人当】'!AV19*'⑤-1宿泊料金計算【1人当】'!AV$6</f>
        <v>0</v>
      </c>
      <c r="AW19" s="10">
        <f>'①-1入力シート（宿泊人数）【1人当】'!AW19*'⑤-1宿泊料金計算【1人当】'!AW$6</f>
        <v>0</v>
      </c>
      <c r="AX19" s="10">
        <f>'①-1入力シート（宿泊人数）【1人当】'!AX19*'⑤-1宿泊料金計算【1人当】'!AX$6</f>
        <v>0</v>
      </c>
      <c r="AY19" s="10">
        <f>'①-1入力シート（宿泊人数）【1人当】'!AY19*'⑤-1宿泊料金計算【1人当】'!AY$6</f>
        <v>0</v>
      </c>
      <c r="AZ19" s="10">
        <f>'①-1入力シート（宿泊人数）【1人当】'!AZ19*'⑤-1宿泊料金計算【1人当】'!AZ$6</f>
        <v>0</v>
      </c>
      <c r="BA19" s="10">
        <f>'①-1入力シート（宿泊人数）【1人当】'!BA19*'⑤-1宿泊料金計算【1人当】'!BA$6</f>
        <v>0</v>
      </c>
      <c r="BB19" s="10">
        <f>'①-1入力シート（宿泊人数）【1人当】'!BB19*'⑤-1宿泊料金計算【1人当】'!BB$6</f>
        <v>0</v>
      </c>
      <c r="BC19" s="10">
        <f>'①-1入力シート（宿泊人数）【1人当】'!BC19*'⑤-1宿泊料金計算【1人当】'!BC$6</f>
        <v>0</v>
      </c>
      <c r="BD19" s="10">
        <f>'①-1入力シート（宿泊人数）【1人当】'!BD19*'⑤-1宿泊料金計算【1人当】'!BD$6</f>
        <v>0</v>
      </c>
      <c r="BE19" s="10">
        <f>'①-1入力シート（宿泊人数）【1人当】'!BE19*'⑤-1宿泊料金計算【1人当】'!BE$6</f>
        <v>0</v>
      </c>
      <c r="BF19" s="10">
        <f>'①-1入力シート（宿泊人数）【1人当】'!BF19*'⑤-1宿泊料金計算【1人当】'!BF$6</f>
        <v>0</v>
      </c>
      <c r="BG19" s="10">
        <f>'①-1入力シート（宿泊人数）【1人当】'!BG19*'⑤-1宿泊料金計算【1人当】'!BG$6</f>
        <v>0</v>
      </c>
      <c r="BH19" s="10">
        <f>'①-1入力シート（宿泊人数）【1人当】'!BH19*'⑤-1宿泊料金計算【1人当】'!BH$6</f>
        <v>0</v>
      </c>
      <c r="BI19" s="10">
        <f>'①-1入力シート（宿泊人数）【1人当】'!BI19*'⑤-1宿泊料金計算【1人当】'!BI$6</f>
        <v>0</v>
      </c>
      <c r="BJ19" s="10">
        <f>'①-1入力シート（宿泊人数）【1人当】'!BJ19*'⑤-1宿泊料金計算【1人当】'!BJ$6</f>
        <v>0</v>
      </c>
      <c r="BK19" s="10">
        <f>'①-1入力シート（宿泊人数）【1人当】'!BK19*'⑤-1宿泊料金計算【1人当】'!BK$6</f>
        <v>0</v>
      </c>
      <c r="BL19" s="10">
        <f>'①-1入力シート（宿泊人数）【1人当】'!BL19*'⑤-1宿泊料金計算【1人当】'!BL$6</f>
        <v>0</v>
      </c>
      <c r="BM19" s="10">
        <f>'①-1入力シート（宿泊人数）【1人当】'!BM19*'⑤-1宿泊料金計算【1人当】'!BM$6</f>
        <v>0</v>
      </c>
      <c r="BN19" s="10">
        <f>'①-1入力シート（宿泊人数）【1人当】'!BN19*'⑤-1宿泊料金計算【1人当】'!BN$6</f>
        <v>0</v>
      </c>
      <c r="BO19" s="10">
        <f>'①-1入力シート（宿泊人数）【1人当】'!BO19*'⑤-1宿泊料金計算【1人当】'!BO$6</f>
        <v>0</v>
      </c>
      <c r="BP19" s="10">
        <f>'①-1入力シート（宿泊人数）【1人当】'!BP19*'⑤-1宿泊料金計算【1人当】'!BP$6</f>
        <v>0</v>
      </c>
      <c r="BQ19" s="10">
        <f>'①-1入力シート（宿泊人数）【1人当】'!BQ19*'⑤-1宿泊料金計算【1人当】'!BQ$6</f>
        <v>0</v>
      </c>
      <c r="BR19" s="10">
        <f>'①-1入力シート（宿泊人数）【1人当】'!BR19*'⑤-1宿泊料金計算【1人当】'!BR$6</f>
        <v>0</v>
      </c>
      <c r="BS19" s="10">
        <f>'①-1入力シート（宿泊人数）【1人当】'!BS19*'⑤-1宿泊料金計算【1人当】'!BS$6</f>
        <v>0</v>
      </c>
      <c r="BT19" s="10">
        <f>'①-1入力シート（宿泊人数）【1人当】'!BT19*'⑤-1宿泊料金計算【1人当】'!BT$6</f>
        <v>0</v>
      </c>
      <c r="BU19" s="10">
        <f>'①-1入力シート（宿泊人数）【1人当】'!BU19*'⑤-1宿泊料金計算【1人当】'!BU$6</f>
        <v>0</v>
      </c>
      <c r="BV19" s="10">
        <f>'①-1入力シート（宿泊人数）【1人当】'!BV19*'⑤-1宿泊料金計算【1人当】'!BV$6</f>
        <v>0</v>
      </c>
      <c r="BW19" s="10">
        <f>'①-1入力シート（宿泊人数）【1人当】'!BW19*'⑤-1宿泊料金計算【1人当】'!BW$6</f>
        <v>0</v>
      </c>
      <c r="BX19" s="10">
        <f>'①-1入力シート（宿泊人数）【1人当】'!BX19*'⑤-1宿泊料金計算【1人当】'!BX$6</f>
        <v>0</v>
      </c>
      <c r="BY19" s="10">
        <f>'①-1入力シート（宿泊人数）【1人当】'!BY19*'⑤-1宿泊料金計算【1人当】'!BY$6</f>
        <v>0</v>
      </c>
      <c r="BZ19" s="10">
        <f>'①-1入力シート（宿泊人数）【1人当】'!BZ19*'⑤-1宿泊料金計算【1人当】'!BZ$6</f>
        <v>0</v>
      </c>
      <c r="CA19" s="10">
        <f>'①-1入力シート（宿泊人数）【1人当】'!CA19*'⑤-1宿泊料金計算【1人当】'!CA$6</f>
        <v>0</v>
      </c>
      <c r="CB19" s="10">
        <f>'①-1入力シート（宿泊人数）【1人当】'!CB19*'⑤-1宿泊料金計算【1人当】'!CB$6</f>
        <v>0</v>
      </c>
      <c r="CC19" s="10">
        <f>'①-1入力シート（宿泊人数）【1人当】'!CC19*'⑤-1宿泊料金計算【1人当】'!CC$6</f>
        <v>0</v>
      </c>
      <c r="CD19" s="10">
        <f>'①-1入力シート（宿泊人数）【1人当】'!CD19*'⑤-1宿泊料金計算【1人当】'!CD$6</f>
        <v>0</v>
      </c>
      <c r="CE19" s="10">
        <f>'①-1入力シート（宿泊人数）【1人当】'!CE19*'⑤-1宿泊料金計算【1人当】'!CE$6</f>
        <v>0</v>
      </c>
      <c r="CF19" s="10">
        <f>'①-1入力シート（宿泊人数）【1人当】'!CF19*'⑤-1宿泊料金計算【1人当】'!CF$6</f>
        <v>0</v>
      </c>
      <c r="CG19" s="10">
        <f>'①-1入力シート（宿泊人数）【1人当】'!CG19*'⑤-1宿泊料金計算【1人当】'!CG$6</f>
        <v>0</v>
      </c>
      <c r="CH19" s="10">
        <f>'①-1入力シート（宿泊人数）【1人当】'!CH19*'⑤-1宿泊料金計算【1人当】'!CH$6</f>
        <v>0</v>
      </c>
      <c r="CI19" s="10">
        <f>'①-1入力シート（宿泊人数）【1人当】'!CI19*'⑤-1宿泊料金計算【1人当】'!CI$6</f>
        <v>0</v>
      </c>
      <c r="CJ19" s="10">
        <f>'①-1入力シート（宿泊人数）【1人当】'!CJ19*'⑤-1宿泊料金計算【1人当】'!CJ$6</f>
        <v>0</v>
      </c>
      <c r="CK19" s="10">
        <f>'①-1入力シート（宿泊人数）【1人当】'!CK19*'⑤-1宿泊料金計算【1人当】'!CK$6</f>
        <v>0</v>
      </c>
      <c r="CL19" s="10">
        <f>'①-1入力シート（宿泊人数）【1人当】'!CL19*'⑤-1宿泊料金計算【1人当】'!CL$6</f>
        <v>0</v>
      </c>
      <c r="CM19" s="10">
        <f>'①-1入力シート（宿泊人数）【1人当】'!CM19*'⑤-1宿泊料金計算【1人当】'!CM$6</f>
        <v>0</v>
      </c>
      <c r="CN19" s="10">
        <f>'①-1入力シート（宿泊人数）【1人当】'!CN19*'⑤-1宿泊料金計算【1人当】'!CN$6</f>
        <v>0</v>
      </c>
      <c r="CO19" s="10">
        <f>'①-1入力シート（宿泊人数）【1人当】'!CO19*'⑤-1宿泊料金計算【1人当】'!CO$6</f>
        <v>0</v>
      </c>
      <c r="CP19" s="10">
        <f>'①-1入力シート（宿泊人数）【1人当】'!CP19*'⑤-1宿泊料金計算【1人当】'!CP$6</f>
        <v>0</v>
      </c>
      <c r="CQ19" s="10">
        <f>'①-1入力シート（宿泊人数）【1人当】'!CQ19*'⑤-1宿泊料金計算【1人当】'!CQ$6</f>
        <v>0</v>
      </c>
      <c r="CR19" s="10">
        <f>'①-1入力シート（宿泊人数）【1人当】'!CR19*'⑤-1宿泊料金計算【1人当】'!CR$6</f>
        <v>0</v>
      </c>
      <c r="CS19" s="10">
        <f>'①-1入力シート（宿泊人数）【1人当】'!CS19*'⑤-1宿泊料金計算【1人当】'!CS$6</f>
        <v>0</v>
      </c>
      <c r="CT19" s="10">
        <f>'①-1入力シート（宿泊人数）【1人当】'!CT19*'⑤-1宿泊料金計算【1人当】'!CT$6</f>
        <v>0</v>
      </c>
      <c r="CU19" s="10">
        <f>'①-1入力シート（宿泊人数）【1人当】'!CU19*'⑤-1宿泊料金計算【1人当】'!CU$6</f>
        <v>0</v>
      </c>
      <c r="CV19" s="10">
        <f>'①-1入力シート（宿泊人数）【1人当】'!CV19*'⑤-1宿泊料金計算【1人当】'!CV$6</f>
        <v>0</v>
      </c>
      <c r="CW19" s="10">
        <f>'①-1入力シート（宿泊人数）【1人当】'!CW19*'⑤-1宿泊料金計算【1人当】'!CW$6</f>
        <v>0</v>
      </c>
      <c r="CX19" s="10">
        <f>'①-1入力シート（宿泊人数）【1人当】'!CX19*'⑤-1宿泊料金計算【1人当】'!CX$6</f>
        <v>0</v>
      </c>
      <c r="CY19" s="13"/>
      <c r="CZ19" s="13"/>
      <c r="DA19" s="10">
        <f t="shared" si="4"/>
        <v>0</v>
      </c>
      <c r="DB19" s="10">
        <f t="shared" si="5"/>
        <v>0</v>
      </c>
      <c r="DC19" s="10">
        <f t="shared" si="6"/>
        <v>0</v>
      </c>
      <c r="DD19" s="121">
        <f>'①-1入力シート（宿泊人数）【1人当】'!DC19*'⑤-1宿泊料金計算【1人当】'!$DD$6</f>
        <v>0</v>
      </c>
      <c r="DE19" s="122">
        <f>'①-1入力シート（宿泊人数）【1人当】'!DD19*'⑤-1宿泊料金計算【1人当】'!$DE$6</f>
        <v>0</v>
      </c>
      <c r="DF19" s="123">
        <f>'①-1入力シート（宿泊人数）【1人当】'!DE19*'⑤-1宿泊料金計算【1人当】'!$DF$6</f>
        <v>0</v>
      </c>
      <c r="DG19" s="10">
        <f t="shared" si="7"/>
        <v>0</v>
      </c>
    </row>
    <row r="20" spans="1:111">
      <c r="A20" s="191"/>
      <c r="B20" s="102">
        <v>14</v>
      </c>
      <c r="C20" s="10">
        <f>'①-1入力シート（宿泊人数）【1人当】'!C20*'⑤-1宿泊料金計算【1人当】'!C$6</f>
        <v>0</v>
      </c>
      <c r="D20" s="10">
        <f>'①-1入力シート（宿泊人数）【1人当】'!D20*'⑤-1宿泊料金計算【1人当】'!D$6</f>
        <v>0</v>
      </c>
      <c r="E20" s="10">
        <f>'①-1入力シート（宿泊人数）【1人当】'!E20*'⑤-1宿泊料金計算【1人当】'!E$6</f>
        <v>0</v>
      </c>
      <c r="F20" s="10">
        <f>'①-1入力シート（宿泊人数）【1人当】'!F20*'⑤-1宿泊料金計算【1人当】'!F$6</f>
        <v>0</v>
      </c>
      <c r="G20" s="10">
        <f>'①-1入力シート（宿泊人数）【1人当】'!G20*'⑤-1宿泊料金計算【1人当】'!G$6</f>
        <v>0</v>
      </c>
      <c r="H20" s="10">
        <f>'①-1入力シート（宿泊人数）【1人当】'!H20*'⑤-1宿泊料金計算【1人当】'!H$6</f>
        <v>0</v>
      </c>
      <c r="I20" s="10">
        <f>'①-1入力シート（宿泊人数）【1人当】'!I20*'⑤-1宿泊料金計算【1人当】'!I$6</f>
        <v>0</v>
      </c>
      <c r="J20" s="10">
        <f>'①-1入力シート（宿泊人数）【1人当】'!J20*'⑤-1宿泊料金計算【1人当】'!J$6</f>
        <v>0</v>
      </c>
      <c r="K20" s="10">
        <f>'①-1入力シート（宿泊人数）【1人当】'!K20*'⑤-1宿泊料金計算【1人当】'!K$6</f>
        <v>0</v>
      </c>
      <c r="L20" s="10">
        <f>'①-1入力シート（宿泊人数）【1人当】'!L20*'⑤-1宿泊料金計算【1人当】'!L$6</f>
        <v>0</v>
      </c>
      <c r="M20" s="10">
        <f>'①-1入力シート（宿泊人数）【1人当】'!M20*'⑤-1宿泊料金計算【1人当】'!M$6</f>
        <v>0</v>
      </c>
      <c r="N20" s="10">
        <f>'①-1入力シート（宿泊人数）【1人当】'!N20*'⑤-1宿泊料金計算【1人当】'!N$6</f>
        <v>0</v>
      </c>
      <c r="O20" s="10">
        <f>'①-1入力シート（宿泊人数）【1人当】'!O20*'⑤-1宿泊料金計算【1人当】'!O$6</f>
        <v>0</v>
      </c>
      <c r="P20" s="10">
        <f>'①-1入力シート（宿泊人数）【1人当】'!P20*'⑤-1宿泊料金計算【1人当】'!P$6</f>
        <v>0</v>
      </c>
      <c r="Q20" s="10">
        <f>'①-1入力シート（宿泊人数）【1人当】'!Q20*'⑤-1宿泊料金計算【1人当】'!Q$6</f>
        <v>0</v>
      </c>
      <c r="R20" s="10">
        <f>'①-1入力シート（宿泊人数）【1人当】'!R20*'⑤-1宿泊料金計算【1人当】'!R$6</f>
        <v>0</v>
      </c>
      <c r="S20" s="10">
        <f>'①-1入力シート（宿泊人数）【1人当】'!S20*'⑤-1宿泊料金計算【1人当】'!S$6</f>
        <v>0</v>
      </c>
      <c r="T20" s="10">
        <f>'①-1入力シート（宿泊人数）【1人当】'!T20*'⑤-1宿泊料金計算【1人当】'!T$6</f>
        <v>0</v>
      </c>
      <c r="U20" s="10">
        <f>'①-1入力シート（宿泊人数）【1人当】'!U20*'⑤-1宿泊料金計算【1人当】'!U$6</f>
        <v>0</v>
      </c>
      <c r="V20" s="10">
        <f>'①-1入力シート（宿泊人数）【1人当】'!V20*'⑤-1宿泊料金計算【1人当】'!V$6</f>
        <v>0</v>
      </c>
      <c r="W20" s="10">
        <f>'①-1入力シート（宿泊人数）【1人当】'!W20*'⑤-1宿泊料金計算【1人当】'!W$6</f>
        <v>0</v>
      </c>
      <c r="X20" s="10">
        <f>'①-1入力シート（宿泊人数）【1人当】'!X20*'⑤-1宿泊料金計算【1人当】'!X$6</f>
        <v>0</v>
      </c>
      <c r="Y20" s="10">
        <f>'①-1入力シート（宿泊人数）【1人当】'!Y20*'⑤-1宿泊料金計算【1人当】'!Y$6</f>
        <v>0</v>
      </c>
      <c r="Z20" s="10">
        <f>'①-1入力シート（宿泊人数）【1人当】'!Z20*'⑤-1宿泊料金計算【1人当】'!Z$6</f>
        <v>0</v>
      </c>
      <c r="AA20" s="10">
        <f>'①-1入力シート（宿泊人数）【1人当】'!AA20*'⑤-1宿泊料金計算【1人当】'!AA$6</f>
        <v>0</v>
      </c>
      <c r="AB20" s="10">
        <f>'①-1入力シート（宿泊人数）【1人当】'!AB20*'⑤-1宿泊料金計算【1人当】'!AB$6</f>
        <v>0</v>
      </c>
      <c r="AC20" s="10">
        <f>'①-1入力シート（宿泊人数）【1人当】'!AC20*'⑤-1宿泊料金計算【1人当】'!AC$6</f>
        <v>0</v>
      </c>
      <c r="AD20" s="10">
        <f>'①-1入力シート（宿泊人数）【1人当】'!AD20*'⑤-1宿泊料金計算【1人当】'!AD$6</f>
        <v>0</v>
      </c>
      <c r="AE20" s="10">
        <f>'①-1入力シート（宿泊人数）【1人当】'!AE20*'⑤-1宿泊料金計算【1人当】'!AE$6</f>
        <v>0</v>
      </c>
      <c r="AF20" s="10">
        <f>'①-1入力シート（宿泊人数）【1人当】'!AF20*'⑤-1宿泊料金計算【1人当】'!AF$6</f>
        <v>0</v>
      </c>
      <c r="AG20" s="10">
        <f>'①-1入力シート（宿泊人数）【1人当】'!AG20*'⑤-1宿泊料金計算【1人当】'!AG$6</f>
        <v>0</v>
      </c>
      <c r="AH20" s="10">
        <f>'①-1入力シート（宿泊人数）【1人当】'!AH20*'⑤-1宿泊料金計算【1人当】'!AH$6</f>
        <v>0</v>
      </c>
      <c r="AI20" s="10">
        <f>'①-1入力シート（宿泊人数）【1人当】'!AI20*'⑤-1宿泊料金計算【1人当】'!AI$6</f>
        <v>0</v>
      </c>
      <c r="AJ20" s="10">
        <f>'①-1入力シート（宿泊人数）【1人当】'!AJ20*'⑤-1宿泊料金計算【1人当】'!AJ$6</f>
        <v>0</v>
      </c>
      <c r="AK20" s="10">
        <f>'①-1入力シート（宿泊人数）【1人当】'!AK20*'⑤-1宿泊料金計算【1人当】'!AK$6</f>
        <v>0</v>
      </c>
      <c r="AL20" s="10">
        <f>'①-1入力シート（宿泊人数）【1人当】'!AL20*'⑤-1宿泊料金計算【1人当】'!AL$6</f>
        <v>0</v>
      </c>
      <c r="AM20" s="10">
        <f>'①-1入力シート（宿泊人数）【1人当】'!AM20*'⑤-1宿泊料金計算【1人当】'!AM$6</f>
        <v>0</v>
      </c>
      <c r="AN20" s="10">
        <f>'①-1入力シート（宿泊人数）【1人当】'!AN20*'⑤-1宿泊料金計算【1人当】'!AN$6</f>
        <v>0</v>
      </c>
      <c r="AO20" s="10">
        <f>'①-1入力シート（宿泊人数）【1人当】'!AO20*'⑤-1宿泊料金計算【1人当】'!AO$6</f>
        <v>0</v>
      </c>
      <c r="AP20" s="10">
        <f>'①-1入力シート（宿泊人数）【1人当】'!AP20*'⑤-1宿泊料金計算【1人当】'!AP$6</f>
        <v>0</v>
      </c>
      <c r="AQ20" s="10">
        <f>'①-1入力シート（宿泊人数）【1人当】'!AQ20*'⑤-1宿泊料金計算【1人当】'!AQ$6</f>
        <v>0</v>
      </c>
      <c r="AR20" s="10">
        <f>'①-1入力シート（宿泊人数）【1人当】'!AR20*'⑤-1宿泊料金計算【1人当】'!AR$6</f>
        <v>0</v>
      </c>
      <c r="AS20" s="10">
        <f>'①-1入力シート（宿泊人数）【1人当】'!AS20*'⑤-1宿泊料金計算【1人当】'!AS$6</f>
        <v>0</v>
      </c>
      <c r="AT20" s="10">
        <f>'①-1入力シート（宿泊人数）【1人当】'!AT20*'⑤-1宿泊料金計算【1人当】'!AT$6</f>
        <v>0</v>
      </c>
      <c r="AU20" s="10">
        <f>'①-1入力シート（宿泊人数）【1人当】'!AU20*'⑤-1宿泊料金計算【1人当】'!AU$6</f>
        <v>0</v>
      </c>
      <c r="AV20" s="10">
        <f>'①-1入力シート（宿泊人数）【1人当】'!AV20*'⑤-1宿泊料金計算【1人当】'!AV$6</f>
        <v>0</v>
      </c>
      <c r="AW20" s="10">
        <f>'①-1入力シート（宿泊人数）【1人当】'!AW20*'⑤-1宿泊料金計算【1人当】'!AW$6</f>
        <v>0</v>
      </c>
      <c r="AX20" s="10">
        <f>'①-1入力シート（宿泊人数）【1人当】'!AX20*'⑤-1宿泊料金計算【1人当】'!AX$6</f>
        <v>0</v>
      </c>
      <c r="AY20" s="10">
        <f>'①-1入力シート（宿泊人数）【1人当】'!AY20*'⑤-1宿泊料金計算【1人当】'!AY$6</f>
        <v>0</v>
      </c>
      <c r="AZ20" s="10">
        <f>'①-1入力シート（宿泊人数）【1人当】'!AZ20*'⑤-1宿泊料金計算【1人当】'!AZ$6</f>
        <v>0</v>
      </c>
      <c r="BA20" s="10">
        <f>'①-1入力シート（宿泊人数）【1人当】'!BA20*'⑤-1宿泊料金計算【1人当】'!BA$6</f>
        <v>0</v>
      </c>
      <c r="BB20" s="10">
        <f>'①-1入力シート（宿泊人数）【1人当】'!BB20*'⑤-1宿泊料金計算【1人当】'!BB$6</f>
        <v>0</v>
      </c>
      <c r="BC20" s="10">
        <f>'①-1入力シート（宿泊人数）【1人当】'!BC20*'⑤-1宿泊料金計算【1人当】'!BC$6</f>
        <v>0</v>
      </c>
      <c r="BD20" s="10">
        <f>'①-1入力シート（宿泊人数）【1人当】'!BD20*'⑤-1宿泊料金計算【1人当】'!BD$6</f>
        <v>0</v>
      </c>
      <c r="BE20" s="10">
        <f>'①-1入力シート（宿泊人数）【1人当】'!BE20*'⑤-1宿泊料金計算【1人当】'!BE$6</f>
        <v>0</v>
      </c>
      <c r="BF20" s="10">
        <f>'①-1入力シート（宿泊人数）【1人当】'!BF20*'⑤-1宿泊料金計算【1人当】'!BF$6</f>
        <v>0</v>
      </c>
      <c r="BG20" s="10">
        <f>'①-1入力シート（宿泊人数）【1人当】'!BG20*'⑤-1宿泊料金計算【1人当】'!BG$6</f>
        <v>0</v>
      </c>
      <c r="BH20" s="10">
        <f>'①-1入力シート（宿泊人数）【1人当】'!BH20*'⑤-1宿泊料金計算【1人当】'!BH$6</f>
        <v>0</v>
      </c>
      <c r="BI20" s="10">
        <f>'①-1入力シート（宿泊人数）【1人当】'!BI20*'⑤-1宿泊料金計算【1人当】'!BI$6</f>
        <v>0</v>
      </c>
      <c r="BJ20" s="10">
        <f>'①-1入力シート（宿泊人数）【1人当】'!BJ20*'⑤-1宿泊料金計算【1人当】'!BJ$6</f>
        <v>0</v>
      </c>
      <c r="BK20" s="10">
        <f>'①-1入力シート（宿泊人数）【1人当】'!BK20*'⑤-1宿泊料金計算【1人当】'!BK$6</f>
        <v>0</v>
      </c>
      <c r="BL20" s="10">
        <f>'①-1入力シート（宿泊人数）【1人当】'!BL20*'⑤-1宿泊料金計算【1人当】'!BL$6</f>
        <v>0</v>
      </c>
      <c r="BM20" s="10">
        <f>'①-1入力シート（宿泊人数）【1人当】'!BM20*'⑤-1宿泊料金計算【1人当】'!BM$6</f>
        <v>0</v>
      </c>
      <c r="BN20" s="10">
        <f>'①-1入力シート（宿泊人数）【1人当】'!BN20*'⑤-1宿泊料金計算【1人当】'!BN$6</f>
        <v>0</v>
      </c>
      <c r="BO20" s="10">
        <f>'①-1入力シート（宿泊人数）【1人当】'!BO20*'⑤-1宿泊料金計算【1人当】'!BO$6</f>
        <v>0</v>
      </c>
      <c r="BP20" s="10">
        <f>'①-1入力シート（宿泊人数）【1人当】'!BP20*'⑤-1宿泊料金計算【1人当】'!BP$6</f>
        <v>0</v>
      </c>
      <c r="BQ20" s="10">
        <f>'①-1入力シート（宿泊人数）【1人当】'!BQ20*'⑤-1宿泊料金計算【1人当】'!BQ$6</f>
        <v>0</v>
      </c>
      <c r="BR20" s="10">
        <f>'①-1入力シート（宿泊人数）【1人当】'!BR20*'⑤-1宿泊料金計算【1人当】'!BR$6</f>
        <v>0</v>
      </c>
      <c r="BS20" s="10">
        <f>'①-1入力シート（宿泊人数）【1人当】'!BS20*'⑤-1宿泊料金計算【1人当】'!BS$6</f>
        <v>0</v>
      </c>
      <c r="BT20" s="10">
        <f>'①-1入力シート（宿泊人数）【1人当】'!BT20*'⑤-1宿泊料金計算【1人当】'!BT$6</f>
        <v>0</v>
      </c>
      <c r="BU20" s="10">
        <f>'①-1入力シート（宿泊人数）【1人当】'!BU20*'⑤-1宿泊料金計算【1人当】'!BU$6</f>
        <v>0</v>
      </c>
      <c r="BV20" s="10">
        <f>'①-1入力シート（宿泊人数）【1人当】'!BV20*'⑤-1宿泊料金計算【1人当】'!BV$6</f>
        <v>0</v>
      </c>
      <c r="BW20" s="10">
        <f>'①-1入力シート（宿泊人数）【1人当】'!BW20*'⑤-1宿泊料金計算【1人当】'!BW$6</f>
        <v>0</v>
      </c>
      <c r="BX20" s="10">
        <f>'①-1入力シート（宿泊人数）【1人当】'!BX20*'⑤-1宿泊料金計算【1人当】'!BX$6</f>
        <v>0</v>
      </c>
      <c r="BY20" s="10">
        <f>'①-1入力シート（宿泊人数）【1人当】'!BY20*'⑤-1宿泊料金計算【1人当】'!BY$6</f>
        <v>0</v>
      </c>
      <c r="BZ20" s="10">
        <f>'①-1入力シート（宿泊人数）【1人当】'!BZ20*'⑤-1宿泊料金計算【1人当】'!BZ$6</f>
        <v>0</v>
      </c>
      <c r="CA20" s="10">
        <f>'①-1入力シート（宿泊人数）【1人当】'!CA20*'⑤-1宿泊料金計算【1人当】'!CA$6</f>
        <v>0</v>
      </c>
      <c r="CB20" s="10">
        <f>'①-1入力シート（宿泊人数）【1人当】'!CB20*'⑤-1宿泊料金計算【1人当】'!CB$6</f>
        <v>0</v>
      </c>
      <c r="CC20" s="10">
        <f>'①-1入力シート（宿泊人数）【1人当】'!CC20*'⑤-1宿泊料金計算【1人当】'!CC$6</f>
        <v>0</v>
      </c>
      <c r="CD20" s="10">
        <f>'①-1入力シート（宿泊人数）【1人当】'!CD20*'⑤-1宿泊料金計算【1人当】'!CD$6</f>
        <v>0</v>
      </c>
      <c r="CE20" s="10">
        <f>'①-1入力シート（宿泊人数）【1人当】'!CE20*'⑤-1宿泊料金計算【1人当】'!CE$6</f>
        <v>0</v>
      </c>
      <c r="CF20" s="10">
        <f>'①-1入力シート（宿泊人数）【1人当】'!CF20*'⑤-1宿泊料金計算【1人当】'!CF$6</f>
        <v>0</v>
      </c>
      <c r="CG20" s="10">
        <f>'①-1入力シート（宿泊人数）【1人当】'!CG20*'⑤-1宿泊料金計算【1人当】'!CG$6</f>
        <v>0</v>
      </c>
      <c r="CH20" s="10">
        <f>'①-1入力シート（宿泊人数）【1人当】'!CH20*'⑤-1宿泊料金計算【1人当】'!CH$6</f>
        <v>0</v>
      </c>
      <c r="CI20" s="10">
        <f>'①-1入力シート（宿泊人数）【1人当】'!CI20*'⑤-1宿泊料金計算【1人当】'!CI$6</f>
        <v>0</v>
      </c>
      <c r="CJ20" s="10">
        <f>'①-1入力シート（宿泊人数）【1人当】'!CJ20*'⑤-1宿泊料金計算【1人当】'!CJ$6</f>
        <v>0</v>
      </c>
      <c r="CK20" s="10">
        <f>'①-1入力シート（宿泊人数）【1人当】'!CK20*'⑤-1宿泊料金計算【1人当】'!CK$6</f>
        <v>0</v>
      </c>
      <c r="CL20" s="10">
        <f>'①-1入力シート（宿泊人数）【1人当】'!CL20*'⑤-1宿泊料金計算【1人当】'!CL$6</f>
        <v>0</v>
      </c>
      <c r="CM20" s="10">
        <f>'①-1入力シート（宿泊人数）【1人当】'!CM20*'⑤-1宿泊料金計算【1人当】'!CM$6</f>
        <v>0</v>
      </c>
      <c r="CN20" s="10">
        <f>'①-1入力シート（宿泊人数）【1人当】'!CN20*'⑤-1宿泊料金計算【1人当】'!CN$6</f>
        <v>0</v>
      </c>
      <c r="CO20" s="10">
        <f>'①-1入力シート（宿泊人数）【1人当】'!CO20*'⑤-1宿泊料金計算【1人当】'!CO$6</f>
        <v>0</v>
      </c>
      <c r="CP20" s="10">
        <f>'①-1入力シート（宿泊人数）【1人当】'!CP20*'⑤-1宿泊料金計算【1人当】'!CP$6</f>
        <v>0</v>
      </c>
      <c r="CQ20" s="10">
        <f>'①-1入力シート（宿泊人数）【1人当】'!CQ20*'⑤-1宿泊料金計算【1人当】'!CQ$6</f>
        <v>0</v>
      </c>
      <c r="CR20" s="10">
        <f>'①-1入力シート（宿泊人数）【1人当】'!CR20*'⑤-1宿泊料金計算【1人当】'!CR$6</f>
        <v>0</v>
      </c>
      <c r="CS20" s="10">
        <f>'①-1入力シート（宿泊人数）【1人当】'!CS20*'⑤-1宿泊料金計算【1人当】'!CS$6</f>
        <v>0</v>
      </c>
      <c r="CT20" s="10">
        <f>'①-1入力シート（宿泊人数）【1人当】'!CT20*'⑤-1宿泊料金計算【1人当】'!CT$6</f>
        <v>0</v>
      </c>
      <c r="CU20" s="10">
        <f>'①-1入力シート（宿泊人数）【1人当】'!CU20*'⑤-1宿泊料金計算【1人当】'!CU$6</f>
        <v>0</v>
      </c>
      <c r="CV20" s="10">
        <f>'①-1入力シート（宿泊人数）【1人当】'!CV20*'⑤-1宿泊料金計算【1人当】'!CV$6</f>
        <v>0</v>
      </c>
      <c r="CW20" s="10">
        <f>'①-1入力シート（宿泊人数）【1人当】'!CW20*'⑤-1宿泊料金計算【1人当】'!CW$6</f>
        <v>0</v>
      </c>
      <c r="CX20" s="10">
        <f>'①-1入力シート（宿泊人数）【1人当】'!CX20*'⑤-1宿泊料金計算【1人当】'!CX$6</f>
        <v>0</v>
      </c>
      <c r="CY20" s="13"/>
      <c r="CZ20" s="13"/>
      <c r="DA20" s="10">
        <f t="shared" si="4"/>
        <v>0</v>
      </c>
      <c r="DB20" s="10">
        <f t="shared" si="5"/>
        <v>0</v>
      </c>
      <c r="DC20" s="10">
        <f t="shared" si="6"/>
        <v>0</v>
      </c>
      <c r="DD20" s="121">
        <f>'①-1入力シート（宿泊人数）【1人当】'!DC20*'⑤-1宿泊料金計算【1人当】'!$DD$6</f>
        <v>0</v>
      </c>
      <c r="DE20" s="122">
        <f>'①-1入力シート（宿泊人数）【1人当】'!DD20*'⑤-1宿泊料金計算【1人当】'!$DE$6</f>
        <v>0</v>
      </c>
      <c r="DF20" s="123">
        <f>'①-1入力シート（宿泊人数）【1人当】'!DE20*'⑤-1宿泊料金計算【1人当】'!$DF$6</f>
        <v>0</v>
      </c>
      <c r="DG20" s="10">
        <f t="shared" si="7"/>
        <v>0</v>
      </c>
    </row>
    <row r="21" spans="1:111">
      <c r="A21" s="191"/>
      <c r="B21" s="102">
        <v>15</v>
      </c>
      <c r="C21" s="10">
        <f>'①-1入力シート（宿泊人数）【1人当】'!C21*'⑤-1宿泊料金計算【1人当】'!C$6</f>
        <v>0</v>
      </c>
      <c r="D21" s="10">
        <f>'①-1入力シート（宿泊人数）【1人当】'!D21*'⑤-1宿泊料金計算【1人当】'!D$6</f>
        <v>0</v>
      </c>
      <c r="E21" s="10">
        <f>'①-1入力シート（宿泊人数）【1人当】'!E21*'⑤-1宿泊料金計算【1人当】'!E$6</f>
        <v>0</v>
      </c>
      <c r="F21" s="10">
        <f>'①-1入力シート（宿泊人数）【1人当】'!F21*'⑤-1宿泊料金計算【1人当】'!F$6</f>
        <v>0</v>
      </c>
      <c r="G21" s="10">
        <f>'①-1入力シート（宿泊人数）【1人当】'!G21*'⑤-1宿泊料金計算【1人当】'!G$6</f>
        <v>0</v>
      </c>
      <c r="H21" s="10">
        <f>'①-1入力シート（宿泊人数）【1人当】'!H21*'⑤-1宿泊料金計算【1人当】'!H$6</f>
        <v>0</v>
      </c>
      <c r="I21" s="10">
        <f>'①-1入力シート（宿泊人数）【1人当】'!I21*'⑤-1宿泊料金計算【1人当】'!I$6</f>
        <v>0</v>
      </c>
      <c r="J21" s="10">
        <f>'①-1入力シート（宿泊人数）【1人当】'!J21*'⑤-1宿泊料金計算【1人当】'!J$6</f>
        <v>0</v>
      </c>
      <c r="K21" s="10">
        <f>'①-1入力シート（宿泊人数）【1人当】'!K21*'⑤-1宿泊料金計算【1人当】'!K$6</f>
        <v>0</v>
      </c>
      <c r="L21" s="10">
        <f>'①-1入力シート（宿泊人数）【1人当】'!L21*'⑤-1宿泊料金計算【1人当】'!L$6</f>
        <v>0</v>
      </c>
      <c r="M21" s="10">
        <f>'①-1入力シート（宿泊人数）【1人当】'!M21*'⑤-1宿泊料金計算【1人当】'!M$6</f>
        <v>0</v>
      </c>
      <c r="N21" s="10">
        <f>'①-1入力シート（宿泊人数）【1人当】'!N21*'⑤-1宿泊料金計算【1人当】'!N$6</f>
        <v>0</v>
      </c>
      <c r="O21" s="10">
        <f>'①-1入力シート（宿泊人数）【1人当】'!O21*'⑤-1宿泊料金計算【1人当】'!O$6</f>
        <v>0</v>
      </c>
      <c r="P21" s="10">
        <f>'①-1入力シート（宿泊人数）【1人当】'!P21*'⑤-1宿泊料金計算【1人当】'!P$6</f>
        <v>0</v>
      </c>
      <c r="Q21" s="10">
        <f>'①-1入力シート（宿泊人数）【1人当】'!Q21*'⑤-1宿泊料金計算【1人当】'!Q$6</f>
        <v>0</v>
      </c>
      <c r="R21" s="10">
        <f>'①-1入力シート（宿泊人数）【1人当】'!R21*'⑤-1宿泊料金計算【1人当】'!R$6</f>
        <v>0</v>
      </c>
      <c r="S21" s="10">
        <f>'①-1入力シート（宿泊人数）【1人当】'!S21*'⑤-1宿泊料金計算【1人当】'!S$6</f>
        <v>0</v>
      </c>
      <c r="T21" s="10">
        <f>'①-1入力シート（宿泊人数）【1人当】'!T21*'⑤-1宿泊料金計算【1人当】'!T$6</f>
        <v>0</v>
      </c>
      <c r="U21" s="10">
        <f>'①-1入力シート（宿泊人数）【1人当】'!U21*'⑤-1宿泊料金計算【1人当】'!U$6</f>
        <v>0</v>
      </c>
      <c r="V21" s="10">
        <f>'①-1入力シート（宿泊人数）【1人当】'!V21*'⑤-1宿泊料金計算【1人当】'!V$6</f>
        <v>0</v>
      </c>
      <c r="W21" s="10">
        <f>'①-1入力シート（宿泊人数）【1人当】'!W21*'⑤-1宿泊料金計算【1人当】'!W$6</f>
        <v>0</v>
      </c>
      <c r="X21" s="10">
        <f>'①-1入力シート（宿泊人数）【1人当】'!X21*'⑤-1宿泊料金計算【1人当】'!X$6</f>
        <v>0</v>
      </c>
      <c r="Y21" s="10">
        <f>'①-1入力シート（宿泊人数）【1人当】'!Y21*'⑤-1宿泊料金計算【1人当】'!Y$6</f>
        <v>0</v>
      </c>
      <c r="Z21" s="10">
        <f>'①-1入力シート（宿泊人数）【1人当】'!Z21*'⑤-1宿泊料金計算【1人当】'!Z$6</f>
        <v>0</v>
      </c>
      <c r="AA21" s="10">
        <f>'①-1入力シート（宿泊人数）【1人当】'!AA21*'⑤-1宿泊料金計算【1人当】'!AA$6</f>
        <v>0</v>
      </c>
      <c r="AB21" s="10">
        <f>'①-1入力シート（宿泊人数）【1人当】'!AB21*'⑤-1宿泊料金計算【1人当】'!AB$6</f>
        <v>0</v>
      </c>
      <c r="AC21" s="10">
        <f>'①-1入力シート（宿泊人数）【1人当】'!AC21*'⑤-1宿泊料金計算【1人当】'!AC$6</f>
        <v>0</v>
      </c>
      <c r="AD21" s="10">
        <f>'①-1入力シート（宿泊人数）【1人当】'!AD21*'⑤-1宿泊料金計算【1人当】'!AD$6</f>
        <v>0</v>
      </c>
      <c r="AE21" s="10">
        <f>'①-1入力シート（宿泊人数）【1人当】'!AE21*'⑤-1宿泊料金計算【1人当】'!AE$6</f>
        <v>0</v>
      </c>
      <c r="AF21" s="10">
        <f>'①-1入力シート（宿泊人数）【1人当】'!AF21*'⑤-1宿泊料金計算【1人当】'!AF$6</f>
        <v>0</v>
      </c>
      <c r="AG21" s="10">
        <f>'①-1入力シート（宿泊人数）【1人当】'!AG21*'⑤-1宿泊料金計算【1人当】'!AG$6</f>
        <v>0</v>
      </c>
      <c r="AH21" s="10">
        <f>'①-1入力シート（宿泊人数）【1人当】'!AH21*'⑤-1宿泊料金計算【1人当】'!AH$6</f>
        <v>0</v>
      </c>
      <c r="AI21" s="10">
        <f>'①-1入力シート（宿泊人数）【1人当】'!AI21*'⑤-1宿泊料金計算【1人当】'!AI$6</f>
        <v>0</v>
      </c>
      <c r="AJ21" s="10">
        <f>'①-1入力シート（宿泊人数）【1人当】'!AJ21*'⑤-1宿泊料金計算【1人当】'!AJ$6</f>
        <v>0</v>
      </c>
      <c r="AK21" s="10">
        <f>'①-1入力シート（宿泊人数）【1人当】'!AK21*'⑤-1宿泊料金計算【1人当】'!AK$6</f>
        <v>0</v>
      </c>
      <c r="AL21" s="10">
        <f>'①-1入力シート（宿泊人数）【1人当】'!AL21*'⑤-1宿泊料金計算【1人当】'!AL$6</f>
        <v>0</v>
      </c>
      <c r="AM21" s="10">
        <f>'①-1入力シート（宿泊人数）【1人当】'!AM21*'⑤-1宿泊料金計算【1人当】'!AM$6</f>
        <v>0</v>
      </c>
      <c r="AN21" s="10">
        <f>'①-1入力シート（宿泊人数）【1人当】'!AN21*'⑤-1宿泊料金計算【1人当】'!AN$6</f>
        <v>0</v>
      </c>
      <c r="AO21" s="10">
        <f>'①-1入力シート（宿泊人数）【1人当】'!AO21*'⑤-1宿泊料金計算【1人当】'!AO$6</f>
        <v>0</v>
      </c>
      <c r="AP21" s="10">
        <f>'①-1入力シート（宿泊人数）【1人当】'!AP21*'⑤-1宿泊料金計算【1人当】'!AP$6</f>
        <v>0</v>
      </c>
      <c r="AQ21" s="10">
        <f>'①-1入力シート（宿泊人数）【1人当】'!AQ21*'⑤-1宿泊料金計算【1人当】'!AQ$6</f>
        <v>0</v>
      </c>
      <c r="AR21" s="10">
        <f>'①-1入力シート（宿泊人数）【1人当】'!AR21*'⑤-1宿泊料金計算【1人当】'!AR$6</f>
        <v>0</v>
      </c>
      <c r="AS21" s="10">
        <f>'①-1入力シート（宿泊人数）【1人当】'!AS21*'⑤-1宿泊料金計算【1人当】'!AS$6</f>
        <v>0</v>
      </c>
      <c r="AT21" s="10">
        <f>'①-1入力シート（宿泊人数）【1人当】'!AT21*'⑤-1宿泊料金計算【1人当】'!AT$6</f>
        <v>0</v>
      </c>
      <c r="AU21" s="10">
        <f>'①-1入力シート（宿泊人数）【1人当】'!AU21*'⑤-1宿泊料金計算【1人当】'!AU$6</f>
        <v>0</v>
      </c>
      <c r="AV21" s="10">
        <f>'①-1入力シート（宿泊人数）【1人当】'!AV21*'⑤-1宿泊料金計算【1人当】'!AV$6</f>
        <v>0</v>
      </c>
      <c r="AW21" s="10">
        <f>'①-1入力シート（宿泊人数）【1人当】'!AW21*'⑤-1宿泊料金計算【1人当】'!AW$6</f>
        <v>0</v>
      </c>
      <c r="AX21" s="10">
        <f>'①-1入力シート（宿泊人数）【1人当】'!AX21*'⑤-1宿泊料金計算【1人当】'!AX$6</f>
        <v>0</v>
      </c>
      <c r="AY21" s="10">
        <f>'①-1入力シート（宿泊人数）【1人当】'!AY21*'⑤-1宿泊料金計算【1人当】'!AY$6</f>
        <v>0</v>
      </c>
      <c r="AZ21" s="10">
        <f>'①-1入力シート（宿泊人数）【1人当】'!AZ21*'⑤-1宿泊料金計算【1人当】'!AZ$6</f>
        <v>0</v>
      </c>
      <c r="BA21" s="10">
        <f>'①-1入力シート（宿泊人数）【1人当】'!BA21*'⑤-1宿泊料金計算【1人当】'!BA$6</f>
        <v>0</v>
      </c>
      <c r="BB21" s="10">
        <f>'①-1入力シート（宿泊人数）【1人当】'!BB21*'⑤-1宿泊料金計算【1人当】'!BB$6</f>
        <v>0</v>
      </c>
      <c r="BC21" s="10">
        <f>'①-1入力シート（宿泊人数）【1人当】'!BC21*'⑤-1宿泊料金計算【1人当】'!BC$6</f>
        <v>0</v>
      </c>
      <c r="BD21" s="10">
        <f>'①-1入力シート（宿泊人数）【1人当】'!BD21*'⑤-1宿泊料金計算【1人当】'!BD$6</f>
        <v>0</v>
      </c>
      <c r="BE21" s="10">
        <f>'①-1入力シート（宿泊人数）【1人当】'!BE21*'⑤-1宿泊料金計算【1人当】'!BE$6</f>
        <v>0</v>
      </c>
      <c r="BF21" s="10">
        <f>'①-1入力シート（宿泊人数）【1人当】'!BF21*'⑤-1宿泊料金計算【1人当】'!BF$6</f>
        <v>0</v>
      </c>
      <c r="BG21" s="10">
        <f>'①-1入力シート（宿泊人数）【1人当】'!BG21*'⑤-1宿泊料金計算【1人当】'!BG$6</f>
        <v>0</v>
      </c>
      <c r="BH21" s="10">
        <f>'①-1入力シート（宿泊人数）【1人当】'!BH21*'⑤-1宿泊料金計算【1人当】'!BH$6</f>
        <v>0</v>
      </c>
      <c r="BI21" s="10">
        <f>'①-1入力シート（宿泊人数）【1人当】'!BI21*'⑤-1宿泊料金計算【1人当】'!BI$6</f>
        <v>0</v>
      </c>
      <c r="BJ21" s="10">
        <f>'①-1入力シート（宿泊人数）【1人当】'!BJ21*'⑤-1宿泊料金計算【1人当】'!BJ$6</f>
        <v>0</v>
      </c>
      <c r="BK21" s="10">
        <f>'①-1入力シート（宿泊人数）【1人当】'!BK21*'⑤-1宿泊料金計算【1人当】'!BK$6</f>
        <v>0</v>
      </c>
      <c r="BL21" s="10">
        <f>'①-1入力シート（宿泊人数）【1人当】'!BL21*'⑤-1宿泊料金計算【1人当】'!BL$6</f>
        <v>0</v>
      </c>
      <c r="BM21" s="10">
        <f>'①-1入力シート（宿泊人数）【1人当】'!BM21*'⑤-1宿泊料金計算【1人当】'!BM$6</f>
        <v>0</v>
      </c>
      <c r="BN21" s="10">
        <f>'①-1入力シート（宿泊人数）【1人当】'!BN21*'⑤-1宿泊料金計算【1人当】'!BN$6</f>
        <v>0</v>
      </c>
      <c r="BO21" s="10">
        <f>'①-1入力シート（宿泊人数）【1人当】'!BO21*'⑤-1宿泊料金計算【1人当】'!BO$6</f>
        <v>0</v>
      </c>
      <c r="BP21" s="10">
        <f>'①-1入力シート（宿泊人数）【1人当】'!BP21*'⑤-1宿泊料金計算【1人当】'!BP$6</f>
        <v>0</v>
      </c>
      <c r="BQ21" s="10">
        <f>'①-1入力シート（宿泊人数）【1人当】'!BQ21*'⑤-1宿泊料金計算【1人当】'!BQ$6</f>
        <v>0</v>
      </c>
      <c r="BR21" s="10">
        <f>'①-1入力シート（宿泊人数）【1人当】'!BR21*'⑤-1宿泊料金計算【1人当】'!BR$6</f>
        <v>0</v>
      </c>
      <c r="BS21" s="10">
        <f>'①-1入力シート（宿泊人数）【1人当】'!BS21*'⑤-1宿泊料金計算【1人当】'!BS$6</f>
        <v>0</v>
      </c>
      <c r="BT21" s="10">
        <f>'①-1入力シート（宿泊人数）【1人当】'!BT21*'⑤-1宿泊料金計算【1人当】'!BT$6</f>
        <v>0</v>
      </c>
      <c r="BU21" s="10">
        <f>'①-1入力シート（宿泊人数）【1人当】'!BU21*'⑤-1宿泊料金計算【1人当】'!BU$6</f>
        <v>0</v>
      </c>
      <c r="BV21" s="10">
        <f>'①-1入力シート（宿泊人数）【1人当】'!BV21*'⑤-1宿泊料金計算【1人当】'!BV$6</f>
        <v>0</v>
      </c>
      <c r="BW21" s="10">
        <f>'①-1入力シート（宿泊人数）【1人当】'!BW21*'⑤-1宿泊料金計算【1人当】'!BW$6</f>
        <v>0</v>
      </c>
      <c r="BX21" s="10">
        <f>'①-1入力シート（宿泊人数）【1人当】'!BX21*'⑤-1宿泊料金計算【1人当】'!BX$6</f>
        <v>0</v>
      </c>
      <c r="BY21" s="10">
        <f>'①-1入力シート（宿泊人数）【1人当】'!BY21*'⑤-1宿泊料金計算【1人当】'!BY$6</f>
        <v>0</v>
      </c>
      <c r="BZ21" s="10">
        <f>'①-1入力シート（宿泊人数）【1人当】'!BZ21*'⑤-1宿泊料金計算【1人当】'!BZ$6</f>
        <v>0</v>
      </c>
      <c r="CA21" s="10">
        <f>'①-1入力シート（宿泊人数）【1人当】'!CA21*'⑤-1宿泊料金計算【1人当】'!CA$6</f>
        <v>0</v>
      </c>
      <c r="CB21" s="10">
        <f>'①-1入力シート（宿泊人数）【1人当】'!CB21*'⑤-1宿泊料金計算【1人当】'!CB$6</f>
        <v>0</v>
      </c>
      <c r="CC21" s="10">
        <f>'①-1入力シート（宿泊人数）【1人当】'!CC21*'⑤-1宿泊料金計算【1人当】'!CC$6</f>
        <v>0</v>
      </c>
      <c r="CD21" s="10">
        <f>'①-1入力シート（宿泊人数）【1人当】'!CD21*'⑤-1宿泊料金計算【1人当】'!CD$6</f>
        <v>0</v>
      </c>
      <c r="CE21" s="10">
        <f>'①-1入力シート（宿泊人数）【1人当】'!CE21*'⑤-1宿泊料金計算【1人当】'!CE$6</f>
        <v>0</v>
      </c>
      <c r="CF21" s="10">
        <f>'①-1入力シート（宿泊人数）【1人当】'!CF21*'⑤-1宿泊料金計算【1人当】'!CF$6</f>
        <v>0</v>
      </c>
      <c r="CG21" s="10">
        <f>'①-1入力シート（宿泊人数）【1人当】'!CG21*'⑤-1宿泊料金計算【1人当】'!CG$6</f>
        <v>0</v>
      </c>
      <c r="CH21" s="10">
        <f>'①-1入力シート（宿泊人数）【1人当】'!CH21*'⑤-1宿泊料金計算【1人当】'!CH$6</f>
        <v>0</v>
      </c>
      <c r="CI21" s="10">
        <f>'①-1入力シート（宿泊人数）【1人当】'!CI21*'⑤-1宿泊料金計算【1人当】'!CI$6</f>
        <v>0</v>
      </c>
      <c r="CJ21" s="10">
        <f>'①-1入力シート（宿泊人数）【1人当】'!CJ21*'⑤-1宿泊料金計算【1人当】'!CJ$6</f>
        <v>0</v>
      </c>
      <c r="CK21" s="10">
        <f>'①-1入力シート（宿泊人数）【1人当】'!CK21*'⑤-1宿泊料金計算【1人当】'!CK$6</f>
        <v>0</v>
      </c>
      <c r="CL21" s="10">
        <f>'①-1入力シート（宿泊人数）【1人当】'!CL21*'⑤-1宿泊料金計算【1人当】'!CL$6</f>
        <v>0</v>
      </c>
      <c r="CM21" s="10">
        <f>'①-1入力シート（宿泊人数）【1人当】'!CM21*'⑤-1宿泊料金計算【1人当】'!CM$6</f>
        <v>0</v>
      </c>
      <c r="CN21" s="10">
        <f>'①-1入力シート（宿泊人数）【1人当】'!CN21*'⑤-1宿泊料金計算【1人当】'!CN$6</f>
        <v>0</v>
      </c>
      <c r="CO21" s="10">
        <f>'①-1入力シート（宿泊人数）【1人当】'!CO21*'⑤-1宿泊料金計算【1人当】'!CO$6</f>
        <v>0</v>
      </c>
      <c r="CP21" s="10">
        <f>'①-1入力シート（宿泊人数）【1人当】'!CP21*'⑤-1宿泊料金計算【1人当】'!CP$6</f>
        <v>0</v>
      </c>
      <c r="CQ21" s="10">
        <f>'①-1入力シート（宿泊人数）【1人当】'!CQ21*'⑤-1宿泊料金計算【1人当】'!CQ$6</f>
        <v>0</v>
      </c>
      <c r="CR21" s="10">
        <f>'①-1入力シート（宿泊人数）【1人当】'!CR21*'⑤-1宿泊料金計算【1人当】'!CR$6</f>
        <v>0</v>
      </c>
      <c r="CS21" s="10">
        <f>'①-1入力シート（宿泊人数）【1人当】'!CS21*'⑤-1宿泊料金計算【1人当】'!CS$6</f>
        <v>0</v>
      </c>
      <c r="CT21" s="10">
        <f>'①-1入力シート（宿泊人数）【1人当】'!CT21*'⑤-1宿泊料金計算【1人当】'!CT$6</f>
        <v>0</v>
      </c>
      <c r="CU21" s="10">
        <f>'①-1入力シート（宿泊人数）【1人当】'!CU21*'⑤-1宿泊料金計算【1人当】'!CU$6</f>
        <v>0</v>
      </c>
      <c r="CV21" s="10">
        <f>'①-1入力シート（宿泊人数）【1人当】'!CV21*'⑤-1宿泊料金計算【1人当】'!CV$6</f>
        <v>0</v>
      </c>
      <c r="CW21" s="10">
        <f>'①-1入力シート（宿泊人数）【1人当】'!CW21*'⑤-1宿泊料金計算【1人当】'!CW$6</f>
        <v>0</v>
      </c>
      <c r="CX21" s="10">
        <f>'①-1入力シート（宿泊人数）【1人当】'!CX21*'⑤-1宿泊料金計算【1人当】'!CX$6</f>
        <v>0</v>
      </c>
      <c r="CY21" s="13"/>
      <c r="CZ21" s="13"/>
      <c r="DA21" s="10">
        <f t="shared" si="4"/>
        <v>0</v>
      </c>
      <c r="DB21" s="10">
        <f t="shared" si="5"/>
        <v>0</v>
      </c>
      <c r="DC21" s="10">
        <f t="shared" si="6"/>
        <v>0</v>
      </c>
      <c r="DD21" s="121">
        <f>'①-1入力シート（宿泊人数）【1人当】'!DC21*'⑤-1宿泊料金計算【1人当】'!$DD$6</f>
        <v>0</v>
      </c>
      <c r="DE21" s="122">
        <f>'①-1入力シート（宿泊人数）【1人当】'!DD21*'⑤-1宿泊料金計算【1人当】'!$DE$6</f>
        <v>0</v>
      </c>
      <c r="DF21" s="123">
        <f>'①-1入力シート（宿泊人数）【1人当】'!DE21*'⑤-1宿泊料金計算【1人当】'!$DF$6</f>
        <v>0</v>
      </c>
      <c r="DG21" s="10">
        <f t="shared" si="7"/>
        <v>0</v>
      </c>
    </row>
    <row r="22" spans="1:111">
      <c r="A22" s="191"/>
      <c r="B22" s="102">
        <v>16</v>
      </c>
      <c r="C22" s="10">
        <f>'①-1入力シート（宿泊人数）【1人当】'!C22*'⑤-1宿泊料金計算【1人当】'!C$6</f>
        <v>0</v>
      </c>
      <c r="D22" s="10">
        <f>'①-1入力シート（宿泊人数）【1人当】'!D22*'⑤-1宿泊料金計算【1人当】'!D$6</f>
        <v>0</v>
      </c>
      <c r="E22" s="10">
        <f>'①-1入力シート（宿泊人数）【1人当】'!E22*'⑤-1宿泊料金計算【1人当】'!E$6</f>
        <v>0</v>
      </c>
      <c r="F22" s="10">
        <f>'①-1入力シート（宿泊人数）【1人当】'!F22*'⑤-1宿泊料金計算【1人当】'!F$6</f>
        <v>0</v>
      </c>
      <c r="G22" s="10">
        <f>'①-1入力シート（宿泊人数）【1人当】'!G22*'⑤-1宿泊料金計算【1人当】'!G$6</f>
        <v>0</v>
      </c>
      <c r="H22" s="10">
        <f>'①-1入力シート（宿泊人数）【1人当】'!H22*'⑤-1宿泊料金計算【1人当】'!H$6</f>
        <v>0</v>
      </c>
      <c r="I22" s="10">
        <f>'①-1入力シート（宿泊人数）【1人当】'!I22*'⑤-1宿泊料金計算【1人当】'!I$6</f>
        <v>0</v>
      </c>
      <c r="J22" s="10">
        <f>'①-1入力シート（宿泊人数）【1人当】'!J22*'⑤-1宿泊料金計算【1人当】'!J$6</f>
        <v>0</v>
      </c>
      <c r="K22" s="10">
        <f>'①-1入力シート（宿泊人数）【1人当】'!K22*'⑤-1宿泊料金計算【1人当】'!K$6</f>
        <v>0</v>
      </c>
      <c r="L22" s="10">
        <f>'①-1入力シート（宿泊人数）【1人当】'!L22*'⑤-1宿泊料金計算【1人当】'!L$6</f>
        <v>0</v>
      </c>
      <c r="M22" s="10">
        <f>'①-1入力シート（宿泊人数）【1人当】'!M22*'⑤-1宿泊料金計算【1人当】'!M$6</f>
        <v>0</v>
      </c>
      <c r="N22" s="10">
        <f>'①-1入力シート（宿泊人数）【1人当】'!N22*'⑤-1宿泊料金計算【1人当】'!N$6</f>
        <v>0</v>
      </c>
      <c r="O22" s="10">
        <f>'①-1入力シート（宿泊人数）【1人当】'!O22*'⑤-1宿泊料金計算【1人当】'!O$6</f>
        <v>0</v>
      </c>
      <c r="P22" s="10">
        <f>'①-1入力シート（宿泊人数）【1人当】'!P22*'⑤-1宿泊料金計算【1人当】'!P$6</f>
        <v>0</v>
      </c>
      <c r="Q22" s="10">
        <f>'①-1入力シート（宿泊人数）【1人当】'!Q22*'⑤-1宿泊料金計算【1人当】'!Q$6</f>
        <v>0</v>
      </c>
      <c r="R22" s="10">
        <f>'①-1入力シート（宿泊人数）【1人当】'!R22*'⑤-1宿泊料金計算【1人当】'!R$6</f>
        <v>0</v>
      </c>
      <c r="S22" s="10">
        <f>'①-1入力シート（宿泊人数）【1人当】'!S22*'⑤-1宿泊料金計算【1人当】'!S$6</f>
        <v>0</v>
      </c>
      <c r="T22" s="10">
        <f>'①-1入力シート（宿泊人数）【1人当】'!T22*'⑤-1宿泊料金計算【1人当】'!T$6</f>
        <v>0</v>
      </c>
      <c r="U22" s="10">
        <f>'①-1入力シート（宿泊人数）【1人当】'!U22*'⑤-1宿泊料金計算【1人当】'!U$6</f>
        <v>0</v>
      </c>
      <c r="V22" s="10">
        <f>'①-1入力シート（宿泊人数）【1人当】'!V22*'⑤-1宿泊料金計算【1人当】'!V$6</f>
        <v>0</v>
      </c>
      <c r="W22" s="10">
        <f>'①-1入力シート（宿泊人数）【1人当】'!W22*'⑤-1宿泊料金計算【1人当】'!W$6</f>
        <v>0</v>
      </c>
      <c r="X22" s="10">
        <f>'①-1入力シート（宿泊人数）【1人当】'!X22*'⑤-1宿泊料金計算【1人当】'!X$6</f>
        <v>0</v>
      </c>
      <c r="Y22" s="10">
        <f>'①-1入力シート（宿泊人数）【1人当】'!Y22*'⑤-1宿泊料金計算【1人当】'!Y$6</f>
        <v>0</v>
      </c>
      <c r="Z22" s="10">
        <f>'①-1入力シート（宿泊人数）【1人当】'!Z22*'⑤-1宿泊料金計算【1人当】'!Z$6</f>
        <v>0</v>
      </c>
      <c r="AA22" s="10">
        <f>'①-1入力シート（宿泊人数）【1人当】'!AA22*'⑤-1宿泊料金計算【1人当】'!AA$6</f>
        <v>0</v>
      </c>
      <c r="AB22" s="10">
        <f>'①-1入力シート（宿泊人数）【1人当】'!AB22*'⑤-1宿泊料金計算【1人当】'!AB$6</f>
        <v>0</v>
      </c>
      <c r="AC22" s="10">
        <f>'①-1入力シート（宿泊人数）【1人当】'!AC22*'⑤-1宿泊料金計算【1人当】'!AC$6</f>
        <v>0</v>
      </c>
      <c r="AD22" s="10">
        <f>'①-1入力シート（宿泊人数）【1人当】'!AD22*'⑤-1宿泊料金計算【1人当】'!AD$6</f>
        <v>0</v>
      </c>
      <c r="AE22" s="10">
        <f>'①-1入力シート（宿泊人数）【1人当】'!AE22*'⑤-1宿泊料金計算【1人当】'!AE$6</f>
        <v>0</v>
      </c>
      <c r="AF22" s="10">
        <f>'①-1入力シート（宿泊人数）【1人当】'!AF22*'⑤-1宿泊料金計算【1人当】'!AF$6</f>
        <v>0</v>
      </c>
      <c r="AG22" s="10">
        <f>'①-1入力シート（宿泊人数）【1人当】'!AG22*'⑤-1宿泊料金計算【1人当】'!AG$6</f>
        <v>0</v>
      </c>
      <c r="AH22" s="10">
        <f>'①-1入力シート（宿泊人数）【1人当】'!AH22*'⑤-1宿泊料金計算【1人当】'!AH$6</f>
        <v>0</v>
      </c>
      <c r="AI22" s="10">
        <f>'①-1入力シート（宿泊人数）【1人当】'!AI22*'⑤-1宿泊料金計算【1人当】'!AI$6</f>
        <v>0</v>
      </c>
      <c r="AJ22" s="10">
        <f>'①-1入力シート（宿泊人数）【1人当】'!AJ22*'⑤-1宿泊料金計算【1人当】'!AJ$6</f>
        <v>0</v>
      </c>
      <c r="AK22" s="10">
        <f>'①-1入力シート（宿泊人数）【1人当】'!AK22*'⑤-1宿泊料金計算【1人当】'!AK$6</f>
        <v>0</v>
      </c>
      <c r="AL22" s="10">
        <f>'①-1入力シート（宿泊人数）【1人当】'!AL22*'⑤-1宿泊料金計算【1人当】'!AL$6</f>
        <v>0</v>
      </c>
      <c r="AM22" s="10">
        <f>'①-1入力シート（宿泊人数）【1人当】'!AM22*'⑤-1宿泊料金計算【1人当】'!AM$6</f>
        <v>0</v>
      </c>
      <c r="AN22" s="10">
        <f>'①-1入力シート（宿泊人数）【1人当】'!AN22*'⑤-1宿泊料金計算【1人当】'!AN$6</f>
        <v>0</v>
      </c>
      <c r="AO22" s="10">
        <f>'①-1入力シート（宿泊人数）【1人当】'!AO22*'⑤-1宿泊料金計算【1人当】'!AO$6</f>
        <v>0</v>
      </c>
      <c r="AP22" s="10">
        <f>'①-1入力シート（宿泊人数）【1人当】'!AP22*'⑤-1宿泊料金計算【1人当】'!AP$6</f>
        <v>0</v>
      </c>
      <c r="AQ22" s="10">
        <f>'①-1入力シート（宿泊人数）【1人当】'!AQ22*'⑤-1宿泊料金計算【1人当】'!AQ$6</f>
        <v>0</v>
      </c>
      <c r="AR22" s="10">
        <f>'①-1入力シート（宿泊人数）【1人当】'!AR22*'⑤-1宿泊料金計算【1人当】'!AR$6</f>
        <v>0</v>
      </c>
      <c r="AS22" s="10">
        <f>'①-1入力シート（宿泊人数）【1人当】'!AS22*'⑤-1宿泊料金計算【1人当】'!AS$6</f>
        <v>0</v>
      </c>
      <c r="AT22" s="10">
        <f>'①-1入力シート（宿泊人数）【1人当】'!AT22*'⑤-1宿泊料金計算【1人当】'!AT$6</f>
        <v>0</v>
      </c>
      <c r="AU22" s="10">
        <f>'①-1入力シート（宿泊人数）【1人当】'!AU22*'⑤-1宿泊料金計算【1人当】'!AU$6</f>
        <v>0</v>
      </c>
      <c r="AV22" s="10">
        <f>'①-1入力シート（宿泊人数）【1人当】'!AV22*'⑤-1宿泊料金計算【1人当】'!AV$6</f>
        <v>0</v>
      </c>
      <c r="AW22" s="10">
        <f>'①-1入力シート（宿泊人数）【1人当】'!AW22*'⑤-1宿泊料金計算【1人当】'!AW$6</f>
        <v>0</v>
      </c>
      <c r="AX22" s="10">
        <f>'①-1入力シート（宿泊人数）【1人当】'!AX22*'⑤-1宿泊料金計算【1人当】'!AX$6</f>
        <v>0</v>
      </c>
      <c r="AY22" s="10">
        <f>'①-1入力シート（宿泊人数）【1人当】'!AY22*'⑤-1宿泊料金計算【1人当】'!AY$6</f>
        <v>0</v>
      </c>
      <c r="AZ22" s="10">
        <f>'①-1入力シート（宿泊人数）【1人当】'!AZ22*'⑤-1宿泊料金計算【1人当】'!AZ$6</f>
        <v>0</v>
      </c>
      <c r="BA22" s="10">
        <f>'①-1入力シート（宿泊人数）【1人当】'!BA22*'⑤-1宿泊料金計算【1人当】'!BA$6</f>
        <v>0</v>
      </c>
      <c r="BB22" s="10">
        <f>'①-1入力シート（宿泊人数）【1人当】'!BB22*'⑤-1宿泊料金計算【1人当】'!BB$6</f>
        <v>0</v>
      </c>
      <c r="BC22" s="10">
        <f>'①-1入力シート（宿泊人数）【1人当】'!BC22*'⑤-1宿泊料金計算【1人当】'!BC$6</f>
        <v>0</v>
      </c>
      <c r="BD22" s="10">
        <f>'①-1入力シート（宿泊人数）【1人当】'!BD22*'⑤-1宿泊料金計算【1人当】'!BD$6</f>
        <v>0</v>
      </c>
      <c r="BE22" s="10">
        <f>'①-1入力シート（宿泊人数）【1人当】'!BE22*'⑤-1宿泊料金計算【1人当】'!BE$6</f>
        <v>0</v>
      </c>
      <c r="BF22" s="10">
        <f>'①-1入力シート（宿泊人数）【1人当】'!BF22*'⑤-1宿泊料金計算【1人当】'!BF$6</f>
        <v>0</v>
      </c>
      <c r="BG22" s="10">
        <f>'①-1入力シート（宿泊人数）【1人当】'!BG22*'⑤-1宿泊料金計算【1人当】'!BG$6</f>
        <v>0</v>
      </c>
      <c r="BH22" s="10">
        <f>'①-1入力シート（宿泊人数）【1人当】'!BH22*'⑤-1宿泊料金計算【1人当】'!BH$6</f>
        <v>0</v>
      </c>
      <c r="BI22" s="10">
        <f>'①-1入力シート（宿泊人数）【1人当】'!BI22*'⑤-1宿泊料金計算【1人当】'!BI$6</f>
        <v>0</v>
      </c>
      <c r="BJ22" s="10">
        <f>'①-1入力シート（宿泊人数）【1人当】'!BJ22*'⑤-1宿泊料金計算【1人当】'!BJ$6</f>
        <v>0</v>
      </c>
      <c r="BK22" s="10">
        <f>'①-1入力シート（宿泊人数）【1人当】'!BK22*'⑤-1宿泊料金計算【1人当】'!BK$6</f>
        <v>0</v>
      </c>
      <c r="BL22" s="10">
        <f>'①-1入力シート（宿泊人数）【1人当】'!BL22*'⑤-1宿泊料金計算【1人当】'!BL$6</f>
        <v>0</v>
      </c>
      <c r="BM22" s="10">
        <f>'①-1入力シート（宿泊人数）【1人当】'!BM22*'⑤-1宿泊料金計算【1人当】'!BM$6</f>
        <v>0</v>
      </c>
      <c r="BN22" s="10">
        <f>'①-1入力シート（宿泊人数）【1人当】'!BN22*'⑤-1宿泊料金計算【1人当】'!BN$6</f>
        <v>0</v>
      </c>
      <c r="BO22" s="10">
        <f>'①-1入力シート（宿泊人数）【1人当】'!BO22*'⑤-1宿泊料金計算【1人当】'!BO$6</f>
        <v>0</v>
      </c>
      <c r="BP22" s="10">
        <f>'①-1入力シート（宿泊人数）【1人当】'!BP22*'⑤-1宿泊料金計算【1人当】'!BP$6</f>
        <v>0</v>
      </c>
      <c r="BQ22" s="10">
        <f>'①-1入力シート（宿泊人数）【1人当】'!BQ22*'⑤-1宿泊料金計算【1人当】'!BQ$6</f>
        <v>0</v>
      </c>
      <c r="BR22" s="10">
        <f>'①-1入力シート（宿泊人数）【1人当】'!BR22*'⑤-1宿泊料金計算【1人当】'!BR$6</f>
        <v>0</v>
      </c>
      <c r="BS22" s="10">
        <f>'①-1入力シート（宿泊人数）【1人当】'!BS22*'⑤-1宿泊料金計算【1人当】'!BS$6</f>
        <v>0</v>
      </c>
      <c r="BT22" s="10">
        <f>'①-1入力シート（宿泊人数）【1人当】'!BT22*'⑤-1宿泊料金計算【1人当】'!BT$6</f>
        <v>0</v>
      </c>
      <c r="BU22" s="10">
        <f>'①-1入力シート（宿泊人数）【1人当】'!BU22*'⑤-1宿泊料金計算【1人当】'!BU$6</f>
        <v>0</v>
      </c>
      <c r="BV22" s="10">
        <f>'①-1入力シート（宿泊人数）【1人当】'!BV22*'⑤-1宿泊料金計算【1人当】'!BV$6</f>
        <v>0</v>
      </c>
      <c r="BW22" s="10">
        <f>'①-1入力シート（宿泊人数）【1人当】'!BW22*'⑤-1宿泊料金計算【1人当】'!BW$6</f>
        <v>0</v>
      </c>
      <c r="BX22" s="10">
        <f>'①-1入力シート（宿泊人数）【1人当】'!BX22*'⑤-1宿泊料金計算【1人当】'!BX$6</f>
        <v>0</v>
      </c>
      <c r="BY22" s="10">
        <f>'①-1入力シート（宿泊人数）【1人当】'!BY22*'⑤-1宿泊料金計算【1人当】'!BY$6</f>
        <v>0</v>
      </c>
      <c r="BZ22" s="10">
        <f>'①-1入力シート（宿泊人数）【1人当】'!BZ22*'⑤-1宿泊料金計算【1人当】'!BZ$6</f>
        <v>0</v>
      </c>
      <c r="CA22" s="10">
        <f>'①-1入力シート（宿泊人数）【1人当】'!CA22*'⑤-1宿泊料金計算【1人当】'!CA$6</f>
        <v>0</v>
      </c>
      <c r="CB22" s="10">
        <f>'①-1入力シート（宿泊人数）【1人当】'!CB22*'⑤-1宿泊料金計算【1人当】'!CB$6</f>
        <v>0</v>
      </c>
      <c r="CC22" s="10">
        <f>'①-1入力シート（宿泊人数）【1人当】'!CC22*'⑤-1宿泊料金計算【1人当】'!CC$6</f>
        <v>0</v>
      </c>
      <c r="CD22" s="10">
        <f>'①-1入力シート（宿泊人数）【1人当】'!CD22*'⑤-1宿泊料金計算【1人当】'!CD$6</f>
        <v>0</v>
      </c>
      <c r="CE22" s="10">
        <f>'①-1入力シート（宿泊人数）【1人当】'!CE22*'⑤-1宿泊料金計算【1人当】'!CE$6</f>
        <v>0</v>
      </c>
      <c r="CF22" s="10">
        <f>'①-1入力シート（宿泊人数）【1人当】'!CF22*'⑤-1宿泊料金計算【1人当】'!CF$6</f>
        <v>0</v>
      </c>
      <c r="CG22" s="10">
        <f>'①-1入力シート（宿泊人数）【1人当】'!CG22*'⑤-1宿泊料金計算【1人当】'!CG$6</f>
        <v>0</v>
      </c>
      <c r="CH22" s="10">
        <f>'①-1入力シート（宿泊人数）【1人当】'!CH22*'⑤-1宿泊料金計算【1人当】'!CH$6</f>
        <v>0</v>
      </c>
      <c r="CI22" s="10">
        <f>'①-1入力シート（宿泊人数）【1人当】'!CI22*'⑤-1宿泊料金計算【1人当】'!CI$6</f>
        <v>0</v>
      </c>
      <c r="CJ22" s="10">
        <f>'①-1入力シート（宿泊人数）【1人当】'!CJ22*'⑤-1宿泊料金計算【1人当】'!CJ$6</f>
        <v>0</v>
      </c>
      <c r="CK22" s="10">
        <f>'①-1入力シート（宿泊人数）【1人当】'!CK22*'⑤-1宿泊料金計算【1人当】'!CK$6</f>
        <v>0</v>
      </c>
      <c r="CL22" s="10">
        <f>'①-1入力シート（宿泊人数）【1人当】'!CL22*'⑤-1宿泊料金計算【1人当】'!CL$6</f>
        <v>0</v>
      </c>
      <c r="CM22" s="10">
        <f>'①-1入力シート（宿泊人数）【1人当】'!CM22*'⑤-1宿泊料金計算【1人当】'!CM$6</f>
        <v>0</v>
      </c>
      <c r="CN22" s="10">
        <f>'①-1入力シート（宿泊人数）【1人当】'!CN22*'⑤-1宿泊料金計算【1人当】'!CN$6</f>
        <v>0</v>
      </c>
      <c r="CO22" s="10">
        <f>'①-1入力シート（宿泊人数）【1人当】'!CO22*'⑤-1宿泊料金計算【1人当】'!CO$6</f>
        <v>0</v>
      </c>
      <c r="CP22" s="10">
        <f>'①-1入力シート（宿泊人数）【1人当】'!CP22*'⑤-1宿泊料金計算【1人当】'!CP$6</f>
        <v>0</v>
      </c>
      <c r="CQ22" s="10">
        <f>'①-1入力シート（宿泊人数）【1人当】'!CQ22*'⑤-1宿泊料金計算【1人当】'!CQ$6</f>
        <v>0</v>
      </c>
      <c r="CR22" s="10">
        <f>'①-1入力シート（宿泊人数）【1人当】'!CR22*'⑤-1宿泊料金計算【1人当】'!CR$6</f>
        <v>0</v>
      </c>
      <c r="CS22" s="10">
        <f>'①-1入力シート（宿泊人数）【1人当】'!CS22*'⑤-1宿泊料金計算【1人当】'!CS$6</f>
        <v>0</v>
      </c>
      <c r="CT22" s="10">
        <f>'①-1入力シート（宿泊人数）【1人当】'!CT22*'⑤-1宿泊料金計算【1人当】'!CT$6</f>
        <v>0</v>
      </c>
      <c r="CU22" s="10">
        <f>'①-1入力シート（宿泊人数）【1人当】'!CU22*'⑤-1宿泊料金計算【1人当】'!CU$6</f>
        <v>0</v>
      </c>
      <c r="CV22" s="10">
        <f>'①-1入力シート（宿泊人数）【1人当】'!CV22*'⑤-1宿泊料金計算【1人当】'!CV$6</f>
        <v>0</v>
      </c>
      <c r="CW22" s="10">
        <f>'①-1入力シート（宿泊人数）【1人当】'!CW22*'⑤-1宿泊料金計算【1人当】'!CW$6</f>
        <v>0</v>
      </c>
      <c r="CX22" s="10">
        <f>'①-1入力シート（宿泊人数）【1人当】'!CX22*'⑤-1宿泊料金計算【1人当】'!CX$6</f>
        <v>0</v>
      </c>
      <c r="CY22" s="13"/>
      <c r="CZ22" s="13"/>
      <c r="DA22" s="10">
        <f t="shared" si="4"/>
        <v>0</v>
      </c>
      <c r="DB22" s="10">
        <f t="shared" si="5"/>
        <v>0</v>
      </c>
      <c r="DC22" s="10">
        <f t="shared" si="6"/>
        <v>0</v>
      </c>
      <c r="DD22" s="121">
        <f>'①-1入力シート（宿泊人数）【1人当】'!DC22*'⑤-1宿泊料金計算【1人当】'!$DD$6</f>
        <v>0</v>
      </c>
      <c r="DE22" s="122">
        <f>'①-1入力シート（宿泊人数）【1人当】'!DD22*'⑤-1宿泊料金計算【1人当】'!$DE$6</f>
        <v>0</v>
      </c>
      <c r="DF22" s="123">
        <f>'①-1入力シート（宿泊人数）【1人当】'!DE22*'⑤-1宿泊料金計算【1人当】'!$DF$6</f>
        <v>0</v>
      </c>
      <c r="DG22" s="10">
        <f t="shared" si="7"/>
        <v>0</v>
      </c>
    </row>
    <row r="23" spans="1:111">
      <c r="A23" s="191"/>
      <c r="B23" s="102">
        <v>17</v>
      </c>
      <c r="C23" s="10">
        <f>'①-1入力シート（宿泊人数）【1人当】'!C23*'⑤-1宿泊料金計算【1人当】'!C$6</f>
        <v>0</v>
      </c>
      <c r="D23" s="10">
        <f>'①-1入力シート（宿泊人数）【1人当】'!D23*'⑤-1宿泊料金計算【1人当】'!D$6</f>
        <v>0</v>
      </c>
      <c r="E23" s="10">
        <f>'①-1入力シート（宿泊人数）【1人当】'!E23*'⑤-1宿泊料金計算【1人当】'!E$6</f>
        <v>0</v>
      </c>
      <c r="F23" s="10">
        <f>'①-1入力シート（宿泊人数）【1人当】'!F23*'⑤-1宿泊料金計算【1人当】'!F$6</f>
        <v>0</v>
      </c>
      <c r="G23" s="10">
        <f>'①-1入力シート（宿泊人数）【1人当】'!G23*'⑤-1宿泊料金計算【1人当】'!G$6</f>
        <v>0</v>
      </c>
      <c r="H23" s="10">
        <f>'①-1入力シート（宿泊人数）【1人当】'!H23*'⑤-1宿泊料金計算【1人当】'!H$6</f>
        <v>0</v>
      </c>
      <c r="I23" s="10">
        <f>'①-1入力シート（宿泊人数）【1人当】'!I23*'⑤-1宿泊料金計算【1人当】'!I$6</f>
        <v>0</v>
      </c>
      <c r="J23" s="10">
        <f>'①-1入力シート（宿泊人数）【1人当】'!J23*'⑤-1宿泊料金計算【1人当】'!J$6</f>
        <v>0</v>
      </c>
      <c r="K23" s="10">
        <f>'①-1入力シート（宿泊人数）【1人当】'!K23*'⑤-1宿泊料金計算【1人当】'!K$6</f>
        <v>0</v>
      </c>
      <c r="L23" s="10">
        <f>'①-1入力シート（宿泊人数）【1人当】'!L23*'⑤-1宿泊料金計算【1人当】'!L$6</f>
        <v>0</v>
      </c>
      <c r="M23" s="10">
        <f>'①-1入力シート（宿泊人数）【1人当】'!M23*'⑤-1宿泊料金計算【1人当】'!M$6</f>
        <v>0</v>
      </c>
      <c r="N23" s="10">
        <f>'①-1入力シート（宿泊人数）【1人当】'!N23*'⑤-1宿泊料金計算【1人当】'!N$6</f>
        <v>0</v>
      </c>
      <c r="O23" s="10">
        <f>'①-1入力シート（宿泊人数）【1人当】'!O23*'⑤-1宿泊料金計算【1人当】'!O$6</f>
        <v>0</v>
      </c>
      <c r="P23" s="10">
        <f>'①-1入力シート（宿泊人数）【1人当】'!P23*'⑤-1宿泊料金計算【1人当】'!P$6</f>
        <v>0</v>
      </c>
      <c r="Q23" s="10">
        <f>'①-1入力シート（宿泊人数）【1人当】'!Q23*'⑤-1宿泊料金計算【1人当】'!Q$6</f>
        <v>0</v>
      </c>
      <c r="R23" s="10">
        <f>'①-1入力シート（宿泊人数）【1人当】'!R23*'⑤-1宿泊料金計算【1人当】'!R$6</f>
        <v>0</v>
      </c>
      <c r="S23" s="10">
        <f>'①-1入力シート（宿泊人数）【1人当】'!S23*'⑤-1宿泊料金計算【1人当】'!S$6</f>
        <v>0</v>
      </c>
      <c r="T23" s="10">
        <f>'①-1入力シート（宿泊人数）【1人当】'!T23*'⑤-1宿泊料金計算【1人当】'!T$6</f>
        <v>0</v>
      </c>
      <c r="U23" s="10">
        <f>'①-1入力シート（宿泊人数）【1人当】'!U23*'⑤-1宿泊料金計算【1人当】'!U$6</f>
        <v>0</v>
      </c>
      <c r="V23" s="10">
        <f>'①-1入力シート（宿泊人数）【1人当】'!V23*'⑤-1宿泊料金計算【1人当】'!V$6</f>
        <v>0</v>
      </c>
      <c r="W23" s="10">
        <f>'①-1入力シート（宿泊人数）【1人当】'!W23*'⑤-1宿泊料金計算【1人当】'!W$6</f>
        <v>0</v>
      </c>
      <c r="X23" s="10">
        <f>'①-1入力シート（宿泊人数）【1人当】'!X23*'⑤-1宿泊料金計算【1人当】'!X$6</f>
        <v>0</v>
      </c>
      <c r="Y23" s="10">
        <f>'①-1入力シート（宿泊人数）【1人当】'!Y23*'⑤-1宿泊料金計算【1人当】'!Y$6</f>
        <v>0</v>
      </c>
      <c r="Z23" s="10">
        <f>'①-1入力シート（宿泊人数）【1人当】'!Z23*'⑤-1宿泊料金計算【1人当】'!Z$6</f>
        <v>0</v>
      </c>
      <c r="AA23" s="10">
        <f>'①-1入力シート（宿泊人数）【1人当】'!AA23*'⑤-1宿泊料金計算【1人当】'!AA$6</f>
        <v>0</v>
      </c>
      <c r="AB23" s="10">
        <f>'①-1入力シート（宿泊人数）【1人当】'!AB23*'⑤-1宿泊料金計算【1人当】'!AB$6</f>
        <v>0</v>
      </c>
      <c r="AC23" s="10">
        <f>'①-1入力シート（宿泊人数）【1人当】'!AC23*'⑤-1宿泊料金計算【1人当】'!AC$6</f>
        <v>0</v>
      </c>
      <c r="AD23" s="10">
        <f>'①-1入力シート（宿泊人数）【1人当】'!AD23*'⑤-1宿泊料金計算【1人当】'!AD$6</f>
        <v>0</v>
      </c>
      <c r="AE23" s="10">
        <f>'①-1入力シート（宿泊人数）【1人当】'!AE23*'⑤-1宿泊料金計算【1人当】'!AE$6</f>
        <v>0</v>
      </c>
      <c r="AF23" s="10">
        <f>'①-1入力シート（宿泊人数）【1人当】'!AF23*'⑤-1宿泊料金計算【1人当】'!AF$6</f>
        <v>0</v>
      </c>
      <c r="AG23" s="10">
        <f>'①-1入力シート（宿泊人数）【1人当】'!AG23*'⑤-1宿泊料金計算【1人当】'!AG$6</f>
        <v>0</v>
      </c>
      <c r="AH23" s="10">
        <f>'①-1入力シート（宿泊人数）【1人当】'!AH23*'⑤-1宿泊料金計算【1人当】'!AH$6</f>
        <v>0</v>
      </c>
      <c r="AI23" s="10">
        <f>'①-1入力シート（宿泊人数）【1人当】'!AI23*'⑤-1宿泊料金計算【1人当】'!AI$6</f>
        <v>0</v>
      </c>
      <c r="AJ23" s="10">
        <f>'①-1入力シート（宿泊人数）【1人当】'!AJ23*'⑤-1宿泊料金計算【1人当】'!AJ$6</f>
        <v>0</v>
      </c>
      <c r="AK23" s="10">
        <f>'①-1入力シート（宿泊人数）【1人当】'!AK23*'⑤-1宿泊料金計算【1人当】'!AK$6</f>
        <v>0</v>
      </c>
      <c r="AL23" s="10">
        <f>'①-1入力シート（宿泊人数）【1人当】'!AL23*'⑤-1宿泊料金計算【1人当】'!AL$6</f>
        <v>0</v>
      </c>
      <c r="AM23" s="10">
        <f>'①-1入力シート（宿泊人数）【1人当】'!AM23*'⑤-1宿泊料金計算【1人当】'!AM$6</f>
        <v>0</v>
      </c>
      <c r="AN23" s="10">
        <f>'①-1入力シート（宿泊人数）【1人当】'!AN23*'⑤-1宿泊料金計算【1人当】'!AN$6</f>
        <v>0</v>
      </c>
      <c r="AO23" s="10">
        <f>'①-1入力シート（宿泊人数）【1人当】'!AO23*'⑤-1宿泊料金計算【1人当】'!AO$6</f>
        <v>0</v>
      </c>
      <c r="AP23" s="10">
        <f>'①-1入力シート（宿泊人数）【1人当】'!AP23*'⑤-1宿泊料金計算【1人当】'!AP$6</f>
        <v>0</v>
      </c>
      <c r="AQ23" s="10">
        <f>'①-1入力シート（宿泊人数）【1人当】'!AQ23*'⑤-1宿泊料金計算【1人当】'!AQ$6</f>
        <v>0</v>
      </c>
      <c r="AR23" s="10">
        <f>'①-1入力シート（宿泊人数）【1人当】'!AR23*'⑤-1宿泊料金計算【1人当】'!AR$6</f>
        <v>0</v>
      </c>
      <c r="AS23" s="10">
        <f>'①-1入力シート（宿泊人数）【1人当】'!AS23*'⑤-1宿泊料金計算【1人当】'!AS$6</f>
        <v>0</v>
      </c>
      <c r="AT23" s="10">
        <f>'①-1入力シート（宿泊人数）【1人当】'!AT23*'⑤-1宿泊料金計算【1人当】'!AT$6</f>
        <v>0</v>
      </c>
      <c r="AU23" s="10">
        <f>'①-1入力シート（宿泊人数）【1人当】'!AU23*'⑤-1宿泊料金計算【1人当】'!AU$6</f>
        <v>0</v>
      </c>
      <c r="AV23" s="10">
        <f>'①-1入力シート（宿泊人数）【1人当】'!AV23*'⑤-1宿泊料金計算【1人当】'!AV$6</f>
        <v>0</v>
      </c>
      <c r="AW23" s="10">
        <f>'①-1入力シート（宿泊人数）【1人当】'!AW23*'⑤-1宿泊料金計算【1人当】'!AW$6</f>
        <v>0</v>
      </c>
      <c r="AX23" s="10">
        <f>'①-1入力シート（宿泊人数）【1人当】'!AX23*'⑤-1宿泊料金計算【1人当】'!AX$6</f>
        <v>0</v>
      </c>
      <c r="AY23" s="10">
        <f>'①-1入力シート（宿泊人数）【1人当】'!AY23*'⑤-1宿泊料金計算【1人当】'!AY$6</f>
        <v>0</v>
      </c>
      <c r="AZ23" s="10">
        <f>'①-1入力シート（宿泊人数）【1人当】'!AZ23*'⑤-1宿泊料金計算【1人当】'!AZ$6</f>
        <v>0</v>
      </c>
      <c r="BA23" s="10">
        <f>'①-1入力シート（宿泊人数）【1人当】'!BA23*'⑤-1宿泊料金計算【1人当】'!BA$6</f>
        <v>0</v>
      </c>
      <c r="BB23" s="10">
        <f>'①-1入力シート（宿泊人数）【1人当】'!BB23*'⑤-1宿泊料金計算【1人当】'!BB$6</f>
        <v>0</v>
      </c>
      <c r="BC23" s="10">
        <f>'①-1入力シート（宿泊人数）【1人当】'!BC23*'⑤-1宿泊料金計算【1人当】'!BC$6</f>
        <v>0</v>
      </c>
      <c r="BD23" s="10">
        <f>'①-1入力シート（宿泊人数）【1人当】'!BD23*'⑤-1宿泊料金計算【1人当】'!BD$6</f>
        <v>0</v>
      </c>
      <c r="BE23" s="10">
        <f>'①-1入力シート（宿泊人数）【1人当】'!BE23*'⑤-1宿泊料金計算【1人当】'!BE$6</f>
        <v>0</v>
      </c>
      <c r="BF23" s="10">
        <f>'①-1入力シート（宿泊人数）【1人当】'!BF23*'⑤-1宿泊料金計算【1人当】'!BF$6</f>
        <v>0</v>
      </c>
      <c r="BG23" s="10">
        <f>'①-1入力シート（宿泊人数）【1人当】'!BG23*'⑤-1宿泊料金計算【1人当】'!BG$6</f>
        <v>0</v>
      </c>
      <c r="BH23" s="10">
        <f>'①-1入力シート（宿泊人数）【1人当】'!BH23*'⑤-1宿泊料金計算【1人当】'!BH$6</f>
        <v>0</v>
      </c>
      <c r="BI23" s="10">
        <f>'①-1入力シート（宿泊人数）【1人当】'!BI23*'⑤-1宿泊料金計算【1人当】'!BI$6</f>
        <v>0</v>
      </c>
      <c r="BJ23" s="10">
        <f>'①-1入力シート（宿泊人数）【1人当】'!BJ23*'⑤-1宿泊料金計算【1人当】'!BJ$6</f>
        <v>0</v>
      </c>
      <c r="BK23" s="10">
        <f>'①-1入力シート（宿泊人数）【1人当】'!BK23*'⑤-1宿泊料金計算【1人当】'!BK$6</f>
        <v>0</v>
      </c>
      <c r="BL23" s="10">
        <f>'①-1入力シート（宿泊人数）【1人当】'!BL23*'⑤-1宿泊料金計算【1人当】'!BL$6</f>
        <v>0</v>
      </c>
      <c r="BM23" s="10">
        <f>'①-1入力シート（宿泊人数）【1人当】'!BM23*'⑤-1宿泊料金計算【1人当】'!BM$6</f>
        <v>0</v>
      </c>
      <c r="BN23" s="10">
        <f>'①-1入力シート（宿泊人数）【1人当】'!BN23*'⑤-1宿泊料金計算【1人当】'!BN$6</f>
        <v>0</v>
      </c>
      <c r="BO23" s="10">
        <f>'①-1入力シート（宿泊人数）【1人当】'!BO23*'⑤-1宿泊料金計算【1人当】'!BO$6</f>
        <v>0</v>
      </c>
      <c r="BP23" s="10">
        <f>'①-1入力シート（宿泊人数）【1人当】'!BP23*'⑤-1宿泊料金計算【1人当】'!BP$6</f>
        <v>0</v>
      </c>
      <c r="BQ23" s="10">
        <f>'①-1入力シート（宿泊人数）【1人当】'!BQ23*'⑤-1宿泊料金計算【1人当】'!BQ$6</f>
        <v>0</v>
      </c>
      <c r="BR23" s="10">
        <f>'①-1入力シート（宿泊人数）【1人当】'!BR23*'⑤-1宿泊料金計算【1人当】'!BR$6</f>
        <v>0</v>
      </c>
      <c r="BS23" s="10">
        <f>'①-1入力シート（宿泊人数）【1人当】'!BS23*'⑤-1宿泊料金計算【1人当】'!BS$6</f>
        <v>0</v>
      </c>
      <c r="BT23" s="10">
        <f>'①-1入力シート（宿泊人数）【1人当】'!BT23*'⑤-1宿泊料金計算【1人当】'!BT$6</f>
        <v>0</v>
      </c>
      <c r="BU23" s="10">
        <f>'①-1入力シート（宿泊人数）【1人当】'!BU23*'⑤-1宿泊料金計算【1人当】'!BU$6</f>
        <v>0</v>
      </c>
      <c r="BV23" s="10">
        <f>'①-1入力シート（宿泊人数）【1人当】'!BV23*'⑤-1宿泊料金計算【1人当】'!BV$6</f>
        <v>0</v>
      </c>
      <c r="BW23" s="10">
        <f>'①-1入力シート（宿泊人数）【1人当】'!BW23*'⑤-1宿泊料金計算【1人当】'!BW$6</f>
        <v>0</v>
      </c>
      <c r="BX23" s="10">
        <f>'①-1入力シート（宿泊人数）【1人当】'!BX23*'⑤-1宿泊料金計算【1人当】'!BX$6</f>
        <v>0</v>
      </c>
      <c r="BY23" s="10">
        <f>'①-1入力シート（宿泊人数）【1人当】'!BY23*'⑤-1宿泊料金計算【1人当】'!BY$6</f>
        <v>0</v>
      </c>
      <c r="BZ23" s="10">
        <f>'①-1入力シート（宿泊人数）【1人当】'!BZ23*'⑤-1宿泊料金計算【1人当】'!BZ$6</f>
        <v>0</v>
      </c>
      <c r="CA23" s="10">
        <f>'①-1入力シート（宿泊人数）【1人当】'!CA23*'⑤-1宿泊料金計算【1人当】'!CA$6</f>
        <v>0</v>
      </c>
      <c r="CB23" s="10">
        <f>'①-1入力シート（宿泊人数）【1人当】'!CB23*'⑤-1宿泊料金計算【1人当】'!CB$6</f>
        <v>0</v>
      </c>
      <c r="CC23" s="10">
        <f>'①-1入力シート（宿泊人数）【1人当】'!CC23*'⑤-1宿泊料金計算【1人当】'!CC$6</f>
        <v>0</v>
      </c>
      <c r="CD23" s="10">
        <f>'①-1入力シート（宿泊人数）【1人当】'!CD23*'⑤-1宿泊料金計算【1人当】'!CD$6</f>
        <v>0</v>
      </c>
      <c r="CE23" s="10">
        <f>'①-1入力シート（宿泊人数）【1人当】'!CE23*'⑤-1宿泊料金計算【1人当】'!CE$6</f>
        <v>0</v>
      </c>
      <c r="CF23" s="10">
        <f>'①-1入力シート（宿泊人数）【1人当】'!CF23*'⑤-1宿泊料金計算【1人当】'!CF$6</f>
        <v>0</v>
      </c>
      <c r="CG23" s="10">
        <f>'①-1入力シート（宿泊人数）【1人当】'!CG23*'⑤-1宿泊料金計算【1人当】'!CG$6</f>
        <v>0</v>
      </c>
      <c r="CH23" s="10">
        <f>'①-1入力シート（宿泊人数）【1人当】'!CH23*'⑤-1宿泊料金計算【1人当】'!CH$6</f>
        <v>0</v>
      </c>
      <c r="CI23" s="10">
        <f>'①-1入力シート（宿泊人数）【1人当】'!CI23*'⑤-1宿泊料金計算【1人当】'!CI$6</f>
        <v>0</v>
      </c>
      <c r="CJ23" s="10">
        <f>'①-1入力シート（宿泊人数）【1人当】'!CJ23*'⑤-1宿泊料金計算【1人当】'!CJ$6</f>
        <v>0</v>
      </c>
      <c r="CK23" s="10">
        <f>'①-1入力シート（宿泊人数）【1人当】'!CK23*'⑤-1宿泊料金計算【1人当】'!CK$6</f>
        <v>0</v>
      </c>
      <c r="CL23" s="10">
        <f>'①-1入力シート（宿泊人数）【1人当】'!CL23*'⑤-1宿泊料金計算【1人当】'!CL$6</f>
        <v>0</v>
      </c>
      <c r="CM23" s="10">
        <f>'①-1入力シート（宿泊人数）【1人当】'!CM23*'⑤-1宿泊料金計算【1人当】'!CM$6</f>
        <v>0</v>
      </c>
      <c r="CN23" s="10">
        <f>'①-1入力シート（宿泊人数）【1人当】'!CN23*'⑤-1宿泊料金計算【1人当】'!CN$6</f>
        <v>0</v>
      </c>
      <c r="CO23" s="10">
        <f>'①-1入力シート（宿泊人数）【1人当】'!CO23*'⑤-1宿泊料金計算【1人当】'!CO$6</f>
        <v>0</v>
      </c>
      <c r="CP23" s="10">
        <f>'①-1入力シート（宿泊人数）【1人当】'!CP23*'⑤-1宿泊料金計算【1人当】'!CP$6</f>
        <v>0</v>
      </c>
      <c r="CQ23" s="10">
        <f>'①-1入力シート（宿泊人数）【1人当】'!CQ23*'⑤-1宿泊料金計算【1人当】'!CQ$6</f>
        <v>0</v>
      </c>
      <c r="CR23" s="10">
        <f>'①-1入力シート（宿泊人数）【1人当】'!CR23*'⑤-1宿泊料金計算【1人当】'!CR$6</f>
        <v>0</v>
      </c>
      <c r="CS23" s="10">
        <f>'①-1入力シート（宿泊人数）【1人当】'!CS23*'⑤-1宿泊料金計算【1人当】'!CS$6</f>
        <v>0</v>
      </c>
      <c r="CT23" s="10">
        <f>'①-1入力シート（宿泊人数）【1人当】'!CT23*'⑤-1宿泊料金計算【1人当】'!CT$6</f>
        <v>0</v>
      </c>
      <c r="CU23" s="10">
        <f>'①-1入力シート（宿泊人数）【1人当】'!CU23*'⑤-1宿泊料金計算【1人当】'!CU$6</f>
        <v>0</v>
      </c>
      <c r="CV23" s="10">
        <f>'①-1入力シート（宿泊人数）【1人当】'!CV23*'⑤-1宿泊料金計算【1人当】'!CV$6</f>
        <v>0</v>
      </c>
      <c r="CW23" s="10">
        <f>'①-1入力シート（宿泊人数）【1人当】'!CW23*'⑤-1宿泊料金計算【1人当】'!CW$6</f>
        <v>0</v>
      </c>
      <c r="CX23" s="10">
        <f>'①-1入力シート（宿泊人数）【1人当】'!CX23*'⑤-1宿泊料金計算【1人当】'!CX$6</f>
        <v>0</v>
      </c>
      <c r="CY23" s="13"/>
      <c r="CZ23" s="13"/>
      <c r="DA23" s="10">
        <f t="shared" si="4"/>
        <v>0</v>
      </c>
      <c r="DB23" s="10">
        <f t="shared" si="5"/>
        <v>0</v>
      </c>
      <c r="DC23" s="10">
        <f t="shared" si="6"/>
        <v>0</v>
      </c>
      <c r="DD23" s="121">
        <f>'①-1入力シート（宿泊人数）【1人当】'!DC23*'⑤-1宿泊料金計算【1人当】'!$DD$6</f>
        <v>0</v>
      </c>
      <c r="DE23" s="122">
        <f>'①-1入力シート（宿泊人数）【1人当】'!DD23*'⑤-1宿泊料金計算【1人当】'!$DE$6</f>
        <v>0</v>
      </c>
      <c r="DF23" s="123">
        <f>'①-1入力シート（宿泊人数）【1人当】'!DE23*'⑤-1宿泊料金計算【1人当】'!$DF$6</f>
        <v>0</v>
      </c>
      <c r="DG23" s="10">
        <f t="shared" si="7"/>
        <v>0</v>
      </c>
    </row>
    <row r="24" spans="1:111">
      <c r="A24" s="191"/>
      <c r="B24" s="102">
        <v>18</v>
      </c>
      <c r="C24" s="10">
        <f>'①-1入力シート（宿泊人数）【1人当】'!C24*'⑤-1宿泊料金計算【1人当】'!C$6</f>
        <v>0</v>
      </c>
      <c r="D24" s="10">
        <f>'①-1入力シート（宿泊人数）【1人当】'!D24*'⑤-1宿泊料金計算【1人当】'!D$6</f>
        <v>0</v>
      </c>
      <c r="E24" s="10">
        <f>'①-1入力シート（宿泊人数）【1人当】'!E24*'⑤-1宿泊料金計算【1人当】'!E$6</f>
        <v>0</v>
      </c>
      <c r="F24" s="10">
        <f>'①-1入力シート（宿泊人数）【1人当】'!F24*'⑤-1宿泊料金計算【1人当】'!F$6</f>
        <v>0</v>
      </c>
      <c r="G24" s="10">
        <f>'①-1入力シート（宿泊人数）【1人当】'!G24*'⑤-1宿泊料金計算【1人当】'!G$6</f>
        <v>0</v>
      </c>
      <c r="H24" s="10">
        <f>'①-1入力シート（宿泊人数）【1人当】'!H24*'⑤-1宿泊料金計算【1人当】'!H$6</f>
        <v>0</v>
      </c>
      <c r="I24" s="10">
        <f>'①-1入力シート（宿泊人数）【1人当】'!I24*'⑤-1宿泊料金計算【1人当】'!I$6</f>
        <v>0</v>
      </c>
      <c r="J24" s="10">
        <f>'①-1入力シート（宿泊人数）【1人当】'!J24*'⑤-1宿泊料金計算【1人当】'!J$6</f>
        <v>0</v>
      </c>
      <c r="K24" s="10">
        <f>'①-1入力シート（宿泊人数）【1人当】'!K24*'⑤-1宿泊料金計算【1人当】'!K$6</f>
        <v>0</v>
      </c>
      <c r="L24" s="10">
        <f>'①-1入力シート（宿泊人数）【1人当】'!L24*'⑤-1宿泊料金計算【1人当】'!L$6</f>
        <v>0</v>
      </c>
      <c r="M24" s="10">
        <f>'①-1入力シート（宿泊人数）【1人当】'!M24*'⑤-1宿泊料金計算【1人当】'!M$6</f>
        <v>0</v>
      </c>
      <c r="N24" s="10">
        <f>'①-1入力シート（宿泊人数）【1人当】'!N24*'⑤-1宿泊料金計算【1人当】'!N$6</f>
        <v>0</v>
      </c>
      <c r="O24" s="10">
        <f>'①-1入力シート（宿泊人数）【1人当】'!O24*'⑤-1宿泊料金計算【1人当】'!O$6</f>
        <v>0</v>
      </c>
      <c r="P24" s="10">
        <f>'①-1入力シート（宿泊人数）【1人当】'!P24*'⑤-1宿泊料金計算【1人当】'!P$6</f>
        <v>0</v>
      </c>
      <c r="Q24" s="10">
        <f>'①-1入力シート（宿泊人数）【1人当】'!Q24*'⑤-1宿泊料金計算【1人当】'!Q$6</f>
        <v>0</v>
      </c>
      <c r="R24" s="10">
        <f>'①-1入力シート（宿泊人数）【1人当】'!R24*'⑤-1宿泊料金計算【1人当】'!R$6</f>
        <v>0</v>
      </c>
      <c r="S24" s="10">
        <f>'①-1入力シート（宿泊人数）【1人当】'!S24*'⑤-1宿泊料金計算【1人当】'!S$6</f>
        <v>0</v>
      </c>
      <c r="T24" s="10">
        <f>'①-1入力シート（宿泊人数）【1人当】'!T24*'⑤-1宿泊料金計算【1人当】'!T$6</f>
        <v>0</v>
      </c>
      <c r="U24" s="10">
        <f>'①-1入力シート（宿泊人数）【1人当】'!U24*'⑤-1宿泊料金計算【1人当】'!U$6</f>
        <v>0</v>
      </c>
      <c r="V24" s="10">
        <f>'①-1入力シート（宿泊人数）【1人当】'!V24*'⑤-1宿泊料金計算【1人当】'!V$6</f>
        <v>0</v>
      </c>
      <c r="W24" s="10">
        <f>'①-1入力シート（宿泊人数）【1人当】'!W24*'⑤-1宿泊料金計算【1人当】'!W$6</f>
        <v>0</v>
      </c>
      <c r="X24" s="10">
        <f>'①-1入力シート（宿泊人数）【1人当】'!X24*'⑤-1宿泊料金計算【1人当】'!X$6</f>
        <v>0</v>
      </c>
      <c r="Y24" s="10">
        <f>'①-1入力シート（宿泊人数）【1人当】'!Y24*'⑤-1宿泊料金計算【1人当】'!Y$6</f>
        <v>0</v>
      </c>
      <c r="Z24" s="10">
        <f>'①-1入力シート（宿泊人数）【1人当】'!Z24*'⑤-1宿泊料金計算【1人当】'!Z$6</f>
        <v>0</v>
      </c>
      <c r="AA24" s="10">
        <f>'①-1入力シート（宿泊人数）【1人当】'!AA24*'⑤-1宿泊料金計算【1人当】'!AA$6</f>
        <v>0</v>
      </c>
      <c r="AB24" s="10">
        <f>'①-1入力シート（宿泊人数）【1人当】'!AB24*'⑤-1宿泊料金計算【1人当】'!AB$6</f>
        <v>0</v>
      </c>
      <c r="AC24" s="10">
        <f>'①-1入力シート（宿泊人数）【1人当】'!AC24*'⑤-1宿泊料金計算【1人当】'!AC$6</f>
        <v>0</v>
      </c>
      <c r="AD24" s="10">
        <f>'①-1入力シート（宿泊人数）【1人当】'!AD24*'⑤-1宿泊料金計算【1人当】'!AD$6</f>
        <v>0</v>
      </c>
      <c r="AE24" s="10">
        <f>'①-1入力シート（宿泊人数）【1人当】'!AE24*'⑤-1宿泊料金計算【1人当】'!AE$6</f>
        <v>0</v>
      </c>
      <c r="AF24" s="10">
        <f>'①-1入力シート（宿泊人数）【1人当】'!AF24*'⑤-1宿泊料金計算【1人当】'!AF$6</f>
        <v>0</v>
      </c>
      <c r="AG24" s="10">
        <f>'①-1入力シート（宿泊人数）【1人当】'!AG24*'⑤-1宿泊料金計算【1人当】'!AG$6</f>
        <v>0</v>
      </c>
      <c r="AH24" s="10">
        <f>'①-1入力シート（宿泊人数）【1人当】'!AH24*'⑤-1宿泊料金計算【1人当】'!AH$6</f>
        <v>0</v>
      </c>
      <c r="AI24" s="10">
        <f>'①-1入力シート（宿泊人数）【1人当】'!AI24*'⑤-1宿泊料金計算【1人当】'!AI$6</f>
        <v>0</v>
      </c>
      <c r="AJ24" s="10">
        <f>'①-1入力シート（宿泊人数）【1人当】'!AJ24*'⑤-1宿泊料金計算【1人当】'!AJ$6</f>
        <v>0</v>
      </c>
      <c r="AK24" s="10">
        <f>'①-1入力シート（宿泊人数）【1人当】'!AK24*'⑤-1宿泊料金計算【1人当】'!AK$6</f>
        <v>0</v>
      </c>
      <c r="AL24" s="10">
        <f>'①-1入力シート（宿泊人数）【1人当】'!AL24*'⑤-1宿泊料金計算【1人当】'!AL$6</f>
        <v>0</v>
      </c>
      <c r="AM24" s="10">
        <f>'①-1入力シート（宿泊人数）【1人当】'!AM24*'⑤-1宿泊料金計算【1人当】'!AM$6</f>
        <v>0</v>
      </c>
      <c r="AN24" s="10">
        <f>'①-1入力シート（宿泊人数）【1人当】'!AN24*'⑤-1宿泊料金計算【1人当】'!AN$6</f>
        <v>0</v>
      </c>
      <c r="AO24" s="10">
        <f>'①-1入力シート（宿泊人数）【1人当】'!AO24*'⑤-1宿泊料金計算【1人当】'!AO$6</f>
        <v>0</v>
      </c>
      <c r="AP24" s="10">
        <f>'①-1入力シート（宿泊人数）【1人当】'!AP24*'⑤-1宿泊料金計算【1人当】'!AP$6</f>
        <v>0</v>
      </c>
      <c r="AQ24" s="10">
        <f>'①-1入力シート（宿泊人数）【1人当】'!AQ24*'⑤-1宿泊料金計算【1人当】'!AQ$6</f>
        <v>0</v>
      </c>
      <c r="AR24" s="10">
        <f>'①-1入力シート（宿泊人数）【1人当】'!AR24*'⑤-1宿泊料金計算【1人当】'!AR$6</f>
        <v>0</v>
      </c>
      <c r="AS24" s="10">
        <f>'①-1入力シート（宿泊人数）【1人当】'!AS24*'⑤-1宿泊料金計算【1人当】'!AS$6</f>
        <v>0</v>
      </c>
      <c r="AT24" s="10">
        <f>'①-1入力シート（宿泊人数）【1人当】'!AT24*'⑤-1宿泊料金計算【1人当】'!AT$6</f>
        <v>0</v>
      </c>
      <c r="AU24" s="10">
        <f>'①-1入力シート（宿泊人数）【1人当】'!AU24*'⑤-1宿泊料金計算【1人当】'!AU$6</f>
        <v>0</v>
      </c>
      <c r="AV24" s="10">
        <f>'①-1入力シート（宿泊人数）【1人当】'!AV24*'⑤-1宿泊料金計算【1人当】'!AV$6</f>
        <v>0</v>
      </c>
      <c r="AW24" s="10">
        <f>'①-1入力シート（宿泊人数）【1人当】'!AW24*'⑤-1宿泊料金計算【1人当】'!AW$6</f>
        <v>0</v>
      </c>
      <c r="AX24" s="10">
        <f>'①-1入力シート（宿泊人数）【1人当】'!AX24*'⑤-1宿泊料金計算【1人当】'!AX$6</f>
        <v>0</v>
      </c>
      <c r="AY24" s="10">
        <f>'①-1入力シート（宿泊人数）【1人当】'!AY24*'⑤-1宿泊料金計算【1人当】'!AY$6</f>
        <v>0</v>
      </c>
      <c r="AZ24" s="10">
        <f>'①-1入力シート（宿泊人数）【1人当】'!AZ24*'⑤-1宿泊料金計算【1人当】'!AZ$6</f>
        <v>0</v>
      </c>
      <c r="BA24" s="10">
        <f>'①-1入力シート（宿泊人数）【1人当】'!BA24*'⑤-1宿泊料金計算【1人当】'!BA$6</f>
        <v>0</v>
      </c>
      <c r="BB24" s="10">
        <f>'①-1入力シート（宿泊人数）【1人当】'!BB24*'⑤-1宿泊料金計算【1人当】'!BB$6</f>
        <v>0</v>
      </c>
      <c r="BC24" s="10">
        <f>'①-1入力シート（宿泊人数）【1人当】'!BC24*'⑤-1宿泊料金計算【1人当】'!BC$6</f>
        <v>0</v>
      </c>
      <c r="BD24" s="10">
        <f>'①-1入力シート（宿泊人数）【1人当】'!BD24*'⑤-1宿泊料金計算【1人当】'!BD$6</f>
        <v>0</v>
      </c>
      <c r="BE24" s="10">
        <f>'①-1入力シート（宿泊人数）【1人当】'!BE24*'⑤-1宿泊料金計算【1人当】'!BE$6</f>
        <v>0</v>
      </c>
      <c r="BF24" s="10">
        <f>'①-1入力シート（宿泊人数）【1人当】'!BF24*'⑤-1宿泊料金計算【1人当】'!BF$6</f>
        <v>0</v>
      </c>
      <c r="BG24" s="10">
        <f>'①-1入力シート（宿泊人数）【1人当】'!BG24*'⑤-1宿泊料金計算【1人当】'!BG$6</f>
        <v>0</v>
      </c>
      <c r="BH24" s="10">
        <f>'①-1入力シート（宿泊人数）【1人当】'!BH24*'⑤-1宿泊料金計算【1人当】'!BH$6</f>
        <v>0</v>
      </c>
      <c r="BI24" s="10">
        <f>'①-1入力シート（宿泊人数）【1人当】'!BI24*'⑤-1宿泊料金計算【1人当】'!BI$6</f>
        <v>0</v>
      </c>
      <c r="BJ24" s="10">
        <f>'①-1入力シート（宿泊人数）【1人当】'!BJ24*'⑤-1宿泊料金計算【1人当】'!BJ$6</f>
        <v>0</v>
      </c>
      <c r="BK24" s="10">
        <f>'①-1入力シート（宿泊人数）【1人当】'!BK24*'⑤-1宿泊料金計算【1人当】'!BK$6</f>
        <v>0</v>
      </c>
      <c r="BL24" s="10">
        <f>'①-1入力シート（宿泊人数）【1人当】'!BL24*'⑤-1宿泊料金計算【1人当】'!BL$6</f>
        <v>0</v>
      </c>
      <c r="BM24" s="10">
        <f>'①-1入力シート（宿泊人数）【1人当】'!BM24*'⑤-1宿泊料金計算【1人当】'!BM$6</f>
        <v>0</v>
      </c>
      <c r="BN24" s="10">
        <f>'①-1入力シート（宿泊人数）【1人当】'!BN24*'⑤-1宿泊料金計算【1人当】'!BN$6</f>
        <v>0</v>
      </c>
      <c r="BO24" s="10">
        <f>'①-1入力シート（宿泊人数）【1人当】'!BO24*'⑤-1宿泊料金計算【1人当】'!BO$6</f>
        <v>0</v>
      </c>
      <c r="BP24" s="10">
        <f>'①-1入力シート（宿泊人数）【1人当】'!BP24*'⑤-1宿泊料金計算【1人当】'!BP$6</f>
        <v>0</v>
      </c>
      <c r="BQ24" s="10">
        <f>'①-1入力シート（宿泊人数）【1人当】'!BQ24*'⑤-1宿泊料金計算【1人当】'!BQ$6</f>
        <v>0</v>
      </c>
      <c r="BR24" s="10">
        <f>'①-1入力シート（宿泊人数）【1人当】'!BR24*'⑤-1宿泊料金計算【1人当】'!BR$6</f>
        <v>0</v>
      </c>
      <c r="BS24" s="10">
        <f>'①-1入力シート（宿泊人数）【1人当】'!BS24*'⑤-1宿泊料金計算【1人当】'!BS$6</f>
        <v>0</v>
      </c>
      <c r="BT24" s="10">
        <f>'①-1入力シート（宿泊人数）【1人当】'!BT24*'⑤-1宿泊料金計算【1人当】'!BT$6</f>
        <v>0</v>
      </c>
      <c r="BU24" s="10">
        <f>'①-1入力シート（宿泊人数）【1人当】'!BU24*'⑤-1宿泊料金計算【1人当】'!BU$6</f>
        <v>0</v>
      </c>
      <c r="BV24" s="10">
        <f>'①-1入力シート（宿泊人数）【1人当】'!BV24*'⑤-1宿泊料金計算【1人当】'!BV$6</f>
        <v>0</v>
      </c>
      <c r="BW24" s="10">
        <f>'①-1入力シート（宿泊人数）【1人当】'!BW24*'⑤-1宿泊料金計算【1人当】'!BW$6</f>
        <v>0</v>
      </c>
      <c r="BX24" s="10">
        <f>'①-1入力シート（宿泊人数）【1人当】'!BX24*'⑤-1宿泊料金計算【1人当】'!BX$6</f>
        <v>0</v>
      </c>
      <c r="BY24" s="10">
        <f>'①-1入力シート（宿泊人数）【1人当】'!BY24*'⑤-1宿泊料金計算【1人当】'!BY$6</f>
        <v>0</v>
      </c>
      <c r="BZ24" s="10">
        <f>'①-1入力シート（宿泊人数）【1人当】'!BZ24*'⑤-1宿泊料金計算【1人当】'!BZ$6</f>
        <v>0</v>
      </c>
      <c r="CA24" s="10">
        <f>'①-1入力シート（宿泊人数）【1人当】'!CA24*'⑤-1宿泊料金計算【1人当】'!CA$6</f>
        <v>0</v>
      </c>
      <c r="CB24" s="10">
        <f>'①-1入力シート（宿泊人数）【1人当】'!CB24*'⑤-1宿泊料金計算【1人当】'!CB$6</f>
        <v>0</v>
      </c>
      <c r="CC24" s="10">
        <f>'①-1入力シート（宿泊人数）【1人当】'!CC24*'⑤-1宿泊料金計算【1人当】'!CC$6</f>
        <v>0</v>
      </c>
      <c r="CD24" s="10">
        <f>'①-1入力シート（宿泊人数）【1人当】'!CD24*'⑤-1宿泊料金計算【1人当】'!CD$6</f>
        <v>0</v>
      </c>
      <c r="CE24" s="10">
        <f>'①-1入力シート（宿泊人数）【1人当】'!CE24*'⑤-1宿泊料金計算【1人当】'!CE$6</f>
        <v>0</v>
      </c>
      <c r="CF24" s="10">
        <f>'①-1入力シート（宿泊人数）【1人当】'!CF24*'⑤-1宿泊料金計算【1人当】'!CF$6</f>
        <v>0</v>
      </c>
      <c r="CG24" s="10">
        <f>'①-1入力シート（宿泊人数）【1人当】'!CG24*'⑤-1宿泊料金計算【1人当】'!CG$6</f>
        <v>0</v>
      </c>
      <c r="CH24" s="10">
        <f>'①-1入力シート（宿泊人数）【1人当】'!CH24*'⑤-1宿泊料金計算【1人当】'!CH$6</f>
        <v>0</v>
      </c>
      <c r="CI24" s="10">
        <f>'①-1入力シート（宿泊人数）【1人当】'!CI24*'⑤-1宿泊料金計算【1人当】'!CI$6</f>
        <v>0</v>
      </c>
      <c r="CJ24" s="10">
        <f>'①-1入力シート（宿泊人数）【1人当】'!CJ24*'⑤-1宿泊料金計算【1人当】'!CJ$6</f>
        <v>0</v>
      </c>
      <c r="CK24" s="10">
        <f>'①-1入力シート（宿泊人数）【1人当】'!CK24*'⑤-1宿泊料金計算【1人当】'!CK$6</f>
        <v>0</v>
      </c>
      <c r="CL24" s="10">
        <f>'①-1入力シート（宿泊人数）【1人当】'!CL24*'⑤-1宿泊料金計算【1人当】'!CL$6</f>
        <v>0</v>
      </c>
      <c r="CM24" s="10">
        <f>'①-1入力シート（宿泊人数）【1人当】'!CM24*'⑤-1宿泊料金計算【1人当】'!CM$6</f>
        <v>0</v>
      </c>
      <c r="CN24" s="10">
        <f>'①-1入力シート（宿泊人数）【1人当】'!CN24*'⑤-1宿泊料金計算【1人当】'!CN$6</f>
        <v>0</v>
      </c>
      <c r="CO24" s="10">
        <f>'①-1入力シート（宿泊人数）【1人当】'!CO24*'⑤-1宿泊料金計算【1人当】'!CO$6</f>
        <v>0</v>
      </c>
      <c r="CP24" s="10">
        <f>'①-1入力シート（宿泊人数）【1人当】'!CP24*'⑤-1宿泊料金計算【1人当】'!CP$6</f>
        <v>0</v>
      </c>
      <c r="CQ24" s="10">
        <f>'①-1入力シート（宿泊人数）【1人当】'!CQ24*'⑤-1宿泊料金計算【1人当】'!CQ$6</f>
        <v>0</v>
      </c>
      <c r="CR24" s="10">
        <f>'①-1入力シート（宿泊人数）【1人当】'!CR24*'⑤-1宿泊料金計算【1人当】'!CR$6</f>
        <v>0</v>
      </c>
      <c r="CS24" s="10">
        <f>'①-1入力シート（宿泊人数）【1人当】'!CS24*'⑤-1宿泊料金計算【1人当】'!CS$6</f>
        <v>0</v>
      </c>
      <c r="CT24" s="10">
        <f>'①-1入力シート（宿泊人数）【1人当】'!CT24*'⑤-1宿泊料金計算【1人当】'!CT$6</f>
        <v>0</v>
      </c>
      <c r="CU24" s="10">
        <f>'①-1入力シート（宿泊人数）【1人当】'!CU24*'⑤-1宿泊料金計算【1人当】'!CU$6</f>
        <v>0</v>
      </c>
      <c r="CV24" s="10">
        <f>'①-1入力シート（宿泊人数）【1人当】'!CV24*'⑤-1宿泊料金計算【1人当】'!CV$6</f>
        <v>0</v>
      </c>
      <c r="CW24" s="10">
        <f>'①-1入力シート（宿泊人数）【1人当】'!CW24*'⑤-1宿泊料金計算【1人当】'!CW$6</f>
        <v>0</v>
      </c>
      <c r="CX24" s="10">
        <f>'①-1入力シート（宿泊人数）【1人当】'!CX24*'⑤-1宿泊料金計算【1人当】'!CX$6</f>
        <v>0</v>
      </c>
      <c r="CY24" s="13"/>
      <c r="CZ24" s="13"/>
      <c r="DA24" s="10">
        <f t="shared" si="4"/>
        <v>0</v>
      </c>
      <c r="DB24" s="10">
        <f t="shared" si="5"/>
        <v>0</v>
      </c>
      <c r="DC24" s="10">
        <f t="shared" si="6"/>
        <v>0</v>
      </c>
      <c r="DD24" s="121">
        <f>'①-1入力シート（宿泊人数）【1人当】'!DC24*'⑤-1宿泊料金計算【1人当】'!$DD$6</f>
        <v>0</v>
      </c>
      <c r="DE24" s="122">
        <f>'①-1入力シート（宿泊人数）【1人当】'!DD24*'⑤-1宿泊料金計算【1人当】'!$DE$6</f>
        <v>0</v>
      </c>
      <c r="DF24" s="123">
        <f>'①-1入力シート（宿泊人数）【1人当】'!DE24*'⑤-1宿泊料金計算【1人当】'!$DF$6</f>
        <v>0</v>
      </c>
      <c r="DG24" s="10">
        <f t="shared" si="7"/>
        <v>0</v>
      </c>
    </row>
    <row r="25" spans="1:111">
      <c r="A25" s="191"/>
      <c r="B25" s="102">
        <v>19</v>
      </c>
      <c r="C25" s="10">
        <f>'①-1入力シート（宿泊人数）【1人当】'!C25*'⑤-1宿泊料金計算【1人当】'!C$6</f>
        <v>0</v>
      </c>
      <c r="D25" s="10">
        <f>'①-1入力シート（宿泊人数）【1人当】'!D25*'⑤-1宿泊料金計算【1人当】'!D$6</f>
        <v>0</v>
      </c>
      <c r="E25" s="10">
        <f>'①-1入力シート（宿泊人数）【1人当】'!E25*'⑤-1宿泊料金計算【1人当】'!E$6</f>
        <v>0</v>
      </c>
      <c r="F25" s="10">
        <f>'①-1入力シート（宿泊人数）【1人当】'!F25*'⑤-1宿泊料金計算【1人当】'!F$6</f>
        <v>0</v>
      </c>
      <c r="G25" s="10">
        <f>'①-1入力シート（宿泊人数）【1人当】'!G25*'⑤-1宿泊料金計算【1人当】'!G$6</f>
        <v>0</v>
      </c>
      <c r="H25" s="10">
        <f>'①-1入力シート（宿泊人数）【1人当】'!H25*'⑤-1宿泊料金計算【1人当】'!H$6</f>
        <v>0</v>
      </c>
      <c r="I25" s="10">
        <f>'①-1入力シート（宿泊人数）【1人当】'!I25*'⑤-1宿泊料金計算【1人当】'!I$6</f>
        <v>0</v>
      </c>
      <c r="J25" s="10">
        <f>'①-1入力シート（宿泊人数）【1人当】'!J25*'⑤-1宿泊料金計算【1人当】'!J$6</f>
        <v>0</v>
      </c>
      <c r="K25" s="10">
        <f>'①-1入力シート（宿泊人数）【1人当】'!K25*'⑤-1宿泊料金計算【1人当】'!K$6</f>
        <v>0</v>
      </c>
      <c r="L25" s="10">
        <f>'①-1入力シート（宿泊人数）【1人当】'!L25*'⑤-1宿泊料金計算【1人当】'!L$6</f>
        <v>0</v>
      </c>
      <c r="M25" s="10">
        <f>'①-1入力シート（宿泊人数）【1人当】'!M25*'⑤-1宿泊料金計算【1人当】'!M$6</f>
        <v>0</v>
      </c>
      <c r="N25" s="10">
        <f>'①-1入力シート（宿泊人数）【1人当】'!N25*'⑤-1宿泊料金計算【1人当】'!N$6</f>
        <v>0</v>
      </c>
      <c r="O25" s="10">
        <f>'①-1入力シート（宿泊人数）【1人当】'!O25*'⑤-1宿泊料金計算【1人当】'!O$6</f>
        <v>0</v>
      </c>
      <c r="P25" s="10">
        <f>'①-1入力シート（宿泊人数）【1人当】'!P25*'⑤-1宿泊料金計算【1人当】'!P$6</f>
        <v>0</v>
      </c>
      <c r="Q25" s="10">
        <f>'①-1入力シート（宿泊人数）【1人当】'!Q25*'⑤-1宿泊料金計算【1人当】'!Q$6</f>
        <v>0</v>
      </c>
      <c r="R25" s="10">
        <f>'①-1入力シート（宿泊人数）【1人当】'!R25*'⑤-1宿泊料金計算【1人当】'!R$6</f>
        <v>0</v>
      </c>
      <c r="S25" s="10">
        <f>'①-1入力シート（宿泊人数）【1人当】'!S25*'⑤-1宿泊料金計算【1人当】'!S$6</f>
        <v>0</v>
      </c>
      <c r="T25" s="10">
        <f>'①-1入力シート（宿泊人数）【1人当】'!T25*'⑤-1宿泊料金計算【1人当】'!T$6</f>
        <v>0</v>
      </c>
      <c r="U25" s="10">
        <f>'①-1入力シート（宿泊人数）【1人当】'!U25*'⑤-1宿泊料金計算【1人当】'!U$6</f>
        <v>0</v>
      </c>
      <c r="V25" s="10">
        <f>'①-1入力シート（宿泊人数）【1人当】'!V25*'⑤-1宿泊料金計算【1人当】'!V$6</f>
        <v>0</v>
      </c>
      <c r="W25" s="10">
        <f>'①-1入力シート（宿泊人数）【1人当】'!W25*'⑤-1宿泊料金計算【1人当】'!W$6</f>
        <v>0</v>
      </c>
      <c r="X25" s="10">
        <f>'①-1入力シート（宿泊人数）【1人当】'!X25*'⑤-1宿泊料金計算【1人当】'!X$6</f>
        <v>0</v>
      </c>
      <c r="Y25" s="10">
        <f>'①-1入力シート（宿泊人数）【1人当】'!Y25*'⑤-1宿泊料金計算【1人当】'!Y$6</f>
        <v>0</v>
      </c>
      <c r="Z25" s="10">
        <f>'①-1入力シート（宿泊人数）【1人当】'!Z25*'⑤-1宿泊料金計算【1人当】'!Z$6</f>
        <v>0</v>
      </c>
      <c r="AA25" s="10">
        <f>'①-1入力シート（宿泊人数）【1人当】'!AA25*'⑤-1宿泊料金計算【1人当】'!AA$6</f>
        <v>0</v>
      </c>
      <c r="AB25" s="10">
        <f>'①-1入力シート（宿泊人数）【1人当】'!AB25*'⑤-1宿泊料金計算【1人当】'!AB$6</f>
        <v>0</v>
      </c>
      <c r="AC25" s="10">
        <f>'①-1入力シート（宿泊人数）【1人当】'!AC25*'⑤-1宿泊料金計算【1人当】'!AC$6</f>
        <v>0</v>
      </c>
      <c r="AD25" s="10">
        <f>'①-1入力シート（宿泊人数）【1人当】'!AD25*'⑤-1宿泊料金計算【1人当】'!AD$6</f>
        <v>0</v>
      </c>
      <c r="AE25" s="10">
        <f>'①-1入力シート（宿泊人数）【1人当】'!AE25*'⑤-1宿泊料金計算【1人当】'!AE$6</f>
        <v>0</v>
      </c>
      <c r="AF25" s="10">
        <f>'①-1入力シート（宿泊人数）【1人当】'!AF25*'⑤-1宿泊料金計算【1人当】'!AF$6</f>
        <v>0</v>
      </c>
      <c r="AG25" s="10">
        <f>'①-1入力シート（宿泊人数）【1人当】'!AG25*'⑤-1宿泊料金計算【1人当】'!AG$6</f>
        <v>0</v>
      </c>
      <c r="AH25" s="10">
        <f>'①-1入力シート（宿泊人数）【1人当】'!AH25*'⑤-1宿泊料金計算【1人当】'!AH$6</f>
        <v>0</v>
      </c>
      <c r="AI25" s="10">
        <f>'①-1入力シート（宿泊人数）【1人当】'!AI25*'⑤-1宿泊料金計算【1人当】'!AI$6</f>
        <v>0</v>
      </c>
      <c r="AJ25" s="10">
        <f>'①-1入力シート（宿泊人数）【1人当】'!AJ25*'⑤-1宿泊料金計算【1人当】'!AJ$6</f>
        <v>0</v>
      </c>
      <c r="AK25" s="10">
        <f>'①-1入力シート（宿泊人数）【1人当】'!AK25*'⑤-1宿泊料金計算【1人当】'!AK$6</f>
        <v>0</v>
      </c>
      <c r="AL25" s="10">
        <f>'①-1入力シート（宿泊人数）【1人当】'!AL25*'⑤-1宿泊料金計算【1人当】'!AL$6</f>
        <v>0</v>
      </c>
      <c r="AM25" s="10">
        <f>'①-1入力シート（宿泊人数）【1人当】'!AM25*'⑤-1宿泊料金計算【1人当】'!AM$6</f>
        <v>0</v>
      </c>
      <c r="AN25" s="10">
        <f>'①-1入力シート（宿泊人数）【1人当】'!AN25*'⑤-1宿泊料金計算【1人当】'!AN$6</f>
        <v>0</v>
      </c>
      <c r="AO25" s="10">
        <f>'①-1入力シート（宿泊人数）【1人当】'!AO25*'⑤-1宿泊料金計算【1人当】'!AO$6</f>
        <v>0</v>
      </c>
      <c r="AP25" s="10">
        <f>'①-1入力シート（宿泊人数）【1人当】'!AP25*'⑤-1宿泊料金計算【1人当】'!AP$6</f>
        <v>0</v>
      </c>
      <c r="AQ25" s="10">
        <f>'①-1入力シート（宿泊人数）【1人当】'!AQ25*'⑤-1宿泊料金計算【1人当】'!AQ$6</f>
        <v>0</v>
      </c>
      <c r="AR25" s="10">
        <f>'①-1入力シート（宿泊人数）【1人当】'!AR25*'⑤-1宿泊料金計算【1人当】'!AR$6</f>
        <v>0</v>
      </c>
      <c r="AS25" s="10">
        <f>'①-1入力シート（宿泊人数）【1人当】'!AS25*'⑤-1宿泊料金計算【1人当】'!AS$6</f>
        <v>0</v>
      </c>
      <c r="AT25" s="10">
        <f>'①-1入力シート（宿泊人数）【1人当】'!AT25*'⑤-1宿泊料金計算【1人当】'!AT$6</f>
        <v>0</v>
      </c>
      <c r="AU25" s="10">
        <f>'①-1入力シート（宿泊人数）【1人当】'!AU25*'⑤-1宿泊料金計算【1人当】'!AU$6</f>
        <v>0</v>
      </c>
      <c r="AV25" s="10">
        <f>'①-1入力シート（宿泊人数）【1人当】'!AV25*'⑤-1宿泊料金計算【1人当】'!AV$6</f>
        <v>0</v>
      </c>
      <c r="AW25" s="10">
        <f>'①-1入力シート（宿泊人数）【1人当】'!AW25*'⑤-1宿泊料金計算【1人当】'!AW$6</f>
        <v>0</v>
      </c>
      <c r="AX25" s="10">
        <f>'①-1入力シート（宿泊人数）【1人当】'!AX25*'⑤-1宿泊料金計算【1人当】'!AX$6</f>
        <v>0</v>
      </c>
      <c r="AY25" s="10">
        <f>'①-1入力シート（宿泊人数）【1人当】'!AY25*'⑤-1宿泊料金計算【1人当】'!AY$6</f>
        <v>0</v>
      </c>
      <c r="AZ25" s="10">
        <f>'①-1入力シート（宿泊人数）【1人当】'!AZ25*'⑤-1宿泊料金計算【1人当】'!AZ$6</f>
        <v>0</v>
      </c>
      <c r="BA25" s="10">
        <f>'①-1入力シート（宿泊人数）【1人当】'!BA25*'⑤-1宿泊料金計算【1人当】'!BA$6</f>
        <v>0</v>
      </c>
      <c r="BB25" s="10">
        <f>'①-1入力シート（宿泊人数）【1人当】'!BB25*'⑤-1宿泊料金計算【1人当】'!BB$6</f>
        <v>0</v>
      </c>
      <c r="BC25" s="10">
        <f>'①-1入力シート（宿泊人数）【1人当】'!BC25*'⑤-1宿泊料金計算【1人当】'!BC$6</f>
        <v>0</v>
      </c>
      <c r="BD25" s="10">
        <f>'①-1入力シート（宿泊人数）【1人当】'!BD25*'⑤-1宿泊料金計算【1人当】'!BD$6</f>
        <v>0</v>
      </c>
      <c r="BE25" s="10">
        <f>'①-1入力シート（宿泊人数）【1人当】'!BE25*'⑤-1宿泊料金計算【1人当】'!BE$6</f>
        <v>0</v>
      </c>
      <c r="BF25" s="10">
        <f>'①-1入力シート（宿泊人数）【1人当】'!BF25*'⑤-1宿泊料金計算【1人当】'!BF$6</f>
        <v>0</v>
      </c>
      <c r="BG25" s="10">
        <f>'①-1入力シート（宿泊人数）【1人当】'!BG25*'⑤-1宿泊料金計算【1人当】'!BG$6</f>
        <v>0</v>
      </c>
      <c r="BH25" s="10">
        <f>'①-1入力シート（宿泊人数）【1人当】'!BH25*'⑤-1宿泊料金計算【1人当】'!BH$6</f>
        <v>0</v>
      </c>
      <c r="BI25" s="10">
        <f>'①-1入力シート（宿泊人数）【1人当】'!BI25*'⑤-1宿泊料金計算【1人当】'!BI$6</f>
        <v>0</v>
      </c>
      <c r="BJ25" s="10">
        <f>'①-1入力シート（宿泊人数）【1人当】'!BJ25*'⑤-1宿泊料金計算【1人当】'!BJ$6</f>
        <v>0</v>
      </c>
      <c r="BK25" s="10">
        <f>'①-1入力シート（宿泊人数）【1人当】'!BK25*'⑤-1宿泊料金計算【1人当】'!BK$6</f>
        <v>0</v>
      </c>
      <c r="BL25" s="10">
        <f>'①-1入力シート（宿泊人数）【1人当】'!BL25*'⑤-1宿泊料金計算【1人当】'!BL$6</f>
        <v>0</v>
      </c>
      <c r="BM25" s="10">
        <f>'①-1入力シート（宿泊人数）【1人当】'!BM25*'⑤-1宿泊料金計算【1人当】'!BM$6</f>
        <v>0</v>
      </c>
      <c r="BN25" s="10">
        <f>'①-1入力シート（宿泊人数）【1人当】'!BN25*'⑤-1宿泊料金計算【1人当】'!BN$6</f>
        <v>0</v>
      </c>
      <c r="BO25" s="10">
        <f>'①-1入力シート（宿泊人数）【1人当】'!BO25*'⑤-1宿泊料金計算【1人当】'!BO$6</f>
        <v>0</v>
      </c>
      <c r="BP25" s="10">
        <f>'①-1入力シート（宿泊人数）【1人当】'!BP25*'⑤-1宿泊料金計算【1人当】'!BP$6</f>
        <v>0</v>
      </c>
      <c r="BQ25" s="10">
        <f>'①-1入力シート（宿泊人数）【1人当】'!BQ25*'⑤-1宿泊料金計算【1人当】'!BQ$6</f>
        <v>0</v>
      </c>
      <c r="BR25" s="10">
        <f>'①-1入力シート（宿泊人数）【1人当】'!BR25*'⑤-1宿泊料金計算【1人当】'!BR$6</f>
        <v>0</v>
      </c>
      <c r="BS25" s="10">
        <f>'①-1入力シート（宿泊人数）【1人当】'!BS25*'⑤-1宿泊料金計算【1人当】'!BS$6</f>
        <v>0</v>
      </c>
      <c r="BT25" s="10">
        <f>'①-1入力シート（宿泊人数）【1人当】'!BT25*'⑤-1宿泊料金計算【1人当】'!BT$6</f>
        <v>0</v>
      </c>
      <c r="BU25" s="10">
        <f>'①-1入力シート（宿泊人数）【1人当】'!BU25*'⑤-1宿泊料金計算【1人当】'!BU$6</f>
        <v>0</v>
      </c>
      <c r="BV25" s="10">
        <f>'①-1入力シート（宿泊人数）【1人当】'!BV25*'⑤-1宿泊料金計算【1人当】'!BV$6</f>
        <v>0</v>
      </c>
      <c r="BW25" s="10">
        <f>'①-1入力シート（宿泊人数）【1人当】'!BW25*'⑤-1宿泊料金計算【1人当】'!BW$6</f>
        <v>0</v>
      </c>
      <c r="BX25" s="10">
        <f>'①-1入力シート（宿泊人数）【1人当】'!BX25*'⑤-1宿泊料金計算【1人当】'!BX$6</f>
        <v>0</v>
      </c>
      <c r="BY25" s="10">
        <f>'①-1入力シート（宿泊人数）【1人当】'!BY25*'⑤-1宿泊料金計算【1人当】'!BY$6</f>
        <v>0</v>
      </c>
      <c r="BZ25" s="10">
        <f>'①-1入力シート（宿泊人数）【1人当】'!BZ25*'⑤-1宿泊料金計算【1人当】'!BZ$6</f>
        <v>0</v>
      </c>
      <c r="CA25" s="10">
        <f>'①-1入力シート（宿泊人数）【1人当】'!CA25*'⑤-1宿泊料金計算【1人当】'!CA$6</f>
        <v>0</v>
      </c>
      <c r="CB25" s="10">
        <f>'①-1入力シート（宿泊人数）【1人当】'!CB25*'⑤-1宿泊料金計算【1人当】'!CB$6</f>
        <v>0</v>
      </c>
      <c r="CC25" s="10">
        <f>'①-1入力シート（宿泊人数）【1人当】'!CC25*'⑤-1宿泊料金計算【1人当】'!CC$6</f>
        <v>0</v>
      </c>
      <c r="CD25" s="10">
        <f>'①-1入力シート（宿泊人数）【1人当】'!CD25*'⑤-1宿泊料金計算【1人当】'!CD$6</f>
        <v>0</v>
      </c>
      <c r="CE25" s="10">
        <f>'①-1入力シート（宿泊人数）【1人当】'!CE25*'⑤-1宿泊料金計算【1人当】'!CE$6</f>
        <v>0</v>
      </c>
      <c r="CF25" s="10">
        <f>'①-1入力シート（宿泊人数）【1人当】'!CF25*'⑤-1宿泊料金計算【1人当】'!CF$6</f>
        <v>0</v>
      </c>
      <c r="CG25" s="10">
        <f>'①-1入力シート（宿泊人数）【1人当】'!CG25*'⑤-1宿泊料金計算【1人当】'!CG$6</f>
        <v>0</v>
      </c>
      <c r="CH25" s="10">
        <f>'①-1入力シート（宿泊人数）【1人当】'!CH25*'⑤-1宿泊料金計算【1人当】'!CH$6</f>
        <v>0</v>
      </c>
      <c r="CI25" s="10">
        <f>'①-1入力シート（宿泊人数）【1人当】'!CI25*'⑤-1宿泊料金計算【1人当】'!CI$6</f>
        <v>0</v>
      </c>
      <c r="CJ25" s="10">
        <f>'①-1入力シート（宿泊人数）【1人当】'!CJ25*'⑤-1宿泊料金計算【1人当】'!CJ$6</f>
        <v>0</v>
      </c>
      <c r="CK25" s="10">
        <f>'①-1入力シート（宿泊人数）【1人当】'!CK25*'⑤-1宿泊料金計算【1人当】'!CK$6</f>
        <v>0</v>
      </c>
      <c r="CL25" s="10">
        <f>'①-1入力シート（宿泊人数）【1人当】'!CL25*'⑤-1宿泊料金計算【1人当】'!CL$6</f>
        <v>0</v>
      </c>
      <c r="CM25" s="10">
        <f>'①-1入力シート（宿泊人数）【1人当】'!CM25*'⑤-1宿泊料金計算【1人当】'!CM$6</f>
        <v>0</v>
      </c>
      <c r="CN25" s="10">
        <f>'①-1入力シート（宿泊人数）【1人当】'!CN25*'⑤-1宿泊料金計算【1人当】'!CN$6</f>
        <v>0</v>
      </c>
      <c r="CO25" s="10">
        <f>'①-1入力シート（宿泊人数）【1人当】'!CO25*'⑤-1宿泊料金計算【1人当】'!CO$6</f>
        <v>0</v>
      </c>
      <c r="CP25" s="10">
        <f>'①-1入力シート（宿泊人数）【1人当】'!CP25*'⑤-1宿泊料金計算【1人当】'!CP$6</f>
        <v>0</v>
      </c>
      <c r="CQ25" s="10">
        <f>'①-1入力シート（宿泊人数）【1人当】'!CQ25*'⑤-1宿泊料金計算【1人当】'!CQ$6</f>
        <v>0</v>
      </c>
      <c r="CR25" s="10">
        <f>'①-1入力シート（宿泊人数）【1人当】'!CR25*'⑤-1宿泊料金計算【1人当】'!CR$6</f>
        <v>0</v>
      </c>
      <c r="CS25" s="10">
        <f>'①-1入力シート（宿泊人数）【1人当】'!CS25*'⑤-1宿泊料金計算【1人当】'!CS$6</f>
        <v>0</v>
      </c>
      <c r="CT25" s="10">
        <f>'①-1入力シート（宿泊人数）【1人当】'!CT25*'⑤-1宿泊料金計算【1人当】'!CT$6</f>
        <v>0</v>
      </c>
      <c r="CU25" s="10">
        <f>'①-1入力シート（宿泊人数）【1人当】'!CU25*'⑤-1宿泊料金計算【1人当】'!CU$6</f>
        <v>0</v>
      </c>
      <c r="CV25" s="10">
        <f>'①-1入力シート（宿泊人数）【1人当】'!CV25*'⑤-1宿泊料金計算【1人当】'!CV$6</f>
        <v>0</v>
      </c>
      <c r="CW25" s="10">
        <f>'①-1入力シート（宿泊人数）【1人当】'!CW25*'⑤-1宿泊料金計算【1人当】'!CW$6</f>
        <v>0</v>
      </c>
      <c r="CX25" s="10">
        <f>'①-1入力シート（宿泊人数）【1人当】'!CX25*'⑤-1宿泊料金計算【1人当】'!CX$6</f>
        <v>0</v>
      </c>
      <c r="CY25" s="13"/>
      <c r="CZ25" s="13"/>
      <c r="DA25" s="10">
        <f t="shared" si="4"/>
        <v>0</v>
      </c>
      <c r="DB25" s="10">
        <f t="shared" si="5"/>
        <v>0</v>
      </c>
      <c r="DC25" s="10">
        <f t="shared" si="6"/>
        <v>0</v>
      </c>
      <c r="DD25" s="121">
        <f>'①-1入力シート（宿泊人数）【1人当】'!DC25*'⑤-1宿泊料金計算【1人当】'!$DD$6</f>
        <v>0</v>
      </c>
      <c r="DE25" s="122">
        <f>'①-1入力シート（宿泊人数）【1人当】'!DD25*'⑤-1宿泊料金計算【1人当】'!$DE$6</f>
        <v>0</v>
      </c>
      <c r="DF25" s="123">
        <f>'①-1入力シート（宿泊人数）【1人当】'!DE25*'⑤-1宿泊料金計算【1人当】'!$DF$6</f>
        <v>0</v>
      </c>
      <c r="DG25" s="10">
        <f t="shared" si="7"/>
        <v>0</v>
      </c>
    </row>
    <row r="26" spans="1:111">
      <c r="A26" s="191"/>
      <c r="B26" s="102">
        <v>20</v>
      </c>
      <c r="C26" s="10">
        <f>'①-1入力シート（宿泊人数）【1人当】'!C26*'⑤-1宿泊料金計算【1人当】'!C$6</f>
        <v>0</v>
      </c>
      <c r="D26" s="10">
        <f>'①-1入力シート（宿泊人数）【1人当】'!D26*'⑤-1宿泊料金計算【1人当】'!D$6</f>
        <v>0</v>
      </c>
      <c r="E26" s="10">
        <f>'①-1入力シート（宿泊人数）【1人当】'!E26*'⑤-1宿泊料金計算【1人当】'!E$6</f>
        <v>0</v>
      </c>
      <c r="F26" s="10">
        <f>'①-1入力シート（宿泊人数）【1人当】'!F26*'⑤-1宿泊料金計算【1人当】'!F$6</f>
        <v>0</v>
      </c>
      <c r="G26" s="10">
        <f>'①-1入力シート（宿泊人数）【1人当】'!G26*'⑤-1宿泊料金計算【1人当】'!G$6</f>
        <v>0</v>
      </c>
      <c r="H26" s="10">
        <f>'①-1入力シート（宿泊人数）【1人当】'!H26*'⑤-1宿泊料金計算【1人当】'!H$6</f>
        <v>0</v>
      </c>
      <c r="I26" s="10">
        <f>'①-1入力シート（宿泊人数）【1人当】'!I26*'⑤-1宿泊料金計算【1人当】'!I$6</f>
        <v>0</v>
      </c>
      <c r="J26" s="10">
        <f>'①-1入力シート（宿泊人数）【1人当】'!J26*'⑤-1宿泊料金計算【1人当】'!J$6</f>
        <v>0</v>
      </c>
      <c r="K26" s="10">
        <f>'①-1入力シート（宿泊人数）【1人当】'!K26*'⑤-1宿泊料金計算【1人当】'!K$6</f>
        <v>0</v>
      </c>
      <c r="L26" s="10">
        <f>'①-1入力シート（宿泊人数）【1人当】'!L26*'⑤-1宿泊料金計算【1人当】'!L$6</f>
        <v>0</v>
      </c>
      <c r="M26" s="10">
        <f>'①-1入力シート（宿泊人数）【1人当】'!M26*'⑤-1宿泊料金計算【1人当】'!M$6</f>
        <v>0</v>
      </c>
      <c r="N26" s="10">
        <f>'①-1入力シート（宿泊人数）【1人当】'!N26*'⑤-1宿泊料金計算【1人当】'!N$6</f>
        <v>0</v>
      </c>
      <c r="O26" s="10">
        <f>'①-1入力シート（宿泊人数）【1人当】'!O26*'⑤-1宿泊料金計算【1人当】'!O$6</f>
        <v>0</v>
      </c>
      <c r="P26" s="10">
        <f>'①-1入力シート（宿泊人数）【1人当】'!P26*'⑤-1宿泊料金計算【1人当】'!P$6</f>
        <v>0</v>
      </c>
      <c r="Q26" s="10">
        <f>'①-1入力シート（宿泊人数）【1人当】'!Q26*'⑤-1宿泊料金計算【1人当】'!Q$6</f>
        <v>0</v>
      </c>
      <c r="R26" s="10">
        <f>'①-1入力シート（宿泊人数）【1人当】'!R26*'⑤-1宿泊料金計算【1人当】'!R$6</f>
        <v>0</v>
      </c>
      <c r="S26" s="10">
        <f>'①-1入力シート（宿泊人数）【1人当】'!S26*'⑤-1宿泊料金計算【1人当】'!S$6</f>
        <v>0</v>
      </c>
      <c r="T26" s="10">
        <f>'①-1入力シート（宿泊人数）【1人当】'!T26*'⑤-1宿泊料金計算【1人当】'!T$6</f>
        <v>0</v>
      </c>
      <c r="U26" s="10">
        <f>'①-1入力シート（宿泊人数）【1人当】'!U26*'⑤-1宿泊料金計算【1人当】'!U$6</f>
        <v>0</v>
      </c>
      <c r="V26" s="10">
        <f>'①-1入力シート（宿泊人数）【1人当】'!V26*'⑤-1宿泊料金計算【1人当】'!V$6</f>
        <v>0</v>
      </c>
      <c r="W26" s="10">
        <f>'①-1入力シート（宿泊人数）【1人当】'!W26*'⑤-1宿泊料金計算【1人当】'!W$6</f>
        <v>0</v>
      </c>
      <c r="X26" s="10">
        <f>'①-1入力シート（宿泊人数）【1人当】'!X26*'⑤-1宿泊料金計算【1人当】'!X$6</f>
        <v>0</v>
      </c>
      <c r="Y26" s="10">
        <f>'①-1入力シート（宿泊人数）【1人当】'!Y26*'⑤-1宿泊料金計算【1人当】'!Y$6</f>
        <v>0</v>
      </c>
      <c r="Z26" s="10">
        <f>'①-1入力シート（宿泊人数）【1人当】'!Z26*'⑤-1宿泊料金計算【1人当】'!Z$6</f>
        <v>0</v>
      </c>
      <c r="AA26" s="10">
        <f>'①-1入力シート（宿泊人数）【1人当】'!AA26*'⑤-1宿泊料金計算【1人当】'!AA$6</f>
        <v>0</v>
      </c>
      <c r="AB26" s="10">
        <f>'①-1入力シート（宿泊人数）【1人当】'!AB26*'⑤-1宿泊料金計算【1人当】'!AB$6</f>
        <v>0</v>
      </c>
      <c r="AC26" s="10">
        <f>'①-1入力シート（宿泊人数）【1人当】'!AC26*'⑤-1宿泊料金計算【1人当】'!AC$6</f>
        <v>0</v>
      </c>
      <c r="AD26" s="10">
        <f>'①-1入力シート（宿泊人数）【1人当】'!AD26*'⑤-1宿泊料金計算【1人当】'!AD$6</f>
        <v>0</v>
      </c>
      <c r="AE26" s="10">
        <f>'①-1入力シート（宿泊人数）【1人当】'!AE26*'⑤-1宿泊料金計算【1人当】'!AE$6</f>
        <v>0</v>
      </c>
      <c r="AF26" s="10">
        <f>'①-1入力シート（宿泊人数）【1人当】'!AF26*'⑤-1宿泊料金計算【1人当】'!AF$6</f>
        <v>0</v>
      </c>
      <c r="AG26" s="10">
        <f>'①-1入力シート（宿泊人数）【1人当】'!AG26*'⑤-1宿泊料金計算【1人当】'!AG$6</f>
        <v>0</v>
      </c>
      <c r="AH26" s="10">
        <f>'①-1入力シート（宿泊人数）【1人当】'!AH26*'⑤-1宿泊料金計算【1人当】'!AH$6</f>
        <v>0</v>
      </c>
      <c r="AI26" s="10">
        <f>'①-1入力シート（宿泊人数）【1人当】'!AI26*'⑤-1宿泊料金計算【1人当】'!AI$6</f>
        <v>0</v>
      </c>
      <c r="AJ26" s="10">
        <f>'①-1入力シート（宿泊人数）【1人当】'!AJ26*'⑤-1宿泊料金計算【1人当】'!AJ$6</f>
        <v>0</v>
      </c>
      <c r="AK26" s="10">
        <f>'①-1入力シート（宿泊人数）【1人当】'!AK26*'⑤-1宿泊料金計算【1人当】'!AK$6</f>
        <v>0</v>
      </c>
      <c r="AL26" s="10">
        <f>'①-1入力シート（宿泊人数）【1人当】'!AL26*'⑤-1宿泊料金計算【1人当】'!AL$6</f>
        <v>0</v>
      </c>
      <c r="AM26" s="10">
        <f>'①-1入力シート（宿泊人数）【1人当】'!AM26*'⑤-1宿泊料金計算【1人当】'!AM$6</f>
        <v>0</v>
      </c>
      <c r="AN26" s="10">
        <f>'①-1入力シート（宿泊人数）【1人当】'!AN26*'⑤-1宿泊料金計算【1人当】'!AN$6</f>
        <v>0</v>
      </c>
      <c r="AO26" s="10">
        <f>'①-1入力シート（宿泊人数）【1人当】'!AO26*'⑤-1宿泊料金計算【1人当】'!AO$6</f>
        <v>0</v>
      </c>
      <c r="AP26" s="10">
        <f>'①-1入力シート（宿泊人数）【1人当】'!AP26*'⑤-1宿泊料金計算【1人当】'!AP$6</f>
        <v>0</v>
      </c>
      <c r="AQ26" s="10">
        <f>'①-1入力シート（宿泊人数）【1人当】'!AQ26*'⑤-1宿泊料金計算【1人当】'!AQ$6</f>
        <v>0</v>
      </c>
      <c r="AR26" s="10">
        <f>'①-1入力シート（宿泊人数）【1人当】'!AR26*'⑤-1宿泊料金計算【1人当】'!AR$6</f>
        <v>0</v>
      </c>
      <c r="AS26" s="10">
        <f>'①-1入力シート（宿泊人数）【1人当】'!AS26*'⑤-1宿泊料金計算【1人当】'!AS$6</f>
        <v>0</v>
      </c>
      <c r="AT26" s="10">
        <f>'①-1入力シート（宿泊人数）【1人当】'!AT26*'⑤-1宿泊料金計算【1人当】'!AT$6</f>
        <v>0</v>
      </c>
      <c r="AU26" s="10">
        <f>'①-1入力シート（宿泊人数）【1人当】'!AU26*'⑤-1宿泊料金計算【1人当】'!AU$6</f>
        <v>0</v>
      </c>
      <c r="AV26" s="10">
        <f>'①-1入力シート（宿泊人数）【1人当】'!AV26*'⑤-1宿泊料金計算【1人当】'!AV$6</f>
        <v>0</v>
      </c>
      <c r="AW26" s="10">
        <f>'①-1入力シート（宿泊人数）【1人当】'!AW26*'⑤-1宿泊料金計算【1人当】'!AW$6</f>
        <v>0</v>
      </c>
      <c r="AX26" s="10">
        <f>'①-1入力シート（宿泊人数）【1人当】'!AX26*'⑤-1宿泊料金計算【1人当】'!AX$6</f>
        <v>0</v>
      </c>
      <c r="AY26" s="10">
        <f>'①-1入力シート（宿泊人数）【1人当】'!AY26*'⑤-1宿泊料金計算【1人当】'!AY$6</f>
        <v>0</v>
      </c>
      <c r="AZ26" s="10">
        <f>'①-1入力シート（宿泊人数）【1人当】'!AZ26*'⑤-1宿泊料金計算【1人当】'!AZ$6</f>
        <v>0</v>
      </c>
      <c r="BA26" s="10">
        <f>'①-1入力シート（宿泊人数）【1人当】'!BA26*'⑤-1宿泊料金計算【1人当】'!BA$6</f>
        <v>0</v>
      </c>
      <c r="BB26" s="10">
        <f>'①-1入力シート（宿泊人数）【1人当】'!BB26*'⑤-1宿泊料金計算【1人当】'!BB$6</f>
        <v>0</v>
      </c>
      <c r="BC26" s="10">
        <f>'①-1入力シート（宿泊人数）【1人当】'!BC26*'⑤-1宿泊料金計算【1人当】'!BC$6</f>
        <v>0</v>
      </c>
      <c r="BD26" s="10">
        <f>'①-1入力シート（宿泊人数）【1人当】'!BD26*'⑤-1宿泊料金計算【1人当】'!BD$6</f>
        <v>0</v>
      </c>
      <c r="BE26" s="10">
        <f>'①-1入力シート（宿泊人数）【1人当】'!BE26*'⑤-1宿泊料金計算【1人当】'!BE$6</f>
        <v>0</v>
      </c>
      <c r="BF26" s="10">
        <f>'①-1入力シート（宿泊人数）【1人当】'!BF26*'⑤-1宿泊料金計算【1人当】'!BF$6</f>
        <v>0</v>
      </c>
      <c r="BG26" s="10">
        <f>'①-1入力シート（宿泊人数）【1人当】'!BG26*'⑤-1宿泊料金計算【1人当】'!BG$6</f>
        <v>0</v>
      </c>
      <c r="BH26" s="10">
        <f>'①-1入力シート（宿泊人数）【1人当】'!BH26*'⑤-1宿泊料金計算【1人当】'!BH$6</f>
        <v>0</v>
      </c>
      <c r="BI26" s="10">
        <f>'①-1入力シート（宿泊人数）【1人当】'!BI26*'⑤-1宿泊料金計算【1人当】'!BI$6</f>
        <v>0</v>
      </c>
      <c r="BJ26" s="10">
        <f>'①-1入力シート（宿泊人数）【1人当】'!BJ26*'⑤-1宿泊料金計算【1人当】'!BJ$6</f>
        <v>0</v>
      </c>
      <c r="BK26" s="10">
        <f>'①-1入力シート（宿泊人数）【1人当】'!BK26*'⑤-1宿泊料金計算【1人当】'!BK$6</f>
        <v>0</v>
      </c>
      <c r="BL26" s="10">
        <f>'①-1入力シート（宿泊人数）【1人当】'!BL26*'⑤-1宿泊料金計算【1人当】'!BL$6</f>
        <v>0</v>
      </c>
      <c r="BM26" s="10">
        <f>'①-1入力シート（宿泊人数）【1人当】'!BM26*'⑤-1宿泊料金計算【1人当】'!BM$6</f>
        <v>0</v>
      </c>
      <c r="BN26" s="10">
        <f>'①-1入力シート（宿泊人数）【1人当】'!BN26*'⑤-1宿泊料金計算【1人当】'!BN$6</f>
        <v>0</v>
      </c>
      <c r="BO26" s="10">
        <f>'①-1入力シート（宿泊人数）【1人当】'!BO26*'⑤-1宿泊料金計算【1人当】'!BO$6</f>
        <v>0</v>
      </c>
      <c r="BP26" s="10">
        <f>'①-1入力シート（宿泊人数）【1人当】'!BP26*'⑤-1宿泊料金計算【1人当】'!BP$6</f>
        <v>0</v>
      </c>
      <c r="BQ26" s="10">
        <f>'①-1入力シート（宿泊人数）【1人当】'!BQ26*'⑤-1宿泊料金計算【1人当】'!BQ$6</f>
        <v>0</v>
      </c>
      <c r="BR26" s="10">
        <f>'①-1入力シート（宿泊人数）【1人当】'!BR26*'⑤-1宿泊料金計算【1人当】'!BR$6</f>
        <v>0</v>
      </c>
      <c r="BS26" s="10">
        <f>'①-1入力シート（宿泊人数）【1人当】'!BS26*'⑤-1宿泊料金計算【1人当】'!BS$6</f>
        <v>0</v>
      </c>
      <c r="BT26" s="10">
        <f>'①-1入力シート（宿泊人数）【1人当】'!BT26*'⑤-1宿泊料金計算【1人当】'!BT$6</f>
        <v>0</v>
      </c>
      <c r="BU26" s="10">
        <f>'①-1入力シート（宿泊人数）【1人当】'!BU26*'⑤-1宿泊料金計算【1人当】'!BU$6</f>
        <v>0</v>
      </c>
      <c r="BV26" s="10">
        <f>'①-1入力シート（宿泊人数）【1人当】'!BV26*'⑤-1宿泊料金計算【1人当】'!BV$6</f>
        <v>0</v>
      </c>
      <c r="BW26" s="10">
        <f>'①-1入力シート（宿泊人数）【1人当】'!BW26*'⑤-1宿泊料金計算【1人当】'!BW$6</f>
        <v>0</v>
      </c>
      <c r="BX26" s="10">
        <f>'①-1入力シート（宿泊人数）【1人当】'!BX26*'⑤-1宿泊料金計算【1人当】'!BX$6</f>
        <v>0</v>
      </c>
      <c r="BY26" s="10">
        <f>'①-1入力シート（宿泊人数）【1人当】'!BY26*'⑤-1宿泊料金計算【1人当】'!BY$6</f>
        <v>0</v>
      </c>
      <c r="BZ26" s="10">
        <f>'①-1入力シート（宿泊人数）【1人当】'!BZ26*'⑤-1宿泊料金計算【1人当】'!BZ$6</f>
        <v>0</v>
      </c>
      <c r="CA26" s="10">
        <f>'①-1入力シート（宿泊人数）【1人当】'!CA26*'⑤-1宿泊料金計算【1人当】'!CA$6</f>
        <v>0</v>
      </c>
      <c r="CB26" s="10">
        <f>'①-1入力シート（宿泊人数）【1人当】'!CB26*'⑤-1宿泊料金計算【1人当】'!CB$6</f>
        <v>0</v>
      </c>
      <c r="CC26" s="10">
        <f>'①-1入力シート（宿泊人数）【1人当】'!CC26*'⑤-1宿泊料金計算【1人当】'!CC$6</f>
        <v>0</v>
      </c>
      <c r="CD26" s="10">
        <f>'①-1入力シート（宿泊人数）【1人当】'!CD26*'⑤-1宿泊料金計算【1人当】'!CD$6</f>
        <v>0</v>
      </c>
      <c r="CE26" s="10">
        <f>'①-1入力シート（宿泊人数）【1人当】'!CE26*'⑤-1宿泊料金計算【1人当】'!CE$6</f>
        <v>0</v>
      </c>
      <c r="CF26" s="10">
        <f>'①-1入力シート（宿泊人数）【1人当】'!CF26*'⑤-1宿泊料金計算【1人当】'!CF$6</f>
        <v>0</v>
      </c>
      <c r="CG26" s="10">
        <f>'①-1入力シート（宿泊人数）【1人当】'!CG26*'⑤-1宿泊料金計算【1人当】'!CG$6</f>
        <v>0</v>
      </c>
      <c r="CH26" s="10">
        <f>'①-1入力シート（宿泊人数）【1人当】'!CH26*'⑤-1宿泊料金計算【1人当】'!CH$6</f>
        <v>0</v>
      </c>
      <c r="CI26" s="10">
        <f>'①-1入力シート（宿泊人数）【1人当】'!CI26*'⑤-1宿泊料金計算【1人当】'!CI$6</f>
        <v>0</v>
      </c>
      <c r="CJ26" s="10">
        <f>'①-1入力シート（宿泊人数）【1人当】'!CJ26*'⑤-1宿泊料金計算【1人当】'!CJ$6</f>
        <v>0</v>
      </c>
      <c r="CK26" s="10">
        <f>'①-1入力シート（宿泊人数）【1人当】'!CK26*'⑤-1宿泊料金計算【1人当】'!CK$6</f>
        <v>0</v>
      </c>
      <c r="CL26" s="10">
        <f>'①-1入力シート（宿泊人数）【1人当】'!CL26*'⑤-1宿泊料金計算【1人当】'!CL$6</f>
        <v>0</v>
      </c>
      <c r="CM26" s="10">
        <f>'①-1入力シート（宿泊人数）【1人当】'!CM26*'⑤-1宿泊料金計算【1人当】'!CM$6</f>
        <v>0</v>
      </c>
      <c r="CN26" s="10">
        <f>'①-1入力シート（宿泊人数）【1人当】'!CN26*'⑤-1宿泊料金計算【1人当】'!CN$6</f>
        <v>0</v>
      </c>
      <c r="CO26" s="10">
        <f>'①-1入力シート（宿泊人数）【1人当】'!CO26*'⑤-1宿泊料金計算【1人当】'!CO$6</f>
        <v>0</v>
      </c>
      <c r="CP26" s="10">
        <f>'①-1入力シート（宿泊人数）【1人当】'!CP26*'⑤-1宿泊料金計算【1人当】'!CP$6</f>
        <v>0</v>
      </c>
      <c r="CQ26" s="10">
        <f>'①-1入力シート（宿泊人数）【1人当】'!CQ26*'⑤-1宿泊料金計算【1人当】'!CQ$6</f>
        <v>0</v>
      </c>
      <c r="CR26" s="10">
        <f>'①-1入力シート（宿泊人数）【1人当】'!CR26*'⑤-1宿泊料金計算【1人当】'!CR$6</f>
        <v>0</v>
      </c>
      <c r="CS26" s="10">
        <f>'①-1入力シート（宿泊人数）【1人当】'!CS26*'⑤-1宿泊料金計算【1人当】'!CS$6</f>
        <v>0</v>
      </c>
      <c r="CT26" s="10">
        <f>'①-1入力シート（宿泊人数）【1人当】'!CT26*'⑤-1宿泊料金計算【1人当】'!CT$6</f>
        <v>0</v>
      </c>
      <c r="CU26" s="10">
        <f>'①-1入力シート（宿泊人数）【1人当】'!CU26*'⑤-1宿泊料金計算【1人当】'!CU$6</f>
        <v>0</v>
      </c>
      <c r="CV26" s="10">
        <f>'①-1入力シート（宿泊人数）【1人当】'!CV26*'⑤-1宿泊料金計算【1人当】'!CV$6</f>
        <v>0</v>
      </c>
      <c r="CW26" s="10">
        <f>'①-1入力シート（宿泊人数）【1人当】'!CW26*'⑤-1宿泊料金計算【1人当】'!CW$6</f>
        <v>0</v>
      </c>
      <c r="CX26" s="10">
        <f>'①-1入力シート（宿泊人数）【1人当】'!CX26*'⑤-1宿泊料金計算【1人当】'!CX$6</f>
        <v>0</v>
      </c>
      <c r="CY26" s="13"/>
      <c r="CZ26" s="13"/>
      <c r="DA26" s="10">
        <f t="shared" si="4"/>
        <v>0</v>
      </c>
      <c r="DB26" s="10">
        <f t="shared" si="5"/>
        <v>0</v>
      </c>
      <c r="DC26" s="10">
        <f t="shared" si="6"/>
        <v>0</v>
      </c>
      <c r="DD26" s="121">
        <f>'①-1入力シート（宿泊人数）【1人当】'!DC26*'⑤-1宿泊料金計算【1人当】'!$DD$6</f>
        <v>0</v>
      </c>
      <c r="DE26" s="122">
        <f>'①-1入力シート（宿泊人数）【1人当】'!DD26*'⑤-1宿泊料金計算【1人当】'!$DE$6</f>
        <v>0</v>
      </c>
      <c r="DF26" s="123">
        <f>'①-1入力シート（宿泊人数）【1人当】'!DE26*'⑤-1宿泊料金計算【1人当】'!$DF$6</f>
        <v>0</v>
      </c>
      <c r="DG26" s="10">
        <f t="shared" si="7"/>
        <v>0</v>
      </c>
    </row>
    <row r="27" spans="1:111">
      <c r="A27" s="191"/>
      <c r="B27" s="102">
        <v>21</v>
      </c>
      <c r="C27" s="10">
        <f>'①-1入力シート（宿泊人数）【1人当】'!C27*'⑤-1宿泊料金計算【1人当】'!C$6</f>
        <v>0</v>
      </c>
      <c r="D27" s="10">
        <f>'①-1入力シート（宿泊人数）【1人当】'!D27*'⑤-1宿泊料金計算【1人当】'!D$6</f>
        <v>0</v>
      </c>
      <c r="E27" s="10">
        <f>'①-1入力シート（宿泊人数）【1人当】'!E27*'⑤-1宿泊料金計算【1人当】'!E$6</f>
        <v>0</v>
      </c>
      <c r="F27" s="10">
        <f>'①-1入力シート（宿泊人数）【1人当】'!F27*'⑤-1宿泊料金計算【1人当】'!F$6</f>
        <v>0</v>
      </c>
      <c r="G27" s="10">
        <f>'①-1入力シート（宿泊人数）【1人当】'!G27*'⑤-1宿泊料金計算【1人当】'!G$6</f>
        <v>0</v>
      </c>
      <c r="H27" s="10">
        <f>'①-1入力シート（宿泊人数）【1人当】'!H27*'⑤-1宿泊料金計算【1人当】'!H$6</f>
        <v>0</v>
      </c>
      <c r="I27" s="10">
        <f>'①-1入力シート（宿泊人数）【1人当】'!I27*'⑤-1宿泊料金計算【1人当】'!I$6</f>
        <v>0</v>
      </c>
      <c r="J27" s="10">
        <f>'①-1入力シート（宿泊人数）【1人当】'!J27*'⑤-1宿泊料金計算【1人当】'!J$6</f>
        <v>0</v>
      </c>
      <c r="K27" s="10">
        <f>'①-1入力シート（宿泊人数）【1人当】'!K27*'⑤-1宿泊料金計算【1人当】'!K$6</f>
        <v>0</v>
      </c>
      <c r="L27" s="10">
        <f>'①-1入力シート（宿泊人数）【1人当】'!L27*'⑤-1宿泊料金計算【1人当】'!L$6</f>
        <v>0</v>
      </c>
      <c r="M27" s="10">
        <f>'①-1入力シート（宿泊人数）【1人当】'!M27*'⑤-1宿泊料金計算【1人当】'!M$6</f>
        <v>0</v>
      </c>
      <c r="N27" s="10">
        <f>'①-1入力シート（宿泊人数）【1人当】'!N27*'⑤-1宿泊料金計算【1人当】'!N$6</f>
        <v>0</v>
      </c>
      <c r="O27" s="10">
        <f>'①-1入力シート（宿泊人数）【1人当】'!O27*'⑤-1宿泊料金計算【1人当】'!O$6</f>
        <v>0</v>
      </c>
      <c r="P27" s="10">
        <f>'①-1入力シート（宿泊人数）【1人当】'!P27*'⑤-1宿泊料金計算【1人当】'!P$6</f>
        <v>0</v>
      </c>
      <c r="Q27" s="10">
        <f>'①-1入力シート（宿泊人数）【1人当】'!Q27*'⑤-1宿泊料金計算【1人当】'!Q$6</f>
        <v>0</v>
      </c>
      <c r="R27" s="10">
        <f>'①-1入力シート（宿泊人数）【1人当】'!R27*'⑤-1宿泊料金計算【1人当】'!R$6</f>
        <v>0</v>
      </c>
      <c r="S27" s="10">
        <f>'①-1入力シート（宿泊人数）【1人当】'!S27*'⑤-1宿泊料金計算【1人当】'!S$6</f>
        <v>0</v>
      </c>
      <c r="T27" s="10">
        <f>'①-1入力シート（宿泊人数）【1人当】'!T27*'⑤-1宿泊料金計算【1人当】'!T$6</f>
        <v>0</v>
      </c>
      <c r="U27" s="10">
        <f>'①-1入力シート（宿泊人数）【1人当】'!U27*'⑤-1宿泊料金計算【1人当】'!U$6</f>
        <v>0</v>
      </c>
      <c r="V27" s="10">
        <f>'①-1入力シート（宿泊人数）【1人当】'!V27*'⑤-1宿泊料金計算【1人当】'!V$6</f>
        <v>0</v>
      </c>
      <c r="W27" s="10">
        <f>'①-1入力シート（宿泊人数）【1人当】'!W27*'⑤-1宿泊料金計算【1人当】'!W$6</f>
        <v>0</v>
      </c>
      <c r="X27" s="10">
        <f>'①-1入力シート（宿泊人数）【1人当】'!X27*'⑤-1宿泊料金計算【1人当】'!X$6</f>
        <v>0</v>
      </c>
      <c r="Y27" s="10">
        <f>'①-1入力シート（宿泊人数）【1人当】'!Y27*'⑤-1宿泊料金計算【1人当】'!Y$6</f>
        <v>0</v>
      </c>
      <c r="Z27" s="10">
        <f>'①-1入力シート（宿泊人数）【1人当】'!Z27*'⑤-1宿泊料金計算【1人当】'!Z$6</f>
        <v>0</v>
      </c>
      <c r="AA27" s="10">
        <f>'①-1入力シート（宿泊人数）【1人当】'!AA27*'⑤-1宿泊料金計算【1人当】'!AA$6</f>
        <v>0</v>
      </c>
      <c r="AB27" s="10">
        <f>'①-1入力シート（宿泊人数）【1人当】'!AB27*'⑤-1宿泊料金計算【1人当】'!AB$6</f>
        <v>0</v>
      </c>
      <c r="AC27" s="10">
        <f>'①-1入力シート（宿泊人数）【1人当】'!AC27*'⑤-1宿泊料金計算【1人当】'!AC$6</f>
        <v>0</v>
      </c>
      <c r="AD27" s="10">
        <f>'①-1入力シート（宿泊人数）【1人当】'!AD27*'⑤-1宿泊料金計算【1人当】'!AD$6</f>
        <v>0</v>
      </c>
      <c r="AE27" s="10">
        <f>'①-1入力シート（宿泊人数）【1人当】'!AE27*'⑤-1宿泊料金計算【1人当】'!AE$6</f>
        <v>0</v>
      </c>
      <c r="AF27" s="10">
        <f>'①-1入力シート（宿泊人数）【1人当】'!AF27*'⑤-1宿泊料金計算【1人当】'!AF$6</f>
        <v>0</v>
      </c>
      <c r="AG27" s="10">
        <f>'①-1入力シート（宿泊人数）【1人当】'!AG27*'⑤-1宿泊料金計算【1人当】'!AG$6</f>
        <v>0</v>
      </c>
      <c r="AH27" s="10">
        <f>'①-1入力シート（宿泊人数）【1人当】'!AH27*'⑤-1宿泊料金計算【1人当】'!AH$6</f>
        <v>0</v>
      </c>
      <c r="AI27" s="10">
        <f>'①-1入力シート（宿泊人数）【1人当】'!AI27*'⑤-1宿泊料金計算【1人当】'!AI$6</f>
        <v>0</v>
      </c>
      <c r="AJ27" s="10">
        <f>'①-1入力シート（宿泊人数）【1人当】'!AJ27*'⑤-1宿泊料金計算【1人当】'!AJ$6</f>
        <v>0</v>
      </c>
      <c r="AK27" s="10">
        <f>'①-1入力シート（宿泊人数）【1人当】'!AK27*'⑤-1宿泊料金計算【1人当】'!AK$6</f>
        <v>0</v>
      </c>
      <c r="AL27" s="10">
        <f>'①-1入力シート（宿泊人数）【1人当】'!AL27*'⑤-1宿泊料金計算【1人当】'!AL$6</f>
        <v>0</v>
      </c>
      <c r="AM27" s="10">
        <f>'①-1入力シート（宿泊人数）【1人当】'!AM27*'⑤-1宿泊料金計算【1人当】'!AM$6</f>
        <v>0</v>
      </c>
      <c r="AN27" s="10">
        <f>'①-1入力シート（宿泊人数）【1人当】'!AN27*'⑤-1宿泊料金計算【1人当】'!AN$6</f>
        <v>0</v>
      </c>
      <c r="AO27" s="10">
        <f>'①-1入力シート（宿泊人数）【1人当】'!AO27*'⑤-1宿泊料金計算【1人当】'!AO$6</f>
        <v>0</v>
      </c>
      <c r="AP27" s="10">
        <f>'①-1入力シート（宿泊人数）【1人当】'!AP27*'⑤-1宿泊料金計算【1人当】'!AP$6</f>
        <v>0</v>
      </c>
      <c r="AQ27" s="10">
        <f>'①-1入力シート（宿泊人数）【1人当】'!AQ27*'⑤-1宿泊料金計算【1人当】'!AQ$6</f>
        <v>0</v>
      </c>
      <c r="AR27" s="10">
        <f>'①-1入力シート（宿泊人数）【1人当】'!AR27*'⑤-1宿泊料金計算【1人当】'!AR$6</f>
        <v>0</v>
      </c>
      <c r="AS27" s="10">
        <f>'①-1入力シート（宿泊人数）【1人当】'!AS27*'⑤-1宿泊料金計算【1人当】'!AS$6</f>
        <v>0</v>
      </c>
      <c r="AT27" s="10">
        <f>'①-1入力シート（宿泊人数）【1人当】'!AT27*'⑤-1宿泊料金計算【1人当】'!AT$6</f>
        <v>0</v>
      </c>
      <c r="AU27" s="10">
        <f>'①-1入力シート（宿泊人数）【1人当】'!AU27*'⑤-1宿泊料金計算【1人当】'!AU$6</f>
        <v>0</v>
      </c>
      <c r="AV27" s="10">
        <f>'①-1入力シート（宿泊人数）【1人当】'!AV27*'⑤-1宿泊料金計算【1人当】'!AV$6</f>
        <v>0</v>
      </c>
      <c r="AW27" s="10">
        <f>'①-1入力シート（宿泊人数）【1人当】'!AW27*'⑤-1宿泊料金計算【1人当】'!AW$6</f>
        <v>0</v>
      </c>
      <c r="AX27" s="10">
        <f>'①-1入力シート（宿泊人数）【1人当】'!AX27*'⑤-1宿泊料金計算【1人当】'!AX$6</f>
        <v>0</v>
      </c>
      <c r="AY27" s="10">
        <f>'①-1入力シート（宿泊人数）【1人当】'!AY27*'⑤-1宿泊料金計算【1人当】'!AY$6</f>
        <v>0</v>
      </c>
      <c r="AZ27" s="10">
        <f>'①-1入力シート（宿泊人数）【1人当】'!AZ27*'⑤-1宿泊料金計算【1人当】'!AZ$6</f>
        <v>0</v>
      </c>
      <c r="BA27" s="10">
        <f>'①-1入力シート（宿泊人数）【1人当】'!BA27*'⑤-1宿泊料金計算【1人当】'!BA$6</f>
        <v>0</v>
      </c>
      <c r="BB27" s="10">
        <f>'①-1入力シート（宿泊人数）【1人当】'!BB27*'⑤-1宿泊料金計算【1人当】'!BB$6</f>
        <v>0</v>
      </c>
      <c r="BC27" s="10">
        <f>'①-1入力シート（宿泊人数）【1人当】'!BC27*'⑤-1宿泊料金計算【1人当】'!BC$6</f>
        <v>0</v>
      </c>
      <c r="BD27" s="10">
        <f>'①-1入力シート（宿泊人数）【1人当】'!BD27*'⑤-1宿泊料金計算【1人当】'!BD$6</f>
        <v>0</v>
      </c>
      <c r="BE27" s="10">
        <f>'①-1入力シート（宿泊人数）【1人当】'!BE27*'⑤-1宿泊料金計算【1人当】'!BE$6</f>
        <v>0</v>
      </c>
      <c r="BF27" s="10">
        <f>'①-1入力シート（宿泊人数）【1人当】'!BF27*'⑤-1宿泊料金計算【1人当】'!BF$6</f>
        <v>0</v>
      </c>
      <c r="BG27" s="10">
        <f>'①-1入力シート（宿泊人数）【1人当】'!BG27*'⑤-1宿泊料金計算【1人当】'!BG$6</f>
        <v>0</v>
      </c>
      <c r="BH27" s="10">
        <f>'①-1入力シート（宿泊人数）【1人当】'!BH27*'⑤-1宿泊料金計算【1人当】'!BH$6</f>
        <v>0</v>
      </c>
      <c r="BI27" s="10">
        <f>'①-1入力シート（宿泊人数）【1人当】'!BI27*'⑤-1宿泊料金計算【1人当】'!BI$6</f>
        <v>0</v>
      </c>
      <c r="BJ27" s="10">
        <f>'①-1入力シート（宿泊人数）【1人当】'!BJ27*'⑤-1宿泊料金計算【1人当】'!BJ$6</f>
        <v>0</v>
      </c>
      <c r="BK27" s="10">
        <f>'①-1入力シート（宿泊人数）【1人当】'!BK27*'⑤-1宿泊料金計算【1人当】'!BK$6</f>
        <v>0</v>
      </c>
      <c r="BL27" s="10">
        <f>'①-1入力シート（宿泊人数）【1人当】'!BL27*'⑤-1宿泊料金計算【1人当】'!BL$6</f>
        <v>0</v>
      </c>
      <c r="BM27" s="10">
        <f>'①-1入力シート（宿泊人数）【1人当】'!BM27*'⑤-1宿泊料金計算【1人当】'!BM$6</f>
        <v>0</v>
      </c>
      <c r="BN27" s="10">
        <f>'①-1入力シート（宿泊人数）【1人当】'!BN27*'⑤-1宿泊料金計算【1人当】'!BN$6</f>
        <v>0</v>
      </c>
      <c r="BO27" s="10">
        <f>'①-1入力シート（宿泊人数）【1人当】'!BO27*'⑤-1宿泊料金計算【1人当】'!BO$6</f>
        <v>0</v>
      </c>
      <c r="BP27" s="10">
        <f>'①-1入力シート（宿泊人数）【1人当】'!BP27*'⑤-1宿泊料金計算【1人当】'!BP$6</f>
        <v>0</v>
      </c>
      <c r="BQ27" s="10">
        <f>'①-1入力シート（宿泊人数）【1人当】'!BQ27*'⑤-1宿泊料金計算【1人当】'!BQ$6</f>
        <v>0</v>
      </c>
      <c r="BR27" s="10">
        <f>'①-1入力シート（宿泊人数）【1人当】'!BR27*'⑤-1宿泊料金計算【1人当】'!BR$6</f>
        <v>0</v>
      </c>
      <c r="BS27" s="10">
        <f>'①-1入力シート（宿泊人数）【1人当】'!BS27*'⑤-1宿泊料金計算【1人当】'!BS$6</f>
        <v>0</v>
      </c>
      <c r="BT27" s="10">
        <f>'①-1入力シート（宿泊人数）【1人当】'!BT27*'⑤-1宿泊料金計算【1人当】'!BT$6</f>
        <v>0</v>
      </c>
      <c r="BU27" s="10">
        <f>'①-1入力シート（宿泊人数）【1人当】'!BU27*'⑤-1宿泊料金計算【1人当】'!BU$6</f>
        <v>0</v>
      </c>
      <c r="BV27" s="10">
        <f>'①-1入力シート（宿泊人数）【1人当】'!BV27*'⑤-1宿泊料金計算【1人当】'!BV$6</f>
        <v>0</v>
      </c>
      <c r="BW27" s="10">
        <f>'①-1入力シート（宿泊人数）【1人当】'!BW27*'⑤-1宿泊料金計算【1人当】'!BW$6</f>
        <v>0</v>
      </c>
      <c r="BX27" s="10">
        <f>'①-1入力シート（宿泊人数）【1人当】'!BX27*'⑤-1宿泊料金計算【1人当】'!BX$6</f>
        <v>0</v>
      </c>
      <c r="BY27" s="10">
        <f>'①-1入力シート（宿泊人数）【1人当】'!BY27*'⑤-1宿泊料金計算【1人当】'!BY$6</f>
        <v>0</v>
      </c>
      <c r="BZ27" s="10">
        <f>'①-1入力シート（宿泊人数）【1人当】'!BZ27*'⑤-1宿泊料金計算【1人当】'!BZ$6</f>
        <v>0</v>
      </c>
      <c r="CA27" s="10">
        <f>'①-1入力シート（宿泊人数）【1人当】'!CA27*'⑤-1宿泊料金計算【1人当】'!CA$6</f>
        <v>0</v>
      </c>
      <c r="CB27" s="10">
        <f>'①-1入力シート（宿泊人数）【1人当】'!CB27*'⑤-1宿泊料金計算【1人当】'!CB$6</f>
        <v>0</v>
      </c>
      <c r="CC27" s="10">
        <f>'①-1入力シート（宿泊人数）【1人当】'!CC27*'⑤-1宿泊料金計算【1人当】'!CC$6</f>
        <v>0</v>
      </c>
      <c r="CD27" s="10">
        <f>'①-1入力シート（宿泊人数）【1人当】'!CD27*'⑤-1宿泊料金計算【1人当】'!CD$6</f>
        <v>0</v>
      </c>
      <c r="CE27" s="10">
        <f>'①-1入力シート（宿泊人数）【1人当】'!CE27*'⑤-1宿泊料金計算【1人当】'!CE$6</f>
        <v>0</v>
      </c>
      <c r="CF27" s="10">
        <f>'①-1入力シート（宿泊人数）【1人当】'!CF27*'⑤-1宿泊料金計算【1人当】'!CF$6</f>
        <v>0</v>
      </c>
      <c r="CG27" s="10">
        <f>'①-1入力シート（宿泊人数）【1人当】'!CG27*'⑤-1宿泊料金計算【1人当】'!CG$6</f>
        <v>0</v>
      </c>
      <c r="CH27" s="10">
        <f>'①-1入力シート（宿泊人数）【1人当】'!CH27*'⑤-1宿泊料金計算【1人当】'!CH$6</f>
        <v>0</v>
      </c>
      <c r="CI27" s="10">
        <f>'①-1入力シート（宿泊人数）【1人当】'!CI27*'⑤-1宿泊料金計算【1人当】'!CI$6</f>
        <v>0</v>
      </c>
      <c r="CJ27" s="10">
        <f>'①-1入力シート（宿泊人数）【1人当】'!CJ27*'⑤-1宿泊料金計算【1人当】'!CJ$6</f>
        <v>0</v>
      </c>
      <c r="CK27" s="10">
        <f>'①-1入力シート（宿泊人数）【1人当】'!CK27*'⑤-1宿泊料金計算【1人当】'!CK$6</f>
        <v>0</v>
      </c>
      <c r="CL27" s="10">
        <f>'①-1入力シート（宿泊人数）【1人当】'!CL27*'⑤-1宿泊料金計算【1人当】'!CL$6</f>
        <v>0</v>
      </c>
      <c r="CM27" s="10">
        <f>'①-1入力シート（宿泊人数）【1人当】'!CM27*'⑤-1宿泊料金計算【1人当】'!CM$6</f>
        <v>0</v>
      </c>
      <c r="CN27" s="10">
        <f>'①-1入力シート（宿泊人数）【1人当】'!CN27*'⑤-1宿泊料金計算【1人当】'!CN$6</f>
        <v>0</v>
      </c>
      <c r="CO27" s="10">
        <f>'①-1入力シート（宿泊人数）【1人当】'!CO27*'⑤-1宿泊料金計算【1人当】'!CO$6</f>
        <v>0</v>
      </c>
      <c r="CP27" s="10">
        <f>'①-1入力シート（宿泊人数）【1人当】'!CP27*'⑤-1宿泊料金計算【1人当】'!CP$6</f>
        <v>0</v>
      </c>
      <c r="CQ27" s="10">
        <f>'①-1入力シート（宿泊人数）【1人当】'!CQ27*'⑤-1宿泊料金計算【1人当】'!CQ$6</f>
        <v>0</v>
      </c>
      <c r="CR27" s="10">
        <f>'①-1入力シート（宿泊人数）【1人当】'!CR27*'⑤-1宿泊料金計算【1人当】'!CR$6</f>
        <v>0</v>
      </c>
      <c r="CS27" s="10">
        <f>'①-1入力シート（宿泊人数）【1人当】'!CS27*'⑤-1宿泊料金計算【1人当】'!CS$6</f>
        <v>0</v>
      </c>
      <c r="CT27" s="10">
        <f>'①-1入力シート（宿泊人数）【1人当】'!CT27*'⑤-1宿泊料金計算【1人当】'!CT$6</f>
        <v>0</v>
      </c>
      <c r="CU27" s="10">
        <f>'①-1入力シート（宿泊人数）【1人当】'!CU27*'⑤-1宿泊料金計算【1人当】'!CU$6</f>
        <v>0</v>
      </c>
      <c r="CV27" s="10">
        <f>'①-1入力シート（宿泊人数）【1人当】'!CV27*'⑤-1宿泊料金計算【1人当】'!CV$6</f>
        <v>0</v>
      </c>
      <c r="CW27" s="10">
        <f>'①-1入力シート（宿泊人数）【1人当】'!CW27*'⑤-1宿泊料金計算【1人当】'!CW$6</f>
        <v>0</v>
      </c>
      <c r="CX27" s="10">
        <f>'①-1入力シート（宿泊人数）【1人当】'!CX27*'⑤-1宿泊料金計算【1人当】'!CX$6</f>
        <v>0</v>
      </c>
      <c r="CY27" s="13"/>
      <c r="CZ27" s="13"/>
      <c r="DA27" s="10">
        <f t="shared" si="4"/>
        <v>0</v>
      </c>
      <c r="DB27" s="10">
        <f t="shared" si="5"/>
        <v>0</v>
      </c>
      <c r="DC27" s="10">
        <f t="shared" si="6"/>
        <v>0</v>
      </c>
      <c r="DD27" s="121">
        <f>'①-1入力シート（宿泊人数）【1人当】'!DC27*'⑤-1宿泊料金計算【1人当】'!$DD$6</f>
        <v>0</v>
      </c>
      <c r="DE27" s="122">
        <f>'①-1入力シート（宿泊人数）【1人当】'!DD27*'⑤-1宿泊料金計算【1人当】'!$DE$6</f>
        <v>0</v>
      </c>
      <c r="DF27" s="123">
        <f>'①-1入力シート（宿泊人数）【1人当】'!DE27*'⑤-1宿泊料金計算【1人当】'!$DF$6</f>
        <v>0</v>
      </c>
      <c r="DG27" s="10">
        <f t="shared" si="7"/>
        <v>0</v>
      </c>
    </row>
    <row r="28" spans="1:111">
      <c r="A28" s="191"/>
      <c r="B28" s="102">
        <v>22</v>
      </c>
      <c r="C28" s="10">
        <f>'①-1入力シート（宿泊人数）【1人当】'!C28*'⑤-1宿泊料金計算【1人当】'!C$6</f>
        <v>0</v>
      </c>
      <c r="D28" s="10">
        <f>'①-1入力シート（宿泊人数）【1人当】'!D28*'⑤-1宿泊料金計算【1人当】'!D$6</f>
        <v>0</v>
      </c>
      <c r="E28" s="10">
        <f>'①-1入力シート（宿泊人数）【1人当】'!E28*'⑤-1宿泊料金計算【1人当】'!E$6</f>
        <v>0</v>
      </c>
      <c r="F28" s="10">
        <f>'①-1入力シート（宿泊人数）【1人当】'!F28*'⑤-1宿泊料金計算【1人当】'!F$6</f>
        <v>0</v>
      </c>
      <c r="G28" s="10">
        <f>'①-1入力シート（宿泊人数）【1人当】'!G28*'⑤-1宿泊料金計算【1人当】'!G$6</f>
        <v>0</v>
      </c>
      <c r="H28" s="10">
        <f>'①-1入力シート（宿泊人数）【1人当】'!H28*'⑤-1宿泊料金計算【1人当】'!H$6</f>
        <v>0</v>
      </c>
      <c r="I28" s="10">
        <f>'①-1入力シート（宿泊人数）【1人当】'!I28*'⑤-1宿泊料金計算【1人当】'!I$6</f>
        <v>0</v>
      </c>
      <c r="J28" s="10">
        <f>'①-1入力シート（宿泊人数）【1人当】'!J28*'⑤-1宿泊料金計算【1人当】'!J$6</f>
        <v>0</v>
      </c>
      <c r="K28" s="10">
        <f>'①-1入力シート（宿泊人数）【1人当】'!K28*'⑤-1宿泊料金計算【1人当】'!K$6</f>
        <v>0</v>
      </c>
      <c r="L28" s="10">
        <f>'①-1入力シート（宿泊人数）【1人当】'!L28*'⑤-1宿泊料金計算【1人当】'!L$6</f>
        <v>0</v>
      </c>
      <c r="M28" s="10">
        <f>'①-1入力シート（宿泊人数）【1人当】'!M28*'⑤-1宿泊料金計算【1人当】'!M$6</f>
        <v>0</v>
      </c>
      <c r="N28" s="10">
        <f>'①-1入力シート（宿泊人数）【1人当】'!N28*'⑤-1宿泊料金計算【1人当】'!N$6</f>
        <v>0</v>
      </c>
      <c r="O28" s="10">
        <f>'①-1入力シート（宿泊人数）【1人当】'!O28*'⑤-1宿泊料金計算【1人当】'!O$6</f>
        <v>0</v>
      </c>
      <c r="P28" s="10">
        <f>'①-1入力シート（宿泊人数）【1人当】'!P28*'⑤-1宿泊料金計算【1人当】'!P$6</f>
        <v>0</v>
      </c>
      <c r="Q28" s="10">
        <f>'①-1入力シート（宿泊人数）【1人当】'!Q28*'⑤-1宿泊料金計算【1人当】'!Q$6</f>
        <v>0</v>
      </c>
      <c r="R28" s="10">
        <f>'①-1入力シート（宿泊人数）【1人当】'!R28*'⑤-1宿泊料金計算【1人当】'!R$6</f>
        <v>0</v>
      </c>
      <c r="S28" s="10">
        <f>'①-1入力シート（宿泊人数）【1人当】'!S28*'⑤-1宿泊料金計算【1人当】'!S$6</f>
        <v>0</v>
      </c>
      <c r="T28" s="10">
        <f>'①-1入力シート（宿泊人数）【1人当】'!T28*'⑤-1宿泊料金計算【1人当】'!T$6</f>
        <v>0</v>
      </c>
      <c r="U28" s="10">
        <f>'①-1入力シート（宿泊人数）【1人当】'!U28*'⑤-1宿泊料金計算【1人当】'!U$6</f>
        <v>0</v>
      </c>
      <c r="V28" s="10">
        <f>'①-1入力シート（宿泊人数）【1人当】'!V28*'⑤-1宿泊料金計算【1人当】'!V$6</f>
        <v>0</v>
      </c>
      <c r="W28" s="10">
        <f>'①-1入力シート（宿泊人数）【1人当】'!W28*'⑤-1宿泊料金計算【1人当】'!W$6</f>
        <v>0</v>
      </c>
      <c r="X28" s="10">
        <f>'①-1入力シート（宿泊人数）【1人当】'!X28*'⑤-1宿泊料金計算【1人当】'!X$6</f>
        <v>0</v>
      </c>
      <c r="Y28" s="10">
        <f>'①-1入力シート（宿泊人数）【1人当】'!Y28*'⑤-1宿泊料金計算【1人当】'!Y$6</f>
        <v>0</v>
      </c>
      <c r="Z28" s="10">
        <f>'①-1入力シート（宿泊人数）【1人当】'!Z28*'⑤-1宿泊料金計算【1人当】'!Z$6</f>
        <v>0</v>
      </c>
      <c r="AA28" s="10">
        <f>'①-1入力シート（宿泊人数）【1人当】'!AA28*'⑤-1宿泊料金計算【1人当】'!AA$6</f>
        <v>0</v>
      </c>
      <c r="AB28" s="10">
        <f>'①-1入力シート（宿泊人数）【1人当】'!AB28*'⑤-1宿泊料金計算【1人当】'!AB$6</f>
        <v>0</v>
      </c>
      <c r="AC28" s="10">
        <f>'①-1入力シート（宿泊人数）【1人当】'!AC28*'⑤-1宿泊料金計算【1人当】'!AC$6</f>
        <v>0</v>
      </c>
      <c r="AD28" s="10">
        <f>'①-1入力シート（宿泊人数）【1人当】'!AD28*'⑤-1宿泊料金計算【1人当】'!AD$6</f>
        <v>0</v>
      </c>
      <c r="AE28" s="10">
        <f>'①-1入力シート（宿泊人数）【1人当】'!AE28*'⑤-1宿泊料金計算【1人当】'!AE$6</f>
        <v>0</v>
      </c>
      <c r="AF28" s="10">
        <f>'①-1入力シート（宿泊人数）【1人当】'!AF28*'⑤-1宿泊料金計算【1人当】'!AF$6</f>
        <v>0</v>
      </c>
      <c r="AG28" s="10">
        <f>'①-1入力シート（宿泊人数）【1人当】'!AG28*'⑤-1宿泊料金計算【1人当】'!AG$6</f>
        <v>0</v>
      </c>
      <c r="AH28" s="10">
        <f>'①-1入力シート（宿泊人数）【1人当】'!AH28*'⑤-1宿泊料金計算【1人当】'!AH$6</f>
        <v>0</v>
      </c>
      <c r="AI28" s="10">
        <f>'①-1入力シート（宿泊人数）【1人当】'!AI28*'⑤-1宿泊料金計算【1人当】'!AI$6</f>
        <v>0</v>
      </c>
      <c r="AJ28" s="10">
        <f>'①-1入力シート（宿泊人数）【1人当】'!AJ28*'⑤-1宿泊料金計算【1人当】'!AJ$6</f>
        <v>0</v>
      </c>
      <c r="AK28" s="10">
        <f>'①-1入力シート（宿泊人数）【1人当】'!AK28*'⑤-1宿泊料金計算【1人当】'!AK$6</f>
        <v>0</v>
      </c>
      <c r="AL28" s="10">
        <f>'①-1入力シート（宿泊人数）【1人当】'!AL28*'⑤-1宿泊料金計算【1人当】'!AL$6</f>
        <v>0</v>
      </c>
      <c r="AM28" s="10">
        <f>'①-1入力シート（宿泊人数）【1人当】'!AM28*'⑤-1宿泊料金計算【1人当】'!AM$6</f>
        <v>0</v>
      </c>
      <c r="AN28" s="10">
        <f>'①-1入力シート（宿泊人数）【1人当】'!AN28*'⑤-1宿泊料金計算【1人当】'!AN$6</f>
        <v>0</v>
      </c>
      <c r="AO28" s="10">
        <f>'①-1入力シート（宿泊人数）【1人当】'!AO28*'⑤-1宿泊料金計算【1人当】'!AO$6</f>
        <v>0</v>
      </c>
      <c r="AP28" s="10">
        <f>'①-1入力シート（宿泊人数）【1人当】'!AP28*'⑤-1宿泊料金計算【1人当】'!AP$6</f>
        <v>0</v>
      </c>
      <c r="AQ28" s="10">
        <f>'①-1入力シート（宿泊人数）【1人当】'!AQ28*'⑤-1宿泊料金計算【1人当】'!AQ$6</f>
        <v>0</v>
      </c>
      <c r="AR28" s="10">
        <f>'①-1入力シート（宿泊人数）【1人当】'!AR28*'⑤-1宿泊料金計算【1人当】'!AR$6</f>
        <v>0</v>
      </c>
      <c r="AS28" s="10">
        <f>'①-1入力シート（宿泊人数）【1人当】'!AS28*'⑤-1宿泊料金計算【1人当】'!AS$6</f>
        <v>0</v>
      </c>
      <c r="AT28" s="10">
        <f>'①-1入力シート（宿泊人数）【1人当】'!AT28*'⑤-1宿泊料金計算【1人当】'!AT$6</f>
        <v>0</v>
      </c>
      <c r="AU28" s="10">
        <f>'①-1入力シート（宿泊人数）【1人当】'!AU28*'⑤-1宿泊料金計算【1人当】'!AU$6</f>
        <v>0</v>
      </c>
      <c r="AV28" s="10">
        <f>'①-1入力シート（宿泊人数）【1人当】'!AV28*'⑤-1宿泊料金計算【1人当】'!AV$6</f>
        <v>0</v>
      </c>
      <c r="AW28" s="10">
        <f>'①-1入力シート（宿泊人数）【1人当】'!AW28*'⑤-1宿泊料金計算【1人当】'!AW$6</f>
        <v>0</v>
      </c>
      <c r="AX28" s="10">
        <f>'①-1入力シート（宿泊人数）【1人当】'!AX28*'⑤-1宿泊料金計算【1人当】'!AX$6</f>
        <v>0</v>
      </c>
      <c r="AY28" s="10">
        <f>'①-1入力シート（宿泊人数）【1人当】'!AY28*'⑤-1宿泊料金計算【1人当】'!AY$6</f>
        <v>0</v>
      </c>
      <c r="AZ28" s="10">
        <f>'①-1入力シート（宿泊人数）【1人当】'!AZ28*'⑤-1宿泊料金計算【1人当】'!AZ$6</f>
        <v>0</v>
      </c>
      <c r="BA28" s="10">
        <f>'①-1入力シート（宿泊人数）【1人当】'!BA28*'⑤-1宿泊料金計算【1人当】'!BA$6</f>
        <v>0</v>
      </c>
      <c r="BB28" s="10">
        <f>'①-1入力シート（宿泊人数）【1人当】'!BB28*'⑤-1宿泊料金計算【1人当】'!BB$6</f>
        <v>0</v>
      </c>
      <c r="BC28" s="10">
        <f>'①-1入力シート（宿泊人数）【1人当】'!BC28*'⑤-1宿泊料金計算【1人当】'!BC$6</f>
        <v>0</v>
      </c>
      <c r="BD28" s="10">
        <f>'①-1入力シート（宿泊人数）【1人当】'!BD28*'⑤-1宿泊料金計算【1人当】'!BD$6</f>
        <v>0</v>
      </c>
      <c r="BE28" s="10">
        <f>'①-1入力シート（宿泊人数）【1人当】'!BE28*'⑤-1宿泊料金計算【1人当】'!BE$6</f>
        <v>0</v>
      </c>
      <c r="BF28" s="10">
        <f>'①-1入力シート（宿泊人数）【1人当】'!BF28*'⑤-1宿泊料金計算【1人当】'!BF$6</f>
        <v>0</v>
      </c>
      <c r="BG28" s="10">
        <f>'①-1入力シート（宿泊人数）【1人当】'!BG28*'⑤-1宿泊料金計算【1人当】'!BG$6</f>
        <v>0</v>
      </c>
      <c r="BH28" s="10">
        <f>'①-1入力シート（宿泊人数）【1人当】'!BH28*'⑤-1宿泊料金計算【1人当】'!BH$6</f>
        <v>0</v>
      </c>
      <c r="BI28" s="10">
        <f>'①-1入力シート（宿泊人数）【1人当】'!BI28*'⑤-1宿泊料金計算【1人当】'!BI$6</f>
        <v>0</v>
      </c>
      <c r="BJ28" s="10">
        <f>'①-1入力シート（宿泊人数）【1人当】'!BJ28*'⑤-1宿泊料金計算【1人当】'!BJ$6</f>
        <v>0</v>
      </c>
      <c r="BK28" s="10">
        <f>'①-1入力シート（宿泊人数）【1人当】'!BK28*'⑤-1宿泊料金計算【1人当】'!BK$6</f>
        <v>0</v>
      </c>
      <c r="BL28" s="10">
        <f>'①-1入力シート（宿泊人数）【1人当】'!BL28*'⑤-1宿泊料金計算【1人当】'!BL$6</f>
        <v>0</v>
      </c>
      <c r="BM28" s="10">
        <f>'①-1入力シート（宿泊人数）【1人当】'!BM28*'⑤-1宿泊料金計算【1人当】'!BM$6</f>
        <v>0</v>
      </c>
      <c r="BN28" s="10">
        <f>'①-1入力シート（宿泊人数）【1人当】'!BN28*'⑤-1宿泊料金計算【1人当】'!BN$6</f>
        <v>0</v>
      </c>
      <c r="BO28" s="10">
        <f>'①-1入力シート（宿泊人数）【1人当】'!BO28*'⑤-1宿泊料金計算【1人当】'!BO$6</f>
        <v>0</v>
      </c>
      <c r="BP28" s="10">
        <f>'①-1入力シート（宿泊人数）【1人当】'!BP28*'⑤-1宿泊料金計算【1人当】'!BP$6</f>
        <v>0</v>
      </c>
      <c r="BQ28" s="10">
        <f>'①-1入力シート（宿泊人数）【1人当】'!BQ28*'⑤-1宿泊料金計算【1人当】'!BQ$6</f>
        <v>0</v>
      </c>
      <c r="BR28" s="10">
        <f>'①-1入力シート（宿泊人数）【1人当】'!BR28*'⑤-1宿泊料金計算【1人当】'!BR$6</f>
        <v>0</v>
      </c>
      <c r="BS28" s="10">
        <f>'①-1入力シート（宿泊人数）【1人当】'!BS28*'⑤-1宿泊料金計算【1人当】'!BS$6</f>
        <v>0</v>
      </c>
      <c r="BT28" s="10">
        <f>'①-1入力シート（宿泊人数）【1人当】'!BT28*'⑤-1宿泊料金計算【1人当】'!BT$6</f>
        <v>0</v>
      </c>
      <c r="BU28" s="10">
        <f>'①-1入力シート（宿泊人数）【1人当】'!BU28*'⑤-1宿泊料金計算【1人当】'!BU$6</f>
        <v>0</v>
      </c>
      <c r="BV28" s="10">
        <f>'①-1入力シート（宿泊人数）【1人当】'!BV28*'⑤-1宿泊料金計算【1人当】'!BV$6</f>
        <v>0</v>
      </c>
      <c r="BW28" s="10">
        <f>'①-1入力シート（宿泊人数）【1人当】'!BW28*'⑤-1宿泊料金計算【1人当】'!BW$6</f>
        <v>0</v>
      </c>
      <c r="BX28" s="10">
        <f>'①-1入力シート（宿泊人数）【1人当】'!BX28*'⑤-1宿泊料金計算【1人当】'!BX$6</f>
        <v>0</v>
      </c>
      <c r="BY28" s="10">
        <f>'①-1入力シート（宿泊人数）【1人当】'!BY28*'⑤-1宿泊料金計算【1人当】'!BY$6</f>
        <v>0</v>
      </c>
      <c r="BZ28" s="10">
        <f>'①-1入力シート（宿泊人数）【1人当】'!BZ28*'⑤-1宿泊料金計算【1人当】'!BZ$6</f>
        <v>0</v>
      </c>
      <c r="CA28" s="10">
        <f>'①-1入力シート（宿泊人数）【1人当】'!CA28*'⑤-1宿泊料金計算【1人当】'!CA$6</f>
        <v>0</v>
      </c>
      <c r="CB28" s="10">
        <f>'①-1入力シート（宿泊人数）【1人当】'!CB28*'⑤-1宿泊料金計算【1人当】'!CB$6</f>
        <v>0</v>
      </c>
      <c r="CC28" s="10">
        <f>'①-1入力シート（宿泊人数）【1人当】'!CC28*'⑤-1宿泊料金計算【1人当】'!CC$6</f>
        <v>0</v>
      </c>
      <c r="CD28" s="10">
        <f>'①-1入力シート（宿泊人数）【1人当】'!CD28*'⑤-1宿泊料金計算【1人当】'!CD$6</f>
        <v>0</v>
      </c>
      <c r="CE28" s="10">
        <f>'①-1入力シート（宿泊人数）【1人当】'!CE28*'⑤-1宿泊料金計算【1人当】'!CE$6</f>
        <v>0</v>
      </c>
      <c r="CF28" s="10">
        <f>'①-1入力シート（宿泊人数）【1人当】'!CF28*'⑤-1宿泊料金計算【1人当】'!CF$6</f>
        <v>0</v>
      </c>
      <c r="CG28" s="10">
        <f>'①-1入力シート（宿泊人数）【1人当】'!CG28*'⑤-1宿泊料金計算【1人当】'!CG$6</f>
        <v>0</v>
      </c>
      <c r="CH28" s="10">
        <f>'①-1入力シート（宿泊人数）【1人当】'!CH28*'⑤-1宿泊料金計算【1人当】'!CH$6</f>
        <v>0</v>
      </c>
      <c r="CI28" s="10">
        <f>'①-1入力シート（宿泊人数）【1人当】'!CI28*'⑤-1宿泊料金計算【1人当】'!CI$6</f>
        <v>0</v>
      </c>
      <c r="CJ28" s="10">
        <f>'①-1入力シート（宿泊人数）【1人当】'!CJ28*'⑤-1宿泊料金計算【1人当】'!CJ$6</f>
        <v>0</v>
      </c>
      <c r="CK28" s="10">
        <f>'①-1入力シート（宿泊人数）【1人当】'!CK28*'⑤-1宿泊料金計算【1人当】'!CK$6</f>
        <v>0</v>
      </c>
      <c r="CL28" s="10">
        <f>'①-1入力シート（宿泊人数）【1人当】'!CL28*'⑤-1宿泊料金計算【1人当】'!CL$6</f>
        <v>0</v>
      </c>
      <c r="CM28" s="10">
        <f>'①-1入力シート（宿泊人数）【1人当】'!CM28*'⑤-1宿泊料金計算【1人当】'!CM$6</f>
        <v>0</v>
      </c>
      <c r="CN28" s="10">
        <f>'①-1入力シート（宿泊人数）【1人当】'!CN28*'⑤-1宿泊料金計算【1人当】'!CN$6</f>
        <v>0</v>
      </c>
      <c r="CO28" s="10">
        <f>'①-1入力シート（宿泊人数）【1人当】'!CO28*'⑤-1宿泊料金計算【1人当】'!CO$6</f>
        <v>0</v>
      </c>
      <c r="CP28" s="10">
        <f>'①-1入力シート（宿泊人数）【1人当】'!CP28*'⑤-1宿泊料金計算【1人当】'!CP$6</f>
        <v>0</v>
      </c>
      <c r="CQ28" s="10">
        <f>'①-1入力シート（宿泊人数）【1人当】'!CQ28*'⑤-1宿泊料金計算【1人当】'!CQ$6</f>
        <v>0</v>
      </c>
      <c r="CR28" s="10">
        <f>'①-1入力シート（宿泊人数）【1人当】'!CR28*'⑤-1宿泊料金計算【1人当】'!CR$6</f>
        <v>0</v>
      </c>
      <c r="CS28" s="10">
        <f>'①-1入力シート（宿泊人数）【1人当】'!CS28*'⑤-1宿泊料金計算【1人当】'!CS$6</f>
        <v>0</v>
      </c>
      <c r="CT28" s="10">
        <f>'①-1入力シート（宿泊人数）【1人当】'!CT28*'⑤-1宿泊料金計算【1人当】'!CT$6</f>
        <v>0</v>
      </c>
      <c r="CU28" s="10">
        <f>'①-1入力シート（宿泊人数）【1人当】'!CU28*'⑤-1宿泊料金計算【1人当】'!CU$6</f>
        <v>0</v>
      </c>
      <c r="CV28" s="10">
        <f>'①-1入力シート（宿泊人数）【1人当】'!CV28*'⑤-1宿泊料金計算【1人当】'!CV$6</f>
        <v>0</v>
      </c>
      <c r="CW28" s="10">
        <f>'①-1入力シート（宿泊人数）【1人当】'!CW28*'⑤-1宿泊料金計算【1人当】'!CW$6</f>
        <v>0</v>
      </c>
      <c r="CX28" s="10">
        <f>'①-1入力シート（宿泊人数）【1人当】'!CX28*'⑤-1宿泊料金計算【1人当】'!CX$6</f>
        <v>0</v>
      </c>
      <c r="CY28" s="13"/>
      <c r="CZ28" s="13"/>
      <c r="DA28" s="10">
        <f t="shared" si="4"/>
        <v>0</v>
      </c>
      <c r="DB28" s="10">
        <f t="shared" si="5"/>
        <v>0</v>
      </c>
      <c r="DC28" s="10">
        <f t="shared" si="6"/>
        <v>0</v>
      </c>
      <c r="DD28" s="121">
        <f>'①-1入力シート（宿泊人数）【1人当】'!DC28*'⑤-1宿泊料金計算【1人当】'!$DD$6</f>
        <v>0</v>
      </c>
      <c r="DE28" s="122">
        <f>'①-1入力シート（宿泊人数）【1人当】'!DD28*'⑤-1宿泊料金計算【1人当】'!$DE$6</f>
        <v>0</v>
      </c>
      <c r="DF28" s="123">
        <f>'①-1入力シート（宿泊人数）【1人当】'!DE28*'⑤-1宿泊料金計算【1人当】'!$DF$6</f>
        <v>0</v>
      </c>
      <c r="DG28" s="10">
        <f t="shared" si="7"/>
        <v>0</v>
      </c>
    </row>
    <row r="29" spans="1:111">
      <c r="A29" s="191"/>
      <c r="B29" s="102">
        <v>23</v>
      </c>
      <c r="C29" s="10">
        <f>'①-1入力シート（宿泊人数）【1人当】'!C29*'⑤-1宿泊料金計算【1人当】'!C$6</f>
        <v>0</v>
      </c>
      <c r="D29" s="10">
        <f>'①-1入力シート（宿泊人数）【1人当】'!D29*'⑤-1宿泊料金計算【1人当】'!D$6</f>
        <v>0</v>
      </c>
      <c r="E29" s="10">
        <f>'①-1入力シート（宿泊人数）【1人当】'!E29*'⑤-1宿泊料金計算【1人当】'!E$6</f>
        <v>0</v>
      </c>
      <c r="F29" s="10">
        <f>'①-1入力シート（宿泊人数）【1人当】'!F29*'⑤-1宿泊料金計算【1人当】'!F$6</f>
        <v>0</v>
      </c>
      <c r="G29" s="10">
        <f>'①-1入力シート（宿泊人数）【1人当】'!G29*'⑤-1宿泊料金計算【1人当】'!G$6</f>
        <v>0</v>
      </c>
      <c r="H29" s="10">
        <f>'①-1入力シート（宿泊人数）【1人当】'!H29*'⑤-1宿泊料金計算【1人当】'!H$6</f>
        <v>0</v>
      </c>
      <c r="I29" s="10">
        <f>'①-1入力シート（宿泊人数）【1人当】'!I29*'⑤-1宿泊料金計算【1人当】'!I$6</f>
        <v>0</v>
      </c>
      <c r="J29" s="10">
        <f>'①-1入力シート（宿泊人数）【1人当】'!J29*'⑤-1宿泊料金計算【1人当】'!J$6</f>
        <v>0</v>
      </c>
      <c r="K29" s="10">
        <f>'①-1入力シート（宿泊人数）【1人当】'!K29*'⑤-1宿泊料金計算【1人当】'!K$6</f>
        <v>0</v>
      </c>
      <c r="L29" s="10">
        <f>'①-1入力シート（宿泊人数）【1人当】'!L29*'⑤-1宿泊料金計算【1人当】'!L$6</f>
        <v>0</v>
      </c>
      <c r="M29" s="10">
        <f>'①-1入力シート（宿泊人数）【1人当】'!M29*'⑤-1宿泊料金計算【1人当】'!M$6</f>
        <v>0</v>
      </c>
      <c r="N29" s="10">
        <f>'①-1入力シート（宿泊人数）【1人当】'!N29*'⑤-1宿泊料金計算【1人当】'!N$6</f>
        <v>0</v>
      </c>
      <c r="O29" s="10">
        <f>'①-1入力シート（宿泊人数）【1人当】'!O29*'⑤-1宿泊料金計算【1人当】'!O$6</f>
        <v>0</v>
      </c>
      <c r="P29" s="10">
        <f>'①-1入力シート（宿泊人数）【1人当】'!P29*'⑤-1宿泊料金計算【1人当】'!P$6</f>
        <v>0</v>
      </c>
      <c r="Q29" s="10">
        <f>'①-1入力シート（宿泊人数）【1人当】'!Q29*'⑤-1宿泊料金計算【1人当】'!Q$6</f>
        <v>0</v>
      </c>
      <c r="R29" s="10">
        <f>'①-1入力シート（宿泊人数）【1人当】'!R29*'⑤-1宿泊料金計算【1人当】'!R$6</f>
        <v>0</v>
      </c>
      <c r="S29" s="10">
        <f>'①-1入力シート（宿泊人数）【1人当】'!S29*'⑤-1宿泊料金計算【1人当】'!S$6</f>
        <v>0</v>
      </c>
      <c r="T29" s="10">
        <f>'①-1入力シート（宿泊人数）【1人当】'!T29*'⑤-1宿泊料金計算【1人当】'!T$6</f>
        <v>0</v>
      </c>
      <c r="U29" s="10">
        <f>'①-1入力シート（宿泊人数）【1人当】'!U29*'⑤-1宿泊料金計算【1人当】'!U$6</f>
        <v>0</v>
      </c>
      <c r="V29" s="10">
        <f>'①-1入力シート（宿泊人数）【1人当】'!V29*'⑤-1宿泊料金計算【1人当】'!V$6</f>
        <v>0</v>
      </c>
      <c r="W29" s="10">
        <f>'①-1入力シート（宿泊人数）【1人当】'!W29*'⑤-1宿泊料金計算【1人当】'!W$6</f>
        <v>0</v>
      </c>
      <c r="X29" s="10">
        <f>'①-1入力シート（宿泊人数）【1人当】'!X29*'⑤-1宿泊料金計算【1人当】'!X$6</f>
        <v>0</v>
      </c>
      <c r="Y29" s="10">
        <f>'①-1入力シート（宿泊人数）【1人当】'!Y29*'⑤-1宿泊料金計算【1人当】'!Y$6</f>
        <v>0</v>
      </c>
      <c r="Z29" s="10">
        <f>'①-1入力シート（宿泊人数）【1人当】'!Z29*'⑤-1宿泊料金計算【1人当】'!Z$6</f>
        <v>0</v>
      </c>
      <c r="AA29" s="10">
        <f>'①-1入力シート（宿泊人数）【1人当】'!AA29*'⑤-1宿泊料金計算【1人当】'!AA$6</f>
        <v>0</v>
      </c>
      <c r="AB29" s="10">
        <f>'①-1入力シート（宿泊人数）【1人当】'!AB29*'⑤-1宿泊料金計算【1人当】'!AB$6</f>
        <v>0</v>
      </c>
      <c r="AC29" s="10">
        <f>'①-1入力シート（宿泊人数）【1人当】'!AC29*'⑤-1宿泊料金計算【1人当】'!AC$6</f>
        <v>0</v>
      </c>
      <c r="AD29" s="10">
        <f>'①-1入力シート（宿泊人数）【1人当】'!AD29*'⑤-1宿泊料金計算【1人当】'!AD$6</f>
        <v>0</v>
      </c>
      <c r="AE29" s="10">
        <f>'①-1入力シート（宿泊人数）【1人当】'!AE29*'⑤-1宿泊料金計算【1人当】'!AE$6</f>
        <v>0</v>
      </c>
      <c r="AF29" s="10">
        <f>'①-1入力シート（宿泊人数）【1人当】'!AF29*'⑤-1宿泊料金計算【1人当】'!AF$6</f>
        <v>0</v>
      </c>
      <c r="AG29" s="10">
        <f>'①-1入力シート（宿泊人数）【1人当】'!AG29*'⑤-1宿泊料金計算【1人当】'!AG$6</f>
        <v>0</v>
      </c>
      <c r="AH29" s="10">
        <f>'①-1入力シート（宿泊人数）【1人当】'!AH29*'⑤-1宿泊料金計算【1人当】'!AH$6</f>
        <v>0</v>
      </c>
      <c r="AI29" s="10">
        <f>'①-1入力シート（宿泊人数）【1人当】'!AI29*'⑤-1宿泊料金計算【1人当】'!AI$6</f>
        <v>0</v>
      </c>
      <c r="AJ29" s="10">
        <f>'①-1入力シート（宿泊人数）【1人当】'!AJ29*'⑤-1宿泊料金計算【1人当】'!AJ$6</f>
        <v>0</v>
      </c>
      <c r="AK29" s="10">
        <f>'①-1入力シート（宿泊人数）【1人当】'!AK29*'⑤-1宿泊料金計算【1人当】'!AK$6</f>
        <v>0</v>
      </c>
      <c r="AL29" s="10">
        <f>'①-1入力シート（宿泊人数）【1人当】'!AL29*'⑤-1宿泊料金計算【1人当】'!AL$6</f>
        <v>0</v>
      </c>
      <c r="AM29" s="10">
        <f>'①-1入力シート（宿泊人数）【1人当】'!AM29*'⑤-1宿泊料金計算【1人当】'!AM$6</f>
        <v>0</v>
      </c>
      <c r="AN29" s="10">
        <f>'①-1入力シート（宿泊人数）【1人当】'!AN29*'⑤-1宿泊料金計算【1人当】'!AN$6</f>
        <v>0</v>
      </c>
      <c r="AO29" s="10">
        <f>'①-1入力シート（宿泊人数）【1人当】'!AO29*'⑤-1宿泊料金計算【1人当】'!AO$6</f>
        <v>0</v>
      </c>
      <c r="AP29" s="10">
        <f>'①-1入力シート（宿泊人数）【1人当】'!AP29*'⑤-1宿泊料金計算【1人当】'!AP$6</f>
        <v>0</v>
      </c>
      <c r="AQ29" s="10">
        <f>'①-1入力シート（宿泊人数）【1人当】'!AQ29*'⑤-1宿泊料金計算【1人当】'!AQ$6</f>
        <v>0</v>
      </c>
      <c r="AR29" s="10">
        <f>'①-1入力シート（宿泊人数）【1人当】'!AR29*'⑤-1宿泊料金計算【1人当】'!AR$6</f>
        <v>0</v>
      </c>
      <c r="AS29" s="10">
        <f>'①-1入力シート（宿泊人数）【1人当】'!AS29*'⑤-1宿泊料金計算【1人当】'!AS$6</f>
        <v>0</v>
      </c>
      <c r="AT29" s="10">
        <f>'①-1入力シート（宿泊人数）【1人当】'!AT29*'⑤-1宿泊料金計算【1人当】'!AT$6</f>
        <v>0</v>
      </c>
      <c r="AU29" s="10">
        <f>'①-1入力シート（宿泊人数）【1人当】'!AU29*'⑤-1宿泊料金計算【1人当】'!AU$6</f>
        <v>0</v>
      </c>
      <c r="AV29" s="10">
        <f>'①-1入力シート（宿泊人数）【1人当】'!AV29*'⑤-1宿泊料金計算【1人当】'!AV$6</f>
        <v>0</v>
      </c>
      <c r="AW29" s="10">
        <f>'①-1入力シート（宿泊人数）【1人当】'!AW29*'⑤-1宿泊料金計算【1人当】'!AW$6</f>
        <v>0</v>
      </c>
      <c r="AX29" s="10">
        <f>'①-1入力シート（宿泊人数）【1人当】'!AX29*'⑤-1宿泊料金計算【1人当】'!AX$6</f>
        <v>0</v>
      </c>
      <c r="AY29" s="10">
        <f>'①-1入力シート（宿泊人数）【1人当】'!AY29*'⑤-1宿泊料金計算【1人当】'!AY$6</f>
        <v>0</v>
      </c>
      <c r="AZ29" s="10">
        <f>'①-1入力シート（宿泊人数）【1人当】'!AZ29*'⑤-1宿泊料金計算【1人当】'!AZ$6</f>
        <v>0</v>
      </c>
      <c r="BA29" s="10">
        <f>'①-1入力シート（宿泊人数）【1人当】'!BA29*'⑤-1宿泊料金計算【1人当】'!BA$6</f>
        <v>0</v>
      </c>
      <c r="BB29" s="10">
        <f>'①-1入力シート（宿泊人数）【1人当】'!BB29*'⑤-1宿泊料金計算【1人当】'!BB$6</f>
        <v>0</v>
      </c>
      <c r="BC29" s="10">
        <f>'①-1入力シート（宿泊人数）【1人当】'!BC29*'⑤-1宿泊料金計算【1人当】'!BC$6</f>
        <v>0</v>
      </c>
      <c r="BD29" s="10">
        <f>'①-1入力シート（宿泊人数）【1人当】'!BD29*'⑤-1宿泊料金計算【1人当】'!BD$6</f>
        <v>0</v>
      </c>
      <c r="BE29" s="10">
        <f>'①-1入力シート（宿泊人数）【1人当】'!BE29*'⑤-1宿泊料金計算【1人当】'!BE$6</f>
        <v>0</v>
      </c>
      <c r="BF29" s="10">
        <f>'①-1入力シート（宿泊人数）【1人当】'!BF29*'⑤-1宿泊料金計算【1人当】'!BF$6</f>
        <v>0</v>
      </c>
      <c r="BG29" s="10">
        <f>'①-1入力シート（宿泊人数）【1人当】'!BG29*'⑤-1宿泊料金計算【1人当】'!BG$6</f>
        <v>0</v>
      </c>
      <c r="BH29" s="10">
        <f>'①-1入力シート（宿泊人数）【1人当】'!BH29*'⑤-1宿泊料金計算【1人当】'!BH$6</f>
        <v>0</v>
      </c>
      <c r="BI29" s="10">
        <f>'①-1入力シート（宿泊人数）【1人当】'!BI29*'⑤-1宿泊料金計算【1人当】'!BI$6</f>
        <v>0</v>
      </c>
      <c r="BJ29" s="10">
        <f>'①-1入力シート（宿泊人数）【1人当】'!BJ29*'⑤-1宿泊料金計算【1人当】'!BJ$6</f>
        <v>0</v>
      </c>
      <c r="BK29" s="10">
        <f>'①-1入力シート（宿泊人数）【1人当】'!BK29*'⑤-1宿泊料金計算【1人当】'!BK$6</f>
        <v>0</v>
      </c>
      <c r="BL29" s="10">
        <f>'①-1入力シート（宿泊人数）【1人当】'!BL29*'⑤-1宿泊料金計算【1人当】'!BL$6</f>
        <v>0</v>
      </c>
      <c r="BM29" s="10">
        <f>'①-1入力シート（宿泊人数）【1人当】'!BM29*'⑤-1宿泊料金計算【1人当】'!BM$6</f>
        <v>0</v>
      </c>
      <c r="BN29" s="10">
        <f>'①-1入力シート（宿泊人数）【1人当】'!BN29*'⑤-1宿泊料金計算【1人当】'!BN$6</f>
        <v>0</v>
      </c>
      <c r="BO29" s="10">
        <f>'①-1入力シート（宿泊人数）【1人当】'!BO29*'⑤-1宿泊料金計算【1人当】'!BO$6</f>
        <v>0</v>
      </c>
      <c r="BP29" s="10">
        <f>'①-1入力シート（宿泊人数）【1人当】'!BP29*'⑤-1宿泊料金計算【1人当】'!BP$6</f>
        <v>0</v>
      </c>
      <c r="BQ29" s="10">
        <f>'①-1入力シート（宿泊人数）【1人当】'!BQ29*'⑤-1宿泊料金計算【1人当】'!BQ$6</f>
        <v>0</v>
      </c>
      <c r="BR29" s="10">
        <f>'①-1入力シート（宿泊人数）【1人当】'!BR29*'⑤-1宿泊料金計算【1人当】'!BR$6</f>
        <v>0</v>
      </c>
      <c r="BS29" s="10">
        <f>'①-1入力シート（宿泊人数）【1人当】'!BS29*'⑤-1宿泊料金計算【1人当】'!BS$6</f>
        <v>0</v>
      </c>
      <c r="BT29" s="10">
        <f>'①-1入力シート（宿泊人数）【1人当】'!BT29*'⑤-1宿泊料金計算【1人当】'!BT$6</f>
        <v>0</v>
      </c>
      <c r="BU29" s="10">
        <f>'①-1入力シート（宿泊人数）【1人当】'!BU29*'⑤-1宿泊料金計算【1人当】'!BU$6</f>
        <v>0</v>
      </c>
      <c r="BV29" s="10">
        <f>'①-1入力シート（宿泊人数）【1人当】'!BV29*'⑤-1宿泊料金計算【1人当】'!BV$6</f>
        <v>0</v>
      </c>
      <c r="BW29" s="10">
        <f>'①-1入力シート（宿泊人数）【1人当】'!BW29*'⑤-1宿泊料金計算【1人当】'!BW$6</f>
        <v>0</v>
      </c>
      <c r="BX29" s="10">
        <f>'①-1入力シート（宿泊人数）【1人当】'!BX29*'⑤-1宿泊料金計算【1人当】'!BX$6</f>
        <v>0</v>
      </c>
      <c r="BY29" s="10">
        <f>'①-1入力シート（宿泊人数）【1人当】'!BY29*'⑤-1宿泊料金計算【1人当】'!BY$6</f>
        <v>0</v>
      </c>
      <c r="BZ29" s="10">
        <f>'①-1入力シート（宿泊人数）【1人当】'!BZ29*'⑤-1宿泊料金計算【1人当】'!BZ$6</f>
        <v>0</v>
      </c>
      <c r="CA29" s="10">
        <f>'①-1入力シート（宿泊人数）【1人当】'!CA29*'⑤-1宿泊料金計算【1人当】'!CA$6</f>
        <v>0</v>
      </c>
      <c r="CB29" s="10">
        <f>'①-1入力シート（宿泊人数）【1人当】'!CB29*'⑤-1宿泊料金計算【1人当】'!CB$6</f>
        <v>0</v>
      </c>
      <c r="CC29" s="10">
        <f>'①-1入力シート（宿泊人数）【1人当】'!CC29*'⑤-1宿泊料金計算【1人当】'!CC$6</f>
        <v>0</v>
      </c>
      <c r="CD29" s="10">
        <f>'①-1入力シート（宿泊人数）【1人当】'!CD29*'⑤-1宿泊料金計算【1人当】'!CD$6</f>
        <v>0</v>
      </c>
      <c r="CE29" s="10">
        <f>'①-1入力シート（宿泊人数）【1人当】'!CE29*'⑤-1宿泊料金計算【1人当】'!CE$6</f>
        <v>0</v>
      </c>
      <c r="CF29" s="10">
        <f>'①-1入力シート（宿泊人数）【1人当】'!CF29*'⑤-1宿泊料金計算【1人当】'!CF$6</f>
        <v>0</v>
      </c>
      <c r="CG29" s="10">
        <f>'①-1入力シート（宿泊人数）【1人当】'!CG29*'⑤-1宿泊料金計算【1人当】'!CG$6</f>
        <v>0</v>
      </c>
      <c r="CH29" s="10">
        <f>'①-1入力シート（宿泊人数）【1人当】'!CH29*'⑤-1宿泊料金計算【1人当】'!CH$6</f>
        <v>0</v>
      </c>
      <c r="CI29" s="10">
        <f>'①-1入力シート（宿泊人数）【1人当】'!CI29*'⑤-1宿泊料金計算【1人当】'!CI$6</f>
        <v>0</v>
      </c>
      <c r="CJ29" s="10">
        <f>'①-1入力シート（宿泊人数）【1人当】'!CJ29*'⑤-1宿泊料金計算【1人当】'!CJ$6</f>
        <v>0</v>
      </c>
      <c r="CK29" s="10">
        <f>'①-1入力シート（宿泊人数）【1人当】'!CK29*'⑤-1宿泊料金計算【1人当】'!CK$6</f>
        <v>0</v>
      </c>
      <c r="CL29" s="10">
        <f>'①-1入力シート（宿泊人数）【1人当】'!CL29*'⑤-1宿泊料金計算【1人当】'!CL$6</f>
        <v>0</v>
      </c>
      <c r="CM29" s="10">
        <f>'①-1入力シート（宿泊人数）【1人当】'!CM29*'⑤-1宿泊料金計算【1人当】'!CM$6</f>
        <v>0</v>
      </c>
      <c r="CN29" s="10">
        <f>'①-1入力シート（宿泊人数）【1人当】'!CN29*'⑤-1宿泊料金計算【1人当】'!CN$6</f>
        <v>0</v>
      </c>
      <c r="CO29" s="10">
        <f>'①-1入力シート（宿泊人数）【1人当】'!CO29*'⑤-1宿泊料金計算【1人当】'!CO$6</f>
        <v>0</v>
      </c>
      <c r="CP29" s="10">
        <f>'①-1入力シート（宿泊人数）【1人当】'!CP29*'⑤-1宿泊料金計算【1人当】'!CP$6</f>
        <v>0</v>
      </c>
      <c r="CQ29" s="10">
        <f>'①-1入力シート（宿泊人数）【1人当】'!CQ29*'⑤-1宿泊料金計算【1人当】'!CQ$6</f>
        <v>0</v>
      </c>
      <c r="CR29" s="10">
        <f>'①-1入力シート（宿泊人数）【1人当】'!CR29*'⑤-1宿泊料金計算【1人当】'!CR$6</f>
        <v>0</v>
      </c>
      <c r="CS29" s="10">
        <f>'①-1入力シート（宿泊人数）【1人当】'!CS29*'⑤-1宿泊料金計算【1人当】'!CS$6</f>
        <v>0</v>
      </c>
      <c r="CT29" s="10">
        <f>'①-1入力シート（宿泊人数）【1人当】'!CT29*'⑤-1宿泊料金計算【1人当】'!CT$6</f>
        <v>0</v>
      </c>
      <c r="CU29" s="10">
        <f>'①-1入力シート（宿泊人数）【1人当】'!CU29*'⑤-1宿泊料金計算【1人当】'!CU$6</f>
        <v>0</v>
      </c>
      <c r="CV29" s="10">
        <f>'①-1入力シート（宿泊人数）【1人当】'!CV29*'⑤-1宿泊料金計算【1人当】'!CV$6</f>
        <v>0</v>
      </c>
      <c r="CW29" s="10">
        <f>'①-1入力シート（宿泊人数）【1人当】'!CW29*'⑤-1宿泊料金計算【1人当】'!CW$6</f>
        <v>0</v>
      </c>
      <c r="CX29" s="10">
        <f>'①-1入力シート（宿泊人数）【1人当】'!CX29*'⑤-1宿泊料金計算【1人当】'!CX$6</f>
        <v>0</v>
      </c>
      <c r="CY29" s="13"/>
      <c r="CZ29" s="13"/>
      <c r="DA29" s="10">
        <f t="shared" si="4"/>
        <v>0</v>
      </c>
      <c r="DB29" s="10">
        <f t="shared" si="5"/>
        <v>0</v>
      </c>
      <c r="DC29" s="10">
        <f t="shared" si="6"/>
        <v>0</v>
      </c>
      <c r="DD29" s="121">
        <f>'①-1入力シート（宿泊人数）【1人当】'!DC29*'⑤-1宿泊料金計算【1人当】'!$DD$6</f>
        <v>0</v>
      </c>
      <c r="DE29" s="122">
        <f>'①-1入力シート（宿泊人数）【1人当】'!DD29*'⑤-1宿泊料金計算【1人当】'!$DE$6</f>
        <v>0</v>
      </c>
      <c r="DF29" s="123">
        <f>'①-1入力シート（宿泊人数）【1人当】'!DE29*'⑤-1宿泊料金計算【1人当】'!$DF$6</f>
        <v>0</v>
      </c>
      <c r="DG29" s="10">
        <f t="shared" si="7"/>
        <v>0</v>
      </c>
    </row>
    <row r="30" spans="1:111">
      <c r="A30" s="191"/>
      <c r="B30" s="102">
        <v>24</v>
      </c>
      <c r="C30" s="10">
        <f>'①-1入力シート（宿泊人数）【1人当】'!C30*'⑤-1宿泊料金計算【1人当】'!C$6</f>
        <v>0</v>
      </c>
      <c r="D30" s="10">
        <f>'①-1入力シート（宿泊人数）【1人当】'!D30*'⑤-1宿泊料金計算【1人当】'!D$6</f>
        <v>0</v>
      </c>
      <c r="E30" s="10">
        <f>'①-1入力シート（宿泊人数）【1人当】'!E30*'⑤-1宿泊料金計算【1人当】'!E$6</f>
        <v>0</v>
      </c>
      <c r="F30" s="10">
        <f>'①-1入力シート（宿泊人数）【1人当】'!F30*'⑤-1宿泊料金計算【1人当】'!F$6</f>
        <v>0</v>
      </c>
      <c r="G30" s="10">
        <f>'①-1入力シート（宿泊人数）【1人当】'!G30*'⑤-1宿泊料金計算【1人当】'!G$6</f>
        <v>0</v>
      </c>
      <c r="H30" s="10">
        <f>'①-1入力シート（宿泊人数）【1人当】'!H30*'⑤-1宿泊料金計算【1人当】'!H$6</f>
        <v>0</v>
      </c>
      <c r="I30" s="10">
        <f>'①-1入力シート（宿泊人数）【1人当】'!I30*'⑤-1宿泊料金計算【1人当】'!I$6</f>
        <v>0</v>
      </c>
      <c r="J30" s="10">
        <f>'①-1入力シート（宿泊人数）【1人当】'!J30*'⑤-1宿泊料金計算【1人当】'!J$6</f>
        <v>0</v>
      </c>
      <c r="K30" s="10">
        <f>'①-1入力シート（宿泊人数）【1人当】'!K30*'⑤-1宿泊料金計算【1人当】'!K$6</f>
        <v>0</v>
      </c>
      <c r="L30" s="10">
        <f>'①-1入力シート（宿泊人数）【1人当】'!L30*'⑤-1宿泊料金計算【1人当】'!L$6</f>
        <v>0</v>
      </c>
      <c r="M30" s="10">
        <f>'①-1入力シート（宿泊人数）【1人当】'!M30*'⑤-1宿泊料金計算【1人当】'!M$6</f>
        <v>0</v>
      </c>
      <c r="N30" s="10">
        <f>'①-1入力シート（宿泊人数）【1人当】'!N30*'⑤-1宿泊料金計算【1人当】'!N$6</f>
        <v>0</v>
      </c>
      <c r="O30" s="10">
        <f>'①-1入力シート（宿泊人数）【1人当】'!O30*'⑤-1宿泊料金計算【1人当】'!O$6</f>
        <v>0</v>
      </c>
      <c r="P30" s="10">
        <f>'①-1入力シート（宿泊人数）【1人当】'!P30*'⑤-1宿泊料金計算【1人当】'!P$6</f>
        <v>0</v>
      </c>
      <c r="Q30" s="10">
        <f>'①-1入力シート（宿泊人数）【1人当】'!Q30*'⑤-1宿泊料金計算【1人当】'!Q$6</f>
        <v>0</v>
      </c>
      <c r="R30" s="10">
        <f>'①-1入力シート（宿泊人数）【1人当】'!R30*'⑤-1宿泊料金計算【1人当】'!R$6</f>
        <v>0</v>
      </c>
      <c r="S30" s="10">
        <f>'①-1入力シート（宿泊人数）【1人当】'!S30*'⑤-1宿泊料金計算【1人当】'!S$6</f>
        <v>0</v>
      </c>
      <c r="T30" s="10">
        <f>'①-1入力シート（宿泊人数）【1人当】'!T30*'⑤-1宿泊料金計算【1人当】'!T$6</f>
        <v>0</v>
      </c>
      <c r="U30" s="10">
        <f>'①-1入力シート（宿泊人数）【1人当】'!U30*'⑤-1宿泊料金計算【1人当】'!U$6</f>
        <v>0</v>
      </c>
      <c r="V30" s="10">
        <f>'①-1入力シート（宿泊人数）【1人当】'!V30*'⑤-1宿泊料金計算【1人当】'!V$6</f>
        <v>0</v>
      </c>
      <c r="W30" s="10">
        <f>'①-1入力シート（宿泊人数）【1人当】'!W30*'⑤-1宿泊料金計算【1人当】'!W$6</f>
        <v>0</v>
      </c>
      <c r="X30" s="10">
        <f>'①-1入力シート（宿泊人数）【1人当】'!X30*'⑤-1宿泊料金計算【1人当】'!X$6</f>
        <v>0</v>
      </c>
      <c r="Y30" s="10">
        <f>'①-1入力シート（宿泊人数）【1人当】'!Y30*'⑤-1宿泊料金計算【1人当】'!Y$6</f>
        <v>0</v>
      </c>
      <c r="Z30" s="10">
        <f>'①-1入力シート（宿泊人数）【1人当】'!Z30*'⑤-1宿泊料金計算【1人当】'!Z$6</f>
        <v>0</v>
      </c>
      <c r="AA30" s="10">
        <f>'①-1入力シート（宿泊人数）【1人当】'!AA30*'⑤-1宿泊料金計算【1人当】'!AA$6</f>
        <v>0</v>
      </c>
      <c r="AB30" s="10">
        <f>'①-1入力シート（宿泊人数）【1人当】'!AB30*'⑤-1宿泊料金計算【1人当】'!AB$6</f>
        <v>0</v>
      </c>
      <c r="AC30" s="10">
        <f>'①-1入力シート（宿泊人数）【1人当】'!AC30*'⑤-1宿泊料金計算【1人当】'!AC$6</f>
        <v>0</v>
      </c>
      <c r="AD30" s="10">
        <f>'①-1入力シート（宿泊人数）【1人当】'!AD30*'⑤-1宿泊料金計算【1人当】'!AD$6</f>
        <v>0</v>
      </c>
      <c r="AE30" s="10">
        <f>'①-1入力シート（宿泊人数）【1人当】'!AE30*'⑤-1宿泊料金計算【1人当】'!AE$6</f>
        <v>0</v>
      </c>
      <c r="AF30" s="10">
        <f>'①-1入力シート（宿泊人数）【1人当】'!AF30*'⑤-1宿泊料金計算【1人当】'!AF$6</f>
        <v>0</v>
      </c>
      <c r="AG30" s="10">
        <f>'①-1入力シート（宿泊人数）【1人当】'!AG30*'⑤-1宿泊料金計算【1人当】'!AG$6</f>
        <v>0</v>
      </c>
      <c r="AH30" s="10">
        <f>'①-1入力シート（宿泊人数）【1人当】'!AH30*'⑤-1宿泊料金計算【1人当】'!AH$6</f>
        <v>0</v>
      </c>
      <c r="AI30" s="10">
        <f>'①-1入力シート（宿泊人数）【1人当】'!AI30*'⑤-1宿泊料金計算【1人当】'!AI$6</f>
        <v>0</v>
      </c>
      <c r="AJ30" s="10">
        <f>'①-1入力シート（宿泊人数）【1人当】'!AJ30*'⑤-1宿泊料金計算【1人当】'!AJ$6</f>
        <v>0</v>
      </c>
      <c r="AK30" s="10">
        <f>'①-1入力シート（宿泊人数）【1人当】'!AK30*'⑤-1宿泊料金計算【1人当】'!AK$6</f>
        <v>0</v>
      </c>
      <c r="AL30" s="10">
        <f>'①-1入力シート（宿泊人数）【1人当】'!AL30*'⑤-1宿泊料金計算【1人当】'!AL$6</f>
        <v>0</v>
      </c>
      <c r="AM30" s="10">
        <f>'①-1入力シート（宿泊人数）【1人当】'!AM30*'⑤-1宿泊料金計算【1人当】'!AM$6</f>
        <v>0</v>
      </c>
      <c r="AN30" s="10">
        <f>'①-1入力シート（宿泊人数）【1人当】'!AN30*'⑤-1宿泊料金計算【1人当】'!AN$6</f>
        <v>0</v>
      </c>
      <c r="AO30" s="10">
        <f>'①-1入力シート（宿泊人数）【1人当】'!AO30*'⑤-1宿泊料金計算【1人当】'!AO$6</f>
        <v>0</v>
      </c>
      <c r="AP30" s="10">
        <f>'①-1入力シート（宿泊人数）【1人当】'!AP30*'⑤-1宿泊料金計算【1人当】'!AP$6</f>
        <v>0</v>
      </c>
      <c r="AQ30" s="10">
        <f>'①-1入力シート（宿泊人数）【1人当】'!AQ30*'⑤-1宿泊料金計算【1人当】'!AQ$6</f>
        <v>0</v>
      </c>
      <c r="AR30" s="10">
        <f>'①-1入力シート（宿泊人数）【1人当】'!AR30*'⑤-1宿泊料金計算【1人当】'!AR$6</f>
        <v>0</v>
      </c>
      <c r="AS30" s="10">
        <f>'①-1入力シート（宿泊人数）【1人当】'!AS30*'⑤-1宿泊料金計算【1人当】'!AS$6</f>
        <v>0</v>
      </c>
      <c r="AT30" s="10">
        <f>'①-1入力シート（宿泊人数）【1人当】'!AT30*'⑤-1宿泊料金計算【1人当】'!AT$6</f>
        <v>0</v>
      </c>
      <c r="AU30" s="10">
        <f>'①-1入力シート（宿泊人数）【1人当】'!AU30*'⑤-1宿泊料金計算【1人当】'!AU$6</f>
        <v>0</v>
      </c>
      <c r="AV30" s="10">
        <f>'①-1入力シート（宿泊人数）【1人当】'!AV30*'⑤-1宿泊料金計算【1人当】'!AV$6</f>
        <v>0</v>
      </c>
      <c r="AW30" s="10">
        <f>'①-1入力シート（宿泊人数）【1人当】'!AW30*'⑤-1宿泊料金計算【1人当】'!AW$6</f>
        <v>0</v>
      </c>
      <c r="AX30" s="10">
        <f>'①-1入力シート（宿泊人数）【1人当】'!AX30*'⑤-1宿泊料金計算【1人当】'!AX$6</f>
        <v>0</v>
      </c>
      <c r="AY30" s="10">
        <f>'①-1入力シート（宿泊人数）【1人当】'!AY30*'⑤-1宿泊料金計算【1人当】'!AY$6</f>
        <v>0</v>
      </c>
      <c r="AZ30" s="10">
        <f>'①-1入力シート（宿泊人数）【1人当】'!AZ30*'⑤-1宿泊料金計算【1人当】'!AZ$6</f>
        <v>0</v>
      </c>
      <c r="BA30" s="10">
        <f>'①-1入力シート（宿泊人数）【1人当】'!BA30*'⑤-1宿泊料金計算【1人当】'!BA$6</f>
        <v>0</v>
      </c>
      <c r="BB30" s="10">
        <f>'①-1入力シート（宿泊人数）【1人当】'!BB30*'⑤-1宿泊料金計算【1人当】'!BB$6</f>
        <v>0</v>
      </c>
      <c r="BC30" s="10">
        <f>'①-1入力シート（宿泊人数）【1人当】'!BC30*'⑤-1宿泊料金計算【1人当】'!BC$6</f>
        <v>0</v>
      </c>
      <c r="BD30" s="10">
        <f>'①-1入力シート（宿泊人数）【1人当】'!BD30*'⑤-1宿泊料金計算【1人当】'!BD$6</f>
        <v>0</v>
      </c>
      <c r="BE30" s="10">
        <f>'①-1入力シート（宿泊人数）【1人当】'!BE30*'⑤-1宿泊料金計算【1人当】'!BE$6</f>
        <v>0</v>
      </c>
      <c r="BF30" s="10">
        <f>'①-1入力シート（宿泊人数）【1人当】'!BF30*'⑤-1宿泊料金計算【1人当】'!BF$6</f>
        <v>0</v>
      </c>
      <c r="BG30" s="10">
        <f>'①-1入力シート（宿泊人数）【1人当】'!BG30*'⑤-1宿泊料金計算【1人当】'!BG$6</f>
        <v>0</v>
      </c>
      <c r="BH30" s="10">
        <f>'①-1入力シート（宿泊人数）【1人当】'!BH30*'⑤-1宿泊料金計算【1人当】'!BH$6</f>
        <v>0</v>
      </c>
      <c r="BI30" s="10">
        <f>'①-1入力シート（宿泊人数）【1人当】'!BI30*'⑤-1宿泊料金計算【1人当】'!BI$6</f>
        <v>0</v>
      </c>
      <c r="BJ30" s="10">
        <f>'①-1入力シート（宿泊人数）【1人当】'!BJ30*'⑤-1宿泊料金計算【1人当】'!BJ$6</f>
        <v>0</v>
      </c>
      <c r="BK30" s="10">
        <f>'①-1入力シート（宿泊人数）【1人当】'!BK30*'⑤-1宿泊料金計算【1人当】'!BK$6</f>
        <v>0</v>
      </c>
      <c r="BL30" s="10">
        <f>'①-1入力シート（宿泊人数）【1人当】'!BL30*'⑤-1宿泊料金計算【1人当】'!BL$6</f>
        <v>0</v>
      </c>
      <c r="BM30" s="10">
        <f>'①-1入力シート（宿泊人数）【1人当】'!BM30*'⑤-1宿泊料金計算【1人当】'!BM$6</f>
        <v>0</v>
      </c>
      <c r="BN30" s="10">
        <f>'①-1入力シート（宿泊人数）【1人当】'!BN30*'⑤-1宿泊料金計算【1人当】'!BN$6</f>
        <v>0</v>
      </c>
      <c r="BO30" s="10">
        <f>'①-1入力シート（宿泊人数）【1人当】'!BO30*'⑤-1宿泊料金計算【1人当】'!BO$6</f>
        <v>0</v>
      </c>
      <c r="BP30" s="10">
        <f>'①-1入力シート（宿泊人数）【1人当】'!BP30*'⑤-1宿泊料金計算【1人当】'!BP$6</f>
        <v>0</v>
      </c>
      <c r="BQ30" s="10">
        <f>'①-1入力シート（宿泊人数）【1人当】'!BQ30*'⑤-1宿泊料金計算【1人当】'!BQ$6</f>
        <v>0</v>
      </c>
      <c r="BR30" s="10">
        <f>'①-1入力シート（宿泊人数）【1人当】'!BR30*'⑤-1宿泊料金計算【1人当】'!BR$6</f>
        <v>0</v>
      </c>
      <c r="BS30" s="10">
        <f>'①-1入力シート（宿泊人数）【1人当】'!BS30*'⑤-1宿泊料金計算【1人当】'!BS$6</f>
        <v>0</v>
      </c>
      <c r="BT30" s="10">
        <f>'①-1入力シート（宿泊人数）【1人当】'!BT30*'⑤-1宿泊料金計算【1人当】'!BT$6</f>
        <v>0</v>
      </c>
      <c r="BU30" s="10">
        <f>'①-1入力シート（宿泊人数）【1人当】'!BU30*'⑤-1宿泊料金計算【1人当】'!BU$6</f>
        <v>0</v>
      </c>
      <c r="BV30" s="10">
        <f>'①-1入力シート（宿泊人数）【1人当】'!BV30*'⑤-1宿泊料金計算【1人当】'!BV$6</f>
        <v>0</v>
      </c>
      <c r="BW30" s="10">
        <f>'①-1入力シート（宿泊人数）【1人当】'!BW30*'⑤-1宿泊料金計算【1人当】'!BW$6</f>
        <v>0</v>
      </c>
      <c r="BX30" s="10">
        <f>'①-1入力シート（宿泊人数）【1人当】'!BX30*'⑤-1宿泊料金計算【1人当】'!BX$6</f>
        <v>0</v>
      </c>
      <c r="BY30" s="10">
        <f>'①-1入力シート（宿泊人数）【1人当】'!BY30*'⑤-1宿泊料金計算【1人当】'!BY$6</f>
        <v>0</v>
      </c>
      <c r="BZ30" s="10">
        <f>'①-1入力シート（宿泊人数）【1人当】'!BZ30*'⑤-1宿泊料金計算【1人当】'!BZ$6</f>
        <v>0</v>
      </c>
      <c r="CA30" s="10">
        <f>'①-1入力シート（宿泊人数）【1人当】'!CA30*'⑤-1宿泊料金計算【1人当】'!CA$6</f>
        <v>0</v>
      </c>
      <c r="CB30" s="10">
        <f>'①-1入力シート（宿泊人数）【1人当】'!CB30*'⑤-1宿泊料金計算【1人当】'!CB$6</f>
        <v>0</v>
      </c>
      <c r="CC30" s="10">
        <f>'①-1入力シート（宿泊人数）【1人当】'!CC30*'⑤-1宿泊料金計算【1人当】'!CC$6</f>
        <v>0</v>
      </c>
      <c r="CD30" s="10">
        <f>'①-1入力シート（宿泊人数）【1人当】'!CD30*'⑤-1宿泊料金計算【1人当】'!CD$6</f>
        <v>0</v>
      </c>
      <c r="CE30" s="10">
        <f>'①-1入力シート（宿泊人数）【1人当】'!CE30*'⑤-1宿泊料金計算【1人当】'!CE$6</f>
        <v>0</v>
      </c>
      <c r="CF30" s="10">
        <f>'①-1入力シート（宿泊人数）【1人当】'!CF30*'⑤-1宿泊料金計算【1人当】'!CF$6</f>
        <v>0</v>
      </c>
      <c r="CG30" s="10">
        <f>'①-1入力シート（宿泊人数）【1人当】'!CG30*'⑤-1宿泊料金計算【1人当】'!CG$6</f>
        <v>0</v>
      </c>
      <c r="CH30" s="10">
        <f>'①-1入力シート（宿泊人数）【1人当】'!CH30*'⑤-1宿泊料金計算【1人当】'!CH$6</f>
        <v>0</v>
      </c>
      <c r="CI30" s="10">
        <f>'①-1入力シート（宿泊人数）【1人当】'!CI30*'⑤-1宿泊料金計算【1人当】'!CI$6</f>
        <v>0</v>
      </c>
      <c r="CJ30" s="10">
        <f>'①-1入力シート（宿泊人数）【1人当】'!CJ30*'⑤-1宿泊料金計算【1人当】'!CJ$6</f>
        <v>0</v>
      </c>
      <c r="CK30" s="10">
        <f>'①-1入力シート（宿泊人数）【1人当】'!CK30*'⑤-1宿泊料金計算【1人当】'!CK$6</f>
        <v>0</v>
      </c>
      <c r="CL30" s="10">
        <f>'①-1入力シート（宿泊人数）【1人当】'!CL30*'⑤-1宿泊料金計算【1人当】'!CL$6</f>
        <v>0</v>
      </c>
      <c r="CM30" s="10">
        <f>'①-1入力シート（宿泊人数）【1人当】'!CM30*'⑤-1宿泊料金計算【1人当】'!CM$6</f>
        <v>0</v>
      </c>
      <c r="CN30" s="10">
        <f>'①-1入力シート（宿泊人数）【1人当】'!CN30*'⑤-1宿泊料金計算【1人当】'!CN$6</f>
        <v>0</v>
      </c>
      <c r="CO30" s="10">
        <f>'①-1入力シート（宿泊人数）【1人当】'!CO30*'⑤-1宿泊料金計算【1人当】'!CO$6</f>
        <v>0</v>
      </c>
      <c r="CP30" s="10">
        <f>'①-1入力シート（宿泊人数）【1人当】'!CP30*'⑤-1宿泊料金計算【1人当】'!CP$6</f>
        <v>0</v>
      </c>
      <c r="CQ30" s="10">
        <f>'①-1入力シート（宿泊人数）【1人当】'!CQ30*'⑤-1宿泊料金計算【1人当】'!CQ$6</f>
        <v>0</v>
      </c>
      <c r="CR30" s="10">
        <f>'①-1入力シート（宿泊人数）【1人当】'!CR30*'⑤-1宿泊料金計算【1人当】'!CR$6</f>
        <v>0</v>
      </c>
      <c r="CS30" s="10">
        <f>'①-1入力シート（宿泊人数）【1人当】'!CS30*'⑤-1宿泊料金計算【1人当】'!CS$6</f>
        <v>0</v>
      </c>
      <c r="CT30" s="10">
        <f>'①-1入力シート（宿泊人数）【1人当】'!CT30*'⑤-1宿泊料金計算【1人当】'!CT$6</f>
        <v>0</v>
      </c>
      <c r="CU30" s="10">
        <f>'①-1入力シート（宿泊人数）【1人当】'!CU30*'⑤-1宿泊料金計算【1人当】'!CU$6</f>
        <v>0</v>
      </c>
      <c r="CV30" s="10">
        <f>'①-1入力シート（宿泊人数）【1人当】'!CV30*'⑤-1宿泊料金計算【1人当】'!CV$6</f>
        <v>0</v>
      </c>
      <c r="CW30" s="10">
        <f>'①-1入力シート（宿泊人数）【1人当】'!CW30*'⑤-1宿泊料金計算【1人当】'!CW$6</f>
        <v>0</v>
      </c>
      <c r="CX30" s="10">
        <f>'①-1入力シート（宿泊人数）【1人当】'!CX30*'⑤-1宿泊料金計算【1人当】'!CX$6</f>
        <v>0</v>
      </c>
      <c r="CY30" s="13"/>
      <c r="CZ30" s="13"/>
      <c r="DA30" s="10">
        <f t="shared" si="4"/>
        <v>0</v>
      </c>
      <c r="DB30" s="10">
        <f t="shared" si="5"/>
        <v>0</v>
      </c>
      <c r="DC30" s="10">
        <f t="shared" si="6"/>
        <v>0</v>
      </c>
      <c r="DD30" s="121">
        <f>'①-1入力シート（宿泊人数）【1人当】'!DC30*'⑤-1宿泊料金計算【1人当】'!$DD$6</f>
        <v>0</v>
      </c>
      <c r="DE30" s="122">
        <f>'①-1入力シート（宿泊人数）【1人当】'!DD30*'⑤-1宿泊料金計算【1人当】'!$DE$6</f>
        <v>0</v>
      </c>
      <c r="DF30" s="123">
        <f>'①-1入力シート（宿泊人数）【1人当】'!DE30*'⑤-1宿泊料金計算【1人当】'!$DF$6</f>
        <v>0</v>
      </c>
      <c r="DG30" s="10">
        <f t="shared" si="7"/>
        <v>0</v>
      </c>
    </row>
    <row r="31" spans="1:111">
      <c r="A31" s="191"/>
      <c r="B31" s="102">
        <v>25</v>
      </c>
      <c r="C31" s="10">
        <f>'①-1入力シート（宿泊人数）【1人当】'!C31*'⑤-1宿泊料金計算【1人当】'!C$6</f>
        <v>0</v>
      </c>
      <c r="D31" s="10">
        <f>'①-1入力シート（宿泊人数）【1人当】'!D31*'⑤-1宿泊料金計算【1人当】'!D$6</f>
        <v>0</v>
      </c>
      <c r="E31" s="10">
        <f>'①-1入力シート（宿泊人数）【1人当】'!E31*'⑤-1宿泊料金計算【1人当】'!E$6</f>
        <v>0</v>
      </c>
      <c r="F31" s="10">
        <f>'①-1入力シート（宿泊人数）【1人当】'!F31*'⑤-1宿泊料金計算【1人当】'!F$6</f>
        <v>0</v>
      </c>
      <c r="G31" s="10">
        <f>'①-1入力シート（宿泊人数）【1人当】'!G31*'⑤-1宿泊料金計算【1人当】'!G$6</f>
        <v>0</v>
      </c>
      <c r="H31" s="10">
        <f>'①-1入力シート（宿泊人数）【1人当】'!H31*'⑤-1宿泊料金計算【1人当】'!H$6</f>
        <v>0</v>
      </c>
      <c r="I31" s="10">
        <f>'①-1入力シート（宿泊人数）【1人当】'!I31*'⑤-1宿泊料金計算【1人当】'!I$6</f>
        <v>0</v>
      </c>
      <c r="J31" s="10">
        <f>'①-1入力シート（宿泊人数）【1人当】'!J31*'⑤-1宿泊料金計算【1人当】'!J$6</f>
        <v>0</v>
      </c>
      <c r="K31" s="10">
        <f>'①-1入力シート（宿泊人数）【1人当】'!K31*'⑤-1宿泊料金計算【1人当】'!K$6</f>
        <v>0</v>
      </c>
      <c r="L31" s="10">
        <f>'①-1入力シート（宿泊人数）【1人当】'!L31*'⑤-1宿泊料金計算【1人当】'!L$6</f>
        <v>0</v>
      </c>
      <c r="M31" s="10">
        <f>'①-1入力シート（宿泊人数）【1人当】'!M31*'⑤-1宿泊料金計算【1人当】'!M$6</f>
        <v>0</v>
      </c>
      <c r="N31" s="10">
        <f>'①-1入力シート（宿泊人数）【1人当】'!N31*'⑤-1宿泊料金計算【1人当】'!N$6</f>
        <v>0</v>
      </c>
      <c r="O31" s="10">
        <f>'①-1入力シート（宿泊人数）【1人当】'!O31*'⑤-1宿泊料金計算【1人当】'!O$6</f>
        <v>0</v>
      </c>
      <c r="P31" s="10">
        <f>'①-1入力シート（宿泊人数）【1人当】'!P31*'⑤-1宿泊料金計算【1人当】'!P$6</f>
        <v>0</v>
      </c>
      <c r="Q31" s="10">
        <f>'①-1入力シート（宿泊人数）【1人当】'!Q31*'⑤-1宿泊料金計算【1人当】'!Q$6</f>
        <v>0</v>
      </c>
      <c r="R31" s="10">
        <f>'①-1入力シート（宿泊人数）【1人当】'!R31*'⑤-1宿泊料金計算【1人当】'!R$6</f>
        <v>0</v>
      </c>
      <c r="S31" s="10">
        <f>'①-1入力シート（宿泊人数）【1人当】'!S31*'⑤-1宿泊料金計算【1人当】'!S$6</f>
        <v>0</v>
      </c>
      <c r="T31" s="10">
        <f>'①-1入力シート（宿泊人数）【1人当】'!T31*'⑤-1宿泊料金計算【1人当】'!T$6</f>
        <v>0</v>
      </c>
      <c r="U31" s="10">
        <f>'①-1入力シート（宿泊人数）【1人当】'!U31*'⑤-1宿泊料金計算【1人当】'!U$6</f>
        <v>0</v>
      </c>
      <c r="V31" s="10">
        <f>'①-1入力シート（宿泊人数）【1人当】'!V31*'⑤-1宿泊料金計算【1人当】'!V$6</f>
        <v>0</v>
      </c>
      <c r="W31" s="10">
        <f>'①-1入力シート（宿泊人数）【1人当】'!W31*'⑤-1宿泊料金計算【1人当】'!W$6</f>
        <v>0</v>
      </c>
      <c r="X31" s="10">
        <f>'①-1入力シート（宿泊人数）【1人当】'!X31*'⑤-1宿泊料金計算【1人当】'!X$6</f>
        <v>0</v>
      </c>
      <c r="Y31" s="10">
        <f>'①-1入力シート（宿泊人数）【1人当】'!Y31*'⑤-1宿泊料金計算【1人当】'!Y$6</f>
        <v>0</v>
      </c>
      <c r="Z31" s="10">
        <f>'①-1入力シート（宿泊人数）【1人当】'!Z31*'⑤-1宿泊料金計算【1人当】'!Z$6</f>
        <v>0</v>
      </c>
      <c r="AA31" s="10">
        <f>'①-1入力シート（宿泊人数）【1人当】'!AA31*'⑤-1宿泊料金計算【1人当】'!AA$6</f>
        <v>0</v>
      </c>
      <c r="AB31" s="10">
        <f>'①-1入力シート（宿泊人数）【1人当】'!AB31*'⑤-1宿泊料金計算【1人当】'!AB$6</f>
        <v>0</v>
      </c>
      <c r="AC31" s="10">
        <f>'①-1入力シート（宿泊人数）【1人当】'!AC31*'⑤-1宿泊料金計算【1人当】'!AC$6</f>
        <v>0</v>
      </c>
      <c r="AD31" s="10">
        <f>'①-1入力シート（宿泊人数）【1人当】'!AD31*'⑤-1宿泊料金計算【1人当】'!AD$6</f>
        <v>0</v>
      </c>
      <c r="AE31" s="10">
        <f>'①-1入力シート（宿泊人数）【1人当】'!AE31*'⑤-1宿泊料金計算【1人当】'!AE$6</f>
        <v>0</v>
      </c>
      <c r="AF31" s="10">
        <f>'①-1入力シート（宿泊人数）【1人当】'!AF31*'⑤-1宿泊料金計算【1人当】'!AF$6</f>
        <v>0</v>
      </c>
      <c r="AG31" s="10">
        <f>'①-1入力シート（宿泊人数）【1人当】'!AG31*'⑤-1宿泊料金計算【1人当】'!AG$6</f>
        <v>0</v>
      </c>
      <c r="AH31" s="10">
        <f>'①-1入力シート（宿泊人数）【1人当】'!AH31*'⑤-1宿泊料金計算【1人当】'!AH$6</f>
        <v>0</v>
      </c>
      <c r="AI31" s="10">
        <f>'①-1入力シート（宿泊人数）【1人当】'!AI31*'⑤-1宿泊料金計算【1人当】'!AI$6</f>
        <v>0</v>
      </c>
      <c r="AJ31" s="10">
        <f>'①-1入力シート（宿泊人数）【1人当】'!AJ31*'⑤-1宿泊料金計算【1人当】'!AJ$6</f>
        <v>0</v>
      </c>
      <c r="AK31" s="10">
        <f>'①-1入力シート（宿泊人数）【1人当】'!AK31*'⑤-1宿泊料金計算【1人当】'!AK$6</f>
        <v>0</v>
      </c>
      <c r="AL31" s="10">
        <f>'①-1入力シート（宿泊人数）【1人当】'!AL31*'⑤-1宿泊料金計算【1人当】'!AL$6</f>
        <v>0</v>
      </c>
      <c r="AM31" s="10">
        <f>'①-1入力シート（宿泊人数）【1人当】'!AM31*'⑤-1宿泊料金計算【1人当】'!AM$6</f>
        <v>0</v>
      </c>
      <c r="AN31" s="10">
        <f>'①-1入力シート（宿泊人数）【1人当】'!AN31*'⑤-1宿泊料金計算【1人当】'!AN$6</f>
        <v>0</v>
      </c>
      <c r="AO31" s="10">
        <f>'①-1入力シート（宿泊人数）【1人当】'!AO31*'⑤-1宿泊料金計算【1人当】'!AO$6</f>
        <v>0</v>
      </c>
      <c r="AP31" s="10">
        <f>'①-1入力シート（宿泊人数）【1人当】'!AP31*'⑤-1宿泊料金計算【1人当】'!AP$6</f>
        <v>0</v>
      </c>
      <c r="AQ31" s="10">
        <f>'①-1入力シート（宿泊人数）【1人当】'!AQ31*'⑤-1宿泊料金計算【1人当】'!AQ$6</f>
        <v>0</v>
      </c>
      <c r="AR31" s="10">
        <f>'①-1入力シート（宿泊人数）【1人当】'!AR31*'⑤-1宿泊料金計算【1人当】'!AR$6</f>
        <v>0</v>
      </c>
      <c r="AS31" s="10">
        <f>'①-1入力シート（宿泊人数）【1人当】'!AS31*'⑤-1宿泊料金計算【1人当】'!AS$6</f>
        <v>0</v>
      </c>
      <c r="AT31" s="10">
        <f>'①-1入力シート（宿泊人数）【1人当】'!AT31*'⑤-1宿泊料金計算【1人当】'!AT$6</f>
        <v>0</v>
      </c>
      <c r="AU31" s="10">
        <f>'①-1入力シート（宿泊人数）【1人当】'!AU31*'⑤-1宿泊料金計算【1人当】'!AU$6</f>
        <v>0</v>
      </c>
      <c r="AV31" s="10">
        <f>'①-1入力シート（宿泊人数）【1人当】'!AV31*'⑤-1宿泊料金計算【1人当】'!AV$6</f>
        <v>0</v>
      </c>
      <c r="AW31" s="10">
        <f>'①-1入力シート（宿泊人数）【1人当】'!AW31*'⑤-1宿泊料金計算【1人当】'!AW$6</f>
        <v>0</v>
      </c>
      <c r="AX31" s="10">
        <f>'①-1入力シート（宿泊人数）【1人当】'!AX31*'⑤-1宿泊料金計算【1人当】'!AX$6</f>
        <v>0</v>
      </c>
      <c r="AY31" s="10">
        <f>'①-1入力シート（宿泊人数）【1人当】'!AY31*'⑤-1宿泊料金計算【1人当】'!AY$6</f>
        <v>0</v>
      </c>
      <c r="AZ31" s="10">
        <f>'①-1入力シート（宿泊人数）【1人当】'!AZ31*'⑤-1宿泊料金計算【1人当】'!AZ$6</f>
        <v>0</v>
      </c>
      <c r="BA31" s="10">
        <f>'①-1入力シート（宿泊人数）【1人当】'!BA31*'⑤-1宿泊料金計算【1人当】'!BA$6</f>
        <v>0</v>
      </c>
      <c r="BB31" s="10">
        <f>'①-1入力シート（宿泊人数）【1人当】'!BB31*'⑤-1宿泊料金計算【1人当】'!BB$6</f>
        <v>0</v>
      </c>
      <c r="BC31" s="10">
        <f>'①-1入力シート（宿泊人数）【1人当】'!BC31*'⑤-1宿泊料金計算【1人当】'!BC$6</f>
        <v>0</v>
      </c>
      <c r="BD31" s="10">
        <f>'①-1入力シート（宿泊人数）【1人当】'!BD31*'⑤-1宿泊料金計算【1人当】'!BD$6</f>
        <v>0</v>
      </c>
      <c r="BE31" s="10">
        <f>'①-1入力シート（宿泊人数）【1人当】'!BE31*'⑤-1宿泊料金計算【1人当】'!BE$6</f>
        <v>0</v>
      </c>
      <c r="BF31" s="10">
        <f>'①-1入力シート（宿泊人数）【1人当】'!BF31*'⑤-1宿泊料金計算【1人当】'!BF$6</f>
        <v>0</v>
      </c>
      <c r="BG31" s="10">
        <f>'①-1入力シート（宿泊人数）【1人当】'!BG31*'⑤-1宿泊料金計算【1人当】'!BG$6</f>
        <v>0</v>
      </c>
      <c r="BH31" s="10">
        <f>'①-1入力シート（宿泊人数）【1人当】'!BH31*'⑤-1宿泊料金計算【1人当】'!BH$6</f>
        <v>0</v>
      </c>
      <c r="BI31" s="10">
        <f>'①-1入力シート（宿泊人数）【1人当】'!BI31*'⑤-1宿泊料金計算【1人当】'!BI$6</f>
        <v>0</v>
      </c>
      <c r="BJ31" s="10">
        <f>'①-1入力シート（宿泊人数）【1人当】'!BJ31*'⑤-1宿泊料金計算【1人当】'!BJ$6</f>
        <v>0</v>
      </c>
      <c r="BK31" s="10">
        <f>'①-1入力シート（宿泊人数）【1人当】'!BK31*'⑤-1宿泊料金計算【1人当】'!BK$6</f>
        <v>0</v>
      </c>
      <c r="BL31" s="10">
        <f>'①-1入力シート（宿泊人数）【1人当】'!BL31*'⑤-1宿泊料金計算【1人当】'!BL$6</f>
        <v>0</v>
      </c>
      <c r="BM31" s="10">
        <f>'①-1入力シート（宿泊人数）【1人当】'!BM31*'⑤-1宿泊料金計算【1人当】'!BM$6</f>
        <v>0</v>
      </c>
      <c r="BN31" s="10">
        <f>'①-1入力シート（宿泊人数）【1人当】'!BN31*'⑤-1宿泊料金計算【1人当】'!BN$6</f>
        <v>0</v>
      </c>
      <c r="BO31" s="10">
        <f>'①-1入力シート（宿泊人数）【1人当】'!BO31*'⑤-1宿泊料金計算【1人当】'!BO$6</f>
        <v>0</v>
      </c>
      <c r="BP31" s="10">
        <f>'①-1入力シート（宿泊人数）【1人当】'!BP31*'⑤-1宿泊料金計算【1人当】'!BP$6</f>
        <v>0</v>
      </c>
      <c r="BQ31" s="10">
        <f>'①-1入力シート（宿泊人数）【1人当】'!BQ31*'⑤-1宿泊料金計算【1人当】'!BQ$6</f>
        <v>0</v>
      </c>
      <c r="BR31" s="10">
        <f>'①-1入力シート（宿泊人数）【1人当】'!BR31*'⑤-1宿泊料金計算【1人当】'!BR$6</f>
        <v>0</v>
      </c>
      <c r="BS31" s="10">
        <f>'①-1入力シート（宿泊人数）【1人当】'!BS31*'⑤-1宿泊料金計算【1人当】'!BS$6</f>
        <v>0</v>
      </c>
      <c r="BT31" s="10">
        <f>'①-1入力シート（宿泊人数）【1人当】'!BT31*'⑤-1宿泊料金計算【1人当】'!BT$6</f>
        <v>0</v>
      </c>
      <c r="BU31" s="10">
        <f>'①-1入力シート（宿泊人数）【1人当】'!BU31*'⑤-1宿泊料金計算【1人当】'!BU$6</f>
        <v>0</v>
      </c>
      <c r="BV31" s="10">
        <f>'①-1入力シート（宿泊人数）【1人当】'!BV31*'⑤-1宿泊料金計算【1人当】'!BV$6</f>
        <v>0</v>
      </c>
      <c r="BW31" s="10">
        <f>'①-1入力シート（宿泊人数）【1人当】'!BW31*'⑤-1宿泊料金計算【1人当】'!BW$6</f>
        <v>0</v>
      </c>
      <c r="BX31" s="10">
        <f>'①-1入力シート（宿泊人数）【1人当】'!BX31*'⑤-1宿泊料金計算【1人当】'!BX$6</f>
        <v>0</v>
      </c>
      <c r="BY31" s="10">
        <f>'①-1入力シート（宿泊人数）【1人当】'!BY31*'⑤-1宿泊料金計算【1人当】'!BY$6</f>
        <v>0</v>
      </c>
      <c r="BZ31" s="10">
        <f>'①-1入力シート（宿泊人数）【1人当】'!BZ31*'⑤-1宿泊料金計算【1人当】'!BZ$6</f>
        <v>0</v>
      </c>
      <c r="CA31" s="10">
        <f>'①-1入力シート（宿泊人数）【1人当】'!CA31*'⑤-1宿泊料金計算【1人当】'!CA$6</f>
        <v>0</v>
      </c>
      <c r="CB31" s="10">
        <f>'①-1入力シート（宿泊人数）【1人当】'!CB31*'⑤-1宿泊料金計算【1人当】'!CB$6</f>
        <v>0</v>
      </c>
      <c r="CC31" s="10">
        <f>'①-1入力シート（宿泊人数）【1人当】'!CC31*'⑤-1宿泊料金計算【1人当】'!CC$6</f>
        <v>0</v>
      </c>
      <c r="CD31" s="10">
        <f>'①-1入力シート（宿泊人数）【1人当】'!CD31*'⑤-1宿泊料金計算【1人当】'!CD$6</f>
        <v>0</v>
      </c>
      <c r="CE31" s="10">
        <f>'①-1入力シート（宿泊人数）【1人当】'!CE31*'⑤-1宿泊料金計算【1人当】'!CE$6</f>
        <v>0</v>
      </c>
      <c r="CF31" s="10">
        <f>'①-1入力シート（宿泊人数）【1人当】'!CF31*'⑤-1宿泊料金計算【1人当】'!CF$6</f>
        <v>0</v>
      </c>
      <c r="CG31" s="10">
        <f>'①-1入力シート（宿泊人数）【1人当】'!CG31*'⑤-1宿泊料金計算【1人当】'!CG$6</f>
        <v>0</v>
      </c>
      <c r="CH31" s="10">
        <f>'①-1入力シート（宿泊人数）【1人当】'!CH31*'⑤-1宿泊料金計算【1人当】'!CH$6</f>
        <v>0</v>
      </c>
      <c r="CI31" s="10">
        <f>'①-1入力シート（宿泊人数）【1人当】'!CI31*'⑤-1宿泊料金計算【1人当】'!CI$6</f>
        <v>0</v>
      </c>
      <c r="CJ31" s="10">
        <f>'①-1入力シート（宿泊人数）【1人当】'!CJ31*'⑤-1宿泊料金計算【1人当】'!CJ$6</f>
        <v>0</v>
      </c>
      <c r="CK31" s="10">
        <f>'①-1入力シート（宿泊人数）【1人当】'!CK31*'⑤-1宿泊料金計算【1人当】'!CK$6</f>
        <v>0</v>
      </c>
      <c r="CL31" s="10">
        <f>'①-1入力シート（宿泊人数）【1人当】'!CL31*'⑤-1宿泊料金計算【1人当】'!CL$6</f>
        <v>0</v>
      </c>
      <c r="CM31" s="10">
        <f>'①-1入力シート（宿泊人数）【1人当】'!CM31*'⑤-1宿泊料金計算【1人当】'!CM$6</f>
        <v>0</v>
      </c>
      <c r="CN31" s="10">
        <f>'①-1入力シート（宿泊人数）【1人当】'!CN31*'⑤-1宿泊料金計算【1人当】'!CN$6</f>
        <v>0</v>
      </c>
      <c r="CO31" s="10">
        <f>'①-1入力シート（宿泊人数）【1人当】'!CO31*'⑤-1宿泊料金計算【1人当】'!CO$6</f>
        <v>0</v>
      </c>
      <c r="CP31" s="10">
        <f>'①-1入力シート（宿泊人数）【1人当】'!CP31*'⑤-1宿泊料金計算【1人当】'!CP$6</f>
        <v>0</v>
      </c>
      <c r="CQ31" s="10">
        <f>'①-1入力シート（宿泊人数）【1人当】'!CQ31*'⑤-1宿泊料金計算【1人当】'!CQ$6</f>
        <v>0</v>
      </c>
      <c r="CR31" s="10">
        <f>'①-1入力シート（宿泊人数）【1人当】'!CR31*'⑤-1宿泊料金計算【1人当】'!CR$6</f>
        <v>0</v>
      </c>
      <c r="CS31" s="10">
        <f>'①-1入力シート（宿泊人数）【1人当】'!CS31*'⑤-1宿泊料金計算【1人当】'!CS$6</f>
        <v>0</v>
      </c>
      <c r="CT31" s="10">
        <f>'①-1入力シート（宿泊人数）【1人当】'!CT31*'⑤-1宿泊料金計算【1人当】'!CT$6</f>
        <v>0</v>
      </c>
      <c r="CU31" s="10">
        <f>'①-1入力シート（宿泊人数）【1人当】'!CU31*'⑤-1宿泊料金計算【1人当】'!CU$6</f>
        <v>0</v>
      </c>
      <c r="CV31" s="10">
        <f>'①-1入力シート（宿泊人数）【1人当】'!CV31*'⑤-1宿泊料金計算【1人当】'!CV$6</f>
        <v>0</v>
      </c>
      <c r="CW31" s="10">
        <f>'①-1入力シート（宿泊人数）【1人当】'!CW31*'⑤-1宿泊料金計算【1人当】'!CW$6</f>
        <v>0</v>
      </c>
      <c r="CX31" s="10">
        <f>'①-1入力シート（宿泊人数）【1人当】'!CX31*'⑤-1宿泊料金計算【1人当】'!CX$6</f>
        <v>0</v>
      </c>
      <c r="CY31" s="13"/>
      <c r="CZ31" s="13"/>
      <c r="DA31" s="10">
        <f t="shared" si="4"/>
        <v>0</v>
      </c>
      <c r="DB31" s="10">
        <f t="shared" si="5"/>
        <v>0</v>
      </c>
      <c r="DC31" s="10">
        <f t="shared" si="6"/>
        <v>0</v>
      </c>
      <c r="DD31" s="121">
        <f>'①-1入力シート（宿泊人数）【1人当】'!DC31*'⑤-1宿泊料金計算【1人当】'!$DD$6</f>
        <v>0</v>
      </c>
      <c r="DE31" s="122">
        <f>'①-1入力シート（宿泊人数）【1人当】'!DD31*'⑤-1宿泊料金計算【1人当】'!$DE$6</f>
        <v>0</v>
      </c>
      <c r="DF31" s="123">
        <f>'①-1入力シート（宿泊人数）【1人当】'!DE31*'⑤-1宿泊料金計算【1人当】'!$DF$6</f>
        <v>0</v>
      </c>
      <c r="DG31" s="10">
        <f t="shared" si="7"/>
        <v>0</v>
      </c>
    </row>
    <row r="32" spans="1:111">
      <c r="A32" s="191"/>
      <c r="B32" s="102">
        <v>26</v>
      </c>
      <c r="C32" s="10">
        <f>'①-1入力シート（宿泊人数）【1人当】'!C32*'⑤-1宿泊料金計算【1人当】'!C$6</f>
        <v>0</v>
      </c>
      <c r="D32" s="10">
        <f>'①-1入力シート（宿泊人数）【1人当】'!D32*'⑤-1宿泊料金計算【1人当】'!D$6</f>
        <v>0</v>
      </c>
      <c r="E32" s="10">
        <f>'①-1入力シート（宿泊人数）【1人当】'!E32*'⑤-1宿泊料金計算【1人当】'!E$6</f>
        <v>0</v>
      </c>
      <c r="F32" s="10">
        <f>'①-1入力シート（宿泊人数）【1人当】'!F32*'⑤-1宿泊料金計算【1人当】'!F$6</f>
        <v>0</v>
      </c>
      <c r="G32" s="10">
        <f>'①-1入力シート（宿泊人数）【1人当】'!G32*'⑤-1宿泊料金計算【1人当】'!G$6</f>
        <v>0</v>
      </c>
      <c r="H32" s="10">
        <f>'①-1入力シート（宿泊人数）【1人当】'!H32*'⑤-1宿泊料金計算【1人当】'!H$6</f>
        <v>0</v>
      </c>
      <c r="I32" s="10">
        <f>'①-1入力シート（宿泊人数）【1人当】'!I32*'⑤-1宿泊料金計算【1人当】'!I$6</f>
        <v>0</v>
      </c>
      <c r="J32" s="10">
        <f>'①-1入力シート（宿泊人数）【1人当】'!J32*'⑤-1宿泊料金計算【1人当】'!J$6</f>
        <v>0</v>
      </c>
      <c r="K32" s="10">
        <f>'①-1入力シート（宿泊人数）【1人当】'!K32*'⑤-1宿泊料金計算【1人当】'!K$6</f>
        <v>0</v>
      </c>
      <c r="L32" s="10">
        <f>'①-1入力シート（宿泊人数）【1人当】'!L32*'⑤-1宿泊料金計算【1人当】'!L$6</f>
        <v>0</v>
      </c>
      <c r="M32" s="10">
        <f>'①-1入力シート（宿泊人数）【1人当】'!M32*'⑤-1宿泊料金計算【1人当】'!M$6</f>
        <v>0</v>
      </c>
      <c r="N32" s="10">
        <f>'①-1入力シート（宿泊人数）【1人当】'!N32*'⑤-1宿泊料金計算【1人当】'!N$6</f>
        <v>0</v>
      </c>
      <c r="O32" s="10">
        <f>'①-1入力シート（宿泊人数）【1人当】'!O32*'⑤-1宿泊料金計算【1人当】'!O$6</f>
        <v>0</v>
      </c>
      <c r="P32" s="10">
        <f>'①-1入力シート（宿泊人数）【1人当】'!P32*'⑤-1宿泊料金計算【1人当】'!P$6</f>
        <v>0</v>
      </c>
      <c r="Q32" s="10">
        <f>'①-1入力シート（宿泊人数）【1人当】'!Q32*'⑤-1宿泊料金計算【1人当】'!Q$6</f>
        <v>0</v>
      </c>
      <c r="R32" s="10">
        <f>'①-1入力シート（宿泊人数）【1人当】'!R32*'⑤-1宿泊料金計算【1人当】'!R$6</f>
        <v>0</v>
      </c>
      <c r="S32" s="10">
        <f>'①-1入力シート（宿泊人数）【1人当】'!S32*'⑤-1宿泊料金計算【1人当】'!S$6</f>
        <v>0</v>
      </c>
      <c r="T32" s="10">
        <f>'①-1入力シート（宿泊人数）【1人当】'!T32*'⑤-1宿泊料金計算【1人当】'!T$6</f>
        <v>0</v>
      </c>
      <c r="U32" s="10">
        <f>'①-1入力シート（宿泊人数）【1人当】'!U32*'⑤-1宿泊料金計算【1人当】'!U$6</f>
        <v>0</v>
      </c>
      <c r="V32" s="10">
        <f>'①-1入力シート（宿泊人数）【1人当】'!V32*'⑤-1宿泊料金計算【1人当】'!V$6</f>
        <v>0</v>
      </c>
      <c r="W32" s="10">
        <f>'①-1入力シート（宿泊人数）【1人当】'!W32*'⑤-1宿泊料金計算【1人当】'!W$6</f>
        <v>0</v>
      </c>
      <c r="X32" s="10">
        <f>'①-1入力シート（宿泊人数）【1人当】'!X32*'⑤-1宿泊料金計算【1人当】'!X$6</f>
        <v>0</v>
      </c>
      <c r="Y32" s="10">
        <f>'①-1入力シート（宿泊人数）【1人当】'!Y32*'⑤-1宿泊料金計算【1人当】'!Y$6</f>
        <v>0</v>
      </c>
      <c r="Z32" s="10">
        <f>'①-1入力シート（宿泊人数）【1人当】'!Z32*'⑤-1宿泊料金計算【1人当】'!Z$6</f>
        <v>0</v>
      </c>
      <c r="AA32" s="10">
        <f>'①-1入力シート（宿泊人数）【1人当】'!AA32*'⑤-1宿泊料金計算【1人当】'!AA$6</f>
        <v>0</v>
      </c>
      <c r="AB32" s="10">
        <f>'①-1入力シート（宿泊人数）【1人当】'!AB32*'⑤-1宿泊料金計算【1人当】'!AB$6</f>
        <v>0</v>
      </c>
      <c r="AC32" s="10">
        <f>'①-1入力シート（宿泊人数）【1人当】'!AC32*'⑤-1宿泊料金計算【1人当】'!AC$6</f>
        <v>0</v>
      </c>
      <c r="AD32" s="10">
        <f>'①-1入力シート（宿泊人数）【1人当】'!AD32*'⑤-1宿泊料金計算【1人当】'!AD$6</f>
        <v>0</v>
      </c>
      <c r="AE32" s="10">
        <f>'①-1入力シート（宿泊人数）【1人当】'!AE32*'⑤-1宿泊料金計算【1人当】'!AE$6</f>
        <v>0</v>
      </c>
      <c r="AF32" s="10">
        <f>'①-1入力シート（宿泊人数）【1人当】'!AF32*'⑤-1宿泊料金計算【1人当】'!AF$6</f>
        <v>0</v>
      </c>
      <c r="AG32" s="10">
        <f>'①-1入力シート（宿泊人数）【1人当】'!AG32*'⑤-1宿泊料金計算【1人当】'!AG$6</f>
        <v>0</v>
      </c>
      <c r="AH32" s="10">
        <f>'①-1入力シート（宿泊人数）【1人当】'!AH32*'⑤-1宿泊料金計算【1人当】'!AH$6</f>
        <v>0</v>
      </c>
      <c r="AI32" s="10">
        <f>'①-1入力シート（宿泊人数）【1人当】'!AI32*'⑤-1宿泊料金計算【1人当】'!AI$6</f>
        <v>0</v>
      </c>
      <c r="AJ32" s="10">
        <f>'①-1入力シート（宿泊人数）【1人当】'!AJ32*'⑤-1宿泊料金計算【1人当】'!AJ$6</f>
        <v>0</v>
      </c>
      <c r="AK32" s="10">
        <f>'①-1入力シート（宿泊人数）【1人当】'!AK32*'⑤-1宿泊料金計算【1人当】'!AK$6</f>
        <v>0</v>
      </c>
      <c r="AL32" s="10">
        <f>'①-1入力シート（宿泊人数）【1人当】'!AL32*'⑤-1宿泊料金計算【1人当】'!AL$6</f>
        <v>0</v>
      </c>
      <c r="AM32" s="10">
        <f>'①-1入力シート（宿泊人数）【1人当】'!AM32*'⑤-1宿泊料金計算【1人当】'!AM$6</f>
        <v>0</v>
      </c>
      <c r="AN32" s="10">
        <f>'①-1入力シート（宿泊人数）【1人当】'!AN32*'⑤-1宿泊料金計算【1人当】'!AN$6</f>
        <v>0</v>
      </c>
      <c r="AO32" s="10">
        <f>'①-1入力シート（宿泊人数）【1人当】'!AO32*'⑤-1宿泊料金計算【1人当】'!AO$6</f>
        <v>0</v>
      </c>
      <c r="AP32" s="10">
        <f>'①-1入力シート（宿泊人数）【1人当】'!AP32*'⑤-1宿泊料金計算【1人当】'!AP$6</f>
        <v>0</v>
      </c>
      <c r="AQ32" s="10">
        <f>'①-1入力シート（宿泊人数）【1人当】'!AQ32*'⑤-1宿泊料金計算【1人当】'!AQ$6</f>
        <v>0</v>
      </c>
      <c r="AR32" s="10">
        <f>'①-1入力シート（宿泊人数）【1人当】'!AR32*'⑤-1宿泊料金計算【1人当】'!AR$6</f>
        <v>0</v>
      </c>
      <c r="AS32" s="10">
        <f>'①-1入力シート（宿泊人数）【1人当】'!AS32*'⑤-1宿泊料金計算【1人当】'!AS$6</f>
        <v>0</v>
      </c>
      <c r="AT32" s="10">
        <f>'①-1入力シート（宿泊人数）【1人当】'!AT32*'⑤-1宿泊料金計算【1人当】'!AT$6</f>
        <v>0</v>
      </c>
      <c r="AU32" s="10">
        <f>'①-1入力シート（宿泊人数）【1人当】'!AU32*'⑤-1宿泊料金計算【1人当】'!AU$6</f>
        <v>0</v>
      </c>
      <c r="AV32" s="10">
        <f>'①-1入力シート（宿泊人数）【1人当】'!AV32*'⑤-1宿泊料金計算【1人当】'!AV$6</f>
        <v>0</v>
      </c>
      <c r="AW32" s="10">
        <f>'①-1入力シート（宿泊人数）【1人当】'!AW32*'⑤-1宿泊料金計算【1人当】'!AW$6</f>
        <v>0</v>
      </c>
      <c r="AX32" s="10">
        <f>'①-1入力シート（宿泊人数）【1人当】'!AX32*'⑤-1宿泊料金計算【1人当】'!AX$6</f>
        <v>0</v>
      </c>
      <c r="AY32" s="10">
        <f>'①-1入力シート（宿泊人数）【1人当】'!AY32*'⑤-1宿泊料金計算【1人当】'!AY$6</f>
        <v>0</v>
      </c>
      <c r="AZ32" s="10">
        <f>'①-1入力シート（宿泊人数）【1人当】'!AZ32*'⑤-1宿泊料金計算【1人当】'!AZ$6</f>
        <v>0</v>
      </c>
      <c r="BA32" s="10">
        <f>'①-1入力シート（宿泊人数）【1人当】'!BA32*'⑤-1宿泊料金計算【1人当】'!BA$6</f>
        <v>0</v>
      </c>
      <c r="BB32" s="10">
        <f>'①-1入力シート（宿泊人数）【1人当】'!BB32*'⑤-1宿泊料金計算【1人当】'!BB$6</f>
        <v>0</v>
      </c>
      <c r="BC32" s="10">
        <f>'①-1入力シート（宿泊人数）【1人当】'!BC32*'⑤-1宿泊料金計算【1人当】'!BC$6</f>
        <v>0</v>
      </c>
      <c r="BD32" s="10">
        <f>'①-1入力シート（宿泊人数）【1人当】'!BD32*'⑤-1宿泊料金計算【1人当】'!BD$6</f>
        <v>0</v>
      </c>
      <c r="BE32" s="10">
        <f>'①-1入力シート（宿泊人数）【1人当】'!BE32*'⑤-1宿泊料金計算【1人当】'!BE$6</f>
        <v>0</v>
      </c>
      <c r="BF32" s="10">
        <f>'①-1入力シート（宿泊人数）【1人当】'!BF32*'⑤-1宿泊料金計算【1人当】'!BF$6</f>
        <v>0</v>
      </c>
      <c r="BG32" s="10">
        <f>'①-1入力シート（宿泊人数）【1人当】'!BG32*'⑤-1宿泊料金計算【1人当】'!BG$6</f>
        <v>0</v>
      </c>
      <c r="BH32" s="10">
        <f>'①-1入力シート（宿泊人数）【1人当】'!BH32*'⑤-1宿泊料金計算【1人当】'!BH$6</f>
        <v>0</v>
      </c>
      <c r="BI32" s="10">
        <f>'①-1入力シート（宿泊人数）【1人当】'!BI32*'⑤-1宿泊料金計算【1人当】'!BI$6</f>
        <v>0</v>
      </c>
      <c r="BJ32" s="10">
        <f>'①-1入力シート（宿泊人数）【1人当】'!BJ32*'⑤-1宿泊料金計算【1人当】'!BJ$6</f>
        <v>0</v>
      </c>
      <c r="BK32" s="10">
        <f>'①-1入力シート（宿泊人数）【1人当】'!BK32*'⑤-1宿泊料金計算【1人当】'!BK$6</f>
        <v>0</v>
      </c>
      <c r="BL32" s="10">
        <f>'①-1入力シート（宿泊人数）【1人当】'!BL32*'⑤-1宿泊料金計算【1人当】'!BL$6</f>
        <v>0</v>
      </c>
      <c r="BM32" s="10">
        <f>'①-1入力シート（宿泊人数）【1人当】'!BM32*'⑤-1宿泊料金計算【1人当】'!BM$6</f>
        <v>0</v>
      </c>
      <c r="BN32" s="10">
        <f>'①-1入力シート（宿泊人数）【1人当】'!BN32*'⑤-1宿泊料金計算【1人当】'!BN$6</f>
        <v>0</v>
      </c>
      <c r="BO32" s="10">
        <f>'①-1入力シート（宿泊人数）【1人当】'!BO32*'⑤-1宿泊料金計算【1人当】'!BO$6</f>
        <v>0</v>
      </c>
      <c r="BP32" s="10">
        <f>'①-1入力シート（宿泊人数）【1人当】'!BP32*'⑤-1宿泊料金計算【1人当】'!BP$6</f>
        <v>0</v>
      </c>
      <c r="BQ32" s="10">
        <f>'①-1入力シート（宿泊人数）【1人当】'!BQ32*'⑤-1宿泊料金計算【1人当】'!BQ$6</f>
        <v>0</v>
      </c>
      <c r="BR32" s="10">
        <f>'①-1入力シート（宿泊人数）【1人当】'!BR32*'⑤-1宿泊料金計算【1人当】'!BR$6</f>
        <v>0</v>
      </c>
      <c r="BS32" s="10">
        <f>'①-1入力シート（宿泊人数）【1人当】'!BS32*'⑤-1宿泊料金計算【1人当】'!BS$6</f>
        <v>0</v>
      </c>
      <c r="BT32" s="10">
        <f>'①-1入力シート（宿泊人数）【1人当】'!BT32*'⑤-1宿泊料金計算【1人当】'!BT$6</f>
        <v>0</v>
      </c>
      <c r="BU32" s="10">
        <f>'①-1入力シート（宿泊人数）【1人当】'!BU32*'⑤-1宿泊料金計算【1人当】'!BU$6</f>
        <v>0</v>
      </c>
      <c r="BV32" s="10">
        <f>'①-1入力シート（宿泊人数）【1人当】'!BV32*'⑤-1宿泊料金計算【1人当】'!BV$6</f>
        <v>0</v>
      </c>
      <c r="BW32" s="10">
        <f>'①-1入力シート（宿泊人数）【1人当】'!BW32*'⑤-1宿泊料金計算【1人当】'!BW$6</f>
        <v>0</v>
      </c>
      <c r="BX32" s="10">
        <f>'①-1入力シート（宿泊人数）【1人当】'!BX32*'⑤-1宿泊料金計算【1人当】'!BX$6</f>
        <v>0</v>
      </c>
      <c r="BY32" s="10">
        <f>'①-1入力シート（宿泊人数）【1人当】'!BY32*'⑤-1宿泊料金計算【1人当】'!BY$6</f>
        <v>0</v>
      </c>
      <c r="BZ32" s="10">
        <f>'①-1入力シート（宿泊人数）【1人当】'!BZ32*'⑤-1宿泊料金計算【1人当】'!BZ$6</f>
        <v>0</v>
      </c>
      <c r="CA32" s="10">
        <f>'①-1入力シート（宿泊人数）【1人当】'!CA32*'⑤-1宿泊料金計算【1人当】'!CA$6</f>
        <v>0</v>
      </c>
      <c r="CB32" s="10">
        <f>'①-1入力シート（宿泊人数）【1人当】'!CB32*'⑤-1宿泊料金計算【1人当】'!CB$6</f>
        <v>0</v>
      </c>
      <c r="CC32" s="10">
        <f>'①-1入力シート（宿泊人数）【1人当】'!CC32*'⑤-1宿泊料金計算【1人当】'!CC$6</f>
        <v>0</v>
      </c>
      <c r="CD32" s="10">
        <f>'①-1入力シート（宿泊人数）【1人当】'!CD32*'⑤-1宿泊料金計算【1人当】'!CD$6</f>
        <v>0</v>
      </c>
      <c r="CE32" s="10">
        <f>'①-1入力シート（宿泊人数）【1人当】'!CE32*'⑤-1宿泊料金計算【1人当】'!CE$6</f>
        <v>0</v>
      </c>
      <c r="CF32" s="10">
        <f>'①-1入力シート（宿泊人数）【1人当】'!CF32*'⑤-1宿泊料金計算【1人当】'!CF$6</f>
        <v>0</v>
      </c>
      <c r="CG32" s="10">
        <f>'①-1入力シート（宿泊人数）【1人当】'!CG32*'⑤-1宿泊料金計算【1人当】'!CG$6</f>
        <v>0</v>
      </c>
      <c r="CH32" s="10">
        <f>'①-1入力シート（宿泊人数）【1人当】'!CH32*'⑤-1宿泊料金計算【1人当】'!CH$6</f>
        <v>0</v>
      </c>
      <c r="CI32" s="10">
        <f>'①-1入力シート（宿泊人数）【1人当】'!CI32*'⑤-1宿泊料金計算【1人当】'!CI$6</f>
        <v>0</v>
      </c>
      <c r="CJ32" s="10">
        <f>'①-1入力シート（宿泊人数）【1人当】'!CJ32*'⑤-1宿泊料金計算【1人当】'!CJ$6</f>
        <v>0</v>
      </c>
      <c r="CK32" s="10">
        <f>'①-1入力シート（宿泊人数）【1人当】'!CK32*'⑤-1宿泊料金計算【1人当】'!CK$6</f>
        <v>0</v>
      </c>
      <c r="CL32" s="10">
        <f>'①-1入力シート（宿泊人数）【1人当】'!CL32*'⑤-1宿泊料金計算【1人当】'!CL$6</f>
        <v>0</v>
      </c>
      <c r="CM32" s="10">
        <f>'①-1入力シート（宿泊人数）【1人当】'!CM32*'⑤-1宿泊料金計算【1人当】'!CM$6</f>
        <v>0</v>
      </c>
      <c r="CN32" s="10">
        <f>'①-1入力シート（宿泊人数）【1人当】'!CN32*'⑤-1宿泊料金計算【1人当】'!CN$6</f>
        <v>0</v>
      </c>
      <c r="CO32" s="10">
        <f>'①-1入力シート（宿泊人数）【1人当】'!CO32*'⑤-1宿泊料金計算【1人当】'!CO$6</f>
        <v>0</v>
      </c>
      <c r="CP32" s="10">
        <f>'①-1入力シート（宿泊人数）【1人当】'!CP32*'⑤-1宿泊料金計算【1人当】'!CP$6</f>
        <v>0</v>
      </c>
      <c r="CQ32" s="10">
        <f>'①-1入力シート（宿泊人数）【1人当】'!CQ32*'⑤-1宿泊料金計算【1人当】'!CQ$6</f>
        <v>0</v>
      </c>
      <c r="CR32" s="10">
        <f>'①-1入力シート（宿泊人数）【1人当】'!CR32*'⑤-1宿泊料金計算【1人当】'!CR$6</f>
        <v>0</v>
      </c>
      <c r="CS32" s="10">
        <f>'①-1入力シート（宿泊人数）【1人当】'!CS32*'⑤-1宿泊料金計算【1人当】'!CS$6</f>
        <v>0</v>
      </c>
      <c r="CT32" s="10">
        <f>'①-1入力シート（宿泊人数）【1人当】'!CT32*'⑤-1宿泊料金計算【1人当】'!CT$6</f>
        <v>0</v>
      </c>
      <c r="CU32" s="10">
        <f>'①-1入力シート（宿泊人数）【1人当】'!CU32*'⑤-1宿泊料金計算【1人当】'!CU$6</f>
        <v>0</v>
      </c>
      <c r="CV32" s="10">
        <f>'①-1入力シート（宿泊人数）【1人当】'!CV32*'⑤-1宿泊料金計算【1人当】'!CV$6</f>
        <v>0</v>
      </c>
      <c r="CW32" s="10">
        <f>'①-1入力シート（宿泊人数）【1人当】'!CW32*'⑤-1宿泊料金計算【1人当】'!CW$6</f>
        <v>0</v>
      </c>
      <c r="CX32" s="10">
        <f>'①-1入力シート（宿泊人数）【1人当】'!CX32*'⑤-1宿泊料金計算【1人当】'!CX$6</f>
        <v>0</v>
      </c>
      <c r="CY32" s="13"/>
      <c r="CZ32" s="13"/>
      <c r="DA32" s="10">
        <f t="shared" si="4"/>
        <v>0</v>
      </c>
      <c r="DB32" s="10">
        <f t="shared" si="5"/>
        <v>0</v>
      </c>
      <c r="DC32" s="10">
        <f t="shared" si="6"/>
        <v>0</v>
      </c>
      <c r="DD32" s="121">
        <f>'①-1入力シート（宿泊人数）【1人当】'!DC32*'⑤-1宿泊料金計算【1人当】'!$DD$6</f>
        <v>0</v>
      </c>
      <c r="DE32" s="122">
        <f>'①-1入力シート（宿泊人数）【1人当】'!DD32*'⑤-1宿泊料金計算【1人当】'!$DE$6</f>
        <v>0</v>
      </c>
      <c r="DF32" s="123">
        <f>'①-1入力シート（宿泊人数）【1人当】'!DE32*'⑤-1宿泊料金計算【1人当】'!$DF$6</f>
        <v>0</v>
      </c>
      <c r="DG32" s="10">
        <f t="shared" si="7"/>
        <v>0</v>
      </c>
    </row>
    <row r="33" spans="1:111">
      <c r="A33" s="191"/>
      <c r="B33" s="102">
        <v>27</v>
      </c>
      <c r="C33" s="10">
        <f>'①-1入力シート（宿泊人数）【1人当】'!C33*'⑤-1宿泊料金計算【1人当】'!C$6</f>
        <v>0</v>
      </c>
      <c r="D33" s="10">
        <f>'①-1入力シート（宿泊人数）【1人当】'!D33*'⑤-1宿泊料金計算【1人当】'!D$6</f>
        <v>0</v>
      </c>
      <c r="E33" s="10">
        <f>'①-1入力シート（宿泊人数）【1人当】'!E33*'⑤-1宿泊料金計算【1人当】'!E$6</f>
        <v>0</v>
      </c>
      <c r="F33" s="10">
        <f>'①-1入力シート（宿泊人数）【1人当】'!F33*'⑤-1宿泊料金計算【1人当】'!F$6</f>
        <v>0</v>
      </c>
      <c r="G33" s="10">
        <f>'①-1入力シート（宿泊人数）【1人当】'!G33*'⑤-1宿泊料金計算【1人当】'!G$6</f>
        <v>0</v>
      </c>
      <c r="H33" s="10">
        <f>'①-1入力シート（宿泊人数）【1人当】'!H33*'⑤-1宿泊料金計算【1人当】'!H$6</f>
        <v>0</v>
      </c>
      <c r="I33" s="10">
        <f>'①-1入力シート（宿泊人数）【1人当】'!I33*'⑤-1宿泊料金計算【1人当】'!I$6</f>
        <v>0</v>
      </c>
      <c r="J33" s="10">
        <f>'①-1入力シート（宿泊人数）【1人当】'!J33*'⑤-1宿泊料金計算【1人当】'!J$6</f>
        <v>0</v>
      </c>
      <c r="K33" s="10">
        <f>'①-1入力シート（宿泊人数）【1人当】'!K33*'⑤-1宿泊料金計算【1人当】'!K$6</f>
        <v>0</v>
      </c>
      <c r="L33" s="10">
        <f>'①-1入力シート（宿泊人数）【1人当】'!L33*'⑤-1宿泊料金計算【1人当】'!L$6</f>
        <v>0</v>
      </c>
      <c r="M33" s="10">
        <f>'①-1入力シート（宿泊人数）【1人当】'!M33*'⑤-1宿泊料金計算【1人当】'!M$6</f>
        <v>0</v>
      </c>
      <c r="N33" s="10">
        <f>'①-1入力シート（宿泊人数）【1人当】'!N33*'⑤-1宿泊料金計算【1人当】'!N$6</f>
        <v>0</v>
      </c>
      <c r="O33" s="10">
        <f>'①-1入力シート（宿泊人数）【1人当】'!O33*'⑤-1宿泊料金計算【1人当】'!O$6</f>
        <v>0</v>
      </c>
      <c r="P33" s="10">
        <f>'①-1入力シート（宿泊人数）【1人当】'!P33*'⑤-1宿泊料金計算【1人当】'!P$6</f>
        <v>0</v>
      </c>
      <c r="Q33" s="10">
        <f>'①-1入力シート（宿泊人数）【1人当】'!Q33*'⑤-1宿泊料金計算【1人当】'!Q$6</f>
        <v>0</v>
      </c>
      <c r="R33" s="10">
        <f>'①-1入力シート（宿泊人数）【1人当】'!R33*'⑤-1宿泊料金計算【1人当】'!R$6</f>
        <v>0</v>
      </c>
      <c r="S33" s="10">
        <f>'①-1入力シート（宿泊人数）【1人当】'!S33*'⑤-1宿泊料金計算【1人当】'!S$6</f>
        <v>0</v>
      </c>
      <c r="T33" s="10">
        <f>'①-1入力シート（宿泊人数）【1人当】'!T33*'⑤-1宿泊料金計算【1人当】'!T$6</f>
        <v>0</v>
      </c>
      <c r="U33" s="10">
        <f>'①-1入力シート（宿泊人数）【1人当】'!U33*'⑤-1宿泊料金計算【1人当】'!U$6</f>
        <v>0</v>
      </c>
      <c r="V33" s="10">
        <f>'①-1入力シート（宿泊人数）【1人当】'!V33*'⑤-1宿泊料金計算【1人当】'!V$6</f>
        <v>0</v>
      </c>
      <c r="W33" s="10">
        <f>'①-1入力シート（宿泊人数）【1人当】'!W33*'⑤-1宿泊料金計算【1人当】'!W$6</f>
        <v>0</v>
      </c>
      <c r="X33" s="10">
        <f>'①-1入力シート（宿泊人数）【1人当】'!X33*'⑤-1宿泊料金計算【1人当】'!X$6</f>
        <v>0</v>
      </c>
      <c r="Y33" s="10">
        <f>'①-1入力シート（宿泊人数）【1人当】'!Y33*'⑤-1宿泊料金計算【1人当】'!Y$6</f>
        <v>0</v>
      </c>
      <c r="Z33" s="10">
        <f>'①-1入力シート（宿泊人数）【1人当】'!Z33*'⑤-1宿泊料金計算【1人当】'!Z$6</f>
        <v>0</v>
      </c>
      <c r="AA33" s="10">
        <f>'①-1入力シート（宿泊人数）【1人当】'!AA33*'⑤-1宿泊料金計算【1人当】'!AA$6</f>
        <v>0</v>
      </c>
      <c r="AB33" s="10">
        <f>'①-1入力シート（宿泊人数）【1人当】'!AB33*'⑤-1宿泊料金計算【1人当】'!AB$6</f>
        <v>0</v>
      </c>
      <c r="AC33" s="10">
        <f>'①-1入力シート（宿泊人数）【1人当】'!AC33*'⑤-1宿泊料金計算【1人当】'!AC$6</f>
        <v>0</v>
      </c>
      <c r="AD33" s="10">
        <f>'①-1入力シート（宿泊人数）【1人当】'!AD33*'⑤-1宿泊料金計算【1人当】'!AD$6</f>
        <v>0</v>
      </c>
      <c r="AE33" s="10">
        <f>'①-1入力シート（宿泊人数）【1人当】'!AE33*'⑤-1宿泊料金計算【1人当】'!AE$6</f>
        <v>0</v>
      </c>
      <c r="AF33" s="10">
        <f>'①-1入力シート（宿泊人数）【1人当】'!AF33*'⑤-1宿泊料金計算【1人当】'!AF$6</f>
        <v>0</v>
      </c>
      <c r="AG33" s="10">
        <f>'①-1入力シート（宿泊人数）【1人当】'!AG33*'⑤-1宿泊料金計算【1人当】'!AG$6</f>
        <v>0</v>
      </c>
      <c r="AH33" s="10">
        <f>'①-1入力シート（宿泊人数）【1人当】'!AH33*'⑤-1宿泊料金計算【1人当】'!AH$6</f>
        <v>0</v>
      </c>
      <c r="AI33" s="10">
        <f>'①-1入力シート（宿泊人数）【1人当】'!AI33*'⑤-1宿泊料金計算【1人当】'!AI$6</f>
        <v>0</v>
      </c>
      <c r="AJ33" s="10">
        <f>'①-1入力シート（宿泊人数）【1人当】'!AJ33*'⑤-1宿泊料金計算【1人当】'!AJ$6</f>
        <v>0</v>
      </c>
      <c r="AK33" s="10">
        <f>'①-1入力シート（宿泊人数）【1人当】'!AK33*'⑤-1宿泊料金計算【1人当】'!AK$6</f>
        <v>0</v>
      </c>
      <c r="AL33" s="10">
        <f>'①-1入力シート（宿泊人数）【1人当】'!AL33*'⑤-1宿泊料金計算【1人当】'!AL$6</f>
        <v>0</v>
      </c>
      <c r="AM33" s="10">
        <f>'①-1入力シート（宿泊人数）【1人当】'!AM33*'⑤-1宿泊料金計算【1人当】'!AM$6</f>
        <v>0</v>
      </c>
      <c r="AN33" s="10">
        <f>'①-1入力シート（宿泊人数）【1人当】'!AN33*'⑤-1宿泊料金計算【1人当】'!AN$6</f>
        <v>0</v>
      </c>
      <c r="AO33" s="10">
        <f>'①-1入力シート（宿泊人数）【1人当】'!AO33*'⑤-1宿泊料金計算【1人当】'!AO$6</f>
        <v>0</v>
      </c>
      <c r="AP33" s="10">
        <f>'①-1入力シート（宿泊人数）【1人当】'!AP33*'⑤-1宿泊料金計算【1人当】'!AP$6</f>
        <v>0</v>
      </c>
      <c r="AQ33" s="10">
        <f>'①-1入力シート（宿泊人数）【1人当】'!AQ33*'⑤-1宿泊料金計算【1人当】'!AQ$6</f>
        <v>0</v>
      </c>
      <c r="AR33" s="10">
        <f>'①-1入力シート（宿泊人数）【1人当】'!AR33*'⑤-1宿泊料金計算【1人当】'!AR$6</f>
        <v>0</v>
      </c>
      <c r="AS33" s="10">
        <f>'①-1入力シート（宿泊人数）【1人当】'!AS33*'⑤-1宿泊料金計算【1人当】'!AS$6</f>
        <v>0</v>
      </c>
      <c r="AT33" s="10">
        <f>'①-1入力シート（宿泊人数）【1人当】'!AT33*'⑤-1宿泊料金計算【1人当】'!AT$6</f>
        <v>0</v>
      </c>
      <c r="AU33" s="10">
        <f>'①-1入力シート（宿泊人数）【1人当】'!AU33*'⑤-1宿泊料金計算【1人当】'!AU$6</f>
        <v>0</v>
      </c>
      <c r="AV33" s="10">
        <f>'①-1入力シート（宿泊人数）【1人当】'!AV33*'⑤-1宿泊料金計算【1人当】'!AV$6</f>
        <v>0</v>
      </c>
      <c r="AW33" s="10">
        <f>'①-1入力シート（宿泊人数）【1人当】'!AW33*'⑤-1宿泊料金計算【1人当】'!AW$6</f>
        <v>0</v>
      </c>
      <c r="AX33" s="10">
        <f>'①-1入力シート（宿泊人数）【1人当】'!AX33*'⑤-1宿泊料金計算【1人当】'!AX$6</f>
        <v>0</v>
      </c>
      <c r="AY33" s="10">
        <f>'①-1入力シート（宿泊人数）【1人当】'!AY33*'⑤-1宿泊料金計算【1人当】'!AY$6</f>
        <v>0</v>
      </c>
      <c r="AZ33" s="10">
        <f>'①-1入力シート（宿泊人数）【1人当】'!AZ33*'⑤-1宿泊料金計算【1人当】'!AZ$6</f>
        <v>0</v>
      </c>
      <c r="BA33" s="10">
        <f>'①-1入力シート（宿泊人数）【1人当】'!BA33*'⑤-1宿泊料金計算【1人当】'!BA$6</f>
        <v>0</v>
      </c>
      <c r="BB33" s="10">
        <f>'①-1入力シート（宿泊人数）【1人当】'!BB33*'⑤-1宿泊料金計算【1人当】'!BB$6</f>
        <v>0</v>
      </c>
      <c r="BC33" s="10">
        <f>'①-1入力シート（宿泊人数）【1人当】'!BC33*'⑤-1宿泊料金計算【1人当】'!BC$6</f>
        <v>0</v>
      </c>
      <c r="BD33" s="10">
        <f>'①-1入力シート（宿泊人数）【1人当】'!BD33*'⑤-1宿泊料金計算【1人当】'!BD$6</f>
        <v>0</v>
      </c>
      <c r="BE33" s="10">
        <f>'①-1入力シート（宿泊人数）【1人当】'!BE33*'⑤-1宿泊料金計算【1人当】'!BE$6</f>
        <v>0</v>
      </c>
      <c r="BF33" s="10">
        <f>'①-1入力シート（宿泊人数）【1人当】'!BF33*'⑤-1宿泊料金計算【1人当】'!BF$6</f>
        <v>0</v>
      </c>
      <c r="BG33" s="10">
        <f>'①-1入力シート（宿泊人数）【1人当】'!BG33*'⑤-1宿泊料金計算【1人当】'!BG$6</f>
        <v>0</v>
      </c>
      <c r="BH33" s="10">
        <f>'①-1入力シート（宿泊人数）【1人当】'!BH33*'⑤-1宿泊料金計算【1人当】'!BH$6</f>
        <v>0</v>
      </c>
      <c r="BI33" s="10">
        <f>'①-1入力シート（宿泊人数）【1人当】'!BI33*'⑤-1宿泊料金計算【1人当】'!BI$6</f>
        <v>0</v>
      </c>
      <c r="BJ33" s="10">
        <f>'①-1入力シート（宿泊人数）【1人当】'!BJ33*'⑤-1宿泊料金計算【1人当】'!BJ$6</f>
        <v>0</v>
      </c>
      <c r="BK33" s="10">
        <f>'①-1入力シート（宿泊人数）【1人当】'!BK33*'⑤-1宿泊料金計算【1人当】'!BK$6</f>
        <v>0</v>
      </c>
      <c r="BL33" s="10">
        <f>'①-1入力シート（宿泊人数）【1人当】'!BL33*'⑤-1宿泊料金計算【1人当】'!BL$6</f>
        <v>0</v>
      </c>
      <c r="BM33" s="10">
        <f>'①-1入力シート（宿泊人数）【1人当】'!BM33*'⑤-1宿泊料金計算【1人当】'!BM$6</f>
        <v>0</v>
      </c>
      <c r="BN33" s="10">
        <f>'①-1入力シート（宿泊人数）【1人当】'!BN33*'⑤-1宿泊料金計算【1人当】'!BN$6</f>
        <v>0</v>
      </c>
      <c r="BO33" s="10">
        <f>'①-1入力シート（宿泊人数）【1人当】'!BO33*'⑤-1宿泊料金計算【1人当】'!BO$6</f>
        <v>0</v>
      </c>
      <c r="BP33" s="10">
        <f>'①-1入力シート（宿泊人数）【1人当】'!BP33*'⑤-1宿泊料金計算【1人当】'!BP$6</f>
        <v>0</v>
      </c>
      <c r="BQ33" s="10">
        <f>'①-1入力シート（宿泊人数）【1人当】'!BQ33*'⑤-1宿泊料金計算【1人当】'!BQ$6</f>
        <v>0</v>
      </c>
      <c r="BR33" s="10">
        <f>'①-1入力シート（宿泊人数）【1人当】'!BR33*'⑤-1宿泊料金計算【1人当】'!BR$6</f>
        <v>0</v>
      </c>
      <c r="BS33" s="10">
        <f>'①-1入力シート（宿泊人数）【1人当】'!BS33*'⑤-1宿泊料金計算【1人当】'!BS$6</f>
        <v>0</v>
      </c>
      <c r="BT33" s="10">
        <f>'①-1入力シート（宿泊人数）【1人当】'!BT33*'⑤-1宿泊料金計算【1人当】'!BT$6</f>
        <v>0</v>
      </c>
      <c r="BU33" s="10">
        <f>'①-1入力シート（宿泊人数）【1人当】'!BU33*'⑤-1宿泊料金計算【1人当】'!BU$6</f>
        <v>0</v>
      </c>
      <c r="BV33" s="10">
        <f>'①-1入力シート（宿泊人数）【1人当】'!BV33*'⑤-1宿泊料金計算【1人当】'!BV$6</f>
        <v>0</v>
      </c>
      <c r="BW33" s="10">
        <f>'①-1入力シート（宿泊人数）【1人当】'!BW33*'⑤-1宿泊料金計算【1人当】'!BW$6</f>
        <v>0</v>
      </c>
      <c r="BX33" s="10">
        <f>'①-1入力シート（宿泊人数）【1人当】'!BX33*'⑤-1宿泊料金計算【1人当】'!BX$6</f>
        <v>0</v>
      </c>
      <c r="BY33" s="10">
        <f>'①-1入力シート（宿泊人数）【1人当】'!BY33*'⑤-1宿泊料金計算【1人当】'!BY$6</f>
        <v>0</v>
      </c>
      <c r="BZ33" s="10">
        <f>'①-1入力シート（宿泊人数）【1人当】'!BZ33*'⑤-1宿泊料金計算【1人当】'!BZ$6</f>
        <v>0</v>
      </c>
      <c r="CA33" s="10">
        <f>'①-1入力シート（宿泊人数）【1人当】'!CA33*'⑤-1宿泊料金計算【1人当】'!CA$6</f>
        <v>0</v>
      </c>
      <c r="CB33" s="10">
        <f>'①-1入力シート（宿泊人数）【1人当】'!CB33*'⑤-1宿泊料金計算【1人当】'!CB$6</f>
        <v>0</v>
      </c>
      <c r="CC33" s="10">
        <f>'①-1入力シート（宿泊人数）【1人当】'!CC33*'⑤-1宿泊料金計算【1人当】'!CC$6</f>
        <v>0</v>
      </c>
      <c r="CD33" s="10">
        <f>'①-1入力シート（宿泊人数）【1人当】'!CD33*'⑤-1宿泊料金計算【1人当】'!CD$6</f>
        <v>0</v>
      </c>
      <c r="CE33" s="10">
        <f>'①-1入力シート（宿泊人数）【1人当】'!CE33*'⑤-1宿泊料金計算【1人当】'!CE$6</f>
        <v>0</v>
      </c>
      <c r="CF33" s="10">
        <f>'①-1入力シート（宿泊人数）【1人当】'!CF33*'⑤-1宿泊料金計算【1人当】'!CF$6</f>
        <v>0</v>
      </c>
      <c r="CG33" s="10">
        <f>'①-1入力シート（宿泊人数）【1人当】'!CG33*'⑤-1宿泊料金計算【1人当】'!CG$6</f>
        <v>0</v>
      </c>
      <c r="CH33" s="10">
        <f>'①-1入力シート（宿泊人数）【1人当】'!CH33*'⑤-1宿泊料金計算【1人当】'!CH$6</f>
        <v>0</v>
      </c>
      <c r="CI33" s="10">
        <f>'①-1入力シート（宿泊人数）【1人当】'!CI33*'⑤-1宿泊料金計算【1人当】'!CI$6</f>
        <v>0</v>
      </c>
      <c r="CJ33" s="10">
        <f>'①-1入力シート（宿泊人数）【1人当】'!CJ33*'⑤-1宿泊料金計算【1人当】'!CJ$6</f>
        <v>0</v>
      </c>
      <c r="CK33" s="10">
        <f>'①-1入力シート（宿泊人数）【1人当】'!CK33*'⑤-1宿泊料金計算【1人当】'!CK$6</f>
        <v>0</v>
      </c>
      <c r="CL33" s="10">
        <f>'①-1入力シート（宿泊人数）【1人当】'!CL33*'⑤-1宿泊料金計算【1人当】'!CL$6</f>
        <v>0</v>
      </c>
      <c r="CM33" s="10">
        <f>'①-1入力シート（宿泊人数）【1人当】'!CM33*'⑤-1宿泊料金計算【1人当】'!CM$6</f>
        <v>0</v>
      </c>
      <c r="CN33" s="10">
        <f>'①-1入力シート（宿泊人数）【1人当】'!CN33*'⑤-1宿泊料金計算【1人当】'!CN$6</f>
        <v>0</v>
      </c>
      <c r="CO33" s="10">
        <f>'①-1入力シート（宿泊人数）【1人当】'!CO33*'⑤-1宿泊料金計算【1人当】'!CO$6</f>
        <v>0</v>
      </c>
      <c r="CP33" s="10">
        <f>'①-1入力シート（宿泊人数）【1人当】'!CP33*'⑤-1宿泊料金計算【1人当】'!CP$6</f>
        <v>0</v>
      </c>
      <c r="CQ33" s="10">
        <f>'①-1入力シート（宿泊人数）【1人当】'!CQ33*'⑤-1宿泊料金計算【1人当】'!CQ$6</f>
        <v>0</v>
      </c>
      <c r="CR33" s="10">
        <f>'①-1入力シート（宿泊人数）【1人当】'!CR33*'⑤-1宿泊料金計算【1人当】'!CR$6</f>
        <v>0</v>
      </c>
      <c r="CS33" s="10">
        <f>'①-1入力シート（宿泊人数）【1人当】'!CS33*'⑤-1宿泊料金計算【1人当】'!CS$6</f>
        <v>0</v>
      </c>
      <c r="CT33" s="10">
        <f>'①-1入力シート（宿泊人数）【1人当】'!CT33*'⑤-1宿泊料金計算【1人当】'!CT$6</f>
        <v>0</v>
      </c>
      <c r="CU33" s="10">
        <f>'①-1入力シート（宿泊人数）【1人当】'!CU33*'⑤-1宿泊料金計算【1人当】'!CU$6</f>
        <v>0</v>
      </c>
      <c r="CV33" s="10">
        <f>'①-1入力シート（宿泊人数）【1人当】'!CV33*'⑤-1宿泊料金計算【1人当】'!CV$6</f>
        <v>0</v>
      </c>
      <c r="CW33" s="10">
        <f>'①-1入力シート（宿泊人数）【1人当】'!CW33*'⑤-1宿泊料金計算【1人当】'!CW$6</f>
        <v>0</v>
      </c>
      <c r="CX33" s="10">
        <f>'①-1入力シート（宿泊人数）【1人当】'!CX33*'⑤-1宿泊料金計算【1人当】'!CX$6</f>
        <v>0</v>
      </c>
      <c r="CY33" s="13"/>
      <c r="CZ33" s="13"/>
      <c r="DA33" s="10">
        <f t="shared" si="4"/>
        <v>0</v>
      </c>
      <c r="DB33" s="10">
        <f t="shared" si="5"/>
        <v>0</v>
      </c>
      <c r="DC33" s="10">
        <f t="shared" si="6"/>
        <v>0</v>
      </c>
      <c r="DD33" s="121">
        <f>'①-1入力シート（宿泊人数）【1人当】'!DC33*'⑤-1宿泊料金計算【1人当】'!$DD$6</f>
        <v>0</v>
      </c>
      <c r="DE33" s="122">
        <f>'①-1入力シート（宿泊人数）【1人当】'!DD33*'⑤-1宿泊料金計算【1人当】'!$DE$6</f>
        <v>0</v>
      </c>
      <c r="DF33" s="123">
        <f>'①-1入力シート（宿泊人数）【1人当】'!DE33*'⑤-1宿泊料金計算【1人当】'!$DF$6</f>
        <v>0</v>
      </c>
      <c r="DG33" s="10">
        <f t="shared" si="7"/>
        <v>0</v>
      </c>
    </row>
    <row r="34" spans="1:111">
      <c r="A34" s="191"/>
      <c r="B34" s="102">
        <v>28</v>
      </c>
      <c r="C34" s="10">
        <f>'①-1入力シート（宿泊人数）【1人当】'!C34*'⑤-1宿泊料金計算【1人当】'!C$6</f>
        <v>0</v>
      </c>
      <c r="D34" s="10">
        <f>'①-1入力シート（宿泊人数）【1人当】'!D34*'⑤-1宿泊料金計算【1人当】'!D$6</f>
        <v>0</v>
      </c>
      <c r="E34" s="10">
        <f>'①-1入力シート（宿泊人数）【1人当】'!E34*'⑤-1宿泊料金計算【1人当】'!E$6</f>
        <v>0</v>
      </c>
      <c r="F34" s="10">
        <f>'①-1入力シート（宿泊人数）【1人当】'!F34*'⑤-1宿泊料金計算【1人当】'!F$6</f>
        <v>0</v>
      </c>
      <c r="G34" s="10">
        <f>'①-1入力シート（宿泊人数）【1人当】'!G34*'⑤-1宿泊料金計算【1人当】'!G$6</f>
        <v>0</v>
      </c>
      <c r="H34" s="10">
        <f>'①-1入力シート（宿泊人数）【1人当】'!H34*'⑤-1宿泊料金計算【1人当】'!H$6</f>
        <v>0</v>
      </c>
      <c r="I34" s="10">
        <f>'①-1入力シート（宿泊人数）【1人当】'!I34*'⑤-1宿泊料金計算【1人当】'!I$6</f>
        <v>0</v>
      </c>
      <c r="J34" s="10">
        <f>'①-1入力シート（宿泊人数）【1人当】'!J34*'⑤-1宿泊料金計算【1人当】'!J$6</f>
        <v>0</v>
      </c>
      <c r="K34" s="10">
        <f>'①-1入力シート（宿泊人数）【1人当】'!K34*'⑤-1宿泊料金計算【1人当】'!K$6</f>
        <v>0</v>
      </c>
      <c r="L34" s="10">
        <f>'①-1入力シート（宿泊人数）【1人当】'!L34*'⑤-1宿泊料金計算【1人当】'!L$6</f>
        <v>0</v>
      </c>
      <c r="M34" s="10">
        <f>'①-1入力シート（宿泊人数）【1人当】'!M34*'⑤-1宿泊料金計算【1人当】'!M$6</f>
        <v>0</v>
      </c>
      <c r="N34" s="10">
        <f>'①-1入力シート（宿泊人数）【1人当】'!N34*'⑤-1宿泊料金計算【1人当】'!N$6</f>
        <v>0</v>
      </c>
      <c r="O34" s="10">
        <f>'①-1入力シート（宿泊人数）【1人当】'!O34*'⑤-1宿泊料金計算【1人当】'!O$6</f>
        <v>0</v>
      </c>
      <c r="P34" s="10">
        <f>'①-1入力シート（宿泊人数）【1人当】'!P34*'⑤-1宿泊料金計算【1人当】'!P$6</f>
        <v>0</v>
      </c>
      <c r="Q34" s="10">
        <f>'①-1入力シート（宿泊人数）【1人当】'!Q34*'⑤-1宿泊料金計算【1人当】'!Q$6</f>
        <v>0</v>
      </c>
      <c r="R34" s="10">
        <f>'①-1入力シート（宿泊人数）【1人当】'!R34*'⑤-1宿泊料金計算【1人当】'!R$6</f>
        <v>0</v>
      </c>
      <c r="S34" s="10">
        <f>'①-1入力シート（宿泊人数）【1人当】'!S34*'⑤-1宿泊料金計算【1人当】'!S$6</f>
        <v>0</v>
      </c>
      <c r="T34" s="10">
        <f>'①-1入力シート（宿泊人数）【1人当】'!T34*'⑤-1宿泊料金計算【1人当】'!T$6</f>
        <v>0</v>
      </c>
      <c r="U34" s="10">
        <f>'①-1入力シート（宿泊人数）【1人当】'!U34*'⑤-1宿泊料金計算【1人当】'!U$6</f>
        <v>0</v>
      </c>
      <c r="V34" s="10">
        <f>'①-1入力シート（宿泊人数）【1人当】'!V34*'⑤-1宿泊料金計算【1人当】'!V$6</f>
        <v>0</v>
      </c>
      <c r="W34" s="10">
        <f>'①-1入力シート（宿泊人数）【1人当】'!W34*'⑤-1宿泊料金計算【1人当】'!W$6</f>
        <v>0</v>
      </c>
      <c r="X34" s="10">
        <f>'①-1入力シート（宿泊人数）【1人当】'!X34*'⑤-1宿泊料金計算【1人当】'!X$6</f>
        <v>0</v>
      </c>
      <c r="Y34" s="10">
        <f>'①-1入力シート（宿泊人数）【1人当】'!Y34*'⑤-1宿泊料金計算【1人当】'!Y$6</f>
        <v>0</v>
      </c>
      <c r="Z34" s="10">
        <f>'①-1入力シート（宿泊人数）【1人当】'!Z34*'⑤-1宿泊料金計算【1人当】'!Z$6</f>
        <v>0</v>
      </c>
      <c r="AA34" s="10">
        <f>'①-1入力シート（宿泊人数）【1人当】'!AA34*'⑤-1宿泊料金計算【1人当】'!AA$6</f>
        <v>0</v>
      </c>
      <c r="AB34" s="10">
        <f>'①-1入力シート（宿泊人数）【1人当】'!AB34*'⑤-1宿泊料金計算【1人当】'!AB$6</f>
        <v>0</v>
      </c>
      <c r="AC34" s="10">
        <f>'①-1入力シート（宿泊人数）【1人当】'!AC34*'⑤-1宿泊料金計算【1人当】'!AC$6</f>
        <v>0</v>
      </c>
      <c r="AD34" s="10">
        <f>'①-1入力シート（宿泊人数）【1人当】'!AD34*'⑤-1宿泊料金計算【1人当】'!AD$6</f>
        <v>0</v>
      </c>
      <c r="AE34" s="10">
        <f>'①-1入力シート（宿泊人数）【1人当】'!AE34*'⑤-1宿泊料金計算【1人当】'!AE$6</f>
        <v>0</v>
      </c>
      <c r="AF34" s="10">
        <f>'①-1入力シート（宿泊人数）【1人当】'!AF34*'⑤-1宿泊料金計算【1人当】'!AF$6</f>
        <v>0</v>
      </c>
      <c r="AG34" s="10">
        <f>'①-1入力シート（宿泊人数）【1人当】'!AG34*'⑤-1宿泊料金計算【1人当】'!AG$6</f>
        <v>0</v>
      </c>
      <c r="AH34" s="10">
        <f>'①-1入力シート（宿泊人数）【1人当】'!AH34*'⑤-1宿泊料金計算【1人当】'!AH$6</f>
        <v>0</v>
      </c>
      <c r="AI34" s="10">
        <f>'①-1入力シート（宿泊人数）【1人当】'!AI34*'⑤-1宿泊料金計算【1人当】'!AI$6</f>
        <v>0</v>
      </c>
      <c r="AJ34" s="10">
        <f>'①-1入力シート（宿泊人数）【1人当】'!AJ34*'⑤-1宿泊料金計算【1人当】'!AJ$6</f>
        <v>0</v>
      </c>
      <c r="AK34" s="10">
        <f>'①-1入力シート（宿泊人数）【1人当】'!AK34*'⑤-1宿泊料金計算【1人当】'!AK$6</f>
        <v>0</v>
      </c>
      <c r="AL34" s="10">
        <f>'①-1入力シート（宿泊人数）【1人当】'!AL34*'⑤-1宿泊料金計算【1人当】'!AL$6</f>
        <v>0</v>
      </c>
      <c r="AM34" s="10">
        <f>'①-1入力シート（宿泊人数）【1人当】'!AM34*'⑤-1宿泊料金計算【1人当】'!AM$6</f>
        <v>0</v>
      </c>
      <c r="AN34" s="10">
        <f>'①-1入力シート（宿泊人数）【1人当】'!AN34*'⑤-1宿泊料金計算【1人当】'!AN$6</f>
        <v>0</v>
      </c>
      <c r="AO34" s="10">
        <f>'①-1入力シート（宿泊人数）【1人当】'!AO34*'⑤-1宿泊料金計算【1人当】'!AO$6</f>
        <v>0</v>
      </c>
      <c r="AP34" s="10">
        <f>'①-1入力シート（宿泊人数）【1人当】'!AP34*'⑤-1宿泊料金計算【1人当】'!AP$6</f>
        <v>0</v>
      </c>
      <c r="AQ34" s="10">
        <f>'①-1入力シート（宿泊人数）【1人当】'!AQ34*'⑤-1宿泊料金計算【1人当】'!AQ$6</f>
        <v>0</v>
      </c>
      <c r="AR34" s="10">
        <f>'①-1入力シート（宿泊人数）【1人当】'!AR34*'⑤-1宿泊料金計算【1人当】'!AR$6</f>
        <v>0</v>
      </c>
      <c r="AS34" s="10">
        <f>'①-1入力シート（宿泊人数）【1人当】'!AS34*'⑤-1宿泊料金計算【1人当】'!AS$6</f>
        <v>0</v>
      </c>
      <c r="AT34" s="10">
        <f>'①-1入力シート（宿泊人数）【1人当】'!AT34*'⑤-1宿泊料金計算【1人当】'!AT$6</f>
        <v>0</v>
      </c>
      <c r="AU34" s="10">
        <f>'①-1入力シート（宿泊人数）【1人当】'!AU34*'⑤-1宿泊料金計算【1人当】'!AU$6</f>
        <v>0</v>
      </c>
      <c r="AV34" s="10">
        <f>'①-1入力シート（宿泊人数）【1人当】'!AV34*'⑤-1宿泊料金計算【1人当】'!AV$6</f>
        <v>0</v>
      </c>
      <c r="AW34" s="10">
        <f>'①-1入力シート（宿泊人数）【1人当】'!AW34*'⑤-1宿泊料金計算【1人当】'!AW$6</f>
        <v>0</v>
      </c>
      <c r="AX34" s="10">
        <f>'①-1入力シート（宿泊人数）【1人当】'!AX34*'⑤-1宿泊料金計算【1人当】'!AX$6</f>
        <v>0</v>
      </c>
      <c r="AY34" s="10">
        <f>'①-1入力シート（宿泊人数）【1人当】'!AY34*'⑤-1宿泊料金計算【1人当】'!AY$6</f>
        <v>0</v>
      </c>
      <c r="AZ34" s="10">
        <f>'①-1入力シート（宿泊人数）【1人当】'!AZ34*'⑤-1宿泊料金計算【1人当】'!AZ$6</f>
        <v>0</v>
      </c>
      <c r="BA34" s="10">
        <f>'①-1入力シート（宿泊人数）【1人当】'!BA34*'⑤-1宿泊料金計算【1人当】'!BA$6</f>
        <v>0</v>
      </c>
      <c r="BB34" s="10">
        <f>'①-1入力シート（宿泊人数）【1人当】'!BB34*'⑤-1宿泊料金計算【1人当】'!BB$6</f>
        <v>0</v>
      </c>
      <c r="BC34" s="10">
        <f>'①-1入力シート（宿泊人数）【1人当】'!BC34*'⑤-1宿泊料金計算【1人当】'!BC$6</f>
        <v>0</v>
      </c>
      <c r="BD34" s="10">
        <f>'①-1入力シート（宿泊人数）【1人当】'!BD34*'⑤-1宿泊料金計算【1人当】'!BD$6</f>
        <v>0</v>
      </c>
      <c r="BE34" s="10">
        <f>'①-1入力シート（宿泊人数）【1人当】'!BE34*'⑤-1宿泊料金計算【1人当】'!BE$6</f>
        <v>0</v>
      </c>
      <c r="BF34" s="10">
        <f>'①-1入力シート（宿泊人数）【1人当】'!BF34*'⑤-1宿泊料金計算【1人当】'!BF$6</f>
        <v>0</v>
      </c>
      <c r="BG34" s="10">
        <f>'①-1入力シート（宿泊人数）【1人当】'!BG34*'⑤-1宿泊料金計算【1人当】'!BG$6</f>
        <v>0</v>
      </c>
      <c r="BH34" s="10">
        <f>'①-1入力シート（宿泊人数）【1人当】'!BH34*'⑤-1宿泊料金計算【1人当】'!BH$6</f>
        <v>0</v>
      </c>
      <c r="BI34" s="10">
        <f>'①-1入力シート（宿泊人数）【1人当】'!BI34*'⑤-1宿泊料金計算【1人当】'!BI$6</f>
        <v>0</v>
      </c>
      <c r="BJ34" s="10">
        <f>'①-1入力シート（宿泊人数）【1人当】'!BJ34*'⑤-1宿泊料金計算【1人当】'!BJ$6</f>
        <v>0</v>
      </c>
      <c r="BK34" s="10">
        <f>'①-1入力シート（宿泊人数）【1人当】'!BK34*'⑤-1宿泊料金計算【1人当】'!BK$6</f>
        <v>0</v>
      </c>
      <c r="BL34" s="10">
        <f>'①-1入力シート（宿泊人数）【1人当】'!BL34*'⑤-1宿泊料金計算【1人当】'!BL$6</f>
        <v>0</v>
      </c>
      <c r="BM34" s="10">
        <f>'①-1入力シート（宿泊人数）【1人当】'!BM34*'⑤-1宿泊料金計算【1人当】'!BM$6</f>
        <v>0</v>
      </c>
      <c r="BN34" s="10">
        <f>'①-1入力シート（宿泊人数）【1人当】'!BN34*'⑤-1宿泊料金計算【1人当】'!BN$6</f>
        <v>0</v>
      </c>
      <c r="BO34" s="10">
        <f>'①-1入力シート（宿泊人数）【1人当】'!BO34*'⑤-1宿泊料金計算【1人当】'!BO$6</f>
        <v>0</v>
      </c>
      <c r="BP34" s="10">
        <f>'①-1入力シート（宿泊人数）【1人当】'!BP34*'⑤-1宿泊料金計算【1人当】'!BP$6</f>
        <v>0</v>
      </c>
      <c r="BQ34" s="10">
        <f>'①-1入力シート（宿泊人数）【1人当】'!BQ34*'⑤-1宿泊料金計算【1人当】'!BQ$6</f>
        <v>0</v>
      </c>
      <c r="BR34" s="10">
        <f>'①-1入力シート（宿泊人数）【1人当】'!BR34*'⑤-1宿泊料金計算【1人当】'!BR$6</f>
        <v>0</v>
      </c>
      <c r="BS34" s="10">
        <f>'①-1入力シート（宿泊人数）【1人当】'!BS34*'⑤-1宿泊料金計算【1人当】'!BS$6</f>
        <v>0</v>
      </c>
      <c r="BT34" s="10">
        <f>'①-1入力シート（宿泊人数）【1人当】'!BT34*'⑤-1宿泊料金計算【1人当】'!BT$6</f>
        <v>0</v>
      </c>
      <c r="BU34" s="10">
        <f>'①-1入力シート（宿泊人数）【1人当】'!BU34*'⑤-1宿泊料金計算【1人当】'!BU$6</f>
        <v>0</v>
      </c>
      <c r="BV34" s="10">
        <f>'①-1入力シート（宿泊人数）【1人当】'!BV34*'⑤-1宿泊料金計算【1人当】'!BV$6</f>
        <v>0</v>
      </c>
      <c r="BW34" s="10">
        <f>'①-1入力シート（宿泊人数）【1人当】'!BW34*'⑤-1宿泊料金計算【1人当】'!BW$6</f>
        <v>0</v>
      </c>
      <c r="BX34" s="10">
        <f>'①-1入力シート（宿泊人数）【1人当】'!BX34*'⑤-1宿泊料金計算【1人当】'!BX$6</f>
        <v>0</v>
      </c>
      <c r="BY34" s="10">
        <f>'①-1入力シート（宿泊人数）【1人当】'!BY34*'⑤-1宿泊料金計算【1人当】'!BY$6</f>
        <v>0</v>
      </c>
      <c r="BZ34" s="10">
        <f>'①-1入力シート（宿泊人数）【1人当】'!BZ34*'⑤-1宿泊料金計算【1人当】'!BZ$6</f>
        <v>0</v>
      </c>
      <c r="CA34" s="10">
        <f>'①-1入力シート（宿泊人数）【1人当】'!CA34*'⑤-1宿泊料金計算【1人当】'!CA$6</f>
        <v>0</v>
      </c>
      <c r="CB34" s="10">
        <f>'①-1入力シート（宿泊人数）【1人当】'!CB34*'⑤-1宿泊料金計算【1人当】'!CB$6</f>
        <v>0</v>
      </c>
      <c r="CC34" s="10">
        <f>'①-1入力シート（宿泊人数）【1人当】'!CC34*'⑤-1宿泊料金計算【1人当】'!CC$6</f>
        <v>0</v>
      </c>
      <c r="CD34" s="10">
        <f>'①-1入力シート（宿泊人数）【1人当】'!CD34*'⑤-1宿泊料金計算【1人当】'!CD$6</f>
        <v>0</v>
      </c>
      <c r="CE34" s="10">
        <f>'①-1入力シート（宿泊人数）【1人当】'!CE34*'⑤-1宿泊料金計算【1人当】'!CE$6</f>
        <v>0</v>
      </c>
      <c r="CF34" s="10">
        <f>'①-1入力シート（宿泊人数）【1人当】'!CF34*'⑤-1宿泊料金計算【1人当】'!CF$6</f>
        <v>0</v>
      </c>
      <c r="CG34" s="10">
        <f>'①-1入力シート（宿泊人数）【1人当】'!CG34*'⑤-1宿泊料金計算【1人当】'!CG$6</f>
        <v>0</v>
      </c>
      <c r="CH34" s="10">
        <f>'①-1入力シート（宿泊人数）【1人当】'!CH34*'⑤-1宿泊料金計算【1人当】'!CH$6</f>
        <v>0</v>
      </c>
      <c r="CI34" s="10">
        <f>'①-1入力シート（宿泊人数）【1人当】'!CI34*'⑤-1宿泊料金計算【1人当】'!CI$6</f>
        <v>0</v>
      </c>
      <c r="CJ34" s="10">
        <f>'①-1入力シート（宿泊人数）【1人当】'!CJ34*'⑤-1宿泊料金計算【1人当】'!CJ$6</f>
        <v>0</v>
      </c>
      <c r="CK34" s="10">
        <f>'①-1入力シート（宿泊人数）【1人当】'!CK34*'⑤-1宿泊料金計算【1人当】'!CK$6</f>
        <v>0</v>
      </c>
      <c r="CL34" s="10">
        <f>'①-1入力シート（宿泊人数）【1人当】'!CL34*'⑤-1宿泊料金計算【1人当】'!CL$6</f>
        <v>0</v>
      </c>
      <c r="CM34" s="10">
        <f>'①-1入力シート（宿泊人数）【1人当】'!CM34*'⑤-1宿泊料金計算【1人当】'!CM$6</f>
        <v>0</v>
      </c>
      <c r="CN34" s="10">
        <f>'①-1入力シート（宿泊人数）【1人当】'!CN34*'⑤-1宿泊料金計算【1人当】'!CN$6</f>
        <v>0</v>
      </c>
      <c r="CO34" s="10">
        <f>'①-1入力シート（宿泊人数）【1人当】'!CO34*'⑤-1宿泊料金計算【1人当】'!CO$6</f>
        <v>0</v>
      </c>
      <c r="CP34" s="10">
        <f>'①-1入力シート（宿泊人数）【1人当】'!CP34*'⑤-1宿泊料金計算【1人当】'!CP$6</f>
        <v>0</v>
      </c>
      <c r="CQ34" s="10">
        <f>'①-1入力シート（宿泊人数）【1人当】'!CQ34*'⑤-1宿泊料金計算【1人当】'!CQ$6</f>
        <v>0</v>
      </c>
      <c r="CR34" s="10">
        <f>'①-1入力シート（宿泊人数）【1人当】'!CR34*'⑤-1宿泊料金計算【1人当】'!CR$6</f>
        <v>0</v>
      </c>
      <c r="CS34" s="10">
        <f>'①-1入力シート（宿泊人数）【1人当】'!CS34*'⑤-1宿泊料金計算【1人当】'!CS$6</f>
        <v>0</v>
      </c>
      <c r="CT34" s="10">
        <f>'①-1入力シート（宿泊人数）【1人当】'!CT34*'⑤-1宿泊料金計算【1人当】'!CT$6</f>
        <v>0</v>
      </c>
      <c r="CU34" s="10">
        <f>'①-1入力シート（宿泊人数）【1人当】'!CU34*'⑤-1宿泊料金計算【1人当】'!CU$6</f>
        <v>0</v>
      </c>
      <c r="CV34" s="10">
        <f>'①-1入力シート（宿泊人数）【1人当】'!CV34*'⑤-1宿泊料金計算【1人当】'!CV$6</f>
        <v>0</v>
      </c>
      <c r="CW34" s="10">
        <f>'①-1入力シート（宿泊人数）【1人当】'!CW34*'⑤-1宿泊料金計算【1人当】'!CW$6</f>
        <v>0</v>
      </c>
      <c r="CX34" s="10">
        <f>'①-1入力シート（宿泊人数）【1人当】'!CX34*'⑤-1宿泊料金計算【1人当】'!CX$6</f>
        <v>0</v>
      </c>
      <c r="CY34" s="13"/>
      <c r="CZ34" s="13"/>
      <c r="DA34" s="10">
        <f t="shared" si="4"/>
        <v>0</v>
      </c>
      <c r="DB34" s="10">
        <f t="shared" si="5"/>
        <v>0</v>
      </c>
      <c r="DC34" s="10">
        <f t="shared" si="6"/>
        <v>0</v>
      </c>
      <c r="DD34" s="121">
        <f>'①-1入力シート（宿泊人数）【1人当】'!DC34*'⑤-1宿泊料金計算【1人当】'!$DD$6</f>
        <v>0</v>
      </c>
      <c r="DE34" s="122">
        <f>'①-1入力シート（宿泊人数）【1人当】'!DD34*'⑤-1宿泊料金計算【1人当】'!$DE$6</f>
        <v>0</v>
      </c>
      <c r="DF34" s="123">
        <f>'①-1入力シート（宿泊人数）【1人当】'!DE34*'⑤-1宿泊料金計算【1人当】'!$DF$6</f>
        <v>0</v>
      </c>
      <c r="DG34" s="10">
        <f t="shared" si="7"/>
        <v>0</v>
      </c>
    </row>
    <row r="35" spans="1:111">
      <c r="A35" s="191"/>
      <c r="B35" s="102">
        <v>29</v>
      </c>
      <c r="C35" s="10">
        <f>'①-1入力シート（宿泊人数）【1人当】'!C35*'⑤-1宿泊料金計算【1人当】'!C$6</f>
        <v>0</v>
      </c>
      <c r="D35" s="10">
        <f>'①-1入力シート（宿泊人数）【1人当】'!D35*'⑤-1宿泊料金計算【1人当】'!D$6</f>
        <v>0</v>
      </c>
      <c r="E35" s="10">
        <f>'①-1入力シート（宿泊人数）【1人当】'!E35*'⑤-1宿泊料金計算【1人当】'!E$6</f>
        <v>0</v>
      </c>
      <c r="F35" s="10">
        <f>'①-1入力シート（宿泊人数）【1人当】'!F35*'⑤-1宿泊料金計算【1人当】'!F$6</f>
        <v>0</v>
      </c>
      <c r="G35" s="10">
        <f>'①-1入力シート（宿泊人数）【1人当】'!G35*'⑤-1宿泊料金計算【1人当】'!G$6</f>
        <v>0</v>
      </c>
      <c r="H35" s="10">
        <f>'①-1入力シート（宿泊人数）【1人当】'!H35*'⑤-1宿泊料金計算【1人当】'!H$6</f>
        <v>0</v>
      </c>
      <c r="I35" s="10">
        <f>'①-1入力シート（宿泊人数）【1人当】'!I35*'⑤-1宿泊料金計算【1人当】'!I$6</f>
        <v>0</v>
      </c>
      <c r="J35" s="10">
        <f>'①-1入力シート（宿泊人数）【1人当】'!J35*'⑤-1宿泊料金計算【1人当】'!J$6</f>
        <v>0</v>
      </c>
      <c r="K35" s="10">
        <f>'①-1入力シート（宿泊人数）【1人当】'!K35*'⑤-1宿泊料金計算【1人当】'!K$6</f>
        <v>0</v>
      </c>
      <c r="L35" s="10">
        <f>'①-1入力シート（宿泊人数）【1人当】'!L35*'⑤-1宿泊料金計算【1人当】'!L$6</f>
        <v>0</v>
      </c>
      <c r="M35" s="10">
        <f>'①-1入力シート（宿泊人数）【1人当】'!M35*'⑤-1宿泊料金計算【1人当】'!M$6</f>
        <v>0</v>
      </c>
      <c r="N35" s="10">
        <f>'①-1入力シート（宿泊人数）【1人当】'!N35*'⑤-1宿泊料金計算【1人当】'!N$6</f>
        <v>0</v>
      </c>
      <c r="O35" s="10">
        <f>'①-1入力シート（宿泊人数）【1人当】'!O35*'⑤-1宿泊料金計算【1人当】'!O$6</f>
        <v>0</v>
      </c>
      <c r="P35" s="10">
        <f>'①-1入力シート（宿泊人数）【1人当】'!P35*'⑤-1宿泊料金計算【1人当】'!P$6</f>
        <v>0</v>
      </c>
      <c r="Q35" s="10">
        <f>'①-1入力シート（宿泊人数）【1人当】'!Q35*'⑤-1宿泊料金計算【1人当】'!Q$6</f>
        <v>0</v>
      </c>
      <c r="R35" s="10">
        <f>'①-1入力シート（宿泊人数）【1人当】'!R35*'⑤-1宿泊料金計算【1人当】'!R$6</f>
        <v>0</v>
      </c>
      <c r="S35" s="10">
        <f>'①-1入力シート（宿泊人数）【1人当】'!S35*'⑤-1宿泊料金計算【1人当】'!S$6</f>
        <v>0</v>
      </c>
      <c r="T35" s="10">
        <f>'①-1入力シート（宿泊人数）【1人当】'!T35*'⑤-1宿泊料金計算【1人当】'!T$6</f>
        <v>0</v>
      </c>
      <c r="U35" s="10">
        <f>'①-1入力シート（宿泊人数）【1人当】'!U35*'⑤-1宿泊料金計算【1人当】'!U$6</f>
        <v>0</v>
      </c>
      <c r="V35" s="10">
        <f>'①-1入力シート（宿泊人数）【1人当】'!V35*'⑤-1宿泊料金計算【1人当】'!V$6</f>
        <v>0</v>
      </c>
      <c r="W35" s="10">
        <f>'①-1入力シート（宿泊人数）【1人当】'!W35*'⑤-1宿泊料金計算【1人当】'!W$6</f>
        <v>0</v>
      </c>
      <c r="X35" s="10">
        <f>'①-1入力シート（宿泊人数）【1人当】'!X35*'⑤-1宿泊料金計算【1人当】'!X$6</f>
        <v>0</v>
      </c>
      <c r="Y35" s="10">
        <f>'①-1入力シート（宿泊人数）【1人当】'!Y35*'⑤-1宿泊料金計算【1人当】'!Y$6</f>
        <v>0</v>
      </c>
      <c r="Z35" s="10">
        <f>'①-1入力シート（宿泊人数）【1人当】'!Z35*'⑤-1宿泊料金計算【1人当】'!Z$6</f>
        <v>0</v>
      </c>
      <c r="AA35" s="10">
        <f>'①-1入力シート（宿泊人数）【1人当】'!AA35*'⑤-1宿泊料金計算【1人当】'!AA$6</f>
        <v>0</v>
      </c>
      <c r="AB35" s="10">
        <f>'①-1入力シート（宿泊人数）【1人当】'!AB35*'⑤-1宿泊料金計算【1人当】'!AB$6</f>
        <v>0</v>
      </c>
      <c r="AC35" s="10">
        <f>'①-1入力シート（宿泊人数）【1人当】'!AC35*'⑤-1宿泊料金計算【1人当】'!AC$6</f>
        <v>0</v>
      </c>
      <c r="AD35" s="10">
        <f>'①-1入力シート（宿泊人数）【1人当】'!AD35*'⑤-1宿泊料金計算【1人当】'!AD$6</f>
        <v>0</v>
      </c>
      <c r="AE35" s="10">
        <f>'①-1入力シート（宿泊人数）【1人当】'!AE35*'⑤-1宿泊料金計算【1人当】'!AE$6</f>
        <v>0</v>
      </c>
      <c r="AF35" s="10">
        <f>'①-1入力シート（宿泊人数）【1人当】'!AF35*'⑤-1宿泊料金計算【1人当】'!AF$6</f>
        <v>0</v>
      </c>
      <c r="AG35" s="10">
        <f>'①-1入力シート（宿泊人数）【1人当】'!AG35*'⑤-1宿泊料金計算【1人当】'!AG$6</f>
        <v>0</v>
      </c>
      <c r="AH35" s="10">
        <f>'①-1入力シート（宿泊人数）【1人当】'!AH35*'⑤-1宿泊料金計算【1人当】'!AH$6</f>
        <v>0</v>
      </c>
      <c r="AI35" s="10">
        <f>'①-1入力シート（宿泊人数）【1人当】'!AI35*'⑤-1宿泊料金計算【1人当】'!AI$6</f>
        <v>0</v>
      </c>
      <c r="AJ35" s="10">
        <f>'①-1入力シート（宿泊人数）【1人当】'!AJ35*'⑤-1宿泊料金計算【1人当】'!AJ$6</f>
        <v>0</v>
      </c>
      <c r="AK35" s="10">
        <f>'①-1入力シート（宿泊人数）【1人当】'!AK35*'⑤-1宿泊料金計算【1人当】'!AK$6</f>
        <v>0</v>
      </c>
      <c r="AL35" s="10">
        <f>'①-1入力シート（宿泊人数）【1人当】'!AL35*'⑤-1宿泊料金計算【1人当】'!AL$6</f>
        <v>0</v>
      </c>
      <c r="AM35" s="10">
        <f>'①-1入力シート（宿泊人数）【1人当】'!AM35*'⑤-1宿泊料金計算【1人当】'!AM$6</f>
        <v>0</v>
      </c>
      <c r="AN35" s="10">
        <f>'①-1入力シート（宿泊人数）【1人当】'!AN35*'⑤-1宿泊料金計算【1人当】'!AN$6</f>
        <v>0</v>
      </c>
      <c r="AO35" s="10">
        <f>'①-1入力シート（宿泊人数）【1人当】'!AO35*'⑤-1宿泊料金計算【1人当】'!AO$6</f>
        <v>0</v>
      </c>
      <c r="AP35" s="10">
        <f>'①-1入力シート（宿泊人数）【1人当】'!AP35*'⑤-1宿泊料金計算【1人当】'!AP$6</f>
        <v>0</v>
      </c>
      <c r="AQ35" s="10">
        <f>'①-1入力シート（宿泊人数）【1人当】'!AQ35*'⑤-1宿泊料金計算【1人当】'!AQ$6</f>
        <v>0</v>
      </c>
      <c r="AR35" s="10">
        <f>'①-1入力シート（宿泊人数）【1人当】'!AR35*'⑤-1宿泊料金計算【1人当】'!AR$6</f>
        <v>0</v>
      </c>
      <c r="AS35" s="10">
        <f>'①-1入力シート（宿泊人数）【1人当】'!AS35*'⑤-1宿泊料金計算【1人当】'!AS$6</f>
        <v>0</v>
      </c>
      <c r="AT35" s="10">
        <f>'①-1入力シート（宿泊人数）【1人当】'!AT35*'⑤-1宿泊料金計算【1人当】'!AT$6</f>
        <v>0</v>
      </c>
      <c r="AU35" s="10">
        <f>'①-1入力シート（宿泊人数）【1人当】'!AU35*'⑤-1宿泊料金計算【1人当】'!AU$6</f>
        <v>0</v>
      </c>
      <c r="AV35" s="10">
        <f>'①-1入力シート（宿泊人数）【1人当】'!AV35*'⑤-1宿泊料金計算【1人当】'!AV$6</f>
        <v>0</v>
      </c>
      <c r="AW35" s="10">
        <f>'①-1入力シート（宿泊人数）【1人当】'!AW35*'⑤-1宿泊料金計算【1人当】'!AW$6</f>
        <v>0</v>
      </c>
      <c r="AX35" s="10">
        <f>'①-1入力シート（宿泊人数）【1人当】'!AX35*'⑤-1宿泊料金計算【1人当】'!AX$6</f>
        <v>0</v>
      </c>
      <c r="AY35" s="10">
        <f>'①-1入力シート（宿泊人数）【1人当】'!AY35*'⑤-1宿泊料金計算【1人当】'!AY$6</f>
        <v>0</v>
      </c>
      <c r="AZ35" s="10">
        <f>'①-1入力シート（宿泊人数）【1人当】'!AZ35*'⑤-1宿泊料金計算【1人当】'!AZ$6</f>
        <v>0</v>
      </c>
      <c r="BA35" s="10">
        <f>'①-1入力シート（宿泊人数）【1人当】'!BA35*'⑤-1宿泊料金計算【1人当】'!BA$6</f>
        <v>0</v>
      </c>
      <c r="BB35" s="10">
        <f>'①-1入力シート（宿泊人数）【1人当】'!BB35*'⑤-1宿泊料金計算【1人当】'!BB$6</f>
        <v>0</v>
      </c>
      <c r="BC35" s="10">
        <f>'①-1入力シート（宿泊人数）【1人当】'!BC35*'⑤-1宿泊料金計算【1人当】'!BC$6</f>
        <v>0</v>
      </c>
      <c r="BD35" s="10">
        <f>'①-1入力シート（宿泊人数）【1人当】'!BD35*'⑤-1宿泊料金計算【1人当】'!BD$6</f>
        <v>0</v>
      </c>
      <c r="BE35" s="10">
        <f>'①-1入力シート（宿泊人数）【1人当】'!BE35*'⑤-1宿泊料金計算【1人当】'!BE$6</f>
        <v>0</v>
      </c>
      <c r="BF35" s="10">
        <f>'①-1入力シート（宿泊人数）【1人当】'!BF35*'⑤-1宿泊料金計算【1人当】'!BF$6</f>
        <v>0</v>
      </c>
      <c r="BG35" s="10">
        <f>'①-1入力シート（宿泊人数）【1人当】'!BG35*'⑤-1宿泊料金計算【1人当】'!BG$6</f>
        <v>0</v>
      </c>
      <c r="BH35" s="10">
        <f>'①-1入力シート（宿泊人数）【1人当】'!BH35*'⑤-1宿泊料金計算【1人当】'!BH$6</f>
        <v>0</v>
      </c>
      <c r="BI35" s="10">
        <f>'①-1入力シート（宿泊人数）【1人当】'!BI35*'⑤-1宿泊料金計算【1人当】'!BI$6</f>
        <v>0</v>
      </c>
      <c r="BJ35" s="10">
        <f>'①-1入力シート（宿泊人数）【1人当】'!BJ35*'⑤-1宿泊料金計算【1人当】'!BJ$6</f>
        <v>0</v>
      </c>
      <c r="BK35" s="10">
        <f>'①-1入力シート（宿泊人数）【1人当】'!BK35*'⑤-1宿泊料金計算【1人当】'!BK$6</f>
        <v>0</v>
      </c>
      <c r="BL35" s="10">
        <f>'①-1入力シート（宿泊人数）【1人当】'!BL35*'⑤-1宿泊料金計算【1人当】'!BL$6</f>
        <v>0</v>
      </c>
      <c r="BM35" s="10">
        <f>'①-1入力シート（宿泊人数）【1人当】'!BM35*'⑤-1宿泊料金計算【1人当】'!BM$6</f>
        <v>0</v>
      </c>
      <c r="BN35" s="10">
        <f>'①-1入力シート（宿泊人数）【1人当】'!BN35*'⑤-1宿泊料金計算【1人当】'!BN$6</f>
        <v>0</v>
      </c>
      <c r="BO35" s="10">
        <f>'①-1入力シート（宿泊人数）【1人当】'!BO35*'⑤-1宿泊料金計算【1人当】'!BO$6</f>
        <v>0</v>
      </c>
      <c r="BP35" s="10">
        <f>'①-1入力シート（宿泊人数）【1人当】'!BP35*'⑤-1宿泊料金計算【1人当】'!BP$6</f>
        <v>0</v>
      </c>
      <c r="BQ35" s="10">
        <f>'①-1入力シート（宿泊人数）【1人当】'!BQ35*'⑤-1宿泊料金計算【1人当】'!BQ$6</f>
        <v>0</v>
      </c>
      <c r="BR35" s="10">
        <f>'①-1入力シート（宿泊人数）【1人当】'!BR35*'⑤-1宿泊料金計算【1人当】'!BR$6</f>
        <v>0</v>
      </c>
      <c r="BS35" s="10">
        <f>'①-1入力シート（宿泊人数）【1人当】'!BS35*'⑤-1宿泊料金計算【1人当】'!BS$6</f>
        <v>0</v>
      </c>
      <c r="BT35" s="10">
        <f>'①-1入力シート（宿泊人数）【1人当】'!BT35*'⑤-1宿泊料金計算【1人当】'!BT$6</f>
        <v>0</v>
      </c>
      <c r="BU35" s="10">
        <f>'①-1入力シート（宿泊人数）【1人当】'!BU35*'⑤-1宿泊料金計算【1人当】'!BU$6</f>
        <v>0</v>
      </c>
      <c r="BV35" s="10">
        <f>'①-1入力シート（宿泊人数）【1人当】'!BV35*'⑤-1宿泊料金計算【1人当】'!BV$6</f>
        <v>0</v>
      </c>
      <c r="BW35" s="10">
        <f>'①-1入力シート（宿泊人数）【1人当】'!BW35*'⑤-1宿泊料金計算【1人当】'!BW$6</f>
        <v>0</v>
      </c>
      <c r="BX35" s="10">
        <f>'①-1入力シート（宿泊人数）【1人当】'!BX35*'⑤-1宿泊料金計算【1人当】'!BX$6</f>
        <v>0</v>
      </c>
      <c r="BY35" s="10">
        <f>'①-1入力シート（宿泊人数）【1人当】'!BY35*'⑤-1宿泊料金計算【1人当】'!BY$6</f>
        <v>0</v>
      </c>
      <c r="BZ35" s="10">
        <f>'①-1入力シート（宿泊人数）【1人当】'!BZ35*'⑤-1宿泊料金計算【1人当】'!BZ$6</f>
        <v>0</v>
      </c>
      <c r="CA35" s="10">
        <f>'①-1入力シート（宿泊人数）【1人当】'!CA35*'⑤-1宿泊料金計算【1人当】'!CA$6</f>
        <v>0</v>
      </c>
      <c r="CB35" s="10">
        <f>'①-1入力シート（宿泊人数）【1人当】'!CB35*'⑤-1宿泊料金計算【1人当】'!CB$6</f>
        <v>0</v>
      </c>
      <c r="CC35" s="10">
        <f>'①-1入力シート（宿泊人数）【1人当】'!CC35*'⑤-1宿泊料金計算【1人当】'!CC$6</f>
        <v>0</v>
      </c>
      <c r="CD35" s="10">
        <f>'①-1入力シート（宿泊人数）【1人当】'!CD35*'⑤-1宿泊料金計算【1人当】'!CD$6</f>
        <v>0</v>
      </c>
      <c r="CE35" s="10">
        <f>'①-1入力シート（宿泊人数）【1人当】'!CE35*'⑤-1宿泊料金計算【1人当】'!CE$6</f>
        <v>0</v>
      </c>
      <c r="CF35" s="10">
        <f>'①-1入力シート（宿泊人数）【1人当】'!CF35*'⑤-1宿泊料金計算【1人当】'!CF$6</f>
        <v>0</v>
      </c>
      <c r="CG35" s="10">
        <f>'①-1入力シート（宿泊人数）【1人当】'!CG35*'⑤-1宿泊料金計算【1人当】'!CG$6</f>
        <v>0</v>
      </c>
      <c r="CH35" s="10">
        <f>'①-1入力シート（宿泊人数）【1人当】'!CH35*'⑤-1宿泊料金計算【1人当】'!CH$6</f>
        <v>0</v>
      </c>
      <c r="CI35" s="10">
        <f>'①-1入力シート（宿泊人数）【1人当】'!CI35*'⑤-1宿泊料金計算【1人当】'!CI$6</f>
        <v>0</v>
      </c>
      <c r="CJ35" s="10">
        <f>'①-1入力シート（宿泊人数）【1人当】'!CJ35*'⑤-1宿泊料金計算【1人当】'!CJ$6</f>
        <v>0</v>
      </c>
      <c r="CK35" s="10">
        <f>'①-1入力シート（宿泊人数）【1人当】'!CK35*'⑤-1宿泊料金計算【1人当】'!CK$6</f>
        <v>0</v>
      </c>
      <c r="CL35" s="10">
        <f>'①-1入力シート（宿泊人数）【1人当】'!CL35*'⑤-1宿泊料金計算【1人当】'!CL$6</f>
        <v>0</v>
      </c>
      <c r="CM35" s="10">
        <f>'①-1入力シート（宿泊人数）【1人当】'!CM35*'⑤-1宿泊料金計算【1人当】'!CM$6</f>
        <v>0</v>
      </c>
      <c r="CN35" s="10">
        <f>'①-1入力シート（宿泊人数）【1人当】'!CN35*'⑤-1宿泊料金計算【1人当】'!CN$6</f>
        <v>0</v>
      </c>
      <c r="CO35" s="10">
        <f>'①-1入力シート（宿泊人数）【1人当】'!CO35*'⑤-1宿泊料金計算【1人当】'!CO$6</f>
        <v>0</v>
      </c>
      <c r="CP35" s="10">
        <f>'①-1入力シート（宿泊人数）【1人当】'!CP35*'⑤-1宿泊料金計算【1人当】'!CP$6</f>
        <v>0</v>
      </c>
      <c r="CQ35" s="10">
        <f>'①-1入力シート（宿泊人数）【1人当】'!CQ35*'⑤-1宿泊料金計算【1人当】'!CQ$6</f>
        <v>0</v>
      </c>
      <c r="CR35" s="10">
        <f>'①-1入力シート（宿泊人数）【1人当】'!CR35*'⑤-1宿泊料金計算【1人当】'!CR$6</f>
        <v>0</v>
      </c>
      <c r="CS35" s="10">
        <f>'①-1入力シート（宿泊人数）【1人当】'!CS35*'⑤-1宿泊料金計算【1人当】'!CS$6</f>
        <v>0</v>
      </c>
      <c r="CT35" s="10">
        <f>'①-1入力シート（宿泊人数）【1人当】'!CT35*'⑤-1宿泊料金計算【1人当】'!CT$6</f>
        <v>0</v>
      </c>
      <c r="CU35" s="10">
        <f>'①-1入力シート（宿泊人数）【1人当】'!CU35*'⑤-1宿泊料金計算【1人当】'!CU$6</f>
        <v>0</v>
      </c>
      <c r="CV35" s="10">
        <f>'①-1入力シート（宿泊人数）【1人当】'!CV35*'⑤-1宿泊料金計算【1人当】'!CV$6</f>
        <v>0</v>
      </c>
      <c r="CW35" s="10">
        <f>'①-1入力シート（宿泊人数）【1人当】'!CW35*'⑤-1宿泊料金計算【1人当】'!CW$6</f>
        <v>0</v>
      </c>
      <c r="CX35" s="10">
        <f>'①-1入力シート（宿泊人数）【1人当】'!CX35*'⑤-1宿泊料金計算【1人当】'!CX$6</f>
        <v>0</v>
      </c>
      <c r="CY35" s="13"/>
      <c r="CZ35" s="13"/>
      <c r="DA35" s="10">
        <f t="shared" si="4"/>
        <v>0</v>
      </c>
      <c r="DB35" s="10">
        <f t="shared" si="5"/>
        <v>0</v>
      </c>
      <c r="DC35" s="10">
        <f t="shared" si="6"/>
        <v>0</v>
      </c>
      <c r="DD35" s="121">
        <f>'①-1入力シート（宿泊人数）【1人当】'!DC35*'⑤-1宿泊料金計算【1人当】'!$DD$6</f>
        <v>0</v>
      </c>
      <c r="DE35" s="122">
        <f>'①-1入力シート（宿泊人数）【1人当】'!DD35*'⑤-1宿泊料金計算【1人当】'!$DE$6</f>
        <v>0</v>
      </c>
      <c r="DF35" s="123">
        <f>'①-1入力シート（宿泊人数）【1人当】'!DE35*'⑤-1宿泊料金計算【1人当】'!$DF$6</f>
        <v>0</v>
      </c>
      <c r="DG35" s="10">
        <f t="shared" si="7"/>
        <v>0</v>
      </c>
    </row>
    <row r="36" spans="1:111">
      <c r="A36" s="191"/>
      <c r="B36" s="102">
        <v>30</v>
      </c>
      <c r="C36" s="10">
        <f>'①-1入力シート（宿泊人数）【1人当】'!C36*'⑤-1宿泊料金計算【1人当】'!C$6</f>
        <v>0</v>
      </c>
      <c r="D36" s="10">
        <f>'①-1入力シート（宿泊人数）【1人当】'!D36*'⑤-1宿泊料金計算【1人当】'!D$6</f>
        <v>0</v>
      </c>
      <c r="E36" s="10">
        <f>'①-1入力シート（宿泊人数）【1人当】'!E36*'⑤-1宿泊料金計算【1人当】'!E$6</f>
        <v>0</v>
      </c>
      <c r="F36" s="10">
        <f>'①-1入力シート（宿泊人数）【1人当】'!F36*'⑤-1宿泊料金計算【1人当】'!F$6</f>
        <v>0</v>
      </c>
      <c r="G36" s="10">
        <f>'①-1入力シート（宿泊人数）【1人当】'!G36*'⑤-1宿泊料金計算【1人当】'!G$6</f>
        <v>0</v>
      </c>
      <c r="H36" s="10">
        <f>'①-1入力シート（宿泊人数）【1人当】'!H36*'⑤-1宿泊料金計算【1人当】'!H$6</f>
        <v>0</v>
      </c>
      <c r="I36" s="10">
        <f>'①-1入力シート（宿泊人数）【1人当】'!I36*'⑤-1宿泊料金計算【1人当】'!I$6</f>
        <v>0</v>
      </c>
      <c r="J36" s="10">
        <f>'①-1入力シート（宿泊人数）【1人当】'!J36*'⑤-1宿泊料金計算【1人当】'!J$6</f>
        <v>0</v>
      </c>
      <c r="K36" s="10">
        <f>'①-1入力シート（宿泊人数）【1人当】'!K36*'⑤-1宿泊料金計算【1人当】'!K$6</f>
        <v>0</v>
      </c>
      <c r="L36" s="10">
        <f>'①-1入力シート（宿泊人数）【1人当】'!L36*'⑤-1宿泊料金計算【1人当】'!L$6</f>
        <v>0</v>
      </c>
      <c r="M36" s="10">
        <f>'①-1入力シート（宿泊人数）【1人当】'!M36*'⑤-1宿泊料金計算【1人当】'!M$6</f>
        <v>0</v>
      </c>
      <c r="N36" s="10">
        <f>'①-1入力シート（宿泊人数）【1人当】'!N36*'⑤-1宿泊料金計算【1人当】'!N$6</f>
        <v>0</v>
      </c>
      <c r="O36" s="10">
        <f>'①-1入力シート（宿泊人数）【1人当】'!O36*'⑤-1宿泊料金計算【1人当】'!O$6</f>
        <v>0</v>
      </c>
      <c r="P36" s="10">
        <f>'①-1入力シート（宿泊人数）【1人当】'!P36*'⑤-1宿泊料金計算【1人当】'!P$6</f>
        <v>0</v>
      </c>
      <c r="Q36" s="10">
        <f>'①-1入力シート（宿泊人数）【1人当】'!Q36*'⑤-1宿泊料金計算【1人当】'!Q$6</f>
        <v>0</v>
      </c>
      <c r="R36" s="10">
        <f>'①-1入力シート（宿泊人数）【1人当】'!R36*'⑤-1宿泊料金計算【1人当】'!R$6</f>
        <v>0</v>
      </c>
      <c r="S36" s="10">
        <f>'①-1入力シート（宿泊人数）【1人当】'!S36*'⑤-1宿泊料金計算【1人当】'!S$6</f>
        <v>0</v>
      </c>
      <c r="T36" s="10">
        <f>'①-1入力シート（宿泊人数）【1人当】'!T36*'⑤-1宿泊料金計算【1人当】'!T$6</f>
        <v>0</v>
      </c>
      <c r="U36" s="10">
        <f>'①-1入力シート（宿泊人数）【1人当】'!U36*'⑤-1宿泊料金計算【1人当】'!U$6</f>
        <v>0</v>
      </c>
      <c r="V36" s="10">
        <f>'①-1入力シート（宿泊人数）【1人当】'!V36*'⑤-1宿泊料金計算【1人当】'!V$6</f>
        <v>0</v>
      </c>
      <c r="W36" s="10">
        <f>'①-1入力シート（宿泊人数）【1人当】'!W36*'⑤-1宿泊料金計算【1人当】'!W$6</f>
        <v>0</v>
      </c>
      <c r="X36" s="10">
        <f>'①-1入力シート（宿泊人数）【1人当】'!X36*'⑤-1宿泊料金計算【1人当】'!X$6</f>
        <v>0</v>
      </c>
      <c r="Y36" s="10">
        <f>'①-1入力シート（宿泊人数）【1人当】'!Y36*'⑤-1宿泊料金計算【1人当】'!Y$6</f>
        <v>0</v>
      </c>
      <c r="Z36" s="10">
        <f>'①-1入力シート（宿泊人数）【1人当】'!Z36*'⑤-1宿泊料金計算【1人当】'!Z$6</f>
        <v>0</v>
      </c>
      <c r="AA36" s="10">
        <f>'①-1入力シート（宿泊人数）【1人当】'!AA36*'⑤-1宿泊料金計算【1人当】'!AA$6</f>
        <v>0</v>
      </c>
      <c r="AB36" s="10">
        <f>'①-1入力シート（宿泊人数）【1人当】'!AB36*'⑤-1宿泊料金計算【1人当】'!AB$6</f>
        <v>0</v>
      </c>
      <c r="AC36" s="10">
        <f>'①-1入力シート（宿泊人数）【1人当】'!AC36*'⑤-1宿泊料金計算【1人当】'!AC$6</f>
        <v>0</v>
      </c>
      <c r="AD36" s="10">
        <f>'①-1入力シート（宿泊人数）【1人当】'!AD36*'⑤-1宿泊料金計算【1人当】'!AD$6</f>
        <v>0</v>
      </c>
      <c r="AE36" s="10">
        <f>'①-1入力シート（宿泊人数）【1人当】'!AE36*'⑤-1宿泊料金計算【1人当】'!AE$6</f>
        <v>0</v>
      </c>
      <c r="AF36" s="10">
        <f>'①-1入力シート（宿泊人数）【1人当】'!AF36*'⑤-1宿泊料金計算【1人当】'!AF$6</f>
        <v>0</v>
      </c>
      <c r="AG36" s="10">
        <f>'①-1入力シート（宿泊人数）【1人当】'!AG36*'⑤-1宿泊料金計算【1人当】'!AG$6</f>
        <v>0</v>
      </c>
      <c r="AH36" s="10">
        <f>'①-1入力シート（宿泊人数）【1人当】'!AH36*'⑤-1宿泊料金計算【1人当】'!AH$6</f>
        <v>0</v>
      </c>
      <c r="AI36" s="10">
        <f>'①-1入力シート（宿泊人数）【1人当】'!AI36*'⑤-1宿泊料金計算【1人当】'!AI$6</f>
        <v>0</v>
      </c>
      <c r="AJ36" s="10">
        <f>'①-1入力シート（宿泊人数）【1人当】'!AJ36*'⑤-1宿泊料金計算【1人当】'!AJ$6</f>
        <v>0</v>
      </c>
      <c r="AK36" s="10">
        <f>'①-1入力シート（宿泊人数）【1人当】'!AK36*'⑤-1宿泊料金計算【1人当】'!AK$6</f>
        <v>0</v>
      </c>
      <c r="AL36" s="10">
        <f>'①-1入力シート（宿泊人数）【1人当】'!AL36*'⑤-1宿泊料金計算【1人当】'!AL$6</f>
        <v>0</v>
      </c>
      <c r="AM36" s="10">
        <f>'①-1入力シート（宿泊人数）【1人当】'!AM36*'⑤-1宿泊料金計算【1人当】'!AM$6</f>
        <v>0</v>
      </c>
      <c r="AN36" s="10">
        <f>'①-1入力シート（宿泊人数）【1人当】'!AN36*'⑤-1宿泊料金計算【1人当】'!AN$6</f>
        <v>0</v>
      </c>
      <c r="AO36" s="10">
        <f>'①-1入力シート（宿泊人数）【1人当】'!AO36*'⑤-1宿泊料金計算【1人当】'!AO$6</f>
        <v>0</v>
      </c>
      <c r="AP36" s="10">
        <f>'①-1入力シート（宿泊人数）【1人当】'!AP36*'⑤-1宿泊料金計算【1人当】'!AP$6</f>
        <v>0</v>
      </c>
      <c r="AQ36" s="10">
        <f>'①-1入力シート（宿泊人数）【1人当】'!AQ36*'⑤-1宿泊料金計算【1人当】'!AQ$6</f>
        <v>0</v>
      </c>
      <c r="AR36" s="10">
        <f>'①-1入力シート（宿泊人数）【1人当】'!AR36*'⑤-1宿泊料金計算【1人当】'!AR$6</f>
        <v>0</v>
      </c>
      <c r="AS36" s="10">
        <f>'①-1入力シート（宿泊人数）【1人当】'!AS36*'⑤-1宿泊料金計算【1人当】'!AS$6</f>
        <v>0</v>
      </c>
      <c r="AT36" s="10">
        <f>'①-1入力シート（宿泊人数）【1人当】'!AT36*'⑤-1宿泊料金計算【1人当】'!AT$6</f>
        <v>0</v>
      </c>
      <c r="AU36" s="10">
        <f>'①-1入力シート（宿泊人数）【1人当】'!AU36*'⑤-1宿泊料金計算【1人当】'!AU$6</f>
        <v>0</v>
      </c>
      <c r="AV36" s="10">
        <f>'①-1入力シート（宿泊人数）【1人当】'!AV36*'⑤-1宿泊料金計算【1人当】'!AV$6</f>
        <v>0</v>
      </c>
      <c r="AW36" s="10">
        <f>'①-1入力シート（宿泊人数）【1人当】'!AW36*'⑤-1宿泊料金計算【1人当】'!AW$6</f>
        <v>0</v>
      </c>
      <c r="AX36" s="10">
        <f>'①-1入力シート（宿泊人数）【1人当】'!AX36*'⑤-1宿泊料金計算【1人当】'!AX$6</f>
        <v>0</v>
      </c>
      <c r="AY36" s="10">
        <f>'①-1入力シート（宿泊人数）【1人当】'!AY36*'⑤-1宿泊料金計算【1人当】'!AY$6</f>
        <v>0</v>
      </c>
      <c r="AZ36" s="10">
        <f>'①-1入力シート（宿泊人数）【1人当】'!AZ36*'⑤-1宿泊料金計算【1人当】'!AZ$6</f>
        <v>0</v>
      </c>
      <c r="BA36" s="10">
        <f>'①-1入力シート（宿泊人数）【1人当】'!BA36*'⑤-1宿泊料金計算【1人当】'!BA$6</f>
        <v>0</v>
      </c>
      <c r="BB36" s="10">
        <f>'①-1入力シート（宿泊人数）【1人当】'!BB36*'⑤-1宿泊料金計算【1人当】'!BB$6</f>
        <v>0</v>
      </c>
      <c r="BC36" s="10">
        <f>'①-1入力シート（宿泊人数）【1人当】'!BC36*'⑤-1宿泊料金計算【1人当】'!BC$6</f>
        <v>0</v>
      </c>
      <c r="BD36" s="10">
        <f>'①-1入力シート（宿泊人数）【1人当】'!BD36*'⑤-1宿泊料金計算【1人当】'!BD$6</f>
        <v>0</v>
      </c>
      <c r="BE36" s="10">
        <f>'①-1入力シート（宿泊人数）【1人当】'!BE36*'⑤-1宿泊料金計算【1人当】'!BE$6</f>
        <v>0</v>
      </c>
      <c r="BF36" s="10">
        <f>'①-1入力シート（宿泊人数）【1人当】'!BF36*'⑤-1宿泊料金計算【1人当】'!BF$6</f>
        <v>0</v>
      </c>
      <c r="BG36" s="10">
        <f>'①-1入力シート（宿泊人数）【1人当】'!BG36*'⑤-1宿泊料金計算【1人当】'!BG$6</f>
        <v>0</v>
      </c>
      <c r="BH36" s="10">
        <f>'①-1入力シート（宿泊人数）【1人当】'!BH36*'⑤-1宿泊料金計算【1人当】'!BH$6</f>
        <v>0</v>
      </c>
      <c r="BI36" s="10">
        <f>'①-1入力シート（宿泊人数）【1人当】'!BI36*'⑤-1宿泊料金計算【1人当】'!BI$6</f>
        <v>0</v>
      </c>
      <c r="BJ36" s="10">
        <f>'①-1入力シート（宿泊人数）【1人当】'!BJ36*'⑤-1宿泊料金計算【1人当】'!BJ$6</f>
        <v>0</v>
      </c>
      <c r="BK36" s="10">
        <f>'①-1入力シート（宿泊人数）【1人当】'!BK36*'⑤-1宿泊料金計算【1人当】'!BK$6</f>
        <v>0</v>
      </c>
      <c r="BL36" s="10">
        <f>'①-1入力シート（宿泊人数）【1人当】'!BL36*'⑤-1宿泊料金計算【1人当】'!BL$6</f>
        <v>0</v>
      </c>
      <c r="BM36" s="10">
        <f>'①-1入力シート（宿泊人数）【1人当】'!BM36*'⑤-1宿泊料金計算【1人当】'!BM$6</f>
        <v>0</v>
      </c>
      <c r="BN36" s="10">
        <f>'①-1入力シート（宿泊人数）【1人当】'!BN36*'⑤-1宿泊料金計算【1人当】'!BN$6</f>
        <v>0</v>
      </c>
      <c r="BO36" s="10">
        <f>'①-1入力シート（宿泊人数）【1人当】'!BO36*'⑤-1宿泊料金計算【1人当】'!BO$6</f>
        <v>0</v>
      </c>
      <c r="BP36" s="10">
        <f>'①-1入力シート（宿泊人数）【1人当】'!BP36*'⑤-1宿泊料金計算【1人当】'!BP$6</f>
        <v>0</v>
      </c>
      <c r="BQ36" s="10">
        <f>'①-1入力シート（宿泊人数）【1人当】'!BQ36*'⑤-1宿泊料金計算【1人当】'!BQ$6</f>
        <v>0</v>
      </c>
      <c r="BR36" s="10">
        <f>'①-1入力シート（宿泊人数）【1人当】'!BR36*'⑤-1宿泊料金計算【1人当】'!BR$6</f>
        <v>0</v>
      </c>
      <c r="BS36" s="10">
        <f>'①-1入力シート（宿泊人数）【1人当】'!BS36*'⑤-1宿泊料金計算【1人当】'!BS$6</f>
        <v>0</v>
      </c>
      <c r="BT36" s="10">
        <f>'①-1入力シート（宿泊人数）【1人当】'!BT36*'⑤-1宿泊料金計算【1人当】'!BT$6</f>
        <v>0</v>
      </c>
      <c r="BU36" s="10">
        <f>'①-1入力シート（宿泊人数）【1人当】'!BU36*'⑤-1宿泊料金計算【1人当】'!BU$6</f>
        <v>0</v>
      </c>
      <c r="BV36" s="10">
        <f>'①-1入力シート（宿泊人数）【1人当】'!BV36*'⑤-1宿泊料金計算【1人当】'!BV$6</f>
        <v>0</v>
      </c>
      <c r="BW36" s="10">
        <f>'①-1入力シート（宿泊人数）【1人当】'!BW36*'⑤-1宿泊料金計算【1人当】'!BW$6</f>
        <v>0</v>
      </c>
      <c r="BX36" s="10">
        <f>'①-1入力シート（宿泊人数）【1人当】'!BX36*'⑤-1宿泊料金計算【1人当】'!BX$6</f>
        <v>0</v>
      </c>
      <c r="BY36" s="10">
        <f>'①-1入力シート（宿泊人数）【1人当】'!BY36*'⑤-1宿泊料金計算【1人当】'!BY$6</f>
        <v>0</v>
      </c>
      <c r="BZ36" s="10">
        <f>'①-1入力シート（宿泊人数）【1人当】'!BZ36*'⑤-1宿泊料金計算【1人当】'!BZ$6</f>
        <v>0</v>
      </c>
      <c r="CA36" s="10">
        <f>'①-1入力シート（宿泊人数）【1人当】'!CA36*'⑤-1宿泊料金計算【1人当】'!CA$6</f>
        <v>0</v>
      </c>
      <c r="CB36" s="10">
        <f>'①-1入力シート（宿泊人数）【1人当】'!CB36*'⑤-1宿泊料金計算【1人当】'!CB$6</f>
        <v>0</v>
      </c>
      <c r="CC36" s="10">
        <f>'①-1入力シート（宿泊人数）【1人当】'!CC36*'⑤-1宿泊料金計算【1人当】'!CC$6</f>
        <v>0</v>
      </c>
      <c r="CD36" s="10">
        <f>'①-1入力シート（宿泊人数）【1人当】'!CD36*'⑤-1宿泊料金計算【1人当】'!CD$6</f>
        <v>0</v>
      </c>
      <c r="CE36" s="10">
        <f>'①-1入力シート（宿泊人数）【1人当】'!CE36*'⑤-1宿泊料金計算【1人当】'!CE$6</f>
        <v>0</v>
      </c>
      <c r="CF36" s="10">
        <f>'①-1入力シート（宿泊人数）【1人当】'!CF36*'⑤-1宿泊料金計算【1人当】'!CF$6</f>
        <v>0</v>
      </c>
      <c r="CG36" s="10">
        <f>'①-1入力シート（宿泊人数）【1人当】'!CG36*'⑤-1宿泊料金計算【1人当】'!CG$6</f>
        <v>0</v>
      </c>
      <c r="CH36" s="10">
        <f>'①-1入力シート（宿泊人数）【1人当】'!CH36*'⑤-1宿泊料金計算【1人当】'!CH$6</f>
        <v>0</v>
      </c>
      <c r="CI36" s="10">
        <f>'①-1入力シート（宿泊人数）【1人当】'!CI36*'⑤-1宿泊料金計算【1人当】'!CI$6</f>
        <v>0</v>
      </c>
      <c r="CJ36" s="10">
        <f>'①-1入力シート（宿泊人数）【1人当】'!CJ36*'⑤-1宿泊料金計算【1人当】'!CJ$6</f>
        <v>0</v>
      </c>
      <c r="CK36" s="10">
        <f>'①-1入力シート（宿泊人数）【1人当】'!CK36*'⑤-1宿泊料金計算【1人当】'!CK$6</f>
        <v>0</v>
      </c>
      <c r="CL36" s="10">
        <f>'①-1入力シート（宿泊人数）【1人当】'!CL36*'⑤-1宿泊料金計算【1人当】'!CL$6</f>
        <v>0</v>
      </c>
      <c r="CM36" s="10">
        <f>'①-1入力シート（宿泊人数）【1人当】'!CM36*'⑤-1宿泊料金計算【1人当】'!CM$6</f>
        <v>0</v>
      </c>
      <c r="CN36" s="10">
        <f>'①-1入力シート（宿泊人数）【1人当】'!CN36*'⑤-1宿泊料金計算【1人当】'!CN$6</f>
        <v>0</v>
      </c>
      <c r="CO36" s="10">
        <f>'①-1入力シート（宿泊人数）【1人当】'!CO36*'⑤-1宿泊料金計算【1人当】'!CO$6</f>
        <v>0</v>
      </c>
      <c r="CP36" s="10">
        <f>'①-1入力シート（宿泊人数）【1人当】'!CP36*'⑤-1宿泊料金計算【1人当】'!CP$6</f>
        <v>0</v>
      </c>
      <c r="CQ36" s="10">
        <f>'①-1入力シート（宿泊人数）【1人当】'!CQ36*'⑤-1宿泊料金計算【1人当】'!CQ$6</f>
        <v>0</v>
      </c>
      <c r="CR36" s="10">
        <f>'①-1入力シート（宿泊人数）【1人当】'!CR36*'⑤-1宿泊料金計算【1人当】'!CR$6</f>
        <v>0</v>
      </c>
      <c r="CS36" s="10">
        <f>'①-1入力シート（宿泊人数）【1人当】'!CS36*'⑤-1宿泊料金計算【1人当】'!CS$6</f>
        <v>0</v>
      </c>
      <c r="CT36" s="10">
        <f>'①-1入力シート（宿泊人数）【1人当】'!CT36*'⑤-1宿泊料金計算【1人当】'!CT$6</f>
        <v>0</v>
      </c>
      <c r="CU36" s="10">
        <f>'①-1入力シート（宿泊人数）【1人当】'!CU36*'⑤-1宿泊料金計算【1人当】'!CU$6</f>
        <v>0</v>
      </c>
      <c r="CV36" s="10">
        <f>'①-1入力シート（宿泊人数）【1人当】'!CV36*'⑤-1宿泊料金計算【1人当】'!CV$6</f>
        <v>0</v>
      </c>
      <c r="CW36" s="10">
        <f>'①-1入力シート（宿泊人数）【1人当】'!CW36*'⑤-1宿泊料金計算【1人当】'!CW$6</f>
        <v>0</v>
      </c>
      <c r="CX36" s="10">
        <f>'①-1入力シート（宿泊人数）【1人当】'!CX36*'⑤-1宿泊料金計算【1人当】'!CX$6</f>
        <v>0</v>
      </c>
      <c r="CY36" s="13"/>
      <c r="CZ36" s="13"/>
      <c r="DA36" s="10">
        <f t="shared" si="4"/>
        <v>0</v>
      </c>
      <c r="DB36" s="10">
        <f t="shared" si="5"/>
        <v>0</v>
      </c>
      <c r="DC36" s="10">
        <f t="shared" si="6"/>
        <v>0</v>
      </c>
      <c r="DD36" s="121">
        <f>'①-1入力シート（宿泊人数）【1人当】'!DC36*'⑤-1宿泊料金計算【1人当】'!$DD$6</f>
        <v>0</v>
      </c>
      <c r="DE36" s="122">
        <f>'①-1入力シート（宿泊人数）【1人当】'!DD36*'⑤-1宿泊料金計算【1人当】'!$DE$6</f>
        <v>0</v>
      </c>
      <c r="DF36" s="123">
        <f>'①-1入力シート（宿泊人数）【1人当】'!DE36*'⑤-1宿泊料金計算【1人当】'!$DF$6</f>
        <v>0</v>
      </c>
      <c r="DG36" s="10">
        <f t="shared" si="7"/>
        <v>0</v>
      </c>
    </row>
    <row r="37" spans="1:111" ht="19.5" thickBot="1">
      <c r="A37" s="205"/>
      <c r="B37" s="104">
        <v>31</v>
      </c>
      <c r="C37" s="11">
        <f>'①-1入力シート（宿泊人数）【1人当】'!C37*'⑤-1宿泊料金計算【1人当】'!C$6</f>
        <v>0</v>
      </c>
      <c r="D37" s="11">
        <f>'①-1入力シート（宿泊人数）【1人当】'!D37*'⑤-1宿泊料金計算【1人当】'!D$6</f>
        <v>0</v>
      </c>
      <c r="E37" s="11">
        <f>'①-1入力シート（宿泊人数）【1人当】'!E37*'⑤-1宿泊料金計算【1人当】'!E$6</f>
        <v>0</v>
      </c>
      <c r="F37" s="11">
        <f>'①-1入力シート（宿泊人数）【1人当】'!F37*'⑤-1宿泊料金計算【1人当】'!F$6</f>
        <v>0</v>
      </c>
      <c r="G37" s="11">
        <f>'①-1入力シート（宿泊人数）【1人当】'!G37*'⑤-1宿泊料金計算【1人当】'!G$6</f>
        <v>0</v>
      </c>
      <c r="H37" s="11">
        <f>'①-1入力シート（宿泊人数）【1人当】'!H37*'⑤-1宿泊料金計算【1人当】'!H$6</f>
        <v>0</v>
      </c>
      <c r="I37" s="11">
        <f>'①-1入力シート（宿泊人数）【1人当】'!I37*'⑤-1宿泊料金計算【1人当】'!I$6</f>
        <v>0</v>
      </c>
      <c r="J37" s="11">
        <f>'①-1入力シート（宿泊人数）【1人当】'!J37*'⑤-1宿泊料金計算【1人当】'!J$6</f>
        <v>0</v>
      </c>
      <c r="K37" s="11">
        <f>'①-1入力シート（宿泊人数）【1人当】'!K37*'⑤-1宿泊料金計算【1人当】'!K$6</f>
        <v>0</v>
      </c>
      <c r="L37" s="11">
        <f>'①-1入力シート（宿泊人数）【1人当】'!L37*'⑤-1宿泊料金計算【1人当】'!L$6</f>
        <v>0</v>
      </c>
      <c r="M37" s="11">
        <f>'①-1入力シート（宿泊人数）【1人当】'!M37*'⑤-1宿泊料金計算【1人当】'!M$6</f>
        <v>0</v>
      </c>
      <c r="N37" s="11">
        <f>'①-1入力シート（宿泊人数）【1人当】'!N37*'⑤-1宿泊料金計算【1人当】'!N$6</f>
        <v>0</v>
      </c>
      <c r="O37" s="11">
        <f>'①-1入力シート（宿泊人数）【1人当】'!O37*'⑤-1宿泊料金計算【1人当】'!O$6</f>
        <v>0</v>
      </c>
      <c r="P37" s="11">
        <f>'①-1入力シート（宿泊人数）【1人当】'!P37*'⑤-1宿泊料金計算【1人当】'!P$6</f>
        <v>0</v>
      </c>
      <c r="Q37" s="11">
        <f>'①-1入力シート（宿泊人数）【1人当】'!Q37*'⑤-1宿泊料金計算【1人当】'!Q$6</f>
        <v>0</v>
      </c>
      <c r="R37" s="11">
        <f>'①-1入力シート（宿泊人数）【1人当】'!R37*'⑤-1宿泊料金計算【1人当】'!R$6</f>
        <v>0</v>
      </c>
      <c r="S37" s="11">
        <f>'①-1入力シート（宿泊人数）【1人当】'!S37*'⑤-1宿泊料金計算【1人当】'!S$6</f>
        <v>0</v>
      </c>
      <c r="T37" s="11">
        <f>'①-1入力シート（宿泊人数）【1人当】'!T37*'⑤-1宿泊料金計算【1人当】'!T$6</f>
        <v>0</v>
      </c>
      <c r="U37" s="11">
        <f>'①-1入力シート（宿泊人数）【1人当】'!U37*'⑤-1宿泊料金計算【1人当】'!U$6</f>
        <v>0</v>
      </c>
      <c r="V37" s="11">
        <f>'①-1入力シート（宿泊人数）【1人当】'!V37*'⑤-1宿泊料金計算【1人当】'!V$6</f>
        <v>0</v>
      </c>
      <c r="W37" s="11">
        <f>'①-1入力シート（宿泊人数）【1人当】'!W37*'⑤-1宿泊料金計算【1人当】'!W$6</f>
        <v>0</v>
      </c>
      <c r="X37" s="11">
        <f>'①-1入力シート（宿泊人数）【1人当】'!X37*'⑤-1宿泊料金計算【1人当】'!X$6</f>
        <v>0</v>
      </c>
      <c r="Y37" s="11">
        <f>'①-1入力シート（宿泊人数）【1人当】'!Y37*'⑤-1宿泊料金計算【1人当】'!Y$6</f>
        <v>0</v>
      </c>
      <c r="Z37" s="11">
        <f>'①-1入力シート（宿泊人数）【1人当】'!Z37*'⑤-1宿泊料金計算【1人当】'!Z$6</f>
        <v>0</v>
      </c>
      <c r="AA37" s="11">
        <f>'①-1入力シート（宿泊人数）【1人当】'!AA37*'⑤-1宿泊料金計算【1人当】'!AA$6</f>
        <v>0</v>
      </c>
      <c r="AB37" s="11">
        <f>'①-1入力シート（宿泊人数）【1人当】'!AB37*'⑤-1宿泊料金計算【1人当】'!AB$6</f>
        <v>0</v>
      </c>
      <c r="AC37" s="11">
        <f>'①-1入力シート（宿泊人数）【1人当】'!AC37*'⑤-1宿泊料金計算【1人当】'!AC$6</f>
        <v>0</v>
      </c>
      <c r="AD37" s="11">
        <f>'①-1入力シート（宿泊人数）【1人当】'!AD37*'⑤-1宿泊料金計算【1人当】'!AD$6</f>
        <v>0</v>
      </c>
      <c r="AE37" s="11">
        <f>'①-1入力シート（宿泊人数）【1人当】'!AE37*'⑤-1宿泊料金計算【1人当】'!AE$6</f>
        <v>0</v>
      </c>
      <c r="AF37" s="11">
        <f>'①-1入力シート（宿泊人数）【1人当】'!AF37*'⑤-1宿泊料金計算【1人当】'!AF$6</f>
        <v>0</v>
      </c>
      <c r="AG37" s="11">
        <f>'①-1入力シート（宿泊人数）【1人当】'!AG37*'⑤-1宿泊料金計算【1人当】'!AG$6</f>
        <v>0</v>
      </c>
      <c r="AH37" s="11">
        <f>'①-1入力シート（宿泊人数）【1人当】'!AH37*'⑤-1宿泊料金計算【1人当】'!AH$6</f>
        <v>0</v>
      </c>
      <c r="AI37" s="11">
        <f>'①-1入力シート（宿泊人数）【1人当】'!AI37*'⑤-1宿泊料金計算【1人当】'!AI$6</f>
        <v>0</v>
      </c>
      <c r="AJ37" s="11">
        <f>'①-1入力シート（宿泊人数）【1人当】'!AJ37*'⑤-1宿泊料金計算【1人当】'!AJ$6</f>
        <v>0</v>
      </c>
      <c r="AK37" s="11">
        <f>'①-1入力シート（宿泊人数）【1人当】'!AK37*'⑤-1宿泊料金計算【1人当】'!AK$6</f>
        <v>0</v>
      </c>
      <c r="AL37" s="11">
        <f>'①-1入力シート（宿泊人数）【1人当】'!AL37*'⑤-1宿泊料金計算【1人当】'!AL$6</f>
        <v>0</v>
      </c>
      <c r="AM37" s="11">
        <f>'①-1入力シート（宿泊人数）【1人当】'!AM37*'⑤-1宿泊料金計算【1人当】'!AM$6</f>
        <v>0</v>
      </c>
      <c r="AN37" s="11">
        <f>'①-1入力シート（宿泊人数）【1人当】'!AN37*'⑤-1宿泊料金計算【1人当】'!AN$6</f>
        <v>0</v>
      </c>
      <c r="AO37" s="11">
        <f>'①-1入力シート（宿泊人数）【1人当】'!AO37*'⑤-1宿泊料金計算【1人当】'!AO$6</f>
        <v>0</v>
      </c>
      <c r="AP37" s="11">
        <f>'①-1入力シート（宿泊人数）【1人当】'!AP37*'⑤-1宿泊料金計算【1人当】'!AP$6</f>
        <v>0</v>
      </c>
      <c r="AQ37" s="11">
        <f>'①-1入力シート（宿泊人数）【1人当】'!AQ37*'⑤-1宿泊料金計算【1人当】'!AQ$6</f>
        <v>0</v>
      </c>
      <c r="AR37" s="11">
        <f>'①-1入力シート（宿泊人数）【1人当】'!AR37*'⑤-1宿泊料金計算【1人当】'!AR$6</f>
        <v>0</v>
      </c>
      <c r="AS37" s="11">
        <f>'①-1入力シート（宿泊人数）【1人当】'!AS37*'⑤-1宿泊料金計算【1人当】'!AS$6</f>
        <v>0</v>
      </c>
      <c r="AT37" s="11">
        <f>'①-1入力シート（宿泊人数）【1人当】'!AT37*'⑤-1宿泊料金計算【1人当】'!AT$6</f>
        <v>0</v>
      </c>
      <c r="AU37" s="11">
        <f>'①-1入力シート（宿泊人数）【1人当】'!AU37*'⑤-1宿泊料金計算【1人当】'!AU$6</f>
        <v>0</v>
      </c>
      <c r="AV37" s="11">
        <f>'①-1入力シート（宿泊人数）【1人当】'!AV37*'⑤-1宿泊料金計算【1人当】'!AV$6</f>
        <v>0</v>
      </c>
      <c r="AW37" s="11">
        <f>'①-1入力シート（宿泊人数）【1人当】'!AW37*'⑤-1宿泊料金計算【1人当】'!AW$6</f>
        <v>0</v>
      </c>
      <c r="AX37" s="11">
        <f>'①-1入力シート（宿泊人数）【1人当】'!AX37*'⑤-1宿泊料金計算【1人当】'!AX$6</f>
        <v>0</v>
      </c>
      <c r="AY37" s="11">
        <f>'①-1入力シート（宿泊人数）【1人当】'!AY37*'⑤-1宿泊料金計算【1人当】'!AY$6</f>
        <v>0</v>
      </c>
      <c r="AZ37" s="11">
        <f>'①-1入力シート（宿泊人数）【1人当】'!AZ37*'⑤-1宿泊料金計算【1人当】'!AZ$6</f>
        <v>0</v>
      </c>
      <c r="BA37" s="11">
        <f>'①-1入力シート（宿泊人数）【1人当】'!BA37*'⑤-1宿泊料金計算【1人当】'!BA$6</f>
        <v>0</v>
      </c>
      <c r="BB37" s="11">
        <f>'①-1入力シート（宿泊人数）【1人当】'!BB37*'⑤-1宿泊料金計算【1人当】'!BB$6</f>
        <v>0</v>
      </c>
      <c r="BC37" s="11">
        <f>'①-1入力シート（宿泊人数）【1人当】'!BC37*'⑤-1宿泊料金計算【1人当】'!BC$6</f>
        <v>0</v>
      </c>
      <c r="BD37" s="11">
        <f>'①-1入力シート（宿泊人数）【1人当】'!BD37*'⑤-1宿泊料金計算【1人当】'!BD$6</f>
        <v>0</v>
      </c>
      <c r="BE37" s="11">
        <f>'①-1入力シート（宿泊人数）【1人当】'!BE37*'⑤-1宿泊料金計算【1人当】'!BE$6</f>
        <v>0</v>
      </c>
      <c r="BF37" s="11">
        <f>'①-1入力シート（宿泊人数）【1人当】'!BF37*'⑤-1宿泊料金計算【1人当】'!BF$6</f>
        <v>0</v>
      </c>
      <c r="BG37" s="11">
        <f>'①-1入力シート（宿泊人数）【1人当】'!BG37*'⑤-1宿泊料金計算【1人当】'!BG$6</f>
        <v>0</v>
      </c>
      <c r="BH37" s="11">
        <f>'①-1入力シート（宿泊人数）【1人当】'!BH37*'⑤-1宿泊料金計算【1人当】'!BH$6</f>
        <v>0</v>
      </c>
      <c r="BI37" s="11">
        <f>'①-1入力シート（宿泊人数）【1人当】'!BI37*'⑤-1宿泊料金計算【1人当】'!BI$6</f>
        <v>0</v>
      </c>
      <c r="BJ37" s="11">
        <f>'①-1入力シート（宿泊人数）【1人当】'!BJ37*'⑤-1宿泊料金計算【1人当】'!BJ$6</f>
        <v>0</v>
      </c>
      <c r="BK37" s="11">
        <f>'①-1入力シート（宿泊人数）【1人当】'!BK37*'⑤-1宿泊料金計算【1人当】'!BK$6</f>
        <v>0</v>
      </c>
      <c r="BL37" s="11">
        <f>'①-1入力シート（宿泊人数）【1人当】'!BL37*'⑤-1宿泊料金計算【1人当】'!BL$6</f>
        <v>0</v>
      </c>
      <c r="BM37" s="11">
        <f>'①-1入力シート（宿泊人数）【1人当】'!BM37*'⑤-1宿泊料金計算【1人当】'!BM$6</f>
        <v>0</v>
      </c>
      <c r="BN37" s="11">
        <f>'①-1入力シート（宿泊人数）【1人当】'!BN37*'⑤-1宿泊料金計算【1人当】'!BN$6</f>
        <v>0</v>
      </c>
      <c r="BO37" s="11">
        <f>'①-1入力シート（宿泊人数）【1人当】'!BO37*'⑤-1宿泊料金計算【1人当】'!BO$6</f>
        <v>0</v>
      </c>
      <c r="BP37" s="11">
        <f>'①-1入力シート（宿泊人数）【1人当】'!BP37*'⑤-1宿泊料金計算【1人当】'!BP$6</f>
        <v>0</v>
      </c>
      <c r="BQ37" s="11">
        <f>'①-1入力シート（宿泊人数）【1人当】'!BQ37*'⑤-1宿泊料金計算【1人当】'!BQ$6</f>
        <v>0</v>
      </c>
      <c r="BR37" s="11">
        <f>'①-1入力シート（宿泊人数）【1人当】'!BR37*'⑤-1宿泊料金計算【1人当】'!BR$6</f>
        <v>0</v>
      </c>
      <c r="BS37" s="11">
        <f>'①-1入力シート（宿泊人数）【1人当】'!BS37*'⑤-1宿泊料金計算【1人当】'!BS$6</f>
        <v>0</v>
      </c>
      <c r="BT37" s="11">
        <f>'①-1入力シート（宿泊人数）【1人当】'!BT37*'⑤-1宿泊料金計算【1人当】'!BT$6</f>
        <v>0</v>
      </c>
      <c r="BU37" s="11">
        <f>'①-1入力シート（宿泊人数）【1人当】'!BU37*'⑤-1宿泊料金計算【1人当】'!BU$6</f>
        <v>0</v>
      </c>
      <c r="BV37" s="11">
        <f>'①-1入力シート（宿泊人数）【1人当】'!BV37*'⑤-1宿泊料金計算【1人当】'!BV$6</f>
        <v>0</v>
      </c>
      <c r="BW37" s="11">
        <f>'①-1入力シート（宿泊人数）【1人当】'!BW37*'⑤-1宿泊料金計算【1人当】'!BW$6</f>
        <v>0</v>
      </c>
      <c r="BX37" s="11">
        <f>'①-1入力シート（宿泊人数）【1人当】'!BX37*'⑤-1宿泊料金計算【1人当】'!BX$6</f>
        <v>0</v>
      </c>
      <c r="BY37" s="11">
        <f>'①-1入力シート（宿泊人数）【1人当】'!BY37*'⑤-1宿泊料金計算【1人当】'!BY$6</f>
        <v>0</v>
      </c>
      <c r="BZ37" s="11">
        <f>'①-1入力シート（宿泊人数）【1人当】'!BZ37*'⑤-1宿泊料金計算【1人当】'!BZ$6</f>
        <v>0</v>
      </c>
      <c r="CA37" s="11">
        <f>'①-1入力シート（宿泊人数）【1人当】'!CA37*'⑤-1宿泊料金計算【1人当】'!CA$6</f>
        <v>0</v>
      </c>
      <c r="CB37" s="11">
        <f>'①-1入力シート（宿泊人数）【1人当】'!CB37*'⑤-1宿泊料金計算【1人当】'!CB$6</f>
        <v>0</v>
      </c>
      <c r="CC37" s="11">
        <f>'①-1入力シート（宿泊人数）【1人当】'!CC37*'⑤-1宿泊料金計算【1人当】'!CC$6</f>
        <v>0</v>
      </c>
      <c r="CD37" s="11">
        <f>'①-1入力シート（宿泊人数）【1人当】'!CD37*'⑤-1宿泊料金計算【1人当】'!CD$6</f>
        <v>0</v>
      </c>
      <c r="CE37" s="11">
        <f>'①-1入力シート（宿泊人数）【1人当】'!CE37*'⑤-1宿泊料金計算【1人当】'!CE$6</f>
        <v>0</v>
      </c>
      <c r="CF37" s="11">
        <f>'①-1入力シート（宿泊人数）【1人当】'!CF37*'⑤-1宿泊料金計算【1人当】'!CF$6</f>
        <v>0</v>
      </c>
      <c r="CG37" s="11">
        <f>'①-1入力シート（宿泊人数）【1人当】'!CG37*'⑤-1宿泊料金計算【1人当】'!CG$6</f>
        <v>0</v>
      </c>
      <c r="CH37" s="11">
        <f>'①-1入力シート（宿泊人数）【1人当】'!CH37*'⑤-1宿泊料金計算【1人当】'!CH$6</f>
        <v>0</v>
      </c>
      <c r="CI37" s="11">
        <f>'①-1入力シート（宿泊人数）【1人当】'!CI37*'⑤-1宿泊料金計算【1人当】'!CI$6</f>
        <v>0</v>
      </c>
      <c r="CJ37" s="11">
        <f>'①-1入力シート（宿泊人数）【1人当】'!CJ37*'⑤-1宿泊料金計算【1人当】'!CJ$6</f>
        <v>0</v>
      </c>
      <c r="CK37" s="11">
        <f>'①-1入力シート（宿泊人数）【1人当】'!CK37*'⑤-1宿泊料金計算【1人当】'!CK$6</f>
        <v>0</v>
      </c>
      <c r="CL37" s="11">
        <f>'①-1入力シート（宿泊人数）【1人当】'!CL37*'⑤-1宿泊料金計算【1人当】'!CL$6</f>
        <v>0</v>
      </c>
      <c r="CM37" s="11">
        <f>'①-1入力シート（宿泊人数）【1人当】'!CM37*'⑤-1宿泊料金計算【1人当】'!CM$6</f>
        <v>0</v>
      </c>
      <c r="CN37" s="11">
        <f>'①-1入力シート（宿泊人数）【1人当】'!CN37*'⑤-1宿泊料金計算【1人当】'!CN$6</f>
        <v>0</v>
      </c>
      <c r="CO37" s="11">
        <f>'①-1入力シート（宿泊人数）【1人当】'!CO37*'⑤-1宿泊料金計算【1人当】'!CO$6</f>
        <v>0</v>
      </c>
      <c r="CP37" s="11">
        <f>'①-1入力シート（宿泊人数）【1人当】'!CP37*'⑤-1宿泊料金計算【1人当】'!CP$6</f>
        <v>0</v>
      </c>
      <c r="CQ37" s="11">
        <f>'①-1入力シート（宿泊人数）【1人当】'!CQ37*'⑤-1宿泊料金計算【1人当】'!CQ$6</f>
        <v>0</v>
      </c>
      <c r="CR37" s="11">
        <f>'①-1入力シート（宿泊人数）【1人当】'!CR37*'⑤-1宿泊料金計算【1人当】'!CR$6</f>
        <v>0</v>
      </c>
      <c r="CS37" s="11">
        <f>'①-1入力シート（宿泊人数）【1人当】'!CS37*'⑤-1宿泊料金計算【1人当】'!CS$6</f>
        <v>0</v>
      </c>
      <c r="CT37" s="11">
        <f>'①-1入力シート（宿泊人数）【1人当】'!CT37*'⑤-1宿泊料金計算【1人当】'!CT$6</f>
        <v>0</v>
      </c>
      <c r="CU37" s="11">
        <f>'①-1入力シート（宿泊人数）【1人当】'!CU37*'⑤-1宿泊料金計算【1人当】'!CU$6</f>
        <v>0</v>
      </c>
      <c r="CV37" s="11">
        <f>'①-1入力シート（宿泊人数）【1人当】'!CV37*'⑤-1宿泊料金計算【1人当】'!CV$6</f>
        <v>0</v>
      </c>
      <c r="CW37" s="11">
        <f>'①-1入力シート（宿泊人数）【1人当】'!CW37*'⑤-1宿泊料金計算【1人当】'!CW$6</f>
        <v>0</v>
      </c>
      <c r="CX37" s="11">
        <f>'①-1入力シート（宿泊人数）【1人当】'!CX37*'⑤-1宿泊料金計算【1人当】'!CX$6</f>
        <v>0</v>
      </c>
      <c r="CY37" s="13"/>
      <c r="CZ37" s="13"/>
      <c r="DA37" s="43">
        <f t="shared" si="4"/>
        <v>0</v>
      </c>
      <c r="DB37" s="11">
        <f t="shared" si="5"/>
        <v>0</v>
      </c>
      <c r="DC37" s="43">
        <f t="shared" si="6"/>
        <v>0</v>
      </c>
      <c r="DD37" s="124">
        <f>'①-1入力シート（宿泊人数）【1人当】'!DC37*'⑤-1宿泊料金計算【1人当】'!$DD$6</f>
        <v>0</v>
      </c>
      <c r="DE37" s="125">
        <f>'①-1入力シート（宿泊人数）【1人当】'!DD37*'⑤-1宿泊料金計算【1人当】'!$DE$6</f>
        <v>0</v>
      </c>
      <c r="DF37" s="126">
        <f>'①-1入力シート（宿泊人数）【1人当】'!DE37*'⑤-1宿泊料金計算【1人当】'!$DF$6</f>
        <v>0</v>
      </c>
      <c r="DG37" s="43">
        <f t="shared" si="7"/>
        <v>0</v>
      </c>
    </row>
    <row r="38" spans="1:111" ht="21" thickTop="1" thickBot="1">
      <c r="A38" s="198" t="s">
        <v>1</v>
      </c>
      <c r="B38" s="198"/>
      <c r="C38" s="9">
        <f>SUM(C7:C37)</f>
        <v>0</v>
      </c>
      <c r="D38" s="9">
        <f t="shared" ref="D38:H38" si="8">SUM(D7:D37)</f>
        <v>0</v>
      </c>
      <c r="E38" s="9">
        <f t="shared" si="8"/>
        <v>0</v>
      </c>
      <c r="F38" s="9">
        <f t="shared" si="8"/>
        <v>0</v>
      </c>
      <c r="G38" s="9">
        <f t="shared" si="8"/>
        <v>0</v>
      </c>
      <c r="H38" s="9">
        <f t="shared" si="8"/>
        <v>0</v>
      </c>
      <c r="I38" s="9">
        <f t="shared" ref="I38:T38" si="9">SUM(I7:I37)</f>
        <v>0</v>
      </c>
      <c r="J38" s="9">
        <f t="shared" si="9"/>
        <v>0</v>
      </c>
      <c r="K38" s="9">
        <f t="shared" si="9"/>
        <v>0</v>
      </c>
      <c r="L38" s="9">
        <f t="shared" si="9"/>
        <v>0</v>
      </c>
      <c r="M38" s="9">
        <f t="shared" si="9"/>
        <v>0</v>
      </c>
      <c r="N38" s="9">
        <f t="shared" si="9"/>
        <v>0</v>
      </c>
      <c r="O38" s="9">
        <f t="shared" si="9"/>
        <v>0</v>
      </c>
      <c r="P38" s="9">
        <f t="shared" si="9"/>
        <v>0</v>
      </c>
      <c r="Q38" s="9">
        <f t="shared" si="9"/>
        <v>0</v>
      </c>
      <c r="R38" s="9">
        <f t="shared" si="9"/>
        <v>0</v>
      </c>
      <c r="S38" s="9">
        <f t="shared" si="9"/>
        <v>0</v>
      </c>
      <c r="T38" s="9">
        <f t="shared" si="9"/>
        <v>0</v>
      </c>
      <c r="U38" s="9">
        <f t="shared" ref="U38:CF38" si="10">SUM(U7:U37)</f>
        <v>0</v>
      </c>
      <c r="V38" s="9">
        <f t="shared" si="10"/>
        <v>0</v>
      </c>
      <c r="W38" s="9">
        <f t="shared" si="10"/>
        <v>0</v>
      </c>
      <c r="X38" s="9">
        <f t="shared" si="10"/>
        <v>0</v>
      </c>
      <c r="Y38" s="9">
        <f t="shared" si="10"/>
        <v>0</v>
      </c>
      <c r="Z38" s="9">
        <f t="shared" si="10"/>
        <v>0</v>
      </c>
      <c r="AA38" s="9">
        <f t="shared" si="10"/>
        <v>0</v>
      </c>
      <c r="AB38" s="9">
        <f t="shared" si="10"/>
        <v>0</v>
      </c>
      <c r="AC38" s="9">
        <f t="shared" si="10"/>
        <v>0</v>
      </c>
      <c r="AD38" s="9">
        <f t="shared" si="10"/>
        <v>0</v>
      </c>
      <c r="AE38" s="9">
        <f t="shared" si="10"/>
        <v>0</v>
      </c>
      <c r="AF38" s="9">
        <f t="shared" si="10"/>
        <v>0</v>
      </c>
      <c r="AG38" s="9">
        <f t="shared" si="10"/>
        <v>0</v>
      </c>
      <c r="AH38" s="9">
        <f t="shared" si="10"/>
        <v>0</v>
      </c>
      <c r="AI38" s="9">
        <f t="shared" si="10"/>
        <v>0</v>
      </c>
      <c r="AJ38" s="9">
        <f t="shared" si="10"/>
        <v>0</v>
      </c>
      <c r="AK38" s="9">
        <f t="shared" si="10"/>
        <v>0</v>
      </c>
      <c r="AL38" s="9">
        <f t="shared" si="10"/>
        <v>0</v>
      </c>
      <c r="AM38" s="9">
        <f t="shared" si="10"/>
        <v>0</v>
      </c>
      <c r="AN38" s="9">
        <f t="shared" si="10"/>
        <v>0</v>
      </c>
      <c r="AO38" s="9">
        <f t="shared" si="10"/>
        <v>0</v>
      </c>
      <c r="AP38" s="9">
        <f t="shared" si="10"/>
        <v>0</v>
      </c>
      <c r="AQ38" s="9">
        <f t="shared" si="10"/>
        <v>0</v>
      </c>
      <c r="AR38" s="9">
        <f t="shared" si="10"/>
        <v>0</v>
      </c>
      <c r="AS38" s="9">
        <f t="shared" si="10"/>
        <v>0</v>
      </c>
      <c r="AT38" s="9">
        <f t="shared" si="10"/>
        <v>0</v>
      </c>
      <c r="AU38" s="9">
        <f t="shared" si="10"/>
        <v>0</v>
      </c>
      <c r="AV38" s="9">
        <f t="shared" si="10"/>
        <v>0</v>
      </c>
      <c r="AW38" s="9">
        <f t="shared" si="10"/>
        <v>0</v>
      </c>
      <c r="AX38" s="9">
        <f t="shared" si="10"/>
        <v>0</v>
      </c>
      <c r="AY38" s="9">
        <f t="shared" si="10"/>
        <v>0</v>
      </c>
      <c r="AZ38" s="9">
        <f t="shared" si="10"/>
        <v>0</v>
      </c>
      <c r="BA38" s="9">
        <f t="shared" si="10"/>
        <v>0</v>
      </c>
      <c r="BB38" s="9">
        <f t="shared" si="10"/>
        <v>0</v>
      </c>
      <c r="BC38" s="9">
        <f t="shared" si="10"/>
        <v>0</v>
      </c>
      <c r="BD38" s="9">
        <f t="shared" si="10"/>
        <v>0</v>
      </c>
      <c r="BE38" s="9">
        <f t="shared" si="10"/>
        <v>0</v>
      </c>
      <c r="BF38" s="9">
        <f t="shared" si="10"/>
        <v>0</v>
      </c>
      <c r="BG38" s="9">
        <f t="shared" si="10"/>
        <v>0</v>
      </c>
      <c r="BH38" s="9">
        <f t="shared" si="10"/>
        <v>0</v>
      </c>
      <c r="BI38" s="9">
        <f t="shared" si="10"/>
        <v>0</v>
      </c>
      <c r="BJ38" s="9">
        <f t="shared" si="10"/>
        <v>0</v>
      </c>
      <c r="BK38" s="9">
        <f t="shared" si="10"/>
        <v>0</v>
      </c>
      <c r="BL38" s="9">
        <f t="shared" si="10"/>
        <v>0</v>
      </c>
      <c r="BM38" s="9">
        <f t="shared" si="10"/>
        <v>0</v>
      </c>
      <c r="BN38" s="9">
        <f t="shared" si="10"/>
        <v>0</v>
      </c>
      <c r="BO38" s="9">
        <f t="shared" si="10"/>
        <v>0</v>
      </c>
      <c r="BP38" s="9">
        <f t="shared" si="10"/>
        <v>0</v>
      </c>
      <c r="BQ38" s="9">
        <f t="shared" si="10"/>
        <v>0</v>
      </c>
      <c r="BR38" s="9">
        <f t="shared" si="10"/>
        <v>0</v>
      </c>
      <c r="BS38" s="9">
        <f t="shared" si="10"/>
        <v>0</v>
      </c>
      <c r="BT38" s="9">
        <f t="shared" si="10"/>
        <v>0</v>
      </c>
      <c r="BU38" s="9">
        <f t="shared" si="10"/>
        <v>0</v>
      </c>
      <c r="BV38" s="9">
        <f t="shared" si="10"/>
        <v>0</v>
      </c>
      <c r="BW38" s="9">
        <f t="shared" si="10"/>
        <v>0</v>
      </c>
      <c r="BX38" s="9">
        <f t="shared" si="10"/>
        <v>0</v>
      </c>
      <c r="BY38" s="9">
        <f t="shared" si="10"/>
        <v>0</v>
      </c>
      <c r="BZ38" s="9">
        <f t="shared" si="10"/>
        <v>0</v>
      </c>
      <c r="CA38" s="9">
        <f t="shared" si="10"/>
        <v>0</v>
      </c>
      <c r="CB38" s="9">
        <f t="shared" si="10"/>
        <v>0</v>
      </c>
      <c r="CC38" s="9">
        <f t="shared" si="10"/>
        <v>0</v>
      </c>
      <c r="CD38" s="9">
        <f t="shared" si="10"/>
        <v>0</v>
      </c>
      <c r="CE38" s="9">
        <f t="shared" si="10"/>
        <v>0</v>
      </c>
      <c r="CF38" s="9">
        <f t="shared" si="10"/>
        <v>0</v>
      </c>
      <c r="CG38" s="9">
        <f t="shared" ref="CG38:CX38" si="11">SUM(CG7:CG37)</f>
        <v>0</v>
      </c>
      <c r="CH38" s="9">
        <f t="shared" si="11"/>
        <v>0</v>
      </c>
      <c r="CI38" s="9">
        <f t="shared" si="11"/>
        <v>0</v>
      </c>
      <c r="CJ38" s="9">
        <f t="shared" si="11"/>
        <v>0</v>
      </c>
      <c r="CK38" s="9">
        <f t="shared" si="11"/>
        <v>0</v>
      </c>
      <c r="CL38" s="9">
        <f t="shared" si="11"/>
        <v>0</v>
      </c>
      <c r="CM38" s="9">
        <f t="shared" si="11"/>
        <v>0</v>
      </c>
      <c r="CN38" s="9">
        <f t="shared" si="11"/>
        <v>0</v>
      </c>
      <c r="CO38" s="9">
        <f t="shared" si="11"/>
        <v>0</v>
      </c>
      <c r="CP38" s="9">
        <f t="shared" si="11"/>
        <v>0</v>
      </c>
      <c r="CQ38" s="9">
        <f t="shared" si="11"/>
        <v>0</v>
      </c>
      <c r="CR38" s="9">
        <f t="shared" si="11"/>
        <v>0</v>
      </c>
      <c r="CS38" s="9">
        <f t="shared" si="11"/>
        <v>0</v>
      </c>
      <c r="CT38" s="9">
        <f t="shared" si="11"/>
        <v>0</v>
      </c>
      <c r="CU38" s="9">
        <f t="shared" si="11"/>
        <v>0</v>
      </c>
      <c r="CV38" s="9">
        <f t="shared" si="11"/>
        <v>0</v>
      </c>
      <c r="CW38" s="9">
        <f t="shared" si="11"/>
        <v>0</v>
      </c>
      <c r="CX38" s="9">
        <f t="shared" si="11"/>
        <v>0</v>
      </c>
      <c r="CY38" s="13"/>
      <c r="CZ38" s="13"/>
      <c r="DA38" s="127">
        <f>SUM(DA7:DA37)</f>
        <v>0</v>
      </c>
      <c r="DB38" s="128">
        <f>SUM(DB7:DB37)</f>
        <v>0</v>
      </c>
      <c r="DC38" s="129">
        <f>SUM(DC7:DC37)</f>
        <v>0</v>
      </c>
      <c r="DD38" s="130">
        <f>SUM(DD7:DD37)</f>
        <v>0</v>
      </c>
      <c r="DE38" s="131">
        <f t="shared" ref="DE38:DF38" si="12">SUM(DE7:DE37)</f>
        <v>0</v>
      </c>
      <c r="DF38" s="132">
        <f t="shared" si="12"/>
        <v>0</v>
      </c>
      <c r="DG38" s="9">
        <f>SUM(DG7:DG37)</f>
        <v>0</v>
      </c>
    </row>
    <row r="39" spans="1:111" ht="19.5" thickTop="1">
      <c r="DD39" s="133"/>
      <c r="DE39" s="133"/>
      <c r="DF39" s="133"/>
    </row>
  </sheetData>
  <sheetProtection sheet="1" objects="1" scenarios="1"/>
  <mergeCells count="13">
    <mergeCell ref="A2:B2"/>
    <mergeCell ref="A3:B3"/>
    <mergeCell ref="A38:B38"/>
    <mergeCell ref="A4:B4"/>
    <mergeCell ref="A5:B5"/>
    <mergeCell ref="A6:B6"/>
    <mergeCell ref="A7:A37"/>
    <mergeCell ref="DG3:DG6"/>
    <mergeCell ref="DC3:DF5"/>
    <mergeCell ref="DB3:DB6"/>
    <mergeCell ref="DA3:DA6"/>
    <mergeCell ref="E1:F1"/>
    <mergeCell ref="G1:H1"/>
  </mergeCells>
  <phoneticPr fontId="2"/>
  <conditionalFormatting sqref="DD7:DF38">
    <cfRule type="containsErrors" dxfId="31" priority="1">
      <formula>ISERROR(DD7)</formula>
    </cfRule>
  </conditionalFormatting>
  <pageMargins left="0.7" right="0.7" top="0.75" bottom="0.75" header="0.3" footer="0.3"/>
  <pageSetup paperSize="9" scale="1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8320-CF90-49B6-AB44-AEEC8DDDC59A}">
  <dimension ref="A1:DA50"/>
  <sheetViews>
    <sheetView zoomScale="55" zoomScaleNormal="55" workbookViewId="0">
      <pane xSplit="2" ySplit="8" topLeftCell="BL9" activePane="bottomRight" state="frozen"/>
      <selection pane="topRight" activeCell="C1" sqref="C1"/>
      <selection pane="bottomLeft" activeCell="A9" sqref="A9"/>
      <selection pane="bottomRight" activeCell="DA41" sqref="DA41"/>
    </sheetView>
  </sheetViews>
  <sheetFormatPr defaultRowHeight="18.75"/>
  <cols>
    <col min="1" max="1" width="9" style="4"/>
    <col min="2" max="2" width="5" style="6" customWidth="1"/>
    <col min="3" max="8" width="9" style="4"/>
    <col min="9" max="9" width="9.25" style="4" bestFit="1" customWidth="1"/>
    <col min="10" max="15" width="9" style="4"/>
    <col min="16" max="16" width="12" style="4" customWidth="1"/>
    <col min="17" max="16384" width="9" style="4"/>
  </cols>
  <sheetData>
    <row r="1" spans="1:105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13" t="s">
        <v>2</v>
      </c>
    </row>
    <row r="2" spans="1:105" ht="19.5" thickBot="1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05">
      <c r="A3" s="208" t="s">
        <v>66</v>
      </c>
      <c r="B3" s="209"/>
      <c r="C3" s="155">
        <f>'①-2入力シート（宿泊人数）【室】'!C3</f>
        <v>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221" t="s">
        <v>88</v>
      </c>
      <c r="CZ3" s="13"/>
    </row>
    <row r="4" spans="1:105" ht="37.5" customHeight="1">
      <c r="A4" s="208" t="s">
        <v>74</v>
      </c>
      <c r="B4" s="209"/>
      <c r="C4" s="95">
        <f>'①-2入力シート（宿泊人数）【室】'!C4</f>
        <v>0</v>
      </c>
      <c r="D4" s="95">
        <f>'①-2入力シート（宿泊人数）【室】'!D4</f>
        <v>0</v>
      </c>
      <c r="E4" s="95">
        <f>'①-2入力シート（宿泊人数）【室】'!E4</f>
        <v>0</v>
      </c>
      <c r="F4" s="95">
        <f>'①-2入力シート（宿泊人数）【室】'!F4</f>
        <v>0</v>
      </c>
      <c r="G4" s="95">
        <f>'①-2入力シート（宿泊人数）【室】'!G4</f>
        <v>0</v>
      </c>
      <c r="H4" s="95">
        <f>'①-2入力シート（宿泊人数）【室】'!H4</f>
        <v>0</v>
      </c>
      <c r="I4" s="95">
        <f>'①-2入力シート（宿泊人数）【室】'!I4</f>
        <v>0</v>
      </c>
      <c r="J4" s="95">
        <f>'①-2入力シート（宿泊人数）【室】'!J4</f>
        <v>0</v>
      </c>
      <c r="K4" s="95">
        <f>'①-2入力シート（宿泊人数）【室】'!K4</f>
        <v>0</v>
      </c>
      <c r="L4" s="95">
        <f>'①-2入力シート（宿泊人数）【室】'!L4</f>
        <v>0</v>
      </c>
      <c r="M4" s="95">
        <f>'①-2入力シート（宿泊人数）【室】'!M4</f>
        <v>0</v>
      </c>
      <c r="N4" s="95">
        <f>'①-2入力シート（宿泊人数）【室】'!N4</f>
        <v>0</v>
      </c>
      <c r="O4" s="153">
        <f>'①-2入力シート（宿泊人数）【室】'!O4</f>
        <v>0</v>
      </c>
      <c r="P4" s="153">
        <f>'①-2入力シート（宿泊人数）【室】'!P4</f>
        <v>0</v>
      </c>
      <c r="Q4" s="153">
        <f>'①-2入力シート（宿泊人数）【室】'!Q4</f>
        <v>0</v>
      </c>
      <c r="R4" s="153">
        <f>'①-2入力シート（宿泊人数）【室】'!R4</f>
        <v>0</v>
      </c>
      <c r="S4" s="153">
        <f>'①-2入力シート（宿泊人数）【室】'!S4</f>
        <v>0</v>
      </c>
      <c r="T4" s="153">
        <f>'①-2入力シート（宿泊人数）【室】'!T4</f>
        <v>0</v>
      </c>
      <c r="U4" s="153">
        <f>'①-2入力シート（宿泊人数）【室】'!U4</f>
        <v>0</v>
      </c>
      <c r="V4" s="153">
        <f>'①-2入力シート（宿泊人数）【室】'!V4</f>
        <v>0</v>
      </c>
      <c r="W4" s="153">
        <f>'①-2入力シート（宿泊人数）【室】'!W4</f>
        <v>0</v>
      </c>
      <c r="X4" s="153">
        <f>'①-2入力シート（宿泊人数）【室】'!X4</f>
        <v>0</v>
      </c>
      <c r="Y4" s="153">
        <f>'①-2入力シート（宿泊人数）【室】'!Y4</f>
        <v>0</v>
      </c>
      <c r="Z4" s="153">
        <f>'①-2入力シート（宿泊人数）【室】'!Z4</f>
        <v>0</v>
      </c>
      <c r="AA4" s="153">
        <f>'①-2入力シート（宿泊人数）【室】'!AA4</f>
        <v>0</v>
      </c>
      <c r="AB4" s="153">
        <f>'①-2入力シート（宿泊人数）【室】'!AB4</f>
        <v>0</v>
      </c>
      <c r="AC4" s="153">
        <f>'①-2入力シート（宿泊人数）【室】'!AC4</f>
        <v>0</v>
      </c>
      <c r="AD4" s="153">
        <f>'①-2入力シート（宿泊人数）【室】'!AD4</f>
        <v>0</v>
      </c>
      <c r="AE4" s="153">
        <f>'①-2入力シート（宿泊人数）【室】'!AE4</f>
        <v>0</v>
      </c>
      <c r="AF4" s="153">
        <f>'①-2入力シート（宿泊人数）【室】'!AF4</f>
        <v>0</v>
      </c>
      <c r="AG4" s="153">
        <f>'①-2入力シート（宿泊人数）【室】'!AG4</f>
        <v>0</v>
      </c>
      <c r="AH4" s="153">
        <f>'①-2入力シート（宿泊人数）【室】'!AH4</f>
        <v>0</v>
      </c>
      <c r="AI4" s="153">
        <f>'①-2入力シート（宿泊人数）【室】'!AI4</f>
        <v>0</v>
      </c>
      <c r="AJ4" s="153">
        <f>'①-2入力シート（宿泊人数）【室】'!AJ4</f>
        <v>0</v>
      </c>
      <c r="AK4" s="153">
        <f>'①-2入力シート（宿泊人数）【室】'!AK4</f>
        <v>0</v>
      </c>
      <c r="AL4" s="153">
        <f>'①-2入力シート（宿泊人数）【室】'!AL4</f>
        <v>0</v>
      </c>
      <c r="AM4" s="153">
        <f>'①-2入力シート（宿泊人数）【室】'!AM4</f>
        <v>0</v>
      </c>
      <c r="AN4" s="153">
        <f>'①-2入力シート（宿泊人数）【室】'!AN4</f>
        <v>0</v>
      </c>
      <c r="AO4" s="153">
        <f>'①-2入力シート（宿泊人数）【室】'!AO4</f>
        <v>0</v>
      </c>
      <c r="AP4" s="153">
        <f>'①-2入力シート（宿泊人数）【室】'!AP4</f>
        <v>0</v>
      </c>
      <c r="AQ4" s="153">
        <f>'①-2入力シート（宿泊人数）【室】'!AQ4</f>
        <v>0</v>
      </c>
      <c r="AR4" s="153">
        <f>'①-2入力シート（宿泊人数）【室】'!AR4</f>
        <v>0</v>
      </c>
      <c r="AS4" s="153">
        <f>'①-2入力シート（宿泊人数）【室】'!AS4</f>
        <v>0</v>
      </c>
      <c r="AT4" s="153">
        <f>'①-2入力シート（宿泊人数）【室】'!AT4</f>
        <v>0</v>
      </c>
      <c r="AU4" s="153">
        <f>'①-2入力シート（宿泊人数）【室】'!AU4</f>
        <v>0</v>
      </c>
      <c r="AV4" s="153">
        <f>'①-2入力シート（宿泊人数）【室】'!AV4</f>
        <v>0</v>
      </c>
      <c r="AW4" s="153">
        <f>'①-2入力シート（宿泊人数）【室】'!AW4</f>
        <v>0</v>
      </c>
      <c r="AX4" s="153">
        <f>'①-2入力シート（宿泊人数）【室】'!AX4</f>
        <v>0</v>
      </c>
      <c r="AY4" s="153">
        <f>'①-2入力シート（宿泊人数）【室】'!AY4</f>
        <v>0</v>
      </c>
      <c r="AZ4" s="153">
        <f>'①-2入力シート（宿泊人数）【室】'!AZ4</f>
        <v>0</v>
      </c>
      <c r="BA4" s="153">
        <f>'①-2入力シート（宿泊人数）【室】'!BA4</f>
        <v>0</v>
      </c>
      <c r="BB4" s="153">
        <f>'①-2入力シート（宿泊人数）【室】'!BB4</f>
        <v>0</v>
      </c>
      <c r="BC4" s="153">
        <f>'①-2入力シート（宿泊人数）【室】'!BC4</f>
        <v>0</v>
      </c>
      <c r="BD4" s="153">
        <f>'①-2入力シート（宿泊人数）【室】'!BD4</f>
        <v>0</v>
      </c>
      <c r="BE4" s="153">
        <f>'①-2入力シート（宿泊人数）【室】'!BE4</f>
        <v>0</v>
      </c>
      <c r="BF4" s="153">
        <f>'①-2入力シート（宿泊人数）【室】'!BF4</f>
        <v>0</v>
      </c>
      <c r="BG4" s="153">
        <f>'①-2入力シート（宿泊人数）【室】'!BG4</f>
        <v>0</v>
      </c>
      <c r="BH4" s="153">
        <f>'①-2入力シート（宿泊人数）【室】'!BH4</f>
        <v>0</v>
      </c>
      <c r="BI4" s="153">
        <f>'①-2入力シート（宿泊人数）【室】'!BI4</f>
        <v>0</v>
      </c>
      <c r="BJ4" s="153">
        <f>'①-2入力シート（宿泊人数）【室】'!BJ4</f>
        <v>0</v>
      </c>
      <c r="BK4" s="153">
        <f>'①-2入力シート（宿泊人数）【室】'!BK4</f>
        <v>0</v>
      </c>
      <c r="BL4" s="153">
        <f>'①-2入力シート（宿泊人数）【室】'!BL4</f>
        <v>0</v>
      </c>
      <c r="BM4" s="153">
        <f>'①-2入力シート（宿泊人数）【室】'!BM4</f>
        <v>0</v>
      </c>
      <c r="BN4" s="153">
        <f>'①-2入力シート（宿泊人数）【室】'!BN4</f>
        <v>0</v>
      </c>
      <c r="BO4" s="153">
        <f>'①-2入力シート（宿泊人数）【室】'!BO4</f>
        <v>0</v>
      </c>
      <c r="BP4" s="153">
        <f>'①-2入力シート（宿泊人数）【室】'!BP4</f>
        <v>0</v>
      </c>
      <c r="BQ4" s="153">
        <f>'①-2入力シート（宿泊人数）【室】'!BQ4</f>
        <v>0</v>
      </c>
      <c r="BR4" s="153">
        <f>'①-2入力シート（宿泊人数）【室】'!BR4</f>
        <v>0</v>
      </c>
      <c r="BS4" s="153">
        <f>'①-2入力シート（宿泊人数）【室】'!BS4</f>
        <v>0</v>
      </c>
      <c r="BT4" s="153">
        <f>'①-2入力シート（宿泊人数）【室】'!BT4</f>
        <v>0</v>
      </c>
      <c r="BU4" s="153">
        <f>'①-2入力シート（宿泊人数）【室】'!BU4</f>
        <v>0</v>
      </c>
      <c r="BV4" s="153">
        <f>'①-2入力シート（宿泊人数）【室】'!BV4</f>
        <v>0</v>
      </c>
      <c r="BW4" s="153">
        <f>'①-2入力シート（宿泊人数）【室】'!BW4</f>
        <v>0</v>
      </c>
      <c r="BX4" s="153">
        <f>'①-2入力シート（宿泊人数）【室】'!BX4</f>
        <v>0</v>
      </c>
      <c r="BY4" s="153">
        <f>'①-2入力シート（宿泊人数）【室】'!BY4</f>
        <v>0</v>
      </c>
      <c r="BZ4" s="153">
        <f>'①-2入力シート（宿泊人数）【室】'!BZ4</f>
        <v>0</v>
      </c>
      <c r="CA4" s="153">
        <f>'①-2入力シート（宿泊人数）【室】'!CA4</f>
        <v>0</v>
      </c>
      <c r="CB4" s="153">
        <f>'①-2入力シート（宿泊人数）【室】'!CB4</f>
        <v>0</v>
      </c>
      <c r="CC4" s="153">
        <f>'①-2入力シート（宿泊人数）【室】'!CC4</f>
        <v>0</v>
      </c>
      <c r="CD4" s="153">
        <f>'①-2入力シート（宿泊人数）【室】'!CD4</f>
        <v>0</v>
      </c>
      <c r="CE4" s="153">
        <f>'①-2入力シート（宿泊人数）【室】'!CE4</f>
        <v>0</v>
      </c>
      <c r="CF4" s="153">
        <f>'①-2入力シート（宿泊人数）【室】'!CF4</f>
        <v>0</v>
      </c>
      <c r="CG4" s="153">
        <f>'①-2入力シート（宿泊人数）【室】'!CG4</f>
        <v>0</v>
      </c>
      <c r="CH4" s="153">
        <f>'①-2入力シート（宿泊人数）【室】'!CH4</f>
        <v>0</v>
      </c>
      <c r="CI4" s="153">
        <f>'①-2入力シート（宿泊人数）【室】'!CI4</f>
        <v>0</v>
      </c>
      <c r="CJ4" s="153">
        <f>'①-2入力シート（宿泊人数）【室】'!CJ4</f>
        <v>0</v>
      </c>
      <c r="CK4" s="153">
        <f>'①-2入力シート（宿泊人数）【室】'!CK4</f>
        <v>0</v>
      </c>
      <c r="CL4" s="153">
        <f>'①-2入力シート（宿泊人数）【室】'!CL4</f>
        <v>0</v>
      </c>
      <c r="CM4" s="153">
        <f>'①-2入力シート（宿泊人数）【室】'!CM4</f>
        <v>0</v>
      </c>
      <c r="CN4" s="153">
        <f>'①-2入力シート（宿泊人数）【室】'!CN4</f>
        <v>0</v>
      </c>
      <c r="CO4" s="153">
        <f>'①-2入力シート（宿泊人数）【室】'!CO4</f>
        <v>0</v>
      </c>
      <c r="CP4" s="153">
        <f>'①-2入力シート（宿泊人数）【室】'!CP4</f>
        <v>0</v>
      </c>
      <c r="CQ4" s="153">
        <f>'①-2入力シート（宿泊人数）【室】'!CQ4</f>
        <v>0</v>
      </c>
      <c r="CR4" s="153">
        <f>'①-2入力シート（宿泊人数）【室】'!CR4</f>
        <v>0</v>
      </c>
      <c r="CS4" s="153">
        <f>'①-2入力シート（宿泊人数）【室】'!CS4</f>
        <v>0</v>
      </c>
      <c r="CT4" s="153">
        <f>'①-2入力シート（宿泊人数）【室】'!CT4</f>
        <v>0</v>
      </c>
      <c r="CU4" s="153">
        <f>'①-2入力シート（宿泊人数）【室】'!CU4</f>
        <v>0</v>
      </c>
      <c r="CV4" s="153">
        <f>'①-2入力シート（宿泊人数）【室】'!CV4</f>
        <v>0</v>
      </c>
      <c r="CW4" s="153">
        <f>'①-2入力シート（宿泊人数）【室】'!CW4</f>
        <v>0</v>
      </c>
      <c r="CX4" s="153">
        <f>'①-2入力シート（宿泊人数）【室】'!CX4</f>
        <v>0</v>
      </c>
      <c r="CY4" s="222"/>
      <c r="CZ4" s="13"/>
      <c r="DA4" s="296" t="s">
        <v>43</v>
      </c>
    </row>
    <row r="5" spans="1:105">
      <c r="A5" s="208" t="s">
        <v>63</v>
      </c>
      <c r="B5" s="209"/>
      <c r="C5" s="91">
        <f>'①-2入力シート（宿泊人数）【室】'!C5</f>
        <v>0</v>
      </c>
      <c r="D5" s="91">
        <f>'①-2入力シート（宿泊人数）【室】'!D5</f>
        <v>0</v>
      </c>
      <c r="E5" s="91">
        <f>'①-2入力シート（宿泊人数）【室】'!E5</f>
        <v>0</v>
      </c>
      <c r="F5" s="91">
        <f>'①-2入力シート（宿泊人数）【室】'!F5</f>
        <v>0</v>
      </c>
      <c r="G5" s="91">
        <f>'①-2入力シート（宿泊人数）【室】'!G5</f>
        <v>0</v>
      </c>
      <c r="H5" s="91">
        <f>'①-2入力シート（宿泊人数）【室】'!H5</f>
        <v>0</v>
      </c>
      <c r="I5" s="91">
        <f>'①-2入力シート（宿泊人数）【室】'!I5</f>
        <v>0</v>
      </c>
      <c r="J5" s="91">
        <f>'①-2入力シート（宿泊人数）【室】'!J5</f>
        <v>0</v>
      </c>
      <c r="K5" s="91">
        <f>'①-2入力シート（宿泊人数）【室】'!K5</f>
        <v>0</v>
      </c>
      <c r="L5" s="91">
        <f>'①-2入力シート（宿泊人数）【室】'!L5</f>
        <v>0</v>
      </c>
      <c r="M5" s="91">
        <f>'①-2入力シート（宿泊人数）【室】'!M5</f>
        <v>0</v>
      </c>
      <c r="N5" s="91">
        <f>'①-2入力シート（宿泊人数）【室】'!N5</f>
        <v>0</v>
      </c>
      <c r="O5" s="91">
        <f>'①-2入力シート（宿泊人数）【室】'!O5</f>
        <v>0</v>
      </c>
      <c r="P5" s="91">
        <f>'①-2入力シート（宿泊人数）【室】'!P5</f>
        <v>0</v>
      </c>
      <c r="Q5" s="91">
        <f>'①-2入力シート（宿泊人数）【室】'!Q5</f>
        <v>0</v>
      </c>
      <c r="R5" s="91">
        <f>'①-2入力シート（宿泊人数）【室】'!R5</f>
        <v>0</v>
      </c>
      <c r="S5" s="91">
        <f>'①-2入力シート（宿泊人数）【室】'!S5</f>
        <v>0</v>
      </c>
      <c r="T5" s="91">
        <f>'①-2入力シート（宿泊人数）【室】'!T5</f>
        <v>0</v>
      </c>
      <c r="U5" s="91">
        <f>'①-2入力シート（宿泊人数）【室】'!U5</f>
        <v>0</v>
      </c>
      <c r="V5" s="91">
        <f>'①-2入力シート（宿泊人数）【室】'!V5</f>
        <v>0</v>
      </c>
      <c r="W5" s="91">
        <f>'①-2入力シート（宿泊人数）【室】'!W5</f>
        <v>0</v>
      </c>
      <c r="X5" s="91">
        <f>'①-2入力シート（宿泊人数）【室】'!X5</f>
        <v>0</v>
      </c>
      <c r="Y5" s="91">
        <f>'①-2入力シート（宿泊人数）【室】'!Y5</f>
        <v>0</v>
      </c>
      <c r="Z5" s="91">
        <f>'①-2入力シート（宿泊人数）【室】'!Z5</f>
        <v>0</v>
      </c>
      <c r="AA5" s="91">
        <f>'①-2入力シート（宿泊人数）【室】'!AA5</f>
        <v>0</v>
      </c>
      <c r="AB5" s="91">
        <f>'①-2入力シート（宿泊人数）【室】'!AB5</f>
        <v>0</v>
      </c>
      <c r="AC5" s="91">
        <f>'①-2入力シート（宿泊人数）【室】'!AC5</f>
        <v>0</v>
      </c>
      <c r="AD5" s="91">
        <f>'①-2入力シート（宿泊人数）【室】'!AD5</f>
        <v>0</v>
      </c>
      <c r="AE5" s="91">
        <f>'①-2入力シート（宿泊人数）【室】'!AE5</f>
        <v>0</v>
      </c>
      <c r="AF5" s="91">
        <f>'①-2入力シート（宿泊人数）【室】'!AF5</f>
        <v>0</v>
      </c>
      <c r="AG5" s="91">
        <f>'①-2入力シート（宿泊人数）【室】'!AG5</f>
        <v>0</v>
      </c>
      <c r="AH5" s="91">
        <f>'①-2入力シート（宿泊人数）【室】'!AH5</f>
        <v>0</v>
      </c>
      <c r="AI5" s="91">
        <f>'①-2入力シート（宿泊人数）【室】'!AI5</f>
        <v>0</v>
      </c>
      <c r="AJ5" s="91">
        <f>'①-2入力シート（宿泊人数）【室】'!AJ5</f>
        <v>0</v>
      </c>
      <c r="AK5" s="91">
        <f>'①-2入力シート（宿泊人数）【室】'!AK5</f>
        <v>0</v>
      </c>
      <c r="AL5" s="91">
        <f>'①-2入力シート（宿泊人数）【室】'!AL5</f>
        <v>0</v>
      </c>
      <c r="AM5" s="91">
        <f>'①-2入力シート（宿泊人数）【室】'!AM5</f>
        <v>0</v>
      </c>
      <c r="AN5" s="91">
        <f>'①-2入力シート（宿泊人数）【室】'!AN5</f>
        <v>0</v>
      </c>
      <c r="AO5" s="91">
        <f>'①-2入力シート（宿泊人数）【室】'!AO5</f>
        <v>0</v>
      </c>
      <c r="AP5" s="91">
        <f>'①-2入力シート（宿泊人数）【室】'!AP5</f>
        <v>0</v>
      </c>
      <c r="AQ5" s="91">
        <f>'①-2入力シート（宿泊人数）【室】'!AQ5</f>
        <v>0</v>
      </c>
      <c r="AR5" s="91">
        <f>'①-2入力シート（宿泊人数）【室】'!AR5</f>
        <v>0</v>
      </c>
      <c r="AS5" s="91">
        <f>'①-2入力シート（宿泊人数）【室】'!AS5</f>
        <v>0</v>
      </c>
      <c r="AT5" s="91">
        <f>'①-2入力シート（宿泊人数）【室】'!AT5</f>
        <v>0</v>
      </c>
      <c r="AU5" s="91">
        <f>'①-2入力シート（宿泊人数）【室】'!AU5</f>
        <v>0</v>
      </c>
      <c r="AV5" s="91">
        <f>'①-2入力シート（宿泊人数）【室】'!AV5</f>
        <v>0</v>
      </c>
      <c r="AW5" s="91">
        <f>'①-2入力シート（宿泊人数）【室】'!AW5</f>
        <v>0</v>
      </c>
      <c r="AX5" s="91">
        <f>'①-2入力シート（宿泊人数）【室】'!AX5</f>
        <v>0</v>
      </c>
      <c r="AY5" s="91">
        <f>'①-2入力シート（宿泊人数）【室】'!AY5</f>
        <v>0</v>
      </c>
      <c r="AZ5" s="91">
        <f>'①-2入力シート（宿泊人数）【室】'!AZ5</f>
        <v>0</v>
      </c>
      <c r="BA5" s="91">
        <f>'①-2入力シート（宿泊人数）【室】'!BA5</f>
        <v>0</v>
      </c>
      <c r="BB5" s="91">
        <f>'①-2入力シート（宿泊人数）【室】'!BB5</f>
        <v>0</v>
      </c>
      <c r="BC5" s="91">
        <f>'①-2入力シート（宿泊人数）【室】'!BC5</f>
        <v>0</v>
      </c>
      <c r="BD5" s="91">
        <f>'①-2入力シート（宿泊人数）【室】'!BD5</f>
        <v>0</v>
      </c>
      <c r="BE5" s="91">
        <f>'①-2入力シート（宿泊人数）【室】'!BE5</f>
        <v>0</v>
      </c>
      <c r="BF5" s="91">
        <f>'①-2入力シート（宿泊人数）【室】'!BF5</f>
        <v>0</v>
      </c>
      <c r="BG5" s="91">
        <f>'①-2入力シート（宿泊人数）【室】'!BG5</f>
        <v>0</v>
      </c>
      <c r="BH5" s="91">
        <f>'①-2入力シート（宿泊人数）【室】'!BH5</f>
        <v>0</v>
      </c>
      <c r="BI5" s="91">
        <f>'①-2入力シート（宿泊人数）【室】'!BI5</f>
        <v>0</v>
      </c>
      <c r="BJ5" s="91">
        <f>'①-2入力シート（宿泊人数）【室】'!BJ5</f>
        <v>0</v>
      </c>
      <c r="BK5" s="91">
        <f>'①-2入力シート（宿泊人数）【室】'!BK5</f>
        <v>0</v>
      </c>
      <c r="BL5" s="91">
        <f>'①-2入力シート（宿泊人数）【室】'!BL5</f>
        <v>0</v>
      </c>
      <c r="BM5" s="91">
        <f>'①-2入力シート（宿泊人数）【室】'!BM5</f>
        <v>0</v>
      </c>
      <c r="BN5" s="91">
        <f>'①-2入力シート（宿泊人数）【室】'!BN5</f>
        <v>0</v>
      </c>
      <c r="BO5" s="91">
        <f>'①-2入力シート（宿泊人数）【室】'!BO5</f>
        <v>0</v>
      </c>
      <c r="BP5" s="91">
        <f>'①-2入力シート（宿泊人数）【室】'!BP5</f>
        <v>0</v>
      </c>
      <c r="BQ5" s="91">
        <f>'①-2入力シート（宿泊人数）【室】'!BQ5</f>
        <v>0</v>
      </c>
      <c r="BR5" s="91">
        <f>'①-2入力シート（宿泊人数）【室】'!BR5</f>
        <v>0</v>
      </c>
      <c r="BS5" s="91">
        <f>'①-2入力シート（宿泊人数）【室】'!BS5</f>
        <v>0</v>
      </c>
      <c r="BT5" s="91">
        <f>'①-2入力シート（宿泊人数）【室】'!BT5</f>
        <v>0</v>
      </c>
      <c r="BU5" s="91">
        <f>'①-2入力シート（宿泊人数）【室】'!BU5</f>
        <v>0</v>
      </c>
      <c r="BV5" s="91">
        <f>'①-2入力シート（宿泊人数）【室】'!BV5</f>
        <v>0</v>
      </c>
      <c r="BW5" s="91">
        <f>'①-2入力シート（宿泊人数）【室】'!BW5</f>
        <v>0</v>
      </c>
      <c r="BX5" s="91">
        <f>'①-2入力シート（宿泊人数）【室】'!BX5</f>
        <v>0</v>
      </c>
      <c r="BY5" s="91">
        <f>'①-2入力シート（宿泊人数）【室】'!BY5</f>
        <v>0</v>
      </c>
      <c r="BZ5" s="91">
        <f>'①-2入力シート（宿泊人数）【室】'!BZ5</f>
        <v>0</v>
      </c>
      <c r="CA5" s="91">
        <f>'①-2入力シート（宿泊人数）【室】'!CA5</f>
        <v>0</v>
      </c>
      <c r="CB5" s="91">
        <f>'①-2入力シート（宿泊人数）【室】'!CB5</f>
        <v>0</v>
      </c>
      <c r="CC5" s="91">
        <f>'①-2入力シート（宿泊人数）【室】'!CC5</f>
        <v>0</v>
      </c>
      <c r="CD5" s="91">
        <f>'①-2入力シート（宿泊人数）【室】'!CD5</f>
        <v>0</v>
      </c>
      <c r="CE5" s="91">
        <f>'①-2入力シート（宿泊人数）【室】'!CE5</f>
        <v>0</v>
      </c>
      <c r="CF5" s="91">
        <f>'①-2入力シート（宿泊人数）【室】'!CF5</f>
        <v>0</v>
      </c>
      <c r="CG5" s="91">
        <f>'①-2入力シート（宿泊人数）【室】'!CG5</f>
        <v>0</v>
      </c>
      <c r="CH5" s="91">
        <f>'①-2入力シート（宿泊人数）【室】'!CH5</f>
        <v>0</v>
      </c>
      <c r="CI5" s="91">
        <f>'①-2入力シート（宿泊人数）【室】'!CI5</f>
        <v>0</v>
      </c>
      <c r="CJ5" s="91">
        <f>'①-2入力シート（宿泊人数）【室】'!CJ5</f>
        <v>0</v>
      </c>
      <c r="CK5" s="91">
        <f>'①-2入力シート（宿泊人数）【室】'!CK5</f>
        <v>0</v>
      </c>
      <c r="CL5" s="91">
        <f>'①-2入力シート（宿泊人数）【室】'!CL5</f>
        <v>0</v>
      </c>
      <c r="CM5" s="91">
        <f>'①-2入力シート（宿泊人数）【室】'!CM5</f>
        <v>0</v>
      </c>
      <c r="CN5" s="91">
        <f>'①-2入力シート（宿泊人数）【室】'!CN5</f>
        <v>0</v>
      </c>
      <c r="CO5" s="91">
        <f>'①-2入力シート（宿泊人数）【室】'!CO5</f>
        <v>0</v>
      </c>
      <c r="CP5" s="91">
        <f>'①-2入力シート（宿泊人数）【室】'!CP5</f>
        <v>0</v>
      </c>
      <c r="CQ5" s="91">
        <f>'①-2入力シート（宿泊人数）【室】'!CQ5</f>
        <v>0</v>
      </c>
      <c r="CR5" s="91">
        <f>'①-2入力シート（宿泊人数）【室】'!CR5</f>
        <v>0</v>
      </c>
      <c r="CS5" s="91">
        <f>'①-2入力シート（宿泊人数）【室】'!CS5</f>
        <v>0</v>
      </c>
      <c r="CT5" s="91">
        <f>'①-2入力シート（宿泊人数）【室】'!CT5</f>
        <v>0</v>
      </c>
      <c r="CU5" s="91">
        <f>'①-2入力シート（宿泊人数）【室】'!CU5</f>
        <v>0</v>
      </c>
      <c r="CV5" s="91">
        <f>'①-2入力シート（宿泊人数）【室】'!CV5</f>
        <v>0</v>
      </c>
      <c r="CW5" s="91">
        <f>'①-2入力シート（宿泊人数）【室】'!CW5</f>
        <v>0</v>
      </c>
      <c r="CX5" s="91">
        <f>'①-2入力シート（宿泊人数）【室】'!CX5</f>
        <v>0</v>
      </c>
      <c r="CY5" s="222"/>
      <c r="CZ5" s="13"/>
      <c r="DA5" s="311"/>
    </row>
    <row r="6" spans="1:105">
      <c r="A6" s="208" t="s">
        <v>64</v>
      </c>
      <c r="B6" s="209"/>
      <c r="C6" s="91">
        <f>C5/1.1</f>
        <v>0</v>
      </c>
      <c r="D6" s="91">
        <f t="shared" ref="D6:L6" si="0">D5/1.1</f>
        <v>0</v>
      </c>
      <c r="E6" s="91">
        <f t="shared" si="0"/>
        <v>0</v>
      </c>
      <c r="F6" s="91">
        <f t="shared" si="0"/>
        <v>0</v>
      </c>
      <c r="G6" s="91">
        <f t="shared" si="0"/>
        <v>0</v>
      </c>
      <c r="H6" s="91">
        <f t="shared" si="0"/>
        <v>0</v>
      </c>
      <c r="I6" s="91">
        <f t="shared" si="0"/>
        <v>0</v>
      </c>
      <c r="J6" s="91">
        <f t="shared" si="0"/>
        <v>0</v>
      </c>
      <c r="K6" s="91">
        <f t="shared" si="0"/>
        <v>0</v>
      </c>
      <c r="L6" s="91">
        <f t="shared" si="0"/>
        <v>0</v>
      </c>
      <c r="M6" s="91">
        <f t="shared" ref="M6:N6" si="1">M5/1.1</f>
        <v>0</v>
      </c>
      <c r="N6" s="91">
        <f t="shared" si="1"/>
        <v>0</v>
      </c>
      <c r="O6" s="91">
        <f t="shared" ref="O6:AJ6" si="2">O5/1.1</f>
        <v>0</v>
      </c>
      <c r="P6" s="91">
        <f t="shared" si="2"/>
        <v>0</v>
      </c>
      <c r="Q6" s="91">
        <f t="shared" si="2"/>
        <v>0</v>
      </c>
      <c r="R6" s="91">
        <f t="shared" si="2"/>
        <v>0</v>
      </c>
      <c r="S6" s="91">
        <f t="shared" si="2"/>
        <v>0</v>
      </c>
      <c r="T6" s="91">
        <f t="shared" si="2"/>
        <v>0</v>
      </c>
      <c r="U6" s="91">
        <f t="shared" si="2"/>
        <v>0</v>
      </c>
      <c r="V6" s="91">
        <f t="shared" si="2"/>
        <v>0</v>
      </c>
      <c r="W6" s="91">
        <f t="shared" si="2"/>
        <v>0</v>
      </c>
      <c r="X6" s="91">
        <f t="shared" si="2"/>
        <v>0</v>
      </c>
      <c r="Y6" s="91">
        <f t="shared" si="2"/>
        <v>0</v>
      </c>
      <c r="Z6" s="91">
        <f t="shared" si="2"/>
        <v>0</v>
      </c>
      <c r="AA6" s="91">
        <f t="shared" si="2"/>
        <v>0</v>
      </c>
      <c r="AB6" s="91">
        <f t="shared" si="2"/>
        <v>0</v>
      </c>
      <c r="AC6" s="91">
        <f t="shared" si="2"/>
        <v>0</v>
      </c>
      <c r="AD6" s="91">
        <f t="shared" si="2"/>
        <v>0</v>
      </c>
      <c r="AE6" s="91">
        <f t="shared" si="2"/>
        <v>0</v>
      </c>
      <c r="AF6" s="91">
        <f t="shared" si="2"/>
        <v>0</v>
      </c>
      <c r="AG6" s="91">
        <f t="shared" si="2"/>
        <v>0</v>
      </c>
      <c r="AH6" s="91">
        <f t="shared" si="2"/>
        <v>0</v>
      </c>
      <c r="AI6" s="91">
        <f t="shared" si="2"/>
        <v>0</v>
      </c>
      <c r="AJ6" s="91">
        <f t="shared" si="2"/>
        <v>0</v>
      </c>
      <c r="AK6" s="91">
        <f t="shared" ref="AK6:CV6" si="3">AK5/1.1</f>
        <v>0</v>
      </c>
      <c r="AL6" s="91">
        <f t="shared" si="3"/>
        <v>0</v>
      </c>
      <c r="AM6" s="91">
        <f t="shared" si="3"/>
        <v>0</v>
      </c>
      <c r="AN6" s="91">
        <f t="shared" si="3"/>
        <v>0</v>
      </c>
      <c r="AO6" s="91">
        <f t="shared" si="3"/>
        <v>0</v>
      </c>
      <c r="AP6" s="91">
        <f t="shared" si="3"/>
        <v>0</v>
      </c>
      <c r="AQ6" s="91">
        <f t="shared" si="3"/>
        <v>0</v>
      </c>
      <c r="AR6" s="91">
        <f t="shared" si="3"/>
        <v>0</v>
      </c>
      <c r="AS6" s="91">
        <f t="shared" si="3"/>
        <v>0</v>
      </c>
      <c r="AT6" s="91">
        <f t="shared" si="3"/>
        <v>0</v>
      </c>
      <c r="AU6" s="91">
        <f t="shared" si="3"/>
        <v>0</v>
      </c>
      <c r="AV6" s="91">
        <f t="shared" si="3"/>
        <v>0</v>
      </c>
      <c r="AW6" s="91">
        <f t="shared" si="3"/>
        <v>0</v>
      </c>
      <c r="AX6" s="91">
        <f t="shared" si="3"/>
        <v>0</v>
      </c>
      <c r="AY6" s="91">
        <f t="shared" si="3"/>
        <v>0</v>
      </c>
      <c r="AZ6" s="91">
        <f t="shared" si="3"/>
        <v>0</v>
      </c>
      <c r="BA6" s="91">
        <f t="shared" si="3"/>
        <v>0</v>
      </c>
      <c r="BB6" s="91">
        <f t="shared" si="3"/>
        <v>0</v>
      </c>
      <c r="BC6" s="91">
        <f t="shared" si="3"/>
        <v>0</v>
      </c>
      <c r="BD6" s="91">
        <f t="shared" si="3"/>
        <v>0</v>
      </c>
      <c r="BE6" s="91">
        <f t="shared" si="3"/>
        <v>0</v>
      </c>
      <c r="BF6" s="91">
        <f t="shared" si="3"/>
        <v>0</v>
      </c>
      <c r="BG6" s="91">
        <f t="shared" si="3"/>
        <v>0</v>
      </c>
      <c r="BH6" s="91">
        <f t="shared" si="3"/>
        <v>0</v>
      </c>
      <c r="BI6" s="91">
        <f t="shared" si="3"/>
        <v>0</v>
      </c>
      <c r="BJ6" s="91">
        <f t="shared" si="3"/>
        <v>0</v>
      </c>
      <c r="BK6" s="91">
        <f t="shared" si="3"/>
        <v>0</v>
      </c>
      <c r="BL6" s="91">
        <f t="shared" si="3"/>
        <v>0</v>
      </c>
      <c r="BM6" s="91">
        <f t="shared" si="3"/>
        <v>0</v>
      </c>
      <c r="BN6" s="91">
        <f t="shared" si="3"/>
        <v>0</v>
      </c>
      <c r="BO6" s="91">
        <f t="shared" si="3"/>
        <v>0</v>
      </c>
      <c r="BP6" s="91">
        <f t="shared" si="3"/>
        <v>0</v>
      </c>
      <c r="BQ6" s="91">
        <f t="shared" si="3"/>
        <v>0</v>
      </c>
      <c r="BR6" s="91">
        <f t="shared" si="3"/>
        <v>0</v>
      </c>
      <c r="BS6" s="91">
        <f t="shared" si="3"/>
        <v>0</v>
      </c>
      <c r="BT6" s="91">
        <f t="shared" si="3"/>
        <v>0</v>
      </c>
      <c r="BU6" s="91">
        <f t="shared" si="3"/>
        <v>0</v>
      </c>
      <c r="BV6" s="91">
        <f t="shared" si="3"/>
        <v>0</v>
      </c>
      <c r="BW6" s="91">
        <f t="shared" si="3"/>
        <v>0</v>
      </c>
      <c r="BX6" s="91">
        <f t="shared" si="3"/>
        <v>0</v>
      </c>
      <c r="BY6" s="91">
        <f t="shared" si="3"/>
        <v>0</v>
      </c>
      <c r="BZ6" s="91">
        <f t="shared" si="3"/>
        <v>0</v>
      </c>
      <c r="CA6" s="91">
        <f t="shared" si="3"/>
        <v>0</v>
      </c>
      <c r="CB6" s="91">
        <f t="shared" si="3"/>
        <v>0</v>
      </c>
      <c r="CC6" s="91">
        <f t="shared" si="3"/>
        <v>0</v>
      </c>
      <c r="CD6" s="91">
        <f t="shared" si="3"/>
        <v>0</v>
      </c>
      <c r="CE6" s="91">
        <f t="shared" si="3"/>
        <v>0</v>
      </c>
      <c r="CF6" s="91">
        <f t="shared" si="3"/>
        <v>0</v>
      </c>
      <c r="CG6" s="91">
        <f t="shared" si="3"/>
        <v>0</v>
      </c>
      <c r="CH6" s="91">
        <f t="shared" si="3"/>
        <v>0</v>
      </c>
      <c r="CI6" s="91">
        <f t="shared" si="3"/>
        <v>0</v>
      </c>
      <c r="CJ6" s="91">
        <f t="shared" si="3"/>
        <v>0</v>
      </c>
      <c r="CK6" s="91">
        <f t="shared" si="3"/>
        <v>0</v>
      </c>
      <c r="CL6" s="91">
        <f t="shared" si="3"/>
        <v>0</v>
      </c>
      <c r="CM6" s="91">
        <f t="shared" si="3"/>
        <v>0</v>
      </c>
      <c r="CN6" s="91">
        <f t="shared" si="3"/>
        <v>0</v>
      </c>
      <c r="CO6" s="91">
        <f t="shared" si="3"/>
        <v>0</v>
      </c>
      <c r="CP6" s="91">
        <f t="shared" si="3"/>
        <v>0</v>
      </c>
      <c r="CQ6" s="91">
        <f t="shared" si="3"/>
        <v>0</v>
      </c>
      <c r="CR6" s="91">
        <f t="shared" si="3"/>
        <v>0</v>
      </c>
      <c r="CS6" s="91">
        <f t="shared" si="3"/>
        <v>0</v>
      </c>
      <c r="CT6" s="91">
        <f t="shared" si="3"/>
        <v>0</v>
      </c>
      <c r="CU6" s="91">
        <f t="shared" si="3"/>
        <v>0</v>
      </c>
      <c r="CV6" s="91">
        <f t="shared" si="3"/>
        <v>0</v>
      </c>
      <c r="CW6" s="91">
        <f t="shared" ref="CW6:CX6" si="4">CW5/1.1</f>
        <v>0</v>
      </c>
      <c r="CX6" s="91">
        <f t="shared" si="4"/>
        <v>0</v>
      </c>
      <c r="CY6" s="222"/>
      <c r="CZ6" s="13"/>
      <c r="DA6" s="311"/>
    </row>
    <row r="7" spans="1:105" ht="18.75" customHeight="1">
      <c r="A7" s="208" t="s">
        <v>65</v>
      </c>
      <c r="B7" s="209"/>
      <c r="C7" s="91">
        <f>ROUNDDOWN(C$6,-2)</f>
        <v>0</v>
      </c>
      <c r="D7" s="91">
        <f t="shared" ref="D7:BO7" si="5">ROUNDDOWN(D$6,-2)</f>
        <v>0</v>
      </c>
      <c r="E7" s="91">
        <f t="shared" si="5"/>
        <v>0</v>
      </c>
      <c r="F7" s="91">
        <f t="shared" si="5"/>
        <v>0</v>
      </c>
      <c r="G7" s="91">
        <f t="shared" si="5"/>
        <v>0</v>
      </c>
      <c r="H7" s="91">
        <f t="shared" si="5"/>
        <v>0</v>
      </c>
      <c r="I7" s="91">
        <f t="shared" si="5"/>
        <v>0</v>
      </c>
      <c r="J7" s="91">
        <f t="shared" si="5"/>
        <v>0</v>
      </c>
      <c r="K7" s="91">
        <f t="shared" si="5"/>
        <v>0</v>
      </c>
      <c r="L7" s="91">
        <f t="shared" si="5"/>
        <v>0</v>
      </c>
      <c r="M7" s="91">
        <f t="shared" si="5"/>
        <v>0</v>
      </c>
      <c r="N7" s="91">
        <f t="shared" si="5"/>
        <v>0</v>
      </c>
      <c r="O7" s="91">
        <f t="shared" si="5"/>
        <v>0</v>
      </c>
      <c r="P7" s="91">
        <f t="shared" si="5"/>
        <v>0</v>
      </c>
      <c r="Q7" s="91">
        <f t="shared" si="5"/>
        <v>0</v>
      </c>
      <c r="R7" s="91">
        <f t="shared" si="5"/>
        <v>0</v>
      </c>
      <c r="S7" s="91">
        <f t="shared" si="5"/>
        <v>0</v>
      </c>
      <c r="T7" s="91">
        <f t="shared" si="5"/>
        <v>0</v>
      </c>
      <c r="U7" s="91">
        <f t="shared" si="5"/>
        <v>0</v>
      </c>
      <c r="V7" s="91">
        <f t="shared" si="5"/>
        <v>0</v>
      </c>
      <c r="W7" s="91">
        <f t="shared" si="5"/>
        <v>0</v>
      </c>
      <c r="X7" s="91">
        <f t="shared" si="5"/>
        <v>0</v>
      </c>
      <c r="Y7" s="91">
        <f t="shared" si="5"/>
        <v>0</v>
      </c>
      <c r="Z7" s="91">
        <f t="shared" si="5"/>
        <v>0</v>
      </c>
      <c r="AA7" s="91">
        <f t="shared" si="5"/>
        <v>0</v>
      </c>
      <c r="AB7" s="91">
        <f t="shared" si="5"/>
        <v>0</v>
      </c>
      <c r="AC7" s="91">
        <f t="shared" si="5"/>
        <v>0</v>
      </c>
      <c r="AD7" s="91">
        <f t="shared" si="5"/>
        <v>0</v>
      </c>
      <c r="AE7" s="91">
        <f t="shared" si="5"/>
        <v>0</v>
      </c>
      <c r="AF7" s="91">
        <f t="shared" si="5"/>
        <v>0</v>
      </c>
      <c r="AG7" s="91">
        <f t="shared" si="5"/>
        <v>0</v>
      </c>
      <c r="AH7" s="91">
        <f t="shared" si="5"/>
        <v>0</v>
      </c>
      <c r="AI7" s="91">
        <f t="shared" si="5"/>
        <v>0</v>
      </c>
      <c r="AJ7" s="91">
        <f t="shared" si="5"/>
        <v>0</v>
      </c>
      <c r="AK7" s="91">
        <f t="shared" si="5"/>
        <v>0</v>
      </c>
      <c r="AL7" s="91">
        <f t="shared" si="5"/>
        <v>0</v>
      </c>
      <c r="AM7" s="91">
        <f t="shared" si="5"/>
        <v>0</v>
      </c>
      <c r="AN7" s="91">
        <f t="shared" si="5"/>
        <v>0</v>
      </c>
      <c r="AO7" s="91">
        <f t="shared" si="5"/>
        <v>0</v>
      </c>
      <c r="AP7" s="91">
        <f t="shared" si="5"/>
        <v>0</v>
      </c>
      <c r="AQ7" s="91">
        <f t="shared" si="5"/>
        <v>0</v>
      </c>
      <c r="AR7" s="91">
        <f t="shared" si="5"/>
        <v>0</v>
      </c>
      <c r="AS7" s="91">
        <f t="shared" si="5"/>
        <v>0</v>
      </c>
      <c r="AT7" s="91">
        <f t="shared" si="5"/>
        <v>0</v>
      </c>
      <c r="AU7" s="91">
        <f t="shared" si="5"/>
        <v>0</v>
      </c>
      <c r="AV7" s="91">
        <f t="shared" si="5"/>
        <v>0</v>
      </c>
      <c r="AW7" s="91">
        <f t="shared" si="5"/>
        <v>0</v>
      </c>
      <c r="AX7" s="91">
        <f t="shared" si="5"/>
        <v>0</v>
      </c>
      <c r="AY7" s="91">
        <f t="shared" si="5"/>
        <v>0</v>
      </c>
      <c r="AZ7" s="91">
        <f t="shared" si="5"/>
        <v>0</v>
      </c>
      <c r="BA7" s="91">
        <f t="shared" si="5"/>
        <v>0</v>
      </c>
      <c r="BB7" s="91">
        <f t="shared" si="5"/>
        <v>0</v>
      </c>
      <c r="BC7" s="91">
        <f t="shared" si="5"/>
        <v>0</v>
      </c>
      <c r="BD7" s="91">
        <f t="shared" si="5"/>
        <v>0</v>
      </c>
      <c r="BE7" s="91">
        <f t="shared" si="5"/>
        <v>0</v>
      </c>
      <c r="BF7" s="91">
        <f t="shared" si="5"/>
        <v>0</v>
      </c>
      <c r="BG7" s="91">
        <f t="shared" si="5"/>
        <v>0</v>
      </c>
      <c r="BH7" s="91">
        <f t="shared" si="5"/>
        <v>0</v>
      </c>
      <c r="BI7" s="91">
        <f t="shared" si="5"/>
        <v>0</v>
      </c>
      <c r="BJ7" s="91">
        <f t="shared" si="5"/>
        <v>0</v>
      </c>
      <c r="BK7" s="91">
        <f t="shared" si="5"/>
        <v>0</v>
      </c>
      <c r="BL7" s="91">
        <f t="shared" si="5"/>
        <v>0</v>
      </c>
      <c r="BM7" s="91">
        <f t="shared" si="5"/>
        <v>0</v>
      </c>
      <c r="BN7" s="91">
        <f t="shared" si="5"/>
        <v>0</v>
      </c>
      <c r="BO7" s="91">
        <f t="shared" si="5"/>
        <v>0</v>
      </c>
      <c r="BP7" s="91">
        <f t="shared" ref="BP7:CX7" si="6">ROUNDDOWN(BP$6,-2)</f>
        <v>0</v>
      </c>
      <c r="BQ7" s="91">
        <f t="shared" si="6"/>
        <v>0</v>
      </c>
      <c r="BR7" s="91">
        <f t="shared" si="6"/>
        <v>0</v>
      </c>
      <c r="BS7" s="91">
        <f t="shared" si="6"/>
        <v>0</v>
      </c>
      <c r="BT7" s="91">
        <f t="shared" si="6"/>
        <v>0</v>
      </c>
      <c r="BU7" s="91">
        <f t="shared" si="6"/>
        <v>0</v>
      </c>
      <c r="BV7" s="91">
        <f t="shared" si="6"/>
        <v>0</v>
      </c>
      <c r="BW7" s="91">
        <f t="shared" si="6"/>
        <v>0</v>
      </c>
      <c r="BX7" s="91">
        <f t="shared" si="6"/>
        <v>0</v>
      </c>
      <c r="BY7" s="91">
        <f t="shared" si="6"/>
        <v>0</v>
      </c>
      <c r="BZ7" s="91">
        <f t="shared" si="6"/>
        <v>0</v>
      </c>
      <c r="CA7" s="91">
        <f t="shared" si="6"/>
        <v>0</v>
      </c>
      <c r="CB7" s="91">
        <f t="shared" si="6"/>
        <v>0</v>
      </c>
      <c r="CC7" s="91">
        <f t="shared" si="6"/>
        <v>0</v>
      </c>
      <c r="CD7" s="91">
        <f t="shared" si="6"/>
        <v>0</v>
      </c>
      <c r="CE7" s="91">
        <f t="shared" si="6"/>
        <v>0</v>
      </c>
      <c r="CF7" s="91">
        <f t="shared" si="6"/>
        <v>0</v>
      </c>
      <c r="CG7" s="91">
        <f t="shared" si="6"/>
        <v>0</v>
      </c>
      <c r="CH7" s="91">
        <f t="shared" si="6"/>
        <v>0</v>
      </c>
      <c r="CI7" s="91">
        <f t="shared" si="6"/>
        <v>0</v>
      </c>
      <c r="CJ7" s="91">
        <f t="shared" si="6"/>
        <v>0</v>
      </c>
      <c r="CK7" s="91">
        <f t="shared" si="6"/>
        <v>0</v>
      </c>
      <c r="CL7" s="91">
        <f t="shared" si="6"/>
        <v>0</v>
      </c>
      <c r="CM7" s="91">
        <f t="shared" si="6"/>
        <v>0</v>
      </c>
      <c r="CN7" s="91">
        <f t="shared" si="6"/>
        <v>0</v>
      </c>
      <c r="CO7" s="91">
        <f t="shared" si="6"/>
        <v>0</v>
      </c>
      <c r="CP7" s="91">
        <f t="shared" si="6"/>
        <v>0</v>
      </c>
      <c r="CQ7" s="91">
        <f t="shared" si="6"/>
        <v>0</v>
      </c>
      <c r="CR7" s="91">
        <f t="shared" si="6"/>
        <v>0</v>
      </c>
      <c r="CS7" s="91">
        <f t="shared" si="6"/>
        <v>0</v>
      </c>
      <c r="CT7" s="91">
        <f t="shared" si="6"/>
        <v>0</v>
      </c>
      <c r="CU7" s="91">
        <f t="shared" si="6"/>
        <v>0</v>
      </c>
      <c r="CV7" s="91">
        <f t="shared" si="6"/>
        <v>0</v>
      </c>
      <c r="CW7" s="91">
        <f t="shared" si="6"/>
        <v>0</v>
      </c>
      <c r="CX7" s="91">
        <f t="shared" si="6"/>
        <v>0</v>
      </c>
      <c r="CY7" s="222"/>
      <c r="CZ7" s="13"/>
      <c r="DA7" s="311"/>
    </row>
    <row r="8" spans="1:105" ht="19.5" thickBot="1">
      <c r="A8" s="208" t="s">
        <v>80</v>
      </c>
      <c r="B8" s="209"/>
      <c r="C8" s="168">
        <f>'①-2入力シート（宿泊人数）【室】'!C8</f>
        <v>0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223"/>
      <c r="CZ8" s="13"/>
      <c r="DA8" s="297"/>
    </row>
    <row r="9" spans="1:105" ht="19.5" customHeight="1" thickTop="1">
      <c r="A9" s="195" t="s">
        <v>68</v>
      </c>
      <c r="B9" s="45">
        <v>1</v>
      </c>
      <c r="C9" s="9">
        <f>IF('①-2入力シート（宿泊人数）【室】'!C9&gt;0, C$7, 0)</f>
        <v>0</v>
      </c>
      <c r="D9" s="9">
        <f>IF('①-2入力シート（宿泊人数）【室】'!D9&gt;0, D$7, 0)</f>
        <v>0</v>
      </c>
      <c r="E9" s="9">
        <f>IF('①-2入力シート（宿泊人数）【室】'!E9&gt;0, E$7, 0)</f>
        <v>0</v>
      </c>
      <c r="F9" s="9">
        <f>IF('①-2入力シート（宿泊人数）【室】'!F9&gt;0, F$7, 0)</f>
        <v>0</v>
      </c>
      <c r="G9" s="9">
        <f>IF('①-2入力シート（宿泊人数）【室】'!G9&gt;0, G$7, 0)</f>
        <v>0</v>
      </c>
      <c r="H9" s="9">
        <f>IF('①-2入力シート（宿泊人数）【室】'!H9&gt;0, H$7, 0)</f>
        <v>0</v>
      </c>
      <c r="I9" s="9">
        <f>IF('①-2入力シート（宿泊人数）【室】'!I9&gt;0, I$7, 0)</f>
        <v>0</v>
      </c>
      <c r="J9" s="9">
        <f>IF('①-2入力シート（宿泊人数）【室】'!J9&gt;0, J$7, 0)</f>
        <v>0</v>
      </c>
      <c r="K9" s="9">
        <f>IF('①-2入力シート（宿泊人数）【室】'!K9&gt;0, K$7, 0)</f>
        <v>0</v>
      </c>
      <c r="L9" s="9">
        <f>IF('①-2入力シート（宿泊人数）【室】'!L9&gt;0, L$7, 0)</f>
        <v>0</v>
      </c>
      <c r="M9" s="9">
        <f>IF('①-2入力シート（宿泊人数）【室】'!M9&gt;0, M$7, 0)</f>
        <v>0</v>
      </c>
      <c r="N9" s="97">
        <f>IF('①-2入力シート（宿泊人数）【室】'!N9&gt;0, N$7, 0)</f>
        <v>0</v>
      </c>
      <c r="O9" s="97">
        <f>IF('①-2入力シート（宿泊人数）【室】'!O9&gt;0, O$7, 0)</f>
        <v>0</v>
      </c>
      <c r="P9" s="97">
        <f>IF('①-2入力シート（宿泊人数）【室】'!P9&gt;0, P$7, 0)</f>
        <v>0</v>
      </c>
      <c r="Q9" s="97">
        <f>IF('①-2入力シート（宿泊人数）【室】'!Q9&gt;0, Q$7, 0)</f>
        <v>0</v>
      </c>
      <c r="R9" s="97">
        <f>IF('①-2入力シート（宿泊人数）【室】'!R9&gt;0, R$7, 0)</f>
        <v>0</v>
      </c>
      <c r="S9" s="97">
        <f>IF('①-2入力シート（宿泊人数）【室】'!S9&gt;0, S$7, 0)</f>
        <v>0</v>
      </c>
      <c r="T9" s="97">
        <f>IF('①-2入力シート（宿泊人数）【室】'!T9&gt;0, T$7, 0)</f>
        <v>0</v>
      </c>
      <c r="U9" s="97">
        <f>IF('①-2入力シート（宿泊人数）【室】'!U9&gt;0, U$7, 0)</f>
        <v>0</v>
      </c>
      <c r="V9" s="97">
        <f>IF('①-2入力シート（宿泊人数）【室】'!V9&gt;0, V$7, 0)</f>
        <v>0</v>
      </c>
      <c r="W9" s="97">
        <f>IF('①-2入力シート（宿泊人数）【室】'!W9&gt;0, W$7, 0)</f>
        <v>0</v>
      </c>
      <c r="X9" s="97">
        <f>IF('①-2入力シート（宿泊人数）【室】'!X9&gt;0, X$7, 0)</f>
        <v>0</v>
      </c>
      <c r="Y9" s="97">
        <f>IF('①-2入力シート（宿泊人数）【室】'!Y9&gt;0, Y$7, 0)</f>
        <v>0</v>
      </c>
      <c r="Z9" s="97">
        <f>IF('①-2入力シート（宿泊人数）【室】'!Z9&gt;0, Z$7, 0)</f>
        <v>0</v>
      </c>
      <c r="AA9" s="97">
        <f>IF('①-2入力シート（宿泊人数）【室】'!AA9&gt;0, AA$7, 0)</f>
        <v>0</v>
      </c>
      <c r="AB9" s="97">
        <f>IF('①-2入力シート（宿泊人数）【室】'!AB9&gt;0, AB$7, 0)</f>
        <v>0</v>
      </c>
      <c r="AC9" s="97">
        <f>IF('①-2入力シート（宿泊人数）【室】'!AC9&gt;0, AC$7, 0)</f>
        <v>0</v>
      </c>
      <c r="AD9" s="97">
        <f>IF('①-2入力シート（宿泊人数）【室】'!AD9&gt;0, AD$7, 0)</f>
        <v>0</v>
      </c>
      <c r="AE9" s="97">
        <f>IF('①-2入力シート（宿泊人数）【室】'!AE9&gt;0, AE$7, 0)</f>
        <v>0</v>
      </c>
      <c r="AF9" s="97">
        <f>IF('①-2入力シート（宿泊人数）【室】'!AF9&gt;0, AF$7, 0)</f>
        <v>0</v>
      </c>
      <c r="AG9" s="97">
        <f>IF('①-2入力シート（宿泊人数）【室】'!AG9&gt;0, AG$7, 0)</f>
        <v>0</v>
      </c>
      <c r="AH9" s="97">
        <f>IF('①-2入力シート（宿泊人数）【室】'!AH9&gt;0, AH$7, 0)</f>
        <v>0</v>
      </c>
      <c r="AI9" s="97">
        <f>IF('①-2入力シート（宿泊人数）【室】'!AI9&gt;0, AI$7, 0)</f>
        <v>0</v>
      </c>
      <c r="AJ9" s="97">
        <f>IF('①-2入力シート（宿泊人数）【室】'!AJ9&gt;0, AJ$7, 0)</f>
        <v>0</v>
      </c>
      <c r="AK9" s="97">
        <f>IF('①-2入力シート（宿泊人数）【室】'!AK9&gt;0, AK$7, 0)</f>
        <v>0</v>
      </c>
      <c r="AL9" s="97">
        <f>IF('①-2入力シート（宿泊人数）【室】'!AL9&gt;0, AL$7, 0)</f>
        <v>0</v>
      </c>
      <c r="AM9" s="97">
        <f>IF('①-2入力シート（宿泊人数）【室】'!AM9&gt;0, AM$7, 0)</f>
        <v>0</v>
      </c>
      <c r="AN9" s="97">
        <f>IF('①-2入力シート（宿泊人数）【室】'!AN9&gt;0, AN$7, 0)</f>
        <v>0</v>
      </c>
      <c r="AO9" s="97">
        <f>IF('①-2入力シート（宿泊人数）【室】'!AO9&gt;0, AO$7, 0)</f>
        <v>0</v>
      </c>
      <c r="AP9" s="97">
        <f>IF('①-2入力シート（宿泊人数）【室】'!AP9&gt;0, AP$7, 0)</f>
        <v>0</v>
      </c>
      <c r="AQ9" s="97">
        <f>IF('①-2入力シート（宿泊人数）【室】'!AQ9&gt;0, AQ$7, 0)</f>
        <v>0</v>
      </c>
      <c r="AR9" s="97">
        <f>IF('①-2入力シート（宿泊人数）【室】'!AR9&gt;0, AR$7, 0)</f>
        <v>0</v>
      </c>
      <c r="AS9" s="97">
        <f>IF('①-2入力シート（宿泊人数）【室】'!AS9&gt;0, AS$7, 0)</f>
        <v>0</v>
      </c>
      <c r="AT9" s="97">
        <f>IF('①-2入力シート（宿泊人数）【室】'!AT9&gt;0, AT$7, 0)</f>
        <v>0</v>
      </c>
      <c r="AU9" s="97">
        <f>IF('①-2入力シート（宿泊人数）【室】'!AU9&gt;0, AU$7, 0)</f>
        <v>0</v>
      </c>
      <c r="AV9" s="97">
        <f>IF('①-2入力シート（宿泊人数）【室】'!AV9&gt;0, AV$7, 0)</f>
        <v>0</v>
      </c>
      <c r="AW9" s="97">
        <f>IF('①-2入力シート（宿泊人数）【室】'!AW9&gt;0, AW$7, 0)</f>
        <v>0</v>
      </c>
      <c r="AX9" s="97">
        <f>IF('①-2入力シート（宿泊人数）【室】'!AX9&gt;0, AX$7, 0)</f>
        <v>0</v>
      </c>
      <c r="AY9" s="97">
        <f>IF('①-2入力シート（宿泊人数）【室】'!AY9&gt;0, AY$7, 0)</f>
        <v>0</v>
      </c>
      <c r="AZ9" s="97">
        <f>IF('①-2入力シート（宿泊人数）【室】'!AZ9&gt;0, AZ$7, 0)</f>
        <v>0</v>
      </c>
      <c r="BA9" s="97">
        <f>IF('①-2入力シート（宿泊人数）【室】'!BA9&gt;0, BA$7, 0)</f>
        <v>0</v>
      </c>
      <c r="BB9" s="97">
        <f>IF('①-2入力シート（宿泊人数）【室】'!BB9&gt;0, BB$7, 0)</f>
        <v>0</v>
      </c>
      <c r="BC9" s="97">
        <f>IF('①-2入力シート（宿泊人数）【室】'!BC9&gt;0, BC$7, 0)</f>
        <v>0</v>
      </c>
      <c r="BD9" s="97">
        <f>IF('①-2入力シート（宿泊人数）【室】'!BD9&gt;0, BD$7, 0)</f>
        <v>0</v>
      </c>
      <c r="BE9" s="97">
        <f>IF('①-2入力シート（宿泊人数）【室】'!BE9&gt;0, BE$7, 0)</f>
        <v>0</v>
      </c>
      <c r="BF9" s="97">
        <f>IF('①-2入力シート（宿泊人数）【室】'!BF9&gt;0, BF$7, 0)</f>
        <v>0</v>
      </c>
      <c r="BG9" s="97">
        <f>IF('①-2入力シート（宿泊人数）【室】'!BG9&gt;0, BG$7, 0)</f>
        <v>0</v>
      </c>
      <c r="BH9" s="97">
        <f>IF('①-2入力シート（宿泊人数）【室】'!BH9&gt;0, BH$7, 0)</f>
        <v>0</v>
      </c>
      <c r="BI9" s="97">
        <f>IF('①-2入力シート（宿泊人数）【室】'!BI9&gt;0, BI$7, 0)</f>
        <v>0</v>
      </c>
      <c r="BJ9" s="97">
        <f>IF('①-2入力シート（宿泊人数）【室】'!BJ9&gt;0, BJ$7, 0)</f>
        <v>0</v>
      </c>
      <c r="BK9" s="97">
        <f>IF('①-2入力シート（宿泊人数）【室】'!BK9&gt;0, BK$7, 0)</f>
        <v>0</v>
      </c>
      <c r="BL9" s="97">
        <f>IF('①-2入力シート（宿泊人数）【室】'!BL9&gt;0, BL$7, 0)</f>
        <v>0</v>
      </c>
      <c r="BM9" s="97">
        <f>IF('①-2入力シート（宿泊人数）【室】'!BM9&gt;0, BM$7, 0)</f>
        <v>0</v>
      </c>
      <c r="BN9" s="97">
        <f>IF('①-2入力シート（宿泊人数）【室】'!BN9&gt;0, BN$7, 0)</f>
        <v>0</v>
      </c>
      <c r="BO9" s="97">
        <f>IF('①-2入力シート（宿泊人数）【室】'!BO9&gt;0, BO$7, 0)</f>
        <v>0</v>
      </c>
      <c r="BP9" s="97">
        <f>IF('①-2入力シート（宿泊人数）【室】'!BP9&gt;0, BP$7, 0)</f>
        <v>0</v>
      </c>
      <c r="BQ9" s="97">
        <f>IF('①-2入力シート（宿泊人数）【室】'!BQ9&gt;0, BQ$7, 0)</f>
        <v>0</v>
      </c>
      <c r="BR9" s="97">
        <f>IF('①-2入力シート（宿泊人数）【室】'!BR9&gt;0, BR$7, 0)</f>
        <v>0</v>
      </c>
      <c r="BS9" s="97">
        <f>IF('①-2入力シート（宿泊人数）【室】'!BS9&gt;0, BS$7, 0)</f>
        <v>0</v>
      </c>
      <c r="BT9" s="97">
        <f>IF('①-2入力シート（宿泊人数）【室】'!BT9&gt;0, BT$7, 0)</f>
        <v>0</v>
      </c>
      <c r="BU9" s="97">
        <f>IF('①-2入力シート（宿泊人数）【室】'!BU9&gt;0, BU$7, 0)</f>
        <v>0</v>
      </c>
      <c r="BV9" s="97">
        <f>IF('①-2入力シート（宿泊人数）【室】'!BV9&gt;0, BV$7, 0)</f>
        <v>0</v>
      </c>
      <c r="BW9" s="97">
        <f>IF('①-2入力シート（宿泊人数）【室】'!BW9&gt;0, BW$7, 0)</f>
        <v>0</v>
      </c>
      <c r="BX9" s="97">
        <f>IF('①-2入力シート（宿泊人数）【室】'!BX9&gt;0, BX$7, 0)</f>
        <v>0</v>
      </c>
      <c r="BY9" s="97">
        <f>IF('①-2入力シート（宿泊人数）【室】'!BY9&gt;0, BY$7, 0)</f>
        <v>0</v>
      </c>
      <c r="BZ9" s="97">
        <f>IF('①-2入力シート（宿泊人数）【室】'!BZ9&gt;0, BZ$7, 0)</f>
        <v>0</v>
      </c>
      <c r="CA9" s="97">
        <f>IF('①-2入力シート（宿泊人数）【室】'!CA9&gt;0, CA$7, 0)</f>
        <v>0</v>
      </c>
      <c r="CB9" s="97">
        <f>IF('①-2入力シート（宿泊人数）【室】'!CB9&gt;0, CB$7, 0)</f>
        <v>0</v>
      </c>
      <c r="CC9" s="97">
        <f>IF('①-2入力シート（宿泊人数）【室】'!CC9&gt;0, CC$7, 0)</f>
        <v>0</v>
      </c>
      <c r="CD9" s="97">
        <f>IF('①-2入力シート（宿泊人数）【室】'!CD9&gt;0, CD$7, 0)</f>
        <v>0</v>
      </c>
      <c r="CE9" s="97">
        <f>IF('①-2入力シート（宿泊人数）【室】'!CE9&gt;0, CE$7, 0)</f>
        <v>0</v>
      </c>
      <c r="CF9" s="97">
        <f>IF('①-2入力シート（宿泊人数）【室】'!CF9&gt;0, CF$7, 0)</f>
        <v>0</v>
      </c>
      <c r="CG9" s="97">
        <f>IF('①-2入力シート（宿泊人数）【室】'!CG9&gt;0, CG$7, 0)</f>
        <v>0</v>
      </c>
      <c r="CH9" s="97">
        <f>IF('①-2入力シート（宿泊人数）【室】'!CH9&gt;0, CH$7, 0)</f>
        <v>0</v>
      </c>
      <c r="CI9" s="97">
        <f>IF('①-2入力シート（宿泊人数）【室】'!CI9&gt;0, CI$7, 0)</f>
        <v>0</v>
      </c>
      <c r="CJ9" s="97">
        <f>IF('①-2入力シート（宿泊人数）【室】'!CJ9&gt;0, CJ$7, 0)</f>
        <v>0</v>
      </c>
      <c r="CK9" s="97">
        <f>IF('①-2入力シート（宿泊人数）【室】'!CK9&gt;0, CK$7, 0)</f>
        <v>0</v>
      </c>
      <c r="CL9" s="97">
        <f>IF('①-2入力シート（宿泊人数）【室】'!CL9&gt;0, CL$7, 0)</f>
        <v>0</v>
      </c>
      <c r="CM9" s="97">
        <f>IF('①-2入力シート（宿泊人数）【室】'!CM9&gt;0, CM$7, 0)</f>
        <v>0</v>
      </c>
      <c r="CN9" s="97">
        <f>IF('①-2入力シート（宿泊人数）【室】'!CN9&gt;0, CN$7, 0)</f>
        <v>0</v>
      </c>
      <c r="CO9" s="97">
        <f>IF('①-2入力シート（宿泊人数）【室】'!CO9&gt;0, CO$7, 0)</f>
        <v>0</v>
      </c>
      <c r="CP9" s="97">
        <f>IF('①-2入力シート（宿泊人数）【室】'!CP9&gt;0, CP$7, 0)</f>
        <v>0</v>
      </c>
      <c r="CQ9" s="97">
        <f>IF('①-2入力シート（宿泊人数）【室】'!CQ9&gt;0, CQ$7, 0)</f>
        <v>0</v>
      </c>
      <c r="CR9" s="97">
        <f>IF('①-2入力シート（宿泊人数）【室】'!CR9&gt;0, CR$7, 0)</f>
        <v>0</v>
      </c>
      <c r="CS9" s="97">
        <f>IF('①-2入力シート（宿泊人数）【室】'!CS9&gt;0, CS$7, 0)</f>
        <v>0</v>
      </c>
      <c r="CT9" s="97">
        <f>IF('①-2入力シート（宿泊人数）【室】'!CT9&gt;0, CT$7, 0)</f>
        <v>0</v>
      </c>
      <c r="CU9" s="97">
        <f>IF('①-2入力シート（宿泊人数）【室】'!CU9&gt;0, CU$7, 0)</f>
        <v>0</v>
      </c>
      <c r="CV9" s="97">
        <f>IF('①-2入力シート（宿泊人数）【室】'!CV9&gt;0, CV$7, 0)</f>
        <v>0</v>
      </c>
      <c r="CW9" s="97">
        <f>IF('①-2入力シート（宿泊人数）【室】'!CW9&gt;0, CW$7, 0)</f>
        <v>0</v>
      </c>
      <c r="CX9" s="97">
        <f>IF('①-2入力シート（宿泊人数）【室】'!CX9&gt;0, CX$7, 0)</f>
        <v>0</v>
      </c>
      <c r="CY9" s="167">
        <f>SUM(C9:CX9)</f>
        <v>0</v>
      </c>
      <c r="DA9" s="38">
        <f>CY9</f>
        <v>0</v>
      </c>
    </row>
    <row r="10" spans="1:105">
      <c r="A10" s="196"/>
      <c r="B10" s="46">
        <v>2</v>
      </c>
      <c r="C10" s="10">
        <f>IF('①-2入力シート（宿泊人数）【室】'!C10&gt;0, C$7, 0)</f>
        <v>0</v>
      </c>
      <c r="D10" s="10">
        <f>IF('①-2入力シート（宿泊人数）【室】'!D10&gt;0, D$7, 0)</f>
        <v>0</v>
      </c>
      <c r="E10" s="10">
        <f>IF('①-2入力シート（宿泊人数）【室】'!E10&gt;0, E$7, 0)</f>
        <v>0</v>
      </c>
      <c r="F10" s="10">
        <f>IF('①-2入力シート（宿泊人数）【室】'!F10&gt;0, F$7, 0)</f>
        <v>0</v>
      </c>
      <c r="G10" s="10">
        <f>IF('①-2入力シート（宿泊人数）【室】'!G10&gt;0, G$7, 0)</f>
        <v>0</v>
      </c>
      <c r="H10" s="10">
        <f>IF('①-2入力シート（宿泊人数）【室】'!H10&gt;0, H$7, 0)</f>
        <v>0</v>
      </c>
      <c r="I10" s="10">
        <f>IF('①-2入力シート（宿泊人数）【室】'!I10&gt;0, I$7, 0)</f>
        <v>0</v>
      </c>
      <c r="J10" s="10">
        <f>IF('①-2入力シート（宿泊人数）【室】'!J10&gt;0, J$7, 0)</f>
        <v>0</v>
      </c>
      <c r="K10" s="10">
        <f>IF('①-2入力シート（宿泊人数）【室】'!K10&gt;0, K$7, 0)</f>
        <v>0</v>
      </c>
      <c r="L10" s="10">
        <f>IF('①-2入力シート（宿泊人数）【室】'!L10&gt;0, L$7, 0)</f>
        <v>0</v>
      </c>
      <c r="M10" s="10">
        <f>IF('①-2入力シート（宿泊人数）【室】'!M10&gt;0, M$7, 0)</f>
        <v>0</v>
      </c>
      <c r="N10" s="91">
        <f>IF('①-2入力シート（宿泊人数）【室】'!N10&gt;0, N$7, 0)</f>
        <v>0</v>
      </c>
      <c r="O10" s="91">
        <f>IF('①-2入力シート（宿泊人数）【室】'!O10&gt;0, O$7, 0)</f>
        <v>0</v>
      </c>
      <c r="P10" s="91">
        <f>IF('①-2入力シート（宿泊人数）【室】'!P10&gt;0, P$7, 0)</f>
        <v>0</v>
      </c>
      <c r="Q10" s="91">
        <f>IF('①-2入力シート（宿泊人数）【室】'!Q10&gt;0, Q$7, 0)</f>
        <v>0</v>
      </c>
      <c r="R10" s="91">
        <f>IF('①-2入力シート（宿泊人数）【室】'!R10&gt;0, R$7, 0)</f>
        <v>0</v>
      </c>
      <c r="S10" s="91">
        <f>IF('①-2入力シート（宿泊人数）【室】'!S10&gt;0, S$7, 0)</f>
        <v>0</v>
      </c>
      <c r="T10" s="91">
        <f>IF('①-2入力シート（宿泊人数）【室】'!T10&gt;0, T$7, 0)</f>
        <v>0</v>
      </c>
      <c r="U10" s="91">
        <f>IF('①-2入力シート（宿泊人数）【室】'!U10&gt;0, U$7, 0)</f>
        <v>0</v>
      </c>
      <c r="V10" s="91">
        <f>IF('①-2入力シート（宿泊人数）【室】'!V10&gt;0, V$7, 0)</f>
        <v>0</v>
      </c>
      <c r="W10" s="91">
        <f>IF('①-2入力シート（宿泊人数）【室】'!W10&gt;0, W$7, 0)</f>
        <v>0</v>
      </c>
      <c r="X10" s="91">
        <f>IF('①-2入力シート（宿泊人数）【室】'!X10&gt;0, X$7, 0)</f>
        <v>0</v>
      </c>
      <c r="Y10" s="91">
        <f>IF('①-2入力シート（宿泊人数）【室】'!Y10&gt;0, Y$7, 0)</f>
        <v>0</v>
      </c>
      <c r="Z10" s="91">
        <f>IF('①-2入力シート（宿泊人数）【室】'!Z10&gt;0, Z$7, 0)</f>
        <v>0</v>
      </c>
      <c r="AA10" s="91">
        <f>IF('①-2入力シート（宿泊人数）【室】'!AA10&gt;0, AA$7, 0)</f>
        <v>0</v>
      </c>
      <c r="AB10" s="91">
        <f>IF('①-2入力シート（宿泊人数）【室】'!AB10&gt;0, AB$7, 0)</f>
        <v>0</v>
      </c>
      <c r="AC10" s="91">
        <f>IF('①-2入力シート（宿泊人数）【室】'!AC10&gt;0, AC$7, 0)</f>
        <v>0</v>
      </c>
      <c r="AD10" s="91">
        <f>IF('①-2入力シート（宿泊人数）【室】'!AD10&gt;0, AD$7, 0)</f>
        <v>0</v>
      </c>
      <c r="AE10" s="91">
        <f>IF('①-2入力シート（宿泊人数）【室】'!AE10&gt;0, AE$7, 0)</f>
        <v>0</v>
      </c>
      <c r="AF10" s="91">
        <f>IF('①-2入力シート（宿泊人数）【室】'!AF10&gt;0, AF$7, 0)</f>
        <v>0</v>
      </c>
      <c r="AG10" s="91">
        <f>IF('①-2入力シート（宿泊人数）【室】'!AG10&gt;0, AG$7, 0)</f>
        <v>0</v>
      </c>
      <c r="AH10" s="91">
        <f>IF('①-2入力シート（宿泊人数）【室】'!AH10&gt;0, AH$7, 0)</f>
        <v>0</v>
      </c>
      <c r="AI10" s="91">
        <f>IF('①-2入力シート（宿泊人数）【室】'!AI10&gt;0, AI$7, 0)</f>
        <v>0</v>
      </c>
      <c r="AJ10" s="91">
        <f>IF('①-2入力シート（宿泊人数）【室】'!AJ10&gt;0, AJ$7, 0)</f>
        <v>0</v>
      </c>
      <c r="AK10" s="91">
        <f>IF('①-2入力シート（宿泊人数）【室】'!AK10&gt;0, AK$7, 0)</f>
        <v>0</v>
      </c>
      <c r="AL10" s="91">
        <f>IF('①-2入力シート（宿泊人数）【室】'!AL10&gt;0, AL$7, 0)</f>
        <v>0</v>
      </c>
      <c r="AM10" s="91">
        <f>IF('①-2入力シート（宿泊人数）【室】'!AM10&gt;0, AM$7, 0)</f>
        <v>0</v>
      </c>
      <c r="AN10" s="91">
        <f>IF('①-2入力シート（宿泊人数）【室】'!AN10&gt;0, AN$7, 0)</f>
        <v>0</v>
      </c>
      <c r="AO10" s="91">
        <f>IF('①-2入力シート（宿泊人数）【室】'!AO10&gt;0, AO$7, 0)</f>
        <v>0</v>
      </c>
      <c r="AP10" s="91">
        <f>IF('①-2入力シート（宿泊人数）【室】'!AP10&gt;0, AP$7, 0)</f>
        <v>0</v>
      </c>
      <c r="AQ10" s="91">
        <f>IF('①-2入力シート（宿泊人数）【室】'!AQ10&gt;0, AQ$7, 0)</f>
        <v>0</v>
      </c>
      <c r="AR10" s="91">
        <f>IF('①-2入力シート（宿泊人数）【室】'!AR10&gt;0, AR$7, 0)</f>
        <v>0</v>
      </c>
      <c r="AS10" s="91">
        <f>IF('①-2入力シート（宿泊人数）【室】'!AS10&gt;0, AS$7, 0)</f>
        <v>0</v>
      </c>
      <c r="AT10" s="91">
        <f>IF('①-2入力シート（宿泊人数）【室】'!AT10&gt;0, AT$7, 0)</f>
        <v>0</v>
      </c>
      <c r="AU10" s="91">
        <f>IF('①-2入力シート（宿泊人数）【室】'!AU10&gt;0, AU$7, 0)</f>
        <v>0</v>
      </c>
      <c r="AV10" s="91">
        <f>IF('①-2入力シート（宿泊人数）【室】'!AV10&gt;0, AV$7, 0)</f>
        <v>0</v>
      </c>
      <c r="AW10" s="91">
        <f>IF('①-2入力シート（宿泊人数）【室】'!AW10&gt;0, AW$7, 0)</f>
        <v>0</v>
      </c>
      <c r="AX10" s="91">
        <f>IF('①-2入力シート（宿泊人数）【室】'!AX10&gt;0, AX$7, 0)</f>
        <v>0</v>
      </c>
      <c r="AY10" s="91">
        <f>IF('①-2入力シート（宿泊人数）【室】'!AY10&gt;0, AY$7, 0)</f>
        <v>0</v>
      </c>
      <c r="AZ10" s="91">
        <f>IF('①-2入力シート（宿泊人数）【室】'!AZ10&gt;0, AZ$7, 0)</f>
        <v>0</v>
      </c>
      <c r="BA10" s="91">
        <f>IF('①-2入力シート（宿泊人数）【室】'!BA10&gt;0, BA$7, 0)</f>
        <v>0</v>
      </c>
      <c r="BB10" s="91">
        <f>IF('①-2入力シート（宿泊人数）【室】'!BB10&gt;0, BB$7, 0)</f>
        <v>0</v>
      </c>
      <c r="BC10" s="91">
        <f>IF('①-2入力シート（宿泊人数）【室】'!BC10&gt;0, BC$7, 0)</f>
        <v>0</v>
      </c>
      <c r="BD10" s="91">
        <f>IF('①-2入力シート（宿泊人数）【室】'!BD10&gt;0, BD$7, 0)</f>
        <v>0</v>
      </c>
      <c r="BE10" s="91">
        <f>IF('①-2入力シート（宿泊人数）【室】'!BE10&gt;0, BE$7, 0)</f>
        <v>0</v>
      </c>
      <c r="BF10" s="91">
        <f>IF('①-2入力シート（宿泊人数）【室】'!BF10&gt;0, BF$7, 0)</f>
        <v>0</v>
      </c>
      <c r="BG10" s="91">
        <f>IF('①-2入力シート（宿泊人数）【室】'!BG10&gt;0, BG$7, 0)</f>
        <v>0</v>
      </c>
      <c r="BH10" s="91">
        <f>IF('①-2入力シート（宿泊人数）【室】'!BH10&gt;0, BH$7, 0)</f>
        <v>0</v>
      </c>
      <c r="BI10" s="91">
        <f>IF('①-2入力シート（宿泊人数）【室】'!BI10&gt;0, BI$7, 0)</f>
        <v>0</v>
      </c>
      <c r="BJ10" s="91">
        <f>IF('①-2入力シート（宿泊人数）【室】'!BJ10&gt;0, BJ$7, 0)</f>
        <v>0</v>
      </c>
      <c r="BK10" s="91">
        <f>IF('①-2入力シート（宿泊人数）【室】'!BK10&gt;0, BK$7, 0)</f>
        <v>0</v>
      </c>
      <c r="BL10" s="91">
        <f>IF('①-2入力シート（宿泊人数）【室】'!BL10&gt;0, BL$7, 0)</f>
        <v>0</v>
      </c>
      <c r="BM10" s="91">
        <f>IF('①-2入力シート（宿泊人数）【室】'!BM10&gt;0, BM$7, 0)</f>
        <v>0</v>
      </c>
      <c r="BN10" s="91">
        <f>IF('①-2入力シート（宿泊人数）【室】'!BN10&gt;0, BN$7, 0)</f>
        <v>0</v>
      </c>
      <c r="BO10" s="91">
        <f>IF('①-2入力シート（宿泊人数）【室】'!BO10&gt;0, BO$7, 0)</f>
        <v>0</v>
      </c>
      <c r="BP10" s="91">
        <f>IF('①-2入力シート（宿泊人数）【室】'!BP10&gt;0, BP$7, 0)</f>
        <v>0</v>
      </c>
      <c r="BQ10" s="91">
        <f>IF('①-2入力シート（宿泊人数）【室】'!BQ10&gt;0, BQ$7, 0)</f>
        <v>0</v>
      </c>
      <c r="BR10" s="91">
        <f>IF('①-2入力シート（宿泊人数）【室】'!BR10&gt;0, BR$7, 0)</f>
        <v>0</v>
      </c>
      <c r="BS10" s="91">
        <f>IF('①-2入力シート（宿泊人数）【室】'!BS10&gt;0, BS$7, 0)</f>
        <v>0</v>
      </c>
      <c r="BT10" s="91">
        <f>IF('①-2入力シート（宿泊人数）【室】'!BT10&gt;0, BT$7, 0)</f>
        <v>0</v>
      </c>
      <c r="BU10" s="91">
        <f>IF('①-2入力シート（宿泊人数）【室】'!BU10&gt;0, BU$7, 0)</f>
        <v>0</v>
      </c>
      <c r="BV10" s="91">
        <f>IF('①-2入力シート（宿泊人数）【室】'!BV10&gt;0, BV$7, 0)</f>
        <v>0</v>
      </c>
      <c r="BW10" s="91">
        <f>IF('①-2入力シート（宿泊人数）【室】'!BW10&gt;0, BW$7, 0)</f>
        <v>0</v>
      </c>
      <c r="BX10" s="91">
        <f>IF('①-2入力シート（宿泊人数）【室】'!BX10&gt;0, BX$7, 0)</f>
        <v>0</v>
      </c>
      <c r="BY10" s="91">
        <f>IF('①-2入力シート（宿泊人数）【室】'!BY10&gt;0, BY$7, 0)</f>
        <v>0</v>
      </c>
      <c r="BZ10" s="91">
        <f>IF('①-2入力シート（宿泊人数）【室】'!BZ10&gt;0, BZ$7, 0)</f>
        <v>0</v>
      </c>
      <c r="CA10" s="91">
        <f>IF('①-2入力シート（宿泊人数）【室】'!CA10&gt;0, CA$7, 0)</f>
        <v>0</v>
      </c>
      <c r="CB10" s="91">
        <f>IF('①-2入力シート（宿泊人数）【室】'!CB10&gt;0, CB$7, 0)</f>
        <v>0</v>
      </c>
      <c r="CC10" s="91">
        <f>IF('①-2入力シート（宿泊人数）【室】'!CC10&gt;0, CC$7, 0)</f>
        <v>0</v>
      </c>
      <c r="CD10" s="91">
        <f>IF('①-2入力シート（宿泊人数）【室】'!CD10&gt;0, CD$7, 0)</f>
        <v>0</v>
      </c>
      <c r="CE10" s="91">
        <f>IF('①-2入力シート（宿泊人数）【室】'!CE10&gt;0, CE$7, 0)</f>
        <v>0</v>
      </c>
      <c r="CF10" s="91">
        <f>IF('①-2入力シート（宿泊人数）【室】'!CF10&gt;0, CF$7, 0)</f>
        <v>0</v>
      </c>
      <c r="CG10" s="91">
        <f>IF('①-2入力シート（宿泊人数）【室】'!CG10&gt;0, CG$7, 0)</f>
        <v>0</v>
      </c>
      <c r="CH10" s="91">
        <f>IF('①-2入力シート（宿泊人数）【室】'!CH10&gt;0, CH$7, 0)</f>
        <v>0</v>
      </c>
      <c r="CI10" s="91">
        <f>IF('①-2入力シート（宿泊人数）【室】'!CI10&gt;0, CI$7, 0)</f>
        <v>0</v>
      </c>
      <c r="CJ10" s="91">
        <f>IF('①-2入力シート（宿泊人数）【室】'!CJ10&gt;0, CJ$7, 0)</f>
        <v>0</v>
      </c>
      <c r="CK10" s="91">
        <f>IF('①-2入力シート（宿泊人数）【室】'!CK10&gt;0, CK$7, 0)</f>
        <v>0</v>
      </c>
      <c r="CL10" s="91">
        <f>IF('①-2入力シート（宿泊人数）【室】'!CL10&gt;0, CL$7, 0)</f>
        <v>0</v>
      </c>
      <c r="CM10" s="91">
        <f>IF('①-2入力シート（宿泊人数）【室】'!CM10&gt;0, CM$7, 0)</f>
        <v>0</v>
      </c>
      <c r="CN10" s="91">
        <f>IF('①-2入力シート（宿泊人数）【室】'!CN10&gt;0, CN$7, 0)</f>
        <v>0</v>
      </c>
      <c r="CO10" s="91">
        <f>IF('①-2入力シート（宿泊人数）【室】'!CO10&gt;0, CO$7, 0)</f>
        <v>0</v>
      </c>
      <c r="CP10" s="91">
        <f>IF('①-2入力シート（宿泊人数）【室】'!CP10&gt;0, CP$7, 0)</f>
        <v>0</v>
      </c>
      <c r="CQ10" s="91">
        <f>IF('①-2入力シート（宿泊人数）【室】'!CQ10&gt;0, CQ$7, 0)</f>
        <v>0</v>
      </c>
      <c r="CR10" s="91">
        <f>IF('①-2入力シート（宿泊人数）【室】'!CR10&gt;0, CR$7, 0)</f>
        <v>0</v>
      </c>
      <c r="CS10" s="91">
        <f>IF('①-2入力シート（宿泊人数）【室】'!CS10&gt;0, CS$7, 0)</f>
        <v>0</v>
      </c>
      <c r="CT10" s="91">
        <f>IF('①-2入力シート（宿泊人数）【室】'!CT10&gt;0, CT$7, 0)</f>
        <v>0</v>
      </c>
      <c r="CU10" s="91">
        <f>IF('①-2入力シート（宿泊人数）【室】'!CU10&gt;0, CU$7, 0)</f>
        <v>0</v>
      </c>
      <c r="CV10" s="91">
        <f>IF('①-2入力シート（宿泊人数）【室】'!CV10&gt;0, CV$7, 0)</f>
        <v>0</v>
      </c>
      <c r="CW10" s="91">
        <f>IF('①-2入力シート（宿泊人数）【室】'!CW10&gt;0, CW$7, 0)</f>
        <v>0</v>
      </c>
      <c r="CX10" s="91">
        <f>IF('①-2入力シート（宿泊人数）【室】'!CX10&gt;0, CX$7, 0)</f>
        <v>0</v>
      </c>
      <c r="CY10" s="165">
        <f t="shared" ref="CY10:CY39" si="7">SUM(C10:CX10)</f>
        <v>0</v>
      </c>
      <c r="DA10" s="5">
        <f t="shared" ref="DA10:DA39" si="8">CY10</f>
        <v>0</v>
      </c>
    </row>
    <row r="11" spans="1:105">
      <c r="A11" s="196"/>
      <c r="B11" s="46">
        <v>3</v>
      </c>
      <c r="C11" s="10">
        <f>IF('①-2入力シート（宿泊人数）【室】'!C11&gt;0, C$7, 0)</f>
        <v>0</v>
      </c>
      <c r="D11" s="10">
        <f>IF('①-2入力シート（宿泊人数）【室】'!D11&gt;0, D$7, 0)</f>
        <v>0</v>
      </c>
      <c r="E11" s="10">
        <f>IF('①-2入力シート（宿泊人数）【室】'!E11&gt;0, E$7, 0)</f>
        <v>0</v>
      </c>
      <c r="F11" s="10">
        <f>IF('①-2入力シート（宿泊人数）【室】'!F11&gt;0, F$7, 0)</f>
        <v>0</v>
      </c>
      <c r="G11" s="10">
        <f>IF('①-2入力シート（宿泊人数）【室】'!G11&gt;0, G$7, 0)</f>
        <v>0</v>
      </c>
      <c r="H11" s="10">
        <f>IF('①-2入力シート（宿泊人数）【室】'!H11&gt;0, H$7, 0)</f>
        <v>0</v>
      </c>
      <c r="I11" s="10">
        <f>IF('①-2入力シート（宿泊人数）【室】'!I11&gt;0, I$7, 0)</f>
        <v>0</v>
      </c>
      <c r="J11" s="10">
        <f>IF('①-2入力シート（宿泊人数）【室】'!J11&gt;0, J$7, 0)</f>
        <v>0</v>
      </c>
      <c r="K11" s="10">
        <f>IF('①-2入力シート（宿泊人数）【室】'!K11&gt;0, K$7, 0)</f>
        <v>0</v>
      </c>
      <c r="L11" s="10">
        <f>IF('①-2入力シート（宿泊人数）【室】'!L11&gt;0, L$7, 0)</f>
        <v>0</v>
      </c>
      <c r="M11" s="10">
        <f>IF('①-2入力シート（宿泊人数）【室】'!M11&gt;0, M$7, 0)</f>
        <v>0</v>
      </c>
      <c r="N11" s="91">
        <f>IF('①-2入力シート（宿泊人数）【室】'!N11&gt;0, N$7, 0)</f>
        <v>0</v>
      </c>
      <c r="O11" s="91">
        <f>IF('①-2入力シート（宿泊人数）【室】'!O11&gt;0, O$7, 0)</f>
        <v>0</v>
      </c>
      <c r="P11" s="91">
        <f>IF('①-2入力シート（宿泊人数）【室】'!P11&gt;0, P$7, 0)</f>
        <v>0</v>
      </c>
      <c r="Q11" s="91">
        <f>IF('①-2入力シート（宿泊人数）【室】'!Q11&gt;0, Q$7, 0)</f>
        <v>0</v>
      </c>
      <c r="R11" s="91">
        <f>IF('①-2入力シート（宿泊人数）【室】'!R11&gt;0, R$7, 0)</f>
        <v>0</v>
      </c>
      <c r="S11" s="91">
        <f>IF('①-2入力シート（宿泊人数）【室】'!S11&gt;0, S$7, 0)</f>
        <v>0</v>
      </c>
      <c r="T11" s="91">
        <f>IF('①-2入力シート（宿泊人数）【室】'!T11&gt;0, T$7, 0)</f>
        <v>0</v>
      </c>
      <c r="U11" s="91">
        <f>IF('①-2入力シート（宿泊人数）【室】'!U11&gt;0, U$7, 0)</f>
        <v>0</v>
      </c>
      <c r="V11" s="91">
        <f>IF('①-2入力シート（宿泊人数）【室】'!V11&gt;0, V$7, 0)</f>
        <v>0</v>
      </c>
      <c r="W11" s="91">
        <f>IF('①-2入力シート（宿泊人数）【室】'!W11&gt;0, W$7, 0)</f>
        <v>0</v>
      </c>
      <c r="X11" s="91">
        <f>IF('①-2入力シート（宿泊人数）【室】'!X11&gt;0, X$7, 0)</f>
        <v>0</v>
      </c>
      <c r="Y11" s="91">
        <f>IF('①-2入力シート（宿泊人数）【室】'!Y11&gt;0, Y$7, 0)</f>
        <v>0</v>
      </c>
      <c r="Z11" s="91">
        <f>IF('①-2入力シート（宿泊人数）【室】'!Z11&gt;0, Z$7, 0)</f>
        <v>0</v>
      </c>
      <c r="AA11" s="91">
        <f>IF('①-2入力シート（宿泊人数）【室】'!AA11&gt;0, AA$7, 0)</f>
        <v>0</v>
      </c>
      <c r="AB11" s="91">
        <f>IF('①-2入力シート（宿泊人数）【室】'!AB11&gt;0, AB$7, 0)</f>
        <v>0</v>
      </c>
      <c r="AC11" s="91">
        <f>IF('①-2入力シート（宿泊人数）【室】'!AC11&gt;0, AC$7, 0)</f>
        <v>0</v>
      </c>
      <c r="AD11" s="91">
        <f>IF('①-2入力シート（宿泊人数）【室】'!AD11&gt;0, AD$7, 0)</f>
        <v>0</v>
      </c>
      <c r="AE11" s="91">
        <f>IF('①-2入力シート（宿泊人数）【室】'!AE11&gt;0, AE$7, 0)</f>
        <v>0</v>
      </c>
      <c r="AF11" s="91">
        <f>IF('①-2入力シート（宿泊人数）【室】'!AF11&gt;0, AF$7, 0)</f>
        <v>0</v>
      </c>
      <c r="AG11" s="91">
        <f>IF('①-2入力シート（宿泊人数）【室】'!AG11&gt;0, AG$7, 0)</f>
        <v>0</v>
      </c>
      <c r="AH11" s="91">
        <f>IF('①-2入力シート（宿泊人数）【室】'!AH11&gt;0, AH$7, 0)</f>
        <v>0</v>
      </c>
      <c r="AI11" s="91">
        <f>IF('①-2入力シート（宿泊人数）【室】'!AI11&gt;0, AI$7, 0)</f>
        <v>0</v>
      </c>
      <c r="AJ11" s="91">
        <f>IF('①-2入力シート（宿泊人数）【室】'!AJ11&gt;0, AJ$7, 0)</f>
        <v>0</v>
      </c>
      <c r="AK11" s="91">
        <f>IF('①-2入力シート（宿泊人数）【室】'!AK11&gt;0, AK$7, 0)</f>
        <v>0</v>
      </c>
      <c r="AL11" s="91">
        <f>IF('①-2入力シート（宿泊人数）【室】'!AL11&gt;0, AL$7, 0)</f>
        <v>0</v>
      </c>
      <c r="AM11" s="91">
        <f>IF('①-2入力シート（宿泊人数）【室】'!AM11&gt;0, AM$7, 0)</f>
        <v>0</v>
      </c>
      <c r="AN11" s="91">
        <f>IF('①-2入力シート（宿泊人数）【室】'!AN11&gt;0, AN$7, 0)</f>
        <v>0</v>
      </c>
      <c r="AO11" s="91">
        <f>IF('①-2入力シート（宿泊人数）【室】'!AO11&gt;0, AO$7, 0)</f>
        <v>0</v>
      </c>
      <c r="AP11" s="91">
        <f>IF('①-2入力シート（宿泊人数）【室】'!AP11&gt;0, AP$7, 0)</f>
        <v>0</v>
      </c>
      <c r="AQ11" s="91">
        <f>IF('①-2入力シート（宿泊人数）【室】'!AQ11&gt;0, AQ$7, 0)</f>
        <v>0</v>
      </c>
      <c r="AR11" s="91">
        <f>IF('①-2入力シート（宿泊人数）【室】'!AR11&gt;0, AR$7, 0)</f>
        <v>0</v>
      </c>
      <c r="AS11" s="91">
        <f>IF('①-2入力シート（宿泊人数）【室】'!AS11&gt;0, AS$7, 0)</f>
        <v>0</v>
      </c>
      <c r="AT11" s="91">
        <f>IF('①-2入力シート（宿泊人数）【室】'!AT11&gt;0, AT$7, 0)</f>
        <v>0</v>
      </c>
      <c r="AU11" s="91">
        <f>IF('①-2入力シート（宿泊人数）【室】'!AU11&gt;0, AU$7, 0)</f>
        <v>0</v>
      </c>
      <c r="AV11" s="91">
        <f>IF('①-2入力シート（宿泊人数）【室】'!AV11&gt;0, AV$7, 0)</f>
        <v>0</v>
      </c>
      <c r="AW11" s="91">
        <f>IF('①-2入力シート（宿泊人数）【室】'!AW11&gt;0, AW$7, 0)</f>
        <v>0</v>
      </c>
      <c r="AX11" s="91">
        <f>IF('①-2入力シート（宿泊人数）【室】'!AX11&gt;0, AX$7, 0)</f>
        <v>0</v>
      </c>
      <c r="AY11" s="91">
        <f>IF('①-2入力シート（宿泊人数）【室】'!AY11&gt;0, AY$7, 0)</f>
        <v>0</v>
      </c>
      <c r="AZ11" s="91">
        <f>IF('①-2入力シート（宿泊人数）【室】'!AZ11&gt;0, AZ$7, 0)</f>
        <v>0</v>
      </c>
      <c r="BA11" s="91">
        <f>IF('①-2入力シート（宿泊人数）【室】'!BA11&gt;0, BA$7, 0)</f>
        <v>0</v>
      </c>
      <c r="BB11" s="91">
        <f>IF('①-2入力シート（宿泊人数）【室】'!BB11&gt;0, BB$7, 0)</f>
        <v>0</v>
      </c>
      <c r="BC11" s="91">
        <f>IF('①-2入力シート（宿泊人数）【室】'!BC11&gt;0, BC$7, 0)</f>
        <v>0</v>
      </c>
      <c r="BD11" s="91">
        <f>IF('①-2入力シート（宿泊人数）【室】'!BD11&gt;0, BD$7, 0)</f>
        <v>0</v>
      </c>
      <c r="BE11" s="91">
        <f>IF('①-2入力シート（宿泊人数）【室】'!BE11&gt;0, BE$7, 0)</f>
        <v>0</v>
      </c>
      <c r="BF11" s="91">
        <f>IF('①-2入力シート（宿泊人数）【室】'!BF11&gt;0, BF$7, 0)</f>
        <v>0</v>
      </c>
      <c r="BG11" s="91">
        <f>IF('①-2入力シート（宿泊人数）【室】'!BG11&gt;0, BG$7, 0)</f>
        <v>0</v>
      </c>
      <c r="BH11" s="91">
        <f>IF('①-2入力シート（宿泊人数）【室】'!BH11&gt;0, BH$7, 0)</f>
        <v>0</v>
      </c>
      <c r="BI11" s="91">
        <f>IF('①-2入力シート（宿泊人数）【室】'!BI11&gt;0, BI$7, 0)</f>
        <v>0</v>
      </c>
      <c r="BJ11" s="91">
        <f>IF('①-2入力シート（宿泊人数）【室】'!BJ11&gt;0, BJ$7, 0)</f>
        <v>0</v>
      </c>
      <c r="BK11" s="91">
        <f>IF('①-2入力シート（宿泊人数）【室】'!BK11&gt;0, BK$7, 0)</f>
        <v>0</v>
      </c>
      <c r="BL11" s="91">
        <f>IF('①-2入力シート（宿泊人数）【室】'!BL11&gt;0, BL$7, 0)</f>
        <v>0</v>
      </c>
      <c r="BM11" s="91">
        <f>IF('①-2入力シート（宿泊人数）【室】'!BM11&gt;0, BM$7, 0)</f>
        <v>0</v>
      </c>
      <c r="BN11" s="91">
        <f>IF('①-2入力シート（宿泊人数）【室】'!BN11&gt;0, BN$7, 0)</f>
        <v>0</v>
      </c>
      <c r="BO11" s="91">
        <f>IF('①-2入力シート（宿泊人数）【室】'!BO11&gt;0, BO$7, 0)</f>
        <v>0</v>
      </c>
      <c r="BP11" s="91">
        <f>IF('①-2入力シート（宿泊人数）【室】'!BP11&gt;0, BP$7, 0)</f>
        <v>0</v>
      </c>
      <c r="BQ11" s="91">
        <f>IF('①-2入力シート（宿泊人数）【室】'!BQ11&gt;0, BQ$7, 0)</f>
        <v>0</v>
      </c>
      <c r="BR11" s="91">
        <f>IF('①-2入力シート（宿泊人数）【室】'!BR11&gt;0, BR$7, 0)</f>
        <v>0</v>
      </c>
      <c r="BS11" s="91">
        <f>IF('①-2入力シート（宿泊人数）【室】'!BS11&gt;0, BS$7, 0)</f>
        <v>0</v>
      </c>
      <c r="BT11" s="91">
        <f>IF('①-2入力シート（宿泊人数）【室】'!BT11&gt;0, BT$7, 0)</f>
        <v>0</v>
      </c>
      <c r="BU11" s="91">
        <f>IF('①-2入力シート（宿泊人数）【室】'!BU11&gt;0, BU$7, 0)</f>
        <v>0</v>
      </c>
      <c r="BV11" s="91">
        <f>IF('①-2入力シート（宿泊人数）【室】'!BV11&gt;0, BV$7, 0)</f>
        <v>0</v>
      </c>
      <c r="BW11" s="91">
        <f>IF('①-2入力シート（宿泊人数）【室】'!BW11&gt;0, BW$7, 0)</f>
        <v>0</v>
      </c>
      <c r="BX11" s="91">
        <f>IF('①-2入力シート（宿泊人数）【室】'!BX11&gt;0, BX$7, 0)</f>
        <v>0</v>
      </c>
      <c r="BY11" s="91">
        <f>IF('①-2入力シート（宿泊人数）【室】'!BY11&gt;0, BY$7, 0)</f>
        <v>0</v>
      </c>
      <c r="BZ11" s="91">
        <f>IF('①-2入力シート（宿泊人数）【室】'!BZ11&gt;0, BZ$7, 0)</f>
        <v>0</v>
      </c>
      <c r="CA11" s="91">
        <f>IF('①-2入力シート（宿泊人数）【室】'!CA11&gt;0, CA$7, 0)</f>
        <v>0</v>
      </c>
      <c r="CB11" s="91">
        <f>IF('①-2入力シート（宿泊人数）【室】'!CB11&gt;0, CB$7, 0)</f>
        <v>0</v>
      </c>
      <c r="CC11" s="91">
        <f>IF('①-2入力シート（宿泊人数）【室】'!CC11&gt;0, CC$7, 0)</f>
        <v>0</v>
      </c>
      <c r="CD11" s="91">
        <f>IF('①-2入力シート（宿泊人数）【室】'!CD11&gt;0, CD$7, 0)</f>
        <v>0</v>
      </c>
      <c r="CE11" s="91">
        <f>IF('①-2入力シート（宿泊人数）【室】'!CE11&gt;0, CE$7, 0)</f>
        <v>0</v>
      </c>
      <c r="CF11" s="91">
        <f>IF('①-2入力シート（宿泊人数）【室】'!CF11&gt;0, CF$7, 0)</f>
        <v>0</v>
      </c>
      <c r="CG11" s="91">
        <f>IF('①-2入力シート（宿泊人数）【室】'!CG11&gt;0, CG$7, 0)</f>
        <v>0</v>
      </c>
      <c r="CH11" s="91">
        <f>IF('①-2入力シート（宿泊人数）【室】'!CH11&gt;0, CH$7, 0)</f>
        <v>0</v>
      </c>
      <c r="CI11" s="91">
        <f>IF('①-2入力シート（宿泊人数）【室】'!CI11&gt;0, CI$7, 0)</f>
        <v>0</v>
      </c>
      <c r="CJ11" s="91">
        <f>IF('①-2入力シート（宿泊人数）【室】'!CJ11&gt;0, CJ$7, 0)</f>
        <v>0</v>
      </c>
      <c r="CK11" s="91">
        <f>IF('①-2入力シート（宿泊人数）【室】'!CK11&gt;0, CK$7, 0)</f>
        <v>0</v>
      </c>
      <c r="CL11" s="91">
        <f>IF('①-2入力シート（宿泊人数）【室】'!CL11&gt;0, CL$7, 0)</f>
        <v>0</v>
      </c>
      <c r="CM11" s="91">
        <f>IF('①-2入力シート（宿泊人数）【室】'!CM11&gt;0, CM$7, 0)</f>
        <v>0</v>
      </c>
      <c r="CN11" s="91">
        <f>IF('①-2入力シート（宿泊人数）【室】'!CN11&gt;0, CN$7, 0)</f>
        <v>0</v>
      </c>
      <c r="CO11" s="91">
        <f>IF('①-2入力シート（宿泊人数）【室】'!CO11&gt;0, CO$7, 0)</f>
        <v>0</v>
      </c>
      <c r="CP11" s="91">
        <f>IF('①-2入力シート（宿泊人数）【室】'!CP11&gt;0, CP$7, 0)</f>
        <v>0</v>
      </c>
      <c r="CQ11" s="91">
        <f>IF('①-2入力シート（宿泊人数）【室】'!CQ11&gt;0, CQ$7, 0)</f>
        <v>0</v>
      </c>
      <c r="CR11" s="91">
        <f>IF('①-2入力シート（宿泊人数）【室】'!CR11&gt;0, CR$7, 0)</f>
        <v>0</v>
      </c>
      <c r="CS11" s="91">
        <f>IF('①-2入力シート（宿泊人数）【室】'!CS11&gt;0, CS$7, 0)</f>
        <v>0</v>
      </c>
      <c r="CT11" s="91">
        <f>IF('①-2入力シート（宿泊人数）【室】'!CT11&gt;0, CT$7, 0)</f>
        <v>0</v>
      </c>
      <c r="CU11" s="91">
        <f>IF('①-2入力シート（宿泊人数）【室】'!CU11&gt;0, CU$7, 0)</f>
        <v>0</v>
      </c>
      <c r="CV11" s="91">
        <f>IF('①-2入力シート（宿泊人数）【室】'!CV11&gt;0, CV$7, 0)</f>
        <v>0</v>
      </c>
      <c r="CW11" s="91">
        <f>IF('①-2入力シート（宿泊人数）【室】'!CW11&gt;0, CW$7, 0)</f>
        <v>0</v>
      </c>
      <c r="CX11" s="91">
        <f>IF('①-2入力シート（宿泊人数）【室】'!CX11&gt;0, CX$7, 0)</f>
        <v>0</v>
      </c>
      <c r="CY11" s="165">
        <f t="shared" si="7"/>
        <v>0</v>
      </c>
      <c r="DA11" s="5">
        <f t="shared" si="8"/>
        <v>0</v>
      </c>
    </row>
    <row r="12" spans="1:105">
      <c r="A12" s="196"/>
      <c r="B12" s="46">
        <v>4</v>
      </c>
      <c r="C12" s="10">
        <f>IF('①-2入力シート（宿泊人数）【室】'!C12&gt;0, C$7, 0)</f>
        <v>0</v>
      </c>
      <c r="D12" s="10">
        <f>IF('①-2入力シート（宿泊人数）【室】'!D12&gt;0, D$7, 0)</f>
        <v>0</v>
      </c>
      <c r="E12" s="10">
        <f>IF('①-2入力シート（宿泊人数）【室】'!E12&gt;0, E$7, 0)</f>
        <v>0</v>
      </c>
      <c r="F12" s="10">
        <f>IF('①-2入力シート（宿泊人数）【室】'!F12&gt;0, F$7, 0)</f>
        <v>0</v>
      </c>
      <c r="G12" s="10">
        <f>IF('①-2入力シート（宿泊人数）【室】'!G12&gt;0, G$7, 0)</f>
        <v>0</v>
      </c>
      <c r="H12" s="10">
        <f>IF('①-2入力シート（宿泊人数）【室】'!H12&gt;0, H$7, 0)</f>
        <v>0</v>
      </c>
      <c r="I12" s="10">
        <f>IF('①-2入力シート（宿泊人数）【室】'!I12&gt;0, I$7, 0)</f>
        <v>0</v>
      </c>
      <c r="J12" s="10">
        <f>IF('①-2入力シート（宿泊人数）【室】'!J12&gt;0, J$7, 0)</f>
        <v>0</v>
      </c>
      <c r="K12" s="10">
        <f>IF('①-2入力シート（宿泊人数）【室】'!K12&gt;0, K$7, 0)</f>
        <v>0</v>
      </c>
      <c r="L12" s="10">
        <f>IF('①-2入力シート（宿泊人数）【室】'!L12&gt;0, L$7, 0)</f>
        <v>0</v>
      </c>
      <c r="M12" s="10">
        <f>IF('①-2入力シート（宿泊人数）【室】'!M12&gt;0, M$7, 0)</f>
        <v>0</v>
      </c>
      <c r="N12" s="91">
        <f>IF('①-2入力シート（宿泊人数）【室】'!N12&gt;0, N$7, 0)</f>
        <v>0</v>
      </c>
      <c r="O12" s="91">
        <f>IF('①-2入力シート（宿泊人数）【室】'!O12&gt;0, O$7, 0)</f>
        <v>0</v>
      </c>
      <c r="P12" s="91">
        <f>IF('①-2入力シート（宿泊人数）【室】'!P12&gt;0, P$7, 0)</f>
        <v>0</v>
      </c>
      <c r="Q12" s="91">
        <f>IF('①-2入力シート（宿泊人数）【室】'!Q12&gt;0, Q$7, 0)</f>
        <v>0</v>
      </c>
      <c r="R12" s="91">
        <f>IF('①-2入力シート（宿泊人数）【室】'!R12&gt;0, R$7, 0)</f>
        <v>0</v>
      </c>
      <c r="S12" s="91">
        <f>IF('①-2入力シート（宿泊人数）【室】'!S12&gt;0, S$7, 0)</f>
        <v>0</v>
      </c>
      <c r="T12" s="91">
        <f>IF('①-2入力シート（宿泊人数）【室】'!T12&gt;0, T$7, 0)</f>
        <v>0</v>
      </c>
      <c r="U12" s="91">
        <f>IF('①-2入力シート（宿泊人数）【室】'!U12&gt;0, U$7, 0)</f>
        <v>0</v>
      </c>
      <c r="V12" s="91">
        <f>IF('①-2入力シート（宿泊人数）【室】'!V12&gt;0, V$7, 0)</f>
        <v>0</v>
      </c>
      <c r="W12" s="91">
        <f>IF('①-2入力シート（宿泊人数）【室】'!W12&gt;0, W$7, 0)</f>
        <v>0</v>
      </c>
      <c r="X12" s="91">
        <f>IF('①-2入力シート（宿泊人数）【室】'!X12&gt;0, X$7, 0)</f>
        <v>0</v>
      </c>
      <c r="Y12" s="91">
        <f>IF('①-2入力シート（宿泊人数）【室】'!Y12&gt;0, Y$7, 0)</f>
        <v>0</v>
      </c>
      <c r="Z12" s="91">
        <f>IF('①-2入力シート（宿泊人数）【室】'!Z12&gt;0, Z$7, 0)</f>
        <v>0</v>
      </c>
      <c r="AA12" s="91">
        <f>IF('①-2入力シート（宿泊人数）【室】'!AA12&gt;0, AA$7, 0)</f>
        <v>0</v>
      </c>
      <c r="AB12" s="91">
        <f>IF('①-2入力シート（宿泊人数）【室】'!AB12&gt;0, AB$7, 0)</f>
        <v>0</v>
      </c>
      <c r="AC12" s="91">
        <f>IF('①-2入力シート（宿泊人数）【室】'!AC12&gt;0, AC$7, 0)</f>
        <v>0</v>
      </c>
      <c r="AD12" s="91">
        <f>IF('①-2入力シート（宿泊人数）【室】'!AD12&gt;0, AD$7, 0)</f>
        <v>0</v>
      </c>
      <c r="AE12" s="91">
        <f>IF('①-2入力シート（宿泊人数）【室】'!AE12&gt;0, AE$7, 0)</f>
        <v>0</v>
      </c>
      <c r="AF12" s="91">
        <f>IF('①-2入力シート（宿泊人数）【室】'!AF12&gt;0, AF$7, 0)</f>
        <v>0</v>
      </c>
      <c r="AG12" s="91">
        <f>IF('①-2入力シート（宿泊人数）【室】'!AG12&gt;0, AG$7, 0)</f>
        <v>0</v>
      </c>
      <c r="AH12" s="91">
        <f>IF('①-2入力シート（宿泊人数）【室】'!AH12&gt;0, AH$7, 0)</f>
        <v>0</v>
      </c>
      <c r="AI12" s="91">
        <f>IF('①-2入力シート（宿泊人数）【室】'!AI12&gt;0, AI$7, 0)</f>
        <v>0</v>
      </c>
      <c r="AJ12" s="91">
        <f>IF('①-2入力シート（宿泊人数）【室】'!AJ12&gt;0, AJ$7, 0)</f>
        <v>0</v>
      </c>
      <c r="AK12" s="91">
        <f>IF('①-2入力シート（宿泊人数）【室】'!AK12&gt;0, AK$7, 0)</f>
        <v>0</v>
      </c>
      <c r="AL12" s="91">
        <f>IF('①-2入力シート（宿泊人数）【室】'!AL12&gt;0, AL$7, 0)</f>
        <v>0</v>
      </c>
      <c r="AM12" s="91">
        <f>IF('①-2入力シート（宿泊人数）【室】'!AM12&gt;0, AM$7, 0)</f>
        <v>0</v>
      </c>
      <c r="AN12" s="91">
        <f>IF('①-2入力シート（宿泊人数）【室】'!AN12&gt;0, AN$7, 0)</f>
        <v>0</v>
      </c>
      <c r="AO12" s="91">
        <f>IF('①-2入力シート（宿泊人数）【室】'!AO12&gt;0, AO$7, 0)</f>
        <v>0</v>
      </c>
      <c r="AP12" s="91">
        <f>IF('①-2入力シート（宿泊人数）【室】'!AP12&gt;0, AP$7, 0)</f>
        <v>0</v>
      </c>
      <c r="AQ12" s="91">
        <f>IF('①-2入力シート（宿泊人数）【室】'!AQ12&gt;0, AQ$7, 0)</f>
        <v>0</v>
      </c>
      <c r="AR12" s="91">
        <f>IF('①-2入力シート（宿泊人数）【室】'!AR12&gt;0, AR$7, 0)</f>
        <v>0</v>
      </c>
      <c r="AS12" s="91">
        <f>IF('①-2入力シート（宿泊人数）【室】'!AS12&gt;0, AS$7, 0)</f>
        <v>0</v>
      </c>
      <c r="AT12" s="91">
        <f>IF('①-2入力シート（宿泊人数）【室】'!AT12&gt;0, AT$7, 0)</f>
        <v>0</v>
      </c>
      <c r="AU12" s="91">
        <f>IF('①-2入力シート（宿泊人数）【室】'!AU12&gt;0, AU$7, 0)</f>
        <v>0</v>
      </c>
      <c r="AV12" s="91">
        <f>IF('①-2入力シート（宿泊人数）【室】'!AV12&gt;0, AV$7, 0)</f>
        <v>0</v>
      </c>
      <c r="AW12" s="91">
        <f>IF('①-2入力シート（宿泊人数）【室】'!AW12&gt;0, AW$7, 0)</f>
        <v>0</v>
      </c>
      <c r="AX12" s="91">
        <f>IF('①-2入力シート（宿泊人数）【室】'!AX12&gt;0, AX$7, 0)</f>
        <v>0</v>
      </c>
      <c r="AY12" s="91">
        <f>IF('①-2入力シート（宿泊人数）【室】'!AY12&gt;0, AY$7, 0)</f>
        <v>0</v>
      </c>
      <c r="AZ12" s="91">
        <f>IF('①-2入力シート（宿泊人数）【室】'!AZ12&gt;0, AZ$7, 0)</f>
        <v>0</v>
      </c>
      <c r="BA12" s="91">
        <f>IF('①-2入力シート（宿泊人数）【室】'!BA12&gt;0, BA$7, 0)</f>
        <v>0</v>
      </c>
      <c r="BB12" s="91">
        <f>IF('①-2入力シート（宿泊人数）【室】'!BB12&gt;0, BB$7, 0)</f>
        <v>0</v>
      </c>
      <c r="BC12" s="91">
        <f>IF('①-2入力シート（宿泊人数）【室】'!BC12&gt;0, BC$7, 0)</f>
        <v>0</v>
      </c>
      <c r="BD12" s="91">
        <f>IF('①-2入力シート（宿泊人数）【室】'!BD12&gt;0, BD$7, 0)</f>
        <v>0</v>
      </c>
      <c r="BE12" s="91">
        <f>IF('①-2入力シート（宿泊人数）【室】'!BE12&gt;0, BE$7, 0)</f>
        <v>0</v>
      </c>
      <c r="BF12" s="91">
        <f>IF('①-2入力シート（宿泊人数）【室】'!BF12&gt;0, BF$7, 0)</f>
        <v>0</v>
      </c>
      <c r="BG12" s="91">
        <f>IF('①-2入力シート（宿泊人数）【室】'!BG12&gt;0, BG$7, 0)</f>
        <v>0</v>
      </c>
      <c r="BH12" s="91">
        <f>IF('①-2入力シート（宿泊人数）【室】'!BH12&gt;0, BH$7, 0)</f>
        <v>0</v>
      </c>
      <c r="BI12" s="91">
        <f>IF('①-2入力シート（宿泊人数）【室】'!BI12&gt;0, BI$7, 0)</f>
        <v>0</v>
      </c>
      <c r="BJ12" s="91">
        <f>IF('①-2入力シート（宿泊人数）【室】'!BJ12&gt;0, BJ$7, 0)</f>
        <v>0</v>
      </c>
      <c r="BK12" s="91">
        <f>IF('①-2入力シート（宿泊人数）【室】'!BK12&gt;0, BK$7, 0)</f>
        <v>0</v>
      </c>
      <c r="BL12" s="91">
        <f>IF('①-2入力シート（宿泊人数）【室】'!BL12&gt;0, BL$7, 0)</f>
        <v>0</v>
      </c>
      <c r="BM12" s="91">
        <f>IF('①-2入力シート（宿泊人数）【室】'!BM12&gt;0, BM$7, 0)</f>
        <v>0</v>
      </c>
      <c r="BN12" s="91">
        <f>IF('①-2入力シート（宿泊人数）【室】'!BN12&gt;0, BN$7, 0)</f>
        <v>0</v>
      </c>
      <c r="BO12" s="91">
        <f>IF('①-2入力シート（宿泊人数）【室】'!BO12&gt;0, BO$7, 0)</f>
        <v>0</v>
      </c>
      <c r="BP12" s="91">
        <f>IF('①-2入力シート（宿泊人数）【室】'!BP12&gt;0, BP$7, 0)</f>
        <v>0</v>
      </c>
      <c r="BQ12" s="91">
        <f>IF('①-2入力シート（宿泊人数）【室】'!BQ12&gt;0, BQ$7, 0)</f>
        <v>0</v>
      </c>
      <c r="BR12" s="91">
        <f>IF('①-2入力シート（宿泊人数）【室】'!BR12&gt;0, BR$7, 0)</f>
        <v>0</v>
      </c>
      <c r="BS12" s="91">
        <f>IF('①-2入力シート（宿泊人数）【室】'!BS12&gt;0, BS$7, 0)</f>
        <v>0</v>
      </c>
      <c r="BT12" s="91">
        <f>IF('①-2入力シート（宿泊人数）【室】'!BT12&gt;0, BT$7, 0)</f>
        <v>0</v>
      </c>
      <c r="BU12" s="91">
        <f>IF('①-2入力シート（宿泊人数）【室】'!BU12&gt;0, BU$7, 0)</f>
        <v>0</v>
      </c>
      <c r="BV12" s="91">
        <f>IF('①-2入力シート（宿泊人数）【室】'!BV12&gt;0, BV$7, 0)</f>
        <v>0</v>
      </c>
      <c r="BW12" s="91">
        <f>IF('①-2入力シート（宿泊人数）【室】'!BW12&gt;0, BW$7, 0)</f>
        <v>0</v>
      </c>
      <c r="BX12" s="91">
        <f>IF('①-2入力シート（宿泊人数）【室】'!BX12&gt;0, BX$7, 0)</f>
        <v>0</v>
      </c>
      <c r="BY12" s="91">
        <f>IF('①-2入力シート（宿泊人数）【室】'!BY12&gt;0, BY$7, 0)</f>
        <v>0</v>
      </c>
      <c r="BZ12" s="91">
        <f>IF('①-2入力シート（宿泊人数）【室】'!BZ12&gt;0, BZ$7, 0)</f>
        <v>0</v>
      </c>
      <c r="CA12" s="91">
        <f>IF('①-2入力シート（宿泊人数）【室】'!CA12&gt;0, CA$7, 0)</f>
        <v>0</v>
      </c>
      <c r="CB12" s="91">
        <f>IF('①-2入力シート（宿泊人数）【室】'!CB12&gt;0, CB$7, 0)</f>
        <v>0</v>
      </c>
      <c r="CC12" s="91">
        <f>IF('①-2入力シート（宿泊人数）【室】'!CC12&gt;0, CC$7, 0)</f>
        <v>0</v>
      </c>
      <c r="CD12" s="91">
        <f>IF('①-2入力シート（宿泊人数）【室】'!CD12&gt;0, CD$7, 0)</f>
        <v>0</v>
      </c>
      <c r="CE12" s="91">
        <f>IF('①-2入力シート（宿泊人数）【室】'!CE12&gt;0, CE$7, 0)</f>
        <v>0</v>
      </c>
      <c r="CF12" s="91">
        <f>IF('①-2入力シート（宿泊人数）【室】'!CF12&gt;0, CF$7, 0)</f>
        <v>0</v>
      </c>
      <c r="CG12" s="91">
        <f>IF('①-2入力シート（宿泊人数）【室】'!CG12&gt;0, CG$7, 0)</f>
        <v>0</v>
      </c>
      <c r="CH12" s="91">
        <f>IF('①-2入力シート（宿泊人数）【室】'!CH12&gt;0, CH$7, 0)</f>
        <v>0</v>
      </c>
      <c r="CI12" s="91">
        <f>IF('①-2入力シート（宿泊人数）【室】'!CI12&gt;0, CI$7, 0)</f>
        <v>0</v>
      </c>
      <c r="CJ12" s="91">
        <f>IF('①-2入力シート（宿泊人数）【室】'!CJ12&gt;0, CJ$7, 0)</f>
        <v>0</v>
      </c>
      <c r="CK12" s="91">
        <f>IF('①-2入力シート（宿泊人数）【室】'!CK12&gt;0, CK$7, 0)</f>
        <v>0</v>
      </c>
      <c r="CL12" s="91">
        <f>IF('①-2入力シート（宿泊人数）【室】'!CL12&gt;0, CL$7, 0)</f>
        <v>0</v>
      </c>
      <c r="CM12" s="91">
        <f>IF('①-2入力シート（宿泊人数）【室】'!CM12&gt;0, CM$7, 0)</f>
        <v>0</v>
      </c>
      <c r="CN12" s="91">
        <f>IF('①-2入力シート（宿泊人数）【室】'!CN12&gt;0, CN$7, 0)</f>
        <v>0</v>
      </c>
      <c r="CO12" s="91">
        <f>IF('①-2入力シート（宿泊人数）【室】'!CO12&gt;0, CO$7, 0)</f>
        <v>0</v>
      </c>
      <c r="CP12" s="91">
        <f>IF('①-2入力シート（宿泊人数）【室】'!CP12&gt;0, CP$7, 0)</f>
        <v>0</v>
      </c>
      <c r="CQ12" s="91">
        <f>IF('①-2入力シート（宿泊人数）【室】'!CQ12&gt;0, CQ$7, 0)</f>
        <v>0</v>
      </c>
      <c r="CR12" s="91">
        <f>IF('①-2入力シート（宿泊人数）【室】'!CR12&gt;0, CR$7, 0)</f>
        <v>0</v>
      </c>
      <c r="CS12" s="91">
        <f>IF('①-2入力シート（宿泊人数）【室】'!CS12&gt;0, CS$7, 0)</f>
        <v>0</v>
      </c>
      <c r="CT12" s="91">
        <f>IF('①-2入力シート（宿泊人数）【室】'!CT12&gt;0, CT$7, 0)</f>
        <v>0</v>
      </c>
      <c r="CU12" s="91">
        <f>IF('①-2入力シート（宿泊人数）【室】'!CU12&gt;0, CU$7, 0)</f>
        <v>0</v>
      </c>
      <c r="CV12" s="91">
        <f>IF('①-2入力シート（宿泊人数）【室】'!CV12&gt;0, CV$7, 0)</f>
        <v>0</v>
      </c>
      <c r="CW12" s="91">
        <f>IF('①-2入力シート（宿泊人数）【室】'!CW12&gt;0, CW$7, 0)</f>
        <v>0</v>
      </c>
      <c r="CX12" s="91">
        <f>IF('①-2入力シート（宿泊人数）【室】'!CX12&gt;0, CX$7, 0)</f>
        <v>0</v>
      </c>
      <c r="CY12" s="165">
        <f t="shared" si="7"/>
        <v>0</v>
      </c>
      <c r="DA12" s="5">
        <f t="shared" si="8"/>
        <v>0</v>
      </c>
    </row>
    <row r="13" spans="1:105">
      <c r="A13" s="196"/>
      <c r="B13" s="46">
        <v>5</v>
      </c>
      <c r="C13" s="10">
        <f>IF('①-2入力シート（宿泊人数）【室】'!C13&gt;0, C$7, 0)</f>
        <v>0</v>
      </c>
      <c r="D13" s="10">
        <f>IF('①-2入力シート（宿泊人数）【室】'!D13&gt;0, D$7, 0)</f>
        <v>0</v>
      </c>
      <c r="E13" s="10">
        <f>IF('①-2入力シート（宿泊人数）【室】'!E13&gt;0, E$7, 0)</f>
        <v>0</v>
      </c>
      <c r="F13" s="10">
        <f>IF('①-2入力シート（宿泊人数）【室】'!F13&gt;0, F$7, 0)</f>
        <v>0</v>
      </c>
      <c r="G13" s="10">
        <f>IF('①-2入力シート（宿泊人数）【室】'!G13&gt;0, G$7, 0)</f>
        <v>0</v>
      </c>
      <c r="H13" s="10">
        <f>IF('①-2入力シート（宿泊人数）【室】'!H13&gt;0, H$7, 0)</f>
        <v>0</v>
      </c>
      <c r="I13" s="10">
        <f>IF('①-2入力シート（宿泊人数）【室】'!I13&gt;0, I$7, 0)</f>
        <v>0</v>
      </c>
      <c r="J13" s="10">
        <f>IF('①-2入力シート（宿泊人数）【室】'!J13&gt;0, J$7, 0)</f>
        <v>0</v>
      </c>
      <c r="K13" s="10">
        <f>IF('①-2入力シート（宿泊人数）【室】'!K13&gt;0, K$7, 0)</f>
        <v>0</v>
      </c>
      <c r="L13" s="10">
        <f>IF('①-2入力シート（宿泊人数）【室】'!L13&gt;0, L$7, 0)</f>
        <v>0</v>
      </c>
      <c r="M13" s="10">
        <f>IF('①-2入力シート（宿泊人数）【室】'!M13&gt;0, M$7, 0)</f>
        <v>0</v>
      </c>
      <c r="N13" s="91">
        <f>IF('①-2入力シート（宿泊人数）【室】'!N13&gt;0, N$7, 0)</f>
        <v>0</v>
      </c>
      <c r="O13" s="91">
        <f>IF('①-2入力シート（宿泊人数）【室】'!O13&gt;0, O$7, 0)</f>
        <v>0</v>
      </c>
      <c r="P13" s="91">
        <f>IF('①-2入力シート（宿泊人数）【室】'!P13&gt;0, P$7, 0)</f>
        <v>0</v>
      </c>
      <c r="Q13" s="91">
        <f>IF('①-2入力シート（宿泊人数）【室】'!Q13&gt;0, Q$7, 0)</f>
        <v>0</v>
      </c>
      <c r="R13" s="91">
        <f>IF('①-2入力シート（宿泊人数）【室】'!R13&gt;0, R$7, 0)</f>
        <v>0</v>
      </c>
      <c r="S13" s="91">
        <f>IF('①-2入力シート（宿泊人数）【室】'!S13&gt;0, S$7, 0)</f>
        <v>0</v>
      </c>
      <c r="T13" s="91">
        <f>IF('①-2入力シート（宿泊人数）【室】'!T13&gt;0, T$7, 0)</f>
        <v>0</v>
      </c>
      <c r="U13" s="91">
        <f>IF('①-2入力シート（宿泊人数）【室】'!U13&gt;0, U$7, 0)</f>
        <v>0</v>
      </c>
      <c r="V13" s="91">
        <f>IF('①-2入力シート（宿泊人数）【室】'!V13&gt;0, V$7, 0)</f>
        <v>0</v>
      </c>
      <c r="W13" s="91">
        <f>IF('①-2入力シート（宿泊人数）【室】'!W13&gt;0, W$7, 0)</f>
        <v>0</v>
      </c>
      <c r="X13" s="91">
        <f>IF('①-2入力シート（宿泊人数）【室】'!X13&gt;0, X$7, 0)</f>
        <v>0</v>
      </c>
      <c r="Y13" s="91">
        <f>IF('①-2入力シート（宿泊人数）【室】'!Y13&gt;0, Y$7, 0)</f>
        <v>0</v>
      </c>
      <c r="Z13" s="91">
        <f>IF('①-2入力シート（宿泊人数）【室】'!Z13&gt;0, Z$7, 0)</f>
        <v>0</v>
      </c>
      <c r="AA13" s="91">
        <f>IF('①-2入力シート（宿泊人数）【室】'!AA13&gt;0, AA$7, 0)</f>
        <v>0</v>
      </c>
      <c r="AB13" s="91">
        <f>IF('①-2入力シート（宿泊人数）【室】'!AB13&gt;0, AB$7, 0)</f>
        <v>0</v>
      </c>
      <c r="AC13" s="91">
        <f>IF('①-2入力シート（宿泊人数）【室】'!AC13&gt;0, AC$7, 0)</f>
        <v>0</v>
      </c>
      <c r="AD13" s="91">
        <f>IF('①-2入力シート（宿泊人数）【室】'!AD13&gt;0, AD$7, 0)</f>
        <v>0</v>
      </c>
      <c r="AE13" s="91">
        <f>IF('①-2入力シート（宿泊人数）【室】'!AE13&gt;0, AE$7, 0)</f>
        <v>0</v>
      </c>
      <c r="AF13" s="91">
        <f>IF('①-2入力シート（宿泊人数）【室】'!AF13&gt;0, AF$7, 0)</f>
        <v>0</v>
      </c>
      <c r="AG13" s="91">
        <f>IF('①-2入力シート（宿泊人数）【室】'!AG13&gt;0, AG$7, 0)</f>
        <v>0</v>
      </c>
      <c r="AH13" s="91">
        <f>IF('①-2入力シート（宿泊人数）【室】'!AH13&gt;0, AH$7, 0)</f>
        <v>0</v>
      </c>
      <c r="AI13" s="91">
        <f>IF('①-2入力シート（宿泊人数）【室】'!AI13&gt;0, AI$7, 0)</f>
        <v>0</v>
      </c>
      <c r="AJ13" s="91">
        <f>IF('①-2入力シート（宿泊人数）【室】'!AJ13&gt;0, AJ$7, 0)</f>
        <v>0</v>
      </c>
      <c r="AK13" s="91">
        <f>IF('①-2入力シート（宿泊人数）【室】'!AK13&gt;0, AK$7, 0)</f>
        <v>0</v>
      </c>
      <c r="AL13" s="91">
        <f>IF('①-2入力シート（宿泊人数）【室】'!AL13&gt;0, AL$7, 0)</f>
        <v>0</v>
      </c>
      <c r="AM13" s="91">
        <f>IF('①-2入力シート（宿泊人数）【室】'!AM13&gt;0, AM$7, 0)</f>
        <v>0</v>
      </c>
      <c r="AN13" s="91">
        <f>IF('①-2入力シート（宿泊人数）【室】'!AN13&gt;0, AN$7, 0)</f>
        <v>0</v>
      </c>
      <c r="AO13" s="91">
        <f>IF('①-2入力シート（宿泊人数）【室】'!AO13&gt;0, AO$7, 0)</f>
        <v>0</v>
      </c>
      <c r="AP13" s="91">
        <f>IF('①-2入力シート（宿泊人数）【室】'!AP13&gt;0, AP$7, 0)</f>
        <v>0</v>
      </c>
      <c r="AQ13" s="91">
        <f>IF('①-2入力シート（宿泊人数）【室】'!AQ13&gt;0, AQ$7, 0)</f>
        <v>0</v>
      </c>
      <c r="AR13" s="91">
        <f>IF('①-2入力シート（宿泊人数）【室】'!AR13&gt;0, AR$7, 0)</f>
        <v>0</v>
      </c>
      <c r="AS13" s="91">
        <f>IF('①-2入力シート（宿泊人数）【室】'!AS13&gt;0, AS$7, 0)</f>
        <v>0</v>
      </c>
      <c r="AT13" s="91">
        <f>IF('①-2入力シート（宿泊人数）【室】'!AT13&gt;0, AT$7, 0)</f>
        <v>0</v>
      </c>
      <c r="AU13" s="91">
        <f>IF('①-2入力シート（宿泊人数）【室】'!AU13&gt;0, AU$7, 0)</f>
        <v>0</v>
      </c>
      <c r="AV13" s="91">
        <f>IF('①-2入力シート（宿泊人数）【室】'!AV13&gt;0, AV$7, 0)</f>
        <v>0</v>
      </c>
      <c r="AW13" s="91">
        <f>IF('①-2入力シート（宿泊人数）【室】'!AW13&gt;0, AW$7, 0)</f>
        <v>0</v>
      </c>
      <c r="AX13" s="91">
        <f>IF('①-2入力シート（宿泊人数）【室】'!AX13&gt;0, AX$7, 0)</f>
        <v>0</v>
      </c>
      <c r="AY13" s="91">
        <f>IF('①-2入力シート（宿泊人数）【室】'!AY13&gt;0, AY$7, 0)</f>
        <v>0</v>
      </c>
      <c r="AZ13" s="91">
        <f>IF('①-2入力シート（宿泊人数）【室】'!AZ13&gt;0, AZ$7, 0)</f>
        <v>0</v>
      </c>
      <c r="BA13" s="91">
        <f>IF('①-2入力シート（宿泊人数）【室】'!BA13&gt;0, BA$7, 0)</f>
        <v>0</v>
      </c>
      <c r="BB13" s="91">
        <f>IF('①-2入力シート（宿泊人数）【室】'!BB13&gt;0, BB$7, 0)</f>
        <v>0</v>
      </c>
      <c r="BC13" s="91">
        <f>IF('①-2入力シート（宿泊人数）【室】'!BC13&gt;0, BC$7, 0)</f>
        <v>0</v>
      </c>
      <c r="BD13" s="91">
        <f>IF('①-2入力シート（宿泊人数）【室】'!BD13&gt;0, BD$7, 0)</f>
        <v>0</v>
      </c>
      <c r="BE13" s="91">
        <f>IF('①-2入力シート（宿泊人数）【室】'!BE13&gt;0, BE$7, 0)</f>
        <v>0</v>
      </c>
      <c r="BF13" s="91">
        <f>IF('①-2入力シート（宿泊人数）【室】'!BF13&gt;0, BF$7, 0)</f>
        <v>0</v>
      </c>
      <c r="BG13" s="91">
        <f>IF('①-2入力シート（宿泊人数）【室】'!BG13&gt;0, BG$7, 0)</f>
        <v>0</v>
      </c>
      <c r="BH13" s="91">
        <f>IF('①-2入力シート（宿泊人数）【室】'!BH13&gt;0, BH$7, 0)</f>
        <v>0</v>
      </c>
      <c r="BI13" s="91">
        <f>IF('①-2入力シート（宿泊人数）【室】'!BI13&gt;0, BI$7, 0)</f>
        <v>0</v>
      </c>
      <c r="BJ13" s="91">
        <f>IF('①-2入力シート（宿泊人数）【室】'!BJ13&gt;0, BJ$7, 0)</f>
        <v>0</v>
      </c>
      <c r="BK13" s="91">
        <f>IF('①-2入力シート（宿泊人数）【室】'!BK13&gt;0, BK$7, 0)</f>
        <v>0</v>
      </c>
      <c r="BL13" s="91">
        <f>IF('①-2入力シート（宿泊人数）【室】'!BL13&gt;0, BL$7, 0)</f>
        <v>0</v>
      </c>
      <c r="BM13" s="91">
        <f>IF('①-2入力シート（宿泊人数）【室】'!BM13&gt;0, BM$7, 0)</f>
        <v>0</v>
      </c>
      <c r="BN13" s="91">
        <f>IF('①-2入力シート（宿泊人数）【室】'!BN13&gt;0, BN$7, 0)</f>
        <v>0</v>
      </c>
      <c r="BO13" s="91">
        <f>IF('①-2入力シート（宿泊人数）【室】'!BO13&gt;0, BO$7, 0)</f>
        <v>0</v>
      </c>
      <c r="BP13" s="91">
        <f>IF('①-2入力シート（宿泊人数）【室】'!BP13&gt;0, BP$7, 0)</f>
        <v>0</v>
      </c>
      <c r="BQ13" s="91">
        <f>IF('①-2入力シート（宿泊人数）【室】'!BQ13&gt;0, BQ$7, 0)</f>
        <v>0</v>
      </c>
      <c r="BR13" s="91">
        <f>IF('①-2入力シート（宿泊人数）【室】'!BR13&gt;0, BR$7, 0)</f>
        <v>0</v>
      </c>
      <c r="BS13" s="91">
        <f>IF('①-2入力シート（宿泊人数）【室】'!BS13&gt;0, BS$7, 0)</f>
        <v>0</v>
      </c>
      <c r="BT13" s="91">
        <f>IF('①-2入力シート（宿泊人数）【室】'!BT13&gt;0, BT$7, 0)</f>
        <v>0</v>
      </c>
      <c r="BU13" s="91">
        <f>IF('①-2入力シート（宿泊人数）【室】'!BU13&gt;0, BU$7, 0)</f>
        <v>0</v>
      </c>
      <c r="BV13" s="91">
        <f>IF('①-2入力シート（宿泊人数）【室】'!BV13&gt;0, BV$7, 0)</f>
        <v>0</v>
      </c>
      <c r="BW13" s="91">
        <f>IF('①-2入力シート（宿泊人数）【室】'!BW13&gt;0, BW$7, 0)</f>
        <v>0</v>
      </c>
      <c r="BX13" s="91">
        <f>IF('①-2入力シート（宿泊人数）【室】'!BX13&gt;0, BX$7, 0)</f>
        <v>0</v>
      </c>
      <c r="BY13" s="91">
        <f>IF('①-2入力シート（宿泊人数）【室】'!BY13&gt;0, BY$7, 0)</f>
        <v>0</v>
      </c>
      <c r="BZ13" s="91">
        <f>IF('①-2入力シート（宿泊人数）【室】'!BZ13&gt;0, BZ$7, 0)</f>
        <v>0</v>
      </c>
      <c r="CA13" s="91">
        <f>IF('①-2入力シート（宿泊人数）【室】'!CA13&gt;0, CA$7, 0)</f>
        <v>0</v>
      </c>
      <c r="CB13" s="91">
        <f>IF('①-2入力シート（宿泊人数）【室】'!CB13&gt;0, CB$7, 0)</f>
        <v>0</v>
      </c>
      <c r="CC13" s="91">
        <f>IF('①-2入力シート（宿泊人数）【室】'!CC13&gt;0, CC$7, 0)</f>
        <v>0</v>
      </c>
      <c r="CD13" s="91">
        <f>IF('①-2入力シート（宿泊人数）【室】'!CD13&gt;0, CD$7, 0)</f>
        <v>0</v>
      </c>
      <c r="CE13" s="91">
        <f>IF('①-2入力シート（宿泊人数）【室】'!CE13&gt;0, CE$7, 0)</f>
        <v>0</v>
      </c>
      <c r="CF13" s="91">
        <f>IF('①-2入力シート（宿泊人数）【室】'!CF13&gt;0, CF$7, 0)</f>
        <v>0</v>
      </c>
      <c r="CG13" s="91">
        <f>IF('①-2入力シート（宿泊人数）【室】'!CG13&gt;0, CG$7, 0)</f>
        <v>0</v>
      </c>
      <c r="CH13" s="91">
        <f>IF('①-2入力シート（宿泊人数）【室】'!CH13&gt;0, CH$7, 0)</f>
        <v>0</v>
      </c>
      <c r="CI13" s="91">
        <f>IF('①-2入力シート（宿泊人数）【室】'!CI13&gt;0, CI$7, 0)</f>
        <v>0</v>
      </c>
      <c r="CJ13" s="91">
        <f>IF('①-2入力シート（宿泊人数）【室】'!CJ13&gt;0, CJ$7, 0)</f>
        <v>0</v>
      </c>
      <c r="CK13" s="91">
        <f>IF('①-2入力シート（宿泊人数）【室】'!CK13&gt;0, CK$7, 0)</f>
        <v>0</v>
      </c>
      <c r="CL13" s="91">
        <f>IF('①-2入力シート（宿泊人数）【室】'!CL13&gt;0, CL$7, 0)</f>
        <v>0</v>
      </c>
      <c r="CM13" s="91">
        <f>IF('①-2入力シート（宿泊人数）【室】'!CM13&gt;0, CM$7, 0)</f>
        <v>0</v>
      </c>
      <c r="CN13" s="91">
        <f>IF('①-2入力シート（宿泊人数）【室】'!CN13&gt;0, CN$7, 0)</f>
        <v>0</v>
      </c>
      <c r="CO13" s="91">
        <f>IF('①-2入力シート（宿泊人数）【室】'!CO13&gt;0, CO$7, 0)</f>
        <v>0</v>
      </c>
      <c r="CP13" s="91">
        <f>IF('①-2入力シート（宿泊人数）【室】'!CP13&gt;0, CP$7, 0)</f>
        <v>0</v>
      </c>
      <c r="CQ13" s="91">
        <f>IF('①-2入力シート（宿泊人数）【室】'!CQ13&gt;0, CQ$7, 0)</f>
        <v>0</v>
      </c>
      <c r="CR13" s="91">
        <f>IF('①-2入力シート（宿泊人数）【室】'!CR13&gt;0, CR$7, 0)</f>
        <v>0</v>
      </c>
      <c r="CS13" s="91">
        <f>IF('①-2入力シート（宿泊人数）【室】'!CS13&gt;0, CS$7, 0)</f>
        <v>0</v>
      </c>
      <c r="CT13" s="91">
        <f>IF('①-2入力シート（宿泊人数）【室】'!CT13&gt;0, CT$7, 0)</f>
        <v>0</v>
      </c>
      <c r="CU13" s="91">
        <f>IF('①-2入力シート（宿泊人数）【室】'!CU13&gt;0, CU$7, 0)</f>
        <v>0</v>
      </c>
      <c r="CV13" s="91">
        <f>IF('①-2入力シート（宿泊人数）【室】'!CV13&gt;0, CV$7, 0)</f>
        <v>0</v>
      </c>
      <c r="CW13" s="91">
        <f>IF('①-2入力シート（宿泊人数）【室】'!CW13&gt;0, CW$7, 0)</f>
        <v>0</v>
      </c>
      <c r="CX13" s="91">
        <f>IF('①-2入力シート（宿泊人数）【室】'!CX13&gt;0, CX$7, 0)</f>
        <v>0</v>
      </c>
      <c r="CY13" s="165">
        <f t="shared" si="7"/>
        <v>0</v>
      </c>
      <c r="DA13" s="5">
        <f t="shared" si="8"/>
        <v>0</v>
      </c>
    </row>
    <row r="14" spans="1:105">
      <c r="A14" s="196"/>
      <c r="B14" s="46">
        <v>6</v>
      </c>
      <c r="C14" s="10">
        <f>IF('①-2入力シート（宿泊人数）【室】'!C14&gt;0, C$7, 0)</f>
        <v>0</v>
      </c>
      <c r="D14" s="10">
        <f>IF('①-2入力シート（宿泊人数）【室】'!D14&gt;0, D$7, 0)</f>
        <v>0</v>
      </c>
      <c r="E14" s="10">
        <f>IF('①-2入力シート（宿泊人数）【室】'!E14&gt;0, E$7, 0)</f>
        <v>0</v>
      </c>
      <c r="F14" s="10">
        <f>IF('①-2入力シート（宿泊人数）【室】'!F14&gt;0, F$7, 0)</f>
        <v>0</v>
      </c>
      <c r="G14" s="10">
        <f>IF('①-2入力シート（宿泊人数）【室】'!G14&gt;0, G$7, 0)</f>
        <v>0</v>
      </c>
      <c r="H14" s="10">
        <f>IF('①-2入力シート（宿泊人数）【室】'!H14&gt;0, H$7, 0)</f>
        <v>0</v>
      </c>
      <c r="I14" s="10">
        <f>IF('①-2入力シート（宿泊人数）【室】'!I14&gt;0, I$7, 0)</f>
        <v>0</v>
      </c>
      <c r="J14" s="10">
        <f>IF('①-2入力シート（宿泊人数）【室】'!J14&gt;0, J$7, 0)</f>
        <v>0</v>
      </c>
      <c r="K14" s="10">
        <f>IF('①-2入力シート（宿泊人数）【室】'!K14&gt;0, K$7, 0)</f>
        <v>0</v>
      </c>
      <c r="L14" s="10">
        <f>IF('①-2入力シート（宿泊人数）【室】'!L14&gt;0, L$7, 0)</f>
        <v>0</v>
      </c>
      <c r="M14" s="10">
        <f>IF('①-2入力シート（宿泊人数）【室】'!M14&gt;0, M$7, 0)</f>
        <v>0</v>
      </c>
      <c r="N14" s="91">
        <f>IF('①-2入力シート（宿泊人数）【室】'!N14&gt;0, N$7, 0)</f>
        <v>0</v>
      </c>
      <c r="O14" s="91">
        <f>IF('①-2入力シート（宿泊人数）【室】'!O14&gt;0, O$7, 0)</f>
        <v>0</v>
      </c>
      <c r="P14" s="91">
        <f>IF('①-2入力シート（宿泊人数）【室】'!P14&gt;0, P$7, 0)</f>
        <v>0</v>
      </c>
      <c r="Q14" s="91">
        <f>IF('①-2入力シート（宿泊人数）【室】'!Q14&gt;0, Q$7, 0)</f>
        <v>0</v>
      </c>
      <c r="R14" s="91">
        <f>IF('①-2入力シート（宿泊人数）【室】'!R14&gt;0, R$7, 0)</f>
        <v>0</v>
      </c>
      <c r="S14" s="91">
        <f>IF('①-2入力シート（宿泊人数）【室】'!S14&gt;0, S$7, 0)</f>
        <v>0</v>
      </c>
      <c r="T14" s="91">
        <f>IF('①-2入力シート（宿泊人数）【室】'!T14&gt;0, T$7, 0)</f>
        <v>0</v>
      </c>
      <c r="U14" s="91">
        <f>IF('①-2入力シート（宿泊人数）【室】'!U14&gt;0, U$7, 0)</f>
        <v>0</v>
      </c>
      <c r="V14" s="91">
        <f>IF('①-2入力シート（宿泊人数）【室】'!V14&gt;0, V$7, 0)</f>
        <v>0</v>
      </c>
      <c r="W14" s="91">
        <f>IF('①-2入力シート（宿泊人数）【室】'!W14&gt;0, W$7, 0)</f>
        <v>0</v>
      </c>
      <c r="X14" s="91">
        <f>IF('①-2入力シート（宿泊人数）【室】'!X14&gt;0, X$7, 0)</f>
        <v>0</v>
      </c>
      <c r="Y14" s="91">
        <f>IF('①-2入力シート（宿泊人数）【室】'!Y14&gt;0, Y$7, 0)</f>
        <v>0</v>
      </c>
      <c r="Z14" s="91">
        <f>IF('①-2入力シート（宿泊人数）【室】'!Z14&gt;0, Z$7, 0)</f>
        <v>0</v>
      </c>
      <c r="AA14" s="91">
        <f>IF('①-2入力シート（宿泊人数）【室】'!AA14&gt;0, AA$7, 0)</f>
        <v>0</v>
      </c>
      <c r="AB14" s="91">
        <f>IF('①-2入力シート（宿泊人数）【室】'!AB14&gt;0, AB$7, 0)</f>
        <v>0</v>
      </c>
      <c r="AC14" s="91">
        <f>IF('①-2入力シート（宿泊人数）【室】'!AC14&gt;0, AC$7, 0)</f>
        <v>0</v>
      </c>
      <c r="AD14" s="91">
        <f>IF('①-2入力シート（宿泊人数）【室】'!AD14&gt;0, AD$7, 0)</f>
        <v>0</v>
      </c>
      <c r="AE14" s="91">
        <f>IF('①-2入力シート（宿泊人数）【室】'!AE14&gt;0, AE$7, 0)</f>
        <v>0</v>
      </c>
      <c r="AF14" s="91">
        <f>IF('①-2入力シート（宿泊人数）【室】'!AF14&gt;0, AF$7, 0)</f>
        <v>0</v>
      </c>
      <c r="AG14" s="91">
        <f>IF('①-2入力シート（宿泊人数）【室】'!AG14&gt;0, AG$7, 0)</f>
        <v>0</v>
      </c>
      <c r="AH14" s="91">
        <f>IF('①-2入力シート（宿泊人数）【室】'!AH14&gt;0, AH$7, 0)</f>
        <v>0</v>
      </c>
      <c r="AI14" s="91">
        <f>IF('①-2入力シート（宿泊人数）【室】'!AI14&gt;0, AI$7, 0)</f>
        <v>0</v>
      </c>
      <c r="AJ14" s="91">
        <f>IF('①-2入力シート（宿泊人数）【室】'!AJ14&gt;0, AJ$7, 0)</f>
        <v>0</v>
      </c>
      <c r="AK14" s="91">
        <f>IF('①-2入力シート（宿泊人数）【室】'!AK14&gt;0, AK$7, 0)</f>
        <v>0</v>
      </c>
      <c r="AL14" s="91">
        <f>IF('①-2入力シート（宿泊人数）【室】'!AL14&gt;0, AL$7, 0)</f>
        <v>0</v>
      </c>
      <c r="AM14" s="91">
        <f>IF('①-2入力シート（宿泊人数）【室】'!AM14&gt;0, AM$7, 0)</f>
        <v>0</v>
      </c>
      <c r="AN14" s="91">
        <f>IF('①-2入力シート（宿泊人数）【室】'!AN14&gt;0, AN$7, 0)</f>
        <v>0</v>
      </c>
      <c r="AO14" s="91">
        <f>IF('①-2入力シート（宿泊人数）【室】'!AO14&gt;0, AO$7, 0)</f>
        <v>0</v>
      </c>
      <c r="AP14" s="91">
        <f>IF('①-2入力シート（宿泊人数）【室】'!AP14&gt;0, AP$7, 0)</f>
        <v>0</v>
      </c>
      <c r="AQ14" s="91">
        <f>IF('①-2入力シート（宿泊人数）【室】'!AQ14&gt;0, AQ$7, 0)</f>
        <v>0</v>
      </c>
      <c r="AR14" s="91">
        <f>IF('①-2入力シート（宿泊人数）【室】'!AR14&gt;0, AR$7, 0)</f>
        <v>0</v>
      </c>
      <c r="AS14" s="91">
        <f>IF('①-2入力シート（宿泊人数）【室】'!AS14&gt;0, AS$7, 0)</f>
        <v>0</v>
      </c>
      <c r="AT14" s="91">
        <f>IF('①-2入力シート（宿泊人数）【室】'!AT14&gt;0, AT$7, 0)</f>
        <v>0</v>
      </c>
      <c r="AU14" s="91">
        <f>IF('①-2入力シート（宿泊人数）【室】'!AU14&gt;0, AU$7, 0)</f>
        <v>0</v>
      </c>
      <c r="AV14" s="91">
        <f>IF('①-2入力シート（宿泊人数）【室】'!AV14&gt;0, AV$7, 0)</f>
        <v>0</v>
      </c>
      <c r="AW14" s="91">
        <f>IF('①-2入力シート（宿泊人数）【室】'!AW14&gt;0, AW$7, 0)</f>
        <v>0</v>
      </c>
      <c r="AX14" s="91">
        <f>IF('①-2入力シート（宿泊人数）【室】'!AX14&gt;0, AX$7, 0)</f>
        <v>0</v>
      </c>
      <c r="AY14" s="91">
        <f>IF('①-2入力シート（宿泊人数）【室】'!AY14&gt;0, AY$7, 0)</f>
        <v>0</v>
      </c>
      <c r="AZ14" s="91">
        <f>IF('①-2入力シート（宿泊人数）【室】'!AZ14&gt;0, AZ$7, 0)</f>
        <v>0</v>
      </c>
      <c r="BA14" s="91">
        <f>IF('①-2入力シート（宿泊人数）【室】'!BA14&gt;0, BA$7, 0)</f>
        <v>0</v>
      </c>
      <c r="BB14" s="91">
        <f>IF('①-2入力シート（宿泊人数）【室】'!BB14&gt;0, BB$7, 0)</f>
        <v>0</v>
      </c>
      <c r="BC14" s="91">
        <f>IF('①-2入力シート（宿泊人数）【室】'!BC14&gt;0, BC$7, 0)</f>
        <v>0</v>
      </c>
      <c r="BD14" s="91">
        <f>IF('①-2入力シート（宿泊人数）【室】'!BD14&gt;0, BD$7, 0)</f>
        <v>0</v>
      </c>
      <c r="BE14" s="91">
        <f>IF('①-2入力シート（宿泊人数）【室】'!BE14&gt;0, BE$7, 0)</f>
        <v>0</v>
      </c>
      <c r="BF14" s="91">
        <f>IF('①-2入力シート（宿泊人数）【室】'!BF14&gt;0, BF$7, 0)</f>
        <v>0</v>
      </c>
      <c r="BG14" s="91">
        <f>IF('①-2入力シート（宿泊人数）【室】'!BG14&gt;0, BG$7, 0)</f>
        <v>0</v>
      </c>
      <c r="BH14" s="91">
        <f>IF('①-2入力シート（宿泊人数）【室】'!BH14&gt;0, BH$7, 0)</f>
        <v>0</v>
      </c>
      <c r="BI14" s="91">
        <f>IF('①-2入力シート（宿泊人数）【室】'!BI14&gt;0, BI$7, 0)</f>
        <v>0</v>
      </c>
      <c r="BJ14" s="91">
        <f>IF('①-2入力シート（宿泊人数）【室】'!BJ14&gt;0, BJ$7, 0)</f>
        <v>0</v>
      </c>
      <c r="BK14" s="91">
        <f>IF('①-2入力シート（宿泊人数）【室】'!BK14&gt;0, BK$7, 0)</f>
        <v>0</v>
      </c>
      <c r="BL14" s="91">
        <f>IF('①-2入力シート（宿泊人数）【室】'!BL14&gt;0, BL$7, 0)</f>
        <v>0</v>
      </c>
      <c r="BM14" s="91">
        <f>IF('①-2入力シート（宿泊人数）【室】'!BM14&gt;0, BM$7, 0)</f>
        <v>0</v>
      </c>
      <c r="BN14" s="91">
        <f>IF('①-2入力シート（宿泊人数）【室】'!BN14&gt;0, BN$7, 0)</f>
        <v>0</v>
      </c>
      <c r="BO14" s="91">
        <f>IF('①-2入力シート（宿泊人数）【室】'!BO14&gt;0, BO$7, 0)</f>
        <v>0</v>
      </c>
      <c r="BP14" s="91">
        <f>IF('①-2入力シート（宿泊人数）【室】'!BP14&gt;0, BP$7, 0)</f>
        <v>0</v>
      </c>
      <c r="BQ14" s="91">
        <f>IF('①-2入力シート（宿泊人数）【室】'!BQ14&gt;0, BQ$7, 0)</f>
        <v>0</v>
      </c>
      <c r="BR14" s="91">
        <f>IF('①-2入力シート（宿泊人数）【室】'!BR14&gt;0, BR$7, 0)</f>
        <v>0</v>
      </c>
      <c r="BS14" s="91">
        <f>IF('①-2入力シート（宿泊人数）【室】'!BS14&gt;0, BS$7, 0)</f>
        <v>0</v>
      </c>
      <c r="BT14" s="91">
        <f>IF('①-2入力シート（宿泊人数）【室】'!BT14&gt;0, BT$7, 0)</f>
        <v>0</v>
      </c>
      <c r="BU14" s="91">
        <f>IF('①-2入力シート（宿泊人数）【室】'!BU14&gt;0, BU$7, 0)</f>
        <v>0</v>
      </c>
      <c r="BV14" s="91">
        <f>IF('①-2入力シート（宿泊人数）【室】'!BV14&gt;0, BV$7, 0)</f>
        <v>0</v>
      </c>
      <c r="BW14" s="91">
        <f>IF('①-2入力シート（宿泊人数）【室】'!BW14&gt;0, BW$7, 0)</f>
        <v>0</v>
      </c>
      <c r="BX14" s="91">
        <f>IF('①-2入力シート（宿泊人数）【室】'!BX14&gt;0, BX$7, 0)</f>
        <v>0</v>
      </c>
      <c r="BY14" s="91">
        <f>IF('①-2入力シート（宿泊人数）【室】'!BY14&gt;0, BY$7, 0)</f>
        <v>0</v>
      </c>
      <c r="BZ14" s="91">
        <f>IF('①-2入力シート（宿泊人数）【室】'!BZ14&gt;0, BZ$7, 0)</f>
        <v>0</v>
      </c>
      <c r="CA14" s="91">
        <f>IF('①-2入力シート（宿泊人数）【室】'!CA14&gt;0, CA$7, 0)</f>
        <v>0</v>
      </c>
      <c r="CB14" s="91">
        <f>IF('①-2入力シート（宿泊人数）【室】'!CB14&gt;0, CB$7, 0)</f>
        <v>0</v>
      </c>
      <c r="CC14" s="91">
        <f>IF('①-2入力シート（宿泊人数）【室】'!CC14&gt;0, CC$7, 0)</f>
        <v>0</v>
      </c>
      <c r="CD14" s="91">
        <f>IF('①-2入力シート（宿泊人数）【室】'!CD14&gt;0, CD$7, 0)</f>
        <v>0</v>
      </c>
      <c r="CE14" s="91">
        <f>IF('①-2入力シート（宿泊人数）【室】'!CE14&gt;0, CE$7, 0)</f>
        <v>0</v>
      </c>
      <c r="CF14" s="91">
        <f>IF('①-2入力シート（宿泊人数）【室】'!CF14&gt;0, CF$7, 0)</f>
        <v>0</v>
      </c>
      <c r="CG14" s="91">
        <f>IF('①-2入力シート（宿泊人数）【室】'!CG14&gt;0, CG$7, 0)</f>
        <v>0</v>
      </c>
      <c r="CH14" s="91">
        <f>IF('①-2入力シート（宿泊人数）【室】'!CH14&gt;0, CH$7, 0)</f>
        <v>0</v>
      </c>
      <c r="CI14" s="91">
        <f>IF('①-2入力シート（宿泊人数）【室】'!CI14&gt;0, CI$7, 0)</f>
        <v>0</v>
      </c>
      <c r="CJ14" s="91">
        <f>IF('①-2入力シート（宿泊人数）【室】'!CJ14&gt;0, CJ$7, 0)</f>
        <v>0</v>
      </c>
      <c r="CK14" s="91">
        <f>IF('①-2入力シート（宿泊人数）【室】'!CK14&gt;0, CK$7, 0)</f>
        <v>0</v>
      </c>
      <c r="CL14" s="91">
        <f>IF('①-2入力シート（宿泊人数）【室】'!CL14&gt;0, CL$7, 0)</f>
        <v>0</v>
      </c>
      <c r="CM14" s="91">
        <f>IF('①-2入力シート（宿泊人数）【室】'!CM14&gt;0, CM$7, 0)</f>
        <v>0</v>
      </c>
      <c r="CN14" s="91">
        <f>IF('①-2入力シート（宿泊人数）【室】'!CN14&gt;0, CN$7, 0)</f>
        <v>0</v>
      </c>
      <c r="CO14" s="91">
        <f>IF('①-2入力シート（宿泊人数）【室】'!CO14&gt;0, CO$7, 0)</f>
        <v>0</v>
      </c>
      <c r="CP14" s="91">
        <f>IF('①-2入力シート（宿泊人数）【室】'!CP14&gt;0, CP$7, 0)</f>
        <v>0</v>
      </c>
      <c r="CQ14" s="91">
        <f>IF('①-2入力シート（宿泊人数）【室】'!CQ14&gt;0, CQ$7, 0)</f>
        <v>0</v>
      </c>
      <c r="CR14" s="91">
        <f>IF('①-2入力シート（宿泊人数）【室】'!CR14&gt;0, CR$7, 0)</f>
        <v>0</v>
      </c>
      <c r="CS14" s="91">
        <f>IF('①-2入力シート（宿泊人数）【室】'!CS14&gt;0, CS$7, 0)</f>
        <v>0</v>
      </c>
      <c r="CT14" s="91">
        <f>IF('①-2入力シート（宿泊人数）【室】'!CT14&gt;0, CT$7, 0)</f>
        <v>0</v>
      </c>
      <c r="CU14" s="91">
        <f>IF('①-2入力シート（宿泊人数）【室】'!CU14&gt;0, CU$7, 0)</f>
        <v>0</v>
      </c>
      <c r="CV14" s="91">
        <f>IF('①-2入力シート（宿泊人数）【室】'!CV14&gt;0, CV$7, 0)</f>
        <v>0</v>
      </c>
      <c r="CW14" s="91">
        <f>IF('①-2入力シート（宿泊人数）【室】'!CW14&gt;0, CW$7, 0)</f>
        <v>0</v>
      </c>
      <c r="CX14" s="91">
        <f>IF('①-2入力シート（宿泊人数）【室】'!CX14&gt;0, CX$7, 0)</f>
        <v>0</v>
      </c>
      <c r="CY14" s="165">
        <f t="shared" si="7"/>
        <v>0</v>
      </c>
      <c r="DA14" s="5">
        <f t="shared" si="8"/>
        <v>0</v>
      </c>
    </row>
    <row r="15" spans="1:105">
      <c r="A15" s="196"/>
      <c r="B15" s="46">
        <v>7</v>
      </c>
      <c r="C15" s="10">
        <f>IF('①-2入力シート（宿泊人数）【室】'!C15&gt;0, C$7, 0)</f>
        <v>0</v>
      </c>
      <c r="D15" s="10">
        <f>IF('①-2入力シート（宿泊人数）【室】'!D15&gt;0, D$7, 0)</f>
        <v>0</v>
      </c>
      <c r="E15" s="10">
        <f>IF('①-2入力シート（宿泊人数）【室】'!E15&gt;0, E$7, 0)</f>
        <v>0</v>
      </c>
      <c r="F15" s="10">
        <f>IF('①-2入力シート（宿泊人数）【室】'!F15&gt;0, F$7, 0)</f>
        <v>0</v>
      </c>
      <c r="G15" s="10">
        <f>IF('①-2入力シート（宿泊人数）【室】'!G15&gt;0, G$7, 0)</f>
        <v>0</v>
      </c>
      <c r="H15" s="10">
        <f>IF('①-2入力シート（宿泊人数）【室】'!H15&gt;0, H$7, 0)</f>
        <v>0</v>
      </c>
      <c r="I15" s="10">
        <f>IF('①-2入力シート（宿泊人数）【室】'!I15&gt;0, I$7, 0)</f>
        <v>0</v>
      </c>
      <c r="J15" s="10">
        <f>IF('①-2入力シート（宿泊人数）【室】'!J15&gt;0, J$7, 0)</f>
        <v>0</v>
      </c>
      <c r="K15" s="10">
        <f>IF('①-2入力シート（宿泊人数）【室】'!K15&gt;0, K$7, 0)</f>
        <v>0</v>
      </c>
      <c r="L15" s="10">
        <f>IF('①-2入力シート（宿泊人数）【室】'!L15&gt;0, L$7, 0)</f>
        <v>0</v>
      </c>
      <c r="M15" s="10">
        <f>IF('①-2入力シート（宿泊人数）【室】'!M15&gt;0, M$7, 0)</f>
        <v>0</v>
      </c>
      <c r="N15" s="91">
        <f>IF('①-2入力シート（宿泊人数）【室】'!N15&gt;0, N$7, 0)</f>
        <v>0</v>
      </c>
      <c r="O15" s="91">
        <f>IF('①-2入力シート（宿泊人数）【室】'!O15&gt;0, O$7, 0)</f>
        <v>0</v>
      </c>
      <c r="P15" s="91">
        <f>IF('①-2入力シート（宿泊人数）【室】'!P15&gt;0, P$7, 0)</f>
        <v>0</v>
      </c>
      <c r="Q15" s="91">
        <f>IF('①-2入力シート（宿泊人数）【室】'!Q15&gt;0, Q$7, 0)</f>
        <v>0</v>
      </c>
      <c r="R15" s="91">
        <f>IF('①-2入力シート（宿泊人数）【室】'!R15&gt;0, R$7, 0)</f>
        <v>0</v>
      </c>
      <c r="S15" s="91">
        <f>IF('①-2入力シート（宿泊人数）【室】'!S15&gt;0, S$7, 0)</f>
        <v>0</v>
      </c>
      <c r="T15" s="91">
        <f>IF('①-2入力シート（宿泊人数）【室】'!T15&gt;0, T$7, 0)</f>
        <v>0</v>
      </c>
      <c r="U15" s="91">
        <f>IF('①-2入力シート（宿泊人数）【室】'!U15&gt;0, U$7, 0)</f>
        <v>0</v>
      </c>
      <c r="V15" s="91">
        <f>IF('①-2入力シート（宿泊人数）【室】'!V15&gt;0, V$7, 0)</f>
        <v>0</v>
      </c>
      <c r="W15" s="91">
        <f>IF('①-2入力シート（宿泊人数）【室】'!W15&gt;0, W$7, 0)</f>
        <v>0</v>
      </c>
      <c r="X15" s="91">
        <f>IF('①-2入力シート（宿泊人数）【室】'!X15&gt;0, X$7, 0)</f>
        <v>0</v>
      </c>
      <c r="Y15" s="91">
        <f>IF('①-2入力シート（宿泊人数）【室】'!Y15&gt;0, Y$7, 0)</f>
        <v>0</v>
      </c>
      <c r="Z15" s="91">
        <f>IF('①-2入力シート（宿泊人数）【室】'!Z15&gt;0, Z$7, 0)</f>
        <v>0</v>
      </c>
      <c r="AA15" s="91">
        <f>IF('①-2入力シート（宿泊人数）【室】'!AA15&gt;0, AA$7, 0)</f>
        <v>0</v>
      </c>
      <c r="AB15" s="91">
        <f>IF('①-2入力シート（宿泊人数）【室】'!AB15&gt;0, AB$7, 0)</f>
        <v>0</v>
      </c>
      <c r="AC15" s="91">
        <f>IF('①-2入力シート（宿泊人数）【室】'!AC15&gt;0, AC$7, 0)</f>
        <v>0</v>
      </c>
      <c r="AD15" s="91">
        <f>IF('①-2入力シート（宿泊人数）【室】'!AD15&gt;0, AD$7, 0)</f>
        <v>0</v>
      </c>
      <c r="AE15" s="91">
        <f>IF('①-2入力シート（宿泊人数）【室】'!AE15&gt;0, AE$7, 0)</f>
        <v>0</v>
      </c>
      <c r="AF15" s="91">
        <f>IF('①-2入力シート（宿泊人数）【室】'!AF15&gt;0, AF$7, 0)</f>
        <v>0</v>
      </c>
      <c r="AG15" s="91">
        <f>IF('①-2入力シート（宿泊人数）【室】'!AG15&gt;0, AG$7, 0)</f>
        <v>0</v>
      </c>
      <c r="AH15" s="91">
        <f>IF('①-2入力シート（宿泊人数）【室】'!AH15&gt;0, AH$7, 0)</f>
        <v>0</v>
      </c>
      <c r="AI15" s="91">
        <f>IF('①-2入力シート（宿泊人数）【室】'!AI15&gt;0, AI$7, 0)</f>
        <v>0</v>
      </c>
      <c r="AJ15" s="91">
        <f>IF('①-2入力シート（宿泊人数）【室】'!AJ15&gt;0, AJ$7, 0)</f>
        <v>0</v>
      </c>
      <c r="AK15" s="91">
        <f>IF('①-2入力シート（宿泊人数）【室】'!AK15&gt;0, AK$7, 0)</f>
        <v>0</v>
      </c>
      <c r="AL15" s="91">
        <f>IF('①-2入力シート（宿泊人数）【室】'!AL15&gt;0, AL$7, 0)</f>
        <v>0</v>
      </c>
      <c r="AM15" s="91">
        <f>IF('①-2入力シート（宿泊人数）【室】'!AM15&gt;0, AM$7, 0)</f>
        <v>0</v>
      </c>
      <c r="AN15" s="91">
        <f>IF('①-2入力シート（宿泊人数）【室】'!AN15&gt;0, AN$7, 0)</f>
        <v>0</v>
      </c>
      <c r="AO15" s="91">
        <f>IF('①-2入力シート（宿泊人数）【室】'!AO15&gt;0, AO$7, 0)</f>
        <v>0</v>
      </c>
      <c r="AP15" s="91">
        <f>IF('①-2入力シート（宿泊人数）【室】'!AP15&gt;0, AP$7, 0)</f>
        <v>0</v>
      </c>
      <c r="AQ15" s="91">
        <f>IF('①-2入力シート（宿泊人数）【室】'!AQ15&gt;0, AQ$7, 0)</f>
        <v>0</v>
      </c>
      <c r="AR15" s="91">
        <f>IF('①-2入力シート（宿泊人数）【室】'!AR15&gt;0, AR$7, 0)</f>
        <v>0</v>
      </c>
      <c r="AS15" s="91">
        <f>IF('①-2入力シート（宿泊人数）【室】'!AS15&gt;0, AS$7, 0)</f>
        <v>0</v>
      </c>
      <c r="AT15" s="91">
        <f>IF('①-2入力シート（宿泊人数）【室】'!AT15&gt;0, AT$7, 0)</f>
        <v>0</v>
      </c>
      <c r="AU15" s="91">
        <f>IF('①-2入力シート（宿泊人数）【室】'!AU15&gt;0, AU$7, 0)</f>
        <v>0</v>
      </c>
      <c r="AV15" s="91">
        <f>IF('①-2入力シート（宿泊人数）【室】'!AV15&gt;0, AV$7, 0)</f>
        <v>0</v>
      </c>
      <c r="AW15" s="91">
        <f>IF('①-2入力シート（宿泊人数）【室】'!AW15&gt;0, AW$7, 0)</f>
        <v>0</v>
      </c>
      <c r="AX15" s="91">
        <f>IF('①-2入力シート（宿泊人数）【室】'!AX15&gt;0, AX$7, 0)</f>
        <v>0</v>
      </c>
      <c r="AY15" s="91">
        <f>IF('①-2入力シート（宿泊人数）【室】'!AY15&gt;0, AY$7, 0)</f>
        <v>0</v>
      </c>
      <c r="AZ15" s="91">
        <f>IF('①-2入力シート（宿泊人数）【室】'!AZ15&gt;0, AZ$7, 0)</f>
        <v>0</v>
      </c>
      <c r="BA15" s="91">
        <f>IF('①-2入力シート（宿泊人数）【室】'!BA15&gt;0, BA$7, 0)</f>
        <v>0</v>
      </c>
      <c r="BB15" s="91">
        <f>IF('①-2入力シート（宿泊人数）【室】'!BB15&gt;0, BB$7, 0)</f>
        <v>0</v>
      </c>
      <c r="BC15" s="91">
        <f>IF('①-2入力シート（宿泊人数）【室】'!BC15&gt;0, BC$7, 0)</f>
        <v>0</v>
      </c>
      <c r="BD15" s="91">
        <f>IF('①-2入力シート（宿泊人数）【室】'!BD15&gt;0, BD$7, 0)</f>
        <v>0</v>
      </c>
      <c r="BE15" s="91">
        <f>IF('①-2入力シート（宿泊人数）【室】'!BE15&gt;0, BE$7, 0)</f>
        <v>0</v>
      </c>
      <c r="BF15" s="91">
        <f>IF('①-2入力シート（宿泊人数）【室】'!BF15&gt;0, BF$7, 0)</f>
        <v>0</v>
      </c>
      <c r="BG15" s="91">
        <f>IF('①-2入力シート（宿泊人数）【室】'!BG15&gt;0, BG$7, 0)</f>
        <v>0</v>
      </c>
      <c r="BH15" s="91">
        <f>IF('①-2入力シート（宿泊人数）【室】'!BH15&gt;0, BH$7, 0)</f>
        <v>0</v>
      </c>
      <c r="BI15" s="91">
        <f>IF('①-2入力シート（宿泊人数）【室】'!BI15&gt;0, BI$7, 0)</f>
        <v>0</v>
      </c>
      <c r="BJ15" s="91">
        <f>IF('①-2入力シート（宿泊人数）【室】'!BJ15&gt;0, BJ$7, 0)</f>
        <v>0</v>
      </c>
      <c r="BK15" s="91">
        <f>IF('①-2入力シート（宿泊人数）【室】'!BK15&gt;0, BK$7, 0)</f>
        <v>0</v>
      </c>
      <c r="BL15" s="91">
        <f>IF('①-2入力シート（宿泊人数）【室】'!BL15&gt;0, BL$7, 0)</f>
        <v>0</v>
      </c>
      <c r="BM15" s="91">
        <f>IF('①-2入力シート（宿泊人数）【室】'!BM15&gt;0, BM$7, 0)</f>
        <v>0</v>
      </c>
      <c r="BN15" s="91">
        <f>IF('①-2入力シート（宿泊人数）【室】'!BN15&gt;0, BN$7, 0)</f>
        <v>0</v>
      </c>
      <c r="BO15" s="91">
        <f>IF('①-2入力シート（宿泊人数）【室】'!BO15&gt;0, BO$7, 0)</f>
        <v>0</v>
      </c>
      <c r="BP15" s="91">
        <f>IF('①-2入力シート（宿泊人数）【室】'!BP15&gt;0, BP$7, 0)</f>
        <v>0</v>
      </c>
      <c r="BQ15" s="91">
        <f>IF('①-2入力シート（宿泊人数）【室】'!BQ15&gt;0, BQ$7, 0)</f>
        <v>0</v>
      </c>
      <c r="BR15" s="91">
        <f>IF('①-2入力シート（宿泊人数）【室】'!BR15&gt;0, BR$7, 0)</f>
        <v>0</v>
      </c>
      <c r="BS15" s="91">
        <f>IF('①-2入力シート（宿泊人数）【室】'!BS15&gt;0, BS$7, 0)</f>
        <v>0</v>
      </c>
      <c r="BT15" s="91">
        <f>IF('①-2入力シート（宿泊人数）【室】'!BT15&gt;0, BT$7, 0)</f>
        <v>0</v>
      </c>
      <c r="BU15" s="91">
        <f>IF('①-2入力シート（宿泊人数）【室】'!BU15&gt;0, BU$7, 0)</f>
        <v>0</v>
      </c>
      <c r="BV15" s="91">
        <f>IF('①-2入力シート（宿泊人数）【室】'!BV15&gt;0, BV$7, 0)</f>
        <v>0</v>
      </c>
      <c r="BW15" s="91">
        <f>IF('①-2入力シート（宿泊人数）【室】'!BW15&gt;0, BW$7, 0)</f>
        <v>0</v>
      </c>
      <c r="BX15" s="91">
        <f>IF('①-2入力シート（宿泊人数）【室】'!BX15&gt;0, BX$7, 0)</f>
        <v>0</v>
      </c>
      <c r="BY15" s="91">
        <f>IF('①-2入力シート（宿泊人数）【室】'!BY15&gt;0, BY$7, 0)</f>
        <v>0</v>
      </c>
      <c r="BZ15" s="91">
        <f>IF('①-2入力シート（宿泊人数）【室】'!BZ15&gt;0, BZ$7, 0)</f>
        <v>0</v>
      </c>
      <c r="CA15" s="91">
        <f>IF('①-2入力シート（宿泊人数）【室】'!CA15&gt;0, CA$7, 0)</f>
        <v>0</v>
      </c>
      <c r="CB15" s="91">
        <f>IF('①-2入力シート（宿泊人数）【室】'!CB15&gt;0, CB$7, 0)</f>
        <v>0</v>
      </c>
      <c r="CC15" s="91">
        <f>IF('①-2入力シート（宿泊人数）【室】'!CC15&gt;0, CC$7, 0)</f>
        <v>0</v>
      </c>
      <c r="CD15" s="91">
        <f>IF('①-2入力シート（宿泊人数）【室】'!CD15&gt;0, CD$7, 0)</f>
        <v>0</v>
      </c>
      <c r="CE15" s="91">
        <f>IF('①-2入力シート（宿泊人数）【室】'!CE15&gt;0, CE$7, 0)</f>
        <v>0</v>
      </c>
      <c r="CF15" s="91">
        <f>IF('①-2入力シート（宿泊人数）【室】'!CF15&gt;0, CF$7, 0)</f>
        <v>0</v>
      </c>
      <c r="CG15" s="91">
        <f>IF('①-2入力シート（宿泊人数）【室】'!CG15&gt;0, CG$7, 0)</f>
        <v>0</v>
      </c>
      <c r="CH15" s="91">
        <f>IF('①-2入力シート（宿泊人数）【室】'!CH15&gt;0, CH$7, 0)</f>
        <v>0</v>
      </c>
      <c r="CI15" s="91">
        <f>IF('①-2入力シート（宿泊人数）【室】'!CI15&gt;0, CI$7, 0)</f>
        <v>0</v>
      </c>
      <c r="CJ15" s="91">
        <f>IF('①-2入力シート（宿泊人数）【室】'!CJ15&gt;0, CJ$7, 0)</f>
        <v>0</v>
      </c>
      <c r="CK15" s="91">
        <f>IF('①-2入力シート（宿泊人数）【室】'!CK15&gt;0, CK$7, 0)</f>
        <v>0</v>
      </c>
      <c r="CL15" s="91">
        <f>IF('①-2入力シート（宿泊人数）【室】'!CL15&gt;0, CL$7, 0)</f>
        <v>0</v>
      </c>
      <c r="CM15" s="91">
        <f>IF('①-2入力シート（宿泊人数）【室】'!CM15&gt;0, CM$7, 0)</f>
        <v>0</v>
      </c>
      <c r="CN15" s="91">
        <f>IF('①-2入力シート（宿泊人数）【室】'!CN15&gt;0, CN$7, 0)</f>
        <v>0</v>
      </c>
      <c r="CO15" s="91">
        <f>IF('①-2入力シート（宿泊人数）【室】'!CO15&gt;0, CO$7, 0)</f>
        <v>0</v>
      </c>
      <c r="CP15" s="91">
        <f>IF('①-2入力シート（宿泊人数）【室】'!CP15&gt;0, CP$7, 0)</f>
        <v>0</v>
      </c>
      <c r="CQ15" s="91">
        <f>IF('①-2入力シート（宿泊人数）【室】'!CQ15&gt;0, CQ$7, 0)</f>
        <v>0</v>
      </c>
      <c r="CR15" s="91">
        <f>IF('①-2入力シート（宿泊人数）【室】'!CR15&gt;0, CR$7, 0)</f>
        <v>0</v>
      </c>
      <c r="CS15" s="91">
        <f>IF('①-2入力シート（宿泊人数）【室】'!CS15&gt;0, CS$7, 0)</f>
        <v>0</v>
      </c>
      <c r="CT15" s="91">
        <f>IF('①-2入力シート（宿泊人数）【室】'!CT15&gt;0, CT$7, 0)</f>
        <v>0</v>
      </c>
      <c r="CU15" s="91">
        <f>IF('①-2入力シート（宿泊人数）【室】'!CU15&gt;0, CU$7, 0)</f>
        <v>0</v>
      </c>
      <c r="CV15" s="91">
        <f>IF('①-2入力シート（宿泊人数）【室】'!CV15&gt;0, CV$7, 0)</f>
        <v>0</v>
      </c>
      <c r="CW15" s="91">
        <f>IF('①-2入力シート（宿泊人数）【室】'!CW15&gt;0, CW$7, 0)</f>
        <v>0</v>
      </c>
      <c r="CX15" s="91">
        <f>IF('①-2入力シート（宿泊人数）【室】'!CX15&gt;0, CX$7, 0)</f>
        <v>0</v>
      </c>
      <c r="CY15" s="165">
        <f t="shared" si="7"/>
        <v>0</v>
      </c>
      <c r="DA15" s="5">
        <f t="shared" si="8"/>
        <v>0</v>
      </c>
    </row>
    <row r="16" spans="1:105">
      <c r="A16" s="196"/>
      <c r="B16" s="46">
        <v>8</v>
      </c>
      <c r="C16" s="10">
        <f>IF('①-2入力シート（宿泊人数）【室】'!C16&gt;0, C$7, 0)</f>
        <v>0</v>
      </c>
      <c r="D16" s="10">
        <f>IF('①-2入力シート（宿泊人数）【室】'!D16&gt;0, D$7, 0)</f>
        <v>0</v>
      </c>
      <c r="E16" s="10">
        <f>IF('①-2入力シート（宿泊人数）【室】'!E16&gt;0, E$7, 0)</f>
        <v>0</v>
      </c>
      <c r="F16" s="10">
        <f>IF('①-2入力シート（宿泊人数）【室】'!F16&gt;0, F$7, 0)</f>
        <v>0</v>
      </c>
      <c r="G16" s="10">
        <f>IF('①-2入力シート（宿泊人数）【室】'!G16&gt;0, G$7, 0)</f>
        <v>0</v>
      </c>
      <c r="H16" s="10">
        <f>IF('①-2入力シート（宿泊人数）【室】'!H16&gt;0, H$7, 0)</f>
        <v>0</v>
      </c>
      <c r="I16" s="10">
        <f>IF('①-2入力シート（宿泊人数）【室】'!I16&gt;0, I$7, 0)</f>
        <v>0</v>
      </c>
      <c r="J16" s="10">
        <f>IF('①-2入力シート（宿泊人数）【室】'!J16&gt;0, J$7, 0)</f>
        <v>0</v>
      </c>
      <c r="K16" s="10">
        <f>IF('①-2入力シート（宿泊人数）【室】'!K16&gt;0, K$7, 0)</f>
        <v>0</v>
      </c>
      <c r="L16" s="10">
        <f>IF('①-2入力シート（宿泊人数）【室】'!L16&gt;0, L$7, 0)</f>
        <v>0</v>
      </c>
      <c r="M16" s="10">
        <f>IF('①-2入力シート（宿泊人数）【室】'!M16&gt;0, M$7, 0)</f>
        <v>0</v>
      </c>
      <c r="N16" s="91">
        <f>IF('①-2入力シート（宿泊人数）【室】'!N16&gt;0, N$7, 0)</f>
        <v>0</v>
      </c>
      <c r="O16" s="91">
        <f>IF('①-2入力シート（宿泊人数）【室】'!O16&gt;0, O$7, 0)</f>
        <v>0</v>
      </c>
      <c r="P16" s="91">
        <f>IF('①-2入力シート（宿泊人数）【室】'!P16&gt;0, P$7, 0)</f>
        <v>0</v>
      </c>
      <c r="Q16" s="91">
        <f>IF('①-2入力シート（宿泊人数）【室】'!Q16&gt;0, Q$7, 0)</f>
        <v>0</v>
      </c>
      <c r="R16" s="91">
        <f>IF('①-2入力シート（宿泊人数）【室】'!R16&gt;0, R$7, 0)</f>
        <v>0</v>
      </c>
      <c r="S16" s="91">
        <f>IF('①-2入力シート（宿泊人数）【室】'!S16&gt;0, S$7, 0)</f>
        <v>0</v>
      </c>
      <c r="T16" s="91">
        <f>IF('①-2入力シート（宿泊人数）【室】'!T16&gt;0, T$7, 0)</f>
        <v>0</v>
      </c>
      <c r="U16" s="91">
        <f>IF('①-2入力シート（宿泊人数）【室】'!U16&gt;0, U$7, 0)</f>
        <v>0</v>
      </c>
      <c r="V16" s="91">
        <f>IF('①-2入力シート（宿泊人数）【室】'!V16&gt;0, V$7, 0)</f>
        <v>0</v>
      </c>
      <c r="W16" s="91">
        <f>IF('①-2入力シート（宿泊人数）【室】'!W16&gt;0, W$7, 0)</f>
        <v>0</v>
      </c>
      <c r="X16" s="91">
        <f>IF('①-2入力シート（宿泊人数）【室】'!X16&gt;0, X$7, 0)</f>
        <v>0</v>
      </c>
      <c r="Y16" s="91">
        <f>IF('①-2入力シート（宿泊人数）【室】'!Y16&gt;0, Y$7, 0)</f>
        <v>0</v>
      </c>
      <c r="Z16" s="91">
        <f>IF('①-2入力シート（宿泊人数）【室】'!Z16&gt;0, Z$7, 0)</f>
        <v>0</v>
      </c>
      <c r="AA16" s="91">
        <f>IF('①-2入力シート（宿泊人数）【室】'!AA16&gt;0, AA$7, 0)</f>
        <v>0</v>
      </c>
      <c r="AB16" s="91">
        <f>IF('①-2入力シート（宿泊人数）【室】'!AB16&gt;0, AB$7, 0)</f>
        <v>0</v>
      </c>
      <c r="AC16" s="91">
        <f>IF('①-2入力シート（宿泊人数）【室】'!AC16&gt;0, AC$7, 0)</f>
        <v>0</v>
      </c>
      <c r="AD16" s="91">
        <f>IF('①-2入力シート（宿泊人数）【室】'!AD16&gt;0, AD$7, 0)</f>
        <v>0</v>
      </c>
      <c r="AE16" s="91">
        <f>IF('①-2入力シート（宿泊人数）【室】'!AE16&gt;0, AE$7, 0)</f>
        <v>0</v>
      </c>
      <c r="AF16" s="91">
        <f>IF('①-2入力シート（宿泊人数）【室】'!AF16&gt;0, AF$7, 0)</f>
        <v>0</v>
      </c>
      <c r="AG16" s="91">
        <f>IF('①-2入力シート（宿泊人数）【室】'!AG16&gt;0, AG$7, 0)</f>
        <v>0</v>
      </c>
      <c r="AH16" s="91">
        <f>IF('①-2入力シート（宿泊人数）【室】'!AH16&gt;0, AH$7, 0)</f>
        <v>0</v>
      </c>
      <c r="AI16" s="91">
        <f>IF('①-2入力シート（宿泊人数）【室】'!AI16&gt;0, AI$7, 0)</f>
        <v>0</v>
      </c>
      <c r="AJ16" s="91">
        <f>IF('①-2入力シート（宿泊人数）【室】'!AJ16&gt;0, AJ$7, 0)</f>
        <v>0</v>
      </c>
      <c r="AK16" s="91">
        <f>IF('①-2入力シート（宿泊人数）【室】'!AK16&gt;0, AK$7, 0)</f>
        <v>0</v>
      </c>
      <c r="AL16" s="91">
        <f>IF('①-2入力シート（宿泊人数）【室】'!AL16&gt;0, AL$7, 0)</f>
        <v>0</v>
      </c>
      <c r="AM16" s="91">
        <f>IF('①-2入力シート（宿泊人数）【室】'!AM16&gt;0, AM$7, 0)</f>
        <v>0</v>
      </c>
      <c r="AN16" s="91">
        <f>IF('①-2入力シート（宿泊人数）【室】'!AN16&gt;0, AN$7, 0)</f>
        <v>0</v>
      </c>
      <c r="AO16" s="91">
        <f>IF('①-2入力シート（宿泊人数）【室】'!AO16&gt;0, AO$7, 0)</f>
        <v>0</v>
      </c>
      <c r="AP16" s="91">
        <f>IF('①-2入力シート（宿泊人数）【室】'!AP16&gt;0, AP$7, 0)</f>
        <v>0</v>
      </c>
      <c r="AQ16" s="91">
        <f>IF('①-2入力シート（宿泊人数）【室】'!AQ16&gt;0, AQ$7, 0)</f>
        <v>0</v>
      </c>
      <c r="AR16" s="91">
        <f>IF('①-2入力シート（宿泊人数）【室】'!AR16&gt;0, AR$7, 0)</f>
        <v>0</v>
      </c>
      <c r="AS16" s="91">
        <f>IF('①-2入力シート（宿泊人数）【室】'!AS16&gt;0, AS$7, 0)</f>
        <v>0</v>
      </c>
      <c r="AT16" s="91">
        <f>IF('①-2入力シート（宿泊人数）【室】'!AT16&gt;0, AT$7, 0)</f>
        <v>0</v>
      </c>
      <c r="AU16" s="91">
        <f>IF('①-2入力シート（宿泊人数）【室】'!AU16&gt;0, AU$7, 0)</f>
        <v>0</v>
      </c>
      <c r="AV16" s="91">
        <f>IF('①-2入力シート（宿泊人数）【室】'!AV16&gt;0, AV$7, 0)</f>
        <v>0</v>
      </c>
      <c r="AW16" s="91">
        <f>IF('①-2入力シート（宿泊人数）【室】'!AW16&gt;0, AW$7, 0)</f>
        <v>0</v>
      </c>
      <c r="AX16" s="91">
        <f>IF('①-2入力シート（宿泊人数）【室】'!AX16&gt;0, AX$7, 0)</f>
        <v>0</v>
      </c>
      <c r="AY16" s="91">
        <f>IF('①-2入力シート（宿泊人数）【室】'!AY16&gt;0, AY$7, 0)</f>
        <v>0</v>
      </c>
      <c r="AZ16" s="91">
        <f>IF('①-2入力シート（宿泊人数）【室】'!AZ16&gt;0, AZ$7, 0)</f>
        <v>0</v>
      </c>
      <c r="BA16" s="91">
        <f>IF('①-2入力シート（宿泊人数）【室】'!BA16&gt;0, BA$7, 0)</f>
        <v>0</v>
      </c>
      <c r="BB16" s="91">
        <f>IF('①-2入力シート（宿泊人数）【室】'!BB16&gt;0, BB$7, 0)</f>
        <v>0</v>
      </c>
      <c r="BC16" s="91">
        <f>IF('①-2入力シート（宿泊人数）【室】'!BC16&gt;0, BC$7, 0)</f>
        <v>0</v>
      </c>
      <c r="BD16" s="91">
        <f>IF('①-2入力シート（宿泊人数）【室】'!BD16&gt;0, BD$7, 0)</f>
        <v>0</v>
      </c>
      <c r="BE16" s="91">
        <f>IF('①-2入力シート（宿泊人数）【室】'!BE16&gt;0, BE$7, 0)</f>
        <v>0</v>
      </c>
      <c r="BF16" s="91">
        <f>IF('①-2入力シート（宿泊人数）【室】'!BF16&gt;0, BF$7, 0)</f>
        <v>0</v>
      </c>
      <c r="BG16" s="91">
        <f>IF('①-2入力シート（宿泊人数）【室】'!BG16&gt;0, BG$7, 0)</f>
        <v>0</v>
      </c>
      <c r="BH16" s="91">
        <f>IF('①-2入力シート（宿泊人数）【室】'!BH16&gt;0, BH$7, 0)</f>
        <v>0</v>
      </c>
      <c r="BI16" s="91">
        <f>IF('①-2入力シート（宿泊人数）【室】'!BI16&gt;0, BI$7, 0)</f>
        <v>0</v>
      </c>
      <c r="BJ16" s="91">
        <f>IF('①-2入力シート（宿泊人数）【室】'!BJ16&gt;0, BJ$7, 0)</f>
        <v>0</v>
      </c>
      <c r="BK16" s="91">
        <f>IF('①-2入力シート（宿泊人数）【室】'!BK16&gt;0, BK$7, 0)</f>
        <v>0</v>
      </c>
      <c r="BL16" s="91">
        <f>IF('①-2入力シート（宿泊人数）【室】'!BL16&gt;0, BL$7, 0)</f>
        <v>0</v>
      </c>
      <c r="BM16" s="91">
        <f>IF('①-2入力シート（宿泊人数）【室】'!BM16&gt;0, BM$7, 0)</f>
        <v>0</v>
      </c>
      <c r="BN16" s="91">
        <f>IF('①-2入力シート（宿泊人数）【室】'!BN16&gt;0, BN$7, 0)</f>
        <v>0</v>
      </c>
      <c r="BO16" s="91">
        <f>IF('①-2入力シート（宿泊人数）【室】'!BO16&gt;0, BO$7, 0)</f>
        <v>0</v>
      </c>
      <c r="BP16" s="91">
        <f>IF('①-2入力シート（宿泊人数）【室】'!BP16&gt;0, BP$7, 0)</f>
        <v>0</v>
      </c>
      <c r="BQ16" s="91">
        <f>IF('①-2入力シート（宿泊人数）【室】'!BQ16&gt;0, BQ$7, 0)</f>
        <v>0</v>
      </c>
      <c r="BR16" s="91">
        <f>IF('①-2入力シート（宿泊人数）【室】'!BR16&gt;0, BR$7, 0)</f>
        <v>0</v>
      </c>
      <c r="BS16" s="91">
        <f>IF('①-2入力シート（宿泊人数）【室】'!BS16&gt;0, BS$7, 0)</f>
        <v>0</v>
      </c>
      <c r="BT16" s="91">
        <f>IF('①-2入力シート（宿泊人数）【室】'!BT16&gt;0, BT$7, 0)</f>
        <v>0</v>
      </c>
      <c r="BU16" s="91">
        <f>IF('①-2入力シート（宿泊人数）【室】'!BU16&gt;0, BU$7, 0)</f>
        <v>0</v>
      </c>
      <c r="BV16" s="91">
        <f>IF('①-2入力シート（宿泊人数）【室】'!BV16&gt;0, BV$7, 0)</f>
        <v>0</v>
      </c>
      <c r="BW16" s="91">
        <f>IF('①-2入力シート（宿泊人数）【室】'!BW16&gt;0, BW$7, 0)</f>
        <v>0</v>
      </c>
      <c r="BX16" s="91">
        <f>IF('①-2入力シート（宿泊人数）【室】'!BX16&gt;0, BX$7, 0)</f>
        <v>0</v>
      </c>
      <c r="BY16" s="91">
        <f>IF('①-2入力シート（宿泊人数）【室】'!BY16&gt;0, BY$7, 0)</f>
        <v>0</v>
      </c>
      <c r="BZ16" s="91">
        <f>IF('①-2入力シート（宿泊人数）【室】'!BZ16&gt;0, BZ$7, 0)</f>
        <v>0</v>
      </c>
      <c r="CA16" s="91">
        <f>IF('①-2入力シート（宿泊人数）【室】'!CA16&gt;0, CA$7, 0)</f>
        <v>0</v>
      </c>
      <c r="CB16" s="91">
        <f>IF('①-2入力シート（宿泊人数）【室】'!CB16&gt;0, CB$7, 0)</f>
        <v>0</v>
      </c>
      <c r="CC16" s="91">
        <f>IF('①-2入力シート（宿泊人数）【室】'!CC16&gt;0, CC$7, 0)</f>
        <v>0</v>
      </c>
      <c r="CD16" s="91">
        <f>IF('①-2入力シート（宿泊人数）【室】'!CD16&gt;0, CD$7, 0)</f>
        <v>0</v>
      </c>
      <c r="CE16" s="91">
        <f>IF('①-2入力シート（宿泊人数）【室】'!CE16&gt;0, CE$7, 0)</f>
        <v>0</v>
      </c>
      <c r="CF16" s="91">
        <f>IF('①-2入力シート（宿泊人数）【室】'!CF16&gt;0, CF$7, 0)</f>
        <v>0</v>
      </c>
      <c r="CG16" s="91">
        <f>IF('①-2入力シート（宿泊人数）【室】'!CG16&gt;0, CG$7, 0)</f>
        <v>0</v>
      </c>
      <c r="CH16" s="91">
        <f>IF('①-2入力シート（宿泊人数）【室】'!CH16&gt;0, CH$7, 0)</f>
        <v>0</v>
      </c>
      <c r="CI16" s="91">
        <f>IF('①-2入力シート（宿泊人数）【室】'!CI16&gt;0, CI$7, 0)</f>
        <v>0</v>
      </c>
      <c r="CJ16" s="91">
        <f>IF('①-2入力シート（宿泊人数）【室】'!CJ16&gt;0, CJ$7, 0)</f>
        <v>0</v>
      </c>
      <c r="CK16" s="91">
        <f>IF('①-2入力シート（宿泊人数）【室】'!CK16&gt;0, CK$7, 0)</f>
        <v>0</v>
      </c>
      <c r="CL16" s="91">
        <f>IF('①-2入力シート（宿泊人数）【室】'!CL16&gt;0, CL$7, 0)</f>
        <v>0</v>
      </c>
      <c r="CM16" s="91">
        <f>IF('①-2入力シート（宿泊人数）【室】'!CM16&gt;0, CM$7, 0)</f>
        <v>0</v>
      </c>
      <c r="CN16" s="91">
        <f>IF('①-2入力シート（宿泊人数）【室】'!CN16&gt;0, CN$7, 0)</f>
        <v>0</v>
      </c>
      <c r="CO16" s="91">
        <f>IF('①-2入力シート（宿泊人数）【室】'!CO16&gt;0, CO$7, 0)</f>
        <v>0</v>
      </c>
      <c r="CP16" s="91">
        <f>IF('①-2入力シート（宿泊人数）【室】'!CP16&gt;0, CP$7, 0)</f>
        <v>0</v>
      </c>
      <c r="CQ16" s="91">
        <f>IF('①-2入力シート（宿泊人数）【室】'!CQ16&gt;0, CQ$7, 0)</f>
        <v>0</v>
      </c>
      <c r="CR16" s="91">
        <f>IF('①-2入力シート（宿泊人数）【室】'!CR16&gt;0, CR$7, 0)</f>
        <v>0</v>
      </c>
      <c r="CS16" s="91">
        <f>IF('①-2入力シート（宿泊人数）【室】'!CS16&gt;0, CS$7, 0)</f>
        <v>0</v>
      </c>
      <c r="CT16" s="91">
        <f>IF('①-2入力シート（宿泊人数）【室】'!CT16&gt;0, CT$7, 0)</f>
        <v>0</v>
      </c>
      <c r="CU16" s="91">
        <f>IF('①-2入力シート（宿泊人数）【室】'!CU16&gt;0, CU$7, 0)</f>
        <v>0</v>
      </c>
      <c r="CV16" s="91">
        <f>IF('①-2入力シート（宿泊人数）【室】'!CV16&gt;0, CV$7, 0)</f>
        <v>0</v>
      </c>
      <c r="CW16" s="91">
        <f>IF('①-2入力シート（宿泊人数）【室】'!CW16&gt;0, CW$7, 0)</f>
        <v>0</v>
      </c>
      <c r="CX16" s="91">
        <f>IF('①-2入力シート（宿泊人数）【室】'!CX16&gt;0, CX$7, 0)</f>
        <v>0</v>
      </c>
      <c r="CY16" s="165">
        <f t="shared" si="7"/>
        <v>0</v>
      </c>
      <c r="DA16" s="5">
        <f t="shared" si="8"/>
        <v>0</v>
      </c>
    </row>
    <row r="17" spans="1:105">
      <c r="A17" s="196"/>
      <c r="B17" s="46">
        <v>9</v>
      </c>
      <c r="C17" s="10">
        <f>IF('①-2入力シート（宿泊人数）【室】'!C17&gt;0, C$7, 0)</f>
        <v>0</v>
      </c>
      <c r="D17" s="10">
        <f>IF('①-2入力シート（宿泊人数）【室】'!D17&gt;0, D$7, 0)</f>
        <v>0</v>
      </c>
      <c r="E17" s="10">
        <f>IF('①-2入力シート（宿泊人数）【室】'!E17&gt;0, E$7, 0)</f>
        <v>0</v>
      </c>
      <c r="F17" s="10">
        <f>IF('①-2入力シート（宿泊人数）【室】'!F17&gt;0, F$7, 0)</f>
        <v>0</v>
      </c>
      <c r="G17" s="10">
        <f>IF('①-2入力シート（宿泊人数）【室】'!G17&gt;0, G$7, 0)</f>
        <v>0</v>
      </c>
      <c r="H17" s="10">
        <f>IF('①-2入力シート（宿泊人数）【室】'!H17&gt;0, H$7, 0)</f>
        <v>0</v>
      </c>
      <c r="I17" s="10">
        <f>IF('①-2入力シート（宿泊人数）【室】'!I17&gt;0, I$7, 0)</f>
        <v>0</v>
      </c>
      <c r="J17" s="10">
        <f>IF('①-2入力シート（宿泊人数）【室】'!J17&gt;0, J$7, 0)</f>
        <v>0</v>
      </c>
      <c r="K17" s="10">
        <f>IF('①-2入力シート（宿泊人数）【室】'!K17&gt;0, K$7, 0)</f>
        <v>0</v>
      </c>
      <c r="L17" s="10">
        <f>IF('①-2入力シート（宿泊人数）【室】'!L17&gt;0, L$7, 0)</f>
        <v>0</v>
      </c>
      <c r="M17" s="10">
        <f>IF('①-2入力シート（宿泊人数）【室】'!M17&gt;0, M$7, 0)</f>
        <v>0</v>
      </c>
      <c r="N17" s="91">
        <f>IF('①-2入力シート（宿泊人数）【室】'!N17&gt;0, N$7, 0)</f>
        <v>0</v>
      </c>
      <c r="O17" s="91">
        <f>IF('①-2入力シート（宿泊人数）【室】'!O17&gt;0, O$7, 0)</f>
        <v>0</v>
      </c>
      <c r="P17" s="91">
        <f>IF('①-2入力シート（宿泊人数）【室】'!P17&gt;0, P$7, 0)</f>
        <v>0</v>
      </c>
      <c r="Q17" s="91">
        <f>IF('①-2入力シート（宿泊人数）【室】'!Q17&gt;0, Q$7, 0)</f>
        <v>0</v>
      </c>
      <c r="R17" s="91">
        <f>IF('①-2入力シート（宿泊人数）【室】'!R17&gt;0, R$7, 0)</f>
        <v>0</v>
      </c>
      <c r="S17" s="91">
        <f>IF('①-2入力シート（宿泊人数）【室】'!S17&gt;0, S$7, 0)</f>
        <v>0</v>
      </c>
      <c r="T17" s="91">
        <f>IF('①-2入力シート（宿泊人数）【室】'!T17&gt;0, T$7, 0)</f>
        <v>0</v>
      </c>
      <c r="U17" s="91">
        <f>IF('①-2入力シート（宿泊人数）【室】'!U17&gt;0, U$7, 0)</f>
        <v>0</v>
      </c>
      <c r="V17" s="91">
        <f>IF('①-2入力シート（宿泊人数）【室】'!V17&gt;0, V$7, 0)</f>
        <v>0</v>
      </c>
      <c r="W17" s="91">
        <f>IF('①-2入力シート（宿泊人数）【室】'!W17&gt;0, W$7, 0)</f>
        <v>0</v>
      </c>
      <c r="X17" s="91">
        <f>IF('①-2入力シート（宿泊人数）【室】'!X17&gt;0, X$7, 0)</f>
        <v>0</v>
      </c>
      <c r="Y17" s="91">
        <f>IF('①-2入力シート（宿泊人数）【室】'!Y17&gt;0, Y$7, 0)</f>
        <v>0</v>
      </c>
      <c r="Z17" s="91">
        <f>IF('①-2入力シート（宿泊人数）【室】'!Z17&gt;0, Z$7, 0)</f>
        <v>0</v>
      </c>
      <c r="AA17" s="91">
        <f>IF('①-2入力シート（宿泊人数）【室】'!AA17&gt;0, AA$7, 0)</f>
        <v>0</v>
      </c>
      <c r="AB17" s="91">
        <f>IF('①-2入力シート（宿泊人数）【室】'!AB17&gt;0, AB$7, 0)</f>
        <v>0</v>
      </c>
      <c r="AC17" s="91">
        <f>IF('①-2入力シート（宿泊人数）【室】'!AC17&gt;0, AC$7, 0)</f>
        <v>0</v>
      </c>
      <c r="AD17" s="91">
        <f>IF('①-2入力シート（宿泊人数）【室】'!AD17&gt;0, AD$7, 0)</f>
        <v>0</v>
      </c>
      <c r="AE17" s="91">
        <f>IF('①-2入力シート（宿泊人数）【室】'!AE17&gt;0, AE$7, 0)</f>
        <v>0</v>
      </c>
      <c r="AF17" s="91">
        <f>IF('①-2入力シート（宿泊人数）【室】'!AF17&gt;0, AF$7, 0)</f>
        <v>0</v>
      </c>
      <c r="AG17" s="91">
        <f>IF('①-2入力シート（宿泊人数）【室】'!AG17&gt;0, AG$7, 0)</f>
        <v>0</v>
      </c>
      <c r="AH17" s="91">
        <f>IF('①-2入力シート（宿泊人数）【室】'!AH17&gt;0, AH$7, 0)</f>
        <v>0</v>
      </c>
      <c r="AI17" s="91">
        <f>IF('①-2入力シート（宿泊人数）【室】'!AI17&gt;0, AI$7, 0)</f>
        <v>0</v>
      </c>
      <c r="AJ17" s="91">
        <f>IF('①-2入力シート（宿泊人数）【室】'!AJ17&gt;0, AJ$7, 0)</f>
        <v>0</v>
      </c>
      <c r="AK17" s="91">
        <f>IF('①-2入力シート（宿泊人数）【室】'!AK17&gt;0, AK$7, 0)</f>
        <v>0</v>
      </c>
      <c r="AL17" s="91">
        <f>IF('①-2入力シート（宿泊人数）【室】'!AL17&gt;0, AL$7, 0)</f>
        <v>0</v>
      </c>
      <c r="AM17" s="91">
        <f>IF('①-2入力シート（宿泊人数）【室】'!AM17&gt;0, AM$7, 0)</f>
        <v>0</v>
      </c>
      <c r="AN17" s="91">
        <f>IF('①-2入力シート（宿泊人数）【室】'!AN17&gt;0, AN$7, 0)</f>
        <v>0</v>
      </c>
      <c r="AO17" s="91">
        <f>IF('①-2入力シート（宿泊人数）【室】'!AO17&gt;0, AO$7, 0)</f>
        <v>0</v>
      </c>
      <c r="AP17" s="91">
        <f>IF('①-2入力シート（宿泊人数）【室】'!AP17&gt;0, AP$7, 0)</f>
        <v>0</v>
      </c>
      <c r="AQ17" s="91">
        <f>IF('①-2入力シート（宿泊人数）【室】'!AQ17&gt;0, AQ$7, 0)</f>
        <v>0</v>
      </c>
      <c r="AR17" s="91">
        <f>IF('①-2入力シート（宿泊人数）【室】'!AR17&gt;0, AR$7, 0)</f>
        <v>0</v>
      </c>
      <c r="AS17" s="91">
        <f>IF('①-2入力シート（宿泊人数）【室】'!AS17&gt;0, AS$7, 0)</f>
        <v>0</v>
      </c>
      <c r="AT17" s="91">
        <f>IF('①-2入力シート（宿泊人数）【室】'!AT17&gt;0, AT$7, 0)</f>
        <v>0</v>
      </c>
      <c r="AU17" s="91">
        <f>IF('①-2入力シート（宿泊人数）【室】'!AU17&gt;0, AU$7, 0)</f>
        <v>0</v>
      </c>
      <c r="AV17" s="91">
        <f>IF('①-2入力シート（宿泊人数）【室】'!AV17&gt;0, AV$7, 0)</f>
        <v>0</v>
      </c>
      <c r="AW17" s="91">
        <f>IF('①-2入力シート（宿泊人数）【室】'!AW17&gt;0, AW$7, 0)</f>
        <v>0</v>
      </c>
      <c r="AX17" s="91">
        <f>IF('①-2入力シート（宿泊人数）【室】'!AX17&gt;0, AX$7, 0)</f>
        <v>0</v>
      </c>
      <c r="AY17" s="91">
        <f>IF('①-2入力シート（宿泊人数）【室】'!AY17&gt;0, AY$7, 0)</f>
        <v>0</v>
      </c>
      <c r="AZ17" s="91">
        <f>IF('①-2入力シート（宿泊人数）【室】'!AZ17&gt;0, AZ$7, 0)</f>
        <v>0</v>
      </c>
      <c r="BA17" s="91">
        <f>IF('①-2入力シート（宿泊人数）【室】'!BA17&gt;0, BA$7, 0)</f>
        <v>0</v>
      </c>
      <c r="BB17" s="91">
        <f>IF('①-2入力シート（宿泊人数）【室】'!BB17&gt;0, BB$7, 0)</f>
        <v>0</v>
      </c>
      <c r="BC17" s="91">
        <f>IF('①-2入力シート（宿泊人数）【室】'!BC17&gt;0, BC$7, 0)</f>
        <v>0</v>
      </c>
      <c r="BD17" s="91">
        <f>IF('①-2入力シート（宿泊人数）【室】'!BD17&gt;0, BD$7, 0)</f>
        <v>0</v>
      </c>
      <c r="BE17" s="91">
        <f>IF('①-2入力シート（宿泊人数）【室】'!BE17&gt;0, BE$7, 0)</f>
        <v>0</v>
      </c>
      <c r="BF17" s="91">
        <f>IF('①-2入力シート（宿泊人数）【室】'!BF17&gt;0, BF$7, 0)</f>
        <v>0</v>
      </c>
      <c r="BG17" s="91">
        <f>IF('①-2入力シート（宿泊人数）【室】'!BG17&gt;0, BG$7, 0)</f>
        <v>0</v>
      </c>
      <c r="BH17" s="91">
        <f>IF('①-2入力シート（宿泊人数）【室】'!BH17&gt;0, BH$7, 0)</f>
        <v>0</v>
      </c>
      <c r="BI17" s="91">
        <f>IF('①-2入力シート（宿泊人数）【室】'!BI17&gt;0, BI$7, 0)</f>
        <v>0</v>
      </c>
      <c r="BJ17" s="91">
        <f>IF('①-2入力シート（宿泊人数）【室】'!BJ17&gt;0, BJ$7, 0)</f>
        <v>0</v>
      </c>
      <c r="BK17" s="91">
        <f>IF('①-2入力シート（宿泊人数）【室】'!BK17&gt;0, BK$7, 0)</f>
        <v>0</v>
      </c>
      <c r="BL17" s="91">
        <f>IF('①-2入力シート（宿泊人数）【室】'!BL17&gt;0, BL$7, 0)</f>
        <v>0</v>
      </c>
      <c r="BM17" s="91">
        <f>IF('①-2入力シート（宿泊人数）【室】'!BM17&gt;0, BM$7, 0)</f>
        <v>0</v>
      </c>
      <c r="BN17" s="91">
        <f>IF('①-2入力シート（宿泊人数）【室】'!BN17&gt;0, BN$7, 0)</f>
        <v>0</v>
      </c>
      <c r="BO17" s="91">
        <f>IF('①-2入力シート（宿泊人数）【室】'!BO17&gt;0, BO$7, 0)</f>
        <v>0</v>
      </c>
      <c r="BP17" s="91">
        <f>IF('①-2入力シート（宿泊人数）【室】'!BP17&gt;0, BP$7, 0)</f>
        <v>0</v>
      </c>
      <c r="BQ17" s="91">
        <f>IF('①-2入力シート（宿泊人数）【室】'!BQ17&gt;0, BQ$7, 0)</f>
        <v>0</v>
      </c>
      <c r="BR17" s="91">
        <f>IF('①-2入力シート（宿泊人数）【室】'!BR17&gt;0, BR$7, 0)</f>
        <v>0</v>
      </c>
      <c r="BS17" s="91">
        <f>IF('①-2入力シート（宿泊人数）【室】'!BS17&gt;0, BS$7, 0)</f>
        <v>0</v>
      </c>
      <c r="BT17" s="91">
        <f>IF('①-2入力シート（宿泊人数）【室】'!BT17&gt;0, BT$7, 0)</f>
        <v>0</v>
      </c>
      <c r="BU17" s="91">
        <f>IF('①-2入力シート（宿泊人数）【室】'!BU17&gt;0, BU$7, 0)</f>
        <v>0</v>
      </c>
      <c r="BV17" s="91">
        <f>IF('①-2入力シート（宿泊人数）【室】'!BV17&gt;0, BV$7, 0)</f>
        <v>0</v>
      </c>
      <c r="BW17" s="91">
        <f>IF('①-2入力シート（宿泊人数）【室】'!BW17&gt;0, BW$7, 0)</f>
        <v>0</v>
      </c>
      <c r="BX17" s="91">
        <f>IF('①-2入力シート（宿泊人数）【室】'!BX17&gt;0, BX$7, 0)</f>
        <v>0</v>
      </c>
      <c r="BY17" s="91">
        <f>IF('①-2入力シート（宿泊人数）【室】'!BY17&gt;0, BY$7, 0)</f>
        <v>0</v>
      </c>
      <c r="BZ17" s="91">
        <f>IF('①-2入力シート（宿泊人数）【室】'!BZ17&gt;0, BZ$7, 0)</f>
        <v>0</v>
      </c>
      <c r="CA17" s="91">
        <f>IF('①-2入力シート（宿泊人数）【室】'!CA17&gt;0, CA$7, 0)</f>
        <v>0</v>
      </c>
      <c r="CB17" s="91">
        <f>IF('①-2入力シート（宿泊人数）【室】'!CB17&gt;0, CB$7, 0)</f>
        <v>0</v>
      </c>
      <c r="CC17" s="91">
        <f>IF('①-2入力シート（宿泊人数）【室】'!CC17&gt;0, CC$7, 0)</f>
        <v>0</v>
      </c>
      <c r="CD17" s="91">
        <f>IF('①-2入力シート（宿泊人数）【室】'!CD17&gt;0, CD$7, 0)</f>
        <v>0</v>
      </c>
      <c r="CE17" s="91">
        <f>IF('①-2入力シート（宿泊人数）【室】'!CE17&gt;0, CE$7, 0)</f>
        <v>0</v>
      </c>
      <c r="CF17" s="91">
        <f>IF('①-2入力シート（宿泊人数）【室】'!CF17&gt;0, CF$7, 0)</f>
        <v>0</v>
      </c>
      <c r="CG17" s="91">
        <f>IF('①-2入力シート（宿泊人数）【室】'!CG17&gt;0, CG$7, 0)</f>
        <v>0</v>
      </c>
      <c r="CH17" s="91">
        <f>IF('①-2入力シート（宿泊人数）【室】'!CH17&gt;0, CH$7, 0)</f>
        <v>0</v>
      </c>
      <c r="CI17" s="91">
        <f>IF('①-2入力シート（宿泊人数）【室】'!CI17&gt;0, CI$7, 0)</f>
        <v>0</v>
      </c>
      <c r="CJ17" s="91">
        <f>IF('①-2入力シート（宿泊人数）【室】'!CJ17&gt;0, CJ$7, 0)</f>
        <v>0</v>
      </c>
      <c r="CK17" s="91">
        <f>IF('①-2入力シート（宿泊人数）【室】'!CK17&gt;0, CK$7, 0)</f>
        <v>0</v>
      </c>
      <c r="CL17" s="91">
        <f>IF('①-2入力シート（宿泊人数）【室】'!CL17&gt;0, CL$7, 0)</f>
        <v>0</v>
      </c>
      <c r="CM17" s="91">
        <f>IF('①-2入力シート（宿泊人数）【室】'!CM17&gt;0, CM$7, 0)</f>
        <v>0</v>
      </c>
      <c r="CN17" s="91">
        <f>IF('①-2入力シート（宿泊人数）【室】'!CN17&gt;0, CN$7, 0)</f>
        <v>0</v>
      </c>
      <c r="CO17" s="91">
        <f>IF('①-2入力シート（宿泊人数）【室】'!CO17&gt;0, CO$7, 0)</f>
        <v>0</v>
      </c>
      <c r="CP17" s="91">
        <f>IF('①-2入力シート（宿泊人数）【室】'!CP17&gt;0, CP$7, 0)</f>
        <v>0</v>
      </c>
      <c r="CQ17" s="91">
        <f>IF('①-2入力シート（宿泊人数）【室】'!CQ17&gt;0, CQ$7, 0)</f>
        <v>0</v>
      </c>
      <c r="CR17" s="91">
        <f>IF('①-2入力シート（宿泊人数）【室】'!CR17&gt;0, CR$7, 0)</f>
        <v>0</v>
      </c>
      <c r="CS17" s="91">
        <f>IF('①-2入力シート（宿泊人数）【室】'!CS17&gt;0, CS$7, 0)</f>
        <v>0</v>
      </c>
      <c r="CT17" s="91">
        <f>IF('①-2入力シート（宿泊人数）【室】'!CT17&gt;0, CT$7, 0)</f>
        <v>0</v>
      </c>
      <c r="CU17" s="91">
        <f>IF('①-2入力シート（宿泊人数）【室】'!CU17&gt;0, CU$7, 0)</f>
        <v>0</v>
      </c>
      <c r="CV17" s="91">
        <f>IF('①-2入力シート（宿泊人数）【室】'!CV17&gt;0, CV$7, 0)</f>
        <v>0</v>
      </c>
      <c r="CW17" s="91">
        <f>IF('①-2入力シート（宿泊人数）【室】'!CW17&gt;0, CW$7, 0)</f>
        <v>0</v>
      </c>
      <c r="CX17" s="91">
        <f>IF('①-2入力シート（宿泊人数）【室】'!CX17&gt;0, CX$7, 0)</f>
        <v>0</v>
      </c>
      <c r="CY17" s="165">
        <f t="shared" si="7"/>
        <v>0</v>
      </c>
      <c r="DA17" s="5">
        <f t="shared" si="8"/>
        <v>0</v>
      </c>
    </row>
    <row r="18" spans="1:105">
      <c r="A18" s="196"/>
      <c r="B18" s="46">
        <v>10</v>
      </c>
      <c r="C18" s="10">
        <f>IF('①-2入力シート（宿泊人数）【室】'!C18&gt;0, C$7, 0)</f>
        <v>0</v>
      </c>
      <c r="D18" s="10">
        <f>IF('①-2入力シート（宿泊人数）【室】'!D18&gt;0, D$7, 0)</f>
        <v>0</v>
      </c>
      <c r="E18" s="10">
        <f>IF('①-2入力シート（宿泊人数）【室】'!E18&gt;0, E$7, 0)</f>
        <v>0</v>
      </c>
      <c r="F18" s="10">
        <f>IF('①-2入力シート（宿泊人数）【室】'!F18&gt;0, F$7, 0)</f>
        <v>0</v>
      </c>
      <c r="G18" s="10">
        <f>IF('①-2入力シート（宿泊人数）【室】'!G18&gt;0, G$7, 0)</f>
        <v>0</v>
      </c>
      <c r="H18" s="10">
        <f>IF('①-2入力シート（宿泊人数）【室】'!H18&gt;0, H$7, 0)</f>
        <v>0</v>
      </c>
      <c r="I18" s="10">
        <f>IF('①-2入力シート（宿泊人数）【室】'!I18&gt;0, I$7, 0)</f>
        <v>0</v>
      </c>
      <c r="J18" s="10">
        <f>IF('①-2入力シート（宿泊人数）【室】'!J18&gt;0, J$7, 0)</f>
        <v>0</v>
      </c>
      <c r="K18" s="10">
        <f>IF('①-2入力シート（宿泊人数）【室】'!K18&gt;0, K$7, 0)</f>
        <v>0</v>
      </c>
      <c r="L18" s="10">
        <f>IF('①-2入力シート（宿泊人数）【室】'!L18&gt;0, L$7, 0)</f>
        <v>0</v>
      </c>
      <c r="M18" s="10">
        <f>IF('①-2入力シート（宿泊人数）【室】'!M18&gt;0, M$7, 0)</f>
        <v>0</v>
      </c>
      <c r="N18" s="91">
        <f>IF('①-2入力シート（宿泊人数）【室】'!N18&gt;0, N$7, 0)</f>
        <v>0</v>
      </c>
      <c r="O18" s="91">
        <f>IF('①-2入力シート（宿泊人数）【室】'!O18&gt;0, O$7, 0)</f>
        <v>0</v>
      </c>
      <c r="P18" s="91">
        <f>IF('①-2入力シート（宿泊人数）【室】'!P18&gt;0, P$7, 0)</f>
        <v>0</v>
      </c>
      <c r="Q18" s="91">
        <f>IF('①-2入力シート（宿泊人数）【室】'!Q18&gt;0, Q$7, 0)</f>
        <v>0</v>
      </c>
      <c r="R18" s="91">
        <f>IF('①-2入力シート（宿泊人数）【室】'!R18&gt;0, R$7, 0)</f>
        <v>0</v>
      </c>
      <c r="S18" s="91">
        <f>IF('①-2入力シート（宿泊人数）【室】'!S18&gt;0, S$7, 0)</f>
        <v>0</v>
      </c>
      <c r="T18" s="91">
        <f>IF('①-2入力シート（宿泊人数）【室】'!T18&gt;0, T$7, 0)</f>
        <v>0</v>
      </c>
      <c r="U18" s="91">
        <f>IF('①-2入力シート（宿泊人数）【室】'!U18&gt;0, U$7, 0)</f>
        <v>0</v>
      </c>
      <c r="V18" s="91">
        <f>IF('①-2入力シート（宿泊人数）【室】'!V18&gt;0, V$7, 0)</f>
        <v>0</v>
      </c>
      <c r="W18" s="91">
        <f>IF('①-2入力シート（宿泊人数）【室】'!W18&gt;0, W$7, 0)</f>
        <v>0</v>
      </c>
      <c r="X18" s="91">
        <f>IF('①-2入力シート（宿泊人数）【室】'!X18&gt;0, X$7, 0)</f>
        <v>0</v>
      </c>
      <c r="Y18" s="91">
        <f>IF('①-2入力シート（宿泊人数）【室】'!Y18&gt;0, Y$7, 0)</f>
        <v>0</v>
      </c>
      <c r="Z18" s="91">
        <f>IF('①-2入力シート（宿泊人数）【室】'!Z18&gt;0, Z$7, 0)</f>
        <v>0</v>
      </c>
      <c r="AA18" s="91">
        <f>IF('①-2入力シート（宿泊人数）【室】'!AA18&gt;0, AA$7, 0)</f>
        <v>0</v>
      </c>
      <c r="AB18" s="91">
        <f>IF('①-2入力シート（宿泊人数）【室】'!AB18&gt;0, AB$7, 0)</f>
        <v>0</v>
      </c>
      <c r="AC18" s="91">
        <f>IF('①-2入力シート（宿泊人数）【室】'!AC18&gt;0, AC$7, 0)</f>
        <v>0</v>
      </c>
      <c r="AD18" s="91">
        <f>IF('①-2入力シート（宿泊人数）【室】'!AD18&gt;0, AD$7, 0)</f>
        <v>0</v>
      </c>
      <c r="AE18" s="91">
        <f>IF('①-2入力シート（宿泊人数）【室】'!AE18&gt;0, AE$7, 0)</f>
        <v>0</v>
      </c>
      <c r="AF18" s="91">
        <f>IF('①-2入力シート（宿泊人数）【室】'!AF18&gt;0, AF$7, 0)</f>
        <v>0</v>
      </c>
      <c r="AG18" s="91">
        <f>IF('①-2入力シート（宿泊人数）【室】'!AG18&gt;0, AG$7, 0)</f>
        <v>0</v>
      </c>
      <c r="AH18" s="91">
        <f>IF('①-2入力シート（宿泊人数）【室】'!AH18&gt;0, AH$7, 0)</f>
        <v>0</v>
      </c>
      <c r="AI18" s="91">
        <f>IF('①-2入力シート（宿泊人数）【室】'!AI18&gt;0, AI$7, 0)</f>
        <v>0</v>
      </c>
      <c r="AJ18" s="91">
        <f>IF('①-2入力シート（宿泊人数）【室】'!AJ18&gt;0, AJ$7, 0)</f>
        <v>0</v>
      </c>
      <c r="AK18" s="91">
        <f>IF('①-2入力シート（宿泊人数）【室】'!AK18&gt;0, AK$7, 0)</f>
        <v>0</v>
      </c>
      <c r="AL18" s="91">
        <f>IF('①-2入力シート（宿泊人数）【室】'!AL18&gt;0, AL$7, 0)</f>
        <v>0</v>
      </c>
      <c r="AM18" s="91">
        <f>IF('①-2入力シート（宿泊人数）【室】'!AM18&gt;0, AM$7, 0)</f>
        <v>0</v>
      </c>
      <c r="AN18" s="91">
        <f>IF('①-2入力シート（宿泊人数）【室】'!AN18&gt;0, AN$7, 0)</f>
        <v>0</v>
      </c>
      <c r="AO18" s="91">
        <f>IF('①-2入力シート（宿泊人数）【室】'!AO18&gt;0, AO$7, 0)</f>
        <v>0</v>
      </c>
      <c r="AP18" s="91">
        <f>IF('①-2入力シート（宿泊人数）【室】'!AP18&gt;0, AP$7, 0)</f>
        <v>0</v>
      </c>
      <c r="AQ18" s="91">
        <f>IF('①-2入力シート（宿泊人数）【室】'!AQ18&gt;0, AQ$7, 0)</f>
        <v>0</v>
      </c>
      <c r="AR18" s="91">
        <f>IF('①-2入力シート（宿泊人数）【室】'!AR18&gt;0, AR$7, 0)</f>
        <v>0</v>
      </c>
      <c r="AS18" s="91">
        <f>IF('①-2入力シート（宿泊人数）【室】'!AS18&gt;0, AS$7, 0)</f>
        <v>0</v>
      </c>
      <c r="AT18" s="91">
        <f>IF('①-2入力シート（宿泊人数）【室】'!AT18&gt;0, AT$7, 0)</f>
        <v>0</v>
      </c>
      <c r="AU18" s="91">
        <f>IF('①-2入力シート（宿泊人数）【室】'!AU18&gt;0, AU$7, 0)</f>
        <v>0</v>
      </c>
      <c r="AV18" s="91">
        <f>IF('①-2入力シート（宿泊人数）【室】'!AV18&gt;0, AV$7, 0)</f>
        <v>0</v>
      </c>
      <c r="AW18" s="91">
        <f>IF('①-2入力シート（宿泊人数）【室】'!AW18&gt;0, AW$7, 0)</f>
        <v>0</v>
      </c>
      <c r="AX18" s="91">
        <f>IF('①-2入力シート（宿泊人数）【室】'!AX18&gt;0, AX$7, 0)</f>
        <v>0</v>
      </c>
      <c r="AY18" s="91">
        <f>IF('①-2入力シート（宿泊人数）【室】'!AY18&gt;0, AY$7, 0)</f>
        <v>0</v>
      </c>
      <c r="AZ18" s="91">
        <f>IF('①-2入力シート（宿泊人数）【室】'!AZ18&gt;0, AZ$7, 0)</f>
        <v>0</v>
      </c>
      <c r="BA18" s="91">
        <f>IF('①-2入力シート（宿泊人数）【室】'!BA18&gt;0, BA$7, 0)</f>
        <v>0</v>
      </c>
      <c r="BB18" s="91">
        <f>IF('①-2入力シート（宿泊人数）【室】'!BB18&gt;0, BB$7, 0)</f>
        <v>0</v>
      </c>
      <c r="BC18" s="91">
        <f>IF('①-2入力シート（宿泊人数）【室】'!BC18&gt;0, BC$7, 0)</f>
        <v>0</v>
      </c>
      <c r="BD18" s="91">
        <f>IF('①-2入力シート（宿泊人数）【室】'!BD18&gt;0, BD$7, 0)</f>
        <v>0</v>
      </c>
      <c r="BE18" s="91">
        <f>IF('①-2入力シート（宿泊人数）【室】'!BE18&gt;0, BE$7, 0)</f>
        <v>0</v>
      </c>
      <c r="BF18" s="91">
        <f>IF('①-2入力シート（宿泊人数）【室】'!BF18&gt;0, BF$7, 0)</f>
        <v>0</v>
      </c>
      <c r="BG18" s="91">
        <f>IF('①-2入力シート（宿泊人数）【室】'!BG18&gt;0, BG$7, 0)</f>
        <v>0</v>
      </c>
      <c r="BH18" s="91">
        <f>IF('①-2入力シート（宿泊人数）【室】'!BH18&gt;0, BH$7, 0)</f>
        <v>0</v>
      </c>
      <c r="BI18" s="91">
        <f>IF('①-2入力シート（宿泊人数）【室】'!BI18&gt;0, BI$7, 0)</f>
        <v>0</v>
      </c>
      <c r="BJ18" s="91">
        <f>IF('①-2入力シート（宿泊人数）【室】'!BJ18&gt;0, BJ$7, 0)</f>
        <v>0</v>
      </c>
      <c r="BK18" s="91">
        <f>IF('①-2入力シート（宿泊人数）【室】'!BK18&gt;0, BK$7, 0)</f>
        <v>0</v>
      </c>
      <c r="BL18" s="91">
        <f>IF('①-2入力シート（宿泊人数）【室】'!BL18&gt;0, BL$7, 0)</f>
        <v>0</v>
      </c>
      <c r="BM18" s="91">
        <f>IF('①-2入力シート（宿泊人数）【室】'!BM18&gt;0, BM$7, 0)</f>
        <v>0</v>
      </c>
      <c r="BN18" s="91">
        <f>IF('①-2入力シート（宿泊人数）【室】'!BN18&gt;0, BN$7, 0)</f>
        <v>0</v>
      </c>
      <c r="BO18" s="91">
        <f>IF('①-2入力シート（宿泊人数）【室】'!BO18&gt;0, BO$7, 0)</f>
        <v>0</v>
      </c>
      <c r="BP18" s="91">
        <f>IF('①-2入力シート（宿泊人数）【室】'!BP18&gt;0, BP$7, 0)</f>
        <v>0</v>
      </c>
      <c r="BQ18" s="91">
        <f>IF('①-2入力シート（宿泊人数）【室】'!BQ18&gt;0, BQ$7, 0)</f>
        <v>0</v>
      </c>
      <c r="BR18" s="91">
        <f>IF('①-2入力シート（宿泊人数）【室】'!BR18&gt;0, BR$7, 0)</f>
        <v>0</v>
      </c>
      <c r="BS18" s="91">
        <f>IF('①-2入力シート（宿泊人数）【室】'!BS18&gt;0, BS$7, 0)</f>
        <v>0</v>
      </c>
      <c r="BT18" s="91">
        <f>IF('①-2入力シート（宿泊人数）【室】'!BT18&gt;0, BT$7, 0)</f>
        <v>0</v>
      </c>
      <c r="BU18" s="91">
        <f>IF('①-2入力シート（宿泊人数）【室】'!BU18&gt;0, BU$7, 0)</f>
        <v>0</v>
      </c>
      <c r="BV18" s="91">
        <f>IF('①-2入力シート（宿泊人数）【室】'!BV18&gt;0, BV$7, 0)</f>
        <v>0</v>
      </c>
      <c r="BW18" s="91">
        <f>IF('①-2入力シート（宿泊人数）【室】'!BW18&gt;0, BW$7, 0)</f>
        <v>0</v>
      </c>
      <c r="BX18" s="91">
        <f>IF('①-2入力シート（宿泊人数）【室】'!BX18&gt;0, BX$7, 0)</f>
        <v>0</v>
      </c>
      <c r="BY18" s="91">
        <f>IF('①-2入力シート（宿泊人数）【室】'!BY18&gt;0, BY$7, 0)</f>
        <v>0</v>
      </c>
      <c r="BZ18" s="91">
        <f>IF('①-2入力シート（宿泊人数）【室】'!BZ18&gt;0, BZ$7, 0)</f>
        <v>0</v>
      </c>
      <c r="CA18" s="91">
        <f>IF('①-2入力シート（宿泊人数）【室】'!CA18&gt;0, CA$7, 0)</f>
        <v>0</v>
      </c>
      <c r="CB18" s="91">
        <f>IF('①-2入力シート（宿泊人数）【室】'!CB18&gt;0, CB$7, 0)</f>
        <v>0</v>
      </c>
      <c r="CC18" s="91">
        <f>IF('①-2入力シート（宿泊人数）【室】'!CC18&gt;0, CC$7, 0)</f>
        <v>0</v>
      </c>
      <c r="CD18" s="91">
        <f>IF('①-2入力シート（宿泊人数）【室】'!CD18&gt;0, CD$7, 0)</f>
        <v>0</v>
      </c>
      <c r="CE18" s="91">
        <f>IF('①-2入力シート（宿泊人数）【室】'!CE18&gt;0, CE$7, 0)</f>
        <v>0</v>
      </c>
      <c r="CF18" s="91">
        <f>IF('①-2入力シート（宿泊人数）【室】'!CF18&gt;0, CF$7, 0)</f>
        <v>0</v>
      </c>
      <c r="CG18" s="91">
        <f>IF('①-2入力シート（宿泊人数）【室】'!CG18&gt;0, CG$7, 0)</f>
        <v>0</v>
      </c>
      <c r="CH18" s="91">
        <f>IF('①-2入力シート（宿泊人数）【室】'!CH18&gt;0, CH$7, 0)</f>
        <v>0</v>
      </c>
      <c r="CI18" s="91">
        <f>IF('①-2入力シート（宿泊人数）【室】'!CI18&gt;0, CI$7, 0)</f>
        <v>0</v>
      </c>
      <c r="CJ18" s="91">
        <f>IF('①-2入力シート（宿泊人数）【室】'!CJ18&gt;0, CJ$7, 0)</f>
        <v>0</v>
      </c>
      <c r="CK18" s="91">
        <f>IF('①-2入力シート（宿泊人数）【室】'!CK18&gt;0, CK$7, 0)</f>
        <v>0</v>
      </c>
      <c r="CL18" s="91">
        <f>IF('①-2入力シート（宿泊人数）【室】'!CL18&gt;0, CL$7, 0)</f>
        <v>0</v>
      </c>
      <c r="CM18" s="91">
        <f>IF('①-2入力シート（宿泊人数）【室】'!CM18&gt;0, CM$7, 0)</f>
        <v>0</v>
      </c>
      <c r="CN18" s="91">
        <f>IF('①-2入力シート（宿泊人数）【室】'!CN18&gt;0, CN$7, 0)</f>
        <v>0</v>
      </c>
      <c r="CO18" s="91">
        <f>IF('①-2入力シート（宿泊人数）【室】'!CO18&gt;0, CO$7, 0)</f>
        <v>0</v>
      </c>
      <c r="CP18" s="91">
        <f>IF('①-2入力シート（宿泊人数）【室】'!CP18&gt;0, CP$7, 0)</f>
        <v>0</v>
      </c>
      <c r="CQ18" s="91">
        <f>IF('①-2入力シート（宿泊人数）【室】'!CQ18&gt;0, CQ$7, 0)</f>
        <v>0</v>
      </c>
      <c r="CR18" s="91">
        <f>IF('①-2入力シート（宿泊人数）【室】'!CR18&gt;0, CR$7, 0)</f>
        <v>0</v>
      </c>
      <c r="CS18" s="91">
        <f>IF('①-2入力シート（宿泊人数）【室】'!CS18&gt;0, CS$7, 0)</f>
        <v>0</v>
      </c>
      <c r="CT18" s="91">
        <f>IF('①-2入力シート（宿泊人数）【室】'!CT18&gt;0, CT$7, 0)</f>
        <v>0</v>
      </c>
      <c r="CU18" s="91">
        <f>IF('①-2入力シート（宿泊人数）【室】'!CU18&gt;0, CU$7, 0)</f>
        <v>0</v>
      </c>
      <c r="CV18" s="91">
        <f>IF('①-2入力シート（宿泊人数）【室】'!CV18&gt;0, CV$7, 0)</f>
        <v>0</v>
      </c>
      <c r="CW18" s="91">
        <f>IF('①-2入力シート（宿泊人数）【室】'!CW18&gt;0, CW$7, 0)</f>
        <v>0</v>
      </c>
      <c r="CX18" s="91">
        <f>IF('①-2入力シート（宿泊人数）【室】'!CX18&gt;0, CX$7, 0)</f>
        <v>0</v>
      </c>
      <c r="CY18" s="165">
        <f t="shared" si="7"/>
        <v>0</v>
      </c>
      <c r="DA18" s="5">
        <f t="shared" si="8"/>
        <v>0</v>
      </c>
    </row>
    <row r="19" spans="1:105">
      <c r="A19" s="196"/>
      <c r="B19" s="46">
        <v>11</v>
      </c>
      <c r="C19" s="10">
        <f>IF('①-2入力シート（宿泊人数）【室】'!C19&gt;0, C$7, 0)</f>
        <v>0</v>
      </c>
      <c r="D19" s="10">
        <f>IF('①-2入力シート（宿泊人数）【室】'!D19&gt;0, D$7, 0)</f>
        <v>0</v>
      </c>
      <c r="E19" s="10">
        <f>IF('①-2入力シート（宿泊人数）【室】'!E19&gt;0, E$7, 0)</f>
        <v>0</v>
      </c>
      <c r="F19" s="10">
        <f>IF('①-2入力シート（宿泊人数）【室】'!F19&gt;0, F$7, 0)</f>
        <v>0</v>
      </c>
      <c r="G19" s="10">
        <f>IF('①-2入力シート（宿泊人数）【室】'!G19&gt;0, G$7, 0)</f>
        <v>0</v>
      </c>
      <c r="H19" s="10">
        <f>IF('①-2入力シート（宿泊人数）【室】'!H19&gt;0, H$7, 0)</f>
        <v>0</v>
      </c>
      <c r="I19" s="10">
        <f>IF('①-2入力シート（宿泊人数）【室】'!I19&gt;0, I$7, 0)</f>
        <v>0</v>
      </c>
      <c r="J19" s="10">
        <f>IF('①-2入力シート（宿泊人数）【室】'!J19&gt;0, J$7, 0)</f>
        <v>0</v>
      </c>
      <c r="K19" s="10">
        <f>IF('①-2入力シート（宿泊人数）【室】'!K19&gt;0, K$7, 0)</f>
        <v>0</v>
      </c>
      <c r="L19" s="10">
        <f>IF('①-2入力シート（宿泊人数）【室】'!L19&gt;0, L$7, 0)</f>
        <v>0</v>
      </c>
      <c r="M19" s="10">
        <f>IF('①-2入力シート（宿泊人数）【室】'!M19&gt;0, M$7, 0)</f>
        <v>0</v>
      </c>
      <c r="N19" s="91">
        <f>IF('①-2入力シート（宿泊人数）【室】'!N19&gt;0, N$7, 0)</f>
        <v>0</v>
      </c>
      <c r="O19" s="91">
        <f>IF('①-2入力シート（宿泊人数）【室】'!O19&gt;0, O$7, 0)</f>
        <v>0</v>
      </c>
      <c r="P19" s="91">
        <f>IF('①-2入力シート（宿泊人数）【室】'!P19&gt;0, P$7, 0)</f>
        <v>0</v>
      </c>
      <c r="Q19" s="91">
        <f>IF('①-2入力シート（宿泊人数）【室】'!Q19&gt;0, Q$7, 0)</f>
        <v>0</v>
      </c>
      <c r="R19" s="91">
        <f>IF('①-2入力シート（宿泊人数）【室】'!R19&gt;0, R$7, 0)</f>
        <v>0</v>
      </c>
      <c r="S19" s="91">
        <f>IF('①-2入力シート（宿泊人数）【室】'!S19&gt;0, S$7, 0)</f>
        <v>0</v>
      </c>
      <c r="T19" s="91">
        <f>IF('①-2入力シート（宿泊人数）【室】'!T19&gt;0, T$7, 0)</f>
        <v>0</v>
      </c>
      <c r="U19" s="91">
        <f>IF('①-2入力シート（宿泊人数）【室】'!U19&gt;0, U$7, 0)</f>
        <v>0</v>
      </c>
      <c r="V19" s="91">
        <f>IF('①-2入力シート（宿泊人数）【室】'!V19&gt;0, V$7, 0)</f>
        <v>0</v>
      </c>
      <c r="W19" s="91">
        <f>IF('①-2入力シート（宿泊人数）【室】'!W19&gt;0, W$7, 0)</f>
        <v>0</v>
      </c>
      <c r="X19" s="91">
        <f>IF('①-2入力シート（宿泊人数）【室】'!X19&gt;0, X$7, 0)</f>
        <v>0</v>
      </c>
      <c r="Y19" s="91">
        <f>IF('①-2入力シート（宿泊人数）【室】'!Y19&gt;0, Y$7, 0)</f>
        <v>0</v>
      </c>
      <c r="Z19" s="91">
        <f>IF('①-2入力シート（宿泊人数）【室】'!Z19&gt;0, Z$7, 0)</f>
        <v>0</v>
      </c>
      <c r="AA19" s="91">
        <f>IF('①-2入力シート（宿泊人数）【室】'!AA19&gt;0, AA$7, 0)</f>
        <v>0</v>
      </c>
      <c r="AB19" s="91">
        <f>IF('①-2入力シート（宿泊人数）【室】'!AB19&gt;0, AB$7, 0)</f>
        <v>0</v>
      </c>
      <c r="AC19" s="91">
        <f>IF('①-2入力シート（宿泊人数）【室】'!AC19&gt;0, AC$7, 0)</f>
        <v>0</v>
      </c>
      <c r="AD19" s="91">
        <f>IF('①-2入力シート（宿泊人数）【室】'!AD19&gt;0, AD$7, 0)</f>
        <v>0</v>
      </c>
      <c r="AE19" s="91">
        <f>IF('①-2入力シート（宿泊人数）【室】'!AE19&gt;0, AE$7, 0)</f>
        <v>0</v>
      </c>
      <c r="AF19" s="91">
        <f>IF('①-2入力シート（宿泊人数）【室】'!AF19&gt;0, AF$7, 0)</f>
        <v>0</v>
      </c>
      <c r="AG19" s="91">
        <f>IF('①-2入力シート（宿泊人数）【室】'!AG19&gt;0, AG$7, 0)</f>
        <v>0</v>
      </c>
      <c r="AH19" s="91">
        <f>IF('①-2入力シート（宿泊人数）【室】'!AH19&gt;0, AH$7, 0)</f>
        <v>0</v>
      </c>
      <c r="AI19" s="91">
        <f>IF('①-2入力シート（宿泊人数）【室】'!AI19&gt;0, AI$7, 0)</f>
        <v>0</v>
      </c>
      <c r="AJ19" s="91">
        <f>IF('①-2入力シート（宿泊人数）【室】'!AJ19&gt;0, AJ$7, 0)</f>
        <v>0</v>
      </c>
      <c r="AK19" s="91">
        <f>IF('①-2入力シート（宿泊人数）【室】'!AK19&gt;0, AK$7, 0)</f>
        <v>0</v>
      </c>
      <c r="AL19" s="91">
        <f>IF('①-2入力シート（宿泊人数）【室】'!AL19&gt;0, AL$7, 0)</f>
        <v>0</v>
      </c>
      <c r="AM19" s="91">
        <f>IF('①-2入力シート（宿泊人数）【室】'!AM19&gt;0, AM$7, 0)</f>
        <v>0</v>
      </c>
      <c r="AN19" s="91">
        <f>IF('①-2入力シート（宿泊人数）【室】'!AN19&gt;0, AN$7, 0)</f>
        <v>0</v>
      </c>
      <c r="AO19" s="91">
        <f>IF('①-2入力シート（宿泊人数）【室】'!AO19&gt;0, AO$7, 0)</f>
        <v>0</v>
      </c>
      <c r="AP19" s="91">
        <f>IF('①-2入力シート（宿泊人数）【室】'!AP19&gt;0, AP$7, 0)</f>
        <v>0</v>
      </c>
      <c r="AQ19" s="91">
        <f>IF('①-2入力シート（宿泊人数）【室】'!AQ19&gt;0, AQ$7, 0)</f>
        <v>0</v>
      </c>
      <c r="AR19" s="91">
        <f>IF('①-2入力シート（宿泊人数）【室】'!AR19&gt;0, AR$7, 0)</f>
        <v>0</v>
      </c>
      <c r="AS19" s="91">
        <f>IF('①-2入力シート（宿泊人数）【室】'!AS19&gt;0, AS$7, 0)</f>
        <v>0</v>
      </c>
      <c r="AT19" s="91">
        <f>IF('①-2入力シート（宿泊人数）【室】'!AT19&gt;0, AT$7, 0)</f>
        <v>0</v>
      </c>
      <c r="AU19" s="91">
        <f>IF('①-2入力シート（宿泊人数）【室】'!AU19&gt;0, AU$7, 0)</f>
        <v>0</v>
      </c>
      <c r="AV19" s="91">
        <f>IF('①-2入力シート（宿泊人数）【室】'!AV19&gt;0, AV$7, 0)</f>
        <v>0</v>
      </c>
      <c r="AW19" s="91">
        <f>IF('①-2入力シート（宿泊人数）【室】'!AW19&gt;0, AW$7, 0)</f>
        <v>0</v>
      </c>
      <c r="AX19" s="91">
        <f>IF('①-2入力シート（宿泊人数）【室】'!AX19&gt;0, AX$7, 0)</f>
        <v>0</v>
      </c>
      <c r="AY19" s="91">
        <f>IF('①-2入力シート（宿泊人数）【室】'!AY19&gt;0, AY$7, 0)</f>
        <v>0</v>
      </c>
      <c r="AZ19" s="91">
        <f>IF('①-2入力シート（宿泊人数）【室】'!AZ19&gt;0, AZ$7, 0)</f>
        <v>0</v>
      </c>
      <c r="BA19" s="91">
        <f>IF('①-2入力シート（宿泊人数）【室】'!BA19&gt;0, BA$7, 0)</f>
        <v>0</v>
      </c>
      <c r="BB19" s="91">
        <f>IF('①-2入力シート（宿泊人数）【室】'!BB19&gt;0, BB$7, 0)</f>
        <v>0</v>
      </c>
      <c r="BC19" s="91">
        <f>IF('①-2入力シート（宿泊人数）【室】'!BC19&gt;0, BC$7, 0)</f>
        <v>0</v>
      </c>
      <c r="BD19" s="91">
        <f>IF('①-2入力シート（宿泊人数）【室】'!BD19&gt;0, BD$7, 0)</f>
        <v>0</v>
      </c>
      <c r="BE19" s="91">
        <f>IF('①-2入力シート（宿泊人数）【室】'!BE19&gt;0, BE$7, 0)</f>
        <v>0</v>
      </c>
      <c r="BF19" s="91">
        <f>IF('①-2入力シート（宿泊人数）【室】'!BF19&gt;0, BF$7, 0)</f>
        <v>0</v>
      </c>
      <c r="BG19" s="91">
        <f>IF('①-2入力シート（宿泊人数）【室】'!BG19&gt;0, BG$7, 0)</f>
        <v>0</v>
      </c>
      <c r="BH19" s="91">
        <f>IF('①-2入力シート（宿泊人数）【室】'!BH19&gt;0, BH$7, 0)</f>
        <v>0</v>
      </c>
      <c r="BI19" s="91">
        <f>IF('①-2入力シート（宿泊人数）【室】'!BI19&gt;0, BI$7, 0)</f>
        <v>0</v>
      </c>
      <c r="BJ19" s="91">
        <f>IF('①-2入力シート（宿泊人数）【室】'!BJ19&gt;0, BJ$7, 0)</f>
        <v>0</v>
      </c>
      <c r="BK19" s="91">
        <f>IF('①-2入力シート（宿泊人数）【室】'!BK19&gt;0, BK$7, 0)</f>
        <v>0</v>
      </c>
      <c r="BL19" s="91">
        <f>IF('①-2入力シート（宿泊人数）【室】'!BL19&gt;0, BL$7, 0)</f>
        <v>0</v>
      </c>
      <c r="BM19" s="91">
        <f>IF('①-2入力シート（宿泊人数）【室】'!BM19&gt;0, BM$7, 0)</f>
        <v>0</v>
      </c>
      <c r="BN19" s="91">
        <f>IF('①-2入力シート（宿泊人数）【室】'!BN19&gt;0, BN$7, 0)</f>
        <v>0</v>
      </c>
      <c r="BO19" s="91">
        <f>IF('①-2入力シート（宿泊人数）【室】'!BO19&gt;0, BO$7, 0)</f>
        <v>0</v>
      </c>
      <c r="BP19" s="91">
        <f>IF('①-2入力シート（宿泊人数）【室】'!BP19&gt;0, BP$7, 0)</f>
        <v>0</v>
      </c>
      <c r="BQ19" s="91">
        <f>IF('①-2入力シート（宿泊人数）【室】'!BQ19&gt;0, BQ$7, 0)</f>
        <v>0</v>
      </c>
      <c r="BR19" s="91">
        <f>IF('①-2入力シート（宿泊人数）【室】'!BR19&gt;0, BR$7, 0)</f>
        <v>0</v>
      </c>
      <c r="BS19" s="91">
        <f>IF('①-2入力シート（宿泊人数）【室】'!BS19&gt;0, BS$7, 0)</f>
        <v>0</v>
      </c>
      <c r="BT19" s="91">
        <f>IF('①-2入力シート（宿泊人数）【室】'!BT19&gt;0, BT$7, 0)</f>
        <v>0</v>
      </c>
      <c r="BU19" s="91">
        <f>IF('①-2入力シート（宿泊人数）【室】'!BU19&gt;0, BU$7, 0)</f>
        <v>0</v>
      </c>
      <c r="BV19" s="91">
        <f>IF('①-2入力シート（宿泊人数）【室】'!BV19&gt;0, BV$7, 0)</f>
        <v>0</v>
      </c>
      <c r="BW19" s="91">
        <f>IF('①-2入力シート（宿泊人数）【室】'!BW19&gt;0, BW$7, 0)</f>
        <v>0</v>
      </c>
      <c r="BX19" s="91">
        <f>IF('①-2入力シート（宿泊人数）【室】'!BX19&gt;0, BX$7, 0)</f>
        <v>0</v>
      </c>
      <c r="BY19" s="91">
        <f>IF('①-2入力シート（宿泊人数）【室】'!BY19&gt;0, BY$7, 0)</f>
        <v>0</v>
      </c>
      <c r="BZ19" s="91">
        <f>IF('①-2入力シート（宿泊人数）【室】'!BZ19&gt;0, BZ$7, 0)</f>
        <v>0</v>
      </c>
      <c r="CA19" s="91">
        <f>IF('①-2入力シート（宿泊人数）【室】'!CA19&gt;0, CA$7, 0)</f>
        <v>0</v>
      </c>
      <c r="CB19" s="91">
        <f>IF('①-2入力シート（宿泊人数）【室】'!CB19&gt;0, CB$7, 0)</f>
        <v>0</v>
      </c>
      <c r="CC19" s="91">
        <f>IF('①-2入力シート（宿泊人数）【室】'!CC19&gt;0, CC$7, 0)</f>
        <v>0</v>
      </c>
      <c r="CD19" s="91">
        <f>IF('①-2入力シート（宿泊人数）【室】'!CD19&gt;0, CD$7, 0)</f>
        <v>0</v>
      </c>
      <c r="CE19" s="91">
        <f>IF('①-2入力シート（宿泊人数）【室】'!CE19&gt;0, CE$7, 0)</f>
        <v>0</v>
      </c>
      <c r="CF19" s="91">
        <f>IF('①-2入力シート（宿泊人数）【室】'!CF19&gt;0, CF$7, 0)</f>
        <v>0</v>
      </c>
      <c r="CG19" s="91">
        <f>IF('①-2入力シート（宿泊人数）【室】'!CG19&gt;0, CG$7, 0)</f>
        <v>0</v>
      </c>
      <c r="CH19" s="91">
        <f>IF('①-2入力シート（宿泊人数）【室】'!CH19&gt;0, CH$7, 0)</f>
        <v>0</v>
      </c>
      <c r="CI19" s="91">
        <f>IF('①-2入力シート（宿泊人数）【室】'!CI19&gt;0, CI$7, 0)</f>
        <v>0</v>
      </c>
      <c r="CJ19" s="91">
        <f>IF('①-2入力シート（宿泊人数）【室】'!CJ19&gt;0, CJ$7, 0)</f>
        <v>0</v>
      </c>
      <c r="CK19" s="91">
        <f>IF('①-2入力シート（宿泊人数）【室】'!CK19&gt;0, CK$7, 0)</f>
        <v>0</v>
      </c>
      <c r="CL19" s="91">
        <f>IF('①-2入力シート（宿泊人数）【室】'!CL19&gt;0, CL$7, 0)</f>
        <v>0</v>
      </c>
      <c r="CM19" s="91">
        <f>IF('①-2入力シート（宿泊人数）【室】'!CM19&gt;0, CM$7, 0)</f>
        <v>0</v>
      </c>
      <c r="CN19" s="91">
        <f>IF('①-2入力シート（宿泊人数）【室】'!CN19&gt;0, CN$7, 0)</f>
        <v>0</v>
      </c>
      <c r="CO19" s="91">
        <f>IF('①-2入力シート（宿泊人数）【室】'!CO19&gt;0, CO$7, 0)</f>
        <v>0</v>
      </c>
      <c r="CP19" s="91">
        <f>IF('①-2入力シート（宿泊人数）【室】'!CP19&gt;0, CP$7, 0)</f>
        <v>0</v>
      </c>
      <c r="CQ19" s="91">
        <f>IF('①-2入力シート（宿泊人数）【室】'!CQ19&gt;0, CQ$7, 0)</f>
        <v>0</v>
      </c>
      <c r="CR19" s="91">
        <f>IF('①-2入力シート（宿泊人数）【室】'!CR19&gt;0, CR$7, 0)</f>
        <v>0</v>
      </c>
      <c r="CS19" s="91">
        <f>IF('①-2入力シート（宿泊人数）【室】'!CS19&gt;0, CS$7, 0)</f>
        <v>0</v>
      </c>
      <c r="CT19" s="91">
        <f>IF('①-2入力シート（宿泊人数）【室】'!CT19&gt;0, CT$7, 0)</f>
        <v>0</v>
      </c>
      <c r="CU19" s="91">
        <f>IF('①-2入力シート（宿泊人数）【室】'!CU19&gt;0, CU$7, 0)</f>
        <v>0</v>
      </c>
      <c r="CV19" s="91">
        <f>IF('①-2入力シート（宿泊人数）【室】'!CV19&gt;0, CV$7, 0)</f>
        <v>0</v>
      </c>
      <c r="CW19" s="91">
        <f>IF('①-2入力シート（宿泊人数）【室】'!CW19&gt;0, CW$7, 0)</f>
        <v>0</v>
      </c>
      <c r="CX19" s="91">
        <f>IF('①-2入力シート（宿泊人数）【室】'!CX19&gt;0, CX$7, 0)</f>
        <v>0</v>
      </c>
      <c r="CY19" s="165">
        <f t="shared" si="7"/>
        <v>0</v>
      </c>
      <c r="DA19" s="5">
        <f t="shared" si="8"/>
        <v>0</v>
      </c>
    </row>
    <row r="20" spans="1:105">
      <c r="A20" s="196"/>
      <c r="B20" s="46">
        <v>12</v>
      </c>
      <c r="C20" s="10">
        <f>IF('①-2入力シート（宿泊人数）【室】'!C20&gt;0, C$7, 0)</f>
        <v>0</v>
      </c>
      <c r="D20" s="10">
        <f>IF('①-2入力シート（宿泊人数）【室】'!D20&gt;0, D$7, 0)</f>
        <v>0</v>
      </c>
      <c r="E20" s="10">
        <f>IF('①-2入力シート（宿泊人数）【室】'!E20&gt;0, E$7, 0)</f>
        <v>0</v>
      </c>
      <c r="F20" s="10">
        <f>IF('①-2入力シート（宿泊人数）【室】'!F20&gt;0, F$7, 0)</f>
        <v>0</v>
      </c>
      <c r="G20" s="10">
        <f>IF('①-2入力シート（宿泊人数）【室】'!G20&gt;0, G$7, 0)</f>
        <v>0</v>
      </c>
      <c r="H20" s="10">
        <f>IF('①-2入力シート（宿泊人数）【室】'!H20&gt;0, H$7, 0)</f>
        <v>0</v>
      </c>
      <c r="I20" s="10">
        <f>IF('①-2入力シート（宿泊人数）【室】'!I20&gt;0, I$7, 0)</f>
        <v>0</v>
      </c>
      <c r="J20" s="10">
        <f>IF('①-2入力シート（宿泊人数）【室】'!J20&gt;0, J$7, 0)</f>
        <v>0</v>
      </c>
      <c r="K20" s="10">
        <f>IF('①-2入力シート（宿泊人数）【室】'!K20&gt;0, K$7, 0)</f>
        <v>0</v>
      </c>
      <c r="L20" s="10">
        <f>IF('①-2入力シート（宿泊人数）【室】'!L20&gt;0, L$7, 0)</f>
        <v>0</v>
      </c>
      <c r="M20" s="10">
        <f>IF('①-2入力シート（宿泊人数）【室】'!M20&gt;0, M$7, 0)</f>
        <v>0</v>
      </c>
      <c r="N20" s="91">
        <f>IF('①-2入力シート（宿泊人数）【室】'!N20&gt;0, N$7, 0)</f>
        <v>0</v>
      </c>
      <c r="O20" s="91">
        <f>IF('①-2入力シート（宿泊人数）【室】'!O20&gt;0, O$7, 0)</f>
        <v>0</v>
      </c>
      <c r="P20" s="91">
        <f>IF('①-2入力シート（宿泊人数）【室】'!P20&gt;0, P$7, 0)</f>
        <v>0</v>
      </c>
      <c r="Q20" s="91">
        <f>IF('①-2入力シート（宿泊人数）【室】'!Q20&gt;0, Q$7, 0)</f>
        <v>0</v>
      </c>
      <c r="R20" s="91">
        <f>IF('①-2入力シート（宿泊人数）【室】'!R20&gt;0, R$7, 0)</f>
        <v>0</v>
      </c>
      <c r="S20" s="91">
        <f>IF('①-2入力シート（宿泊人数）【室】'!S20&gt;0, S$7, 0)</f>
        <v>0</v>
      </c>
      <c r="T20" s="91">
        <f>IF('①-2入力シート（宿泊人数）【室】'!T20&gt;0, T$7, 0)</f>
        <v>0</v>
      </c>
      <c r="U20" s="91">
        <f>IF('①-2入力シート（宿泊人数）【室】'!U20&gt;0, U$7, 0)</f>
        <v>0</v>
      </c>
      <c r="V20" s="91">
        <f>IF('①-2入力シート（宿泊人数）【室】'!V20&gt;0, V$7, 0)</f>
        <v>0</v>
      </c>
      <c r="W20" s="91">
        <f>IF('①-2入力シート（宿泊人数）【室】'!W20&gt;0, W$7, 0)</f>
        <v>0</v>
      </c>
      <c r="X20" s="91">
        <f>IF('①-2入力シート（宿泊人数）【室】'!X20&gt;0, X$7, 0)</f>
        <v>0</v>
      </c>
      <c r="Y20" s="91">
        <f>IF('①-2入力シート（宿泊人数）【室】'!Y20&gt;0, Y$7, 0)</f>
        <v>0</v>
      </c>
      <c r="Z20" s="91">
        <f>IF('①-2入力シート（宿泊人数）【室】'!Z20&gt;0, Z$7, 0)</f>
        <v>0</v>
      </c>
      <c r="AA20" s="91">
        <f>IF('①-2入力シート（宿泊人数）【室】'!AA20&gt;0, AA$7, 0)</f>
        <v>0</v>
      </c>
      <c r="AB20" s="91">
        <f>IF('①-2入力シート（宿泊人数）【室】'!AB20&gt;0, AB$7, 0)</f>
        <v>0</v>
      </c>
      <c r="AC20" s="91">
        <f>IF('①-2入力シート（宿泊人数）【室】'!AC20&gt;0, AC$7, 0)</f>
        <v>0</v>
      </c>
      <c r="AD20" s="91">
        <f>IF('①-2入力シート（宿泊人数）【室】'!AD20&gt;0, AD$7, 0)</f>
        <v>0</v>
      </c>
      <c r="AE20" s="91">
        <f>IF('①-2入力シート（宿泊人数）【室】'!AE20&gt;0, AE$7, 0)</f>
        <v>0</v>
      </c>
      <c r="AF20" s="91">
        <f>IF('①-2入力シート（宿泊人数）【室】'!AF20&gt;0, AF$7, 0)</f>
        <v>0</v>
      </c>
      <c r="AG20" s="91">
        <f>IF('①-2入力シート（宿泊人数）【室】'!AG20&gt;0, AG$7, 0)</f>
        <v>0</v>
      </c>
      <c r="AH20" s="91">
        <f>IF('①-2入力シート（宿泊人数）【室】'!AH20&gt;0, AH$7, 0)</f>
        <v>0</v>
      </c>
      <c r="AI20" s="91">
        <f>IF('①-2入力シート（宿泊人数）【室】'!AI20&gt;0, AI$7, 0)</f>
        <v>0</v>
      </c>
      <c r="AJ20" s="91">
        <f>IF('①-2入力シート（宿泊人数）【室】'!AJ20&gt;0, AJ$7, 0)</f>
        <v>0</v>
      </c>
      <c r="AK20" s="91">
        <f>IF('①-2入力シート（宿泊人数）【室】'!AK20&gt;0, AK$7, 0)</f>
        <v>0</v>
      </c>
      <c r="AL20" s="91">
        <f>IF('①-2入力シート（宿泊人数）【室】'!AL20&gt;0, AL$7, 0)</f>
        <v>0</v>
      </c>
      <c r="AM20" s="91">
        <f>IF('①-2入力シート（宿泊人数）【室】'!AM20&gt;0, AM$7, 0)</f>
        <v>0</v>
      </c>
      <c r="AN20" s="91">
        <f>IF('①-2入力シート（宿泊人数）【室】'!AN20&gt;0, AN$7, 0)</f>
        <v>0</v>
      </c>
      <c r="AO20" s="91">
        <f>IF('①-2入力シート（宿泊人数）【室】'!AO20&gt;0, AO$7, 0)</f>
        <v>0</v>
      </c>
      <c r="AP20" s="91">
        <f>IF('①-2入力シート（宿泊人数）【室】'!AP20&gt;0, AP$7, 0)</f>
        <v>0</v>
      </c>
      <c r="AQ20" s="91">
        <f>IF('①-2入力シート（宿泊人数）【室】'!AQ20&gt;0, AQ$7, 0)</f>
        <v>0</v>
      </c>
      <c r="AR20" s="91">
        <f>IF('①-2入力シート（宿泊人数）【室】'!AR20&gt;0, AR$7, 0)</f>
        <v>0</v>
      </c>
      <c r="AS20" s="91">
        <f>IF('①-2入力シート（宿泊人数）【室】'!AS20&gt;0, AS$7, 0)</f>
        <v>0</v>
      </c>
      <c r="AT20" s="91">
        <f>IF('①-2入力シート（宿泊人数）【室】'!AT20&gt;0, AT$7, 0)</f>
        <v>0</v>
      </c>
      <c r="AU20" s="91">
        <f>IF('①-2入力シート（宿泊人数）【室】'!AU20&gt;0, AU$7, 0)</f>
        <v>0</v>
      </c>
      <c r="AV20" s="91">
        <f>IF('①-2入力シート（宿泊人数）【室】'!AV20&gt;0, AV$7, 0)</f>
        <v>0</v>
      </c>
      <c r="AW20" s="91">
        <f>IF('①-2入力シート（宿泊人数）【室】'!AW20&gt;0, AW$7, 0)</f>
        <v>0</v>
      </c>
      <c r="AX20" s="91">
        <f>IF('①-2入力シート（宿泊人数）【室】'!AX20&gt;0, AX$7, 0)</f>
        <v>0</v>
      </c>
      <c r="AY20" s="91">
        <f>IF('①-2入力シート（宿泊人数）【室】'!AY20&gt;0, AY$7, 0)</f>
        <v>0</v>
      </c>
      <c r="AZ20" s="91">
        <f>IF('①-2入力シート（宿泊人数）【室】'!AZ20&gt;0, AZ$7, 0)</f>
        <v>0</v>
      </c>
      <c r="BA20" s="91">
        <f>IF('①-2入力シート（宿泊人数）【室】'!BA20&gt;0, BA$7, 0)</f>
        <v>0</v>
      </c>
      <c r="BB20" s="91">
        <f>IF('①-2入力シート（宿泊人数）【室】'!BB20&gt;0, BB$7, 0)</f>
        <v>0</v>
      </c>
      <c r="BC20" s="91">
        <f>IF('①-2入力シート（宿泊人数）【室】'!BC20&gt;0, BC$7, 0)</f>
        <v>0</v>
      </c>
      <c r="BD20" s="91">
        <f>IF('①-2入力シート（宿泊人数）【室】'!BD20&gt;0, BD$7, 0)</f>
        <v>0</v>
      </c>
      <c r="BE20" s="91">
        <f>IF('①-2入力シート（宿泊人数）【室】'!BE20&gt;0, BE$7, 0)</f>
        <v>0</v>
      </c>
      <c r="BF20" s="91">
        <f>IF('①-2入力シート（宿泊人数）【室】'!BF20&gt;0, BF$7, 0)</f>
        <v>0</v>
      </c>
      <c r="BG20" s="91">
        <f>IF('①-2入力シート（宿泊人数）【室】'!BG20&gt;0, BG$7, 0)</f>
        <v>0</v>
      </c>
      <c r="BH20" s="91">
        <f>IF('①-2入力シート（宿泊人数）【室】'!BH20&gt;0, BH$7, 0)</f>
        <v>0</v>
      </c>
      <c r="BI20" s="91">
        <f>IF('①-2入力シート（宿泊人数）【室】'!BI20&gt;0, BI$7, 0)</f>
        <v>0</v>
      </c>
      <c r="BJ20" s="91">
        <f>IF('①-2入力シート（宿泊人数）【室】'!BJ20&gt;0, BJ$7, 0)</f>
        <v>0</v>
      </c>
      <c r="BK20" s="91">
        <f>IF('①-2入力シート（宿泊人数）【室】'!BK20&gt;0, BK$7, 0)</f>
        <v>0</v>
      </c>
      <c r="BL20" s="91">
        <f>IF('①-2入力シート（宿泊人数）【室】'!BL20&gt;0, BL$7, 0)</f>
        <v>0</v>
      </c>
      <c r="BM20" s="91">
        <f>IF('①-2入力シート（宿泊人数）【室】'!BM20&gt;0, BM$7, 0)</f>
        <v>0</v>
      </c>
      <c r="BN20" s="91">
        <f>IF('①-2入力シート（宿泊人数）【室】'!BN20&gt;0, BN$7, 0)</f>
        <v>0</v>
      </c>
      <c r="BO20" s="91">
        <f>IF('①-2入力シート（宿泊人数）【室】'!BO20&gt;0, BO$7, 0)</f>
        <v>0</v>
      </c>
      <c r="BP20" s="91">
        <f>IF('①-2入力シート（宿泊人数）【室】'!BP20&gt;0, BP$7, 0)</f>
        <v>0</v>
      </c>
      <c r="BQ20" s="91">
        <f>IF('①-2入力シート（宿泊人数）【室】'!BQ20&gt;0, BQ$7, 0)</f>
        <v>0</v>
      </c>
      <c r="BR20" s="91">
        <f>IF('①-2入力シート（宿泊人数）【室】'!BR20&gt;0, BR$7, 0)</f>
        <v>0</v>
      </c>
      <c r="BS20" s="91">
        <f>IF('①-2入力シート（宿泊人数）【室】'!BS20&gt;0, BS$7, 0)</f>
        <v>0</v>
      </c>
      <c r="BT20" s="91">
        <f>IF('①-2入力シート（宿泊人数）【室】'!BT20&gt;0, BT$7, 0)</f>
        <v>0</v>
      </c>
      <c r="BU20" s="91">
        <f>IF('①-2入力シート（宿泊人数）【室】'!BU20&gt;0, BU$7, 0)</f>
        <v>0</v>
      </c>
      <c r="BV20" s="91">
        <f>IF('①-2入力シート（宿泊人数）【室】'!BV20&gt;0, BV$7, 0)</f>
        <v>0</v>
      </c>
      <c r="BW20" s="91">
        <f>IF('①-2入力シート（宿泊人数）【室】'!BW20&gt;0, BW$7, 0)</f>
        <v>0</v>
      </c>
      <c r="BX20" s="91">
        <f>IF('①-2入力シート（宿泊人数）【室】'!BX20&gt;0, BX$7, 0)</f>
        <v>0</v>
      </c>
      <c r="BY20" s="91">
        <f>IF('①-2入力シート（宿泊人数）【室】'!BY20&gt;0, BY$7, 0)</f>
        <v>0</v>
      </c>
      <c r="BZ20" s="91">
        <f>IF('①-2入力シート（宿泊人数）【室】'!BZ20&gt;0, BZ$7, 0)</f>
        <v>0</v>
      </c>
      <c r="CA20" s="91">
        <f>IF('①-2入力シート（宿泊人数）【室】'!CA20&gt;0, CA$7, 0)</f>
        <v>0</v>
      </c>
      <c r="CB20" s="91">
        <f>IF('①-2入力シート（宿泊人数）【室】'!CB20&gt;0, CB$7, 0)</f>
        <v>0</v>
      </c>
      <c r="CC20" s="91">
        <f>IF('①-2入力シート（宿泊人数）【室】'!CC20&gt;0, CC$7, 0)</f>
        <v>0</v>
      </c>
      <c r="CD20" s="91">
        <f>IF('①-2入力シート（宿泊人数）【室】'!CD20&gt;0, CD$7, 0)</f>
        <v>0</v>
      </c>
      <c r="CE20" s="91">
        <f>IF('①-2入力シート（宿泊人数）【室】'!CE20&gt;0, CE$7, 0)</f>
        <v>0</v>
      </c>
      <c r="CF20" s="91">
        <f>IF('①-2入力シート（宿泊人数）【室】'!CF20&gt;0, CF$7, 0)</f>
        <v>0</v>
      </c>
      <c r="CG20" s="91">
        <f>IF('①-2入力シート（宿泊人数）【室】'!CG20&gt;0, CG$7, 0)</f>
        <v>0</v>
      </c>
      <c r="CH20" s="91">
        <f>IF('①-2入力シート（宿泊人数）【室】'!CH20&gt;0, CH$7, 0)</f>
        <v>0</v>
      </c>
      <c r="CI20" s="91">
        <f>IF('①-2入力シート（宿泊人数）【室】'!CI20&gt;0, CI$7, 0)</f>
        <v>0</v>
      </c>
      <c r="CJ20" s="91">
        <f>IF('①-2入力シート（宿泊人数）【室】'!CJ20&gt;0, CJ$7, 0)</f>
        <v>0</v>
      </c>
      <c r="CK20" s="91">
        <f>IF('①-2入力シート（宿泊人数）【室】'!CK20&gt;0, CK$7, 0)</f>
        <v>0</v>
      </c>
      <c r="CL20" s="91">
        <f>IF('①-2入力シート（宿泊人数）【室】'!CL20&gt;0, CL$7, 0)</f>
        <v>0</v>
      </c>
      <c r="CM20" s="91">
        <f>IF('①-2入力シート（宿泊人数）【室】'!CM20&gt;0, CM$7, 0)</f>
        <v>0</v>
      </c>
      <c r="CN20" s="91">
        <f>IF('①-2入力シート（宿泊人数）【室】'!CN20&gt;0, CN$7, 0)</f>
        <v>0</v>
      </c>
      <c r="CO20" s="91">
        <f>IF('①-2入力シート（宿泊人数）【室】'!CO20&gt;0, CO$7, 0)</f>
        <v>0</v>
      </c>
      <c r="CP20" s="91">
        <f>IF('①-2入力シート（宿泊人数）【室】'!CP20&gt;0, CP$7, 0)</f>
        <v>0</v>
      </c>
      <c r="CQ20" s="91">
        <f>IF('①-2入力シート（宿泊人数）【室】'!CQ20&gt;0, CQ$7, 0)</f>
        <v>0</v>
      </c>
      <c r="CR20" s="91">
        <f>IF('①-2入力シート（宿泊人数）【室】'!CR20&gt;0, CR$7, 0)</f>
        <v>0</v>
      </c>
      <c r="CS20" s="91">
        <f>IF('①-2入力シート（宿泊人数）【室】'!CS20&gt;0, CS$7, 0)</f>
        <v>0</v>
      </c>
      <c r="CT20" s="91">
        <f>IF('①-2入力シート（宿泊人数）【室】'!CT20&gt;0, CT$7, 0)</f>
        <v>0</v>
      </c>
      <c r="CU20" s="91">
        <f>IF('①-2入力シート（宿泊人数）【室】'!CU20&gt;0, CU$7, 0)</f>
        <v>0</v>
      </c>
      <c r="CV20" s="91">
        <f>IF('①-2入力シート（宿泊人数）【室】'!CV20&gt;0, CV$7, 0)</f>
        <v>0</v>
      </c>
      <c r="CW20" s="91">
        <f>IF('①-2入力シート（宿泊人数）【室】'!CW20&gt;0, CW$7, 0)</f>
        <v>0</v>
      </c>
      <c r="CX20" s="91">
        <f>IF('①-2入力シート（宿泊人数）【室】'!CX20&gt;0, CX$7, 0)</f>
        <v>0</v>
      </c>
      <c r="CY20" s="165">
        <f t="shared" si="7"/>
        <v>0</v>
      </c>
      <c r="DA20" s="5">
        <f t="shared" si="8"/>
        <v>0</v>
      </c>
    </row>
    <row r="21" spans="1:105">
      <c r="A21" s="196"/>
      <c r="B21" s="46">
        <v>13</v>
      </c>
      <c r="C21" s="10">
        <f>IF('①-2入力シート（宿泊人数）【室】'!C21&gt;0, C$7, 0)</f>
        <v>0</v>
      </c>
      <c r="D21" s="10">
        <f>IF('①-2入力シート（宿泊人数）【室】'!D21&gt;0, D$7, 0)</f>
        <v>0</v>
      </c>
      <c r="E21" s="10">
        <f>IF('①-2入力シート（宿泊人数）【室】'!E21&gt;0, E$7, 0)</f>
        <v>0</v>
      </c>
      <c r="F21" s="10">
        <f>IF('①-2入力シート（宿泊人数）【室】'!F21&gt;0, F$7, 0)</f>
        <v>0</v>
      </c>
      <c r="G21" s="10">
        <f>IF('①-2入力シート（宿泊人数）【室】'!G21&gt;0, G$7, 0)</f>
        <v>0</v>
      </c>
      <c r="H21" s="10">
        <f>IF('①-2入力シート（宿泊人数）【室】'!H21&gt;0, H$7, 0)</f>
        <v>0</v>
      </c>
      <c r="I21" s="10">
        <f>IF('①-2入力シート（宿泊人数）【室】'!I21&gt;0, I$7, 0)</f>
        <v>0</v>
      </c>
      <c r="J21" s="10">
        <f>IF('①-2入力シート（宿泊人数）【室】'!J21&gt;0, J$7, 0)</f>
        <v>0</v>
      </c>
      <c r="K21" s="10">
        <f>IF('①-2入力シート（宿泊人数）【室】'!K21&gt;0, K$7, 0)</f>
        <v>0</v>
      </c>
      <c r="L21" s="10">
        <f>IF('①-2入力シート（宿泊人数）【室】'!L21&gt;0, L$7, 0)</f>
        <v>0</v>
      </c>
      <c r="M21" s="10">
        <f>IF('①-2入力シート（宿泊人数）【室】'!M21&gt;0, M$7, 0)</f>
        <v>0</v>
      </c>
      <c r="N21" s="91">
        <f>IF('①-2入力シート（宿泊人数）【室】'!N21&gt;0, N$7, 0)</f>
        <v>0</v>
      </c>
      <c r="O21" s="91">
        <f>IF('①-2入力シート（宿泊人数）【室】'!O21&gt;0, O$7, 0)</f>
        <v>0</v>
      </c>
      <c r="P21" s="91">
        <f>IF('①-2入力シート（宿泊人数）【室】'!P21&gt;0, P$7, 0)</f>
        <v>0</v>
      </c>
      <c r="Q21" s="91">
        <f>IF('①-2入力シート（宿泊人数）【室】'!Q21&gt;0, Q$7, 0)</f>
        <v>0</v>
      </c>
      <c r="R21" s="91">
        <f>IF('①-2入力シート（宿泊人数）【室】'!R21&gt;0, R$7, 0)</f>
        <v>0</v>
      </c>
      <c r="S21" s="91">
        <f>IF('①-2入力シート（宿泊人数）【室】'!S21&gt;0, S$7, 0)</f>
        <v>0</v>
      </c>
      <c r="T21" s="91">
        <f>IF('①-2入力シート（宿泊人数）【室】'!T21&gt;0, T$7, 0)</f>
        <v>0</v>
      </c>
      <c r="U21" s="91">
        <f>IF('①-2入力シート（宿泊人数）【室】'!U21&gt;0, U$7, 0)</f>
        <v>0</v>
      </c>
      <c r="V21" s="91">
        <f>IF('①-2入力シート（宿泊人数）【室】'!V21&gt;0, V$7, 0)</f>
        <v>0</v>
      </c>
      <c r="W21" s="91">
        <f>IF('①-2入力シート（宿泊人数）【室】'!W21&gt;0, W$7, 0)</f>
        <v>0</v>
      </c>
      <c r="X21" s="91">
        <f>IF('①-2入力シート（宿泊人数）【室】'!X21&gt;0, X$7, 0)</f>
        <v>0</v>
      </c>
      <c r="Y21" s="91">
        <f>IF('①-2入力シート（宿泊人数）【室】'!Y21&gt;0, Y$7, 0)</f>
        <v>0</v>
      </c>
      <c r="Z21" s="91">
        <f>IF('①-2入力シート（宿泊人数）【室】'!Z21&gt;0, Z$7, 0)</f>
        <v>0</v>
      </c>
      <c r="AA21" s="91">
        <f>IF('①-2入力シート（宿泊人数）【室】'!AA21&gt;0, AA$7, 0)</f>
        <v>0</v>
      </c>
      <c r="AB21" s="91">
        <f>IF('①-2入力シート（宿泊人数）【室】'!AB21&gt;0, AB$7, 0)</f>
        <v>0</v>
      </c>
      <c r="AC21" s="91">
        <f>IF('①-2入力シート（宿泊人数）【室】'!AC21&gt;0, AC$7, 0)</f>
        <v>0</v>
      </c>
      <c r="AD21" s="91">
        <f>IF('①-2入力シート（宿泊人数）【室】'!AD21&gt;0, AD$7, 0)</f>
        <v>0</v>
      </c>
      <c r="AE21" s="91">
        <f>IF('①-2入力シート（宿泊人数）【室】'!AE21&gt;0, AE$7, 0)</f>
        <v>0</v>
      </c>
      <c r="AF21" s="91">
        <f>IF('①-2入力シート（宿泊人数）【室】'!AF21&gt;0, AF$7, 0)</f>
        <v>0</v>
      </c>
      <c r="AG21" s="91">
        <f>IF('①-2入力シート（宿泊人数）【室】'!AG21&gt;0, AG$7, 0)</f>
        <v>0</v>
      </c>
      <c r="AH21" s="91">
        <f>IF('①-2入力シート（宿泊人数）【室】'!AH21&gt;0, AH$7, 0)</f>
        <v>0</v>
      </c>
      <c r="AI21" s="91">
        <f>IF('①-2入力シート（宿泊人数）【室】'!AI21&gt;0, AI$7, 0)</f>
        <v>0</v>
      </c>
      <c r="AJ21" s="91">
        <f>IF('①-2入力シート（宿泊人数）【室】'!AJ21&gt;0, AJ$7, 0)</f>
        <v>0</v>
      </c>
      <c r="AK21" s="91">
        <f>IF('①-2入力シート（宿泊人数）【室】'!AK21&gt;0, AK$7, 0)</f>
        <v>0</v>
      </c>
      <c r="AL21" s="91">
        <f>IF('①-2入力シート（宿泊人数）【室】'!AL21&gt;0, AL$7, 0)</f>
        <v>0</v>
      </c>
      <c r="AM21" s="91">
        <f>IF('①-2入力シート（宿泊人数）【室】'!AM21&gt;0, AM$7, 0)</f>
        <v>0</v>
      </c>
      <c r="AN21" s="91">
        <f>IF('①-2入力シート（宿泊人数）【室】'!AN21&gt;0, AN$7, 0)</f>
        <v>0</v>
      </c>
      <c r="AO21" s="91">
        <f>IF('①-2入力シート（宿泊人数）【室】'!AO21&gt;0, AO$7, 0)</f>
        <v>0</v>
      </c>
      <c r="AP21" s="91">
        <f>IF('①-2入力シート（宿泊人数）【室】'!AP21&gt;0, AP$7, 0)</f>
        <v>0</v>
      </c>
      <c r="AQ21" s="91">
        <f>IF('①-2入力シート（宿泊人数）【室】'!AQ21&gt;0, AQ$7, 0)</f>
        <v>0</v>
      </c>
      <c r="AR21" s="91">
        <f>IF('①-2入力シート（宿泊人数）【室】'!AR21&gt;0, AR$7, 0)</f>
        <v>0</v>
      </c>
      <c r="AS21" s="91">
        <f>IF('①-2入力シート（宿泊人数）【室】'!AS21&gt;0, AS$7, 0)</f>
        <v>0</v>
      </c>
      <c r="AT21" s="91">
        <f>IF('①-2入力シート（宿泊人数）【室】'!AT21&gt;0, AT$7, 0)</f>
        <v>0</v>
      </c>
      <c r="AU21" s="91">
        <f>IF('①-2入力シート（宿泊人数）【室】'!AU21&gt;0, AU$7, 0)</f>
        <v>0</v>
      </c>
      <c r="AV21" s="91">
        <f>IF('①-2入力シート（宿泊人数）【室】'!AV21&gt;0, AV$7, 0)</f>
        <v>0</v>
      </c>
      <c r="AW21" s="91">
        <f>IF('①-2入力シート（宿泊人数）【室】'!AW21&gt;0, AW$7, 0)</f>
        <v>0</v>
      </c>
      <c r="AX21" s="91">
        <f>IF('①-2入力シート（宿泊人数）【室】'!AX21&gt;0, AX$7, 0)</f>
        <v>0</v>
      </c>
      <c r="AY21" s="91">
        <f>IF('①-2入力シート（宿泊人数）【室】'!AY21&gt;0, AY$7, 0)</f>
        <v>0</v>
      </c>
      <c r="AZ21" s="91">
        <f>IF('①-2入力シート（宿泊人数）【室】'!AZ21&gt;0, AZ$7, 0)</f>
        <v>0</v>
      </c>
      <c r="BA21" s="91">
        <f>IF('①-2入力シート（宿泊人数）【室】'!BA21&gt;0, BA$7, 0)</f>
        <v>0</v>
      </c>
      <c r="BB21" s="91">
        <f>IF('①-2入力シート（宿泊人数）【室】'!BB21&gt;0, BB$7, 0)</f>
        <v>0</v>
      </c>
      <c r="BC21" s="91">
        <f>IF('①-2入力シート（宿泊人数）【室】'!BC21&gt;0, BC$7, 0)</f>
        <v>0</v>
      </c>
      <c r="BD21" s="91">
        <f>IF('①-2入力シート（宿泊人数）【室】'!BD21&gt;0, BD$7, 0)</f>
        <v>0</v>
      </c>
      <c r="BE21" s="91">
        <f>IF('①-2入力シート（宿泊人数）【室】'!BE21&gt;0, BE$7, 0)</f>
        <v>0</v>
      </c>
      <c r="BF21" s="91">
        <f>IF('①-2入力シート（宿泊人数）【室】'!BF21&gt;0, BF$7, 0)</f>
        <v>0</v>
      </c>
      <c r="BG21" s="91">
        <f>IF('①-2入力シート（宿泊人数）【室】'!BG21&gt;0, BG$7, 0)</f>
        <v>0</v>
      </c>
      <c r="BH21" s="91">
        <f>IF('①-2入力シート（宿泊人数）【室】'!BH21&gt;0, BH$7, 0)</f>
        <v>0</v>
      </c>
      <c r="BI21" s="91">
        <f>IF('①-2入力シート（宿泊人数）【室】'!BI21&gt;0, BI$7, 0)</f>
        <v>0</v>
      </c>
      <c r="BJ21" s="91">
        <f>IF('①-2入力シート（宿泊人数）【室】'!BJ21&gt;0, BJ$7, 0)</f>
        <v>0</v>
      </c>
      <c r="BK21" s="91">
        <f>IF('①-2入力シート（宿泊人数）【室】'!BK21&gt;0, BK$7, 0)</f>
        <v>0</v>
      </c>
      <c r="BL21" s="91">
        <f>IF('①-2入力シート（宿泊人数）【室】'!BL21&gt;0, BL$7, 0)</f>
        <v>0</v>
      </c>
      <c r="BM21" s="91">
        <f>IF('①-2入力シート（宿泊人数）【室】'!BM21&gt;0, BM$7, 0)</f>
        <v>0</v>
      </c>
      <c r="BN21" s="91">
        <f>IF('①-2入力シート（宿泊人数）【室】'!BN21&gt;0, BN$7, 0)</f>
        <v>0</v>
      </c>
      <c r="BO21" s="91">
        <f>IF('①-2入力シート（宿泊人数）【室】'!BO21&gt;0, BO$7, 0)</f>
        <v>0</v>
      </c>
      <c r="BP21" s="91">
        <f>IF('①-2入力シート（宿泊人数）【室】'!BP21&gt;0, BP$7, 0)</f>
        <v>0</v>
      </c>
      <c r="BQ21" s="91">
        <f>IF('①-2入力シート（宿泊人数）【室】'!BQ21&gt;0, BQ$7, 0)</f>
        <v>0</v>
      </c>
      <c r="BR21" s="91">
        <f>IF('①-2入力シート（宿泊人数）【室】'!BR21&gt;0, BR$7, 0)</f>
        <v>0</v>
      </c>
      <c r="BS21" s="91">
        <f>IF('①-2入力シート（宿泊人数）【室】'!BS21&gt;0, BS$7, 0)</f>
        <v>0</v>
      </c>
      <c r="BT21" s="91">
        <f>IF('①-2入力シート（宿泊人数）【室】'!BT21&gt;0, BT$7, 0)</f>
        <v>0</v>
      </c>
      <c r="BU21" s="91">
        <f>IF('①-2入力シート（宿泊人数）【室】'!BU21&gt;0, BU$7, 0)</f>
        <v>0</v>
      </c>
      <c r="BV21" s="91">
        <f>IF('①-2入力シート（宿泊人数）【室】'!BV21&gt;0, BV$7, 0)</f>
        <v>0</v>
      </c>
      <c r="BW21" s="91">
        <f>IF('①-2入力シート（宿泊人数）【室】'!BW21&gt;0, BW$7, 0)</f>
        <v>0</v>
      </c>
      <c r="BX21" s="91">
        <f>IF('①-2入力シート（宿泊人数）【室】'!BX21&gt;0, BX$7, 0)</f>
        <v>0</v>
      </c>
      <c r="BY21" s="91">
        <f>IF('①-2入力シート（宿泊人数）【室】'!BY21&gt;0, BY$7, 0)</f>
        <v>0</v>
      </c>
      <c r="BZ21" s="91">
        <f>IF('①-2入力シート（宿泊人数）【室】'!BZ21&gt;0, BZ$7, 0)</f>
        <v>0</v>
      </c>
      <c r="CA21" s="91">
        <f>IF('①-2入力シート（宿泊人数）【室】'!CA21&gt;0, CA$7, 0)</f>
        <v>0</v>
      </c>
      <c r="CB21" s="91">
        <f>IF('①-2入力シート（宿泊人数）【室】'!CB21&gt;0, CB$7, 0)</f>
        <v>0</v>
      </c>
      <c r="CC21" s="91">
        <f>IF('①-2入力シート（宿泊人数）【室】'!CC21&gt;0, CC$7, 0)</f>
        <v>0</v>
      </c>
      <c r="CD21" s="91">
        <f>IF('①-2入力シート（宿泊人数）【室】'!CD21&gt;0, CD$7, 0)</f>
        <v>0</v>
      </c>
      <c r="CE21" s="91">
        <f>IF('①-2入力シート（宿泊人数）【室】'!CE21&gt;0, CE$7, 0)</f>
        <v>0</v>
      </c>
      <c r="CF21" s="91">
        <f>IF('①-2入力シート（宿泊人数）【室】'!CF21&gt;0, CF$7, 0)</f>
        <v>0</v>
      </c>
      <c r="CG21" s="91">
        <f>IF('①-2入力シート（宿泊人数）【室】'!CG21&gt;0, CG$7, 0)</f>
        <v>0</v>
      </c>
      <c r="CH21" s="91">
        <f>IF('①-2入力シート（宿泊人数）【室】'!CH21&gt;0, CH$7, 0)</f>
        <v>0</v>
      </c>
      <c r="CI21" s="91">
        <f>IF('①-2入力シート（宿泊人数）【室】'!CI21&gt;0, CI$7, 0)</f>
        <v>0</v>
      </c>
      <c r="CJ21" s="91">
        <f>IF('①-2入力シート（宿泊人数）【室】'!CJ21&gt;0, CJ$7, 0)</f>
        <v>0</v>
      </c>
      <c r="CK21" s="91">
        <f>IF('①-2入力シート（宿泊人数）【室】'!CK21&gt;0, CK$7, 0)</f>
        <v>0</v>
      </c>
      <c r="CL21" s="91">
        <f>IF('①-2入力シート（宿泊人数）【室】'!CL21&gt;0, CL$7, 0)</f>
        <v>0</v>
      </c>
      <c r="CM21" s="91">
        <f>IF('①-2入力シート（宿泊人数）【室】'!CM21&gt;0, CM$7, 0)</f>
        <v>0</v>
      </c>
      <c r="CN21" s="91">
        <f>IF('①-2入力シート（宿泊人数）【室】'!CN21&gt;0, CN$7, 0)</f>
        <v>0</v>
      </c>
      <c r="CO21" s="91">
        <f>IF('①-2入力シート（宿泊人数）【室】'!CO21&gt;0, CO$7, 0)</f>
        <v>0</v>
      </c>
      <c r="CP21" s="91">
        <f>IF('①-2入力シート（宿泊人数）【室】'!CP21&gt;0, CP$7, 0)</f>
        <v>0</v>
      </c>
      <c r="CQ21" s="91">
        <f>IF('①-2入力シート（宿泊人数）【室】'!CQ21&gt;0, CQ$7, 0)</f>
        <v>0</v>
      </c>
      <c r="CR21" s="91">
        <f>IF('①-2入力シート（宿泊人数）【室】'!CR21&gt;0, CR$7, 0)</f>
        <v>0</v>
      </c>
      <c r="CS21" s="91">
        <f>IF('①-2入力シート（宿泊人数）【室】'!CS21&gt;0, CS$7, 0)</f>
        <v>0</v>
      </c>
      <c r="CT21" s="91">
        <f>IF('①-2入力シート（宿泊人数）【室】'!CT21&gt;0, CT$7, 0)</f>
        <v>0</v>
      </c>
      <c r="CU21" s="91">
        <f>IF('①-2入力シート（宿泊人数）【室】'!CU21&gt;0, CU$7, 0)</f>
        <v>0</v>
      </c>
      <c r="CV21" s="91">
        <f>IF('①-2入力シート（宿泊人数）【室】'!CV21&gt;0, CV$7, 0)</f>
        <v>0</v>
      </c>
      <c r="CW21" s="91">
        <f>IF('①-2入力シート（宿泊人数）【室】'!CW21&gt;0, CW$7, 0)</f>
        <v>0</v>
      </c>
      <c r="CX21" s="91">
        <f>IF('①-2入力シート（宿泊人数）【室】'!CX21&gt;0, CX$7, 0)</f>
        <v>0</v>
      </c>
      <c r="CY21" s="165">
        <f t="shared" si="7"/>
        <v>0</v>
      </c>
      <c r="DA21" s="5">
        <f t="shared" si="8"/>
        <v>0</v>
      </c>
    </row>
    <row r="22" spans="1:105">
      <c r="A22" s="196"/>
      <c r="B22" s="46">
        <v>14</v>
      </c>
      <c r="C22" s="10">
        <f>IF('①-2入力シート（宿泊人数）【室】'!C22&gt;0, C$7, 0)</f>
        <v>0</v>
      </c>
      <c r="D22" s="10">
        <f>IF('①-2入力シート（宿泊人数）【室】'!D22&gt;0, D$7, 0)</f>
        <v>0</v>
      </c>
      <c r="E22" s="10">
        <f>IF('①-2入力シート（宿泊人数）【室】'!E22&gt;0, E$7, 0)</f>
        <v>0</v>
      </c>
      <c r="F22" s="10">
        <f>IF('①-2入力シート（宿泊人数）【室】'!F22&gt;0, F$7, 0)</f>
        <v>0</v>
      </c>
      <c r="G22" s="10">
        <f>IF('①-2入力シート（宿泊人数）【室】'!G22&gt;0, G$7, 0)</f>
        <v>0</v>
      </c>
      <c r="H22" s="10">
        <f>IF('①-2入力シート（宿泊人数）【室】'!H22&gt;0, H$7, 0)</f>
        <v>0</v>
      </c>
      <c r="I22" s="10">
        <f>IF('①-2入力シート（宿泊人数）【室】'!I22&gt;0, I$7, 0)</f>
        <v>0</v>
      </c>
      <c r="J22" s="10">
        <f>IF('①-2入力シート（宿泊人数）【室】'!J22&gt;0, J$7, 0)</f>
        <v>0</v>
      </c>
      <c r="K22" s="10">
        <f>IF('①-2入力シート（宿泊人数）【室】'!K22&gt;0, K$7, 0)</f>
        <v>0</v>
      </c>
      <c r="L22" s="10">
        <f>IF('①-2入力シート（宿泊人数）【室】'!L22&gt;0, L$7, 0)</f>
        <v>0</v>
      </c>
      <c r="M22" s="10">
        <f>IF('①-2入力シート（宿泊人数）【室】'!M22&gt;0, M$7, 0)</f>
        <v>0</v>
      </c>
      <c r="N22" s="91">
        <f>IF('①-2入力シート（宿泊人数）【室】'!N22&gt;0, N$7, 0)</f>
        <v>0</v>
      </c>
      <c r="O22" s="91">
        <f>IF('①-2入力シート（宿泊人数）【室】'!O22&gt;0, O$7, 0)</f>
        <v>0</v>
      </c>
      <c r="P22" s="91">
        <f>IF('①-2入力シート（宿泊人数）【室】'!P22&gt;0, P$7, 0)</f>
        <v>0</v>
      </c>
      <c r="Q22" s="91">
        <f>IF('①-2入力シート（宿泊人数）【室】'!Q22&gt;0, Q$7, 0)</f>
        <v>0</v>
      </c>
      <c r="R22" s="91">
        <f>IF('①-2入力シート（宿泊人数）【室】'!R22&gt;0, R$7, 0)</f>
        <v>0</v>
      </c>
      <c r="S22" s="91">
        <f>IF('①-2入力シート（宿泊人数）【室】'!S22&gt;0, S$7, 0)</f>
        <v>0</v>
      </c>
      <c r="T22" s="91">
        <f>IF('①-2入力シート（宿泊人数）【室】'!T22&gt;0, T$7, 0)</f>
        <v>0</v>
      </c>
      <c r="U22" s="91">
        <f>IF('①-2入力シート（宿泊人数）【室】'!U22&gt;0, U$7, 0)</f>
        <v>0</v>
      </c>
      <c r="V22" s="91">
        <f>IF('①-2入力シート（宿泊人数）【室】'!V22&gt;0, V$7, 0)</f>
        <v>0</v>
      </c>
      <c r="W22" s="91">
        <f>IF('①-2入力シート（宿泊人数）【室】'!W22&gt;0, W$7, 0)</f>
        <v>0</v>
      </c>
      <c r="X22" s="91">
        <f>IF('①-2入力シート（宿泊人数）【室】'!X22&gt;0, X$7, 0)</f>
        <v>0</v>
      </c>
      <c r="Y22" s="91">
        <f>IF('①-2入力シート（宿泊人数）【室】'!Y22&gt;0, Y$7, 0)</f>
        <v>0</v>
      </c>
      <c r="Z22" s="91">
        <f>IF('①-2入力シート（宿泊人数）【室】'!Z22&gt;0, Z$7, 0)</f>
        <v>0</v>
      </c>
      <c r="AA22" s="91">
        <f>IF('①-2入力シート（宿泊人数）【室】'!AA22&gt;0, AA$7, 0)</f>
        <v>0</v>
      </c>
      <c r="AB22" s="91">
        <f>IF('①-2入力シート（宿泊人数）【室】'!AB22&gt;0, AB$7, 0)</f>
        <v>0</v>
      </c>
      <c r="AC22" s="91">
        <f>IF('①-2入力シート（宿泊人数）【室】'!AC22&gt;0, AC$7, 0)</f>
        <v>0</v>
      </c>
      <c r="AD22" s="91">
        <f>IF('①-2入力シート（宿泊人数）【室】'!AD22&gt;0, AD$7, 0)</f>
        <v>0</v>
      </c>
      <c r="AE22" s="91">
        <f>IF('①-2入力シート（宿泊人数）【室】'!AE22&gt;0, AE$7, 0)</f>
        <v>0</v>
      </c>
      <c r="AF22" s="91">
        <f>IF('①-2入力シート（宿泊人数）【室】'!AF22&gt;0, AF$7, 0)</f>
        <v>0</v>
      </c>
      <c r="AG22" s="91">
        <f>IF('①-2入力シート（宿泊人数）【室】'!AG22&gt;0, AG$7, 0)</f>
        <v>0</v>
      </c>
      <c r="AH22" s="91">
        <f>IF('①-2入力シート（宿泊人数）【室】'!AH22&gt;0, AH$7, 0)</f>
        <v>0</v>
      </c>
      <c r="AI22" s="91">
        <f>IF('①-2入力シート（宿泊人数）【室】'!AI22&gt;0, AI$7, 0)</f>
        <v>0</v>
      </c>
      <c r="AJ22" s="91">
        <f>IF('①-2入力シート（宿泊人数）【室】'!AJ22&gt;0, AJ$7, 0)</f>
        <v>0</v>
      </c>
      <c r="AK22" s="91">
        <f>IF('①-2入力シート（宿泊人数）【室】'!AK22&gt;0, AK$7, 0)</f>
        <v>0</v>
      </c>
      <c r="AL22" s="91">
        <f>IF('①-2入力シート（宿泊人数）【室】'!AL22&gt;0, AL$7, 0)</f>
        <v>0</v>
      </c>
      <c r="AM22" s="91">
        <f>IF('①-2入力シート（宿泊人数）【室】'!AM22&gt;0, AM$7, 0)</f>
        <v>0</v>
      </c>
      <c r="AN22" s="91">
        <f>IF('①-2入力シート（宿泊人数）【室】'!AN22&gt;0, AN$7, 0)</f>
        <v>0</v>
      </c>
      <c r="AO22" s="91">
        <f>IF('①-2入力シート（宿泊人数）【室】'!AO22&gt;0, AO$7, 0)</f>
        <v>0</v>
      </c>
      <c r="AP22" s="91">
        <f>IF('①-2入力シート（宿泊人数）【室】'!AP22&gt;0, AP$7, 0)</f>
        <v>0</v>
      </c>
      <c r="AQ22" s="91">
        <f>IF('①-2入力シート（宿泊人数）【室】'!AQ22&gt;0, AQ$7, 0)</f>
        <v>0</v>
      </c>
      <c r="AR22" s="91">
        <f>IF('①-2入力シート（宿泊人数）【室】'!AR22&gt;0, AR$7, 0)</f>
        <v>0</v>
      </c>
      <c r="AS22" s="91">
        <f>IF('①-2入力シート（宿泊人数）【室】'!AS22&gt;0, AS$7, 0)</f>
        <v>0</v>
      </c>
      <c r="AT22" s="91">
        <f>IF('①-2入力シート（宿泊人数）【室】'!AT22&gt;0, AT$7, 0)</f>
        <v>0</v>
      </c>
      <c r="AU22" s="91">
        <f>IF('①-2入力シート（宿泊人数）【室】'!AU22&gt;0, AU$7, 0)</f>
        <v>0</v>
      </c>
      <c r="AV22" s="91">
        <f>IF('①-2入力シート（宿泊人数）【室】'!AV22&gt;0, AV$7, 0)</f>
        <v>0</v>
      </c>
      <c r="AW22" s="91">
        <f>IF('①-2入力シート（宿泊人数）【室】'!AW22&gt;0, AW$7, 0)</f>
        <v>0</v>
      </c>
      <c r="AX22" s="91">
        <f>IF('①-2入力シート（宿泊人数）【室】'!AX22&gt;0, AX$7, 0)</f>
        <v>0</v>
      </c>
      <c r="AY22" s="91">
        <f>IF('①-2入力シート（宿泊人数）【室】'!AY22&gt;0, AY$7, 0)</f>
        <v>0</v>
      </c>
      <c r="AZ22" s="91">
        <f>IF('①-2入力シート（宿泊人数）【室】'!AZ22&gt;0, AZ$7, 0)</f>
        <v>0</v>
      </c>
      <c r="BA22" s="91">
        <f>IF('①-2入力シート（宿泊人数）【室】'!BA22&gt;0, BA$7, 0)</f>
        <v>0</v>
      </c>
      <c r="BB22" s="91">
        <f>IF('①-2入力シート（宿泊人数）【室】'!BB22&gt;0, BB$7, 0)</f>
        <v>0</v>
      </c>
      <c r="BC22" s="91">
        <f>IF('①-2入力シート（宿泊人数）【室】'!BC22&gt;0, BC$7, 0)</f>
        <v>0</v>
      </c>
      <c r="BD22" s="91">
        <f>IF('①-2入力シート（宿泊人数）【室】'!BD22&gt;0, BD$7, 0)</f>
        <v>0</v>
      </c>
      <c r="BE22" s="91">
        <f>IF('①-2入力シート（宿泊人数）【室】'!BE22&gt;0, BE$7, 0)</f>
        <v>0</v>
      </c>
      <c r="BF22" s="91">
        <f>IF('①-2入力シート（宿泊人数）【室】'!BF22&gt;0, BF$7, 0)</f>
        <v>0</v>
      </c>
      <c r="BG22" s="91">
        <f>IF('①-2入力シート（宿泊人数）【室】'!BG22&gt;0, BG$7, 0)</f>
        <v>0</v>
      </c>
      <c r="BH22" s="91">
        <f>IF('①-2入力シート（宿泊人数）【室】'!BH22&gt;0, BH$7, 0)</f>
        <v>0</v>
      </c>
      <c r="BI22" s="91">
        <f>IF('①-2入力シート（宿泊人数）【室】'!BI22&gt;0, BI$7, 0)</f>
        <v>0</v>
      </c>
      <c r="BJ22" s="91">
        <f>IF('①-2入力シート（宿泊人数）【室】'!BJ22&gt;0, BJ$7, 0)</f>
        <v>0</v>
      </c>
      <c r="BK22" s="91">
        <f>IF('①-2入力シート（宿泊人数）【室】'!BK22&gt;0, BK$7, 0)</f>
        <v>0</v>
      </c>
      <c r="BL22" s="91">
        <f>IF('①-2入力シート（宿泊人数）【室】'!BL22&gt;0, BL$7, 0)</f>
        <v>0</v>
      </c>
      <c r="BM22" s="91">
        <f>IF('①-2入力シート（宿泊人数）【室】'!BM22&gt;0, BM$7, 0)</f>
        <v>0</v>
      </c>
      <c r="BN22" s="91">
        <f>IF('①-2入力シート（宿泊人数）【室】'!BN22&gt;0, BN$7, 0)</f>
        <v>0</v>
      </c>
      <c r="BO22" s="91">
        <f>IF('①-2入力シート（宿泊人数）【室】'!BO22&gt;0, BO$7, 0)</f>
        <v>0</v>
      </c>
      <c r="BP22" s="91">
        <f>IF('①-2入力シート（宿泊人数）【室】'!BP22&gt;0, BP$7, 0)</f>
        <v>0</v>
      </c>
      <c r="BQ22" s="91">
        <f>IF('①-2入力シート（宿泊人数）【室】'!BQ22&gt;0, BQ$7, 0)</f>
        <v>0</v>
      </c>
      <c r="BR22" s="91">
        <f>IF('①-2入力シート（宿泊人数）【室】'!BR22&gt;0, BR$7, 0)</f>
        <v>0</v>
      </c>
      <c r="BS22" s="91">
        <f>IF('①-2入力シート（宿泊人数）【室】'!BS22&gt;0, BS$7, 0)</f>
        <v>0</v>
      </c>
      <c r="BT22" s="91">
        <f>IF('①-2入力シート（宿泊人数）【室】'!BT22&gt;0, BT$7, 0)</f>
        <v>0</v>
      </c>
      <c r="BU22" s="91">
        <f>IF('①-2入力シート（宿泊人数）【室】'!BU22&gt;0, BU$7, 0)</f>
        <v>0</v>
      </c>
      <c r="BV22" s="91">
        <f>IF('①-2入力シート（宿泊人数）【室】'!BV22&gt;0, BV$7, 0)</f>
        <v>0</v>
      </c>
      <c r="BW22" s="91">
        <f>IF('①-2入力シート（宿泊人数）【室】'!BW22&gt;0, BW$7, 0)</f>
        <v>0</v>
      </c>
      <c r="BX22" s="91">
        <f>IF('①-2入力シート（宿泊人数）【室】'!BX22&gt;0, BX$7, 0)</f>
        <v>0</v>
      </c>
      <c r="BY22" s="91">
        <f>IF('①-2入力シート（宿泊人数）【室】'!BY22&gt;0, BY$7, 0)</f>
        <v>0</v>
      </c>
      <c r="BZ22" s="91">
        <f>IF('①-2入力シート（宿泊人数）【室】'!BZ22&gt;0, BZ$7, 0)</f>
        <v>0</v>
      </c>
      <c r="CA22" s="91">
        <f>IF('①-2入力シート（宿泊人数）【室】'!CA22&gt;0, CA$7, 0)</f>
        <v>0</v>
      </c>
      <c r="CB22" s="91">
        <f>IF('①-2入力シート（宿泊人数）【室】'!CB22&gt;0, CB$7, 0)</f>
        <v>0</v>
      </c>
      <c r="CC22" s="91">
        <f>IF('①-2入力シート（宿泊人数）【室】'!CC22&gt;0, CC$7, 0)</f>
        <v>0</v>
      </c>
      <c r="CD22" s="91">
        <f>IF('①-2入力シート（宿泊人数）【室】'!CD22&gt;0, CD$7, 0)</f>
        <v>0</v>
      </c>
      <c r="CE22" s="91">
        <f>IF('①-2入力シート（宿泊人数）【室】'!CE22&gt;0, CE$7, 0)</f>
        <v>0</v>
      </c>
      <c r="CF22" s="91">
        <f>IF('①-2入力シート（宿泊人数）【室】'!CF22&gt;0, CF$7, 0)</f>
        <v>0</v>
      </c>
      <c r="CG22" s="91">
        <f>IF('①-2入力シート（宿泊人数）【室】'!CG22&gt;0, CG$7, 0)</f>
        <v>0</v>
      </c>
      <c r="CH22" s="91">
        <f>IF('①-2入力シート（宿泊人数）【室】'!CH22&gt;0, CH$7, 0)</f>
        <v>0</v>
      </c>
      <c r="CI22" s="91">
        <f>IF('①-2入力シート（宿泊人数）【室】'!CI22&gt;0, CI$7, 0)</f>
        <v>0</v>
      </c>
      <c r="CJ22" s="91">
        <f>IF('①-2入力シート（宿泊人数）【室】'!CJ22&gt;0, CJ$7, 0)</f>
        <v>0</v>
      </c>
      <c r="CK22" s="91">
        <f>IF('①-2入力シート（宿泊人数）【室】'!CK22&gt;0, CK$7, 0)</f>
        <v>0</v>
      </c>
      <c r="CL22" s="91">
        <f>IF('①-2入力シート（宿泊人数）【室】'!CL22&gt;0, CL$7, 0)</f>
        <v>0</v>
      </c>
      <c r="CM22" s="91">
        <f>IF('①-2入力シート（宿泊人数）【室】'!CM22&gt;0, CM$7, 0)</f>
        <v>0</v>
      </c>
      <c r="CN22" s="91">
        <f>IF('①-2入力シート（宿泊人数）【室】'!CN22&gt;0, CN$7, 0)</f>
        <v>0</v>
      </c>
      <c r="CO22" s="91">
        <f>IF('①-2入力シート（宿泊人数）【室】'!CO22&gt;0, CO$7, 0)</f>
        <v>0</v>
      </c>
      <c r="CP22" s="91">
        <f>IF('①-2入力シート（宿泊人数）【室】'!CP22&gt;0, CP$7, 0)</f>
        <v>0</v>
      </c>
      <c r="CQ22" s="91">
        <f>IF('①-2入力シート（宿泊人数）【室】'!CQ22&gt;0, CQ$7, 0)</f>
        <v>0</v>
      </c>
      <c r="CR22" s="91">
        <f>IF('①-2入力シート（宿泊人数）【室】'!CR22&gt;0, CR$7, 0)</f>
        <v>0</v>
      </c>
      <c r="CS22" s="91">
        <f>IF('①-2入力シート（宿泊人数）【室】'!CS22&gt;0, CS$7, 0)</f>
        <v>0</v>
      </c>
      <c r="CT22" s="91">
        <f>IF('①-2入力シート（宿泊人数）【室】'!CT22&gt;0, CT$7, 0)</f>
        <v>0</v>
      </c>
      <c r="CU22" s="91">
        <f>IF('①-2入力シート（宿泊人数）【室】'!CU22&gt;0, CU$7, 0)</f>
        <v>0</v>
      </c>
      <c r="CV22" s="91">
        <f>IF('①-2入力シート（宿泊人数）【室】'!CV22&gt;0, CV$7, 0)</f>
        <v>0</v>
      </c>
      <c r="CW22" s="91">
        <f>IF('①-2入力シート（宿泊人数）【室】'!CW22&gt;0, CW$7, 0)</f>
        <v>0</v>
      </c>
      <c r="CX22" s="91">
        <f>IF('①-2入力シート（宿泊人数）【室】'!CX22&gt;0, CX$7, 0)</f>
        <v>0</v>
      </c>
      <c r="CY22" s="165">
        <f t="shared" si="7"/>
        <v>0</v>
      </c>
      <c r="DA22" s="5">
        <f t="shared" si="8"/>
        <v>0</v>
      </c>
    </row>
    <row r="23" spans="1:105">
      <c r="A23" s="196"/>
      <c r="B23" s="46">
        <v>15</v>
      </c>
      <c r="C23" s="10">
        <f>IF('①-2入力シート（宿泊人数）【室】'!C23&gt;0, C$7, 0)</f>
        <v>0</v>
      </c>
      <c r="D23" s="10">
        <f>IF('①-2入力シート（宿泊人数）【室】'!D23&gt;0, D$7, 0)</f>
        <v>0</v>
      </c>
      <c r="E23" s="10">
        <f>IF('①-2入力シート（宿泊人数）【室】'!E23&gt;0, E$7, 0)</f>
        <v>0</v>
      </c>
      <c r="F23" s="10">
        <f>IF('①-2入力シート（宿泊人数）【室】'!F23&gt;0, F$7, 0)</f>
        <v>0</v>
      </c>
      <c r="G23" s="10">
        <f>IF('①-2入力シート（宿泊人数）【室】'!G23&gt;0, G$7, 0)</f>
        <v>0</v>
      </c>
      <c r="H23" s="10">
        <f>IF('①-2入力シート（宿泊人数）【室】'!H23&gt;0, H$7, 0)</f>
        <v>0</v>
      </c>
      <c r="I23" s="10">
        <f>IF('①-2入力シート（宿泊人数）【室】'!I23&gt;0, I$7, 0)</f>
        <v>0</v>
      </c>
      <c r="J23" s="10">
        <f>IF('①-2入力シート（宿泊人数）【室】'!J23&gt;0, J$7, 0)</f>
        <v>0</v>
      </c>
      <c r="K23" s="10">
        <f>IF('①-2入力シート（宿泊人数）【室】'!K23&gt;0, K$7, 0)</f>
        <v>0</v>
      </c>
      <c r="L23" s="10">
        <f>IF('①-2入力シート（宿泊人数）【室】'!L23&gt;0, L$7, 0)</f>
        <v>0</v>
      </c>
      <c r="M23" s="10">
        <f>IF('①-2入力シート（宿泊人数）【室】'!M23&gt;0, M$7, 0)</f>
        <v>0</v>
      </c>
      <c r="N23" s="91">
        <f>IF('①-2入力シート（宿泊人数）【室】'!N23&gt;0, N$7, 0)</f>
        <v>0</v>
      </c>
      <c r="O23" s="91">
        <f>IF('①-2入力シート（宿泊人数）【室】'!O23&gt;0, O$7, 0)</f>
        <v>0</v>
      </c>
      <c r="P23" s="91">
        <f>IF('①-2入力シート（宿泊人数）【室】'!P23&gt;0, P$7, 0)</f>
        <v>0</v>
      </c>
      <c r="Q23" s="91">
        <f>IF('①-2入力シート（宿泊人数）【室】'!Q23&gt;0, Q$7, 0)</f>
        <v>0</v>
      </c>
      <c r="R23" s="91">
        <f>IF('①-2入力シート（宿泊人数）【室】'!R23&gt;0, R$7, 0)</f>
        <v>0</v>
      </c>
      <c r="S23" s="91">
        <f>IF('①-2入力シート（宿泊人数）【室】'!S23&gt;0, S$7, 0)</f>
        <v>0</v>
      </c>
      <c r="T23" s="91">
        <f>IF('①-2入力シート（宿泊人数）【室】'!T23&gt;0, T$7, 0)</f>
        <v>0</v>
      </c>
      <c r="U23" s="91">
        <f>IF('①-2入力シート（宿泊人数）【室】'!U23&gt;0, U$7, 0)</f>
        <v>0</v>
      </c>
      <c r="V23" s="91">
        <f>IF('①-2入力シート（宿泊人数）【室】'!V23&gt;0, V$7, 0)</f>
        <v>0</v>
      </c>
      <c r="W23" s="91">
        <f>IF('①-2入力シート（宿泊人数）【室】'!W23&gt;0, W$7, 0)</f>
        <v>0</v>
      </c>
      <c r="X23" s="91">
        <f>IF('①-2入力シート（宿泊人数）【室】'!X23&gt;0, X$7, 0)</f>
        <v>0</v>
      </c>
      <c r="Y23" s="91">
        <f>IF('①-2入力シート（宿泊人数）【室】'!Y23&gt;0, Y$7, 0)</f>
        <v>0</v>
      </c>
      <c r="Z23" s="91">
        <f>IF('①-2入力シート（宿泊人数）【室】'!Z23&gt;0, Z$7, 0)</f>
        <v>0</v>
      </c>
      <c r="AA23" s="91">
        <f>IF('①-2入力シート（宿泊人数）【室】'!AA23&gt;0, AA$7, 0)</f>
        <v>0</v>
      </c>
      <c r="AB23" s="91">
        <f>IF('①-2入力シート（宿泊人数）【室】'!AB23&gt;0, AB$7, 0)</f>
        <v>0</v>
      </c>
      <c r="AC23" s="91">
        <f>IF('①-2入力シート（宿泊人数）【室】'!AC23&gt;0, AC$7, 0)</f>
        <v>0</v>
      </c>
      <c r="AD23" s="91">
        <f>IF('①-2入力シート（宿泊人数）【室】'!AD23&gt;0, AD$7, 0)</f>
        <v>0</v>
      </c>
      <c r="AE23" s="91">
        <f>IF('①-2入力シート（宿泊人数）【室】'!AE23&gt;0, AE$7, 0)</f>
        <v>0</v>
      </c>
      <c r="AF23" s="91">
        <f>IF('①-2入力シート（宿泊人数）【室】'!AF23&gt;0, AF$7, 0)</f>
        <v>0</v>
      </c>
      <c r="AG23" s="91">
        <f>IF('①-2入力シート（宿泊人数）【室】'!AG23&gt;0, AG$7, 0)</f>
        <v>0</v>
      </c>
      <c r="AH23" s="91">
        <f>IF('①-2入力シート（宿泊人数）【室】'!AH23&gt;0, AH$7, 0)</f>
        <v>0</v>
      </c>
      <c r="AI23" s="91">
        <f>IF('①-2入力シート（宿泊人数）【室】'!AI23&gt;0, AI$7, 0)</f>
        <v>0</v>
      </c>
      <c r="AJ23" s="91">
        <f>IF('①-2入力シート（宿泊人数）【室】'!AJ23&gt;0, AJ$7, 0)</f>
        <v>0</v>
      </c>
      <c r="AK23" s="91">
        <f>IF('①-2入力シート（宿泊人数）【室】'!AK23&gt;0, AK$7, 0)</f>
        <v>0</v>
      </c>
      <c r="AL23" s="91">
        <f>IF('①-2入力シート（宿泊人数）【室】'!AL23&gt;0, AL$7, 0)</f>
        <v>0</v>
      </c>
      <c r="AM23" s="91">
        <f>IF('①-2入力シート（宿泊人数）【室】'!AM23&gt;0, AM$7, 0)</f>
        <v>0</v>
      </c>
      <c r="AN23" s="91">
        <f>IF('①-2入力シート（宿泊人数）【室】'!AN23&gt;0, AN$7, 0)</f>
        <v>0</v>
      </c>
      <c r="AO23" s="91">
        <f>IF('①-2入力シート（宿泊人数）【室】'!AO23&gt;0, AO$7, 0)</f>
        <v>0</v>
      </c>
      <c r="AP23" s="91">
        <f>IF('①-2入力シート（宿泊人数）【室】'!AP23&gt;0, AP$7, 0)</f>
        <v>0</v>
      </c>
      <c r="AQ23" s="91">
        <f>IF('①-2入力シート（宿泊人数）【室】'!AQ23&gt;0, AQ$7, 0)</f>
        <v>0</v>
      </c>
      <c r="AR23" s="91">
        <f>IF('①-2入力シート（宿泊人数）【室】'!AR23&gt;0, AR$7, 0)</f>
        <v>0</v>
      </c>
      <c r="AS23" s="91">
        <f>IF('①-2入力シート（宿泊人数）【室】'!AS23&gt;0, AS$7, 0)</f>
        <v>0</v>
      </c>
      <c r="AT23" s="91">
        <f>IF('①-2入力シート（宿泊人数）【室】'!AT23&gt;0, AT$7, 0)</f>
        <v>0</v>
      </c>
      <c r="AU23" s="91">
        <f>IF('①-2入力シート（宿泊人数）【室】'!AU23&gt;0, AU$7, 0)</f>
        <v>0</v>
      </c>
      <c r="AV23" s="91">
        <f>IF('①-2入力シート（宿泊人数）【室】'!AV23&gt;0, AV$7, 0)</f>
        <v>0</v>
      </c>
      <c r="AW23" s="91">
        <f>IF('①-2入力シート（宿泊人数）【室】'!AW23&gt;0, AW$7, 0)</f>
        <v>0</v>
      </c>
      <c r="AX23" s="91">
        <f>IF('①-2入力シート（宿泊人数）【室】'!AX23&gt;0, AX$7, 0)</f>
        <v>0</v>
      </c>
      <c r="AY23" s="91">
        <f>IF('①-2入力シート（宿泊人数）【室】'!AY23&gt;0, AY$7, 0)</f>
        <v>0</v>
      </c>
      <c r="AZ23" s="91">
        <f>IF('①-2入力シート（宿泊人数）【室】'!AZ23&gt;0, AZ$7, 0)</f>
        <v>0</v>
      </c>
      <c r="BA23" s="91">
        <f>IF('①-2入力シート（宿泊人数）【室】'!BA23&gt;0, BA$7, 0)</f>
        <v>0</v>
      </c>
      <c r="BB23" s="91">
        <f>IF('①-2入力シート（宿泊人数）【室】'!BB23&gt;0, BB$7, 0)</f>
        <v>0</v>
      </c>
      <c r="BC23" s="91">
        <f>IF('①-2入力シート（宿泊人数）【室】'!BC23&gt;0, BC$7, 0)</f>
        <v>0</v>
      </c>
      <c r="BD23" s="91">
        <f>IF('①-2入力シート（宿泊人数）【室】'!BD23&gt;0, BD$7, 0)</f>
        <v>0</v>
      </c>
      <c r="BE23" s="91">
        <f>IF('①-2入力シート（宿泊人数）【室】'!BE23&gt;0, BE$7, 0)</f>
        <v>0</v>
      </c>
      <c r="BF23" s="91">
        <f>IF('①-2入力シート（宿泊人数）【室】'!BF23&gt;0, BF$7, 0)</f>
        <v>0</v>
      </c>
      <c r="BG23" s="91">
        <f>IF('①-2入力シート（宿泊人数）【室】'!BG23&gt;0, BG$7, 0)</f>
        <v>0</v>
      </c>
      <c r="BH23" s="91">
        <f>IF('①-2入力シート（宿泊人数）【室】'!BH23&gt;0, BH$7, 0)</f>
        <v>0</v>
      </c>
      <c r="BI23" s="91">
        <f>IF('①-2入力シート（宿泊人数）【室】'!BI23&gt;0, BI$7, 0)</f>
        <v>0</v>
      </c>
      <c r="BJ23" s="91">
        <f>IF('①-2入力シート（宿泊人数）【室】'!BJ23&gt;0, BJ$7, 0)</f>
        <v>0</v>
      </c>
      <c r="BK23" s="91">
        <f>IF('①-2入力シート（宿泊人数）【室】'!BK23&gt;0, BK$7, 0)</f>
        <v>0</v>
      </c>
      <c r="BL23" s="91">
        <f>IF('①-2入力シート（宿泊人数）【室】'!BL23&gt;0, BL$7, 0)</f>
        <v>0</v>
      </c>
      <c r="BM23" s="91">
        <f>IF('①-2入力シート（宿泊人数）【室】'!BM23&gt;0, BM$7, 0)</f>
        <v>0</v>
      </c>
      <c r="BN23" s="91">
        <f>IF('①-2入力シート（宿泊人数）【室】'!BN23&gt;0, BN$7, 0)</f>
        <v>0</v>
      </c>
      <c r="BO23" s="91">
        <f>IF('①-2入力シート（宿泊人数）【室】'!BO23&gt;0, BO$7, 0)</f>
        <v>0</v>
      </c>
      <c r="BP23" s="91">
        <f>IF('①-2入力シート（宿泊人数）【室】'!BP23&gt;0, BP$7, 0)</f>
        <v>0</v>
      </c>
      <c r="BQ23" s="91">
        <f>IF('①-2入力シート（宿泊人数）【室】'!BQ23&gt;0, BQ$7, 0)</f>
        <v>0</v>
      </c>
      <c r="BR23" s="91">
        <f>IF('①-2入力シート（宿泊人数）【室】'!BR23&gt;0, BR$7, 0)</f>
        <v>0</v>
      </c>
      <c r="BS23" s="91">
        <f>IF('①-2入力シート（宿泊人数）【室】'!BS23&gt;0, BS$7, 0)</f>
        <v>0</v>
      </c>
      <c r="BT23" s="91">
        <f>IF('①-2入力シート（宿泊人数）【室】'!BT23&gt;0, BT$7, 0)</f>
        <v>0</v>
      </c>
      <c r="BU23" s="91">
        <f>IF('①-2入力シート（宿泊人数）【室】'!BU23&gt;0, BU$7, 0)</f>
        <v>0</v>
      </c>
      <c r="BV23" s="91">
        <f>IF('①-2入力シート（宿泊人数）【室】'!BV23&gt;0, BV$7, 0)</f>
        <v>0</v>
      </c>
      <c r="BW23" s="91">
        <f>IF('①-2入力シート（宿泊人数）【室】'!BW23&gt;0, BW$7, 0)</f>
        <v>0</v>
      </c>
      <c r="BX23" s="91">
        <f>IF('①-2入力シート（宿泊人数）【室】'!BX23&gt;0, BX$7, 0)</f>
        <v>0</v>
      </c>
      <c r="BY23" s="91">
        <f>IF('①-2入力シート（宿泊人数）【室】'!BY23&gt;0, BY$7, 0)</f>
        <v>0</v>
      </c>
      <c r="BZ23" s="91">
        <f>IF('①-2入力シート（宿泊人数）【室】'!BZ23&gt;0, BZ$7, 0)</f>
        <v>0</v>
      </c>
      <c r="CA23" s="91">
        <f>IF('①-2入力シート（宿泊人数）【室】'!CA23&gt;0, CA$7, 0)</f>
        <v>0</v>
      </c>
      <c r="CB23" s="91">
        <f>IF('①-2入力シート（宿泊人数）【室】'!CB23&gt;0, CB$7, 0)</f>
        <v>0</v>
      </c>
      <c r="CC23" s="91">
        <f>IF('①-2入力シート（宿泊人数）【室】'!CC23&gt;0, CC$7, 0)</f>
        <v>0</v>
      </c>
      <c r="CD23" s="91">
        <f>IF('①-2入力シート（宿泊人数）【室】'!CD23&gt;0, CD$7, 0)</f>
        <v>0</v>
      </c>
      <c r="CE23" s="91">
        <f>IF('①-2入力シート（宿泊人数）【室】'!CE23&gt;0, CE$7, 0)</f>
        <v>0</v>
      </c>
      <c r="CF23" s="91">
        <f>IF('①-2入力シート（宿泊人数）【室】'!CF23&gt;0, CF$7, 0)</f>
        <v>0</v>
      </c>
      <c r="CG23" s="91">
        <f>IF('①-2入力シート（宿泊人数）【室】'!CG23&gt;0, CG$7, 0)</f>
        <v>0</v>
      </c>
      <c r="CH23" s="91">
        <f>IF('①-2入力シート（宿泊人数）【室】'!CH23&gt;0, CH$7, 0)</f>
        <v>0</v>
      </c>
      <c r="CI23" s="91">
        <f>IF('①-2入力シート（宿泊人数）【室】'!CI23&gt;0, CI$7, 0)</f>
        <v>0</v>
      </c>
      <c r="CJ23" s="91">
        <f>IF('①-2入力シート（宿泊人数）【室】'!CJ23&gt;0, CJ$7, 0)</f>
        <v>0</v>
      </c>
      <c r="CK23" s="91">
        <f>IF('①-2入力シート（宿泊人数）【室】'!CK23&gt;0, CK$7, 0)</f>
        <v>0</v>
      </c>
      <c r="CL23" s="91">
        <f>IF('①-2入力シート（宿泊人数）【室】'!CL23&gt;0, CL$7, 0)</f>
        <v>0</v>
      </c>
      <c r="CM23" s="91">
        <f>IF('①-2入力シート（宿泊人数）【室】'!CM23&gt;0, CM$7, 0)</f>
        <v>0</v>
      </c>
      <c r="CN23" s="91">
        <f>IF('①-2入力シート（宿泊人数）【室】'!CN23&gt;0, CN$7, 0)</f>
        <v>0</v>
      </c>
      <c r="CO23" s="91">
        <f>IF('①-2入力シート（宿泊人数）【室】'!CO23&gt;0, CO$7, 0)</f>
        <v>0</v>
      </c>
      <c r="CP23" s="91">
        <f>IF('①-2入力シート（宿泊人数）【室】'!CP23&gt;0, CP$7, 0)</f>
        <v>0</v>
      </c>
      <c r="CQ23" s="91">
        <f>IF('①-2入力シート（宿泊人数）【室】'!CQ23&gt;0, CQ$7, 0)</f>
        <v>0</v>
      </c>
      <c r="CR23" s="91">
        <f>IF('①-2入力シート（宿泊人数）【室】'!CR23&gt;0, CR$7, 0)</f>
        <v>0</v>
      </c>
      <c r="CS23" s="91">
        <f>IF('①-2入力シート（宿泊人数）【室】'!CS23&gt;0, CS$7, 0)</f>
        <v>0</v>
      </c>
      <c r="CT23" s="91">
        <f>IF('①-2入力シート（宿泊人数）【室】'!CT23&gt;0, CT$7, 0)</f>
        <v>0</v>
      </c>
      <c r="CU23" s="91">
        <f>IF('①-2入力シート（宿泊人数）【室】'!CU23&gt;0, CU$7, 0)</f>
        <v>0</v>
      </c>
      <c r="CV23" s="91">
        <f>IF('①-2入力シート（宿泊人数）【室】'!CV23&gt;0, CV$7, 0)</f>
        <v>0</v>
      </c>
      <c r="CW23" s="91">
        <f>IF('①-2入力シート（宿泊人数）【室】'!CW23&gt;0, CW$7, 0)</f>
        <v>0</v>
      </c>
      <c r="CX23" s="91">
        <f>IF('①-2入力シート（宿泊人数）【室】'!CX23&gt;0, CX$7, 0)</f>
        <v>0</v>
      </c>
      <c r="CY23" s="165">
        <f t="shared" si="7"/>
        <v>0</v>
      </c>
      <c r="DA23" s="5">
        <f t="shared" si="8"/>
        <v>0</v>
      </c>
    </row>
    <row r="24" spans="1:105">
      <c r="A24" s="196"/>
      <c r="B24" s="46">
        <v>16</v>
      </c>
      <c r="C24" s="10">
        <f>IF('①-2入力シート（宿泊人数）【室】'!C24&gt;0, C$7, 0)</f>
        <v>0</v>
      </c>
      <c r="D24" s="10">
        <f>IF('①-2入力シート（宿泊人数）【室】'!D24&gt;0, D$7, 0)</f>
        <v>0</v>
      </c>
      <c r="E24" s="10">
        <f>IF('①-2入力シート（宿泊人数）【室】'!E24&gt;0, E$7, 0)</f>
        <v>0</v>
      </c>
      <c r="F24" s="10">
        <f>IF('①-2入力シート（宿泊人数）【室】'!F24&gt;0, F$7, 0)</f>
        <v>0</v>
      </c>
      <c r="G24" s="10">
        <f>IF('①-2入力シート（宿泊人数）【室】'!G24&gt;0, G$7, 0)</f>
        <v>0</v>
      </c>
      <c r="H24" s="10">
        <f>IF('①-2入力シート（宿泊人数）【室】'!H24&gt;0, H$7, 0)</f>
        <v>0</v>
      </c>
      <c r="I24" s="10">
        <f>IF('①-2入力シート（宿泊人数）【室】'!I24&gt;0, I$7, 0)</f>
        <v>0</v>
      </c>
      <c r="J24" s="10">
        <f>IF('①-2入力シート（宿泊人数）【室】'!J24&gt;0, J$7, 0)</f>
        <v>0</v>
      </c>
      <c r="K24" s="10">
        <f>IF('①-2入力シート（宿泊人数）【室】'!K24&gt;0, K$7, 0)</f>
        <v>0</v>
      </c>
      <c r="L24" s="10">
        <f>IF('①-2入力シート（宿泊人数）【室】'!L24&gt;0, L$7, 0)</f>
        <v>0</v>
      </c>
      <c r="M24" s="10">
        <f>IF('①-2入力シート（宿泊人数）【室】'!M24&gt;0, M$7, 0)</f>
        <v>0</v>
      </c>
      <c r="N24" s="91">
        <f>IF('①-2入力シート（宿泊人数）【室】'!N24&gt;0, N$7, 0)</f>
        <v>0</v>
      </c>
      <c r="O24" s="91">
        <f>IF('①-2入力シート（宿泊人数）【室】'!O24&gt;0, O$7, 0)</f>
        <v>0</v>
      </c>
      <c r="P24" s="91">
        <f>IF('①-2入力シート（宿泊人数）【室】'!P24&gt;0, P$7, 0)</f>
        <v>0</v>
      </c>
      <c r="Q24" s="91">
        <f>IF('①-2入力シート（宿泊人数）【室】'!Q24&gt;0, Q$7, 0)</f>
        <v>0</v>
      </c>
      <c r="R24" s="91">
        <f>IF('①-2入力シート（宿泊人数）【室】'!R24&gt;0, R$7, 0)</f>
        <v>0</v>
      </c>
      <c r="S24" s="91">
        <f>IF('①-2入力シート（宿泊人数）【室】'!S24&gt;0, S$7, 0)</f>
        <v>0</v>
      </c>
      <c r="T24" s="91">
        <f>IF('①-2入力シート（宿泊人数）【室】'!T24&gt;0, T$7, 0)</f>
        <v>0</v>
      </c>
      <c r="U24" s="91">
        <f>IF('①-2入力シート（宿泊人数）【室】'!U24&gt;0, U$7, 0)</f>
        <v>0</v>
      </c>
      <c r="V24" s="91">
        <f>IF('①-2入力シート（宿泊人数）【室】'!V24&gt;0, V$7, 0)</f>
        <v>0</v>
      </c>
      <c r="W24" s="91">
        <f>IF('①-2入力シート（宿泊人数）【室】'!W24&gt;0, W$7, 0)</f>
        <v>0</v>
      </c>
      <c r="X24" s="91">
        <f>IF('①-2入力シート（宿泊人数）【室】'!X24&gt;0, X$7, 0)</f>
        <v>0</v>
      </c>
      <c r="Y24" s="91">
        <f>IF('①-2入力シート（宿泊人数）【室】'!Y24&gt;0, Y$7, 0)</f>
        <v>0</v>
      </c>
      <c r="Z24" s="91">
        <f>IF('①-2入力シート（宿泊人数）【室】'!Z24&gt;0, Z$7, 0)</f>
        <v>0</v>
      </c>
      <c r="AA24" s="91">
        <f>IF('①-2入力シート（宿泊人数）【室】'!AA24&gt;0, AA$7, 0)</f>
        <v>0</v>
      </c>
      <c r="AB24" s="91">
        <f>IF('①-2入力シート（宿泊人数）【室】'!AB24&gt;0, AB$7, 0)</f>
        <v>0</v>
      </c>
      <c r="AC24" s="91">
        <f>IF('①-2入力シート（宿泊人数）【室】'!AC24&gt;0, AC$7, 0)</f>
        <v>0</v>
      </c>
      <c r="AD24" s="91">
        <f>IF('①-2入力シート（宿泊人数）【室】'!AD24&gt;0, AD$7, 0)</f>
        <v>0</v>
      </c>
      <c r="AE24" s="91">
        <f>IF('①-2入力シート（宿泊人数）【室】'!AE24&gt;0, AE$7, 0)</f>
        <v>0</v>
      </c>
      <c r="AF24" s="91">
        <f>IF('①-2入力シート（宿泊人数）【室】'!AF24&gt;0, AF$7, 0)</f>
        <v>0</v>
      </c>
      <c r="AG24" s="91">
        <f>IF('①-2入力シート（宿泊人数）【室】'!AG24&gt;0, AG$7, 0)</f>
        <v>0</v>
      </c>
      <c r="AH24" s="91">
        <f>IF('①-2入力シート（宿泊人数）【室】'!AH24&gt;0, AH$7, 0)</f>
        <v>0</v>
      </c>
      <c r="AI24" s="91">
        <f>IF('①-2入力シート（宿泊人数）【室】'!AI24&gt;0, AI$7, 0)</f>
        <v>0</v>
      </c>
      <c r="AJ24" s="91">
        <f>IF('①-2入力シート（宿泊人数）【室】'!AJ24&gt;0, AJ$7, 0)</f>
        <v>0</v>
      </c>
      <c r="AK24" s="91">
        <f>IF('①-2入力シート（宿泊人数）【室】'!AK24&gt;0, AK$7, 0)</f>
        <v>0</v>
      </c>
      <c r="AL24" s="91">
        <f>IF('①-2入力シート（宿泊人数）【室】'!AL24&gt;0, AL$7, 0)</f>
        <v>0</v>
      </c>
      <c r="AM24" s="91">
        <f>IF('①-2入力シート（宿泊人数）【室】'!AM24&gt;0, AM$7, 0)</f>
        <v>0</v>
      </c>
      <c r="AN24" s="91">
        <f>IF('①-2入力シート（宿泊人数）【室】'!AN24&gt;0, AN$7, 0)</f>
        <v>0</v>
      </c>
      <c r="AO24" s="91">
        <f>IF('①-2入力シート（宿泊人数）【室】'!AO24&gt;0, AO$7, 0)</f>
        <v>0</v>
      </c>
      <c r="AP24" s="91">
        <f>IF('①-2入力シート（宿泊人数）【室】'!AP24&gt;0, AP$7, 0)</f>
        <v>0</v>
      </c>
      <c r="AQ24" s="91">
        <f>IF('①-2入力シート（宿泊人数）【室】'!AQ24&gt;0, AQ$7, 0)</f>
        <v>0</v>
      </c>
      <c r="AR24" s="91">
        <f>IF('①-2入力シート（宿泊人数）【室】'!AR24&gt;0, AR$7, 0)</f>
        <v>0</v>
      </c>
      <c r="AS24" s="91">
        <f>IF('①-2入力シート（宿泊人数）【室】'!AS24&gt;0, AS$7, 0)</f>
        <v>0</v>
      </c>
      <c r="AT24" s="91">
        <f>IF('①-2入力シート（宿泊人数）【室】'!AT24&gt;0, AT$7, 0)</f>
        <v>0</v>
      </c>
      <c r="AU24" s="91">
        <f>IF('①-2入力シート（宿泊人数）【室】'!AU24&gt;0, AU$7, 0)</f>
        <v>0</v>
      </c>
      <c r="AV24" s="91">
        <f>IF('①-2入力シート（宿泊人数）【室】'!AV24&gt;0, AV$7, 0)</f>
        <v>0</v>
      </c>
      <c r="AW24" s="91">
        <f>IF('①-2入力シート（宿泊人数）【室】'!AW24&gt;0, AW$7, 0)</f>
        <v>0</v>
      </c>
      <c r="AX24" s="91">
        <f>IF('①-2入力シート（宿泊人数）【室】'!AX24&gt;0, AX$7, 0)</f>
        <v>0</v>
      </c>
      <c r="AY24" s="91">
        <f>IF('①-2入力シート（宿泊人数）【室】'!AY24&gt;0, AY$7, 0)</f>
        <v>0</v>
      </c>
      <c r="AZ24" s="91">
        <f>IF('①-2入力シート（宿泊人数）【室】'!AZ24&gt;0, AZ$7, 0)</f>
        <v>0</v>
      </c>
      <c r="BA24" s="91">
        <f>IF('①-2入力シート（宿泊人数）【室】'!BA24&gt;0, BA$7, 0)</f>
        <v>0</v>
      </c>
      <c r="BB24" s="91">
        <f>IF('①-2入力シート（宿泊人数）【室】'!BB24&gt;0, BB$7, 0)</f>
        <v>0</v>
      </c>
      <c r="BC24" s="91">
        <f>IF('①-2入力シート（宿泊人数）【室】'!BC24&gt;0, BC$7, 0)</f>
        <v>0</v>
      </c>
      <c r="BD24" s="91">
        <f>IF('①-2入力シート（宿泊人数）【室】'!BD24&gt;0, BD$7, 0)</f>
        <v>0</v>
      </c>
      <c r="BE24" s="91">
        <f>IF('①-2入力シート（宿泊人数）【室】'!BE24&gt;0, BE$7, 0)</f>
        <v>0</v>
      </c>
      <c r="BF24" s="91">
        <f>IF('①-2入力シート（宿泊人数）【室】'!BF24&gt;0, BF$7, 0)</f>
        <v>0</v>
      </c>
      <c r="BG24" s="91">
        <f>IF('①-2入力シート（宿泊人数）【室】'!BG24&gt;0, BG$7, 0)</f>
        <v>0</v>
      </c>
      <c r="BH24" s="91">
        <f>IF('①-2入力シート（宿泊人数）【室】'!BH24&gt;0, BH$7, 0)</f>
        <v>0</v>
      </c>
      <c r="BI24" s="91">
        <f>IF('①-2入力シート（宿泊人数）【室】'!BI24&gt;0, BI$7, 0)</f>
        <v>0</v>
      </c>
      <c r="BJ24" s="91">
        <f>IF('①-2入力シート（宿泊人数）【室】'!BJ24&gt;0, BJ$7, 0)</f>
        <v>0</v>
      </c>
      <c r="BK24" s="91">
        <f>IF('①-2入力シート（宿泊人数）【室】'!BK24&gt;0, BK$7, 0)</f>
        <v>0</v>
      </c>
      <c r="BL24" s="91">
        <f>IF('①-2入力シート（宿泊人数）【室】'!BL24&gt;0, BL$7, 0)</f>
        <v>0</v>
      </c>
      <c r="BM24" s="91">
        <f>IF('①-2入力シート（宿泊人数）【室】'!BM24&gt;0, BM$7, 0)</f>
        <v>0</v>
      </c>
      <c r="BN24" s="91">
        <f>IF('①-2入力シート（宿泊人数）【室】'!BN24&gt;0, BN$7, 0)</f>
        <v>0</v>
      </c>
      <c r="BO24" s="91">
        <f>IF('①-2入力シート（宿泊人数）【室】'!BO24&gt;0, BO$7, 0)</f>
        <v>0</v>
      </c>
      <c r="BP24" s="91">
        <f>IF('①-2入力シート（宿泊人数）【室】'!BP24&gt;0, BP$7, 0)</f>
        <v>0</v>
      </c>
      <c r="BQ24" s="91">
        <f>IF('①-2入力シート（宿泊人数）【室】'!BQ24&gt;0, BQ$7, 0)</f>
        <v>0</v>
      </c>
      <c r="BR24" s="91">
        <f>IF('①-2入力シート（宿泊人数）【室】'!BR24&gt;0, BR$7, 0)</f>
        <v>0</v>
      </c>
      <c r="BS24" s="91">
        <f>IF('①-2入力シート（宿泊人数）【室】'!BS24&gt;0, BS$7, 0)</f>
        <v>0</v>
      </c>
      <c r="BT24" s="91">
        <f>IF('①-2入力シート（宿泊人数）【室】'!BT24&gt;0, BT$7, 0)</f>
        <v>0</v>
      </c>
      <c r="BU24" s="91">
        <f>IF('①-2入力シート（宿泊人数）【室】'!BU24&gt;0, BU$7, 0)</f>
        <v>0</v>
      </c>
      <c r="BV24" s="91">
        <f>IF('①-2入力シート（宿泊人数）【室】'!BV24&gt;0, BV$7, 0)</f>
        <v>0</v>
      </c>
      <c r="BW24" s="91">
        <f>IF('①-2入力シート（宿泊人数）【室】'!BW24&gt;0, BW$7, 0)</f>
        <v>0</v>
      </c>
      <c r="BX24" s="91">
        <f>IF('①-2入力シート（宿泊人数）【室】'!BX24&gt;0, BX$7, 0)</f>
        <v>0</v>
      </c>
      <c r="BY24" s="91">
        <f>IF('①-2入力シート（宿泊人数）【室】'!BY24&gt;0, BY$7, 0)</f>
        <v>0</v>
      </c>
      <c r="BZ24" s="91">
        <f>IF('①-2入力シート（宿泊人数）【室】'!BZ24&gt;0, BZ$7, 0)</f>
        <v>0</v>
      </c>
      <c r="CA24" s="91">
        <f>IF('①-2入力シート（宿泊人数）【室】'!CA24&gt;0, CA$7, 0)</f>
        <v>0</v>
      </c>
      <c r="CB24" s="91">
        <f>IF('①-2入力シート（宿泊人数）【室】'!CB24&gt;0, CB$7, 0)</f>
        <v>0</v>
      </c>
      <c r="CC24" s="91">
        <f>IF('①-2入力シート（宿泊人数）【室】'!CC24&gt;0, CC$7, 0)</f>
        <v>0</v>
      </c>
      <c r="CD24" s="91">
        <f>IF('①-2入力シート（宿泊人数）【室】'!CD24&gt;0, CD$7, 0)</f>
        <v>0</v>
      </c>
      <c r="CE24" s="91">
        <f>IF('①-2入力シート（宿泊人数）【室】'!CE24&gt;0, CE$7, 0)</f>
        <v>0</v>
      </c>
      <c r="CF24" s="91">
        <f>IF('①-2入力シート（宿泊人数）【室】'!CF24&gt;0, CF$7, 0)</f>
        <v>0</v>
      </c>
      <c r="CG24" s="91">
        <f>IF('①-2入力シート（宿泊人数）【室】'!CG24&gt;0, CG$7, 0)</f>
        <v>0</v>
      </c>
      <c r="CH24" s="91">
        <f>IF('①-2入力シート（宿泊人数）【室】'!CH24&gt;0, CH$7, 0)</f>
        <v>0</v>
      </c>
      <c r="CI24" s="91">
        <f>IF('①-2入力シート（宿泊人数）【室】'!CI24&gt;0, CI$7, 0)</f>
        <v>0</v>
      </c>
      <c r="CJ24" s="91">
        <f>IF('①-2入力シート（宿泊人数）【室】'!CJ24&gt;0, CJ$7, 0)</f>
        <v>0</v>
      </c>
      <c r="CK24" s="91">
        <f>IF('①-2入力シート（宿泊人数）【室】'!CK24&gt;0, CK$7, 0)</f>
        <v>0</v>
      </c>
      <c r="CL24" s="91">
        <f>IF('①-2入力シート（宿泊人数）【室】'!CL24&gt;0, CL$7, 0)</f>
        <v>0</v>
      </c>
      <c r="CM24" s="91">
        <f>IF('①-2入力シート（宿泊人数）【室】'!CM24&gt;0, CM$7, 0)</f>
        <v>0</v>
      </c>
      <c r="CN24" s="91">
        <f>IF('①-2入力シート（宿泊人数）【室】'!CN24&gt;0, CN$7, 0)</f>
        <v>0</v>
      </c>
      <c r="CO24" s="91">
        <f>IF('①-2入力シート（宿泊人数）【室】'!CO24&gt;0, CO$7, 0)</f>
        <v>0</v>
      </c>
      <c r="CP24" s="91">
        <f>IF('①-2入力シート（宿泊人数）【室】'!CP24&gt;0, CP$7, 0)</f>
        <v>0</v>
      </c>
      <c r="CQ24" s="91">
        <f>IF('①-2入力シート（宿泊人数）【室】'!CQ24&gt;0, CQ$7, 0)</f>
        <v>0</v>
      </c>
      <c r="CR24" s="91">
        <f>IF('①-2入力シート（宿泊人数）【室】'!CR24&gt;0, CR$7, 0)</f>
        <v>0</v>
      </c>
      <c r="CS24" s="91">
        <f>IF('①-2入力シート（宿泊人数）【室】'!CS24&gt;0, CS$7, 0)</f>
        <v>0</v>
      </c>
      <c r="CT24" s="91">
        <f>IF('①-2入力シート（宿泊人数）【室】'!CT24&gt;0, CT$7, 0)</f>
        <v>0</v>
      </c>
      <c r="CU24" s="91">
        <f>IF('①-2入力シート（宿泊人数）【室】'!CU24&gt;0, CU$7, 0)</f>
        <v>0</v>
      </c>
      <c r="CV24" s="91">
        <f>IF('①-2入力シート（宿泊人数）【室】'!CV24&gt;0, CV$7, 0)</f>
        <v>0</v>
      </c>
      <c r="CW24" s="91">
        <f>IF('①-2入力シート（宿泊人数）【室】'!CW24&gt;0, CW$7, 0)</f>
        <v>0</v>
      </c>
      <c r="CX24" s="91">
        <f>IF('①-2入力シート（宿泊人数）【室】'!CX24&gt;0, CX$7, 0)</f>
        <v>0</v>
      </c>
      <c r="CY24" s="165">
        <f t="shared" si="7"/>
        <v>0</v>
      </c>
      <c r="DA24" s="5">
        <f t="shared" si="8"/>
        <v>0</v>
      </c>
    </row>
    <row r="25" spans="1:105">
      <c r="A25" s="196"/>
      <c r="B25" s="46">
        <v>17</v>
      </c>
      <c r="C25" s="10">
        <f>IF('①-2入力シート（宿泊人数）【室】'!C25&gt;0, C$7, 0)</f>
        <v>0</v>
      </c>
      <c r="D25" s="10">
        <f>IF('①-2入力シート（宿泊人数）【室】'!D25&gt;0, D$7, 0)</f>
        <v>0</v>
      </c>
      <c r="E25" s="10">
        <f>IF('①-2入力シート（宿泊人数）【室】'!E25&gt;0, E$7, 0)</f>
        <v>0</v>
      </c>
      <c r="F25" s="10">
        <f>IF('①-2入力シート（宿泊人数）【室】'!F25&gt;0, F$7, 0)</f>
        <v>0</v>
      </c>
      <c r="G25" s="10">
        <f>IF('①-2入力シート（宿泊人数）【室】'!G25&gt;0, G$7, 0)</f>
        <v>0</v>
      </c>
      <c r="H25" s="10">
        <f>IF('①-2入力シート（宿泊人数）【室】'!H25&gt;0, H$7, 0)</f>
        <v>0</v>
      </c>
      <c r="I25" s="10">
        <f>IF('①-2入力シート（宿泊人数）【室】'!I25&gt;0, I$7, 0)</f>
        <v>0</v>
      </c>
      <c r="J25" s="10">
        <f>IF('①-2入力シート（宿泊人数）【室】'!J25&gt;0, J$7, 0)</f>
        <v>0</v>
      </c>
      <c r="K25" s="10">
        <f>IF('①-2入力シート（宿泊人数）【室】'!K25&gt;0, K$7, 0)</f>
        <v>0</v>
      </c>
      <c r="L25" s="10">
        <f>IF('①-2入力シート（宿泊人数）【室】'!L25&gt;0, L$7, 0)</f>
        <v>0</v>
      </c>
      <c r="M25" s="10">
        <f>IF('①-2入力シート（宿泊人数）【室】'!M25&gt;0, M$7, 0)</f>
        <v>0</v>
      </c>
      <c r="N25" s="91">
        <f>IF('①-2入力シート（宿泊人数）【室】'!N25&gt;0, N$7, 0)</f>
        <v>0</v>
      </c>
      <c r="O25" s="91">
        <f>IF('①-2入力シート（宿泊人数）【室】'!O25&gt;0, O$7, 0)</f>
        <v>0</v>
      </c>
      <c r="P25" s="91">
        <f>IF('①-2入力シート（宿泊人数）【室】'!P25&gt;0, P$7, 0)</f>
        <v>0</v>
      </c>
      <c r="Q25" s="91">
        <f>IF('①-2入力シート（宿泊人数）【室】'!Q25&gt;0, Q$7, 0)</f>
        <v>0</v>
      </c>
      <c r="R25" s="91">
        <f>IF('①-2入力シート（宿泊人数）【室】'!R25&gt;0, R$7, 0)</f>
        <v>0</v>
      </c>
      <c r="S25" s="91">
        <f>IF('①-2入力シート（宿泊人数）【室】'!S25&gt;0, S$7, 0)</f>
        <v>0</v>
      </c>
      <c r="T25" s="91">
        <f>IF('①-2入力シート（宿泊人数）【室】'!T25&gt;0, T$7, 0)</f>
        <v>0</v>
      </c>
      <c r="U25" s="91">
        <f>IF('①-2入力シート（宿泊人数）【室】'!U25&gt;0, U$7, 0)</f>
        <v>0</v>
      </c>
      <c r="V25" s="91">
        <f>IF('①-2入力シート（宿泊人数）【室】'!V25&gt;0, V$7, 0)</f>
        <v>0</v>
      </c>
      <c r="W25" s="91">
        <f>IF('①-2入力シート（宿泊人数）【室】'!W25&gt;0, W$7, 0)</f>
        <v>0</v>
      </c>
      <c r="X25" s="91">
        <f>IF('①-2入力シート（宿泊人数）【室】'!X25&gt;0, X$7, 0)</f>
        <v>0</v>
      </c>
      <c r="Y25" s="91">
        <f>IF('①-2入力シート（宿泊人数）【室】'!Y25&gt;0, Y$7, 0)</f>
        <v>0</v>
      </c>
      <c r="Z25" s="91">
        <f>IF('①-2入力シート（宿泊人数）【室】'!Z25&gt;0, Z$7, 0)</f>
        <v>0</v>
      </c>
      <c r="AA25" s="91">
        <f>IF('①-2入力シート（宿泊人数）【室】'!AA25&gt;0, AA$7, 0)</f>
        <v>0</v>
      </c>
      <c r="AB25" s="91">
        <f>IF('①-2入力シート（宿泊人数）【室】'!AB25&gt;0, AB$7, 0)</f>
        <v>0</v>
      </c>
      <c r="AC25" s="91">
        <f>IF('①-2入力シート（宿泊人数）【室】'!AC25&gt;0, AC$7, 0)</f>
        <v>0</v>
      </c>
      <c r="AD25" s="91">
        <f>IF('①-2入力シート（宿泊人数）【室】'!AD25&gt;0, AD$7, 0)</f>
        <v>0</v>
      </c>
      <c r="AE25" s="91">
        <f>IF('①-2入力シート（宿泊人数）【室】'!AE25&gt;0, AE$7, 0)</f>
        <v>0</v>
      </c>
      <c r="AF25" s="91">
        <f>IF('①-2入力シート（宿泊人数）【室】'!AF25&gt;0, AF$7, 0)</f>
        <v>0</v>
      </c>
      <c r="AG25" s="91">
        <f>IF('①-2入力シート（宿泊人数）【室】'!AG25&gt;0, AG$7, 0)</f>
        <v>0</v>
      </c>
      <c r="AH25" s="91">
        <f>IF('①-2入力シート（宿泊人数）【室】'!AH25&gt;0, AH$7, 0)</f>
        <v>0</v>
      </c>
      <c r="AI25" s="91">
        <f>IF('①-2入力シート（宿泊人数）【室】'!AI25&gt;0, AI$7, 0)</f>
        <v>0</v>
      </c>
      <c r="AJ25" s="91">
        <f>IF('①-2入力シート（宿泊人数）【室】'!AJ25&gt;0, AJ$7, 0)</f>
        <v>0</v>
      </c>
      <c r="AK25" s="91">
        <f>IF('①-2入力シート（宿泊人数）【室】'!AK25&gt;0, AK$7, 0)</f>
        <v>0</v>
      </c>
      <c r="AL25" s="91">
        <f>IF('①-2入力シート（宿泊人数）【室】'!AL25&gt;0, AL$7, 0)</f>
        <v>0</v>
      </c>
      <c r="AM25" s="91">
        <f>IF('①-2入力シート（宿泊人数）【室】'!AM25&gt;0, AM$7, 0)</f>
        <v>0</v>
      </c>
      <c r="AN25" s="91">
        <f>IF('①-2入力シート（宿泊人数）【室】'!AN25&gt;0, AN$7, 0)</f>
        <v>0</v>
      </c>
      <c r="AO25" s="91">
        <f>IF('①-2入力シート（宿泊人数）【室】'!AO25&gt;0, AO$7, 0)</f>
        <v>0</v>
      </c>
      <c r="AP25" s="91">
        <f>IF('①-2入力シート（宿泊人数）【室】'!AP25&gt;0, AP$7, 0)</f>
        <v>0</v>
      </c>
      <c r="AQ25" s="91">
        <f>IF('①-2入力シート（宿泊人数）【室】'!AQ25&gt;0, AQ$7, 0)</f>
        <v>0</v>
      </c>
      <c r="AR25" s="91">
        <f>IF('①-2入力シート（宿泊人数）【室】'!AR25&gt;0, AR$7, 0)</f>
        <v>0</v>
      </c>
      <c r="AS25" s="91">
        <f>IF('①-2入力シート（宿泊人数）【室】'!AS25&gt;0, AS$7, 0)</f>
        <v>0</v>
      </c>
      <c r="AT25" s="91">
        <f>IF('①-2入力シート（宿泊人数）【室】'!AT25&gt;0, AT$7, 0)</f>
        <v>0</v>
      </c>
      <c r="AU25" s="91">
        <f>IF('①-2入力シート（宿泊人数）【室】'!AU25&gt;0, AU$7, 0)</f>
        <v>0</v>
      </c>
      <c r="AV25" s="91">
        <f>IF('①-2入力シート（宿泊人数）【室】'!AV25&gt;0, AV$7, 0)</f>
        <v>0</v>
      </c>
      <c r="AW25" s="91">
        <f>IF('①-2入力シート（宿泊人数）【室】'!AW25&gt;0, AW$7, 0)</f>
        <v>0</v>
      </c>
      <c r="AX25" s="91">
        <f>IF('①-2入力シート（宿泊人数）【室】'!AX25&gt;0, AX$7, 0)</f>
        <v>0</v>
      </c>
      <c r="AY25" s="91">
        <f>IF('①-2入力シート（宿泊人数）【室】'!AY25&gt;0, AY$7, 0)</f>
        <v>0</v>
      </c>
      <c r="AZ25" s="91">
        <f>IF('①-2入力シート（宿泊人数）【室】'!AZ25&gt;0, AZ$7, 0)</f>
        <v>0</v>
      </c>
      <c r="BA25" s="91">
        <f>IF('①-2入力シート（宿泊人数）【室】'!BA25&gt;0, BA$7, 0)</f>
        <v>0</v>
      </c>
      <c r="BB25" s="91">
        <f>IF('①-2入力シート（宿泊人数）【室】'!BB25&gt;0, BB$7, 0)</f>
        <v>0</v>
      </c>
      <c r="BC25" s="91">
        <f>IF('①-2入力シート（宿泊人数）【室】'!BC25&gt;0, BC$7, 0)</f>
        <v>0</v>
      </c>
      <c r="BD25" s="91">
        <f>IF('①-2入力シート（宿泊人数）【室】'!BD25&gt;0, BD$7, 0)</f>
        <v>0</v>
      </c>
      <c r="BE25" s="91">
        <f>IF('①-2入力シート（宿泊人数）【室】'!BE25&gt;0, BE$7, 0)</f>
        <v>0</v>
      </c>
      <c r="BF25" s="91">
        <f>IF('①-2入力シート（宿泊人数）【室】'!BF25&gt;0, BF$7, 0)</f>
        <v>0</v>
      </c>
      <c r="BG25" s="91">
        <f>IF('①-2入力シート（宿泊人数）【室】'!BG25&gt;0, BG$7, 0)</f>
        <v>0</v>
      </c>
      <c r="BH25" s="91">
        <f>IF('①-2入力シート（宿泊人数）【室】'!BH25&gt;0, BH$7, 0)</f>
        <v>0</v>
      </c>
      <c r="BI25" s="91">
        <f>IF('①-2入力シート（宿泊人数）【室】'!BI25&gt;0, BI$7, 0)</f>
        <v>0</v>
      </c>
      <c r="BJ25" s="91">
        <f>IF('①-2入力シート（宿泊人数）【室】'!BJ25&gt;0, BJ$7, 0)</f>
        <v>0</v>
      </c>
      <c r="BK25" s="91">
        <f>IF('①-2入力シート（宿泊人数）【室】'!BK25&gt;0, BK$7, 0)</f>
        <v>0</v>
      </c>
      <c r="BL25" s="91">
        <f>IF('①-2入力シート（宿泊人数）【室】'!BL25&gt;0, BL$7, 0)</f>
        <v>0</v>
      </c>
      <c r="BM25" s="91">
        <f>IF('①-2入力シート（宿泊人数）【室】'!BM25&gt;0, BM$7, 0)</f>
        <v>0</v>
      </c>
      <c r="BN25" s="91">
        <f>IF('①-2入力シート（宿泊人数）【室】'!BN25&gt;0, BN$7, 0)</f>
        <v>0</v>
      </c>
      <c r="BO25" s="91">
        <f>IF('①-2入力シート（宿泊人数）【室】'!BO25&gt;0, BO$7, 0)</f>
        <v>0</v>
      </c>
      <c r="BP25" s="91">
        <f>IF('①-2入力シート（宿泊人数）【室】'!BP25&gt;0, BP$7, 0)</f>
        <v>0</v>
      </c>
      <c r="BQ25" s="91">
        <f>IF('①-2入力シート（宿泊人数）【室】'!BQ25&gt;0, BQ$7, 0)</f>
        <v>0</v>
      </c>
      <c r="BR25" s="91">
        <f>IF('①-2入力シート（宿泊人数）【室】'!BR25&gt;0, BR$7, 0)</f>
        <v>0</v>
      </c>
      <c r="BS25" s="91">
        <f>IF('①-2入力シート（宿泊人数）【室】'!BS25&gt;0, BS$7, 0)</f>
        <v>0</v>
      </c>
      <c r="BT25" s="91">
        <f>IF('①-2入力シート（宿泊人数）【室】'!BT25&gt;0, BT$7, 0)</f>
        <v>0</v>
      </c>
      <c r="BU25" s="91">
        <f>IF('①-2入力シート（宿泊人数）【室】'!BU25&gt;0, BU$7, 0)</f>
        <v>0</v>
      </c>
      <c r="BV25" s="91">
        <f>IF('①-2入力シート（宿泊人数）【室】'!BV25&gt;0, BV$7, 0)</f>
        <v>0</v>
      </c>
      <c r="BW25" s="91">
        <f>IF('①-2入力シート（宿泊人数）【室】'!BW25&gt;0, BW$7, 0)</f>
        <v>0</v>
      </c>
      <c r="BX25" s="91">
        <f>IF('①-2入力シート（宿泊人数）【室】'!BX25&gt;0, BX$7, 0)</f>
        <v>0</v>
      </c>
      <c r="BY25" s="91">
        <f>IF('①-2入力シート（宿泊人数）【室】'!BY25&gt;0, BY$7, 0)</f>
        <v>0</v>
      </c>
      <c r="BZ25" s="91">
        <f>IF('①-2入力シート（宿泊人数）【室】'!BZ25&gt;0, BZ$7, 0)</f>
        <v>0</v>
      </c>
      <c r="CA25" s="91">
        <f>IF('①-2入力シート（宿泊人数）【室】'!CA25&gt;0, CA$7, 0)</f>
        <v>0</v>
      </c>
      <c r="CB25" s="91">
        <f>IF('①-2入力シート（宿泊人数）【室】'!CB25&gt;0, CB$7, 0)</f>
        <v>0</v>
      </c>
      <c r="CC25" s="91">
        <f>IF('①-2入力シート（宿泊人数）【室】'!CC25&gt;0, CC$7, 0)</f>
        <v>0</v>
      </c>
      <c r="CD25" s="91">
        <f>IF('①-2入力シート（宿泊人数）【室】'!CD25&gt;0, CD$7, 0)</f>
        <v>0</v>
      </c>
      <c r="CE25" s="91">
        <f>IF('①-2入力シート（宿泊人数）【室】'!CE25&gt;0, CE$7, 0)</f>
        <v>0</v>
      </c>
      <c r="CF25" s="91">
        <f>IF('①-2入力シート（宿泊人数）【室】'!CF25&gt;0, CF$7, 0)</f>
        <v>0</v>
      </c>
      <c r="CG25" s="91">
        <f>IF('①-2入力シート（宿泊人数）【室】'!CG25&gt;0, CG$7, 0)</f>
        <v>0</v>
      </c>
      <c r="CH25" s="91">
        <f>IF('①-2入力シート（宿泊人数）【室】'!CH25&gt;0, CH$7, 0)</f>
        <v>0</v>
      </c>
      <c r="CI25" s="91">
        <f>IF('①-2入力シート（宿泊人数）【室】'!CI25&gt;0, CI$7, 0)</f>
        <v>0</v>
      </c>
      <c r="CJ25" s="91">
        <f>IF('①-2入力シート（宿泊人数）【室】'!CJ25&gt;0, CJ$7, 0)</f>
        <v>0</v>
      </c>
      <c r="CK25" s="91">
        <f>IF('①-2入力シート（宿泊人数）【室】'!CK25&gt;0, CK$7, 0)</f>
        <v>0</v>
      </c>
      <c r="CL25" s="91">
        <f>IF('①-2入力シート（宿泊人数）【室】'!CL25&gt;0, CL$7, 0)</f>
        <v>0</v>
      </c>
      <c r="CM25" s="91">
        <f>IF('①-2入力シート（宿泊人数）【室】'!CM25&gt;0, CM$7, 0)</f>
        <v>0</v>
      </c>
      <c r="CN25" s="91">
        <f>IF('①-2入力シート（宿泊人数）【室】'!CN25&gt;0, CN$7, 0)</f>
        <v>0</v>
      </c>
      <c r="CO25" s="91">
        <f>IF('①-2入力シート（宿泊人数）【室】'!CO25&gt;0, CO$7, 0)</f>
        <v>0</v>
      </c>
      <c r="CP25" s="91">
        <f>IF('①-2入力シート（宿泊人数）【室】'!CP25&gt;0, CP$7, 0)</f>
        <v>0</v>
      </c>
      <c r="CQ25" s="91">
        <f>IF('①-2入力シート（宿泊人数）【室】'!CQ25&gt;0, CQ$7, 0)</f>
        <v>0</v>
      </c>
      <c r="CR25" s="91">
        <f>IF('①-2入力シート（宿泊人数）【室】'!CR25&gt;0, CR$7, 0)</f>
        <v>0</v>
      </c>
      <c r="CS25" s="91">
        <f>IF('①-2入力シート（宿泊人数）【室】'!CS25&gt;0, CS$7, 0)</f>
        <v>0</v>
      </c>
      <c r="CT25" s="91">
        <f>IF('①-2入力シート（宿泊人数）【室】'!CT25&gt;0, CT$7, 0)</f>
        <v>0</v>
      </c>
      <c r="CU25" s="91">
        <f>IF('①-2入力シート（宿泊人数）【室】'!CU25&gt;0, CU$7, 0)</f>
        <v>0</v>
      </c>
      <c r="CV25" s="91">
        <f>IF('①-2入力シート（宿泊人数）【室】'!CV25&gt;0, CV$7, 0)</f>
        <v>0</v>
      </c>
      <c r="CW25" s="91">
        <f>IF('①-2入力シート（宿泊人数）【室】'!CW25&gt;0, CW$7, 0)</f>
        <v>0</v>
      </c>
      <c r="CX25" s="91">
        <f>IF('①-2入力シート（宿泊人数）【室】'!CX25&gt;0, CX$7, 0)</f>
        <v>0</v>
      </c>
      <c r="CY25" s="165">
        <f t="shared" si="7"/>
        <v>0</v>
      </c>
      <c r="DA25" s="5">
        <f t="shared" si="8"/>
        <v>0</v>
      </c>
    </row>
    <row r="26" spans="1:105">
      <c r="A26" s="196"/>
      <c r="B26" s="46">
        <v>18</v>
      </c>
      <c r="C26" s="10">
        <f>IF('①-2入力シート（宿泊人数）【室】'!C26&gt;0, C$7, 0)</f>
        <v>0</v>
      </c>
      <c r="D26" s="10">
        <f>IF('①-2入力シート（宿泊人数）【室】'!D26&gt;0, D$7, 0)</f>
        <v>0</v>
      </c>
      <c r="E26" s="10">
        <f>IF('①-2入力シート（宿泊人数）【室】'!E26&gt;0, E$7, 0)</f>
        <v>0</v>
      </c>
      <c r="F26" s="10">
        <f>IF('①-2入力シート（宿泊人数）【室】'!F26&gt;0, F$7, 0)</f>
        <v>0</v>
      </c>
      <c r="G26" s="10">
        <f>IF('①-2入力シート（宿泊人数）【室】'!G26&gt;0, G$7, 0)</f>
        <v>0</v>
      </c>
      <c r="H26" s="10">
        <f>IF('①-2入力シート（宿泊人数）【室】'!H26&gt;0, H$7, 0)</f>
        <v>0</v>
      </c>
      <c r="I26" s="10">
        <f>IF('①-2入力シート（宿泊人数）【室】'!I26&gt;0, I$7, 0)</f>
        <v>0</v>
      </c>
      <c r="J26" s="10">
        <f>IF('①-2入力シート（宿泊人数）【室】'!J26&gt;0, J$7, 0)</f>
        <v>0</v>
      </c>
      <c r="K26" s="10">
        <f>IF('①-2入力シート（宿泊人数）【室】'!K26&gt;0, K$7, 0)</f>
        <v>0</v>
      </c>
      <c r="L26" s="10">
        <f>IF('①-2入力シート（宿泊人数）【室】'!L26&gt;0, L$7, 0)</f>
        <v>0</v>
      </c>
      <c r="M26" s="10">
        <f>IF('①-2入力シート（宿泊人数）【室】'!M26&gt;0, M$7, 0)</f>
        <v>0</v>
      </c>
      <c r="N26" s="91">
        <f>IF('①-2入力シート（宿泊人数）【室】'!N26&gt;0, N$7, 0)</f>
        <v>0</v>
      </c>
      <c r="O26" s="91">
        <f>IF('①-2入力シート（宿泊人数）【室】'!O26&gt;0, O$7, 0)</f>
        <v>0</v>
      </c>
      <c r="P26" s="91">
        <f>IF('①-2入力シート（宿泊人数）【室】'!P26&gt;0, P$7, 0)</f>
        <v>0</v>
      </c>
      <c r="Q26" s="91">
        <f>IF('①-2入力シート（宿泊人数）【室】'!Q26&gt;0, Q$7, 0)</f>
        <v>0</v>
      </c>
      <c r="R26" s="91">
        <f>IF('①-2入力シート（宿泊人数）【室】'!R26&gt;0, R$7, 0)</f>
        <v>0</v>
      </c>
      <c r="S26" s="91">
        <f>IF('①-2入力シート（宿泊人数）【室】'!S26&gt;0, S$7, 0)</f>
        <v>0</v>
      </c>
      <c r="T26" s="91">
        <f>IF('①-2入力シート（宿泊人数）【室】'!T26&gt;0, T$7, 0)</f>
        <v>0</v>
      </c>
      <c r="U26" s="91">
        <f>IF('①-2入力シート（宿泊人数）【室】'!U26&gt;0, U$7, 0)</f>
        <v>0</v>
      </c>
      <c r="V26" s="91">
        <f>IF('①-2入力シート（宿泊人数）【室】'!V26&gt;0, V$7, 0)</f>
        <v>0</v>
      </c>
      <c r="W26" s="91">
        <f>IF('①-2入力シート（宿泊人数）【室】'!W26&gt;0, W$7, 0)</f>
        <v>0</v>
      </c>
      <c r="X26" s="91">
        <f>IF('①-2入力シート（宿泊人数）【室】'!X26&gt;0, X$7, 0)</f>
        <v>0</v>
      </c>
      <c r="Y26" s="91">
        <f>IF('①-2入力シート（宿泊人数）【室】'!Y26&gt;0, Y$7, 0)</f>
        <v>0</v>
      </c>
      <c r="Z26" s="91">
        <f>IF('①-2入力シート（宿泊人数）【室】'!Z26&gt;0, Z$7, 0)</f>
        <v>0</v>
      </c>
      <c r="AA26" s="91">
        <f>IF('①-2入力シート（宿泊人数）【室】'!AA26&gt;0, AA$7, 0)</f>
        <v>0</v>
      </c>
      <c r="AB26" s="91">
        <f>IF('①-2入力シート（宿泊人数）【室】'!AB26&gt;0, AB$7, 0)</f>
        <v>0</v>
      </c>
      <c r="AC26" s="91">
        <f>IF('①-2入力シート（宿泊人数）【室】'!AC26&gt;0, AC$7, 0)</f>
        <v>0</v>
      </c>
      <c r="AD26" s="91">
        <f>IF('①-2入力シート（宿泊人数）【室】'!AD26&gt;0, AD$7, 0)</f>
        <v>0</v>
      </c>
      <c r="AE26" s="91">
        <f>IF('①-2入力シート（宿泊人数）【室】'!AE26&gt;0, AE$7, 0)</f>
        <v>0</v>
      </c>
      <c r="AF26" s="91">
        <f>IF('①-2入力シート（宿泊人数）【室】'!AF26&gt;0, AF$7, 0)</f>
        <v>0</v>
      </c>
      <c r="AG26" s="91">
        <f>IF('①-2入力シート（宿泊人数）【室】'!AG26&gt;0, AG$7, 0)</f>
        <v>0</v>
      </c>
      <c r="AH26" s="91">
        <f>IF('①-2入力シート（宿泊人数）【室】'!AH26&gt;0, AH$7, 0)</f>
        <v>0</v>
      </c>
      <c r="AI26" s="91">
        <f>IF('①-2入力シート（宿泊人数）【室】'!AI26&gt;0, AI$7, 0)</f>
        <v>0</v>
      </c>
      <c r="AJ26" s="91">
        <f>IF('①-2入力シート（宿泊人数）【室】'!AJ26&gt;0, AJ$7, 0)</f>
        <v>0</v>
      </c>
      <c r="AK26" s="91">
        <f>IF('①-2入力シート（宿泊人数）【室】'!AK26&gt;0, AK$7, 0)</f>
        <v>0</v>
      </c>
      <c r="AL26" s="91">
        <f>IF('①-2入力シート（宿泊人数）【室】'!AL26&gt;0, AL$7, 0)</f>
        <v>0</v>
      </c>
      <c r="AM26" s="91">
        <f>IF('①-2入力シート（宿泊人数）【室】'!AM26&gt;0, AM$7, 0)</f>
        <v>0</v>
      </c>
      <c r="AN26" s="91">
        <f>IF('①-2入力シート（宿泊人数）【室】'!AN26&gt;0, AN$7, 0)</f>
        <v>0</v>
      </c>
      <c r="AO26" s="91">
        <f>IF('①-2入力シート（宿泊人数）【室】'!AO26&gt;0, AO$7, 0)</f>
        <v>0</v>
      </c>
      <c r="AP26" s="91">
        <f>IF('①-2入力シート（宿泊人数）【室】'!AP26&gt;0, AP$7, 0)</f>
        <v>0</v>
      </c>
      <c r="AQ26" s="91">
        <f>IF('①-2入力シート（宿泊人数）【室】'!AQ26&gt;0, AQ$7, 0)</f>
        <v>0</v>
      </c>
      <c r="AR26" s="91">
        <f>IF('①-2入力シート（宿泊人数）【室】'!AR26&gt;0, AR$7, 0)</f>
        <v>0</v>
      </c>
      <c r="AS26" s="91">
        <f>IF('①-2入力シート（宿泊人数）【室】'!AS26&gt;0, AS$7, 0)</f>
        <v>0</v>
      </c>
      <c r="AT26" s="91">
        <f>IF('①-2入力シート（宿泊人数）【室】'!AT26&gt;0, AT$7, 0)</f>
        <v>0</v>
      </c>
      <c r="AU26" s="91">
        <f>IF('①-2入力シート（宿泊人数）【室】'!AU26&gt;0, AU$7, 0)</f>
        <v>0</v>
      </c>
      <c r="AV26" s="91">
        <f>IF('①-2入力シート（宿泊人数）【室】'!AV26&gt;0, AV$7, 0)</f>
        <v>0</v>
      </c>
      <c r="AW26" s="91">
        <f>IF('①-2入力シート（宿泊人数）【室】'!AW26&gt;0, AW$7, 0)</f>
        <v>0</v>
      </c>
      <c r="AX26" s="91">
        <f>IF('①-2入力シート（宿泊人数）【室】'!AX26&gt;0, AX$7, 0)</f>
        <v>0</v>
      </c>
      <c r="AY26" s="91">
        <f>IF('①-2入力シート（宿泊人数）【室】'!AY26&gt;0, AY$7, 0)</f>
        <v>0</v>
      </c>
      <c r="AZ26" s="91">
        <f>IF('①-2入力シート（宿泊人数）【室】'!AZ26&gt;0, AZ$7, 0)</f>
        <v>0</v>
      </c>
      <c r="BA26" s="91">
        <f>IF('①-2入力シート（宿泊人数）【室】'!BA26&gt;0, BA$7, 0)</f>
        <v>0</v>
      </c>
      <c r="BB26" s="91">
        <f>IF('①-2入力シート（宿泊人数）【室】'!BB26&gt;0, BB$7, 0)</f>
        <v>0</v>
      </c>
      <c r="BC26" s="91">
        <f>IF('①-2入力シート（宿泊人数）【室】'!BC26&gt;0, BC$7, 0)</f>
        <v>0</v>
      </c>
      <c r="BD26" s="91">
        <f>IF('①-2入力シート（宿泊人数）【室】'!BD26&gt;0, BD$7, 0)</f>
        <v>0</v>
      </c>
      <c r="BE26" s="91">
        <f>IF('①-2入力シート（宿泊人数）【室】'!BE26&gt;0, BE$7, 0)</f>
        <v>0</v>
      </c>
      <c r="BF26" s="91">
        <f>IF('①-2入力シート（宿泊人数）【室】'!BF26&gt;0, BF$7, 0)</f>
        <v>0</v>
      </c>
      <c r="BG26" s="91">
        <f>IF('①-2入力シート（宿泊人数）【室】'!BG26&gt;0, BG$7, 0)</f>
        <v>0</v>
      </c>
      <c r="BH26" s="91">
        <f>IF('①-2入力シート（宿泊人数）【室】'!BH26&gt;0, BH$7, 0)</f>
        <v>0</v>
      </c>
      <c r="BI26" s="91">
        <f>IF('①-2入力シート（宿泊人数）【室】'!BI26&gt;0, BI$7, 0)</f>
        <v>0</v>
      </c>
      <c r="BJ26" s="91">
        <f>IF('①-2入力シート（宿泊人数）【室】'!BJ26&gt;0, BJ$7, 0)</f>
        <v>0</v>
      </c>
      <c r="BK26" s="91">
        <f>IF('①-2入力シート（宿泊人数）【室】'!BK26&gt;0, BK$7, 0)</f>
        <v>0</v>
      </c>
      <c r="BL26" s="91">
        <f>IF('①-2入力シート（宿泊人数）【室】'!BL26&gt;0, BL$7, 0)</f>
        <v>0</v>
      </c>
      <c r="BM26" s="91">
        <f>IF('①-2入力シート（宿泊人数）【室】'!BM26&gt;0, BM$7, 0)</f>
        <v>0</v>
      </c>
      <c r="BN26" s="91">
        <f>IF('①-2入力シート（宿泊人数）【室】'!BN26&gt;0, BN$7, 0)</f>
        <v>0</v>
      </c>
      <c r="BO26" s="91">
        <f>IF('①-2入力シート（宿泊人数）【室】'!BO26&gt;0, BO$7, 0)</f>
        <v>0</v>
      </c>
      <c r="BP26" s="91">
        <f>IF('①-2入力シート（宿泊人数）【室】'!BP26&gt;0, BP$7, 0)</f>
        <v>0</v>
      </c>
      <c r="BQ26" s="91">
        <f>IF('①-2入力シート（宿泊人数）【室】'!BQ26&gt;0, BQ$7, 0)</f>
        <v>0</v>
      </c>
      <c r="BR26" s="91">
        <f>IF('①-2入力シート（宿泊人数）【室】'!BR26&gt;0, BR$7, 0)</f>
        <v>0</v>
      </c>
      <c r="BS26" s="91">
        <f>IF('①-2入力シート（宿泊人数）【室】'!BS26&gt;0, BS$7, 0)</f>
        <v>0</v>
      </c>
      <c r="BT26" s="91">
        <f>IF('①-2入力シート（宿泊人数）【室】'!BT26&gt;0, BT$7, 0)</f>
        <v>0</v>
      </c>
      <c r="BU26" s="91">
        <f>IF('①-2入力シート（宿泊人数）【室】'!BU26&gt;0, BU$7, 0)</f>
        <v>0</v>
      </c>
      <c r="BV26" s="91">
        <f>IF('①-2入力シート（宿泊人数）【室】'!BV26&gt;0, BV$7, 0)</f>
        <v>0</v>
      </c>
      <c r="BW26" s="91">
        <f>IF('①-2入力シート（宿泊人数）【室】'!BW26&gt;0, BW$7, 0)</f>
        <v>0</v>
      </c>
      <c r="BX26" s="91">
        <f>IF('①-2入力シート（宿泊人数）【室】'!BX26&gt;0, BX$7, 0)</f>
        <v>0</v>
      </c>
      <c r="BY26" s="91">
        <f>IF('①-2入力シート（宿泊人数）【室】'!BY26&gt;0, BY$7, 0)</f>
        <v>0</v>
      </c>
      <c r="BZ26" s="91">
        <f>IF('①-2入力シート（宿泊人数）【室】'!BZ26&gt;0, BZ$7, 0)</f>
        <v>0</v>
      </c>
      <c r="CA26" s="91">
        <f>IF('①-2入力シート（宿泊人数）【室】'!CA26&gt;0, CA$7, 0)</f>
        <v>0</v>
      </c>
      <c r="CB26" s="91">
        <f>IF('①-2入力シート（宿泊人数）【室】'!CB26&gt;0, CB$7, 0)</f>
        <v>0</v>
      </c>
      <c r="CC26" s="91">
        <f>IF('①-2入力シート（宿泊人数）【室】'!CC26&gt;0, CC$7, 0)</f>
        <v>0</v>
      </c>
      <c r="CD26" s="91">
        <f>IF('①-2入力シート（宿泊人数）【室】'!CD26&gt;0, CD$7, 0)</f>
        <v>0</v>
      </c>
      <c r="CE26" s="91">
        <f>IF('①-2入力シート（宿泊人数）【室】'!CE26&gt;0, CE$7, 0)</f>
        <v>0</v>
      </c>
      <c r="CF26" s="91">
        <f>IF('①-2入力シート（宿泊人数）【室】'!CF26&gt;0, CF$7, 0)</f>
        <v>0</v>
      </c>
      <c r="CG26" s="91">
        <f>IF('①-2入力シート（宿泊人数）【室】'!CG26&gt;0, CG$7, 0)</f>
        <v>0</v>
      </c>
      <c r="CH26" s="91">
        <f>IF('①-2入力シート（宿泊人数）【室】'!CH26&gt;0, CH$7, 0)</f>
        <v>0</v>
      </c>
      <c r="CI26" s="91">
        <f>IF('①-2入力シート（宿泊人数）【室】'!CI26&gt;0, CI$7, 0)</f>
        <v>0</v>
      </c>
      <c r="CJ26" s="91">
        <f>IF('①-2入力シート（宿泊人数）【室】'!CJ26&gt;0, CJ$7, 0)</f>
        <v>0</v>
      </c>
      <c r="CK26" s="91">
        <f>IF('①-2入力シート（宿泊人数）【室】'!CK26&gt;0, CK$7, 0)</f>
        <v>0</v>
      </c>
      <c r="CL26" s="91">
        <f>IF('①-2入力シート（宿泊人数）【室】'!CL26&gt;0, CL$7, 0)</f>
        <v>0</v>
      </c>
      <c r="CM26" s="91">
        <f>IF('①-2入力シート（宿泊人数）【室】'!CM26&gt;0, CM$7, 0)</f>
        <v>0</v>
      </c>
      <c r="CN26" s="91">
        <f>IF('①-2入力シート（宿泊人数）【室】'!CN26&gt;0, CN$7, 0)</f>
        <v>0</v>
      </c>
      <c r="CO26" s="91">
        <f>IF('①-2入力シート（宿泊人数）【室】'!CO26&gt;0, CO$7, 0)</f>
        <v>0</v>
      </c>
      <c r="CP26" s="91">
        <f>IF('①-2入力シート（宿泊人数）【室】'!CP26&gt;0, CP$7, 0)</f>
        <v>0</v>
      </c>
      <c r="CQ26" s="91">
        <f>IF('①-2入力シート（宿泊人数）【室】'!CQ26&gt;0, CQ$7, 0)</f>
        <v>0</v>
      </c>
      <c r="CR26" s="91">
        <f>IF('①-2入力シート（宿泊人数）【室】'!CR26&gt;0, CR$7, 0)</f>
        <v>0</v>
      </c>
      <c r="CS26" s="91">
        <f>IF('①-2入力シート（宿泊人数）【室】'!CS26&gt;0, CS$7, 0)</f>
        <v>0</v>
      </c>
      <c r="CT26" s="91">
        <f>IF('①-2入力シート（宿泊人数）【室】'!CT26&gt;0, CT$7, 0)</f>
        <v>0</v>
      </c>
      <c r="CU26" s="91">
        <f>IF('①-2入力シート（宿泊人数）【室】'!CU26&gt;0, CU$7, 0)</f>
        <v>0</v>
      </c>
      <c r="CV26" s="91">
        <f>IF('①-2入力シート（宿泊人数）【室】'!CV26&gt;0, CV$7, 0)</f>
        <v>0</v>
      </c>
      <c r="CW26" s="91">
        <f>IF('①-2入力シート（宿泊人数）【室】'!CW26&gt;0, CW$7, 0)</f>
        <v>0</v>
      </c>
      <c r="CX26" s="91">
        <f>IF('①-2入力シート（宿泊人数）【室】'!CX26&gt;0, CX$7, 0)</f>
        <v>0</v>
      </c>
      <c r="CY26" s="165">
        <f t="shared" si="7"/>
        <v>0</v>
      </c>
      <c r="DA26" s="5">
        <f t="shared" si="8"/>
        <v>0</v>
      </c>
    </row>
    <row r="27" spans="1:105">
      <c r="A27" s="196"/>
      <c r="B27" s="46">
        <v>19</v>
      </c>
      <c r="C27" s="10">
        <f>IF('①-2入力シート（宿泊人数）【室】'!C27&gt;0, C$7, 0)</f>
        <v>0</v>
      </c>
      <c r="D27" s="10">
        <f>IF('①-2入力シート（宿泊人数）【室】'!D27&gt;0, D$7, 0)</f>
        <v>0</v>
      </c>
      <c r="E27" s="10">
        <f>IF('①-2入力シート（宿泊人数）【室】'!E27&gt;0, E$7, 0)</f>
        <v>0</v>
      </c>
      <c r="F27" s="10">
        <f>IF('①-2入力シート（宿泊人数）【室】'!F27&gt;0, F$7, 0)</f>
        <v>0</v>
      </c>
      <c r="G27" s="10">
        <f>IF('①-2入力シート（宿泊人数）【室】'!G27&gt;0, G$7, 0)</f>
        <v>0</v>
      </c>
      <c r="H27" s="10">
        <f>IF('①-2入力シート（宿泊人数）【室】'!H27&gt;0, H$7, 0)</f>
        <v>0</v>
      </c>
      <c r="I27" s="10">
        <f>IF('①-2入力シート（宿泊人数）【室】'!I27&gt;0, I$7, 0)</f>
        <v>0</v>
      </c>
      <c r="J27" s="10">
        <f>IF('①-2入力シート（宿泊人数）【室】'!J27&gt;0, J$7, 0)</f>
        <v>0</v>
      </c>
      <c r="K27" s="10">
        <f>IF('①-2入力シート（宿泊人数）【室】'!K27&gt;0, K$7, 0)</f>
        <v>0</v>
      </c>
      <c r="L27" s="10">
        <f>IF('①-2入力シート（宿泊人数）【室】'!L27&gt;0, L$7, 0)</f>
        <v>0</v>
      </c>
      <c r="M27" s="10">
        <f>IF('①-2入力シート（宿泊人数）【室】'!M27&gt;0, M$7, 0)</f>
        <v>0</v>
      </c>
      <c r="N27" s="91">
        <f>IF('①-2入力シート（宿泊人数）【室】'!N27&gt;0, N$7, 0)</f>
        <v>0</v>
      </c>
      <c r="O27" s="91">
        <f>IF('①-2入力シート（宿泊人数）【室】'!O27&gt;0, O$7, 0)</f>
        <v>0</v>
      </c>
      <c r="P27" s="91">
        <f>IF('①-2入力シート（宿泊人数）【室】'!P27&gt;0, P$7, 0)</f>
        <v>0</v>
      </c>
      <c r="Q27" s="91">
        <f>IF('①-2入力シート（宿泊人数）【室】'!Q27&gt;0, Q$7, 0)</f>
        <v>0</v>
      </c>
      <c r="R27" s="91">
        <f>IF('①-2入力シート（宿泊人数）【室】'!R27&gt;0, R$7, 0)</f>
        <v>0</v>
      </c>
      <c r="S27" s="91">
        <f>IF('①-2入力シート（宿泊人数）【室】'!S27&gt;0, S$7, 0)</f>
        <v>0</v>
      </c>
      <c r="T27" s="91">
        <f>IF('①-2入力シート（宿泊人数）【室】'!T27&gt;0, T$7, 0)</f>
        <v>0</v>
      </c>
      <c r="U27" s="91">
        <f>IF('①-2入力シート（宿泊人数）【室】'!U27&gt;0, U$7, 0)</f>
        <v>0</v>
      </c>
      <c r="V27" s="91">
        <f>IF('①-2入力シート（宿泊人数）【室】'!V27&gt;0, V$7, 0)</f>
        <v>0</v>
      </c>
      <c r="W27" s="91">
        <f>IF('①-2入力シート（宿泊人数）【室】'!W27&gt;0, W$7, 0)</f>
        <v>0</v>
      </c>
      <c r="X27" s="91">
        <f>IF('①-2入力シート（宿泊人数）【室】'!X27&gt;0, X$7, 0)</f>
        <v>0</v>
      </c>
      <c r="Y27" s="91">
        <f>IF('①-2入力シート（宿泊人数）【室】'!Y27&gt;0, Y$7, 0)</f>
        <v>0</v>
      </c>
      <c r="Z27" s="91">
        <f>IF('①-2入力シート（宿泊人数）【室】'!Z27&gt;0, Z$7, 0)</f>
        <v>0</v>
      </c>
      <c r="AA27" s="91">
        <f>IF('①-2入力シート（宿泊人数）【室】'!AA27&gt;0, AA$7, 0)</f>
        <v>0</v>
      </c>
      <c r="AB27" s="91">
        <f>IF('①-2入力シート（宿泊人数）【室】'!AB27&gt;0, AB$7, 0)</f>
        <v>0</v>
      </c>
      <c r="AC27" s="91">
        <f>IF('①-2入力シート（宿泊人数）【室】'!AC27&gt;0, AC$7, 0)</f>
        <v>0</v>
      </c>
      <c r="AD27" s="91">
        <f>IF('①-2入力シート（宿泊人数）【室】'!AD27&gt;0, AD$7, 0)</f>
        <v>0</v>
      </c>
      <c r="AE27" s="91">
        <f>IF('①-2入力シート（宿泊人数）【室】'!AE27&gt;0, AE$7, 0)</f>
        <v>0</v>
      </c>
      <c r="AF27" s="91">
        <f>IF('①-2入力シート（宿泊人数）【室】'!AF27&gt;0, AF$7, 0)</f>
        <v>0</v>
      </c>
      <c r="AG27" s="91">
        <f>IF('①-2入力シート（宿泊人数）【室】'!AG27&gt;0, AG$7, 0)</f>
        <v>0</v>
      </c>
      <c r="AH27" s="91">
        <f>IF('①-2入力シート（宿泊人数）【室】'!AH27&gt;0, AH$7, 0)</f>
        <v>0</v>
      </c>
      <c r="AI27" s="91">
        <f>IF('①-2入力シート（宿泊人数）【室】'!AI27&gt;0, AI$7, 0)</f>
        <v>0</v>
      </c>
      <c r="AJ27" s="91">
        <f>IF('①-2入力シート（宿泊人数）【室】'!AJ27&gt;0, AJ$7, 0)</f>
        <v>0</v>
      </c>
      <c r="AK27" s="91">
        <f>IF('①-2入力シート（宿泊人数）【室】'!AK27&gt;0, AK$7, 0)</f>
        <v>0</v>
      </c>
      <c r="AL27" s="91">
        <f>IF('①-2入力シート（宿泊人数）【室】'!AL27&gt;0, AL$7, 0)</f>
        <v>0</v>
      </c>
      <c r="AM27" s="91">
        <f>IF('①-2入力シート（宿泊人数）【室】'!AM27&gt;0, AM$7, 0)</f>
        <v>0</v>
      </c>
      <c r="AN27" s="91">
        <f>IF('①-2入力シート（宿泊人数）【室】'!AN27&gt;0, AN$7, 0)</f>
        <v>0</v>
      </c>
      <c r="AO27" s="91">
        <f>IF('①-2入力シート（宿泊人数）【室】'!AO27&gt;0, AO$7, 0)</f>
        <v>0</v>
      </c>
      <c r="AP27" s="91">
        <f>IF('①-2入力シート（宿泊人数）【室】'!AP27&gt;0, AP$7, 0)</f>
        <v>0</v>
      </c>
      <c r="AQ27" s="91">
        <f>IF('①-2入力シート（宿泊人数）【室】'!AQ27&gt;0, AQ$7, 0)</f>
        <v>0</v>
      </c>
      <c r="AR27" s="91">
        <f>IF('①-2入力シート（宿泊人数）【室】'!AR27&gt;0, AR$7, 0)</f>
        <v>0</v>
      </c>
      <c r="AS27" s="91">
        <f>IF('①-2入力シート（宿泊人数）【室】'!AS27&gt;0, AS$7, 0)</f>
        <v>0</v>
      </c>
      <c r="AT27" s="91">
        <f>IF('①-2入力シート（宿泊人数）【室】'!AT27&gt;0, AT$7, 0)</f>
        <v>0</v>
      </c>
      <c r="AU27" s="91">
        <f>IF('①-2入力シート（宿泊人数）【室】'!AU27&gt;0, AU$7, 0)</f>
        <v>0</v>
      </c>
      <c r="AV27" s="91">
        <f>IF('①-2入力シート（宿泊人数）【室】'!AV27&gt;0, AV$7, 0)</f>
        <v>0</v>
      </c>
      <c r="AW27" s="91">
        <f>IF('①-2入力シート（宿泊人数）【室】'!AW27&gt;0, AW$7, 0)</f>
        <v>0</v>
      </c>
      <c r="AX27" s="91">
        <f>IF('①-2入力シート（宿泊人数）【室】'!AX27&gt;0, AX$7, 0)</f>
        <v>0</v>
      </c>
      <c r="AY27" s="91">
        <f>IF('①-2入力シート（宿泊人数）【室】'!AY27&gt;0, AY$7, 0)</f>
        <v>0</v>
      </c>
      <c r="AZ27" s="91">
        <f>IF('①-2入力シート（宿泊人数）【室】'!AZ27&gt;0, AZ$7, 0)</f>
        <v>0</v>
      </c>
      <c r="BA27" s="91">
        <f>IF('①-2入力シート（宿泊人数）【室】'!BA27&gt;0, BA$7, 0)</f>
        <v>0</v>
      </c>
      <c r="BB27" s="91">
        <f>IF('①-2入力シート（宿泊人数）【室】'!BB27&gt;0, BB$7, 0)</f>
        <v>0</v>
      </c>
      <c r="BC27" s="91">
        <f>IF('①-2入力シート（宿泊人数）【室】'!BC27&gt;0, BC$7, 0)</f>
        <v>0</v>
      </c>
      <c r="BD27" s="91">
        <f>IF('①-2入力シート（宿泊人数）【室】'!BD27&gt;0, BD$7, 0)</f>
        <v>0</v>
      </c>
      <c r="BE27" s="91">
        <f>IF('①-2入力シート（宿泊人数）【室】'!BE27&gt;0, BE$7, 0)</f>
        <v>0</v>
      </c>
      <c r="BF27" s="91">
        <f>IF('①-2入力シート（宿泊人数）【室】'!BF27&gt;0, BF$7, 0)</f>
        <v>0</v>
      </c>
      <c r="BG27" s="91">
        <f>IF('①-2入力シート（宿泊人数）【室】'!BG27&gt;0, BG$7, 0)</f>
        <v>0</v>
      </c>
      <c r="BH27" s="91">
        <f>IF('①-2入力シート（宿泊人数）【室】'!BH27&gt;0, BH$7, 0)</f>
        <v>0</v>
      </c>
      <c r="BI27" s="91">
        <f>IF('①-2入力シート（宿泊人数）【室】'!BI27&gt;0, BI$7, 0)</f>
        <v>0</v>
      </c>
      <c r="BJ27" s="91">
        <f>IF('①-2入力シート（宿泊人数）【室】'!BJ27&gt;0, BJ$7, 0)</f>
        <v>0</v>
      </c>
      <c r="BK27" s="91">
        <f>IF('①-2入力シート（宿泊人数）【室】'!BK27&gt;0, BK$7, 0)</f>
        <v>0</v>
      </c>
      <c r="BL27" s="91">
        <f>IF('①-2入力シート（宿泊人数）【室】'!BL27&gt;0, BL$7, 0)</f>
        <v>0</v>
      </c>
      <c r="BM27" s="91">
        <f>IF('①-2入力シート（宿泊人数）【室】'!BM27&gt;0, BM$7, 0)</f>
        <v>0</v>
      </c>
      <c r="BN27" s="91">
        <f>IF('①-2入力シート（宿泊人数）【室】'!BN27&gt;0, BN$7, 0)</f>
        <v>0</v>
      </c>
      <c r="BO27" s="91">
        <f>IF('①-2入力シート（宿泊人数）【室】'!BO27&gt;0, BO$7, 0)</f>
        <v>0</v>
      </c>
      <c r="BP27" s="91">
        <f>IF('①-2入力シート（宿泊人数）【室】'!BP27&gt;0, BP$7, 0)</f>
        <v>0</v>
      </c>
      <c r="BQ27" s="91">
        <f>IF('①-2入力シート（宿泊人数）【室】'!BQ27&gt;0, BQ$7, 0)</f>
        <v>0</v>
      </c>
      <c r="BR27" s="91">
        <f>IF('①-2入力シート（宿泊人数）【室】'!BR27&gt;0, BR$7, 0)</f>
        <v>0</v>
      </c>
      <c r="BS27" s="91">
        <f>IF('①-2入力シート（宿泊人数）【室】'!BS27&gt;0, BS$7, 0)</f>
        <v>0</v>
      </c>
      <c r="BT27" s="91">
        <f>IF('①-2入力シート（宿泊人数）【室】'!BT27&gt;0, BT$7, 0)</f>
        <v>0</v>
      </c>
      <c r="BU27" s="91">
        <f>IF('①-2入力シート（宿泊人数）【室】'!BU27&gt;0, BU$7, 0)</f>
        <v>0</v>
      </c>
      <c r="BV27" s="91">
        <f>IF('①-2入力シート（宿泊人数）【室】'!BV27&gt;0, BV$7, 0)</f>
        <v>0</v>
      </c>
      <c r="BW27" s="91">
        <f>IF('①-2入力シート（宿泊人数）【室】'!BW27&gt;0, BW$7, 0)</f>
        <v>0</v>
      </c>
      <c r="BX27" s="91">
        <f>IF('①-2入力シート（宿泊人数）【室】'!BX27&gt;0, BX$7, 0)</f>
        <v>0</v>
      </c>
      <c r="BY27" s="91">
        <f>IF('①-2入力シート（宿泊人数）【室】'!BY27&gt;0, BY$7, 0)</f>
        <v>0</v>
      </c>
      <c r="BZ27" s="91">
        <f>IF('①-2入力シート（宿泊人数）【室】'!BZ27&gt;0, BZ$7, 0)</f>
        <v>0</v>
      </c>
      <c r="CA27" s="91">
        <f>IF('①-2入力シート（宿泊人数）【室】'!CA27&gt;0, CA$7, 0)</f>
        <v>0</v>
      </c>
      <c r="CB27" s="91">
        <f>IF('①-2入力シート（宿泊人数）【室】'!CB27&gt;0, CB$7, 0)</f>
        <v>0</v>
      </c>
      <c r="CC27" s="91">
        <f>IF('①-2入力シート（宿泊人数）【室】'!CC27&gt;0, CC$7, 0)</f>
        <v>0</v>
      </c>
      <c r="CD27" s="91">
        <f>IF('①-2入力シート（宿泊人数）【室】'!CD27&gt;0, CD$7, 0)</f>
        <v>0</v>
      </c>
      <c r="CE27" s="91">
        <f>IF('①-2入力シート（宿泊人数）【室】'!CE27&gt;0, CE$7, 0)</f>
        <v>0</v>
      </c>
      <c r="CF27" s="91">
        <f>IF('①-2入力シート（宿泊人数）【室】'!CF27&gt;0, CF$7, 0)</f>
        <v>0</v>
      </c>
      <c r="CG27" s="91">
        <f>IF('①-2入力シート（宿泊人数）【室】'!CG27&gt;0, CG$7, 0)</f>
        <v>0</v>
      </c>
      <c r="CH27" s="91">
        <f>IF('①-2入力シート（宿泊人数）【室】'!CH27&gt;0, CH$7, 0)</f>
        <v>0</v>
      </c>
      <c r="CI27" s="91">
        <f>IF('①-2入力シート（宿泊人数）【室】'!CI27&gt;0, CI$7, 0)</f>
        <v>0</v>
      </c>
      <c r="CJ27" s="91">
        <f>IF('①-2入力シート（宿泊人数）【室】'!CJ27&gt;0, CJ$7, 0)</f>
        <v>0</v>
      </c>
      <c r="CK27" s="91">
        <f>IF('①-2入力シート（宿泊人数）【室】'!CK27&gt;0, CK$7, 0)</f>
        <v>0</v>
      </c>
      <c r="CL27" s="91">
        <f>IF('①-2入力シート（宿泊人数）【室】'!CL27&gt;0, CL$7, 0)</f>
        <v>0</v>
      </c>
      <c r="CM27" s="91">
        <f>IF('①-2入力シート（宿泊人数）【室】'!CM27&gt;0, CM$7, 0)</f>
        <v>0</v>
      </c>
      <c r="CN27" s="91">
        <f>IF('①-2入力シート（宿泊人数）【室】'!CN27&gt;0, CN$7, 0)</f>
        <v>0</v>
      </c>
      <c r="CO27" s="91">
        <f>IF('①-2入力シート（宿泊人数）【室】'!CO27&gt;0, CO$7, 0)</f>
        <v>0</v>
      </c>
      <c r="CP27" s="91">
        <f>IF('①-2入力シート（宿泊人数）【室】'!CP27&gt;0, CP$7, 0)</f>
        <v>0</v>
      </c>
      <c r="CQ27" s="91">
        <f>IF('①-2入力シート（宿泊人数）【室】'!CQ27&gt;0, CQ$7, 0)</f>
        <v>0</v>
      </c>
      <c r="CR27" s="91">
        <f>IF('①-2入力シート（宿泊人数）【室】'!CR27&gt;0, CR$7, 0)</f>
        <v>0</v>
      </c>
      <c r="CS27" s="91">
        <f>IF('①-2入力シート（宿泊人数）【室】'!CS27&gt;0, CS$7, 0)</f>
        <v>0</v>
      </c>
      <c r="CT27" s="91">
        <f>IF('①-2入力シート（宿泊人数）【室】'!CT27&gt;0, CT$7, 0)</f>
        <v>0</v>
      </c>
      <c r="CU27" s="91">
        <f>IF('①-2入力シート（宿泊人数）【室】'!CU27&gt;0, CU$7, 0)</f>
        <v>0</v>
      </c>
      <c r="CV27" s="91">
        <f>IF('①-2入力シート（宿泊人数）【室】'!CV27&gt;0, CV$7, 0)</f>
        <v>0</v>
      </c>
      <c r="CW27" s="91">
        <f>IF('①-2入力シート（宿泊人数）【室】'!CW27&gt;0, CW$7, 0)</f>
        <v>0</v>
      </c>
      <c r="CX27" s="91">
        <f>IF('①-2入力シート（宿泊人数）【室】'!CX27&gt;0, CX$7, 0)</f>
        <v>0</v>
      </c>
      <c r="CY27" s="165">
        <f t="shared" si="7"/>
        <v>0</v>
      </c>
      <c r="DA27" s="5">
        <f t="shared" si="8"/>
        <v>0</v>
      </c>
    </row>
    <row r="28" spans="1:105">
      <c r="A28" s="196"/>
      <c r="B28" s="46">
        <v>20</v>
      </c>
      <c r="C28" s="10">
        <f>IF('①-2入力シート（宿泊人数）【室】'!C28&gt;0, C$7, 0)</f>
        <v>0</v>
      </c>
      <c r="D28" s="10">
        <f>IF('①-2入力シート（宿泊人数）【室】'!D28&gt;0, D$7, 0)</f>
        <v>0</v>
      </c>
      <c r="E28" s="10">
        <f>IF('①-2入力シート（宿泊人数）【室】'!E28&gt;0, E$7, 0)</f>
        <v>0</v>
      </c>
      <c r="F28" s="10">
        <f>IF('①-2入力シート（宿泊人数）【室】'!F28&gt;0, F$7, 0)</f>
        <v>0</v>
      </c>
      <c r="G28" s="10">
        <f>IF('①-2入力シート（宿泊人数）【室】'!G28&gt;0, G$7, 0)</f>
        <v>0</v>
      </c>
      <c r="H28" s="10">
        <f>IF('①-2入力シート（宿泊人数）【室】'!H28&gt;0, H$7, 0)</f>
        <v>0</v>
      </c>
      <c r="I28" s="10">
        <f>IF('①-2入力シート（宿泊人数）【室】'!I28&gt;0, I$7, 0)</f>
        <v>0</v>
      </c>
      <c r="J28" s="10">
        <f>IF('①-2入力シート（宿泊人数）【室】'!J28&gt;0, J$7, 0)</f>
        <v>0</v>
      </c>
      <c r="K28" s="10">
        <f>IF('①-2入力シート（宿泊人数）【室】'!K28&gt;0, K$7, 0)</f>
        <v>0</v>
      </c>
      <c r="L28" s="10">
        <f>IF('①-2入力シート（宿泊人数）【室】'!L28&gt;0, L$7, 0)</f>
        <v>0</v>
      </c>
      <c r="M28" s="10">
        <f>IF('①-2入力シート（宿泊人数）【室】'!M28&gt;0, M$7, 0)</f>
        <v>0</v>
      </c>
      <c r="N28" s="91">
        <f>IF('①-2入力シート（宿泊人数）【室】'!N28&gt;0, N$7, 0)</f>
        <v>0</v>
      </c>
      <c r="O28" s="91">
        <f>IF('①-2入力シート（宿泊人数）【室】'!O28&gt;0, O$7, 0)</f>
        <v>0</v>
      </c>
      <c r="P28" s="91">
        <f>IF('①-2入力シート（宿泊人数）【室】'!P28&gt;0, P$7, 0)</f>
        <v>0</v>
      </c>
      <c r="Q28" s="91">
        <f>IF('①-2入力シート（宿泊人数）【室】'!Q28&gt;0, Q$7, 0)</f>
        <v>0</v>
      </c>
      <c r="R28" s="91">
        <f>IF('①-2入力シート（宿泊人数）【室】'!R28&gt;0, R$7, 0)</f>
        <v>0</v>
      </c>
      <c r="S28" s="91">
        <f>IF('①-2入力シート（宿泊人数）【室】'!S28&gt;0, S$7, 0)</f>
        <v>0</v>
      </c>
      <c r="T28" s="91">
        <f>IF('①-2入力シート（宿泊人数）【室】'!T28&gt;0, T$7, 0)</f>
        <v>0</v>
      </c>
      <c r="U28" s="91">
        <f>IF('①-2入力シート（宿泊人数）【室】'!U28&gt;0, U$7, 0)</f>
        <v>0</v>
      </c>
      <c r="V28" s="91">
        <f>IF('①-2入力シート（宿泊人数）【室】'!V28&gt;0, V$7, 0)</f>
        <v>0</v>
      </c>
      <c r="W28" s="91">
        <f>IF('①-2入力シート（宿泊人数）【室】'!W28&gt;0, W$7, 0)</f>
        <v>0</v>
      </c>
      <c r="X28" s="91">
        <f>IF('①-2入力シート（宿泊人数）【室】'!X28&gt;0, X$7, 0)</f>
        <v>0</v>
      </c>
      <c r="Y28" s="91">
        <f>IF('①-2入力シート（宿泊人数）【室】'!Y28&gt;0, Y$7, 0)</f>
        <v>0</v>
      </c>
      <c r="Z28" s="91">
        <f>IF('①-2入力シート（宿泊人数）【室】'!Z28&gt;0, Z$7, 0)</f>
        <v>0</v>
      </c>
      <c r="AA28" s="91">
        <f>IF('①-2入力シート（宿泊人数）【室】'!AA28&gt;0, AA$7, 0)</f>
        <v>0</v>
      </c>
      <c r="AB28" s="91">
        <f>IF('①-2入力シート（宿泊人数）【室】'!AB28&gt;0, AB$7, 0)</f>
        <v>0</v>
      </c>
      <c r="AC28" s="91">
        <f>IF('①-2入力シート（宿泊人数）【室】'!AC28&gt;0, AC$7, 0)</f>
        <v>0</v>
      </c>
      <c r="AD28" s="91">
        <f>IF('①-2入力シート（宿泊人数）【室】'!AD28&gt;0, AD$7, 0)</f>
        <v>0</v>
      </c>
      <c r="AE28" s="91">
        <f>IF('①-2入力シート（宿泊人数）【室】'!AE28&gt;0, AE$7, 0)</f>
        <v>0</v>
      </c>
      <c r="AF28" s="91">
        <f>IF('①-2入力シート（宿泊人数）【室】'!AF28&gt;0, AF$7, 0)</f>
        <v>0</v>
      </c>
      <c r="AG28" s="91">
        <f>IF('①-2入力シート（宿泊人数）【室】'!AG28&gt;0, AG$7, 0)</f>
        <v>0</v>
      </c>
      <c r="AH28" s="91">
        <f>IF('①-2入力シート（宿泊人数）【室】'!AH28&gt;0, AH$7, 0)</f>
        <v>0</v>
      </c>
      <c r="AI28" s="91">
        <f>IF('①-2入力シート（宿泊人数）【室】'!AI28&gt;0, AI$7, 0)</f>
        <v>0</v>
      </c>
      <c r="AJ28" s="91">
        <f>IF('①-2入力シート（宿泊人数）【室】'!AJ28&gt;0, AJ$7, 0)</f>
        <v>0</v>
      </c>
      <c r="AK28" s="91">
        <f>IF('①-2入力シート（宿泊人数）【室】'!AK28&gt;0, AK$7, 0)</f>
        <v>0</v>
      </c>
      <c r="AL28" s="91">
        <f>IF('①-2入力シート（宿泊人数）【室】'!AL28&gt;0, AL$7, 0)</f>
        <v>0</v>
      </c>
      <c r="AM28" s="91">
        <f>IF('①-2入力シート（宿泊人数）【室】'!AM28&gt;0, AM$7, 0)</f>
        <v>0</v>
      </c>
      <c r="AN28" s="91">
        <f>IF('①-2入力シート（宿泊人数）【室】'!AN28&gt;0, AN$7, 0)</f>
        <v>0</v>
      </c>
      <c r="AO28" s="91">
        <f>IF('①-2入力シート（宿泊人数）【室】'!AO28&gt;0, AO$7, 0)</f>
        <v>0</v>
      </c>
      <c r="AP28" s="91">
        <f>IF('①-2入力シート（宿泊人数）【室】'!AP28&gt;0, AP$7, 0)</f>
        <v>0</v>
      </c>
      <c r="AQ28" s="91">
        <f>IF('①-2入力シート（宿泊人数）【室】'!AQ28&gt;0, AQ$7, 0)</f>
        <v>0</v>
      </c>
      <c r="AR28" s="91">
        <f>IF('①-2入力シート（宿泊人数）【室】'!AR28&gt;0, AR$7, 0)</f>
        <v>0</v>
      </c>
      <c r="AS28" s="91">
        <f>IF('①-2入力シート（宿泊人数）【室】'!AS28&gt;0, AS$7, 0)</f>
        <v>0</v>
      </c>
      <c r="AT28" s="91">
        <f>IF('①-2入力シート（宿泊人数）【室】'!AT28&gt;0, AT$7, 0)</f>
        <v>0</v>
      </c>
      <c r="AU28" s="91">
        <f>IF('①-2入力シート（宿泊人数）【室】'!AU28&gt;0, AU$7, 0)</f>
        <v>0</v>
      </c>
      <c r="AV28" s="91">
        <f>IF('①-2入力シート（宿泊人数）【室】'!AV28&gt;0, AV$7, 0)</f>
        <v>0</v>
      </c>
      <c r="AW28" s="91">
        <f>IF('①-2入力シート（宿泊人数）【室】'!AW28&gt;0, AW$7, 0)</f>
        <v>0</v>
      </c>
      <c r="AX28" s="91">
        <f>IF('①-2入力シート（宿泊人数）【室】'!AX28&gt;0, AX$7, 0)</f>
        <v>0</v>
      </c>
      <c r="AY28" s="91">
        <f>IF('①-2入力シート（宿泊人数）【室】'!AY28&gt;0, AY$7, 0)</f>
        <v>0</v>
      </c>
      <c r="AZ28" s="91">
        <f>IF('①-2入力シート（宿泊人数）【室】'!AZ28&gt;0, AZ$7, 0)</f>
        <v>0</v>
      </c>
      <c r="BA28" s="91">
        <f>IF('①-2入力シート（宿泊人数）【室】'!BA28&gt;0, BA$7, 0)</f>
        <v>0</v>
      </c>
      <c r="BB28" s="91">
        <f>IF('①-2入力シート（宿泊人数）【室】'!BB28&gt;0, BB$7, 0)</f>
        <v>0</v>
      </c>
      <c r="BC28" s="91">
        <f>IF('①-2入力シート（宿泊人数）【室】'!BC28&gt;0, BC$7, 0)</f>
        <v>0</v>
      </c>
      <c r="BD28" s="91">
        <f>IF('①-2入力シート（宿泊人数）【室】'!BD28&gt;0, BD$7, 0)</f>
        <v>0</v>
      </c>
      <c r="BE28" s="91">
        <f>IF('①-2入力シート（宿泊人数）【室】'!BE28&gt;0, BE$7, 0)</f>
        <v>0</v>
      </c>
      <c r="BF28" s="91">
        <f>IF('①-2入力シート（宿泊人数）【室】'!BF28&gt;0, BF$7, 0)</f>
        <v>0</v>
      </c>
      <c r="BG28" s="91">
        <f>IF('①-2入力シート（宿泊人数）【室】'!BG28&gt;0, BG$7, 0)</f>
        <v>0</v>
      </c>
      <c r="BH28" s="91">
        <f>IF('①-2入力シート（宿泊人数）【室】'!BH28&gt;0, BH$7, 0)</f>
        <v>0</v>
      </c>
      <c r="BI28" s="91">
        <f>IF('①-2入力シート（宿泊人数）【室】'!BI28&gt;0, BI$7, 0)</f>
        <v>0</v>
      </c>
      <c r="BJ28" s="91">
        <f>IF('①-2入力シート（宿泊人数）【室】'!BJ28&gt;0, BJ$7, 0)</f>
        <v>0</v>
      </c>
      <c r="BK28" s="91">
        <f>IF('①-2入力シート（宿泊人数）【室】'!BK28&gt;0, BK$7, 0)</f>
        <v>0</v>
      </c>
      <c r="BL28" s="91">
        <f>IF('①-2入力シート（宿泊人数）【室】'!BL28&gt;0, BL$7, 0)</f>
        <v>0</v>
      </c>
      <c r="BM28" s="91">
        <f>IF('①-2入力シート（宿泊人数）【室】'!BM28&gt;0, BM$7, 0)</f>
        <v>0</v>
      </c>
      <c r="BN28" s="91">
        <f>IF('①-2入力シート（宿泊人数）【室】'!BN28&gt;0, BN$7, 0)</f>
        <v>0</v>
      </c>
      <c r="BO28" s="91">
        <f>IF('①-2入力シート（宿泊人数）【室】'!BO28&gt;0, BO$7, 0)</f>
        <v>0</v>
      </c>
      <c r="BP28" s="91">
        <f>IF('①-2入力シート（宿泊人数）【室】'!BP28&gt;0, BP$7, 0)</f>
        <v>0</v>
      </c>
      <c r="BQ28" s="91">
        <f>IF('①-2入力シート（宿泊人数）【室】'!BQ28&gt;0, BQ$7, 0)</f>
        <v>0</v>
      </c>
      <c r="BR28" s="91">
        <f>IF('①-2入力シート（宿泊人数）【室】'!BR28&gt;0, BR$7, 0)</f>
        <v>0</v>
      </c>
      <c r="BS28" s="91">
        <f>IF('①-2入力シート（宿泊人数）【室】'!BS28&gt;0, BS$7, 0)</f>
        <v>0</v>
      </c>
      <c r="BT28" s="91">
        <f>IF('①-2入力シート（宿泊人数）【室】'!BT28&gt;0, BT$7, 0)</f>
        <v>0</v>
      </c>
      <c r="BU28" s="91">
        <f>IF('①-2入力シート（宿泊人数）【室】'!BU28&gt;0, BU$7, 0)</f>
        <v>0</v>
      </c>
      <c r="BV28" s="91">
        <f>IF('①-2入力シート（宿泊人数）【室】'!BV28&gt;0, BV$7, 0)</f>
        <v>0</v>
      </c>
      <c r="BW28" s="91">
        <f>IF('①-2入力シート（宿泊人数）【室】'!BW28&gt;0, BW$7, 0)</f>
        <v>0</v>
      </c>
      <c r="BX28" s="91">
        <f>IF('①-2入力シート（宿泊人数）【室】'!BX28&gt;0, BX$7, 0)</f>
        <v>0</v>
      </c>
      <c r="BY28" s="91">
        <f>IF('①-2入力シート（宿泊人数）【室】'!BY28&gt;0, BY$7, 0)</f>
        <v>0</v>
      </c>
      <c r="BZ28" s="91">
        <f>IF('①-2入力シート（宿泊人数）【室】'!BZ28&gt;0, BZ$7, 0)</f>
        <v>0</v>
      </c>
      <c r="CA28" s="91">
        <f>IF('①-2入力シート（宿泊人数）【室】'!CA28&gt;0, CA$7, 0)</f>
        <v>0</v>
      </c>
      <c r="CB28" s="91">
        <f>IF('①-2入力シート（宿泊人数）【室】'!CB28&gt;0, CB$7, 0)</f>
        <v>0</v>
      </c>
      <c r="CC28" s="91">
        <f>IF('①-2入力シート（宿泊人数）【室】'!CC28&gt;0, CC$7, 0)</f>
        <v>0</v>
      </c>
      <c r="CD28" s="91">
        <f>IF('①-2入力シート（宿泊人数）【室】'!CD28&gt;0, CD$7, 0)</f>
        <v>0</v>
      </c>
      <c r="CE28" s="91">
        <f>IF('①-2入力シート（宿泊人数）【室】'!CE28&gt;0, CE$7, 0)</f>
        <v>0</v>
      </c>
      <c r="CF28" s="91">
        <f>IF('①-2入力シート（宿泊人数）【室】'!CF28&gt;0, CF$7, 0)</f>
        <v>0</v>
      </c>
      <c r="CG28" s="91">
        <f>IF('①-2入力シート（宿泊人数）【室】'!CG28&gt;0, CG$7, 0)</f>
        <v>0</v>
      </c>
      <c r="CH28" s="91">
        <f>IF('①-2入力シート（宿泊人数）【室】'!CH28&gt;0, CH$7, 0)</f>
        <v>0</v>
      </c>
      <c r="CI28" s="91">
        <f>IF('①-2入力シート（宿泊人数）【室】'!CI28&gt;0, CI$7, 0)</f>
        <v>0</v>
      </c>
      <c r="CJ28" s="91">
        <f>IF('①-2入力シート（宿泊人数）【室】'!CJ28&gt;0, CJ$7, 0)</f>
        <v>0</v>
      </c>
      <c r="CK28" s="91">
        <f>IF('①-2入力シート（宿泊人数）【室】'!CK28&gt;0, CK$7, 0)</f>
        <v>0</v>
      </c>
      <c r="CL28" s="91">
        <f>IF('①-2入力シート（宿泊人数）【室】'!CL28&gt;0, CL$7, 0)</f>
        <v>0</v>
      </c>
      <c r="CM28" s="91">
        <f>IF('①-2入力シート（宿泊人数）【室】'!CM28&gt;0, CM$7, 0)</f>
        <v>0</v>
      </c>
      <c r="CN28" s="91">
        <f>IF('①-2入力シート（宿泊人数）【室】'!CN28&gt;0, CN$7, 0)</f>
        <v>0</v>
      </c>
      <c r="CO28" s="91">
        <f>IF('①-2入力シート（宿泊人数）【室】'!CO28&gt;0, CO$7, 0)</f>
        <v>0</v>
      </c>
      <c r="CP28" s="91">
        <f>IF('①-2入力シート（宿泊人数）【室】'!CP28&gt;0, CP$7, 0)</f>
        <v>0</v>
      </c>
      <c r="CQ28" s="91">
        <f>IF('①-2入力シート（宿泊人数）【室】'!CQ28&gt;0, CQ$7, 0)</f>
        <v>0</v>
      </c>
      <c r="CR28" s="91">
        <f>IF('①-2入力シート（宿泊人数）【室】'!CR28&gt;0, CR$7, 0)</f>
        <v>0</v>
      </c>
      <c r="CS28" s="91">
        <f>IF('①-2入力シート（宿泊人数）【室】'!CS28&gt;0, CS$7, 0)</f>
        <v>0</v>
      </c>
      <c r="CT28" s="91">
        <f>IF('①-2入力シート（宿泊人数）【室】'!CT28&gt;0, CT$7, 0)</f>
        <v>0</v>
      </c>
      <c r="CU28" s="91">
        <f>IF('①-2入力シート（宿泊人数）【室】'!CU28&gt;0, CU$7, 0)</f>
        <v>0</v>
      </c>
      <c r="CV28" s="91">
        <f>IF('①-2入力シート（宿泊人数）【室】'!CV28&gt;0, CV$7, 0)</f>
        <v>0</v>
      </c>
      <c r="CW28" s="91">
        <f>IF('①-2入力シート（宿泊人数）【室】'!CW28&gt;0, CW$7, 0)</f>
        <v>0</v>
      </c>
      <c r="CX28" s="91">
        <f>IF('①-2入力シート（宿泊人数）【室】'!CX28&gt;0, CX$7, 0)</f>
        <v>0</v>
      </c>
      <c r="CY28" s="165">
        <f t="shared" si="7"/>
        <v>0</v>
      </c>
      <c r="DA28" s="5">
        <f t="shared" si="8"/>
        <v>0</v>
      </c>
    </row>
    <row r="29" spans="1:105">
      <c r="A29" s="196"/>
      <c r="B29" s="46">
        <v>21</v>
      </c>
      <c r="C29" s="10">
        <f>IF('①-2入力シート（宿泊人数）【室】'!C29&gt;0, C$7, 0)</f>
        <v>0</v>
      </c>
      <c r="D29" s="10">
        <f>IF('①-2入力シート（宿泊人数）【室】'!D29&gt;0, D$7, 0)</f>
        <v>0</v>
      </c>
      <c r="E29" s="10">
        <f>IF('①-2入力シート（宿泊人数）【室】'!E29&gt;0, E$7, 0)</f>
        <v>0</v>
      </c>
      <c r="F29" s="10">
        <f>IF('①-2入力シート（宿泊人数）【室】'!F29&gt;0, F$7, 0)</f>
        <v>0</v>
      </c>
      <c r="G29" s="10">
        <f>IF('①-2入力シート（宿泊人数）【室】'!G29&gt;0, G$7, 0)</f>
        <v>0</v>
      </c>
      <c r="H29" s="10">
        <f>IF('①-2入力シート（宿泊人数）【室】'!H29&gt;0, H$7, 0)</f>
        <v>0</v>
      </c>
      <c r="I29" s="10">
        <f>IF('①-2入力シート（宿泊人数）【室】'!I29&gt;0, I$7, 0)</f>
        <v>0</v>
      </c>
      <c r="J29" s="10">
        <f>IF('①-2入力シート（宿泊人数）【室】'!J29&gt;0, J$7, 0)</f>
        <v>0</v>
      </c>
      <c r="K29" s="10">
        <f>IF('①-2入力シート（宿泊人数）【室】'!K29&gt;0, K$7, 0)</f>
        <v>0</v>
      </c>
      <c r="L29" s="10">
        <f>IF('①-2入力シート（宿泊人数）【室】'!L29&gt;0, L$7, 0)</f>
        <v>0</v>
      </c>
      <c r="M29" s="10">
        <f>IF('①-2入力シート（宿泊人数）【室】'!M29&gt;0, M$7, 0)</f>
        <v>0</v>
      </c>
      <c r="N29" s="91">
        <f>IF('①-2入力シート（宿泊人数）【室】'!N29&gt;0, N$7, 0)</f>
        <v>0</v>
      </c>
      <c r="O29" s="91">
        <f>IF('①-2入力シート（宿泊人数）【室】'!O29&gt;0, O$7, 0)</f>
        <v>0</v>
      </c>
      <c r="P29" s="91">
        <f>IF('①-2入力シート（宿泊人数）【室】'!P29&gt;0, P$7, 0)</f>
        <v>0</v>
      </c>
      <c r="Q29" s="91">
        <f>IF('①-2入力シート（宿泊人数）【室】'!Q29&gt;0, Q$7, 0)</f>
        <v>0</v>
      </c>
      <c r="R29" s="91">
        <f>IF('①-2入力シート（宿泊人数）【室】'!R29&gt;0, R$7, 0)</f>
        <v>0</v>
      </c>
      <c r="S29" s="91">
        <f>IF('①-2入力シート（宿泊人数）【室】'!S29&gt;0, S$7, 0)</f>
        <v>0</v>
      </c>
      <c r="T29" s="91">
        <f>IF('①-2入力シート（宿泊人数）【室】'!T29&gt;0, T$7, 0)</f>
        <v>0</v>
      </c>
      <c r="U29" s="91">
        <f>IF('①-2入力シート（宿泊人数）【室】'!U29&gt;0, U$7, 0)</f>
        <v>0</v>
      </c>
      <c r="V29" s="91">
        <f>IF('①-2入力シート（宿泊人数）【室】'!V29&gt;0, V$7, 0)</f>
        <v>0</v>
      </c>
      <c r="W29" s="91">
        <f>IF('①-2入力シート（宿泊人数）【室】'!W29&gt;0, W$7, 0)</f>
        <v>0</v>
      </c>
      <c r="X29" s="91">
        <f>IF('①-2入力シート（宿泊人数）【室】'!X29&gt;0, X$7, 0)</f>
        <v>0</v>
      </c>
      <c r="Y29" s="91">
        <f>IF('①-2入力シート（宿泊人数）【室】'!Y29&gt;0, Y$7, 0)</f>
        <v>0</v>
      </c>
      <c r="Z29" s="91">
        <f>IF('①-2入力シート（宿泊人数）【室】'!Z29&gt;0, Z$7, 0)</f>
        <v>0</v>
      </c>
      <c r="AA29" s="91">
        <f>IF('①-2入力シート（宿泊人数）【室】'!AA29&gt;0, AA$7, 0)</f>
        <v>0</v>
      </c>
      <c r="AB29" s="91">
        <f>IF('①-2入力シート（宿泊人数）【室】'!AB29&gt;0, AB$7, 0)</f>
        <v>0</v>
      </c>
      <c r="AC29" s="91">
        <f>IF('①-2入力シート（宿泊人数）【室】'!AC29&gt;0, AC$7, 0)</f>
        <v>0</v>
      </c>
      <c r="AD29" s="91">
        <f>IF('①-2入力シート（宿泊人数）【室】'!AD29&gt;0, AD$7, 0)</f>
        <v>0</v>
      </c>
      <c r="AE29" s="91">
        <f>IF('①-2入力シート（宿泊人数）【室】'!AE29&gt;0, AE$7, 0)</f>
        <v>0</v>
      </c>
      <c r="AF29" s="91">
        <f>IF('①-2入力シート（宿泊人数）【室】'!AF29&gt;0, AF$7, 0)</f>
        <v>0</v>
      </c>
      <c r="AG29" s="91">
        <f>IF('①-2入力シート（宿泊人数）【室】'!AG29&gt;0, AG$7, 0)</f>
        <v>0</v>
      </c>
      <c r="AH29" s="91">
        <f>IF('①-2入力シート（宿泊人数）【室】'!AH29&gt;0, AH$7, 0)</f>
        <v>0</v>
      </c>
      <c r="AI29" s="91">
        <f>IF('①-2入力シート（宿泊人数）【室】'!AI29&gt;0, AI$7, 0)</f>
        <v>0</v>
      </c>
      <c r="AJ29" s="91">
        <f>IF('①-2入力シート（宿泊人数）【室】'!AJ29&gt;0, AJ$7, 0)</f>
        <v>0</v>
      </c>
      <c r="AK29" s="91">
        <f>IF('①-2入力シート（宿泊人数）【室】'!AK29&gt;0, AK$7, 0)</f>
        <v>0</v>
      </c>
      <c r="AL29" s="91">
        <f>IF('①-2入力シート（宿泊人数）【室】'!AL29&gt;0, AL$7, 0)</f>
        <v>0</v>
      </c>
      <c r="AM29" s="91">
        <f>IF('①-2入力シート（宿泊人数）【室】'!AM29&gt;0, AM$7, 0)</f>
        <v>0</v>
      </c>
      <c r="AN29" s="91">
        <f>IF('①-2入力シート（宿泊人数）【室】'!AN29&gt;0, AN$7, 0)</f>
        <v>0</v>
      </c>
      <c r="AO29" s="91">
        <f>IF('①-2入力シート（宿泊人数）【室】'!AO29&gt;0, AO$7, 0)</f>
        <v>0</v>
      </c>
      <c r="AP29" s="91">
        <f>IF('①-2入力シート（宿泊人数）【室】'!AP29&gt;0, AP$7, 0)</f>
        <v>0</v>
      </c>
      <c r="AQ29" s="91">
        <f>IF('①-2入力シート（宿泊人数）【室】'!AQ29&gt;0, AQ$7, 0)</f>
        <v>0</v>
      </c>
      <c r="AR29" s="91">
        <f>IF('①-2入力シート（宿泊人数）【室】'!AR29&gt;0, AR$7, 0)</f>
        <v>0</v>
      </c>
      <c r="AS29" s="91">
        <f>IF('①-2入力シート（宿泊人数）【室】'!AS29&gt;0, AS$7, 0)</f>
        <v>0</v>
      </c>
      <c r="AT29" s="91">
        <f>IF('①-2入力シート（宿泊人数）【室】'!AT29&gt;0, AT$7, 0)</f>
        <v>0</v>
      </c>
      <c r="AU29" s="91">
        <f>IF('①-2入力シート（宿泊人数）【室】'!AU29&gt;0, AU$7, 0)</f>
        <v>0</v>
      </c>
      <c r="AV29" s="91">
        <f>IF('①-2入力シート（宿泊人数）【室】'!AV29&gt;0, AV$7, 0)</f>
        <v>0</v>
      </c>
      <c r="AW29" s="91">
        <f>IF('①-2入力シート（宿泊人数）【室】'!AW29&gt;0, AW$7, 0)</f>
        <v>0</v>
      </c>
      <c r="AX29" s="91">
        <f>IF('①-2入力シート（宿泊人数）【室】'!AX29&gt;0, AX$7, 0)</f>
        <v>0</v>
      </c>
      <c r="AY29" s="91">
        <f>IF('①-2入力シート（宿泊人数）【室】'!AY29&gt;0, AY$7, 0)</f>
        <v>0</v>
      </c>
      <c r="AZ29" s="91">
        <f>IF('①-2入力シート（宿泊人数）【室】'!AZ29&gt;0, AZ$7, 0)</f>
        <v>0</v>
      </c>
      <c r="BA29" s="91">
        <f>IF('①-2入力シート（宿泊人数）【室】'!BA29&gt;0, BA$7, 0)</f>
        <v>0</v>
      </c>
      <c r="BB29" s="91">
        <f>IF('①-2入力シート（宿泊人数）【室】'!BB29&gt;0, BB$7, 0)</f>
        <v>0</v>
      </c>
      <c r="BC29" s="91">
        <f>IF('①-2入力シート（宿泊人数）【室】'!BC29&gt;0, BC$7, 0)</f>
        <v>0</v>
      </c>
      <c r="BD29" s="91">
        <f>IF('①-2入力シート（宿泊人数）【室】'!BD29&gt;0, BD$7, 0)</f>
        <v>0</v>
      </c>
      <c r="BE29" s="91">
        <f>IF('①-2入力シート（宿泊人数）【室】'!BE29&gt;0, BE$7, 0)</f>
        <v>0</v>
      </c>
      <c r="BF29" s="91">
        <f>IF('①-2入力シート（宿泊人数）【室】'!BF29&gt;0, BF$7, 0)</f>
        <v>0</v>
      </c>
      <c r="BG29" s="91">
        <f>IF('①-2入力シート（宿泊人数）【室】'!BG29&gt;0, BG$7, 0)</f>
        <v>0</v>
      </c>
      <c r="BH29" s="91">
        <f>IF('①-2入力シート（宿泊人数）【室】'!BH29&gt;0, BH$7, 0)</f>
        <v>0</v>
      </c>
      <c r="BI29" s="91">
        <f>IF('①-2入力シート（宿泊人数）【室】'!BI29&gt;0, BI$7, 0)</f>
        <v>0</v>
      </c>
      <c r="BJ29" s="91">
        <f>IF('①-2入力シート（宿泊人数）【室】'!BJ29&gt;0, BJ$7, 0)</f>
        <v>0</v>
      </c>
      <c r="BK29" s="91">
        <f>IF('①-2入力シート（宿泊人数）【室】'!BK29&gt;0, BK$7, 0)</f>
        <v>0</v>
      </c>
      <c r="BL29" s="91">
        <f>IF('①-2入力シート（宿泊人数）【室】'!BL29&gt;0, BL$7, 0)</f>
        <v>0</v>
      </c>
      <c r="BM29" s="91">
        <f>IF('①-2入力シート（宿泊人数）【室】'!BM29&gt;0, BM$7, 0)</f>
        <v>0</v>
      </c>
      <c r="BN29" s="91">
        <f>IF('①-2入力シート（宿泊人数）【室】'!BN29&gt;0, BN$7, 0)</f>
        <v>0</v>
      </c>
      <c r="BO29" s="91">
        <f>IF('①-2入力シート（宿泊人数）【室】'!BO29&gt;0, BO$7, 0)</f>
        <v>0</v>
      </c>
      <c r="BP29" s="91">
        <f>IF('①-2入力シート（宿泊人数）【室】'!BP29&gt;0, BP$7, 0)</f>
        <v>0</v>
      </c>
      <c r="BQ29" s="91">
        <f>IF('①-2入力シート（宿泊人数）【室】'!BQ29&gt;0, BQ$7, 0)</f>
        <v>0</v>
      </c>
      <c r="BR29" s="91">
        <f>IF('①-2入力シート（宿泊人数）【室】'!BR29&gt;0, BR$7, 0)</f>
        <v>0</v>
      </c>
      <c r="BS29" s="91">
        <f>IF('①-2入力シート（宿泊人数）【室】'!BS29&gt;0, BS$7, 0)</f>
        <v>0</v>
      </c>
      <c r="BT29" s="91">
        <f>IF('①-2入力シート（宿泊人数）【室】'!BT29&gt;0, BT$7, 0)</f>
        <v>0</v>
      </c>
      <c r="BU29" s="91">
        <f>IF('①-2入力シート（宿泊人数）【室】'!BU29&gt;0, BU$7, 0)</f>
        <v>0</v>
      </c>
      <c r="BV29" s="91">
        <f>IF('①-2入力シート（宿泊人数）【室】'!BV29&gt;0, BV$7, 0)</f>
        <v>0</v>
      </c>
      <c r="BW29" s="91">
        <f>IF('①-2入力シート（宿泊人数）【室】'!BW29&gt;0, BW$7, 0)</f>
        <v>0</v>
      </c>
      <c r="BX29" s="91">
        <f>IF('①-2入力シート（宿泊人数）【室】'!BX29&gt;0, BX$7, 0)</f>
        <v>0</v>
      </c>
      <c r="BY29" s="91">
        <f>IF('①-2入力シート（宿泊人数）【室】'!BY29&gt;0, BY$7, 0)</f>
        <v>0</v>
      </c>
      <c r="BZ29" s="91">
        <f>IF('①-2入力シート（宿泊人数）【室】'!BZ29&gt;0, BZ$7, 0)</f>
        <v>0</v>
      </c>
      <c r="CA29" s="91">
        <f>IF('①-2入力シート（宿泊人数）【室】'!CA29&gt;0, CA$7, 0)</f>
        <v>0</v>
      </c>
      <c r="CB29" s="91">
        <f>IF('①-2入力シート（宿泊人数）【室】'!CB29&gt;0, CB$7, 0)</f>
        <v>0</v>
      </c>
      <c r="CC29" s="91">
        <f>IF('①-2入力シート（宿泊人数）【室】'!CC29&gt;0, CC$7, 0)</f>
        <v>0</v>
      </c>
      <c r="CD29" s="91">
        <f>IF('①-2入力シート（宿泊人数）【室】'!CD29&gt;0, CD$7, 0)</f>
        <v>0</v>
      </c>
      <c r="CE29" s="91">
        <f>IF('①-2入力シート（宿泊人数）【室】'!CE29&gt;0, CE$7, 0)</f>
        <v>0</v>
      </c>
      <c r="CF29" s="91">
        <f>IF('①-2入力シート（宿泊人数）【室】'!CF29&gt;0, CF$7, 0)</f>
        <v>0</v>
      </c>
      <c r="CG29" s="91">
        <f>IF('①-2入力シート（宿泊人数）【室】'!CG29&gt;0, CG$7, 0)</f>
        <v>0</v>
      </c>
      <c r="CH29" s="91">
        <f>IF('①-2入力シート（宿泊人数）【室】'!CH29&gt;0, CH$7, 0)</f>
        <v>0</v>
      </c>
      <c r="CI29" s="91">
        <f>IF('①-2入力シート（宿泊人数）【室】'!CI29&gt;0, CI$7, 0)</f>
        <v>0</v>
      </c>
      <c r="CJ29" s="91">
        <f>IF('①-2入力シート（宿泊人数）【室】'!CJ29&gt;0, CJ$7, 0)</f>
        <v>0</v>
      </c>
      <c r="CK29" s="91">
        <f>IF('①-2入力シート（宿泊人数）【室】'!CK29&gt;0, CK$7, 0)</f>
        <v>0</v>
      </c>
      <c r="CL29" s="91">
        <f>IF('①-2入力シート（宿泊人数）【室】'!CL29&gt;0, CL$7, 0)</f>
        <v>0</v>
      </c>
      <c r="CM29" s="91">
        <f>IF('①-2入力シート（宿泊人数）【室】'!CM29&gt;0, CM$7, 0)</f>
        <v>0</v>
      </c>
      <c r="CN29" s="91">
        <f>IF('①-2入力シート（宿泊人数）【室】'!CN29&gt;0, CN$7, 0)</f>
        <v>0</v>
      </c>
      <c r="CO29" s="91">
        <f>IF('①-2入力シート（宿泊人数）【室】'!CO29&gt;0, CO$7, 0)</f>
        <v>0</v>
      </c>
      <c r="CP29" s="91">
        <f>IF('①-2入力シート（宿泊人数）【室】'!CP29&gt;0, CP$7, 0)</f>
        <v>0</v>
      </c>
      <c r="CQ29" s="91">
        <f>IF('①-2入力シート（宿泊人数）【室】'!CQ29&gt;0, CQ$7, 0)</f>
        <v>0</v>
      </c>
      <c r="CR29" s="91">
        <f>IF('①-2入力シート（宿泊人数）【室】'!CR29&gt;0, CR$7, 0)</f>
        <v>0</v>
      </c>
      <c r="CS29" s="91">
        <f>IF('①-2入力シート（宿泊人数）【室】'!CS29&gt;0, CS$7, 0)</f>
        <v>0</v>
      </c>
      <c r="CT29" s="91">
        <f>IF('①-2入力シート（宿泊人数）【室】'!CT29&gt;0, CT$7, 0)</f>
        <v>0</v>
      </c>
      <c r="CU29" s="91">
        <f>IF('①-2入力シート（宿泊人数）【室】'!CU29&gt;0, CU$7, 0)</f>
        <v>0</v>
      </c>
      <c r="CV29" s="91">
        <f>IF('①-2入力シート（宿泊人数）【室】'!CV29&gt;0, CV$7, 0)</f>
        <v>0</v>
      </c>
      <c r="CW29" s="91">
        <f>IF('①-2入力シート（宿泊人数）【室】'!CW29&gt;0, CW$7, 0)</f>
        <v>0</v>
      </c>
      <c r="CX29" s="91">
        <f>IF('①-2入力シート（宿泊人数）【室】'!CX29&gt;0, CX$7, 0)</f>
        <v>0</v>
      </c>
      <c r="CY29" s="165">
        <f t="shared" si="7"/>
        <v>0</v>
      </c>
      <c r="DA29" s="5">
        <f t="shared" si="8"/>
        <v>0</v>
      </c>
    </row>
    <row r="30" spans="1:105">
      <c r="A30" s="196"/>
      <c r="B30" s="46">
        <v>22</v>
      </c>
      <c r="C30" s="10">
        <f>IF('①-2入力シート（宿泊人数）【室】'!C30&gt;0, C$7, 0)</f>
        <v>0</v>
      </c>
      <c r="D30" s="10">
        <f>IF('①-2入力シート（宿泊人数）【室】'!D30&gt;0, D$7, 0)</f>
        <v>0</v>
      </c>
      <c r="E30" s="10">
        <f>IF('①-2入力シート（宿泊人数）【室】'!E30&gt;0, E$7, 0)</f>
        <v>0</v>
      </c>
      <c r="F30" s="10">
        <f>IF('①-2入力シート（宿泊人数）【室】'!F30&gt;0, F$7, 0)</f>
        <v>0</v>
      </c>
      <c r="G30" s="10">
        <f>IF('①-2入力シート（宿泊人数）【室】'!G30&gt;0, G$7, 0)</f>
        <v>0</v>
      </c>
      <c r="H30" s="10">
        <f>IF('①-2入力シート（宿泊人数）【室】'!H30&gt;0, H$7, 0)</f>
        <v>0</v>
      </c>
      <c r="I30" s="10">
        <f>IF('①-2入力シート（宿泊人数）【室】'!I30&gt;0, I$7, 0)</f>
        <v>0</v>
      </c>
      <c r="J30" s="10">
        <f>IF('①-2入力シート（宿泊人数）【室】'!J30&gt;0, J$7, 0)</f>
        <v>0</v>
      </c>
      <c r="K30" s="10">
        <f>IF('①-2入力シート（宿泊人数）【室】'!K30&gt;0, K$7, 0)</f>
        <v>0</v>
      </c>
      <c r="L30" s="10">
        <f>IF('①-2入力シート（宿泊人数）【室】'!L30&gt;0, L$7, 0)</f>
        <v>0</v>
      </c>
      <c r="M30" s="10">
        <f>IF('①-2入力シート（宿泊人数）【室】'!M30&gt;0, M$7, 0)</f>
        <v>0</v>
      </c>
      <c r="N30" s="91">
        <f>IF('①-2入力シート（宿泊人数）【室】'!N30&gt;0, N$7, 0)</f>
        <v>0</v>
      </c>
      <c r="O30" s="91">
        <f>IF('①-2入力シート（宿泊人数）【室】'!O30&gt;0, O$7, 0)</f>
        <v>0</v>
      </c>
      <c r="P30" s="91">
        <f>IF('①-2入力シート（宿泊人数）【室】'!P30&gt;0, P$7, 0)</f>
        <v>0</v>
      </c>
      <c r="Q30" s="91">
        <f>IF('①-2入力シート（宿泊人数）【室】'!Q30&gt;0, Q$7, 0)</f>
        <v>0</v>
      </c>
      <c r="R30" s="91">
        <f>IF('①-2入力シート（宿泊人数）【室】'!R30&gt;0, R$7, 0)</f>
        <v>0</v>
      </c>
      <c r="S30" s="91">
        <f>IF('①-2入力シート（宿泊人数）【室】'!S30&gt;0, S$7, 0)</f>
        <v>0</v>
      </c>
      <c r="T30" s="91">
        <f>IF('①-2入力シート（宿泊人数）【室】'!T30&gt;0, T$7, 0)</f>
        <v>0</v>
      </c>
      <c r="U30" s="91">
        <f>IF('①-2入力シート（宿泊人数）【室】'!U30&gt;0, U$7, 0)</f>
        <v>0</v>
      </c>
      <c r="V30" s="91">
        <f>IF('①-2入力シート（宿泊人数）【室】'!V30&gt;0, V$7, 0)</f>
        <v>0</v>
      </c>
      <c r="W30" s="91">
        <f>IF('①-2入力シート（宿泊人数）【室】'!W30&gt;0, W$7, 0)</f>
        <v>0</v>
      </c>
      <c r="X30" s="91">
        <f>IF('①-2入力シート（宿泊人数）【室】'!X30&gt;0, X$7, 0)</f>
        <v>0</v>
      </c>
      <c r="Y30" s="91">
        <f>IF('①-2入力シート（宿泊人数）【室】'!Y30&gt;0, Y$7, 0)</f>
        <v>0</v>
      </c>
      <c r="Z30" s="91">
        <f>IF('①-2入力シート（宿泊人数）【室】'!Z30&gt;0, Z$7, 0)</f>
        <v>0</v>
      </c>
      <c r="AA30" s="91">
        <f>IF('①-2入力シート（宿泊人数）【室】'!AA30&gt;0, AA$7, 0)</f>
        <v>0</v>
      </c>
      <c r="AB30" s="91">
        <f>IF('①-2入力シート（宿泊人数）【室】'!AB30&gt;0, AB$7, 0)</f>
        <v>0</v>
      </c>
      <c r="AC30" s="91">
        <f>IF('①-2入力シート（宿泊人数）【室】'!AC30&gt;0, AC$7, 0)</f>
        <v>0</v>
      </c>
      <c r="AD30" s="91">
        <f>IF('①-2入力シート（宿泊人数）【室】'!AD30&gt;0, AD$7, 0)</f>
        <v>0</v>
      </c>
      <c r="AE30" s="91">
        <f>IF('①-2入力シート（宿泊人数）【室】'!AE30&gt;0, AE$7, 0)</f>
        <v>0</v>
      </c>
      <c r="AF30" s="91">
        <f>IF('①-2入力シート（宿泊人数）【室】'!AF30&gt;0, AF$7, 0)</f>
        <v>0</v>
      </c>
      <c r="AG30" s="91">
        <f>IF('①-2入力シート（宿泊人数）【室】'!AG30&gt;0, AG$7, 0)</f>
        <v>0</v>
      </c>
      <c r="AH30" s="91">
        <f>IF('①-2入力シート（宿泊人数）【室】'!AH30&gt;0, AH$7, 0)</f>
        <v>0</v>
      </c>
      <c r="AI30" s="91">
        <f>IF('①-2入力シート（宿泊人数）【室】'!AI30&gt;0, AI$7, 0)</f>
        <v>0</v>
      </c>
      <c r="AJ30" s="91">
        <f>IF('①-2入力シート（宿泊人数）【室】'!AJ30&gt;0, AJ$7, 0)</f>
        <v>0</v>
      </c>
      <c r="AK30" s="91">
        <f>IF('①-2入力シート（宿泊人数）【室】'!AK30&gt;0, AK$7, 0)</f>
        <v>0</v>
      </c>
      <c r="AL30" s="91">
        <f>IF('①-2入力シート（宿泊人数）【室】'!AL30&gt;0, AL$7, 0)</f>
        <v>0</v>
      </c>
      <c r="AM30" s="91">
        <f>IF('①-2入力シート（宿泊人数）【室】'!AM30&gt;0, AM$7, 0)</f>
        <v>0</v>
      </c>
      <c r="AN30" s="91">
        <f>IF('①-2入力シート（宿泊人数）【室】'!AN30&gt;0, AN$7, 0)</f>
        <v>0</v>
      </c>
      <c r="AO30" s="91">
        <f>IF('①-2入力シート（宿泊人数）【室】'!AO30&gt;0, AO$7, 0)</f>
        <v>0</v>
      </c>
      <c r="AP30" s="91">
        <f>IF('①-2入力シート（宿泊人数）【室】'!AP30&gt;0, AP$7, 0)</f>
        <v>0</v>
      </c>
      <c r="AQ30" s="91">
        <f>IF('①-2入力シート（宿泊人数）【室】'!AQ30&gt;0, AQ$7, 0)</f>
        <v>0</v>
      </c>
      <c r="AR30" s="91">
        <f>IF('①-2入力シート（宿泊人数）【室】'!AR30&gt;0, AR$7, 0)</f>
        <v>0</v>
      </c>
      <c r="AS30" s="91">
        <f>IF('①-2入力シート（宿泊人数）【室】'!AS30&gt;0, AS$7, 0)</f>
        <v>0</v>
      </c>
      <c r="AT30" s="91">
        <f>IF('①-2入力シート（宿泊人数）【室】'!AT30&gt;0, AT$7, 0)</f>
        <v>0</v>
      </c>
      <c r="AU30" s="91">
        <f>IF('①-2入力シート（宿泊人数）【室】'!AU30&gt;0, AU$7, 0)</f>
        <v>0</v>
      </c>
      <c r="AV30" s="91">
        <f>IF('①-2入力シート（宿泊人数）【室】'!AV30&gt;0, AV$7, 0)</f>
        <v>0</v>
      </c>
      <c r="AW30" s="91">
        <f>IF('①-2入力シート（宿泊人数）【室】'!AW30&gt;0, AW$7, 0)</f>
        <v>0</v>
      </c>
      <c r="AX30" s="91">
        <f>IF('①-2入力シート（宿泊人数）【室】'!AX30&gt;0, AX$7, 0)</f>
        <v>0</v>
      </c>
      <c r="AY30" s="91">
        <f>IF('①-2入力シート（宿泊人数）【室】'!AY30&gt;0, AY$7, 0)</f>
        <v>0</v>
      </c>
      <c r="AZ30" s="91">
        <f>IF('①-2入力シート（宿泊人数）【室】'!AZ30&gt;0, AZ$7, 0)</f>
        <v>0</v>
      </c>
      <c r="BA30" s="91">
        <f>IF('①-2入力シート（宿泊人数）【室】'!BA30&gt;0, BA$7, 0)</f>
        <v>0</v>
      </c>
      <c r="BB30" s="91">
        <f>IF('①-2入力シート（宿泊人数）【室】'!BB30&gt;0, BB$7, 0)</f>
        <v>0</v>
      </c>
      <c r="BC30" s="91">
        <f>IF('①-2入力シート（宿泊人数）【室】'!BC30&gt;0, BC$7, 0)</f>
        <v>0</v>
      </c>
      <c r="BD30" s="91">
        <f>IF('①-2入力シート（宿泊人数）【室】'!BD30&gt;0, BD$7, 0)</f>
        <v>0</v>
      </c>
      <c r="BE30" s="91">
        <f>IF('①-2入力シート（宿泊人数）【室】'!BE30&gt;0, BE$7, 0)</f>
        <v>0</v>
      </c>
      <c r="BF30" s="91">
        <f>IF('①-2入力シート（宿泊人数）【室】'!BF30&gt;0, BF$7, 0)</f>
        <v>0</v>
      </c>
      <c r="BG30" s="91">
        <f>IF('①-2入力シート（宿泊人数）【室】'!BG30&gt;0, BG$7, 0)</f>
        <v>0</v>
      </c>
      <c r="BH30" s="91">
        <f>IF('①-2入力シート（宿泊人数）【室】'!BH30&gt;0, BH$7, 0)</f>
        <v>0</v>
      </c>
      <c r="BI30" s="91">
        <f>IF('①-2入力シート（宿泊人数）【室】'!BI30&gt;0, BI$7, 0)</f>
        <v>0</v>
      </c>
      <c r="BJ30" s="91">
        <f>IF('①-2入力シート（宿泊人数）【室】'!BJ30&gt;0, BJ$7, 0)</f>
        <v>0</v>
      </c>
      <c r="BK30" s="91">
        <f>IF('①-2入力シート（宿泊人数）【室】'!BK30&gt;0, BK$7, 0)</f>
        <v>0</v>
      </c>
      <c r="BL30" s="91">
        <f>IF('①-2入力シート（宿泊人数）【室】'!BL30&gt;0, BL$7, 0)</f>
        <v>0</v>
      </c>
      <c r="BM30" s="91">
        <f>IF('①-2入力シート（宿泊人数）【室】'!BM30&gt;0, BM$7, 0)</f>
        <v>0</v>
      </c>
      <c r="BN30" s="91">
        <f>IF('①-2入力シート（宿泊人数）【室】'!BN30&gt;0, BN$7, 0)</f>
        <v>0</v>
      </c>
      <c r="BO30" s="91">
        <f>IF('①-2入力シート（宿泊人数）【室】'!BO30&gt;0, BO$7, 0)</f>
        <v>0</v>
      </c>
      <c r="BP30" s="91">
        <f>IF('①-2入力シート（宿泊人数）【室】'!BP30&gt;0, BP$7, 0)</f>
        <v>0</v>
      </c>
      <c r="BQ30" s="91">
        <f>IF('①-2入力シート（宿泊人数）【室】'!BQ30&gt;0, BQ$7, 0)</f>
        <v>0</v>
      </c>
      <c r="BR30" s="91">
        <f>IF('①-2入力シート（宿泊人数）【室】'!BR30&gt;0, BR$7, 0)</f>
        <v>0</v>
      </c>
      <c r="BS30" s="91">
        <f>IF('①-2入力シート（宿泊人数）【室】'!BS30&gt;0, BS$7, 0)</f>
        <v>0</v>
      </c>
      <c r="BT30" s="91">
        <f>IF('①-2入力シート（宿泊人数）【室】'!BT30&gt;0, BT$7, 0)</f>
        <v>0</v>
      </c>
      <c r="BU30" s="91">
        <f>IF('①-2入力シート（宿泊人数）【室】'!BU30&gt;0, BU$7, 0)</f>
        <v>0</v>
      </c>
      <c r="BV30" s="91">
        <f>IF('①-2入力シート（宿泊人数）【室】'!BV30&gt;0, BV$7, 0)</f>
        <v>0</v>
      </c>
      <c r="BW30" s="91">
        <f>IF('①-2入力シート（宿泊人数）【室】'!BW30&gt;0, BW$7, 0)</f>
        <v>0</v>
      </c>
      <c r="BX30" s="91">
        <f>IF('①-2入力シート（宿泊人数）【室】'!BX30&gt;0, BX$7, 0)</f>
        <v>0</v>
      </c>
      <c r="BY30" s="91">
        <f>IF('①-2入力シート（宿泊人数）【室】'!BY30&gt;0, BY$7, 0)</f>
        <v>0</v>
      </c>
      <c r="BZ30" s="91">
        <f>IF('①-2入力シート（宿泊人数）【室】'!BZ30&gt;0, BZ$7, 0)</f>
        <v>0</v>
      </c>
      <c r="CA30" s="91">
        <f>IF('①-2入力シート（宿泊人数）【室】'!CA30&gt;0, CA$7, 0)</f>
        <v>0</v>
      </c>
      <c r="CB30" s="91">
        <f>IF('①-2入力シート（宿泊人数）【室】'!CB30&gt;0, CB$7, 0)</f>
        <v>0</v>
      </c>
      <c r="CC30" s="91">
        <f>IF('①-2入力シート（宿泊人数）【室】'!CC30&gt;0, CC$7, 0)</f>
        <v>0</v>
      </c>
      <c r="CD30" s="91">
        <f>IF('①-2入力シート（宿泊人数）【室】'!CD30&gt;0, CD$7, 0)</f>
        <v>0</v>
      </c>
      <c r="CE30" s="91">
        <f>IF('①-2入力シート（宿泊人数）【室】'!CE30&gt;0, CE$7, 0)</f>
        <v>0</v>
      </c>
      <c r="CF30" s="91">
        <f>IF('①-2入力シート（宿泊人数）【室】'!CF30&gt;0, CF$7, 0)</f>
        <v>0</v>
      </c>
      <c r="CG30" s="91">
        <f>IF('①-2入力シート（宿泊人数）【室】'!CG30&gt;0, CG$7, 0)</f>
        <v>0</v>
      </c>
      <c r="CH30" s="91">
        <f>IF('①-2入力シート（宿泊人数）【室】'!CH30&gt;0, CH$7, 0)</f>
        <v>0</v>
      </c>
      <c r="CI30" s="91">
        <f>IF('①-2入力シート（宿泊人数）【室】'!CI30&gt;0, CI$7, 0)</f>
        <v>0</v>
      </c>
      <c r="CJ30" s="91">
        <f>IF('①-2入力シート（宿泊人数）【室】'!CJ30&gt;0, CJ$7, 0)</f>
        <v>0</v>
      </c>
      <c r="CK30" s="91">
        <f>IF('①-2入力シート（宿泊人数）【室】'!CK30&gt;0, CK$7, 0)</f>
        <v>0</v>
      </c>
      <c r="CL30" s="91">
        <f>IF('①-2入力シート（宿泊人数）【室】'!CL30&gt;0, CL$7, 0)</f>
        <v>0</v>
      </c>
      <c r="CM30" s="91">
        <f>IF('①-2入力シート（宿泊人数）【室】'!CM30&gt;0, CM$7, 0)</f>
        <v>0</v>
      </c>
      <c r="CN30" s="91">
        <f>IF('①-2入力シート（宿泊人数）【室】'!CN30&gt;0, CN$7, 0)</f>
        <v>0</v>
      </c>
      <c r="CO30" s="91">
        <f>IF('①-2入力シート（宿泊人数）【室】'!CO30&gt;0, CO$7, 0)</f>
        <v>0</v>
      </c>
      <c r="CP30" s="91">
        <f>IF('①-2入力シート（宿泊人数）【室】'!CP30&gt;0, CP$7, 0)</f>
        <v>0</v>
      </c>
      <c r="CQ30" s="91">
        <f>IF('①-2入力シート（宿泊人数）【室】'!CQ30&gt;0, CQ$7, 0)</f>
        <v>0</v>
      </c>
      <c r="CR30" s="91">
        <f>IF('①-2入力シート（宿泊人数）【室】'!CR30&gt;0, CR$7, 0)</f>
        <v>0</v>
      </c>
      <c r="CS30" s="91">
        <f>IF('①-2入力シート（宿泊人数）【室】'!CS30&gt;0, CS$7, 0)</f>
        <v>0</v>
      </c>
      <c r="CT30" s="91">
        <f>IF('①-2入力シート（宿泊人数）【室】'!CT30&gt;0, CT$7, 0)</f>
        <v>0</v>
      </c>
      <c r="CU30" s="91">
        <f>IF('①-2入力シート（宿泊人数）【室】'!CU30&gt;0, CU$7, 0)</f>
        <v>0</v>
      </c>
      <c r="CV30" s="91">
        <f>IF('①-2入力シート（宿泊人数）【室】'!CV30&gt;0, CV$7, 0)</f>
        <v>0</v>
      </c>
      <c r="CW30" s="91">
        <f>IF('①-2入力シート（宿泊人数）【室】'!CW30&gt;0, CW$7, 0)</f>
        <v>0</v>
      </c>
      <c r="CX30" s="91">
        <f>IF('①-2入力シート（宿泊人数）【室】'!CX30&gt;0, CX$7, 0)</f>
        <v>0</v>
      </c>
      <c r="CY30" s="165">
        <f t="shared" si="7"/>
        <v>0</v>
      </c>
      <c r="DA30" s="5">
        <f t="shared" si="8"/>
        <v>0</v>
      </c>
    </row>
    <row r="31" spans="1:105">
      <c r="A31" s="196"/>
      <c r="B31" s="46">
        <v>23</v>
      </c>
      <c r="C31" s="10">
        <f>IF('①-2入力シート（宿泊人数）【室】'!C31&gt;0, C$7, 0)</f>
        <v>0</v>
      </c>
      <c r="D31" s="10">
        <f>IF('①-2入力シート（宿泊人数）【室】'!D31&gt;0, D$7, 0)</f>
        <v>0</v>
      </c>
      <c r="E31" s="10">
        <f>IF('①-2入力シート（宿泊人数）【室】'!E31&gt;0, E$7, 0)</f>
        <v>0</v>
      </c>
      <c r="F31" s="10">
        <f>IF('①-2入力シート（宿泊人数）【室】'!F31&gt;0, F$7, 0)</f>
        <v>0</v>
      </c>
      <c r="G31" s="10">
        <f>IF('①-2入力シート（宿泊人数）【室】'!G31&gt;0, G$7, 0)</f>
        <v>0</v>
      </c>
      <c r="H31" s="10">
        <f>IF('①-2入力シート（宿泊人数）【室】'!H31&gt;0, H$7, 0)</f>
        <v>0</v>
      </c>
      <c r="I31" s="10">
        <f>IF('①-2入力シート（宿泊人数）【室】'!I31&gt;0, I$7, 0)</f>
        <v>0</v>
      </c>
      <c r="J31" s="10">
        <f>IF('①-2入力シート（宿泊人数）【室】'!J31&gt;0, J$7, 0)</f>
        <v>0</v>
      </c>
      <c r="K31" s="10">
        <f>IF('①-2入力シート（宿泊人数）【室】'!K31&gt;0, K$7, 0)</f>
        <v>0</v>
      </c>
      <c r="L31" s="10">
        <f>IF('①-2入力シート（宿泊人数）【室】'!L31&gt;0, L$7, 0)</f>
        <v>0</v>
      </c>
      <c r="M31" s="10">
        <f>IF('①-2入力シート（宿泊人数）【室】'!M31&gt;0, M$7, 0)</f>
        <v>0</v>
      </c>
      <c r="N31" s="91">
        <f>IF('①-2入力シート（宿泊人数）【室】'!N31&gt;0, N$7, 0)</f>
        <v>0</v>
      </c>
      <c r="O31" s="91">
        <f>IF('①-2入力シート（宿泊人数）【室】'!O31&gt;0, O$7, 0)</f>
        <v>0</v>
      </c>
      <c r="P31" s="91">
        <f>IF('①-2入力シート（宿泊人数）【室】'!P31&gt;0, P$7, 0)</f>
        <v>0</v>
      </c>
      <c r="Q31" s="91">
        <f>IF('①-2入力シート（宿泊人数）【室】'!Q31&gt;0, Q$7, 0)</f>
        <v>0</v>
      </c>
      <c r="R31" s="91">
        <f>IF('①-2入力シート（宿泊人数）【室】'!R31&gt;0, R$7, 0)</f>
        <v>0</v>
      </c>
      <c r="S31" s="91">
        <f>IF('①-2入力シート（宿泊人数）【室】'!S31&gt;0, S$7, 0)</f>
        <v>0</v>
      </c>
      <c r="T31" s="91">
        <f>IF('①-2入力シート（宿泊人数）【室】'!T31&gt;0, T$7, 0)</f>
        <v>0</v>
      </c>
      <c r="U31" s="91">
        <f>IF('①-2入力シート（宿泊人数）【室】'!U31&gt;0, U$7, 0)</f>
        <v>0</v>
      </c>
      <c r="V31" s="91">
        <f>IF('①-2入力シート（宿泊人数）【室】'!V31&gt;0, V$7, 0)</f>
        <v>0</v>
      </c>
      <c r="W31" s="91">
        <f>IF('①-2入力シート（宿泊人数）【室】'!W31&gt;0, W$7, 0)</f>
        <v>0</v>
      </c>
      <c r="X31" s="91">
        <f>IF('①-2入力シート（宿泊人数）【室】'!X31&gt;0, X$7, 0)</f>
        <v>0</v>
      </c>
      <c r="Y31" s="91">
        <f>IF('①-2入力シート（宿泊人数）【室】'!Y31&gt;0, Y$7, 0)</f>
        <v>0</v>
      </c>
      <c r="Z31" s="91">
        <f>IF('①-2入力シート（宿泊人数）【室】'!Z31&gt;0, Z$7, 0)</f>
        <v>0</v>
      </c>
      <c r="AA31" s="91">
        <f>IF('①-2入力シート（宿泊人数）【室】'!AA31&gt;0, AA$7, 0)</f>
        <v>0</v>
      </c>
      <c r="AB31" s="91">
        <f>IF('①-2入力シート（宿泊人数）【室】'!AB31&gt;0, AB$7, 0)</f>
        <v>0</v>
      </c>
      <c r="AC31" s="91">
        <f>IF('①-2入力シート（宿泊人数）【室】'!AC31&gt;0, AC$7, 0)</f>
        <v>0</v>
      </c>
      <c r="AD31" s="91">
        <f>IF('①-2入力シート（宿泊人数）【室】'!AD31&gt;0, AD$7, 0)</f>
        <v>0</v>
      </c>
      <c r="AE31" s="91">
        <f>IF('①-2入力シート（宿泊人数）【室】'!AE31&gt;0, AE$7, 0)</f>
        <v>0</v>
      </c>
      <c r="AF31" s="91">
        <f>IF('①-2入力シート（宿泊人数）【室】'!AF31&gt;0, AF$7, 0)</f>
        <v>0</v>
      </c>
      <c r="AG31" s="91">
        <f>IF('①-2入力シート（宿泊人数）【室】'!AG31&gt;0, AG$7, 0)</f>
        <v>0</v>
      </c>
      <c r="AH31" s="91">
        <f>IF('①-2入力シート（宿泊人数）【室】'!AH31&gt;0, AH$7, 0)</f>
        <v>0</v>
      </c>
      <c r="AI31" s="91">
        <f>IF('①-2入力シート（宿泊人数）【室】'!AI31&gt;0, AI$7, 0)</f>
        <v>0</v>
      </c>
      <c r="AJ31" s="91">
        <f>IF('①-2入力シート（宿泊人数）【室】'!AJ31&gt;0, AJ$7, 0)</f>
        <v>0</v>
      </c>
      <c r="AK31" s="91">
        <f>IF('①-2入力シート（宿泊人数）【室】'!AK31&gt;0, AK$7, 0)</f>
        <v>0</v>
      </c>
      <c r="AL31" s="91">
        <f>IF('①-2入力シート（宿泊人数）【室】'!AL31&gt;0, AL$7, 0)</f>
        <v>0</v>
      </c>
      <c r="AM31" s="91">
        <f>IF('①-2入力シート（宿泊人数）【室】'!AM31&gt;0, AM$7, 0)</f>
        <v>0</v>
      </c>
      <c r="AN31" s="91">
        <f>IF('①-2入力シート（宿泊人数）【室】'!AN31&gt;0, AN$7, 0)</f>
        <v>0</v>
      </c>
      <c r="AO31" s="91">
        <f>IF('①-2入力シート（宿泊人数）【室】'!AO31&gt;0, AO$7, 0)</f>
        <v>0</v>
      </c>
      <c r="AP31" s="91">
        <f>IF('①-2入力シート（宿泊人数）【室】'!AP31&gt;0, AP$7, 0)</f>
        <v>0</v>
      </c>
      <c r="AQ31" s="91">
        <f>IF('①-2入力シート（宿泊人数）【室】'!AQ31&gt;0, AQ$7, 0)</f>
        <v>0</v>
      </c>
      <c r="AR31" s="91">
        <f>IF('①-2入力シート（宿泊人数）【室】'!AR31&gt;0, AR$7, 0)</f>
        <v>0</v>
      </c>
      <c r="AS31" s="91">
        <f>IF('①-2入力シート（宿泊人数）【室】'!AS31&gt;0, AS$7, 0)</f>
        <v>0</v>
      </c>
      <c r="AT31" s="91">
        <f>IF('①-2入力シート（宿泊人数）【室】'!AT31&gt;0, AT$7, 0)</f>
        <v>0</v>
      </c>
      <c r="AU31" s="91">
        <f>IF('①-2入力シート（宿泊人数）【室】'!AU31&gt;0, AU$7, 0)</f>
        <v>0</v>
      </c>
      <c r="AV31" s="91">
        <f>IF('①-2入力シート（宿泊人数）【室】'!AV31&gt;0, AV$7, 0)</f>
        <v>0</v>
      </c>
      <c r="AW31" s="91">
        <f>IF('①-2入力シート（宿泊人数）【室】'!AW31&gt;0, AW$7, 0)</f>
        <v>0</v>
      </c>
      <c r="AX31" s="91">
        <f>IF('①-2入力シート（宿泊人数）【室】'!AX31&gt;0, AX$7, 0)</f>
        <v>0</v>
      </c>
      <c r="AY31" s="91">
        <f>IF('①-2入力シート（宿泊人数）【室】'!AY31&gt;0, AY$7, 0)</f>
        <v>0</v>
      </c>
      <c r="AZ31" s="91">
        <f>IF('①-2入力シート（宿泊人数）【室】'!AZ31&gt;0, AZ$7, 0)</f>
        <v>0</v>
      </c>
      <c r="BA31" s="91">
        <f>IF('①-2入力シート（宿泊人数）【室】'!BA31&gt;0, BA$7, 0)</f>
        <v>0</v>
      </c>
      <c r="BB31" s="91">
        <f>IF('①-2入力シート（宿泊人数）【室】'!BB31&gt;0, BB$7, 0)</f>
        <v>0</v>
      </c>
      <c r="BC31" s="91">
        <f>IF('①-2入力シート（宿泊人数）【室】'!BC31&gt;0, BC$7, 0)</f>
        <v>0</v>
      </c>
      <c r="BD31" s="91">
        <f>IF('①-2入力シート（宿泊人数）【室】'!BD31&gt;0, BD$7, 0)</f>
        <v>0</v>
      </c>
      <c r="BE31" s="91">
        <f>IF('①-2入力シート（宿泊人数）【室】'!BE31&gt;0, BE$7, 0)</f>
        <v>0</v>
      </c>
      <c r="BF31" s="91">
        <f>IF('①-2入力シート（宿泊人数）【室】'!BF31&gt;0, BF$7, 0)</f>
        <v>0</v>
      </c>
      <c r="BG31" s="91">
        <f>IF('①-2入力シート（宿泊人数）【室】'!BG31&gt;0, BG$7, 0)</f>
        <v>0</v>
      </c>
      <c r="BH31" s="91">
        <f>IF('①-2入力シート（宿泊人数）【室】'!BH31&gt;0, BH$7, 0)</f>
        <v>0</v>
      </c>
      <c r="BI31" s="91">
        <f>IF('①-2入力シート（宿泊人数）【室】'!BI31&gt;0, BI$7, 0)</f>
        <v>0</v>
      </c>
      <c r="BJ31" s="91">
        <f>IF('①-2入力シート（宿泊人数）【室】'!BJ31&gt;0, BJ$7, 0)</f>
        <v>0</v>
      </c>
      <c r="BK31" s="91">
        <f>IF('①-2入力シート（宿泊人数）【室】'!BK31&gt;0, BK$7, 0)</f>
        <v>0</v>
      </c>
      <c r="BL31" s="91">
        <f>IF('①-2入力シート（宿泊人数）【室】'!BL31&gt;0, BL$7, 0)</f>
        <v>0</v>
      </c>
      <c r="BM31" s="91">
        <f>IF('①-2入力シート（宿泊人数）【室】'!BM31&gt;0, BM$7, 0)</f>
        <v>0</v>
      </c>
      <c r="BN31" s="91">
        <f>IF('①-2入力シート（宿泊人数）【室】'!BN31&gt;0, BN$7, 0)</f>
        <v>0</v>
      </c>
      <c r="BO31" s="91">
        <f>IF('①-2入力シート（宿泊人数）【室】'!BO31&gt;0, BO$7, 0)</f>
        <v>0</v>
      </c>
      <c r="BP31" s="91">
        <f>IF('①-2入力シート（宿泊人数）【室】'!BP31&gt;0, BP$7, 0)</f>
        <v>0</v>
      </c>
      <c r="BQ31" s="91">
        <f>IF('①-2入力シート（宿泊人数）【室】'!BQ31&gt;0, BQ$7, 0)</f>
        <v>0</v>
      </c>
      <c r="BR31" s="91">
        <f>IF('①-2入力シート（宿泊人数）【室】'!BR31&gt;0, BR$7, 0)</f>
        <v>0</v>
      </c>
      <c r="BS31" s="91">
        <f>IF('①-2入力シート（宿泊人数）【室】'!BS31&gt;0, BS$7, 0)</f>
        <v>0</v>
      </c>
      <c r="BT31" s="91">
        <f>IF('①-2入力シート（宿泊人数）【室】'!BT31&gt;0, BT$7, 0)</f>
        <v>0</v>
      </c>
      <c r="BU31" s="91">
        <f>IF('①-2入力シート（宿泊人数）【室】'!BU31&gt;0, BU$7, 0)</f>
        <v>0</v>
      </c>
      <c r="BV31" s="91">
        <f>IF('①-2入力シート（宿泊人数）【室】'!BV31&gt;0, BV$7, 0)</f>
        <v>0</v>
      </c>
      <c r="BW31" s="91">
        <f>IF('①-2入力シート（宿泊人数）【室】'!BW31&gt;0, BW$7, 0)</f>
        <v>0</v>
      </c>
      <c r="BX31" s="91">
        <f>IF('①-2入力シート（宿泊人数）【室】'!BX31&gt;0, BX$7, 0)</f>
        <v>0</v>
      </c>
      <c r="BY31" s="91">
        <f>IF('①-2入力シート（宿泊人数）【室】'!BY31&gt;0, BY$7, 0)</f>
        <v>0</v>
      </c>
      <c r="BZ31" s="91">
        <f>IF('①-2入力シート（宿泊人数）【室】'!BZ31&gt;0, BZ$7, 0)</f>
        <v>0</v>
      </c>
      <c r="CA31" s="91">
        <f>IF('①-2入力シート（宿泊人数）【室】'!CA31&gt;0, CA$7, 0)</f>
        <v>0</v>
      </c>
      <c r="CB31" s="91">
        <f>IF('①-2入力シート（宿泊人数）【室】'!CB31&gt;0, CB$7, 0)</f>
        <v>0</v>
      </c>
      <c r="CC31" s="91">
        <f>IF('①-2入力シート（宿泊人数）【室】'!CC31&gt;0, CC$7, 0)</f>
        <v>0</v>
      </c>
      <c r="CD31" s="91">
        <f>IF('①-2入力シート（宿泊人数）【室】'!CD31&gt;0, CD$7, 0)</f>
        <v>0</v>
      </c>
      <c r="CE31" s="91">
        <f>IF('①-2入力シート（宿泊人数）【室】'!CE31&gt;0, CE$7, 0)</f>
        <v>0</v>
      </c>
      <c r="CF31" s="91">
        <f>IF('①-2入力シート（宿泊人数）【室】'!CF31&gt;0, CF$7, 0)</f>
        <v>0</v>
      </c>
      <c r="CG31" s="91">
        <f>IF('①-2入力シート（宿泊人数）【室】'!CG31&gt;0, CG$7, 0)</f>
        <v>0</v>
      </c>
      <c r="CH31" s="91">
        <f>IF('①-2入力シート（宿泊人数）【室】'!CH31&gt;0, CH$7, 0)</f>
        <v>0</v>
      </c>
      <c r="CI31" s="91">
        <f>IF('①-2入力シート（宿泊人数）【室】'!CI31&gt;0, CI$7, 0)</f>
        <v>0</v>
      </c>
      <c r="CJ31" s="91">
        <f>IF('①-2入力シート（宿泊人数）【室】'!CJ31&gt;0, CJ$7, 0)</f>
        <v>0</v>
      </c>
      <c r="CK31" s="91">
        <f>IF('①-2入力シート（宿泊人数）【室】'!CK31&gt;0, CK$7, 0)</f>
        <v>0</v>
      </c>
      <c r="CL31" s="91">
        <f>IF('①-2入力シート（宿泊人数）【室】'!CL31&gt;0, CL$7, 0)</f>
        <v>0</v>
      </c>
      <c r="CM31" s="91">
        <f>IF('①-2入力シート（宿泊人数）【室】'!CM31&gt;0, CM$7, 0)</f>
        <v>0</v>
      </c>
      <c r="CN31" s="91">
        <f>IF('①-2入力シート（宿泊人数）【室】'!CN31&gt;0, CN$7, 0)</f>
        <v>0</v>
      </c>
      <c r="CO31" s="91">
        <f>IF('①-2入力シート（宿泊人数）【室】'!CO31&gt;0, CO$7, 0)</f>
        <v>0</v>
      </c>
      <c r="CP31" s="91">
        <f>IF('①-2入力シート（宿泊人数）【室】'!CP31&gt;0, CP$7, 0)</f>
        <v>0</v>
      </c>
      <c r="CQ31" s="91">
        <f>IF('①-2入力シート（宿泊人数）【室】'!CQ31&gt;0, CQ$7, 0)</f>
        <v>0</v>
      </c>
      <c r="CR31" s="91">
        <f>IF('①-2入力シート（宿泊人数）【室】'!CR31&gt;0, CR$7, 0)</f>
        <v>0</v>
      </c>
      <c r="CS31" s="91">
        <f>IF('①-2入力シート（宿泊人数）【室】'!CS31&gt;0, CS$7, 0)</f>
        <v>0</v>
      </c>
      <c r="CT31" s="91">
        <f>IF('①-2入力シート（宿泊人数）【室】'!CT31&gt;0, CT$7, 0)</f>
        <v>0</v>
      </c>
      <c r="CU31" s="91">
        <f>IF('①-2入力シート（宿泊人数）【室】'!CU31&gt;0, CU$7, 0)</f>
        <v>0</v>
      </c>
      <c r="CV31" s="91">
        <f>IF('①-2入力シート（宿泊人数）【室】'!CV31&gt;0, CV$7, 0)</f>
        <v>0</v>
      </c>
      <c r="CW31" s="91">
        <f>IF('①-2入力シート（宿泊人数）【室】'!CW31&gt;0, CW$7, 0)</f>
        <v>0</v>
      </c>
      <c r="CX31" s="91">
        <f>IF('①-2入力シート（宿泊人数）【室】'!CX31&gt;0, CX$7, 0)</f>
        <v>0</v>
      </c>
      <c r="CY31" s="165">
        <f t="shared" si="7"/>
        <v>0</v>
      </c>
      <c r="DA31" s="5">
        <f t="shared" si="8"/>
        <v>0</v>
      </c>
    </row>
    <row r="32" spans="1:105">
      <c r="A32" s="196"/>
      <c r="B32" s="46">
        <v>24</v>
      </c>
      <c r="C32" s="10">
        <f>IF('①-2入力シート（宿泊人数）【室】'!C32&gt;0, C$7, 0)</f>
        <v>0</v>
      </c>
      <c r="D32" s="10">
        <f>IF('①-2入力シート（宿泊人数）【室】'!D32&gt;0, D$7, 0)</f>
        <v>0</v>
      </c>
      <c r="E32" s="10">
        <f>IF('①-2入力シート（宿泊人数）【室】'!E32&gt;0, E$7, 0)</f>
        <v>0</v>
      </c>
      <c r="F32" s="10">
        <f>IF('①-2入力シート（宿泊人数）【室】'!F32&gt;0, F$7, 0)</f>
        <v>0</v>
      </c>
      <c r="G32" s="10">
        <f>IF('①-2入力シート（宿泊人数）【室】'!G32&gt;0, G$7, 0)</f>
        <v>0</v>
      </c>
      <c r="H32" s="10">
        <f>IF('①-2入力シート（宿泊人数）【室】'!H32&gt;0, H$7, 0)</f>
        <v>0</v>
      </c>
      <c r="I32" s="10">
        <f>IF('①-2入力シート（宿泊人数）【室】'!I32&gt;0, I$7, 0)</f>
        <v>0</v>
      </c>
      <c r="J32" s="10">
        <f>IF('①-2入力シート（宿泊人数）【室】'!J32&gt;0, J$7, 0)</f>
        <v>0</v>
      </c>
      <c r="K32" s="10">
        <f>IF('①-2入力シート（宿泊人数）【室】'!K32&gt;0, K$7, 0)</f>
        <v>0</v>
      </c>
      <c r="L32" s="10">
        <f>IF('①-2入力シート（宿泊人数）【室】'!L32&gt;0, L$7, 0)</f>
        <v>0</v>
      </c>
      <c r="M32" s="10">
        <f>IF('①-2入力シート（宿泊人数）【室】'!M32&gt;0, M$7, 0)</f>
        <v>0</v>
      </c>
      <c r="N32" s="91">
        <f>IF('①-2入力シート（宿泊人数）【室】'!N32&gt;0, N$7, 0)</f>
        <v>0</v>
      </c>
      <c r="O32" s="91">
        <f>IF('①-2入力シート（宿泊人数）【室】'!O32&gt;0, O$7, 0)</f>
        <v>0</v>
      </c>
      <c r="P32" s="91">
        <f>IF('①-2入力シート（宿泊人数）【室】'!P32&gt;0, P$7, 0)</f>
        <v>0</v>
      </c>
      <c r="Q32" s="91">
        <f>IF('①-2入力シート（宿泊人数）【室】'!Q32&gt;0, Q$7, 0)</f>
        <v>0</v>
      </c>
      <c r="R32" s="91">
        <f>IF('①-2入力シート（宿泊人数）【室】'!R32&gt;0, R$7, 0)</f>
        <v>0</v>
      </c>
      <c r="S32" s="91">
        <f>IF('①-2入力シート（宿泊人数）【室】'!S32&gt;0, S$7, 0)</f>
        <v>0</v>
      </c>
      <c r="T32" s="91">
        <f>IF('①-2入力シート（宿泊人数）【室】'!T32&gt;0, T$7, 0)</f>
        <v>0</v>
      </c>
      <c r="U32" s="91">
        <f>IF('①-2入力シート（宿泊人数）【室】'!U32&gt;0, U$7, 0)</f>
        <v>0</v>
      </c>
      <c r="V32" s="91">
        <f>IF('①-2入力シート（宿泊人数）【室】'!V32&gt;0, V$7, 0)</f>
        <v>0</v>
      </c>
      <c r="W32" s="91">
        <f>IF('①-2入力シート（宿泊人数）【室】'!W32&gt;0, W$7, 0)</f>
        <v>0</v>
      </c>
      <c r="X32" s="91">
        <f>IF('①-2入力シート（宿泊人数）【室】'!X32&gt;0, X$7, 0)</f>
        <v>0</v>
      </c>
      <c r="Y32" s="91">
        <f>IF('①-2入力シート（宿泊人数）【室】'!Y32&gt;0, Y$7, 0)</f>
        <v>0</v>
      </c>
      <c r="Z32" s="91">
        <f>IF('①-2入力シート（宿泊人数）【室】'!Z32&gt;0, Z$7, 0)</f>
        <v>0</v>
      </c>
      <c r="AA32" s="91">
        <f>IF('①-2入力シート（宿泊人数）【室】'!AA32&gt;0, AA$7, 0)</f>
        <v>0</v>
      </c>
      <c r="AB32" s="91">
        <f>IF('①-2入力シート（宿泊人数）【室】'!AB32&gt;0, AB$7, 0)</f>
        <v>0</v>
      </c>
      <c r="AC32" s="91">
        <f>IF('①-2入力シート（宿泊人数）【室】'!AC32&gt;0, AC$7, 0)</f>
        <v>0</v>
      </c>
      <c r="AD32" s="91">
        <f>IF('①-2入力シート（宿泊人数）【室】'!AD32&gt;0, AD$7, 0)</f>
        <v>0</v>
      </c>
      <c r="AE32" s="91">
        <f>IF('①-2入力シート（宿泊人数）【室】'!AE32&gt;0, AE$7, 0)</f>
        <v>0</v>
      </c>
      <c r="AF32" s="91">
        <f>IF('①-2入力シート（宿泊人数）【室】'!AF32&gt;0, AF$7, 0)</f>
        <v>0</v>
      </c>
      <c r="AG32" s="91">
        <f>IF('①-2入力シート（宿泊人数）【室】'!AG32&gt;0, AG$7, 0)</f>
        <v>0</v>
      </c>
      <c r="AH32" s="91">
        <f>IF('①-2入力シート（宿泊人数）【室】'!AH32&gt;0, AH$7, 0)</f>
        <v>0</v>
      </c>
      <c r="AI32" s="91">
        <f>IF('①-2入力シート（宿泊人数）【室】'!AI32&gt;0, AI$7, 0)</f>
        <v>0</v>
      </c>
      <c r="AJ32" s="91">
        <f>IF('①-2入力シート（宿泊人数）【室】'!AJ32&gt;0, AJ$7, 0)</f>
        <v>0</v>
      </c>
      <c r="AK32" s="91">
        <f>IF('①-2入力シート（宿泊人数）【室】'!AK32&gt;0, AK$7, 0)</f>
        <v>0</v>
      </c>
      <c r="AL32" s="91">
        <f>IF('①-2入力シート（宿泊人数）【室】'!AL32&gt;0, AL$7, 0)</f>
        <v>0</v>
      </c>
      <c r="AM32" s="91">
        <f>IF('①-2入力シート（宿泊人数）【室】'!AM32&gt;0, AM$7, 0)</f>
        <v>0</v>
      </c>
      <c r="AN32" s="91">
        <f>IF('①-2入力シート（宿泊人数）【室】'!AN32&gt;0, AN$7, 0)</f>
        <v>0</v>
      </c>
      <c r="AO32" s="91">
        <f>IF('①-2入力シート（宿泊人数）【室】'!AO32&gt;0, AO$7, 0)</f>
        <v>0</v>
      </c>
      <c r="AP32" s="91">
        <f>IF('①-2入力シート（宿泊人数）【室】'!AP32&gt;0, AP$7, 0)</f>
        <v>0</v>
      </c>
      <c r="AQ32" s="91">
        <f>IF('①-2入力シート（宿泊人数）【室】'!AQ32&gt;0, AQ$7, 0)</f>
        <v>0</v>
      </c>
      <c r="AR32" s="91">
        <f>IF('①-2入力シート（宿泊人数）【室】'!AR32&gt;0, AR$7, 0)</f>
        <v>0</v>
      </c>
      <c r="AS32" s="91">
        <f>IF('①-2入力シート（宿泊人数）【室】'!AS32&gt;0, AS$7, 0)</f>
        <v>0</v>
      </c>
      <c r="AT32" s="91">
        <f>IF('①-2入力シート（宿泊人数）【室】'!AT32&gt;0, AT$7, 0)</f>
        <v>0</v>
      </c>
      <c r="AU32" s="91">
        <f>IF('①-2入力シート（宿泊人数）【室】'!AU32&gt;0, AU$7, 0)</f>
        <v>0</v>
      </c>
      <c r="AV32" s="91">
        <f>IF('①-2入力シート（宿泊人数）【室】'!AV32&gt;0, AV$7, 0)</f>
        <v>0</v>
      </c>
      <c r="AW32" s="91">
        <f>IF('①-2入力シート（宿泊人数）【室】'!AW32&gt;0, AW$7, 0)</f>
        <v>0</v>
      </c>
      <c r="AX32" s="91">
        <f>IF('①-2入力シート（宿泊人数）【室】'!AX32&gt;0, AX$7, 0)</f>
        <v>0</v>
      </c>
      <c r="AY32" s="91">
        <f>IF('①-2入力シート（宿泊人数）【室】'!AY32&gt;0, AY$7, 0)</f>
        <v>0</v>
      </c>
      <c r="AZ32" s="91">
        <f>IF('①-2入力シート（宿泊人数）【室】'!AZ32&gt;0, AZ$7, 0)</f>
        <v>0</v>
      </c>
      <c r="BA32" s="91">
        <f>IF('①-2入力シート（宿泊人数）【室】'!BA32&gt;0, BA$7, 0)</f>
        <v>0</v>
      </c>
      <c r="BB32" s="91">
        <f>IF('①-2入力シート（宿泊人数）【室】'!BB32&gt;0, BB$7, 0)</f>
        <v>0</v>
      </c>
      <c r="BC32" s="91">
        <f>IF('①-2入力シート（宿泊人数）【室】'!BC32&gt;0, BC$7, 0)</f>
        <v>0</v>
      </c>
      <c r="BD32" s="91">
        <f>IF('①-2入力シート（宿泊人数）【室】'!BD32&gt;0, BD$7, 0)</f>
        <v>0</v>
      </c>
      <c r="BE32" s="91">
        <f>IF('①-2入力シート（宿泊人数）【室】'!BE32&gt;0, BE$7, 0)</f>
        <v>0</v>
      </c>
      <c r="BF32" s="91">
        <f>IF('①-2入力シート（宿泊人数）【室】'!BF32&gt;0, BF$7, 0)</f>
        <v>0</v>
      </c>
      <c r="BG32" s="91">
        <f>IF('①-2入力シート（宿泊人数）【室】'!BG32&gt;0, BG$7, 0)</f>
        <v>0</v>
      </c>
      <c r="BH32" s="91">
        <f>IF('①-2入力シート（宿泊人数）【室】'!BH32&gt;0, BH$7, 0)</f>
        <v>0</v>
      </c>
      <c r="BI32" s="91">
        <f>IF('①-2入力シート（宿泊人数）【室】'!BI32&gt;0, BI$7, 0)</f>
        <v>0</v>
      </c>
      <c r="BJ32" s="91">
        <f>IF('①-2入力シート（宿泊人数）【室】'!BJ32&gt;0, BJ$7, 0)</f>
        <v>0</v>
      </c>
      <c r="BK32" s="91">
        <f>IF('①-2入力シート（宿泊人数）【室】'!BK32&gt;0, BK$7, 0)</f>
        <v>0</v>
      </c>
      <c r="BL32" s="91">
        <f>IF('①-2入力シート（宿泊人数）【室】'!BL32&gt;0, BL$7, 0)</f>
        <v>0</v>
      </c>
      <c r="BM32" s="91">
        <f>IF('①-2入力シート（宿泊人数）【室】'!BM32&gt;0, BM$7, 0)</f>
        <v>0</v>
      </c>
      <c r="BN32" s="91">
        <f>IF('①-2入力シート（宿泊人数）【室】'!BN32&gt;0, BN$7, 0)</f>
        <v>0</v>
      </c>
      <c r="BO32" s="91">
        <f>IF('①-2入力シート（宿泊人数）【室】'!BO32&gt;0, BO$7, 0)</f>
        <v>0</v>
      </c>
      <c r="BP32" s="91">
        <f>IF('①-2入力シート（宿泊人数）【室】'!BP32&gt;0, BP$7, 0)</f>
        <v>0</v>
      </c>
      <c r="BQ32" s="91">
        <f>IF('①-2入力シート（宿泊人数）【室】'!BQ32&gt;0, BQ$7, 0)</f>
        <v>0</v>
      </c>
      <c r="BR32" s="91">
        <f>IF('①-2入力シート（宿泊人数）【室】'!BR32&gt;0, BR$7, 0)</f>
        <v>0</v>
      </c>
      <c r="BS32" s="91">
        <f>IF('①-2入力シート（宿泊人数）【室】'!BS32&gt;0, BS$7, 0)</f>
        <v>0</v>
      </c>
      <c r="BT32" s="91">
        <f>IF('①-2入力シート（宿泊人数）【室】'!BT32&gt;0, BT$7, 0)</f>
        <v>0</v>
      </c>
      <c r="BU32" s="91">
        <f>IF('①-2入力シート（宿泊人数）【室】'!BU32&gt;0, BU$7, 0)</f>
        <v>0</v>
      </c>
      <c r="BV32" s="91">
        <f>IF('①-2入力シート（宿泊人数）【室】'!BV32&gt;0, BV$7, 0)</f>
        <v>0</v>
      </c>
      <c r="BW32" s="91">
        <f>IF('①-2入力シート（宿泊人数）【室】'!BW32&gt;0, BW$7, 0)</f>
        <v>0</v>
      </c>
      <c r="BX32" s="91">
        <f>IF('①-2入力シート（宿泊人数）【室】'!BX32&gt;0, BX$7, 0)</f>
        <v>0</v>
      </c>
      <c r="BY32" s="91">
        <f>IF('①-2入力シート（宿泊人数）【室】'!BY32&gt;0, BY$7, 0)</f>
        <v>0</v>
      </c>
      <c r="BZ32" s="91">
        <f>IF('①-2入力シート（宿泊人数）【室】'!BZ32&gt;0, BZ$7, 0)</f>
        <v>0</v>
      </c>
      <c r="CA32" s="91">
        <f>IF('①-2入力シート（宿泊人数）【室】'!CA32&gt;0, CA$7, 0)</f>
        <v>0</v>
      </c>
      <c r="CB32" s="91">
        <f>IF('①-2入力シート（宿泊人数）【室】'!CB32&gt;0, CB$7, 0)</f>
        <v>0</v>
      </c>
      <c r="CC32" s="91">
        <f>IF('①-2入力シート（宿泊人数）【室】'!CC32&gt;0, CC$7, 0)</f>
        <v>0</v>
      </c>
      <c r="CD32" s="91">
        <f>IF('①-2入力シート（宿泊人数）【室】'!CD32&gt;0, CD$7, 0)</f>
        <v>0</v>
      </c>
      <c r="CE32" s="91">
        <f>IF('①-2入力シート（宿泊人数）【室】'!CE32&gt;0, CE$7, 0)</f>
        <v>0</v>
      </c>
      <c r="CF32" s="91">
        <f>IF('①-2入力シート（宿泊人数）【室】'!CF32&gt;0, CF$7, 0)</f>
        <v>0</v>
      </c>
      <c r="CG32" s="91">
        <f>IF('①-2入力シート（宿泊人数）【室】'!CG32&gt;0, CG$7, 0)</f>
        <v>0</v>
      </c>
      <c r="CH32" s="91">
        <f>IF('①-2入力シート（宿泊人数）【室】'!CH32&gt;0, CH$7, 0)</f>
        <v>0</v>
      </c>
      <c r="CI32" s="91">
        <f>IF('①-2入力シート（宿泊人数）【室】'!CI32&gt;0, CI$7, 0)</f>
        <v>0</v>
      </c>
      <c r="CJ32" s="91">
        <f>IF('①-2入力シート（宿泊人数）【室】'!CJ32&gt;0, CJ$7, 0)</f>
        <v>0</v>
      </c>
      <c r="CK32" s="91">
        <f>IF('①-2入力シート（宿泊人数）【室】'!CK32&gt;0, CK$7, 0)</f>
        <v>0</v>
      </c>
      <c r="CL32" s="91">
        <f>IF('①-2入力シート（宿泊人数）【室】'!CL32&gt;0, CL$7, 0)</f>
        <v>0</v>
      </c>
      <c r="CM32" s="91">
        <f>IF('①-2入力シート（宿泊人数）【室】'!CM32&gt;0, CM$7, 0)</f>
        <v>0</v>
      </c>
      <c r="CN32" s="91">
        <f>IF('①-2入力シート（宿泊人数）【室】'!CN32&gt;0, CN$7, 0)</f>
        <v>0</v>
      </c>
      <c r="CO32" s="91">
        <f>IF('①-2入力シート（宿泊人数）【室】'!CO32&gt;0, CO$7, 0)</f>
        <v>0</v>
      </c>
      <c r="CP32" s="91">
        <f>IF('①-2入力シート（宿泊人数）【室】'!CP32&gt;0, CP$7, 0)</f>
        <v>0</v>
      </c>
      <c r="CQ32" s="91">
        <f>IF('①-2入力シート（宿泊人数）【室】'!CQ32&gt;0, CQ$7, 0)</f>
        <v>0</v>
      </c>
      <c r="CR32" s="91">
        <f>IF('①-2入力シート（宿泊人数）【室】'!CR32&gt;0, CR$7, 0)</f>
        <v>0</v>
      </c>
      <c r="CS32" s="91">
        <f>IF('①-2入力シート（宿泊人数）【室】'!CS32&gt;0, CS$7, 0)</f>
        <v>0</v>
      </c>
      <c r="CT32" s="91">
        <f>IF('①-2入力シート（宿泊人数）【室】'!CT32&gt;0, CT$7, 0)</f>
        <v>0</v>
      </c>
      <c r="CU32" s="91">
        <f>IF('①-2入力シート（宿泊人数）【室】'!CU32&gt;0, CU$7, 0)</f>
        <v>0</v>
      </c>
      <c r="CV32" s="91">
        <f>IF('①-2入力シート（宿泊人数）【室】'!CV32&gt;0, CV$7, 0)</f>
        <v>0</v>
      </c>
      <c r="CW32" s="91">
        <f>IF('①-2入力シート（宿泊人数）【室】'!CW32&gt;0, CW$7, 0)</f>
        <v>0</v>
      </c>
      <c r="CX32" s="91">
        <f>IF('①-2入力シート（宿泊人数）【室】'!CX32&gt;0, CX$7, 0)</f>
        <v>0</v>
      </c>
      <c r="CY32" s="165">
        <f t="shared" si="7"/>
        <v>0</v>
      </c>
      <c r="DA32" s="5">
        <f t="shared" si="8"/>
        <v>0</v>
      </c>
    </row>
    <row r="33" spans="1:105">
      <c r="A33" s="196"/>
      <c r="B33" s="46">
        <v>25</v>
      </c>
      <c r="C33" s="10">
        <f>IF('①-2入力シート（宿泊人数）【室】'!C33&gt;0, C$7, 0)</f>
        <v>0</v>
      </c>
      <c r="D33" s="10">
        <f>IF('①-2入力シート（宿泊人数）【室】'!D33&gt;0, D$7, 0)</f>
        <v>0</v>
      </c>
      <c r="E33" s="10">
        <f>IF('①-2入力シート（宿泊人数）【室】'!E33&gt;0, E$7, 0)</f>
        <v>0</v>
      </c>
      <c r="F33" s="10">
        <f>IF('①-2入力シート（宿泊人数）【室】'!F33&gt;0, F$7, 0)</f>
        <v>0</v>
      </c>
      <c r="G33" s="10">
        <f>IF('①-2入力シート（宿泊人数）【室】'!G33&gt;0, G$7, 0)</f>
        <v>0</v>
      </c>
      <c r="H33" s="10">
        <f>IF('①-2入力シート（宿泊人数）【室】'!H33&gt;0, H$7, 0)</f>
        <v>0</v>
      </c>
      <c r="I33" s="10">
        <f>IF('①-2入力シート（宿泊人数）【室】'!I33&gt;0, I$7, 0)</f>
        <v>0</v>
      </c>
      <c r="J33" s="10">
        <f>IF('①-2入力シート（宿泊人数）【室】'!J33&gt;0, J$7, 0)</f>
        <v>0</v>
      </c>
      <c r="K33" s="10">
        <f>IF('①-2入力シート（宿泊人数）【室】'!K33&gt;0, K$7, 0)</f>
        <v>0</v>
      </c>
      <c r="L33" s="10">
        <f>IF('①-2入力シート（宿泊人数）【室】'!L33&gt;0, L$7, 0)</f>
        <v>0</v>
      </c>
      <c r="M33" s="10">
        <f>IF('①-2入力シート（宿泊人数）【室】'!M33&gt;0, M$7, 0)</f>
        <v>0</v>
      </c>
      <c r="N33" s="91">
        <f>IF('①-2入力シート（宿泊人数）【室】'!N33&gt;0, N$7, 0)</f>
        <v>0</v>
      </c>
      <c r="O33" s="91">
        <f>IF('①-2入力シート（宿泊人数）【室】'!O33&gt;0, O$7, 0)</f>
        <v>0</v>
      </c>
      <c r="P33" s="91">
        <f>IF('①-2入力シート（宿泊人数）【室】'!P33&gt;0, P$7, 0)</f>
        <v>0</v>
      </c>
      <c r="Q33" s="91">
        <f>IF('①-2入力シート（宿泊人数）【室】'!Q33&gt;0, Q$7, 0)</f>
        <v>0</v>
      </c>
      <c r="R33" s="91">
        <f>IF('①-2入力シート（宿泊人数）【室】'!R33&gt;0, R$7, 0)</f>
        <v>0</v>
      </c>
      <c r="S33" s="91">
        <f>IF('①-2入力シート（宿泊人数）【室】'!S33&gt;0, S$7, 0)</f>
        <v>0</v>
      </c>
      <c r="T33" s="91">
        <f>IF('①-2入力シート（宿泊人数）【室】'!T33&gt;0, T$7, 0)</f>
        <v>0</v>
      </c>
      <c r="U33" s="91">
        <f>IF('①-2入力シート（宿泊人数）【室】'!U33&gt;0, U$7, 0)</f>
        <v>0</v>
      </c>
      <c r="V33" s="91">
        <f>IF('①-2入力シート（宿泊人数）【室】'!V33&gt;0, V$7, 0)</f>
        <v>0</v>
      </c>
      <c r="W33" s="91">
        <f>IF('①-2入力シート（宿泊人数）【室】'!W33&gt;0, W$7, 0)</f>
        <v>0</v>
      </c>
      <c r="X33" s="91">
        <f>IF('①-2入力シート（宿泊人数）【室】'!X33&gt;0, X$7, 0)</f>
        <v>0</v>
      </c>
      <c r="Y33" s="91">
        <f>IF('①-2入力シート（宿泊人数）【室】'!Y33&gt;0, Y$7, 0)</f>
        <v>0</v>
      </c>
      <c r="Z33" s="91">
        <f>IF('①-2入力シート（宿泊人数）【室】'!Z33&gt;0, Z$7, 0)</f>
        <v>0</v>
      </c>
      <c r="AA33" s="91">
        <f>IF('①-2入力シート（宿泊人数）【室】'!AA33&gt;0, AA$7, 0)</f>
        <v>0</v>
      </c>
      <c r="AB33" s="91">
        <f>IF('①-2入力シート（宿泊人数）【室】'!AB33&gt;0, AB$7, 0)</f>
        <v>0</v>
      </c>
      <c r="AC33" s="91">
        <f>IF('①-2入力シート（宿泊人数）【室】'!AC33&gt;0, AC$7, 0)</f>
        <v>0</v>
      </c>
      <c r="AD33" s="91">
        <f>IF('①-2入力シート（宿泊人数）【室】'!AD33&gt;0, AD$7, 0)</f>
        <v>0</v>
      </c>
      <c r="AE33" s="91">
        <f>IF('①-2入力シート（宿泊人数）【室】'!AE33&gt;0, AE$7, 0)</f>
        <v>0</v>
      </c>
      <c r="AF33" s="91">
        <f>IF('①-2入力シート（宿泊人数）【室】'!AF33&gt;0, AF$7, 0)</f>
        <v>0</v>
      </c>
      <c r="AG33" s="91">
        <f>IF('①-2入力シート（宿泊人数）【室】'!AG33&gt;0, AG$7, 0)</f>
        <v>0</v>
      </c>
      <c r="AH33" s="91">
        <f>IF('①-2入力シート（宿泊人数）【室】'!AH33&gt;0, AH$7, 0)</f>
        <v>0</v>
      </c>
      <c r="AI33" s="91">
        <f>IF('①-2入力シート（宿泊人数）【室】'!AI33&gt;0, AI$7, 0)</f>
        <v>0</v>
      </c>
      <c r="AJ33" s="91">
        <f>IF('①-2入力シート（宿泊人数）【室】'!AJ33&gt;0, AJ$7, 0)</f>
        <v>0</v>
      </c>
      <c r="AK33" s="91">
        <f>IF('①-2入力シート（宿泊人数）【室】'!AK33&gt;0, AK$7, 0)</f>
        <v>0</v>
      </c>
      <c r="AL33" s="91">
        <f>IF('①-2入力シート（宿泊人数）【室】'!AL33&gt;0, AL$7, 0)</f>
        <v>0</v>
      </c>
      <c r="AM33" s="91">
        <f>IF('①-2入力シート（宿泊人数）【室】'!AM33&gt;0, AM$7, 0)</f>
        <v>0</v>
      </c>
      <c r="AN33" s="91">
        <f>IF('①-2入力シート（宿泊人数）【室】'!AN33&gt;0, AN$7, 0)</f>
        <v>0</v>
      </c>
      <c r="AO33" s="91">
        <f>IF('①-2入力シート（宿泊人数）【室】'!AO33&gt;0, AO$7, 0)</f>
        <v>0</v>
      </c>
      <c r="AP33" s="91">
        <f>IF('①-2入力シート（宿泊人数）【室】'!AP33&gt;0, AP$7, 0)</f>
        <v>0</v>
      </c>
      <c r="AQ33" s="91">
        <f>IF('①-2入力シート（宿泊人数）【室】'!AQ33&gt;0, AQ$7, 0)</f>
        <v>0</v>
      </c>
      <c r="AR33" s="91">
        <f>IF('①-2入力シート（宿泊人数）【室】'!AR33&gt;0, AR$7, 0)</f>
        <v>0</v>
      </c>
      <c r="AS33" s="91">
        <f>IF('①-2入力シート（宿泊人数）【室】'!AS33&gt;0, AS$7, 0)</f>
        <v>0</v>
      </c>
      <c r="AT33" s="91">
        <f>IF('①-2入力シート（宿泊人数）【室】'!AT33&gt;0, AT$7, 0)</f>
        <v>0</v>
      </c>
      <c r="AU33" s="91">
        <f>IF('①-2入力シート（宿泊人数）【室】'!AU33&gt;0, AU$7, 0)</f>
        <v>0</v>
      </c>
      <c r="AV33" s="91">
        <f>IF('①-2入力シート（宿泊人数）【室】'!AV33&gt;0, AV$7, 0)</f>
        <v>0</v>
      </c>
      <c r="AW33" s="91">
        <f>IF('①-2入力シート（宿泊人数）【室】'!AW33&gt;0, AW$7, 0)</f>
        <v>0</v>
      </c>
      <c r="AX33" s="91">
        <f>IF('①-2入力シート（宿泊人数）【室】'!AX33&gt;0, AX$7, 0)</f>
        <v>0</v>
      </c>
      <c r="AY33" s="91">
        <f>IF('①-2入力シート（宿泊人数）【室】'!AY33&gt;0, AY$7, 0)</f>
        <v>0</v>
      </c>
      <c r="AZ33" s="91">
        <f>IF('①-2入力シート（宿泊人数）【室】'!AZ33&gt;0, AZ$7, 0)</f>
        <v>0</v>
      </c>
      <c r="BA33" s="91">
        <f>IF('①-2入力シート（宿泊人数）【室】'!BA33&gt;0, BA$7, 0)</f>
        <v>0</v>
      </c>
      <c r="BB33" s="91">
        <f>IF('①-2入力シート（宿泊人数）【室】'!BB33&gt;0, BB$7, 0)</f>
        <v>0</v>
      </c>
      <c r="BC33" s="91">
        <f>IF('①-2入力シート（宿泊人数）【室】'!BC33&gt;0, BC$7, 0)</f>
        <v>0</v>
      </c>
      <c r="BD33" s="91">
        <f>IF('①-2入力シート（宿泊人数）【室】'!BD33&gt;0, BD$7, 0)</f>
        <v>0</v>
      </c>
      <c r="BE33" s="91">
        <f>IF('①-2入力シート（宿泊人数）【室】'!BE33&gt;0, BE$7, 0)</f>
        <v>0</v>
      </c>
      <c r="BF33" s="91">
        <f>IF('①-2入力シート（宿泊人数）【室】'!BF33&gt;0, BF$7, 0)</f>
        <v>0</v>
      </c>
      <c r="BG33" s="91">
        <f>IF('①-2入力シート（宿泊人数）【室】'!BG33&gt;0, BG$7, 0)</f>
        <v>0</v>
      </c>
      <c r="BH33" s="91">
        <f>IF('①-2入力シート（宿泊人数）【室】'!BH33&gt;0, BH$7, 0)</f>
        <v>0</v>
      </c>
      <c r="BI33" s="91">
        <f>IF('①-2入力シート（宿泊人数）【室】'!BI33&gt;0, BI$7, 0)</f>
        <v>0</v>
      </c>
      <c r="BJ33" s="91">
        <f>IF('①-2入力シート（宿泊人数）【室】'!BJ33&gt;0, BJ$7, 0)</f>
        <v>0</v>
      </c>
      <c r="BK33" s="91">
        <f>IF('①-2入力シート（宿泊人数）【室】'!BK33&gt;0, BK$7, 0)</f>
        <v>0</v>
      </c>
      <c r="BL33" s="91">
        <f>IF('①-2入力シート（宿泊人数）【室】'!BL33&gt;0, BL$7, 0)</f>
        <v>0</v>
      </c>
      <c r="BM33" s="91">
        <f>IF('①-2入力シート（宿泊人数）【室】'!BM33&gt;0, BM$7, 0)</f>
        <v>0</v>
      </c>
      <c r="BN33" s="91">
        <f>IF('①-2入力シート（宿泊人数）【室】'!BN33&gt;0, BN$7, 0)</f>
        <v>0</v>
      </c>
      <c r="BO33" s="91">
        <f>IF('①-2入力シート（宿泊人数）【室】'!BO33&gt;0, BO$7, 0)</f>
        <v>0</v>
      </c>
      <c r="BP33" s="91">
        <f>IF('①-2入力シート（宿泊人数）【室】'!BP33&gt;0, BP$7, 0)</f>
        <v>0</v>
      </c>
      <c r="BQ33" s="91">
        <f>IF('①-2入力シート（宿泊人数）【室】'!BQ33&gt;0, BQ$7, 0)</f>
        <v>0</v>
      </c>
      <c r="BR33" s="91">
        <f>IF('①-2入力シート（宿泊人数）【室】'!BR33&gt;0, BR$7, 0)</f>
        <v>0</v>
      </c>
      <c r="BS33" s="91">
        <f>IF('①-2入力シート（宿泊人数）【室】'!BS33&gt;0, BS$7, 0)</f>
        <v>0</v>
      </c>
      <c r="BT33" s="91">
        <f>IF('①-2入力シート（宿泊人数）【室】'!BT33&gt;0, BT$7, 0)</f>
        <v>0</v>
      </c>
      <c r="BU33" s="91">
        <f>IF('①-2入力シート（宿泊人数）【室】'!BU33&gt;0, BU$7, 0)</f>
        <v>0</v>
      </c>
      <c r="BV33" s="91">
        <f>IF('①-2入力シート（宿泊人数）【室】'!BV33&gt;0, BV$7, 0)</f>
        <v>0</v>
      </c>
      <c r="BW33" s="91">
        <f>IF('①-2入力シート（宿泊人数）【室】'!BW33&gt;0, BW$7, 0)</f>
        <v>0</v>
      </c>
      <c r="BX33" s="91">
        <f>IF('①-2入力シート（宿泊人数）【室】'!BX33&gt;0, BX$7, 0)</f>
        <v>0</v>
      </c>
      <c r="BY33" s="91">
        <f>IF('①-2入力シート（宿泊人数）【室】'!BY33&gt;0, BY$7, 0)</f>
        <v>0</v>
      </c>
      <c r="BZ33" s="91">
        <f>IF('①-2入力シート（宿泊人数）【室】'!BZ33&gt;0, BZ$7, 0)</f>
        <v>0</v>
      </c>
      <c r="CA33" s="91">
        <f>IF('①-2入力シート（宿泊人数）【室】'!CA33&gt;0, CA$7, 0)</f>
        <v>0</v>
      </c>
      <c r="CB33" s="91">
        <f>IF('①-2入力シート（宿泊人数）【室】'!CB33&gt;0, CB$7, 0)</f>
        <v>0</v>
      </c>
      <c r="CC33" s="91">
        <f>IF('①-2入力シート（宿泊人数）【室】'!CC33&gt;0, CC$7, 0)</f>
        <v>0</v>
      </c>
      <c r="CD33" s="91">
        <f>IF('①-2入力シート（宿泊人数）【室】'!CD33&gt;0, CD$7, 0)</f>
        <v>0</v>
      </c>
      <c r="CE33" s="91">
        <f>IF('①-2入力シート（宿泊人数）【室】'!CE33&gt;0, CE$7, 0)</f>
        <v>0</v>
      </c>
      <c r="CF33" s="91">
        <f>IF('①-2入力シート（宿泊人数）【室】'!CF33&gt;0, CF$7, 0)</f>
        <v>0</v>
      </c>
      <c r="CG33" s="91">
        <f>IF('①-2入力シート（宿泊人数）【室】'!CG33&gt;0, CG$7, 0)</f>
        <v>0</v>
      </c>
      <c r="CH33" s="91">
        <f>IF('①-2入力シート（宿泊人数）【室】'!CH33&gt;0, CH$7, 0)</f>
        <v>0</v>
      </c>
      <c r="CI33" s="91">
        <f>IF('①-2入力シート（宿泊人数）【室】'!CI33&gt;0, CI$7, 0)</f>
        <v>0</v>
      </c>
      <c r="CJ33" s="91">
        <f>IF('①-2入力シート（宿泊人数）【室】'!CJ33&gt;0, CJ$7, 0)</f>
        <v>0</v>
      </c>
      <c r="CK33" s="91">
        <f>IF('①-2入力シート（宿泊人数）【室】'!CK33&gt;0, CK$7, 0)</f>
        <v>0</v>
      </c>
      <c r="CL33" s="91">
        <f>IF('①-2入力シート（宿泊人数）【室】'!CL33&gt;0, CL$7, 0)</f>
        <v>0</v>
      </c>
      <c r="CM33" s="91">
        <f>IF('①-2入力シート（宿泊人数）【室】'!CM33&gt;0, CM$7, 0)</f>
        <v>0</v>
      </c>
      <c r="CN33" s="91">
        <f>IF('①-2入力シート（宿泊人数）【室】'!CN33&gt;0, CN$7, 0)</f>
        <v>0</v>
      </c>
      <c r="CO33" s="91">
        <f>IF('①-2入力シート（宿泊人数）【室】'!CO33&gt;0, CO$7, 0)</f>
        <v>0</v>
      </c>
      <c r="CP33" s="91">
        <f>IF('①-2入力シート（宿泊人数）【室】'!CP33&gt;0, CP$7, 0)</f>
        <v>0</v>
      </c>
      <c r="CQ33" s="91">
        <f>IF('①-2入力シート（宿泊人数）【室】'!CQ33&gt;0, CQ$7, 0)</f>
        <v>0</v>
      </c>
      <c r="CR33" s="91">
        <f>IF('①-2入力シート（宿泊人数）【室】'!CR33&gt;0, CR$7, 0)</f>
        <v>0</v>
      </c>
      <c r="CS33" s="91">
        <f>IF('①-2入力シート（宿泊人数）【室】'!CS33&gt;0, CS$7, 0)</f>
        <v>0</v>
      </c>
      <c r="CT33" s="91">
        <f>IF('①-2入力シート（宿泊人数）【室】'!CT33&gt;0, CT$7, 0)</f>
        <v>0</v>
      </c>
      <c r="CU33" s="91">
        <f>IF('①-2入力シート（宿泊人数）【室】'!CU33&gt;0, CU$7, 0)</f>
        <v>0</v>
      </c>
      <c r="CV33" s="91">
        <f>IF('①-2入力シート（宿泊人数）【室】'!CV33&gt;0, CV$7, 0)</f>
        <v>0</v>
      </c>
      <c r="CW33" s="91">
        <f>IF('①-2入力シート（宿泊人数）【室】'!CW33&gt;0, CW$7, 0)</f>
        <v>0</v>
      </c>
      <c r="CX33" s="91">
        <f>IF('①-2入力シート（宿泊人数）【室】'!CX33&gt;0, CX$7, 0)</f>
        <v>0</v>
      </c>
      <c r="CY33" s="165">
        <f t="shared" si="7"/>
        <v>0</v>
      </c>
      <c r="DA33" s="5">
        <f t="shared" si="8"/>
        <v>0</v>
      </c>
    </row>
    <row r="34" spans="1:105">
      <c r="A34" s="196"/>
      <c r="B34" s="46">
        <v>26</v>
      </c>
      <c r="C34" s="10">
        <f>IF('①-2入力シート（宿泊人数）【室】'!C34&gt;0, C$7, 0)</f>
        <v>0</v>
      </c>
      <c r="D34" s="10">
        <f>IF('①-2入力シート（宿泊人数）【室】'!D34&gt;0, D$7, 0)</f>
        <v>0</v>
      </c>
      <c r="E34" s="10">
        <f>IF('①-2入力シート（宿泊人数）【室】'!E34&gt;0, E$7, 0)</f>
        <v>0</v>
      </c>
      <c r="F34" s="10">
        <f>IF('①-2入力シート（宿泊人数）【室】'!F34&gt;0, F$7, 0)</f>
        <v>0</v>
      </c>
      <c r="G34" s="10">
        <f>IF('①-2入力シート（宿泊人数）【室】'!G34&gt;0, G$7, 0)</f>
        <v>0</v>
      </c>
      <c r="H34" s="10">
        <f>IF('①-2入力シート（宿泊人数）【室】'!H34&gt;0, H$7, 0)</f>
        <v>0</v>
      </c>
      <c r="I34" s="10">
        <f>IF('①-2入力シート（宿泊人数）【室】'!I34&gt;0, I$7, 0)</f>
        <v>0</v>
      </c>
      <c r="J34" s="10">
        <f>IF('①-2入力シート（宿泊人数）【室】'!J34&gt;0, J$7, 0)</f>
        <v>0</v>
      </c>
      <c r="K34" s="10">
        <f>IF('①-2入力シート（宿泊人数）【室】'!K34&gt;0, K$7, 0)</f>
        <v>0</v>
      </c>
      <c r="L34" s="10">
        <f>IF('①-2入力シート（宿泊人数）【室】'!L34&gt;0, L$7, 0)</f>
        <v>0</v>
      </c>
      <c r="M34" s="10">
        <f>IF('①-2入力シート（宿泊人数）【室】'!M34&gt;0, M$7, 0)</f>
        <v>0</v>
      </c>
      <c r="N34" s="91">
        <f>IF('①-2入力シート（宿泊人数）【室】'!N34&gt;0, N$7, 0)</f>
        <v>0</v>
      </c>
      <c r="O34" s="91">
        <f>IF('①-2入力シート（宿泊人数）【室】'!O34&gt;0, O$7, 0)</f>
        <v>0</v>
      </c>
      <c r="P34" s="91">
        <f>IF('①-2入力シート（宿泊人数）【室】'!P34&gt;0, P$7, 0)</f>
        <v>0</v>
      </c>
      <c r="Q34" s="91">
        <f>IF('①-2入力シート（宿泊人数）【室】'!Q34&gt;0, Q$7, 0)</f>
        <v>0</v>
      </c>
      <c r="R34" s="91">
        <f>IF('①-2入力シート（宿泊人数）【室】'!R34&gt;0, R$7, 0)</f>
        <v>0</v>
      </c>
      <c r="S34" s="91">
        <f>IF('①-2入力シート（宿泊人数）【室】'!S34&gt;0, S$7, 0)</f>
        <v>0</v>
      </c>
      <c r="T34" s="91">
        <f>IF('①-2入力シート（宿泊人数）【室】'!T34&gt;0, T$7, 0)</f>
        <v>0</v>
      </c>
      <c r="U34" s="91">
        <f>IF('①-2入力シート（宿泊人数）【室】'!U34&gt;0, U$7, 0)</f>
        <v>0</v>
      </c>
      <c r="V34" s="91">
        <f>IF('①-2入力シート（宿泊人数）【室】'!V34&gt;0, V$7, 0)</f>
        <v>0</v>
      </c>
      <c r="W34" s="91">
        <f>IF('①-2入力シート（宿泊人数）【室】'!W34&gt;0, W$7, 0)</f>
        <v>0</v>
      </c>
      <c r="X34" s="91">
        <f>IF('①-2入力シート（宿泊人数）【室】'!X34&gt;0, X$7, 0)</f>
        <v>0</v>
      </c>
      <c r="Y34" s="91">
        <f>IF('①-2入力シート（宿泊人数）【室】'!Y34&gt;0, Y$7, 0)</f>
        <v>0</v>
      </c>
      <c r="Z34" s="91">
        <f>IF('①-2入力シート（宿泊人数）【室】'!Z34&gt;0, Z$7, 0)</f>
        <v>0</v>
      </c>
      <c r="AA34" s="91">
        <f>IF('①-2入力シート（宿泊人数）【室】'!AA34&gt;0, AA$7, 0)</f>
        <v>0</v>
      </c>
      <c r="AB34" s="91">
        <f>IF('①-2入力シート（宿泊人数）【室】'!AB34&gt;0, AB$7, 0)</f>
        <v>0</v>
      </c>
      <c r="AC34" s="91">
        <f>IF('①-2入力シート（宿泊人数）【室】'!AC34&gt;0, AC$7, 0)</f>
        <v>0</v>
      </c>
      <c r="AD34" s="91">
        <f>IF('①-2入力シート（宿泊人数）【室】'!AD34&gt;0, AD$7, 0)</f>
        <v>0</v>
      </c>
      <c r="AE34" s="91">
        <f>IF('①-2入力シート（宿泊人数）【室】'!AE34&gt;0, AE$7, 0)</f>
        <v>0</v>
      </c>
      <c r="AF34" s="91">
        <f>IF('①-2入力シート（宿泊人数）【室】'!AF34&gt;0, AF$7, 0)</f>
        <v>0</v>
      </c>
      <c r="AG34" s="91">
        <f>IF('①-2入力シート（宿泊人数）【室】'!AG34&gt;0, AG$7, 0)</f>
        <v>0</v>
      </c>
      <c r="AH34" s="91">
        <f>IF('①-2入力シート（宿泊人数）【室】'!AH34&gt;0, AH$7, 0)</f>
        <v>0</v>
      </c>
      <c r="AI34" s="91">
        <f>IF('①-2入力シート（宿泊人数）【室】'!AI34&gt;0, AI$7, 0)</f>
        <v>0</v>
      </c>
      <c r="AJ34" s="91">
        <f>IF('①-2入力シート（宿泊人数）【室】'!AJ34&gt;0, AJ$7, 0)</f>
        <v>0</v>
      </c>
      <c r="AK34" s="91">
        <f>IF('①-2入力シート（宿泊人数）【室】'!AK34&gt;0, AK$7, 0)</f>
        <v>0</v>
      </c>
      <c r="AL34" s="91">
        <f>IF('①-2入力シート（宿泊人数）【室】'!AL34&gt;0, AL$7, 0)</f>
        <v>0</v>
      </c>
      <c r="AM34" s="91">
        <f>IF('①-2入力シート（宿泊人数）【室】'!AM34&gt;0, AM$7, 0)</f>
        <v>0</v>
      </c>
      <c r="AN34" s="91">
        <f>IF('①-2入力シート（宿泊人数）【室】'!AN34&gt;0, AN$7, 0)</f>
        <v>0</v>
      </c>
      <c r="AO34" s="91">
        <f>IF('①-2入力シート（宿泊人数）【室】'!AO34&gt;0, AO$7, 0)</f>
        <v>0</v>
      </c>
      <c r="AP34" s="91">
        <f>IF('①-2入力シート（宿泊人数）【室】'!AP34&gt;0, AP$7, 0)</f>
        <v>0</v>
      </c>
      <c r="AQ34" s="91">
        <f>IF('①-2入力シート（宿泊人数）【室】'!AQ34&gt;0, AQ$7, 0)</f>
        <v>0</v>
      </c>
      <c r="AR34" s="91">
        <f>IF('①-2入力シート（宿泊人数）【室】'!AR34&gt;0, AR$7, 0)</f>
        <v>0</v>
      </c>
      <c r="AS34" s="91">
        <f>IF('①-2入力シート（宿泊人数）【室】'!AS34&gt;0, AS$7, 0)</f>
        <v>0</v>
      </c>
      <c r="AT34" s="91">
        <f>IF('①-2入力シート（宿泊人数）【室】'!AT34&gt;0, AT$7, 0)</f>
        <v>0</v>
      </c>
      <c r="AU34" s="91">
        <f>IF('①-2入力シート（宿泊人数）【室】'!AU34&gt;0, AU$7, 0)</f>
        <v>0</v>
      </c>
      <c r="AV34" s="91">
        <f>IF('①-2入力シート（宿泊人数）【室】'!AV34&gt;0, AV$7, 0)</f>
        <v>0</v>
      </c>
      <c r="AW34" s="91">
        <f>IF('①-2入力シート（宿泊人数）【室】'!AW34&gt;0, AW$7, 0)</f>
        <v>0</v>
      </c>
      <c r="AX34" s="91">
        <f>IF('①-2入力シート（宿泊人数）【室】'!AX34&gt;0, AX$7, 0)</f>
        <v>0</v>
      </c>
      <c r="AY34" s="91">
        <f>IF('①-2入力シート（宿泊人数）【室】'!AY34&gt;0, AY$7, 0)</f>
        <v>0</v>
      </c>
      <c r="AZ34" s="91">
        <f>IF('①-2入力シート（宿泊人数）【室】'!AZ34&gt;0, AZ$7, 0)</f>
        <v>0</v>
      </c>
      <c r="BA34" s="91">
        <f>IF('①-2入力シート（宿泊人数）【室】'!BA34&gt;0, BA$7, 0)</f>
        <v>0</v>
      </c>
      <c r="BB34" s="91">
        <f>IF('①-2入力シート（宿泊人数）【室】'!BB34&gt;0, BB$7, 0)</f>
        <v>0</v>
      </c>
      <c r="BC34" s="91">
        <f>IF('①-2入力シート（宿泊人数）【室】'!BC34&gt;0, BC$7, 0)</f>
        <v>0</v>
      </c>
      <c r="BD34" s="91">
        <f>IF('①-2入力シート（宿泊人数）【室】'!BD34&gt;0, BD$7, 0)</f>
        <v>0</v>
      </c>
      <c r="BE34" s="91">
        <f>IF('①-2入力シート（宿泊人数）【室】'!BE34&gt;0, BE$7, 0)</f>
        <v>0</v>
      </c>
      <c r="BF34" s="91">
        <f>IF('①-2入力シート（宿泊人数）【室】'!BF34&gt;0, BF$7, 0)</f>
        <v>0</v>
      </c>
      <c r="BG34" s="91">
        <f>IF('①-2入力シート（宿泊人数）【室】'!BG34&gt;0, BG$7, 0)</f>
        <v>0</v>
      </c>
      <c r="BH34" s="91">
        <f>IF('①-2入力シート（宿泊人数）【室】'!BH34&gt;0, BH$7, 0)</f>
        <v>0</v>
      </c>
      <c r="BI34" s="91">
        <f>IF('①-2入力シート（宿泊人数）【室】'!BI34&gt;0, BI$7, 0)</f>
        <v>0</v>
      </c>
      <c r="BJ34" s="91">
        <f>IF('①-2入力シート（宿泊人数）【室】'!BJ34&gt;0, BJ$7, 0)</f>
        <v>0</v>
      </c>
      <c r="BK34" s="91">
        <f>IF('①-2入力シート（宿泊人数）【室】'!BK34&gt;0, BK$7, 0)</f>
        <v>0</v>
      </c>
      <c r="BL34" s="91">
        <f>IF('①-2入力シート（宿泊人数）【室】'!BL34&gt;0, BL$7, 0)</f>
        <v>0</v>
      </c>
      <c r="BM34" s="91">
        <f>IF('①-2入力シート（宿泊人数）【室】'!BM34&gt;0, BM$7, 0)</f>
        <v>0</v>
      </c>
      <c r="BN34" s="91">
        <f>IF('①-2入力シート（宿泊人数）【室】'!BN34&gt;0, BN$7, 0)</f>
        <v>0</v>
      </c>
      <c r="BO34" s="91">
        <f>IF('①-2入力シート（宿泊人数）【室】'!BO34&gt;0, BO$7, 0)</f>
        <v>0</v>
      </c>
      <c r="BP34" s="91">
        <f>IF('①-2入力シート（宿泊人数）【室】'!BP34&gt;0, BP$7, 0)</f>
        <v>0</v>
      </c>
      <c r="BQ34" s="91">
        <f>IF('①-2入力シート（宿泊人数）【室】'!BQ34&gt;0, BQ$7, 0)</f>
        <v>0</v>
      </c>
      <c r="BR34" s="91">
        <f>IF('①-2入力シート（宿泊人数）【室】'!BR34&gt;0, BR$7, 0)</f>
        <v>0</v>
      </c>
      <c r="BS34" s="91">
        <f>IF('①-2入力シート（宿泊人数）【室】'!BS34&gt;0, BS$7, 0)</f>
        <v>0</v>
      </c>
      <c r="BT34" s="91">
        <f>IF('①-2入力シート（宿泊人数）【室】'!BT34&gt;0, BT$7, 0)</f>
        <v>0</v>
      </c>
      <c r="BU34" s="91">
        <f>IF('①-2入力シート（宿泊人数）【室】'!BU34&gt;0, BU$7, 0)</f>
        <v>0</v>
      </c>
      <c r="BV34" s="91">
        <f>IF('①-2入力シート（宿泊人数）【室】'!BV34&gt;0, BV$7, 0)</f>
        <v>0</v>
      </c>
      <c r="BW34" s="91">
        <f>IF('①-2入力シート（宿泊人数）【室】'!BW34&gt;0, BW$7, 0)</f>
        <v>0</v>
      </c>
      <c r="BX34" s="91">
        <f>IF('①-2入力シート（宿泊人数）【室】'!BX34&gt;0, BX$7, 0)</f>
        <v>0</v>
      </c>
      <c r="BY34" s="91">
        <f>IF('①-2入力シート（宿泊人数）【室】'!BY34&gt;0, BY$7, 0)</f>
        <v>0</v>
      </c>
      <c r="BZ34" s="91">
        <f>IF('①-2入力シート（宿泊人数）【室】'!BZ34&gt;0, BZ$7, 0)</f>
        <v>0</v>
      </c>
      <c r="CA34" s="91">
        <f>IF('①-2入力シート（宿泊人数）【室】'!CA34&gt;0, CA$7, 0)</f>
        <v>0</v>
      </c>
      <c r="CB34" s="91">
        <f>IF('①-2入力シート（宿泊人数）【室】'!CB34&gt;0, CB$7, 0)</f>
        <v>0</v>
      </c>
      <c r="CC34" s="91">
        <f>IF('①-2入力シート（宿泊人数）【室】'!CC34&gt;0, CC$7, 0)</f>
        <v>0</v>
      </c>
      <c r="CD34" s="91">
        <f>IF('①-2入力シート（宿泊人数）【室】'!CD34&gt;0, CD$7, 0)</f>
        <v>0</v>
      </c>
      <c r="CE34" s="91">
        <f>IF('①-2入力シート（宿泊人数）【室】'!CE34&gt;0, CE$7, 0)</f>
        <v>0</v>
      </c>
      <c r="CF34" s="91">
        <f>IF('①-2入力シート（宿泊人数）【室】'!CF34&gt;0, CF$7, 0)</f>
        <v>0</v>
      </c>
      <c r="CG34" s="91">
        <f>IF('①-2入力シート（宿泊人数）【室】'!CG34&gt;0, CG$7, 0)</f>
        <v>0</v>
      </c>
      <c r="CH34" s="91">
        <f>IF('①-2入力シート（宿泊人数）【室】'!CH34&gt;0, CH$7, 0)</f>
        <v>0</v>
      </c>
      <c r="CI34" s="91">
        <f>IF('①-2入力シート（宿泊人数）【室】'!CI34&gt;0, CI$7, 0)</f>
        <v>0</v>
      </c>
      <c r="CJ34" s="91">
        <f>IF('①-2入力シート（宿泊人数）【室】'!CJ34&gt;0, CJ$7, 0)</f>
        <v>0</v>
      </c>
      <c r="CK34" s="91">
        <f>IF('①-2入力シート（宿泊人数）【室】'!CK34&gt;0, CK$7, 0)</f>
        <v>0</v>
      </c>
      <c r="CL34" s="91">
        <f>IF('①-2入力シート（宿泊人数）【室】'!CL34&gt;0, CL$7, 0)</f>
        <v>0</v>
      </c>
      <c r="CM34" s="91">
        <f>IF('①-2入力シート（宿泊人数）【室】'!CM34&gt;0, CM$7, 0)</f>
        <v>0</v>
      </c>
      <c r="CN34" s="91">
        <f>IF('①-2入力シート（宿泊人数）【室】'!CN34&gt;0, CN$7, 0)</f>
        <v>0</v>
      </c>
      <c r="CO34" s="91">
        <f>IF('①-2入力シート（宿泊人数）【室】'!CO34&gt;0, CO$7, 0)</f>
        <v>0</v>
      </c>
      <c r="CP34" s="91">
        <f>IF('①-2入力シート（宿泊人数）【室】'!CP34&gt;0, CP$7, 0)</f>
        <v>0</v>
      </c>
      <c r="CQ34" s="91">
        <f>IF('①-2入力シート（宿泊人数）【室】'!CQ34&gt;0, CQ$7, 0)</f>
        <v>0</v>
      </c>
      <c r="CR34" s="91">
        <f>IF('①-2入力シート（宿泊人数）【室】'!CR34&gt;0, CR$7, 0)</f>
        <v>0</v>
      </c>
      <c r="CS34" s="91">
        <f>IF('①-2入力シート（宿泊人数）【室】'!CS34&gt;0, CS$7, 0)</f>
        <v>0</v>
      </c>
      <c r="CT34" s="91">
        <f>IF('①-2入力シート（宿泊人数）【室】'!CT34&gt;0, CT$7, 0)</f>
        <v>0</v>
      </c>
      <c r="CU34" s="91">
        <f>IF('①-2入力シート（宿泊人数）【室】'!CU34&gt;0, CU$7, 0)</f>
        <v>0</v>
      </c>
      <c r="CV34" s="91">
        <f>IF('①-2入力シート（宿泊人数）【室】'!CV34&gt;0, CV$7, 0)</f>
        <v>0</v>
      </c>
      <c r="CW34" s="91">
        <f>IF('①-2入力シート（宿泊人数）【室】'!CW34&gt;0, CW$7, 0)</f>
        <v>0</v>
      </c>
      <c r="CX34" s="91">
        <f>IF('①-2入力シート（宿泊人数）【室】'!CX34&gt;0, CX$7, 0)</f>
        <v>0</v>
      </c>
      <c r="CY34" s="165">
        <f t="shared" si="7"/>
        <v>0</v>
      </c>
      <c r="DA34" s="5">
        <f t="shared" si="8"/>
        <v>0</v>
      </c>
    </row>
    <row r="35" spans="1:105">
      <c r="A35" s="196"/>
      <c r="B35" s="46">
        <v>27</v>
      </c>
      <c r="C35" s="10">
        <f>IF('①-2入力シート（宿泊人数）【室】'!C35&gt;0, C$7, 0)</f>
        <v>0</v>
      </c>
      <c r="D35" s="10">
        <f>IF('①-2入力シート（宿泊人数）【室】'!D35&gt;0, D$7, 0)</f>
        <v>0</v>
      </c>
      <c r="E35" s="10">
        <f>IF('①-2入力シート（宿泊人数）【室】'!E35&gt;0, E$7, 0)</f>
        <v>0</v>
      </c>
      <c r="F35" s="10">
        <f>IF('①-2入力シート（宿泊人数）【室】'!F35&gt;0, F$7, 0)</f>
        <v>0</v>
      </c>
      <c r="G35" s="10">
        <f>IF('①-2入力シート（宿泊人数）【室】'!G35&gt;0, G$7, 0)</f>
        <v>0</v>
      </c>
      <c r="H35" s="10">
        <f>IF('①-2入力シート（宿泊人数）【室】'!H35&gt;0, H$7, 0)</f>
        <v>0</v>
      </c>
      <c r="I35" s="10">
        <f>IF('①-2入力シート（宿泊人数）【室】'!I35&gt;0, I$7, 0)</f>
        <v>0</v>
      </c>
      <c r="J35" s="10">
        <f>IF('①-2入力シート（宿泊人数）【室】'!J35&gt;0, J$7, 0)</f>
        <v>0</v>
      </c>
      <c r="K35" s="10">
        <f>IF('①-2入力シート（宿泊人数）【室】'!K35&gt;0, K$7, 0)</f>
        <v>0</v>
      </c>
      <c r="L35" s="10">
        <f>IF('①-2入力シート（宿泊人数）【室】'!L35&gt;0, L$7, 0)</f>
        <v>0</v>
      </c>
      <c r="M35" s="10">
        <f>IF('①-2入力シート（宿泊人数）【室】'!M35&gt;0, M$7, 0)</f>
        <v>0</v>
      </c>
      <c r="N35" s="91">
        <f>IF('①-2入力シート（宿泊人数）【室】'!N35&gt;0, N$7, 0)</f>
        <v>0</v>
      </c>
      <c r="O35" s="91">
        <f>IF('①-2入力シート（宿泊人数）【室】'!O35&gt;0, O$7, 0)</f>
        <v>0</v>
      </c>
      <c r="P35" s="91">
        <f>IF('①-2入力シート（宿泊人数）【室】'!P35&gt;0, P$7, 0)</f>
        <v>0</v>
      </c>
      <c r="Q35" s="91">
        <f>IF('①-2入力シート（宿泊人数）【室】'!Q35&gt;0, Q$7, 0)</f>
        <v>0</v>
      </c>
      <c r="R35" s="91">
        <f>IF('①-2入力シート（宿泊人数）【室】'!R35&gt;0, R$7, 0)</f>
        <v>0</v>
      </c>
      <c r="S35" s="91">
        <f>IF('①-2入力シート（宿泊人数）【室】'!S35&gt;0, S$7, 0)</f>
        <v>0</v>
      </c>
      <c r="T35" s="91">
        <f>IF('①-2入力シート（宿泊人数）【室】'!T35&gt;0, T$7, 0)</f>
        <v>0</v>
      </c>
      <c r="U35" s="91">
        <f>IF('①-2入力シート（宿泊人数）【室】'!U35&gt;0, U$7, 0)</f>
        <v>0</v>
      </c>
      <c r="V35" s="91">
        <f>IF('①-2入力シート（宿泊人数）【室】'!V35&gt;0, V$7, 0)</f>
        <v>0</v>
      </c>
      <c r="W35" s="91">
        <f>IF('①-2入力シート（宿泊人数）【室】'!W35&gt;0, W$7, 0)</f>
        <v>0</v>
      </c>
      <c r="X35" s="91">
        <f>IF('①-2入力シート（宿泊人数）【室】'!X35&gt;0, X$7, 0)</f>
        <v>0</v>
      </c>
      <c r="Y35" s="91">
        <f>IF('①-2入力シート（宿泊人数）【室】'!Y35&gt;0, Y$7, 0)</f>
        <v>0</v>
      </c>
      <c r="Z35" s="91">
        <f>IF('①-2入力シート（宿泊人数）【室】'!Z35&gt;0, Z$7, 0)</f>
        <v>0</v>
      </c>
      <c r="AA35" s="91">
        <f>IF('①-2入力シート（宿泊人数）【室】'!AA35&gt;0, AA$7, 0)</f>
        <v>0</v>
      </c>
      <c r="AB35" s="91">
        <f>IF('①-2入力シート（宿泊人数）【室】'!AB35&gt;0, AB$7, 0)</f>
        <v>0</v>
      </c>
      <c r="AC35" s="91">
        <f>IF('①-2入力シート（宿泊人数）【室】'!AC35&gt;0, AC$7, 0)</f>
        <v>0</v>
      </c>
      <c r="AD35" s="91">
        <f>IF('①-2入力シート（宿泊人数）【室】'!AD35&gt;0, AD$7, 0)</f>
        <v>0</v>
      </c>
      <c r="AE35" s="91">
        <f>IF('①-2入力シート（宿泊人数）【室】'!AE35&gt;0, AE$7, 0)</f>
        <v>0</v>
      </c>
      <c r="AF35" s="91">
        <f>IF('①-2入力シート（宿泊人数）【室】'!AF35&gt;0, AF$7, 0)</f>
        <v>0</v>
      </c>
      <c r="AG35" s="91">
        <f>IF('①-2入力シート（宿泊人数）【室】'!AG35&gt;0, AG$7, 0)</f>
        <v>0</v>
      </c>
      <c r="AH35" s="91">
        <f>IF('①-2入力シート（宿泊人数）【室】'!AH35&gt;0, AH$7, 0)</f>
        <v>0</v>
      </c>
      <c r="AI35" s="91">
        <f>IF('①-2入力シート（宿泊人数）【室】'!AI35&gt;0, AI$7, 0)</f>
        <v>0</v>
      </c>
      <c r="AJ35" s="91">
        <f>IF('①-2入力シート（宿泊人数）【室】'!AJ35&gt;0, AJ$7, 0)</f>
        <v>0</v>
      </c>
      <c r="AK35" s="91">
        <f>IF('①-2入力シート（宿泊人数）【室】'!AK35&gt;0, AK$7, 0)</f>
        <v>0</v>
      </c>
      <c r="AL35" s="91">
        <f>IF('①-2入力シート（宿泊人数）【室】'!AL35&gt;0, AL$7, 0)</f>
        <v>0</v>
      </c>
      <c r="AM35" s="91">
        <f>IF('①-2入力シート（宿泊人数）【室】'!AM35&gt;0, AM$7, 0)</f>
        <v>0</v>
      </c>
      <c r="AN35" s="91">
        <f>IF('①-2入力シート（宿泊人数）【室】'!AN35&gt;0, AN$7, 0)</f>
        <v>0</v>
      </c>
      <c r="AO35" s="91">
        <f>IF('①-2入力シート（宿泊人数）【室】'!AO35&gt;0, AO$7, 0)</f>
        <v>0</v>
      </c>
      <c r="AP35" s="91">
        <f>IF('①-2入力シート（宿泊人数）【室】'!AP35&gt;0, AP$7, 0)</f>
        <v>0</v>
      </c>
      <c r="AQ35" s="91">
        <f>IF('①-2入力シート（宿泊人数）【室】'!AQ35&gt;0, AQ$7, 0)</f>
        <v>0</v>
      </c>
      <c r="AR35" s="91">
        <f>IF('①-2入力シート（宿泊人数）【室】'!AR35&gt;0, AR$7, 0)</f>
        <v>0</v>
      </c>
      <c r="AS35" s="91">
        <f>IF('①-2入力シート（宿泊人数）【室】'!AS35&gt;0, AS$7, 0)</f>
        <v>0</v>
      </c>
      <c r="AT35" s="91">
        <f>IF('①-2入力シート（宿泊人数）【室】'!AT35&gt;0, AT$7, 0)</f>
        <v>0</v>
      </c>
      <c r="AU35" s="91">
        <f>IF('①-2入力シート（宿泊人数）【室】'!AU35&gt;0, AU$7, 0)</f>
        <v>0</v>
      </c>
      <c r="AV35" s="91">
        <f>IF('①-2入力シート（宿泊人数）【室】'!AV35&gt;0, AV$7, 0)</f>
        <v>0</v>
      </c>
      <c r="AW35" s="91">
        <f>IF('①-2入力シート（宿泊人数）【室】'!AW35&gt;0, AW$7, 0)</f>
        <v>0</v>
      </c>
      <c r="AX35" s="91">
        <f>IF('①-2入力シート（宿泊人数）【室】'!AX35&gt;0, AX$7, 0)</f>
        <v>0</v>
      </c>
      <c r="AY35" s="91">
        <f>IF('①-2入力シート（宿泊人数）【室】'!AY35&gt;0, AY$7, 0)</f>
        <v>0</v>
      </c>
      <c r="AZ35" s="91">
        <f>IF('①-2入力シート（宿泊人数）【室】'!AZ35&gt;0, AZ$7, 0)</f>
        <v>0</v>
      </c>
      <c r="BA35" s="91">
        <f>IF('①-2入力シート（宿泊人数）【室】'!BA35&gt;0, BA$7, 0)</f>
        <v>0</v>
      </c>
      <c r="BB35" s="91">
        <f>IF('①-2入力シート（宿泊人数）【室】'!BB35&gt;0, BB$7, 0)</f>
        <v>0</v>
      </c>
      <c r="BC35" s="91">
        <f>IF('①-2入力シート（宿泊人数）【室】'!BC35&gt;0, BC$7, 0)</f>
        <v>0</v>
      </c>
      <c r="BD35" s="91">
        <f>IF('①-2入力シート（宿泊人数）【室】'!BD35&gt;0, BD$7, 0)</f>
        <v>0</v>
      </c>
      <c r="BE35" s="91">
        <f>IF('①-2入力シート（宿泊人数）【室】'!BE35&gt;0, BE$7, 0)</f>
        <v>0</v>
      </c>
      <c r="BF35" s="91">
        <f>IF('①-2入力シート（宿泊人数）【室】'!BF35&gt;0, BF$7, 0)</f>
        <v>0</v>
      </c>
      <c r="BG35" s="91">
        <f>IF('①-2入力シート（宿泊人数）【室】'!BG35&gt;0, BG$7, 0)</f>
        <v>0</v>
      </c>
      <c r="BH35" s="91">
        <f>IF('①-2入力シート（宿泊人数）【室】'!BH35&gt;0, BH$7, 0)</f>
        <v>0</v>
      </c>
      <c r="BI35" s="91">
        <f>IF('①-2入力シート（宿泊人数）【室】'!BI35&gt;0, BI$7, 0)</f>
        <v>0</v>
      </c>
      <c r="BJ35" s="91">
        <f>IF('①-2入力シート（宿泊人数）【室】'!BJ35&gt;0, BJ$7, 0)</f>
        <v>0</v>
      </c>
      <c r="BK35" s="91">
        <f>IF('①-2入力シート（宿泊人数）【室】'!BK35&gt;0, BK$7, 0)</f>
        <v>0</v>
      </c>
      <c r="BL35" s="91">
        <f>IF('①-2入力シート（宿泊人数）【室】'!BL35&gt;0, BL$7, 0)</f>
        <v>0</v>
      </c>
      <c r="BM35" s="91">
        <f>IF('①-2入力シート（宿泊人数）【室】'!BM35&gt;0, BM$7, 0)</f>
        <v>0</v>
      </c>
      <c r="BN35" s="91">
        <f>IF('①-2入力シート（宿泊人数）【室】'!BN35&gt;0, BN$7, 0)</f>
        <v>0</v>
      </c>
      <c r="BO35" s="91">
        <f>IF('①-2入力シート（宿泊人数）【室】'!BO35&gt;0, BO$7, 0)</f>
        <v>0</v>
      </c>
      <c r="BP35" s="91">
        <f>IF('①-2入力シート（宿泊人数）【室】'!BP35&gt;0, BP$7, 0)</f>
        <v>0</v>
      </c>
      <c r="BQ35" s="91">
        <f>IF('①-2入力シート（宿泊人数）【室】'!BQ35&gt;0, BQ$7, 0)</f>
        <v>0</v>
      </c>
      <c r="BR35" s="91">
        <f>IF('①-2入力シート（宿泊人数）【室】'!BR35&gt;0, BR$7, 0)</f>
        <v>0</v>
      </c>
      <c r="BS35" s="91">
        <f>IF('①-2入力シート（宿泊人数）【室】'!BS35&gt;0, BS$7, 0)</f>
        <v>0</v>
      </c>
      <c r="BT35" s="91">
        <f>IF('①-2入力シート（宿泊人数）【室】'!BT35&gt;0, BT$7, 0)</f>
        <v>0</v>
      </c>
      <c r="BU35" s="91">
        <f>IF('①-2入力シート（宿泊人数）【室】'!BU35&gt;0, BU$7, 0)</f>
        <v>0</v>
      </c>
      <c r="BV35" s="91">
        <f>IF('①-2入力シート（宿泊人数）【室】'!BV35&gt;0, BV$7, 0)</f>
        <v>0</v>
      </c>
      <c r="BW35" s="91">
        <f>IF('①-2入力シート（宿泊人数）【室】'!BW35&gt;0, BW$7, 0)</f>
        <v>0</v>
      </c>
      <c r="BX35" s="91">
        <f>IF('①-2入力シート（宿泊人数）【室】'!BX35&gt;0, BX$7, 0)</f>
        <v>0</v>
      </c>
      <c r="BY35" s="91">
        <f>IF('①-2入力シート（宿泊人数）【室】'!BY35&gt;0, BY$7, 0)</f>
        <v>0</v>
      </c>
      <c r="BZ35" s="91">
        <f>IF('①-2入力シート（宿泊人数）【室】'!BZ35&gt;0, BZ$7, 0)</f>
        <v>0</v>
      </c>
      <c r="CA35" s="91">
        <f>IF('①-2入力シート（宿泊人数）【室】'!CA35&gt;0, CA$7, 0)</f>
        <v>0</v>
      </c>
      <c r="CB35" s="91">
        <f>IF('①-2入力シート（宿泊人数）【室】'!CB35&gt;0, CB$7, 0)</f>
        <v>0</v>
      </c>
      <c r="CC35" s="91">
        <f>IF('①-2入力シート（宿泊人数）【室】'!CC35&gt;0, CC$7, 0)</f>
        <v>0</v>
      </c>
      <c r="CD35" s="91">
        <f>IF('①-2入力シート（宿泊人数）【室】'!CD35&gt;0, CD$7, 0)</f>
        <v>0</v>
      </c>
      <c r="CE35" s="91">
        <f>IF('①-2入力シート（宿泊人数）【室】'!CE35&gt;0, CE$7, 0)</f>
        <v>0</v>
      </c>
      <c r="CF35" s="91">
        <f>IF('①-2入力シート（宿泊人数）【室】'!CF35&gt;0, CF$7, 0)</f>
        <v>0</v>
      </c>
      <c r="CG35" s="91">
        <f>IF('①-2入力シート（宿泊人数）【室】'!CG35&gt;0, CG$7, 0)</f>
        <v>0</v>
      </c>
      <c r="CH35" s="91">
        <f>IF('①-2入力シート（宿泊人数）【室】'!CH35&gt;0, CH$7, 0)</f>
        <v>0</v>
      </c>
      <c r="CI35" s="91">
        <f>IF('①-2入力シート（宿泊人数）【室】'!CI35&gt;0, CI$7, 0)</f>
        <v>0</v>
      </c>
      <c r="CJ35" s="91">
        <f>IF('①-2入力シート（宿泊人数）【室】'!CJ35&gt;0, CJ$7, 0)</f>
        <v>0</v>
      </c>
      <c r="CK35" s="91">
        <f>IF('①-2入力シート（宿泊人数）【室】'!CK35&gt;0, CK$7, 0)</f>
        <v>0</v>
      </c>
      <c r="CL35" s="91">
        <f>IF('①-2入力シート（宿泊人数）【室】'!CL35&gt;0, CL$7, 0)</f>
        <v>0</v>
      </c>
      <c r="CM35" s="91">
        <f>IF('①-2入力シート（宿泊人数）【室】'!CM35&gt;0, CM$7, 0)</f>
        <v>0</v>
      </c>
      <c r="CN35" s="91">
        <f>IF('①-2入力シート（宿泊人数）【室】'!CN35&gt;0, CN$7, 0)</f>
        <v>0</v>
      </c>
      <c r="CO35" s="91">
        <f>IF('①-2入力シート（宿泊人数）【室】'!CO35&gt;0, CO$7, 0)</f>
        <v>0</v>
      </c>
      <c r="CP35" s="91">
        <f>IF('①-2入力シート（宿泊人数）【室】'!CP35&gt;0, CP$7, 0)</f>
        <v>0</v>
      </c>
      <c r="CQ35" s="91">
        <f>IF('①-2入力シート（宿泊人数）【室】'!CQ35&gt;0, CQ$7, 0)</f>
        <v>0</v>
      </c>
      <c r="CR35" s="91">
        <f>IF('①-2入力シート（宿泊人数）【室】'!CR35&gt;0, CR$7, 0)</f>
        <v>0</v>
      </c>
      <c r="CS35" s="91">
        <f>IF('①-2入力シート（宿泊人数）【室】'!CS35&gt;0, CS$7, 0)</f>
        <v>0</v>
      </c>
      <c r="CT35" s="91">
        <f>IF('①-2入力シート（宿泊人数）【室】'!CT35&gt;0, CT$7, 0)</f>
        <v>0</v>
      </c>
      <c r="CU35" s="91">
        <f>IF('①-2入力シート（宿泊人数）【室】'!CU35&gt;0, CU$7, 0)</f>
        <v>0</v>
      </c>
      <c r="CV35" s="91">
        <f>IF('①-2入力シート（宿泊人数）【室】'!CV35&gt;0, CV$7, 0)</f>
        <v>0</v>
      </c>
      <c r="CW35" s="91">
        <f>IF('①-2入力シート（宿泊人数）【室】'!CW35&gt;0, CW$7, 0)</f>
        <v>0</v>
      </c>
      <c r="CX35" s="91">
        <f>IF('①-2入力シート（宿泊人数）【室】'!CX35&gt;0, CX$7, 0)</f>
        <v>0</v>
      </c>
      <c r="CY35" s="165">
        <f t="shared" si="7"/>
        <v>0</v>
      </c>
      <c r="DA35" s="5">
        <f t="shared" si="8"/>
        <v>0</v>
      </c>
    </row>
    <row r="36" spans="1:105">
      <c r="A36" s="196"/>
      <c r="B36" s="46">
        <v>28</v>
      </c>
      <c r="C36" s="10">
        <f>IF('①-2入力シート（宿泊人数）【室】'!C36&gt;0, C$7, 0)</f>
        <v>0</v>
      </c>
      <c r="D36" s="10">
        <f>IF('①-2入力シート（宿泊人数）【室】'!D36&gt;0, D$7, 0)</f>
        <v>0</v>
      </c>
      <c r="E36" s="10">
        <f>IF('①-2入力シート（宿泊人数）【室】'!E36&gt;0, E$7, 0)</f>
        <v>0</v>
      </c>
      <c r="F36" s="10">
        <f>IF('①-2入力シート（宿泊人数）【室】'!F36&gt;0, F$7, 0)</f>
        <v>0</v>
      </c>
      <c r="G36" s="10">
        <f>IF('①-2入力シート（宿泊人数）【室】'!G36&gt;0, G$7, 0)</f>
        <v>0</v>
      </c>
      <c r="H36" s="10">
        <f>IF('①-2入力シート（宿泊人数）【室】'!H36&gt;0, H$7, 0)</f>
        <v>0</v>
      </c>
      <c r="I36" s="10">
        <f>IF('①-2入力シート（宿泊人数）【室】'!I36&gt;0, I$7, 0)</f>
        <v>0</v>
      </c>
      <c r="J36" s="10">
        <f>IF('①-2入力シート（宿泊人数）【室】'!J36&gt;0, J$7, 0)</f>
        <v>0</v>
      </c>
      <c r="K36" s="10">
        <f>IF('①-2入力シート（宿泊人数）【室】'!K36&gt;0, K$7, 0)</f>
        <v>0</v>
      </c>
      <c r="L36" s="10">
        <f>IF('①-2入力シート（宿泊人数）【室】'!L36&gt;0, L$7, 0)</f>
        <v>0</v>
      </c>
      <c r="M36" s="10">
        <f>IF('①-2入力シート（宿泊人数）【室】'!M36&gt;0, M$7, 0)</f>
        <v>0</v>
      </c>
      <c r="N36" s="91">
        <f>IF('①-2入力シート（宿泊人数）【室】'!N36&gt;0, N$7, 0)</f>
        <v>0</v>
      </c>
      <c r="O36" s="91">
        <f>IF('①-2入力シート（宿泊人数）【室】'!O36&gt;0, O$7, 0)</f>
        <v>0</v>
      </c>
      <c r="P36" s="91">
        <f>IF('①-2入力シート（宿泊人数）【室】'!P36&gt;0, P$7, 0)</f>
        <v>0</v>
      </c>
      <c r="Q36" s="91">
        <f>IF('①-2入力シート（宿泊人数）【室】'!Q36&gt;0, Q$7, 0)</f>
        <v>0</v>
      </c>
      <c r="R36" s="91">
        <f>IF('①-2入力シート（宿泊人数）【室】'!R36&gt;0, R$7, 0)</f>
        <v>0</v>
      </c>
      <c r="S36" s="91">
        <f>IF('①-2入力シート（宿泊人数）【室】'!S36&gt;0, S$7, 0)</f>
        <v>0</v>
      </c>
      <c r="T36" s="91">
        <f>IF('①-2入力シート（宿泊人数）【室】'!T36&gt;0, T$7, 0)</f>
        <v>0</v>
      </c>
      <c r="U36" s="91">
        <f>IF('①-2入力シート（宿泊人数）【室】'!U36&gt;0, U$7, 0)</f>
        <v>0</v>
      </c>
      <c r="V36" s="91">
        <f>IF('①-2入力シート（宿泊人数）【室】'!V36&gt;0, V$7, 0)</f>
        <v>0</v>
      </c>
      <c r="W36" s="91">
        <f>IF('①-2入力シート（宿泊人数）【室】'!W36&gt;0, W$7, 0)</f>
        <v>0</v>
      </c>
      <c r="X36" s="91">
        <f>IF('①-2入力シート（宿泊人数）【室】'!X36&gt;0, X$7, 0)</f>
        <v>0</v>
      </c>
      <c r="Y36" s="91">
        <f>IF('①-2入力シート（宿泊人数）【室】'!Y36&gt;0, Y$7, 0)</f>
        <v>0</v>
      </c>
      <c r="Z36" s="91">
        <f>IF('①-2入力シート（宿泊人数）【室】'!Z36&gt;0, Z$7, 0)</f>
        <v>0</v>
      </c>
      <c r="AA36" s="91">
        <f>IF('①-2入力シート（宿泊人数）【室】'!AA36&gt;0, AA$7, 0)</f>
        <v>0</v>
      </c>
      <c r="AB36" s="91">
        <f>IF('①-2入力シート（宿泊人数）【室】'!AB36&gt;0, AB$7, 0)</f>
        <v>0</v>
      </c>
      <c r="AC36" s="91">
        <f>IF('①-2入力シート（宿泊人数）【室】'!AC36&gt;0, AC$7, 0)</f>
        <v>0</v>
      </c>
      <c r="AD36" s="91">
        <f>IF('①-2入力シート（宿泊人数）【室】'!AD36&gt;0, AD$7, 0)</f>
        <v>0</v>
      </c>
      <c r="AE36" s="91">
        <f>IF('①-2入力シート（宿泊人数）【室】'!AE36&gt;0, AE$7, 0)</f>
        <v>0</v>
      </c>
      <c r="AF36" s="91">
        <f>IF('①-2入力シート（宿泊人数）【室】'!AF36&gt;0, AF$7, 0)</f>
        <v>0</v>
      </c>
      <c r="AG36" s="91">
        <f>IF('①-2入力シート（宿泊人数）【室】'!AG36&gt;0, AG$7, 0)</f>
        <v>0</v>
      </c>
      <c r="AH36" s="91">
        <f>IF('①-2入力シート（宿泊人数）【室】'!AH36&gt;0, AH$7, 0)</f>
        <v>0</v>
      </c>
      <c r="AI36" s="91">
        <f>IF('①-2入力シート（宿泊人数）【室】'!AI36&gt;0, AI$7, 0)</f>
        <v>0</v>
      </c>
      <c r="AJ36" s="91">
        <f>IF('①-2入力シート（宿泊人数）【室】'!AJ36&gt;0, AJ$7, 0)</f>
        <v>0</v>
      </c>
      <c r="AK36" s="91">
        <f>IF('①-2入力シート（宿泊人数）【室】'!AK36&gt;0, AK$7, 0)</f>
        <v>0</v>
      </c>
      <c r="AL36" s="91">
        <f>IF('①-2入力シート（宿泊人数）【室】'!AL36&gt;0, AL$7, 0)</f>
        <v>0</v>
      </c>
      <c r="AM36" s="91">
        <f>IF('①-2入力シート（宿泊人数）【室】'!AM36&gt;0, AM$7, 0)</f>
        <v>0</v>
      </c>
      <c r="AN36" s="91">
        <f>IF('①-2入力シート（宿泊人数）【室】'!AN36&gt;0, AN$7, 0)</f>
        <v>0</v>
      </c>
      <c r="AO36" s="91">
        <f>IF('①-2入力シート（宿泊人数）【室】'!AO36&gt;0, AO$7, 0)</f>
        <v>0</v>
      </c>
      <c r="AP36" s="91">
        <f>IF('①-2入力シート（宿泊人数）【室】'!AP36&gt;0, AP$7, 0)</f>
        <v>0</v>
      </c>
      <c r="AQ36" s="91">
        <f>IF('①-2入力シート（宿泊人数）【室】'!AQ36&gt;0, AQ$7, 0)</f>
        <v>0</v>
      </c>
      <c r="AR36" s="91">
        <f>IF('①-2入力シート（宿泊人数）【室】'!AR36&gt;0, AR$7, 0)</f>
        <v>0</v>
      </c>
      <c r="AS36" s="91">
        <f>IF('①-2入力シート（宿泊人数）【室】'!AS36&gt;0, AS$7, 0)</f>
        <v>0</v>
      </c>
      <c r="AT36" s="91">
        <f>IF('①-2入力シート（宿泊人数）【室】'!AT36&gt;0, AT$7, 0)</f>
        <v>0</v>
      </c>
      <c r="AU36" s="91">
        <f>IF('①-2入力シート（宿泊人数）【室】'!AU36&gt;0, AU$7, 0)</f>
        <v>0</v>
      </c>
      <c r="AV36" s="91">
        <f>IF('①-2入力シート（宿泊人数）【室】'!AV36&gt;0, AV$7, 0)</f>
        <v>0</v>
      </c>
      <c r="AW36" s="91">
        <f>IF('①-2入力シート（宿泊人数）【室】'!AW36&gt;0, AW$7, 0)</f>
        <v>0</v>
      </c>
      <c r="AX36" s="91">
        <f>IF('①-2入力シート（宿泊人数）【室】'!AX36&gt;0, AX$7, 0)</f>
        <v>0</v>
      </c>
      <c r="AY36" s="91">
        <f>IF('①-2入力シート（宿泊人数）【室】'!AY36&gt;0, AY$7, 0)</f>
        <v>0</v>
      </c>
      <c r="AZ36" s="91">
        <f>IF('①-2入力シート（宿泊人数）【室】'!AZ36&gt;0, AZ$7, 0)</f>
        <v>0</v>
      </c>
      <c r="BA36" s="91">
        <f>IF('①-2入力シート（宿泊人数）【室】'!BA36&gt;0, BA$7, 0)</f>
        <v>0</v>
      </c>
      <c r="BB36" s="91">
        <f>IF('①-2入力シート（宿泊人数）【室】'!BB36&gt;0, BB$7, 0)</f>
        <v>0</v>
      </c>
      <c r="BC36" s="91">
        <f>IF('①-2入力シート（宿泊人数）【室】'!BC36&gt;0, BC$7, 0)</f>
        <v>0</v>
      </c>
      <c r="BD36" s="91">
        <f>IF('①-2入力シート（宿泊人数）【室】'!BD36&gt;0, BD$7, 0)</f>
        <v>0</v>
      </c>
      <c r="BE36" s="91">
        <f>IF('①-2入力シート（宿泊人数）【室】'!BE36&gt;0, BE$7, 0)</f>
        <v>0</v>
      </c>
      <c r="BF36" s="91">
        <f>IF('①-2入力シート（宿泊人数）【室】'!BF36&gt;0, BF$7, 0)</f>
        <v>0</v>
      </c>
      <c r="BG36" s="91">
        <f>IF('①-2入力シート（宿泊人数）【室】'!BG36&gt;0, BG$7, 0)</f>
        <v>0</v>
      </c>
      <c r="BH36" s="91">
        <f>IF('①-2入力シート（宿泊人数）【室】'!BH36&gt;0, BH$7, 0)</f>
        <v>0</v>
      </c>
      <c r="BI36" s="91">
        <f>IF('①-2入力シート（宿泊人数）【室】'!BI36&gt;0, BI$7, 0)</f>
        <v>0</v>
      </c>
      <c r="BJ36" s="91">
        <f>IF('①-2入力シート（宿泊人数）【室】'!BJ36&gt;0, BJ$7, 0)</f>
        <v>0</v>
      </c>
      <c r="BK36" s="91">
        <f>IF('①-2入力シート（宿泊人数）【室】'!BK36&gt;0, BK$7, 0)</f>
        <v>0</v>
      </c>
      <c r="BL36" s="91">
        <f>IF('①-2入力シート（宿泊人数）【室】'!BL36&gt;0, BL$7, 0)</f>
        <v>0</v>
      </c>
      <c r="BM36" s="91">
        <f>IF('①-2入力シート（宿泊人数）【室】'!BM36&gt;0, BM$7, 0)</f>
        <v>0</v>
      </c>
      <c r="BN36" s="91">
        <f>IF('①-2入力シート（宿泊人数）【室】'!BN36&gt;0, BN$7, 0)</f>
        <v>0</v>
      </c>
      <c r="BO36" s="91">
        <f>IF('①-2入力シート（宿泊人数）【室】'!BO36&gt;0, BO$7, 0)</f>
        <v>0</v>
      </c>
      <c r="BP36" s="91">
        <f>IF('①-2入力シート（宿泊人数）【室】'!BP36&gt;0, BP$7, 0)</f>
        <v>0</v>
      </c>
      <c r="BQ36" s="91">
        <f>IF('①-2入力シート（宿泊人数）【室】'!BQ36&gt;0, BQ$7, 0)</f>
        <v>0</v>
      </c>
      <c r="BR36" s="91">
        <f>IF('①-2入力シート（宿泊人数）【室】'!BR36&gt;0, BR$7, 0)</f>
        <v>0</v>
      </c>
      <c r="BS36" s="91">
        <f>IF('①-2入力シート（宿泊人数）【室】'!BS36&gt;0, BS$7, 0)</f>
        <v>0</v>
      </c>
      <c r="BT36" s="91">
        <f>IF('①-2入力シート（宿泊人数）【室】'!BT36&gt;0, BT$7, 0)</f>
        <v>0</v>
      </c>
      <c r="BU36" s="91">
        <f>IF('①-2入力シート（宿泊人数）【室】'!BU36&gt;0, BU$7, 0)</f>
        <v>0</v>
      </c>
      <c r="BV36" s="91">
        <f>IF('①-2入力シート（宿泊人数）【室】'!BV36&gt;0, BV$7, 0)</f>
        <v>0</v>
      </c>
      <c r="BW36" s="91">
        <f>IF('①-2入力シート（宿泊人数）【室】'!BW36&gt;0, BW$7, 0)</f>
        <v>0</v>
      </c>
      <c r="BX36" s="91">
        <f>IF('①-2入力シート（宿泊人数）【室】'!BX36&gt;0, BX$7, 0)</f>
        <v>0</v>
      </c>
      <c r="BY36" s="91">
        <f>IF('①-2入力シート（宿泊人数）【室】'!BY36&gt;0, BY$7, 0)</f>
        <v>0</v>
      </c>
      <c r="BZ36" s="91">
        <f>IF('①-2入力シート（宿泊人数）【室】'!BZ36&gt;0, BZ$7, 0)</f>
        <v>0</v>
      </c>
      <c r="CA36" s="91">
        <f>IF('①-2入力シート（宿泊人数）【室】'!CA36&gt;0, CA$7, 0)</f>
        <v>0</v>
      </c>
      <c r="CB36" s="91">
        <f>IF('①-2入力シート（宿泊人数）【室】'!CB36&gt;0, CB$7, 0)</f>
        <v>0</v>
      </c>
      <c r="CC36" s="91">
        <f>IF('①-2入力シート（宿泊人数）【室】'!CC36&gt;0, CC$7, 0)</f>
        <v>0</v>
      </c>
      <c r="CD36" s="91">
        <f>IF('①-2入力シート（宿泊人数）【室】'!CD36&gt;0, CD$7, 0)</f>
        <v>0</v>
      </c>
      <c r="CE36" s="91">
        <f>IF('①-2入力シート（宿泊人数）【室】'!CE36&gt;0, CE$7, 0)</f>
        <v>0</v>
      </c>
      <c r="CF36" s="91">
        <f>IF('①-2入力シート（宿泊人数）【室】'!CF36&gt;0, CF$7, 0)</f>
        <v>0</v>
      </c>
      <c r="CG36" s="91">
        <f>IF('①-2入力シート（宿泊人数）【室】'!CG36&gt;0, CG$7, 0)</f>
        <v>0</v>
      </c>
      <c r="CH36" s="91">
        <f>IF('①-2入力シート（宿泊人数）【室】'!CH36&gt;0, CH$7, 0)</f>
        <v>0</v>
      </c>
      <c r="CI36" s="91">
        <f>IF('①-2入力シート（宿泊人数）【室】'!CI36&gt;0, CI$7, 0)</f>
        <v>0</v>
      </c>
      <c r="CJ36" s="91">
        <f>IF('①-2入力シート（宿泊人数）【室】'!CJ36&gt;0, CJ$7, 0)</f>
        <v>0</v>
      </c>
      <c r="CK36" s="91">
        <f>IF('①-2入力シート（宿泊人数）【室】'!CK36&gt;0, CK$7, 0)</f>
        <v>0</v>
      </c>
      <c r="CL36" s="91">
        <f>IF('①-2入力シート（宿泊人数）【室】'!CL36&gt;0, CL$7, 0)</f>
        <v>0</v>
      </c>
      <c r="CM36" s="91">
        <f>IF('①-2入力シート（宿泊人数）【室】'!CM36&gt;0, CM$7, 0)</f>
        <v>0</v>
      </c>
      <c r="CN36" s="91">
        <f>IF('①-2入力シート（宿泊人数）【室】'!CN36&gt;0, CN$7, 0)</f>
        <v>0</v>
      </c>
      <c r="CO36" s="91">
        <f>IF('①-2入力シート（宿泊人数）【室】'!CO36&gt;0, CO$7, 0)</f>
        <v>0</v>
      </c>
      <c r="CP36" s="91">
        <f>IF('①-2入力シート（宿泊人数）【室】'!CP36&gt;0, CP$7, 0)</f>
        <v>0</v>
      </c>
      <c r="CQ36" s="91">
        <f>IF('①-2入力シート（宿泊人数）【室】'!CQ36&gt;0, CQ$7, 0)</f>
        <v>0</v>
      </c>
      <c r="CR36" s="91">
        <f>IF('①-2入力シート（宿泊人数）【室】'!CR36&gt;0, CR$7, 0)</f>
        <v>0</v>
      </c>
      <c r="CS36" s="91">
        <f>IF('①-2入力シート（宿泊人数）【室】'!CS36&gt;0, CS$7, 0)</f>
        <v>0</v>
      </c>
      <c r="CT36" s="91">
        <f>IF('①-2入力シート（宿泊人数）【室】'!CT36&gt;0, CT$7, 0)</f>
        <v>0</v>
      </c>
      <c r="CU36" s="91">
        <f>IF('①-2入力シート（宿泊人数）【室】'!CU36&gt;0, CU$7, 0)</f>
        <v>0</v>
      </c>
      <c r="CV36" s="91">
        <f>IF('①-2入力シート（宿泊人数）【室】'!CV36&gt;0, CV$7, 0)</f>
        <v>0</v>
      </c>
      <c r="CW36" s="91">
        <f>IF('①-2入力シート（宿泊人数）【室】'!CW36&gt;0, CW$7, 0)</f>
        <v>0</v>
      </c>
      <c r="CX36" s="91">
        <f>IF('①-2入力シート（宿泊人数）【室】'!CX36&gt;0, CX$7, 0)</f>
        <v>0</v>
      </c>
      <c r="CY36" s="165">
        <f t="shared" si="7"/>
        <v>0</v>
      </c>
      <c r="DA36" s="5">
        <f t="shared" si="8"/>
        <v>0</v>
      </c>
    </row>
    <row r="37" spans="1:105">
      <c r="A37" s="196"/>
      <c r="B37" s="46">
        <v>29</v>
      </c>
      <c r="C37" s="10">
        <f>IF('①-2入力シート（宿泊人数）【室】'!C37&gt;0, C$7, 0)</f>
        <v>0</v>
      </c>
      <c r="D37" s="10">
        <f>IF('①-2入力シート（宿泊人数）【室】'!D37&gt;0, D$7, 0)</f>
        <v>0</v>
      </c>
      <c r="E37" s="10">
        <f>IF('①-2入力シート（宿泊人数）【室】'!E37&gt;0, E$7, 0)</f>
        <v>0</v>
      </c>
      <c r="F37" s="10">
        <f>IF('①-2入力シート（宿泊人数）【室】'!F37&gt;0, F$7, 0)</f>
        <v>0</v>
      </c>
      <c r="G37" s="10">
        <f>IF('①-2入力シート（宿泊人数）【室】'!G37&gt;0, G$7, 0)</f>
        <v>0</v>
      </c>
      <c r="H37" s="10">
        <f>IF('①-2入力シート（宿泊人数）【室】'!H37&gt;0, H$7, 0)</f>
        <v>0</v>
      </c>
      <c r="I37" s="10">
        <f>IF('①-2入力シート（宿泊人数）【室】'!I37&gt;0, I$7, 0)</f>
        <v>0</v>
      </c>
      <c r="J37" s="10">
        <f>IF('①-2入力シート（宿泊人数）【室】'!J37&gt;0, J$7, 0)</f>
        <v>0</v>
      </c>
      <c r="K37" s="10">
        <f>IF('①-2入力シート（宿泊人数）【室】'!K37&gt;0, K$7, 0)</f>
        <v>0</v>
      </c>
      <c r="L37" s="10">
        <f>IF('①-2入力シート（宿泊人数）【室】'!L37&gt;0, L$7, 0)</f>
        <v>0</v>
      </c>
      <c r="M37" s="10">
        <f>IF('①-2入力シート（宿泊人数）【室】'!M37&gt;0, M$7, 0)</f>
        <v>0</v>
      </c>
      <c r="N37" s="91">
        <f>IF('①-2入力シート（宿泊人数）【室】'!N37&gt;0, N$7, 0)</f>
        <v>0</v>
      </c>
      <c r="O37" s="91">
        <f>IF('①-2入力シート（宿泊人数）【室】'!O37&gt;0, O$7, 0)</f>
        <v>0</v>
      </c>
      <c r="P37" s="91">
        <f>IF('①-2入力シート（宿泊人数）【室】'!P37&gt;0, P$7, 0)</f>
        <v>0</v>
      </c>
      <c r="Q37" s="91">
        <f>IF('①-2入力シート（宿泊人数）【室】'!Q37&gt;0, Q$7, 0)</f>
        <v>0</v>
      </c>
      <c r="R37" s="91">
        <f>IF('①-2入力シート（宿泊人数）【室】'!R37&gt;0, R$7, 0)</f>
        <v>0</v>
      </c>
      <c r="S37" s="91">
        <f>IF('①-2入力シート（宿泊人数）【室】'!S37&gt;0, S$7, 0)</f>
        <v>0</v>
      </c>
      <c r="T37" s="91">
        <f>IF('①-2入力シート（宿泊人数）【室】'!T37&gt;0, T$7, 0)</f>
        <v>0</v>
      </c>
      <c r="U37" s="91">
        <f>IF('①-2入力シート（宿泊人数）【室】'!U37&gt;0, U$7, 0)</f>
        <v>0</v>
      </c>
      <c r="V37" s="91">
        <f>IF('①-2入力シート（宿泊人数）【室】'!V37&gt;0, V$7, 0)</f>
        <v>0</v>
      </c>
      <c r="W37" s="91">
        <f>IF('①-2入力シート（宿泊人数）【室】'!W37&gt;0, W$7, 0)</f>
        <v>0</v>
      </c>
      <c r="X37" s="91">
        <f>IF('①-2入力シート（宿泊人数）【室】'!X37&gt;0, X$7, 0)</f>
        <v>0</v>
      </c>
      <c r="Y37" s="91">
        <f>IF('①-2入力シート（宿泊人数）【室】'!Y37&gt;0, Y$7, 0)</f>
        <v>0</v>
      </c>
      <c r="Z37" s="91">
        <f>IF('①-2入力シート（宿泊人数）【室】'!Z37&gt;0, Z$7, 0)</f>
        <v>0</v>
      </c>
      <c r="AA37" s="91">
        <f>IF('①-2入力シート（宿泊人数）【室】'!AA37&gt;0, AA$7, 0)</f>
        <v>0</v>
      </c>
      <c r="AB37" s="91">
        <f>IF('①-2入力シート（宿泊人数）【室】'!AB37&gt;0, AB$7, 0)</f>
        <v>0</v>
      </c>
      <c r="AC37" s="91">
        <f>IF('①-2入力シート（宿泊人数）【室】'!AC37&gt;0, AC$7, 0)</f>
        <v>0</v>
      </c>
      <c r="AD37" s="91">
        <f>IF('①-2入力シート（宿泊人数）【室】'!AD37&gt;0, AD$7, 0)</f>
        <v>0</v>
      </c>
      <c r="AE37" s="91">
        <f>IF('①-2入力シート（宿泊人数）【室】'!AE37&gt;0, AE$7, 0)</f>
        <v>0</v>
      </c>
      <c r="AF37" s="91">
        <f>IF('①-2入力シート（宿泊人数）【室】'!AF37&gt;0, AF$7, 0)</f>
        <v>0</v>
      </c>
      <c r="AG37" s="91">
        <f>IF('①-2入力シート（宿泊人数）【室】'!AG37&gt;0, AG$7, 0)</f>
        <v>0</v>
      </c>
      <c r="AH37" s="91">
        <f>IF('①-2入力シート（宿泊人数）【室】'!AH37&gt;0, AH$7, 0)</f>
        <v>0</v>
      </c>
      <c r="AI37" s="91">
        <f>IF('①-2入力シート（宿泊人数）【室】'!AI37&gt;0, AI$7, 0)</f>
        <v>0</v>
      </c>
      <c r="AJ37" s="91">
        <f>IF('①-2入力シート（宿泊人数）【室】'!AJ37&gt;0, AJ$7, 0)</f>
        <v>0</v>
      </c>
      <c r="AK37" s="91">
        <f>IF('①-2入力シート（宿泊人数）【室】'!AK37&gt;0, AK$7, 0)</f>
        <v>0</v>
      </c>
      <c r="AL37" s="91">
        <f>IF('①-2入力シート（宿泊人数）【室】'!AL37&gt;0, AL$7, 0)</f>
        <v>0</v>
      </c>
      <c r="AM37" s="91">
        <f>IF('①-2入力シート（宿泊人数）【室】'!AM37&gt;0, AM$7, 0)</f>
        <v>0</v>
      </c>
      <c r="AN37" s="91">
        <f>IF('①-2入力シート（宿泊人数）【室】'!AN37&gt;0, AN$7, 0)</f>
        <v>0</v>
      </c>
      <c r="AO37" s="91">
        <f>IF('①-2入力シート（宿泊人数）【室】'!AO37&gt;0, AO$7, 0)</f>
        <v>0</v>
      </c>
      <c r="AP37" s="91">
        <f>IF('①-2入力シート（宿泊人数）【室】'!AP37&gt;0, AP$7, 0)</f>
        <v>0</v>
      </c>
      <c r="AQ37" s="91">
        <f>IF('①-2入力シート（宿泊人数）【室】'!AQ37&gt;0, AQ$7, 0)</f>
        <v>0</v>
      </c>
      <c r="AR37" s="91">
        <f>IF('①-2入力シート（宿泊人数）【室】'!AR37&gt;0, AR$7, 0)</f>
        <v>0</v>
      </c>
      <c r="AS37" s="91">
        <f>IF('①-2入力シート（宿泊人数）【室】'!AS37&gt;0, AS$7, 0)</f>
        <v>0</v>
      </c>
      <c r="AT37" s="91">
        <f>IF('①-2入力シート（宿泊人数）【室】'!AT37&gt;0, AT$7, 0)</f>
        <v>0</v>
      </c>
      <c r="AU37" s="91">
        <f>IF('①-2入力シート（宿泊人数）【室】'!AU37&gt;0, AU$7, 0)</f>
        <v>0</v>
      </c>
      <c r="AV37" s="91">
        <f>IF('①-2入力シート（宿泊人数）【室】'!AV37&gt;0, AV$7, 0)</f>
        <v>0</v>
      </c>
      <c r="AW37" s="91">
        <f>IF('①-2入力シート（宿泊人数）【室】'!AW37&gt;0, AW$7, 0)</f>
        <v>0</v>
      </c>
      <c r="AX37" s="91">
        <f>IF('①-2入力シート（宿泊人数）【室】'!AX37&gt;0, AX$7, 0)</f>
        <v>0</v>
      </c>
      <c r="AY37" s="91">
        <f>IF('①-2入力シート（宿泊人数）【室】'!AY37&gt;0, AY$7, 0)</f>
        <v>0</v>
      </c>
      <c r="AZ37" s="91">
        <f>IF('①-2入力シート（宿泊人数）【室】'!AZ37&gt;0, AZ$7, 0)</f>
        <v>0</v>
      </c>
      <c r="BA37" s="91">
        <f>IF('①-2入力シート（宿泊人数）【室】'!BA37&gt;0, BA$7, 0)</f>
        <v>0</v>
      </c>
      <c r="BB37" s="91">
        <f>IF('①-2入力シート（宿泊人数）【室】'!BB37&gt;0, BB$7, 0)</f>
        <v>0</v>
      </c>
      <c r="BC37" s="91">
        <f>IF('①-2入力シート（宿泊人数）【室】'!BC37&gt;0, BC$7, 0)</f>
        <v>0</v>
      </c>
      <c r="BD37" s="91">
        <f>IF('①-2入力シート（宿泊人数）【室】'!BD37&gt;0, BD$7, 0)</f>
        <v>0</v>
      </c>
      <c r="BE37" s="91">
        <f>IF('①-2入力シート（宿泊人数）【室】'!BE37&gt;0, BE$7, 0)</f>
        <v>0</v>
      </c>
      <c r="BF37" s="91">
        <f>IF('①-2入力シート（宿泊人数）【室】'!BF37&gt;0, BF$7, 0)</f>
        <v>0</v>
      </c>
      <c r="BG37" s="91">
        <f>IF('①-2入力シート（宿泊人数）【室】'!BG37&gt;0, BG$7, 0)</f>
        <v>0</v>
      </c>
      <c r="BH37" s="91">
        <f>IF('①-2入力シート（宿泊人数）【室】'!BH37&gt;0, BH$7, 0)</f>
        <v>0</v>
      </c>
      <c r="BI37" s="91">
        <f>IF('①-2入力シート（宿泊人数）【室】'!BI37&gt;0, BI$7, 0)</f>
        <v>0</v>
      </c>
      <c r="BJ37" s="91">
        <f>IF('①-2入力シート（宿泊人数）【室】'!BJ37&gt;0, BJ$7, 0)</f>
        <v>0</v>
      </c>
      <c r="BK37" s="91">
        <f>IF('①-2入力シート（宿泊人数）【室】'!BK37&gt;0, BK$7, 0)</f>
        <v>0</v>
      </c>
      <c r="BL37" s="91">
        <f>IF('①-2入力シート（宿泊人数）【室】'!BL37&gt;0, BL$7, 0)</f>
        <v>0</v>
      </c>
      <c r="BM37" s="91">
        <f>IF('①-2入力シート（宿泊人数）【室】'!BM37&gt;0, BM$7, 0)</f>
        <v>0</v>
      </c>
      <c r="BN37" s="91">
        <f>IF('①-2入力シート（宿泊人数）【室】'!BN37&gt;0, BN$7, 0)</f>
        <v>0</v>
      </c>
      <c r="BO37" s="91">
        <f>IF('①-2入力シート（宿泊人数）【室】'!BO37&gt;0, BO$7, 0)</f>
        <v>0</v>
      </c>
      <c r="BP37" s="91">
        <f>IF('①-2入力シート（宿泊人数）【室】'!BP37&gt;0, BP$7, 0)</f>
        <v>0</v>
      </c>
      <c r="BQ37" s="91">
        <f>IF('①-2入力シート（宿泊人数）【室】'!BQ37&gt;0, BQ$7, 0)</f>
        <v>0</v>
      </c>
      <c r="BR37" s="91">
        <f>IF('①-2入力シート（宿泊人数）【室】'!BR37&gt;0, BR$7, 0)</f>
        <v>0</v>
      </c>
      <c r="BS37" s="91">
        <f>IF('①-2入力シート（宿泊人数）【室】'!BS37&gt;0, BS$7, 0)</f>
        <v>0</v>
      </c>
      <c r="BT37" s="91">
        <f>IF('①-2入力シート（宿泊人数）【室】'!BT37&gt;0, BT$7, 0)</f>
        <v>0</v>
      </c>
      <c r="BU37" s="91">
        <f>IF('①-2入力シート（宿泊人数）【室】'!BU37&gt;0, BU$7, 0)</f>
        <v>0</v>
      </c>
      <c r="BV37" s="91">
        <f>IF('①-2入力シート（宿泊人数）【室】'!BV37&gt;0, BV$7, 0)</f>
        <v>0</v>
      </c>
      <c r="BW37" s="91">
        <f>IF('①-2入力シート（宿泊人数）【室】'!BW37&gt;0, BW$7, 0)</f>
        <v>0</v>
      </c>
      <c r="BX37" s="91">
        <f>IF('①-2入力シート（宿泊人数）【室】'!BX37&gt;0, BX$7, 0)</f>
        <v>0</v>
      </c>
      <c r="BY37" s="91">
        <f>IF('①-2入力シート（宿泊人数）【室】'!BY37&gt;0, BY$7, 0)</f>
        <v>0</v>
      </c>
      <c r="BZ37" s="91">
        <f>IF('①-2入力シート（宿泊人数）【室】'!BZ37&gt;0, BZ$7, 0)</f>
        <v>0</v>
      </c>
      <c r="CA37" s="91">
        <f>IF('①-2入力シート（宿泊人数）【室】'!CA37&gt;0, CA$7, 0)</f>
        <v>0</v>
      </c>
      <c r="CB37" s="91">
        <f>IF('①-2入力シート（宿泊人数）【室】'!CB37&gt;0, CB$7, 0)</f>
        <v>0</v>
      </c>
      <c r="CC37" s="91">
        <f>IF('①-2入力シート（宿泊人数）【室】'!CC37&gt;0, CC$7, 0)</f>
        <v>0</v>
      </c>
      <c r="CD37" s="91">
        <f>IF('①-2入力シート（宿泊人数）【室】'!CD37&gt;0, CD$7, 0)</f>
        <v>0</v>
      </c>
      <c r="CE37" s="91">
        <f>IF('①-2入力シート（宿泊人数）【室】'!CE37&gt;0, CE$7, 0)</f>
        <v>0</v>
      </c>
      <c r="CF37" s="91">
        <f>IF('①-2入力シート（宿泊人数）【室】'!CF37&gt;0, CF$7, 0)</f>
        <v>0</v>
      </c>
      <c r="CG37" s="91">
        <f>IF('①-2入力シート（宿泊人数）【室】'!CG37&gt;0, CG$7, 0)</f>
        <v>0</v>
      </c>
      <c r="CH37" s="91">
        <f>IF('①-2入力シート（宿泊人数）【室】'!CH37&gt;0, CH$7, 0)</f>
        <v>0</v>
      </c>
      <c r="CI37" s="91">
        <f>IF('①-2入力シート（宿泊人数）【室】'!CI37&gt;0, CI$7, 0)</f>
        <v>0</v>
      </c>
      <c r="CJ37" s="91">
        <f>IF('①-2入力シート（宿泊人数）【室】'!CJ37&gt;0, CJ$7, 0)</f>
        <v>0</v>
      </c>
      <c r="CK37" s="91">
        <f>IF('①-2入力シート（宿泊人数）【室】'!CK37&gt;0, CK$7, 0)</f>
        <v>0</v>
      </c>
      <c r="CL37" s="91">
        <f>IF('①-2入力シート（宿泊人数）【室】'!CL37&gt;0, CL$7, 0)</f>
        <v>0</v>
      </c>
      <c r="CM37" s="91">
        <f>IF('①-2入力シート（宿泊人数）【室】'!CM37&gt;0, CM$7, 0)</f>
        <v>0</v>
      </c>
      <c r="CN37" s="91">
        <f>IF('①-2入力シート（宿泊人数）【室】'!CN37&gt;0, CN$7, 0)</f>
        <v>0</v>
      </c>
      <c r="CO37" s="91">
        <f>IF('①-2入力シート（宿泊人数）【室】'!CO37&gt;0, CO$7, 0)</f>
        <v>0</v>
      </c>
      <c r="CP37" s="91">
        <f>IF('①-2入力シート（宿泊人数）【室】'!CP37&gt;0, CP$7, 0)</f>
        <v>0</v>
      </c>
      <c r="CQ37" s="91">
        <f>IF('①-2入力シート（宿泊人数）【室】'!CQ37&gt;0, CQ$7, 0)</f>
        <v>0</v>
      </c>
      <c r="CR37" s="91">
        <f>IF('①-2入力シート（宿泊人数）【室】'!CR37&gt;0, CR$7, 0)</f>
        <v>0</v>
      </c>
      <c r="CS37" s="91">
        <f>IF('①-2入力シート（宿泊人数）【室】'!CS37&gt;0, CS$7, 0)</f>
        <v>0</v>
      </c>
      <c r="CT37" s="91">
        <f>IF('①-2入力シート（宿泊人数）【室】'!CT37&gt;0, CT$7, 0)</f>
        <v>0</v>
      </c>
      <c r="CU37" s="91">
        <f>IF('①-2入力シート（宿泊人数）【室】'!CU37&gt;0, CU$7, 0)</f>
        <v>0</v>
      </c>
      <c r="CV37" s="91">
        <f>IF('①-2入力シート（宿泊人数）【室】'!CV37&gt;0, CV$7, 0)</f>
        <v>0</v>
      </c>
      <c r="CW37" s="91">
        <f>IF('①-2入力シート（宿泊人数）【室】'!CW37&gt;0, CW$7, 0)</f>
        <v>0</v>
      </c>
      <c r="CX37" s="91">
        <f>IF('①-2入力シート（宿泊人数）【室】'!CX37&gt;0, CX$7, 0)</f>
        <v>0</v>
      </c>
      <c r="CY37" s="165">
        <f t="shared" si="7"/>
        <v>0</v>
      </c>
      <c r="DA37" s="5">
        <f t="shared" si="8"/>
        <v>0</v>
      </c>
    </row>
    <row r="38" spans="1:105">
      <c r="A38" s="196"/>
      <c r="B38" s="46">
        <v>30</v>
      </c>
      <c r="C38" s="10">
        <f>IF('①-2入力シート（宿泊人数）【室】'!C38&gt;0, C$7, 0)</f>
        <v>0</v>
      </c>
      <c r="D38" s="10">
        <f>IF('①-2入力シート（宿泊人数）【室】'!D38&gt;0, D$7, 0)</f>
        <v>0</v>
      </c>
      <c r="E38" s="10">
        <f>IF('①-2入力シート（宿泊人数）【室】'!E38&gt;0, E$7, 0)</f>
        <v>0</v>
      </c>
      <c r="F38" s="10">
        <f>IF('①-2入力シート（宿泊人数）【室】'!F38&gt;0, F$7, 0)</f>
        <v>0</v>
      </c>
      <c r="G38" s="10">
        <f>IF('①-2入力シート（宿泊人数）【室】'!G38&gt;0, G$7, 0)</f>
        <v>0</v>
      </c>
      <c r="H38" s="10">
        <f>IF('①-2入力シート（宿泊人数）【室】'!H38&gt;0, H$7, 0)</f>
        <v>0</v>
      </c>
      <c r="I38" s="10">
        <f>IF('①-2入力シート（宿泊人数）【室】'!I38&gt;0, I$7, 0)</f>
        <v>0</v>
      </c>
      <c r="J38" s="10">
        <f>IF('①-2入力シート（宿泊人数）【室】'!J38&gt;0, J$7, 0)</f>
        <v>0</v>
      </c>
      <c r="K38" s="10">
        <f>IF('①-2入力シート（宿泊人数）【室】'!K38&gt;0, K$7, 0)</f>
        <v>0</v>
      </c>
      <c r="L38" s="10">
        <f>IF('①-2入力シート（宿泊人数）【室】'!L38&gt;0, L$7, 0)</f>
        <v>0</v>
      </c>
      <c r="M38" s="10">
        <f>IF('①-2入力シート（宿泊人数）【室】'!M38&gt;0, M$7, 0)</f>
        <v>0</v>
      </c>
      <c r="N38" s="91">
        <f>IF('①-2入力シート（宿泊人数）【室】'!N38&gt;0, N$7, 0)</f>
        <v>0</v>
      </c>
      <c r="O38" s="91">
        <f>IF('①-2入力シート（宿泊人数）【室】'!O38&gt;0, O$7, 0)</f>
        <v>0</v>
      </c>
      <c r="P38" s="91">
        <f>IF('①-2入力シート（宿泊人数）【室】'!P38&gt;0, P$7, 0)</f>
        <v>0</v>
      </c>
      <c r="Q38" s="91">
        <f>IF('①-2入力シート（宿泊人数）【室】'!Q38&gt;0, Q$7, 0)</f>
        <v>0</v>
      </c>
      <c r="R38" s="91">
        <f>IF('①-2入力シート（宿泊人数）【室】'!R38&gt;0, R$7, 0)</f>
        <v>0</v>
      </c>
      <c r="S38" s="91">
        <f>IF('①-2入力シート（宿泊人数）【室】'!S38&gt;0, S$7, 0)</f>
        <v>0</v>
      </c>
      <c r="T38" s="91">
        <f>IF('①-2入力シート（宿泊人数）【室】'!T38&gt;0, T$7, 0)</f>
        <v>0</v>
      </c>
      <c r="U38" s="91">
        <f>IF('①-2入力シート（宿泊人数）【室】'!U38&gt;0, U$7, 0)</f>
        <v>0</v>
      </c>
      <c r="V38" s="91">
        <f>IF('①-2入力シート（宿泊人数）【室】'!V38&gt;0, V$7, 0)</f>
        <v>0</v>
      </c>
      <c r="W38" s="91">
        <f>IF('①-2入力シート（宿泊人数）【室】'!W38&gt;0, W$7, 0)</f>
        <v>0</v>
      </c>
      <c r="X38" s="91">
        <f>IF('①-2入力シート（宿泊人数）【室】'!X38&gt;0, X$7, 0)</f>
        <v>0</v>
      </c>
      <c r="Y38" s="91">
        <f>IF('①-2入力シート（宿泊人数）【室】'!Y38&gt;0, Y$7, 0)</f>
        <v>0</v>
      </c>
      <c r="Z38" s="91">
        <f>IF('①-2入力シート（宿泊人数）【室】'!Z38&gt;0, Z$7, 0)</f>
        <v>0</v>
      </c>
      <c r="AA38" s="91">
        <f>IF('①-2入力シート（宿泊人数）【室】'!AA38&gt;0, AA$7, 0)</f>
        <v>0</v>
      </c>
      <c r="AB38" s="91">
        <f>IF('①-2入力シート（宿泊人数）【室】'!AB38&gt;0, AB$7, 0)</f>
        <v>0</v>
      </c>
      <c r="AC38" s="91">
        <f>IF('①-2入力シート（宿泊人数）【室】'!AC38&gt;0, AC$7, 0)</f>
        <v>0</v>
      </c>
      <c r="AD38" s="91">
        <f>IF('①-2入力シート（宿泊人数）【室】'!AD38&gt;0, AD$7, 0)</f>
        <v>0</v>
      </c>
      <c r="AE38" s="91">
        <f>IF('①-2入力シート（宿泊人数）【室】'!AE38&gt;0, AE$7, 0)</f>
        <v>0</v>
      </c>
      <c r="AF38" s="91">
        <f>IF('①-2入力シート（宿泊人数）【室】'!AF38&gt;0, AF$7, 0)</f>
        <v>0</v>
      </c>
      <c r="AG38" s="91">
        <f>IF('①-2入力シート（宿泊人数）【室】'!AG38&gt;0, AG$7, 0)</f>
        <v>0</v>
      </c>
      <c r="AH38" s="91">
        <f>IF('①-2入力シート（宿泊人数）【室】'!AH38&gt;0, AH$7, 0)</f>
        <v>0</v>
      </c>
      <c r="AI38" s="91">
        <f>IF('①-2入力シート（宿泊人数）【室】'!AI38&gt;0, AI$7, 0)</f>
        <v>0</v>
      </c>
      <c r="AJ38" s="91">
        <f>IF('①-2入力シート（宿泊人数）【室】'!AJ38&gt;0, AJ$7, 0)</f>
        <v>0</v>
      </c>
      <c r="AK38" s="91">
        <f>IF('①-2入力シート（宿泊人数）【室】'!AK38&gt;0, AK$7, 0)</f>
        <v>0</v>
      </c>
      <c r="AL38" s="91">
        <f>IF('①-2入力シート（宿泊人数）【室】'!AL38&gt;0, AL$7, 0)</f>
        <v>0</v>
      </c>
      <c r="AM38" s="91">
        <f>IF('①-2入力シート（宿泊人数）【室】'!AM38&gt;0, AM$7, 0)</f>
        <v>0</v>
      </c>
      <c r="AN38" s="91">
        <f>IF('①-2入力シート（宿泊人数）【室】'!AN38&gt;0, AN$7, 0)</f>
        <v>0</v>
      </c>
      <c r="AO38" s="91">
        <f>IF('①-2入力シート（宿泊人数）【室】'!AO38&gt;0, AO$7, 0)</f>
        <v>0</v>
      </c>
      <c r="AP38" s="91">
        <f>IF('①-2入力シート（宿泊人数）【室】'!AP38&gt;0, AP$7, 0)</f>
        <v>0</v>
      </c>
      <c r="AQ38" s="91">
        <f>IF('①-2入力シート（宿泊人数）【室】'!AQ38&gt;0, AQ$7, 0)</f>
        <v>0</v>
      </c>
      <c r="AR38" s="91">
        <f>IF('①-2入力シート（宿泊人数）【室】'!AR38&gt;0, AR$7, 0)</f>
        <v>0</v>
      </c>
      <c r="AS38" s="91">
        <f>IF('①-2入力シート（宿泊人数）【室】'!AS38&gt;0, AS$7, 0)</f>
        <v>0</v>
      </c>
      <c r="AT38" s="91">
        <f>IF('①-2入力シート（宿泊人数）【室】'!AT38&gt;0, AT$7, 0)</f>
        <v>0</v>
      </c>
      <c r="AU38" s="91">
        <f>IF('①-2入力シート（宿泊人数）【室】'!AU38&gt;0, AU$7, 0)</f>
        <v>0</v>
      </c>
      <c r="AV38" s="91">
        <f>IF('①-2入力シート（宿泊人数）【室】'!AV38&gt;0, AV$7, 0)</f>
        <v>0</v>
      </c>
      <c r="AW38" s="91">
        <f>IF('①-2入力シート（宿泊人数）【室】'!AW38&gt;0, AW$7, 0)</f>
        <v>0</v>
      </c>
      <c r="AX38" s="91">
        <f>IF('①-2入力シート（宿泊人数）【室】'!AX38&gt;0, AX$7, 0)</f>
        <v>0</v>
      </c>
      <c r="AY38" s="91">
        <f>IF('①-2入力シート（宿泊人数）【室】'!AY38&gt;0, AY$7, 0)</f>
        <v>0</v>
      </c>
      <c r="AZ38" s="91">
        <f>IF('①-2入力シート（宿泊人数）【室】'!AZ38&gt;0, AZ$7, 0)</f>
        <v>0</v>
      </c>
      <c r="BA38" s="91">
        <f>IF('①-2入力シート（宿泊人数）【室】'!BA38&gt;0, BA$7, 0)</f>
        <v>0</v>
      </c>
      <c r="BB38" s="91">
        <f>IF('①-2入力シート（宿泊人数）【室】'!BB38&gt;0, BB$7, 0)</f>
        <v>0</v>
      </c>
      <c r="BC38" s="91">
        <f>IF('①-2入力シート（宿泊人数）【室】'!BC38&gt;0, BC$7, 0)</f>
        <v>0</v>
      </c>
      <c r="BD38" s="91">
        <f>IF('①-2入力シート（宿泊人数）【室】'!BD38&gt;0, BD$7, 0)</f>
        <v>0</v>
      </c>
      <c r="BE38" s="91">
        <f>IF('①-2入力シート（宿泊人数）【室】'!BE38&gt;0, BE$7, 0)</f>
        <v>0</v>
      </c>
      <c r="BF38" s="91">
        <f>IF('①-2入力シート（宿泊人数）【室】'!BF38&gt;0, BF$7, 0)</f>
        <v>0</v>
      </c>
      <c r="BG38" s="91">
        <f>IF('①-2入力シート（宿泊人数）【室】'!BG38&gt;0, BG$7, 0)</f>
        <v>0</v>
      </c>
      <c r="BH38" s="91">
        <f>IF('①-2入力シート（宿泊人数）【室】'!BH38&gt;0, BH$7, 0)</f>
        <v>0</v>
      </c>
      <c r="BI38" s="91">
        <f>IF('①-2入力シート（宿泊人数）【室】'!BI38&gt;0, BI$7, 0)</f>
        <v>0</v>
      </c>
      <c r="BJ38" s="91">
        <f>IF('①-2入力シート（宿泊人数）【室】'!BJ38&gt;0, BJ$7, 0)</f>
        <v>0</v>
      </c>
      <c r="BK38" s="91">
        <f>IF('①-2入力シート（宿泊人数）【室】'!BK38&gt;0, BK$7, 0)</f>
        <v>0</v>
      </c>
      <c r="BL38" s="91">
        <f>IF('①-2入力シート（宿泊人数）【室】'!BL38&gt;0, BL$7, 0)</f>
        <v>0</v>
      </c>
      <c r="BM38" s="91">
        <f>IF('①-2入力シート（宿泊人数）【室】'!BM38&gt;0, BM$7, 0)</f>
        <v>0</v>
      </c>
      <c r="BN38" s="91">
        <f>IF('①-2入力シート（宿泊人数）【室】'!BN38&gt;0, BN$7, 0)</f>
        <v>0</v>
      </c>
      <c r="BO38" s="91">
        <f>IF('①-2入力シート（宿泊人数）【室】'!BO38&gt;0, BO$7, 0)</f>
        <v>0</v>
      </c>
      <c r="BP38" s="91">
        <f>IF('①-2入力シート（宿泊人数）【室】'!BP38&gt;0, BP$7, 0)</f>
        <v>0</v>
      </c>
      <c r="BQ38" s="91">
        <f>IF('①-2入力シート（宿泊人数）【室】'!BQ38&gt;0, BQ$7, 0)</f>
        <v>0</v>
      </c>
      <c r="BR38" s="91">
        <f>IF('①-2入力シート（宿泊人数）【室】'!BR38&gt;0, BR$7, 0)</f>
        <v>0</v>
      </c>
      <c r="BS38" s="91">
        <f>IF('①-2入力シート（宿泊人数）【室】'!BS38&gt;0, BS$7, 0)</f>
        <v>0</v>
      </c>
      <c r="BT38" s="91">
        <f>IF('①-2入力シート（宿泊人数）【室】'!BT38&gt;0, BT$7, 0)</f>
        <v>0</v>
      </c>
      <c r="BU38" s="91">
        <f>IF('①-2入力シート（宿泊人数）【室】'!BU38&gt;0, BU$7, 0)</f>
        <v>0</v>
      </c>
      <c r="BV38" s="91">
        <f>IF('①-2入力シート（宿泊人数）【室】'!BV38&gt;0, BV$7, 0)</f>
        <v>0</v>
      </c>
      <c r="BW38" s="91">
        <f>IF('①-2入力シート（宿泊人数）【室】'!BW38&gt;0, BW$7, 0)</f>
        <v>0</v>
      </c>
      <c r="BX38" s="91">
        <f>IF('①-2入力シート（宿泊人数）【室】'!BX38&gt;0, BX$7, 0)</f>
        <v>0</v>
      </c>
      <c r="BY38" s="91">
        <f>IF('①-2入力シート（宿泊人数）【室】'!BY38&gt;0, BY$7, 0)</f>
        <v>0</v>
      </c>
      <c r="BZ38" s="91">
        <f>IF('①-2入力シート（宿泊人数）【室】'!BZ38&gt;0, BZ$7, 0)</f>
        <v>0</v>
      </c>
      <c r="CA38" s="91">
        <f>IF('①-2入力シート（宿泊人数）【室】'!CA38&gt;0, CA$7, 0)</f>
        <v>0</v>
      </c>
      <c r="CB38" s="91">
        <f>IF('①-2入力シート（宿泊人数）【室】'!CB38&gt;0, CB$7, 0)</f>
        <v>0</v>
      </c>
      <c r="CC38" s="91">
        <f>IF('①-2入力シート（宿泊人数）【室】'!CC38&gt;0, CC$7, 0)</f>
        <v>0</v>
      </c>
      <c r="CD38" s="91">
        <f>IF('①-2入力シート（宿泊人数）【室】'!CD38&gt;0, CD$7, 0)</f>
        <v>0</v>
      </c>
      <c r="CE38" s="91">
        <f>IF('①-2入力シート（宿泊人数）【室】'!CE38&gt;0, CE$7, 0)</f>
        <v>0</v>
      </c>
      <c r="CF38" s="91">
        <f>IF('①-2入力シート（宿泊人数）【室】'!CF38&gt;0, CF$7, 0)</f>
        <v>0</v>
      </c>
      <c r="CG38" s="91">
        <f>IF('①-2入力シート（宿泊人数）【室】'!CG38&gt;0, CG$7, 0)</f>
        <v>0</v>
      </c>
      <c r="CH38" s="91">
        <f>IF('①-2入力シート（宿泊人数）【室】'!CH38&gt;0, CH$7, 0)</f>
        <v>0</v>
      </c>
      <c r="CI38" s="91">
        <f>IF('①-2入力シート（宿泊人数）【室】'!CI38&gt;0, CI$7, 0)</f>
        <v>0</v>
      </c>
      <c r="CJ38" s="91">
        <f>IF('①-2入力シート（宿泊人数）【室】'!CJ38&gt;0, CJ$7, 0)</f>
        <v>0</v>
      </c>
      <c r="CK38" s="91">
        <f>IF('①-2入力シート（宿泊人数）【室】'!CK38&gt;0, CK$7, 0)</f>
        <v>0</v>
      </c>
      <c r="CL38" s="91">
        <f>IF('①-2入力シート（宿泊人数）【室】'!CL38&gt;0, CL$7, 0)</f>
        <v>0</v>
      </c>
      <c r="CM38" s="91">
        <f>IF('①-2入力シート（宿泊人数）【室】'!CM38&gt;0, CM$7, 0)</f>
        <v>0</v>
      </c>
      <c r="CN38" s="91">
        <f>IF('①-2入力シート（宿泊人数）【室】'!CN38&gt;0, CN$7, 0)</f>
        <v>0</v>
      </c>
      <c r="CO38" s="91">
        <f>IF('①-2入力シート（宿泊人数）【室】'!CO38&gt;0, CO$7, 0)</f>
        <v>0</v>
      </c>
      <c r="CP38" s="91">
        <f>IF('①-2入力シート（宿泊人数）【室】'!CP38&gt;0, CP$7, 0)</f>
        <v>0</v>
      </c>
      <c r="CQ38" s="91">
        <f>IF('①-2入力シート（宿泊人数）【室】'!CQ38&gt;0, CQ$7, 0)</f>
        <v>0</v>
      </c>
      <c r="CR38" s="91">
        <f>IF('①-2入力シート（宿泊人数）【室】'!CR38&gt;0, CR$7, 0)</f>
        <v>0</v>
      </c>
      <c r="CS38" s="91">
        <f>IF('①-2入力シート（宿泊人数）【室】'!CS38&gt;0, CS$7, 0)</f>
        <v>0</v>
      </c>
      <c r="CT38" s="91">
        <f>IF('①-2入力シート（宿泊人数）【室】'!CT38&gt;0, CT$7, 0)</f>
        <v>0</v>
      </c>
      <c r="CU38" s="91">
        <f>IF('①-2入力シート（宿泊人数）【室】'!CU38&gt;0, CU$7, 0)</f>
        <v>0</v>
      </c>
      <c r="CV38" s="91">
        <f>IF('①-2入力シート（宿泊人数）【室】'!CV38&gt;0, CV$7, 0)</f>
        <v>0</v>
      </c>
      <c r="CW38" s="91">
        <f>IF('①-2入力シート（宿泊人数）【室】'!CW38&gt;0, CW$7, 0)</f>
        <v>0</v>
      </c>
      <c r="CX38" s="91">
        <f>IF('①-2入力シート（宿泊人数）【室】'!CX38&gt;0, CX$7, 0)</f>
        <v>0</v>
      </c>
      <c r="CY38" s="165">
        <f t="shared" si="7"/>
        <v>0</v>
      </c>
      <c r="DA38" s="5">
        <f t="shared" si="8"/>
        <v>0</v>
      </c>
    </row>
    <row r="39" spans="1:105" ht="19.5" thickBot="1">
      <c r="A39" s="197"/>
      <c r="B39" s="44">
        <v>31</v>
      </c>
      <c r="C39" s="11">
        <f>IF('①-2入力シート（宿泊人数）【室】'!C39&gt;0, C$7, 0)</f>
        <v>0</v>
      </c>
      <c r="D39" s="11">
        <f>IF('①-2入力シート（宿泊人数）【室】'!D39&gt;0, D$7, 0)</f>
        <v>0</v>
      </c>
      <c r="E39" s="11">
        <f>IF('①-2入力シート（宿泊人数）【室】'!E39&gt;0, E$7, 0)</f>
        <v>0</v>
      </c>
      <c r="F39" s="11">
        <f>IF('①-2入力シート（宿泊人数）【室】'!F39&gt;0, F$7, 0)</f>
        <v>0</v>
      </c>
      <c r="G39" s="11">
        <f>IF('①-2入力シート（宿泊人数）【室】'!G39&gt;0, G$7, 0)</f>
        <v>0</v>
      </c>
      <c r="H39" s="11">
        <f>IF('①-2入力シート（宿泊人数）【室】'!H39&gt;0, H$7, 0)</f>
        <v>0</v>
      </c>
      <c r="I39" s="11">
        <f>IF('①-2入力シート（宿泊人数）【室】'!I39&gt;0, I$7, 0)</f>
        <v>0</v>
      </c>
      <c r="J39" s="11">
        <f>IF('①-2入力シート（宿泊人数）【室】'!J39&gt;0, J$7, 0)</f>
        <v>0</v>
      </c>
      <c r="K39" s="11">
        <f>IF('①-2入力シート（宿泊人数）【室】'!K39&gt;0, K$7, 0)</f>
        <v>0</v>
      </c>
      <c r="L39" s="11">
        <f>IF('①-2入力シート（宿泊人数）【室】'!L39&gt;0, L$7, 0)</f>
        <v>0</v>
      </c>
      <c r="M39" s="11">
        <f>IF('①-2入力シート（宿泊人数）【室】'!M39&gt;0, M$7, 0)</f>
        <v>0</v>
      </c>
      <c r="N39" s="98">
        <f>IF('①-2入力シート（宿泊人数）【室】'!N39&gt;0, N$7, 0)</f>
        <v>0</v>
      </c>
      <c r="O39" s="98">
        <f>IF('①-2入力シート（宿泊人数）【室】'!O39&gt;0, O$7, 0)</f>
        <v>0</v>
      </c>
      <c r="P39" s="98">
        <f>IF('①-2入力シート（宿泊人数）【室】'!P39&gt;0, P$7, 0)</f>
        <v>0</v>
      </c>
      <c r="Q39" s="98">
        <f>IF('①-2入力シート（宿泊人数）【室】'!Q39&gt;0, Q$7, 0)</f>
        <v>0</v>
      </c>
      <c r="R39" s="98">
        <f>IF('①-2入力シート（宿泊人数）【室】'!R39&gt;0, R$7, 0)</f>
        <v>0</v>
      </c>
      <c r="S39" s="98">
        <f>IF('①-2入力シート（宿泊人数）【室】'!S39&gt;0, S$7, 0)</f>
        <v>0</v>
      </c>
      <c r="T39" s="98">
        <f>IF('①-2入力シート（宿泊人数）【室】'!T39&gt;0, T$7, 0)</f>
        <v>0</v>
      </c>
      <c r="U39" s="98">
        <f>IF('①-2入力シート（宿泊人数）【室】'!U39&gt;0, U$7, 0)</f>
        <v>0</v>
      </c>
      <c r="V39" s="98">
        <f>IF('①-2入力シート（宿泊人数）【室】'!V39&gt;0, V$7, 0)</f>
        <v>0</v>
      </c>
      <c r="W39" s="98">
        <f>IF('①-2入力シート（宿泊人数）【室】'!W39&gt;0, W$7, 0)</f>
        <v>0</v>
      </c>
      <c r="X39" s="98">
        <f>IF('①-2入力シート（宿泊人数）【室】'!X39&gt;0, X$7, 0)</f>
        <v>0</v>
      </c>
      <c r="Y39" s="98">
        <f>IF('①-2入力シート（宿泊人数）【室】'!Y39&gt;0, Y$7, 0)</f>
        <v>0</v>
      </c>
      <c r="Z39" s="98">
        <f>IF('①-2入力シート（宿泊人数）【室】'!Z39&gt;0, Z$7, 0)</f>
        <v>0</v>
      </c>
      <c r="AA39" s="98">
        <f>IF('①-2入力シート（宿泊人数）【室】'!AA39&gt;0, AA$7, 0)</f>
        <v>0</v>
      </c>
      <c r="AB39" s="98">
        <f>IF('①-2入力シート（宿泊人数）【室】'!AB39&gt;0, AB$7, 0)</f>
        <v>0</v>
      </c>
      <c r="AC39" s="98">
        <f>IF('①-2入力シート（宿泊人数）【室】'!AC39&gt;0, AC$7, 0)</f>
        <v>0</v>
      </c>
      <c r="AD39" s="98">
        <f>IF('①-2入力シート（宿泊人数）【室】'!AD39&gt;0, AD$7, 0)</f>
        <v>0</v>
      </c>
      <c r="AE39" s="98">
        <f>IF('①-2入力シート（宿泊人数）【室】'!AE39&gt;0, AE$7, 0)</f>
        <v>0</v>
      </c>
      <c r="AF39" s="98">
        <f>IF('①-2入力シート（宿泊人数）【室】'!AF39&gt;0, AF$7, 0)</f>
        <v>0</v>
      </c>
      <c r="AG39" s="98">
        <f>IF('①-2入力シート（宿泊人数）【室】'!AG39&gt;0, AG$7, 0)</f>
        <v>0</v>
      </c>
      <c r="AH39" s="98">
        <f>IF('①-2入力シート（宿泊人数）【室】'!AH39&gt;0, AH$7, 0)</f>
        <v>0</v>
      </c>
      <c r="AI39" s="98">
        <f>IF('①-2入力シート（宿泊人数）【室】'!AI39&gt;0, AI$7, 0)</f>
        <v>0</v>
      </c>
      <c r="AJ39" s="98">
        <f>IF('①-2入力シート（宿泊人数）【室】'!AJ39&gt;0, AJ$7, 0)</f>
        <v>0</v>
      </c>
      <c r="AK39" s="98">
        <f>IF('①-2入力シート（宿泊人数）【室】'!AK39&gt;0, AK$7, 0)</f>
        <v>0</v>
      </c>
      <c r="AL39" s="98">
        <f>IF('①-2入力シート（宿泊人数）【室】'!AL39&gt;0, AL$7, 0)</f>
        <v>0</v>
      </c>
      <c r="AM39" s="98">
        <f>IF('①-2入力シート（宿泊人数）【室】'!AM39&gt;0, AM$7, 0)</f>
        <v>0</v>
      </c>
      <c r="AN39" s="98">
        <f>IF('①-2入力シート（宿泊人数）【室】'!AN39&gt;0, AN$7, 0)</f>
        <v>0</v>
      </c>
      <c r="AO39" s="98">
        <f>IF('①-2入力シート（宿泊人数）【室】'!AO39&gt;0, AO$7, 0)</f>
        <v>0</v>
      </c>
      <c r="AP39" s="98">
        <f>IF('①-2入力シート（宿泊人数）【室】'!AP39&gt;0, AP$7, 0)</f>
        <v>0</v>
      </c>
      <c r="AQ39" s="98">
        <f>IF('①-2入力シート（宿泊人数）【室】'!AQ39&gt;0, AQ$7, 0)</f>
        <v>0</v>
      </c>
      <c r="AR39" s="98">
        <f>IF('①-2入力シート（宿泊人数）【室】'!AR39&gt;0, AR$7, 0)</f>
        <v>0</v>
      </c>
      <c r="AS39" s="98">
        <f>IF('①-2入力シート（宿泊人数）【室】'!AS39&gt;0, AS$7, 0)</f>
        <v>0</v>
      </c>
      <c r="AT39" s="98">
        <f>IF('①-2入力シート（宿泊人数）【室】'!AT39&gt;0, AT$7, 0)</f>
        <v>0</v>
      </c>
      <c r="AU39" s="98">
        <f>IF('①-2入力シート（宿泊人数）【室】'!AU39&gt;0, AU$7, 0)</f>
        <v>0</v>
      </c>
      <c r="AV39" s="98">
        <f>IF('①-2入力シート（宿泊人数）【室】'!AV39&gt;0, AV$7, 0)</f>
        <v>0</v>
      </c>
      <c r="AW39" s="98">
        <f>IF('①-2入力シート（宿泊人数）【室】'!AW39&gt;0, AW$7, 0)</f>
        <v>0</v>
      </c>
      <c r="AX39" s="98">
        <f>IF('①-2入力シート（宿泊人数）【室】'!AX39&gt;0, AX$7, 0)</f>
        <v>0</v>
      </c>
      <c r="AY39" s="98">
        <f>IF('①-2入力シート（宿泊人数）【室】'!AY39&gt;0, AY$7, 0)</f>
        <v>0</v>
      </c>
      <c r="AZ39" s="98">
        <f>IF('①-2入力シート（宿泊人数）【室】'!AZ39&gt;0, AZ$7, 0)</f>
        <v>0</v>
      </c>
      <c r="BA39" s="98">
        <f>IF('①-2入力シート（宿泊人数）【室】'!BA39&gt;0, BA$7, 0)</f>
        <v>0</v>
      </c>
      <c r="BB39" s="98">
        <f>IF('①-2入力シート（宿泊人数）【室】'!BB39&gt;0, BB$7, 0)</f>
        <v>0</v>
      </c>
      <c r="BC39" s="98">
        <f>IF('①-2入力シート（宿泊人数）【室】'!BC39&gt;0, BC$7, 0)</f>
        <v>0</v>
      </c>
      <c r="BD39" s="98">
        <f>IF('①-2入力シート（宿泊人数）【室】'!BD39&gt;0, BD$7, 0)</f>
        <v>0</v>
      </c>
      <c r="BE39" s="98">
        <f>IF('①-2入力シート（宿泊人数）【室】'!BE39&gt;0, BE$7, 0)</f>
        <v>0</v>
      </c>
      <c r="BF39" s="98">
        <f>IF('①-2入力シート（宿泊人数）【室】'!BF39&gt;0, BF$7, 0)</f>
        <v>0</v>
      </c>
      <c r="BG39" s="98">
        <f>IF('①-2入力シート（宿泊人数）【室】'!BG39&gt;0, BG$7, 0)</f>
        <v>0</v>
      </c>
      <c r="BH39" s="98">
        <f>IF('①-2入力シート（宿泊人数）【室】'!BH39&gt;0, BH$7, 0)</f>
        <v>0</v>
      </c>
      <c r="BI39" s="98">
        <f>IF('①-2入力シート（宿泊人数）【室】'!BI39&gt;0, BI$7, 0)</f>
        <v>0</v>
      </c>
      <c r="BJ39" s="98">
        <f>IF('①-2入力シート（宿泊人数）【室】'!BJ39&gt;0, BJ$7, 0)</f>
        <v>0</v>
      </c>
      <c r="BK39" s="98">
        <f>IF('①-2入力シート（宿泊人数）【室】'!BK39&gt;0, BK$7, 0)</f>
        <v>0</v>
      </c>
      <c r="BL39" s="98">
        <f>IF('①-2入力シート（宿泊人数）【室】'!BL39&gt;0, BL$7, 0)</f>
        <v>0</v>
      </c>
      <c r="BM39" s="98">
        <f>IF('①-2入力シート（宿泊人数）【室】'!BM39&gt;0, BM$7, 0)</f>
        <v>0</v>
      </c>
      <c r="BN39" s="98">
        <f>IF('①-2入力シート（宿泊人数）【室】'!BN39&gt;0, BN$7, 0)</f>
        <v>0</v>
      </c>
      <c r="BO39" s="98">
        <f>IF('①-2入力シート（宿泊人数）【室】'!BO39&gt;0, BO$7, 0)</f>
        <v>0</v>
      </c>
      <c r="BP39" s="98">
        <f>IF('①-2入力シート（宿泊人数）【室】'!BP39&gt;0, BP$7, 0)</f>
        <v>0</v>
      </c>
      <c r="BQ39" s="98">
        <f>IF('①-2入力シート（宿泊人数）【室】'!BQ39&gt;0, BQ$7, 0)</f>
        <v>0</v>
      </c>
      <c r="BR39" s="98">
        <f>IF('①-2入力シート（宿泊人数）【室】'!BR39&gt;0, BR$7, 0)</f>
        <v>0</v>
      </c>
      <c r="BS39" s="98">
        <f>IF('①-2入力シート（宿泊人数）【室】'!BS39&gt;0, BS$7, 0)</f>
        <v>0</v>
      </c>
      <c r="BT39" s="98">
        <f>IF('①-2入力シート（宿泊人数）【室】'!BT39&gt;0, BT$7, 0)</f>
        <v>0</v>
      </c>
      <c r="BU39" s="98">
        <f>IF('①-2入力シート（宿泊人数）【室】'!BU39&gt;0, BU$7, 0)</f>
        <v>0</v>
      </c>
      <c r="BV39" s="98">
        <f>IF('①-2入力シート（宿泊人数）【室】'!BV39&gt;0, BV$7, 0)</f>
        <v>0</v>
      </c>
      <c r="BW39" s="98">
        <f>IF('①-2入力シート（宿泊人数）【室】'!BW39&gt;0, BW$7, 0)</f>
        <v>0</v>
      </c>
      <c r="BX39" s="98">
        <f>IF('①-2入力シート（宿泊人数）【室】'!BX39&gt;0, BX$7, 0)</f>
        <v>0</v>
      </c>
      <c r="BY39" s="98">
        <f>IF('①-2入力シート（宿泊人数）【室】'!BY39&gt;0, BY$7, 0)</f>
        <v>0</v>
      </c>
      <c r="BZ39" s="98">
        <f>IF('①-2入力シート（宿泊人数）【室】'!BZ39&gt;0, BZ$7, 0)</f>
        <v>0</v>
      </c>
      <c r="CA39" s="98">
        <f>IF('①-2入力シート（宿泊人数）【室】'!CA39&gt;0, CA$7, 0)</f>
        <v>0</v>
      </c>
      <c r="CB39" s="98">
        <f>IF('①-2入力シート（宿泊人数）【室】'!CB39&gt;0, CB$7, 0)</f>
        <v>0</v>
      </c>
      <c r="CC39" s="98">
        <f>IF('①-2入力シート（宿泊人数）【室】'!CC39&gt;0, CC$7, 0)</f>
        <v>0</v>
      </c>
      <c r="CD39" s="98">
        <f>IF('①-2入力シート（宿泊人数）【室】'!CD39&gt;0, CD$7, 0)</f>
        <v>0</v>
      </c>
      <c r="CE39" s="98">
        <f>IF('①-2入力シート（宿泊人数）【室】'!CE39&gt;0, CE$7, 0)</f>
        <v>0</v>
      </c>
      <c r="CF39" s="98">
        <f>IF('①-2入力シート（宿泊人数）【室】'!CF39&gt;0, CF$7, 0)</f>
        <v>0</v>
      </c>
      <c r="CG39" s="98">
        <f>IF('①-2入力シート（宿泊人数）【室】'!CG39&gt;0, CG$7, 0)</f>
        <v>0</v>
      </c>
      <c r="CH39" s="98">
        <f>IF('①-2入力シート（宿泊人数）【室】'!CH39&gt;0, CH$7, 0)</f>
        <v>0</v>
      </c>
      <c r="CI39" s="98">
        <f>IF('①-2入力シート（宿泊人数）【室】'!CI39&gt;0, CI$7, 0)</f>
        <v>0</v>
      </c>
      <c r="CJ39" s="98">
        <f>IF('①-2入力シート（宿泊人数）【室】'!CJ39&gt;0, CJ$7, 0)</f>
        <v>0</v>
      </c>
      <c r="CK39" s="98">
        <f>IF('①-2入力シート（宿泊人数）【室】'!CK39&gt;0, CK$7, 0)</f>
        <v>0</v>
      </c>
      <c r="CL39" s="98">
        <f>IF('①-2入力シート（宿泊人数）【室】'!CL39&gt;0, CL$7, 0)</f>
        <v>0</v>
      </c>
      <c r="CM39" s="98">
        <f>IF('①-2入力シート（宿泊人数）【室】'!CM39&gt;0, CM$7, 0)</f>
        <v>0</v>
      </c>
      <c r="CN39" s="98">
        <f>IF('①-2入力シート（宿泊人数）【室】'!CN39&gt;0, CN$7, 0)</f>
        <v>0</v>
      </c>
      <c r="CO39" s="98">
        <f>IF('①-2入力シート（宿泊人数）【室】'!CO39&gt;0, CO$7, 0)</f>
        <v>0</v>
      </c>
      <c r="CP39" s="98">
        <f>IF('①-2入力シート（宿泊人数）【室】'!CP39&gt;0, CP$7, 0)</f>
        <v>0</v>
      </c>
      <c r="CQ39" s="98">
        <f>IF('①-2入力シート（宿泊人数）【室】'!CQ39&gt;0, CQ$7, 0)</f>
        <v>0</v>
      </c>
      <c r="CR39" s="98">
        <f>IF('①-2入力シート（宿泊人数）【室】'!CR39&gt;0, CR$7, 0)</f>
        <v>0</v>
      </c>
      <c r="CS39" s="98">
        <f>IF('①-2入力シート（宿泊人数）【室】'!CS39&gt;0, CS$7, 0)</f>
        <v>0</v>
      </c>
      <c r="CT39" s="98">
        <f>IF('①-2入力シート（宿泊人数）【室】'!CT39&gt;0, CT$7, 0)</f>
        <v>0</v>
      </c>
      <c r="CU39" s="98">
        <f>IF('①-2入力シート（宿泊人数）【室】'!CU39&gt;0, CU$7, 0)</f>
        <v>0</v>
      </c>
      <c r="CV39" s="98">
        <f>IF('①-2入力シート（宿泊人数）【室】'!CV39&gt;0, CV$7, 0)</f>
        <v>0</v>
      </c>
      <c r="CW39" s="98">
        <f>IF('①-2入力シート（宿泊人数）【室】'!CW39&gt;0, CW$7, 0)</f>
        <v>0</v>
      </c>
      <c r="CX39" s="98">
        <f>IF('①-2入力シート（宿泊人数）【室】'!CX39&gt;0, CX$7, 0)</f>
        <v>0</v>
      </c>
      <c r="CY39" s="166">
        <f t="shared" si="7"/>
        <v>0</v>
      </c>
      <c r="DA39" s="7">
        <f t="shared" si="8"/>
        <v>0</v>
      </c>
    </row>
    <row r="40" spans="1:105" s="48" customFormat="1" ht="25.5" thickTop="1" thickBot="1">
      <c r="A40" s="198" t="s">
        <v>1</v>
      </c>
      <c r="B40" s="198"/>
      <c r="C40" s="8">
        <f>SUM(C9:C39)</f>
        <v>0</v>
      </c>
      <c r="D40" s="8">
        <f t="shared" ref="D40:N40" si="9">SUM(D9:D39)</f>
        <v>0</v>
      </c>
      <c r="E40" s="8">
        <f t="shared" si="9"/>
        <v>0</v>
      </c>
      <c r="F40" s="8">
        <f t="shared" si="9"/>
        <v>0</v>
      </c>
      <c r="G40" s="8">
        <f t="shared" si="9"/>
        <v>0</v>
      </c>
      <c r="H40" s="8">
        <f t="shared" si="9"/>
        <v>0</v>
      </c>
      <c r="I40" s="8">
        <f t="shared" si="9"/>
        <v>0</v>
      </c>
      <c r="J40" s="8">
        <f t="shared" si="9"/>
        <v>0</v>
      </c>
      <c r="K40" s="8">
        <f t="shared" si="9"/>
        <v>0</v>
      </c>
      <c r="L40" s="8">
        <f t="shared" si="9"/>
        <v>0</v>
      </c>
      <c r="M40" s="8">
        <f t="shared" si="9"/>
        <v>0</v>
      </c>
      <c r="N40" s="8">
        <f t="shared" si="9"/>
        <v>0</v>
      </c>
      <c r="O40" s="8">
        <f t="shared" ref="O40:AJ40" si="10">SUM(O9:O39)</f>
        <v>0</v>
      </c>
      <c r="P40" s="8">
        <f t="shared" si="10"/>
        <v>0</v>
      </c>
      <c r="Q40" s="8">
        <f t="shared" si="10"/>
        <v>0</v>
      </c>
      <c r="R40" s="8">
        <f t="shared" si="10"/>
        <v>0</v>
      </c>
      <c r="S40" s="8">
        <f t="shared" si="10"/>
        <v>0</v>
      </c>
      <c r="T40" s="8">
        <f t="shared" si="10"/>
        <v>0</v>
      </c>
      <c r="U40" s="8">
        <f t="shared" si="10"/>
        <v>0</v>
      </c>
      <c r="V40" s="8">
        <f t="shared" si="10"/>
        <v>0</v>
      </c>
      <c r="W40" s="8">
        <f t="shared" si="10"/>
        <v>0</v>
      </c>
      <c r="X40" s="8">
        <f t="shared" si="10"/>
        <v>0</v>
      </c>
      <c r="Y40" s="8">
        <f t="shared" si="10"/>
        <v>0</v>
      </c>
      <c r="Z40" s="8">
        <f t="shared" si="10"/>
        <v>0</v>
      </c>
      <c r="AA40" s="8">
        <f t="shared" si="10"/>
        <v>0</v>
      </c>
      <c r="AB40" s="8">
        <f t="shared" si="10"/>
        <v>0</v>
      </c>
      <c r="AC40" s="8">
        <f t="shared" si="10"/>
        <v>0</v>
      </c>
      <c r="AD40" s="8">
        <f t="shared" si="10"/>
        <v>0</v>
      </c>
      <c r="AE40" s="8">
        <f t="shared" si="10"/>
        <v>0</v>
      </c>
      <c r="AF40" s="8">
        <f t="shared" si="10"/>
        <v>0</v>
      </c>
      <c r="AG40" s="8">
        <f t="shared" si="10"/>
        <v>0</v>
      </c>
      <c r="AH40" s="8">
        <f t="shared" si="10"/>
        <v>0</v>
      </c>
      <c r="AI40" s="8">
        <f t="shared" si="10"/>
        <v>0</v>
      </c>
      <c r="AJ40" s="8">
        <f t="shared" si="10"/>
        <v>0</v>
      </c>
      <c r="AK40" s="8">
        <f t="shared" ref="AK40:CV40" si="11">SUM(AK9:AK39)</f>
        <v>0</v>
      </c>
      <c r="AL40" s="8">
        <f t="shared" si="11"/>
        <v>0</v>
      </c>
      <c r="AM40" s="8">
        <f t="shared" si="11"/>
        <v>0</v>
      </c>
      <c r="AN40" s="8">
        <f t="shared" si="11"/>
        <v>0</v>
      </c>
      <c r="AO40" s="8">
        <f t="shared" si="11"/>
        <v>0</v>
      </c>
      <c r="AP40" s="8">
        <f t="shared" si="11"/>
        <v>0</v>
      </c>
      <c r="AQ40" s="8">
        <f t="shared" si="11"/>
        <v>0</v>
      </c>
      <c r="AR40" s="8">
        <f t="shared" si="11"/>
        <v>0</v>
      </c>
      <c r="AS40" s="8">
        <f t="shared" si="11"/>
        <v>0</v>
      </c>
      <c r="AT40" s="8">
        <f t="shared" si="11"/>
        <v>0</v>
      </c>
      <c r="AU40" s="8">
        <f t="shared" si="11"/>
        <v>0</v>
      </c>
      <c r="AV40" s="8">
        <f t="shared" si="11"/>
        <v>0</v>
      </c>
      <c r="AW40" s="8">
        <f t="shared" si="11"/>
        <v>0</v>
      </c>
      <c r="AX40" s="8">
        <f t="shared" si="11"/>
        <v>0</v>
      </c>
      <c r="AY40" s="8">
        <f t="shared" si="11"/>
        <v>0</v>
      </c>
      <c r="AZ40" s="8">
        <f t="shared" si="11"/>
        <v>0</v>
      </c>
      <c r="BA40" s="8">
        <f t="shared" si="11"/>
        <v>0</v>
      </c>
      <c r="BB40" s="8">
        <f t="shared" si="11"/>
        <v>0</v>
      </c>
      <c r="BC40" s="8">
        <f t="shared" si="11"/>
        <v>0</v>
      </c>
      <c r="BD40" s="8">
        <f t="shared" si="11"/>
        <v>0</v>
      </c>
      <c r="BE40" s="8">
        <f t="shared" si="11"/>
        <v>0</v>
      </c>
      <c r="BF40" s="8">
        <f t="shared" si="11"/>
        <v>0</v>
      </c>
      <c r="BG40" s="8">
        <f t="shared" si="11"/>
        <v>0</v>
      </c>
      <c r="BH40" s="8">
        <f t="shared" si="11"/>
        <v>0</v>
      </c>
      <c r="BI40" s="8">
        <f t="shared" si="11"/>
        <v>0</v>
      </c>
      <c r="BJ40" s="8">
        <f t="shared" si="11"/>
        <v>0</v>
      </c>
      <c r="BK40" s="8">
        <f t="shared" si="11"/>
        <v>0</v>
      </c>
      <c r="BL40" s="8">
        <f t="shared" si="11"/>
        <v>0</v>
      </c>
      <c r="BM40" s="8">
        <f t="shared" si="11"/>
        <v>0</v>
      </c>
      <c r="BN40" s="8">
        <f t="shared" si="11"/>
        <v>0</v>
      </c>
      <c r="BO40" s="8">
        <f t="shared" si="11"/>
        <v>0</v>
      </c>
      <c r="BP40" s="8">
        <f t="shared" si="11"/>
        <v>0</v>
      </c>
      <c r="BQ40" s="8">
        <f t="shared" si="11"/>
        <v>0</v>
      </c>
      <c r="BR40" s="8">
        <f t="shared" si="11"/>
        <v>0</v>
      </c>
      <c r="BS40" s="8">
        <f t="shared" si="11"/>
        <v>0</v>
      </c>
      <c r="BT40" s="8">
        <f t="shared" si="11"/>
        <v>0</v>
      </c>
      <c r="BU40" s="8">
        <f t="shared" si="11"/>
        <v>0</v>
      </c>
      <c r="BV40" s="8">
        <f t="shared" si="11"/>
        <v>0</v>
      </c>
      <c r="BW40" s="8">
        <f t="shared" si="11"/>
        <v>0</v>
      </c>
      <c r="BX40" s="8">
        <f t="shared" si="11"/>
        <v>0</v>
      </c>
      <c r="BY40" s="8">
        <f t="shared" si="11"/>
        <v>0</v>
      </c>
      <c r="BZ40" s="8">
        <f t="shared" si="11"/>
        <v>0</v>
      </c>
      <c r="CA40" s="8">
        <f t="shared" si="11"/>
        <v>0</v>
      </c>
      <c r="CB40" s="8">
        <f t="shared" si="11"/>
        <v>0</v>
      </c>
      <c r="CC40" s="8">
        <f t="shared" si="11"/>
        <v>0</v>
      </c>
      <c r="CD40" s="8">
        <f t="shared" si="11"/>
        <v>0</v>
      </c>
      <c r="CE40" s="8">
        <f t="shared" si="11"/>
        <v>0</v>
      </c>
      <c r="CF40" s="8">
        <f t="shared" si="11"/>
        <v>0</v>
      </c>
      <c r="CG40" s="8">
        <f t="shared" si="11"/>
        <v>0</v>
      </c>
      <c r="CH40" s="8">
        <f t="shared" si="11"/>
        <v>0</v>
      </c>
      <c r="CI40" s="8">
        <f t="shared" si="11"/>
        <v>0</v>
      </c>
      <c r="CJ40" s="8">
        <f t="shared" si="11"/>
        <v>0</v>
      </c>
      <c r="CK40" s="8">
        <f t="shared" si="11"/>
        <v>0</v>
      </c>
      <c r="CL40" s="8">
        <f t="shared" si="11"/>
        <v>0</v>
      </c>
      <c r="CM40" s="8">
        <f t="shared" si="11"/>
        <v>0</v>
      </c>
      <c r="CN40" s="8">
        <f t="shared" si="11"/>
        <v>0</v>
      </c>
      <c r="CO40" s="8">
        <f t="shared" si="11"/>
        <v>0</v>
      </c>
      <c r="CP40" s="8">
        <f t="shared" si="11"/>
        <v>0</v>
      </c>
      <c r="CQ40" s="8">
        <f t="shared" si="11"/>
        <v>0</v>
      </c>
      <c r="CR40" s="8">
        <f t="shared" si="11"/>
        <v>0</v>
      </c>
      <c r="CS40" s="8">
        <f t="shared" si="11"/>
        <v>0</v>
      </c>
      <c r="CT40" s="8">
        <f t="shared" si="11"/>
        <v>0</v>
      </c>
      <c r="CU40" s="8">
        <f t="shared" si="11"/>
        <v>0</v>
      </c>
      <c r="CV40" s="8">
        <f t="shared" si="11"/>
        <v>0</v>
      </c>
      <c r="CW40" s="8">
        <f t="shared" ref="CW40:CX40" si="12">SUM(CW9:CW39)</f>
        <v>0</v>
      </c>
      <c r="CX40" s="8">
        <f t="shared" si="12"/>
        <v>0</v>
      </c>
      <c r="CY40" s="164">
        <f>SUM(CY9:CY39)</f>
        <v>0</v>
      </c>
      <c r="CZ40" s="4"/>
      <c r="DA40" s="47">
        <f>SUM(DA9:DA39)</f>
        <v>0</v>
      </c>
    </row>
    <row r="50" ht="19.5" customHeight="1"/>
  </sheetData>
  <sheetProtection sheet="1" objects="1" scenarios="1"/>
  <mergeCells count="11">
    <mergeCell ref="A2:B2"/>
    <mergeCell ref="DA4:DA8"/>
    <mergeCell ref="CY3:CY8"/>
    <mergeCell ref="A8:B8"/>
    <mergeCell ref="A4:B4"/>
    <mergeCell ref="A7:B7"/>
    <mergeCell ref="A9:A39"/>
    <mergeCell ref="A40:B40"/>
    <mergeCell ref="A6:B6"/>
    <mergeCell ref="A5:B5"/>
    <mergeCell ref="A3:B3"/>
  </mergeCells>
  <phoneticPr fontId="2"/>
  <conditionalFormatting sqref="D9:N9 C10:N40">
    <cfRule type="containsErrors" dxfId="30" priority="26">
      <formula>ISERROR(C9)</formula>
    </cfRule>
  </conditionalFormatting>
  <conditionalFormatting sqref="C9">
    <cfRule type="containsErrors" dxfId="29" priority="17">
      <formula>ISERROR(C9)</formula>
    </cfRule>
  </conditionalFormatting>
  <conditionalFormatting sqref="DA9:DA40">
    <cfRule type="containsErrors" dxfId="28" priority="4">
      <formula>ISERROR(DA9)</formula>
    </cfRule>
  </conditionalFormatting>
  <conditionalFormatting sqref="CY9:CY40">
    <cfRule type="containsErrors" dxfId="27" priority="3">
      <formula>ISERROR(CY9)</formula>
    </cfRule>
  </conditionalFormatting>
  <conditionalFormatting sqref="O9:AJ40">
    <cfRule type="containsErrors" dxfId="26" priority="2">
      <formula>ISERROR(O9)</formula>
    </cfRule>
  </conditionalFormatting>
  <conditionalFormatting sqref="AK9:CX40">
    <cfRule type="containsErrors" dxfId="25" priority="1">
      <formula>ISERROR(AK9)</formula>
    </cfRule>
  </conditionalFormatting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4D96-C52B-4007-9723-EFDA91336DF5}">
  <sheetPr>
    <pageSetUpPr fitToPage="1"/>
  </sheetPr>
  <dimension ref="A1:DB40"/>
  <sheetViews>
    <sheetView zoomScale="70" zoomScaleNormal="70" workbookViewId="0">
      <pane xSplit="2" ySplit="6" topLeftCell="BZ7" activePane="bottomRight" state="frozen"/>
      <selection pane="topRight" activeCell="C1" sqref="C1"/>
      <selection pane="bottomLeft" activeCell="A7" sqref="A7"/>
      <selection pane="bottomRight" activeCell="DF10" sqref="DF10"/>
    </sheetView>
  </sheetViews>
  <sheetFormatPr defaultRowHeight="18.75"/>
  <cols>
    <col min="1" max="1" width="9" style="4"/>
    <col min="2" max="2" width="5" style="6" customWidth="1"/>
    <col min="3" max="8" width="9.625" style="4" customWidth="1"/>
    <col min="9" max="11" width="9" style="4"/>
    <col min="12" max="12" width="9.375" style="4" bestFit="1" customWidth="1"/>
    <col min="13" max="16" width="9" style="4"/>
    <col min="17" max="17" width="10.25" style="4" customWidth="1"/>
    <col min="18" max="25" width="9" style="4" customWidth="1"/>
    <col min="26" max="26" width="6.625" style="4" customWidth="1"/>
    <col min="27" max="27" width="9.125" style="4" customWidth="1"/>
    <col min="28" max="102" width="9" style="4" customWidth="1"/>
    <col min="103" max="16384" width="9" style="4"/>
  </cols>
  <sheetData>
    <row r="1" spans="1:106" ht="24">
      <c r="A1" s="144"/>
      <c r="B1" s="6" t="s">
        <v>8</v>
      </c>
      <c r="C1" s="144"/>
      <c r="D1" s="4" t="s">
        <v>2</v>
      </c>
      <c r="E1" s="191" t="s">
        <v>10</v>
      </c>
      <c r="F1" s="191"/>
      <c r="G1" s="192"/>
      <c r="H1" s="192"/>
      <c r="J1" s="191" t="s">
        <v>11</v>
      </c>
      <c r="K1" s="191"/>
      <c r="L1" s="193"/>
      <c r="M1" s="193"/>
      <c r="N1" s="193"/>
      <c r="O1" s="193"/>
      <c r="P1" s="193"/>
    </row>
    <row r="2" spans="1:106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06">
      <c r="A3" s="199" t="s">
        <v>74</v>
      </c>
      <c r="B3" s="201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Z3" s="205" t="s">
        <v>4</v>
      </c>
      <c r="DB3" s="188"/>
    </row>
    <row r="4" spans="1:106">
      <c r="A4" s="208" t="s">
        <v>59</v>
      </c>
      <c r="B4" s="209"/>
      <c r="C4" s="183">
        <f>'①-1入力シート（宿泊人数）【1人当】'!C4</f>
        <v>0</v>
      </c>
      <c r="D4" s="183">
        <f>'①-1入力シート（宿泊人数）【1人当】'!D4</f>
        <v>0</v>
      </c>
      <c r="E4" s="183">
        <f>'①-1入力シート（宿泊人数）【1人当】'!E4</f>
        <v>0</v>
      </c>
      <c r="F4" s="183">
        <f>'①-1入力シート（宿泊人数）【1人当】'!F4</f>
        <v>0</v>
      </c>
      <c r="G4" s="183">
        <f>'①-1入力シート（宿泊人数）【1人当】'!G4</f>
        <v>0</v>
      </c>
      <c r="H4" s="183">
        <f>'①-1入力シート（宿泊人数）【1人当】'!H4</f>
        <v>0</v>
      </c>
      <c r="I4" s="183">
        <f>'①-1入力シート（宿泊人数）【1人当】'!I4</f>
        <v>0</v>
      </c>
      <c r="J4" s="183">
        <f>'①-1入力シート（宿泊人数）【1人当】'!J4</f>
        <v>0</v>
      </c>
      <c r="K4" s="183">
        <f>'①-1入力シート（宿泊人数）【1人当】'!K4</f>
        <v>0</v>
      </c>
      <c r="L4" s="183">
        <f>'①-1入力シート（宿泊人数）【1人当】'!L4</f>
        <v>0</v>
      </c>
      <c r="M4" s="183">
        <f>'①-1入力シート（宿泊人数）【1人当】'!M4</f>
        <v>0</v>
      </c>
      <c r="N4" s="183">
        <f>'①-1入力シート（宿泊人数）【1人当】'!N4</f>
        <v>0</v>
      </c>
      <c r="O4" s="183">
        <f>'①-1入力シート（宿泊人数）【1人当】'!O4</f>
        <v>0</v>
      </c>
      <c r="P4" s="183">
        <f>'①-1入力シート（宿泊人数）【1人当】'!P4</f>
        <v>0</v>
      </c>
      <c r="Q4" s="183">
        <f>'①-1入力シート（宿泊人数）【1人当】'!Q4</f>
        <v>0</v>
      </c>
      <c r="R4" s="183">
        <f>'①-1入力シート（宿泊人数）【1人当】'!R4</f>
        <v>0</v>
      </c>
      <c r="S4" s="183">
        <f>'①-1入力シート（宿泊人数）【1人当】'!S4</f>
        <v>0</v>
      </c>
      <c r="T4" s="183">
        <f>'①-1入力シート（宿泊人数）【1人当】'!T4</f>
        <v>0</v>
      </c>
      <c r="U4" s="183">
        <f>'①-1入力シート（宿泊人数）【1人当】'!U4</f>
        <v>0</v>
      </c>
      <c r="V4" s="183">
        <f>'①-1入力シート（宿泊人数）【1人当】'!V4</f>
        <v>0</v>
      </c>
      <c r="W4" s="183">
        <f>'①-1入力シート（宿泊人数）【1人当】'!W4</f>
        <v>0</v>
      </c>
      <c r="X4" s="183">
        <f>'①-1入力シート（宿泊人数）【1人当】'!X4</f>
        <v>0</v>
      </c>
      <c r="Y4" s="183">
        <f>'①-1入力シート（宿泊人数）【1人当】'!Y4</f>
        <v>0</v>
      </c>
      <c r="Z4" s="183">
        <f>'①-1入力シート（宿泊人数）【1人当】'!Z4</f>
        <v>0</v>
      </c>
      <c r="AA4" s="183">
        <f>'①-1入力シート（宿泊人数）【1人当】'!AA4</f>
        <v>0</v>
      </c>
      <c r="AB4" s="183">
        <f>'①-1入力シート（宿泊人数）【1人当】'!AB4</f>
        <v>0</v>
      </c>
      <c r="AC4" s="183">
        <f>'①-1入力シート（宿泊人数）【1人当】'!AC4</f>
        <v>0</v>
      </c>
      <c r="AD4" s="183">
        <f>'①-1入力シート（宿泊人数）【1人当】'!AD4</f>
        <v>0</v>
      </c>
      <c r="AE4" s="183">
        <f>'①-1入力シート（宿泊人数）【1人当】'!AE4</f>
        <v>0</v>
      </c>
      <c r="AF4" s="183">
        <f>'①-1入力シート（宿泊人数）【1人当】'!AF4</f>
        <v>0</v>
      </c>
      <c r="AG4" s="183">
        <f>'①-1入力シート（宿泊人数）【1人当】'!AG4</f>
        <v>0</v>
      </c>
      <c r="AH4" s="183">
        <f>'①-1入力シート（宿泊人数）【1人当】'!AH4</f>
        <v>0</v>
      </c>
      <c r="AI4" s="183">
        <f>'①-1入力シート（宿泊人数）【1人当】'!AI4</f>
        <v>0</v>
      </c>
      <c r="AJ4" s="183">
        <f>'①-1入力シート（宿泊人数）【1人当】'!AJ4</f>
        <v>0</v>
      </c>
      <c r="AK4" s="183">
        <f>'①-1入力シート（宿泊人数）【1人当】'!AK4</f>
        <v>0</v>
      </c>
      <c r="AL4" s="183">
        <f>'①-1入力シート（宿泊人数）【1人当】'!AL4</f>
        <v>0</v>
      </c>
      <c r="AM4" s="183">
        <f>'①-1入力シート（宿泊人数）【1人当】'!AM4</f>
        <v>0</v>
      </c>
      <c r="AN4" s="183">
        <f>'①-1入力シート（宿泊人数）【1人当】'!AN4</f>
        <v>0</v>
      </c>
      <c r="AO4" s="183">
        <f>'①-1入力シート（宿泊人数）【1人当】'!AO4</f>
        <v>0</v>
      </c>
      <c r="AP4" s="183">
        <f>'①-1入力シート（宿泊人数）【1人当】'!AP4</f>
        <v>0</v>
      </c>
      <c r="AQ4" s="183">
        <f>'①-1入力シート（宿泊人数）【1人当】'!AQ4</f>
        <v>0</v>
      </c>
      <c r="AR4" s="183">
        <f>'①-1入力シート（宿泊人数）【1人当】'!AR4</f>
        <v>0</v>
      </c>
      <c r="AS4" s="183">
        <f>'①-1入力シート（宿泊人数）【1人当】'!AS4</f>
        <v>0</v>
      </c>
      <c r="AT4" s="183">
        <f>'①-1入力シート（宿泊人数）【1人当】'!AT4</f>
        <v>0</v>
      </c>
      <c r="AU4" s="183">
        <f>'①-1入力シート（宿泊人数）【1人当】'!AU4</f>
        <v>0</v>
      </c>
      <c r="AV4" s="183">
        <f>'①-1入力シート（宿泊人数）【1人当】'!AV4</f>
        <v>0</v>
      </c>
      <c r="AW4" s="183">
        <f>'①-1入力シート（宿泊人数）【1人当】'!AW4</f>
        <v>0</v>
      </c>
      <c r="AX4" s="183">
        <f>'①-1入力シート（宿泊人数）【1人当】'!AX4</f>
        <v>0</v>
      </c>
      <c r="AY4" s="183">
        <f>'①-1入力シート（宿泊人数）【1人当】'!AY4</f>
        <v>0</v>
      </c>
      <c r="AZ4" s="183">
        <f>'①-1入力シート（宿泊人数）【1人当】'!AZ4</f>
        <v>0</v>
      </c>
      <c r="BA4" s="183">
        <f>'①-1入力シート（宿泊人数）【1人当】'!BA4</f>
        <v>0</v>
      </c>
      <c r="BB4" s="183">
        <f>'①-1入力シート（宿泊人数）【1人当】'!BB4</f>
        <v>0</v>
      </c>
      <c r="BC4" s="183">
        <f>'①-1入力シート（宿泊人数）【1人当】'!BC4</f>
        <v>0</v>
      </c>
      <c r="BD4" s="183">
        <f>'①-1入力シート（宿泊人数）【1人当】'!BD4</f>
        <v>0</v>
      </c>
      <c r="BE4" s="183">
        <f>'①-1入力シート（宿泊人数）【1人当】'!BE4</f>
        <v>0</v>
      </c>
      <c r="BF4" s="183">
        <f>'①-1入力シート（宿泊人数）【1人当】'!BF4</f>
        <v>0</v>
      </c>
      <c r="BG4" s="183">
        <f>'①-1入力シート（宿泊人数）【1人当】'!BG4</f>
        <v>0</v>
      </c>
      <c r="BH4" s="183">
        <f>'①-1入力シート（宿泊人数）【1人当】'!BH4</f>
        <v>0</v>
      </c>
      <c r="BI4" s="183">
        <f>'①-1入力シート（宿泊人数）【1人当】'!BI4</f>
        <v>0</v>
      </c>
      <c r="BJ4" s="183">
        <f>'①-1入力シート（宿泊人数）【1人当】'!BJ4</f>
        <v>0</v>
      </c>
      <c r="BK4" s="183">
        <f>'①-1入力シート（宿泊人数）【1人当】'!BK4</f>
        <v>0</v>
      </c>
      <c r="BL4" s="183">
        <f>'①-1入力シート（宿泊人数）【1人当】'!BL4</f>
        <v>0</v>
      </c>
      <c r="BM4" s="183">
        <f>'①-1入力シート（宿泊人数）【1人当】'!BM4</f>
        <v>0</v>
      </c>
      <c r="BN4" s="183">
        <f>'①-1入力シート（宿泊人数）【1人当】'!BN4</f>
        <v>0</v>
      </c>
      <c r="BO4" s="183">
        <f>'①-1入力シート（宿泊人数）【1人当】'!BO4</f>
        <v>0</v>
      </c>
      <c r="BP4" s="183">
        <f>'①-1入力シート（宿泊人数）【1人当】'!BP4</f>
        <v>0</v>
      </c>
      <c r="BQ4" s="183">
        <f>'①-1入力シート（宿泊人数）【1人当】'!BQ4</f>
        <v>0</v>
      </c>
      <c r="BR4" s="183">
        <f>'①-1入力シート（宿泊人数）【1人当】'!BR4</f>
        <v>0</v>
      </c>
      <c r="BS4" s="183">
        <f>'①-1入力シート（宿泊人数）【1人当】'!BS4</f>
        <v>0</v>
      </c>
      <c r="BT4" s="183">
        <f>'①-1入力シート（宿泊人数）【1人当】'!BT4</f>
        <v>0</v>
      </c>
      <c r="BU4" s="183">
        <f>'①-1入力シート（宿泊人数）【1人当】'!BU4</f>
        <v>0</v>
      </c>
      <c r="BV4" s="183">
        <f>'①-1入力シート（宿泊人数）【1人当】'!BV4</f>
        <v>0</v>
      </c>
      <c r="BW4" s="183">
        <f>'①-1入力シート（宿泊人数）【1人当】'!BW4</f>
        <v>0</v>
      </c>
      <c r="BX4" s="183">
        <f>'①-1入力シート（宿泊人数）【1人当】'!BX4</f>
        <v>0</v>
      </c>
      <c r="BY4" s="183">
        <f>'①-1入力シート（宿泊人数）【1人当】'!BY4</f>
        <v>0</v>
      </c>
      <c r="BZ4" s="183">
        <f>'①-1入力シート（宿泊人数）【1人当】'!BZ4</f>
        <v>0</v>
      </c>
      <c r="CA4" s="183">
        <f>'①-1入力シート（宿泊人数）【1人当】'!CA4</f>
        <v>0</v>
      </c>
      <c r="CB4" s="183">
        <f>'①-1入力シート（宿泊人数）【1人当】'!CB4</f>
        <v>0</v>
      </c>
      <c r="CC4" s="183">
        <f>'①-1入力シート（宿泊人数）【1人当】'!CC4</f>
        <v>0</v>
      </c>
      <c r="CD4" s="183">
        <f>'①-1入力シート（宿泊人数）【1人当】'!CD4</f>
        <v>0</v>
      </c>
      <c r="CE4" s="183">
        <f>'①-1入力シート（宿泊人数）【1人当】'!CE4</f>
        <v>0</v>
      </c>
      <c r="CF4" s="183">
        <f>'①-1入力シート（宿泊人数）【1人当】'!CF4</f>
        <v>0</v>
      </c>
      <c r="CG4" s="183">
        <f>'①-1入力シート（宿泊人数）【1人当】'!CG4</f>
        <v>0</v>
      </c>
      <c r="CH4" s="183">
        <f>'①-1入力シート（宿泊人数）【1人当】'!CH4</f>
        <v>0</v>
      </c>
      <c r="CI4" s="183">
        <f>'①-1入力シート（宿泊人数）【1人当】'!CI4</f>
        <v>0</v>
      </c>
      <c r="CJ4" s="183">
        <f>'①-1入力シート（宿泊人数）【1人当】'!CJ4</f>
        <v>0</v>
      </c>
      <c r="CK4" s="183">
        <f>'①-1入力シート（宿泊人数）【1人当】'!CK4</f>
        <v>0</v>
      </c>
      <c r="CL4" s="183">
        <f>'①-1入力シート（宿泊人数）【1人当】'!CL4</f>
        <v>0</v>
      </c>
      <c r="CM4" s="183">
        <f>'①-1入力シート（宿泊人数）【1人当】'!CM4</f>
        <v>0</v>
      </c>
      <c r="CN4" s="183">
        <f>'①-1入力シート（宿泊人数）【1人当】'!CN4</f>
        <v>0</v>
      </c>
      <c r="CO4" s="183">
        <f>'①-1入力シート（宿泊人数）【1人当】'!CO4</f>
        <v>0</v>
      </c>
      <c r="CP4" s="183">
        <f>'①-1入力シート（宿泊人数）【1人当】'!CP4</f>
        <v>0</v>
      </c>
      <c r="CQ4" s="183">
        <f>'①-1入力シート（宿泊人数）【1人当】'!CQ4</f>
        <v>0</v>
      </c>
      <c r="CR4" s="183">
        <f>'①-1入力シート（宿泊人数）【1人当】'!CR4</f>
        <v>0</v>
      </c>
      <c r="CS4" s="183">
        <f>'①-1入力シート（宿泊人数）【1人当】'!CS4</f>
        <v>0</v>
      </c>
      <c r="CT4" s="183">
        <f>'①-1入力シート（宿泊人数）【1人当】'!CT4</f>
        <v>0</v>
      </c>
      <c r="CU4" s="183">
        <f>'①-1入力シート（宿泊人数）【1人当】'!CU4</f>
        <v>0</v>
      </c>
      <c r="CV4" s="183">
        <f>'①-1入力シート（宿泊人数）【1人当】'!CV4</f>
        <v>0</v>
      </c>
      <c r="CW4" s="183">
        <f>'①-1入力シート（宿泊人数）【1人当】'!CW4</f>
        <v>0</v>
      </c>
      <c r="CX4" s="183">
        <f>'①-1入力シート（宿泊人数）【1人当】'!CX4</f>
        <v>0</v>
      </c>
      <c r="CZ4" s="206"/>
      <c r="DB4" s="188"/>
    </row>
    <row r="5" spans="1:106" ht="18.75" customHeight="1">
      <c r="A5" s="208" t="s">
        <v>60</v>
      </c>
      <c r="B5" s="209"/>
      <c r="C5" s="151">
        <f>C4/1.1</f>
        <v>0</v>
      </c>
      <c r="D5" s="151">
        <f t="shared" ref="D5:BO5" si="0">D4/1.1</f>
        <v>0</v>
      </c>
      <c r="E5" s="151">
        <f t="shared" si="0"/>
        <v>0</v>
      </c>
      <c r="F5" s="151">
        <f t="shared" si="0"/>
        <v>0</v>
      </c>
      <c r="G5" s="151">
        <f t="shared" si="0"/>
        <v>0</v>
      </c>
      <c r="H5" s="151">
        <f t="shared" si="0"/>
        <v>0</v>
      </c>
      <c r="I5" s="151">
        <f t="shared" si="0"/>
        <v>0</v>
      </c>
      <c r="J5" s="151">
        <f t="shared" si="0"/>
        <v>0</v>
      </c>
      <c r="K5" s="151">
        <f t="shared" si="0"/>
        <v>0</v>
      </c>
      <c r="L5" s="151">
        <f t="shared" si="0"/>
        <v>0</v>
      </c>
      <c r="M5" s="151">
        <f t="shared" si="0"/>
        <v>0</v>
      </c>
      <c r="N5" s="151">
        <f t="shared" si="0"/>
        <v>0</v>
      </c>
      <c r="O5" s="151">
        <f t="shared" si="0"/>
        <v>0</v>
      </c>
      <c r="P5" s="151">
        <f t="shared" si="0"/>
        <v>0</v>
      </c>
      <c r="Q5" s="151">
        <f t="shared" si="0"/>
        <v>0</v>
      </c>
      <c r="R5" s="151">
        <f t="shared" si="0"/>
        <v>0</v>
      </c>
      <c r="S5" s="151">
        <f t="shared" si="0"/>
        <v>0</v>
      </c>
      <c r="T5" s="151">
        <f t="shared" si="0"/>
        <v>0</v>
      </c>
      <c r="U5" s="151">
        <f t="shared" si="0"/>
        <v>0</v>
      </c>
      <c r="V5" s="151">
        <f t="shared" si="0"/>
        <v>0</v>
      </c>
      <c r="W5" s="151">
        <f t="shared" si="0"/>
        <v>0</v>
      </c>
      <c r="X5" s="151">
        <f t="shared" si="0"/>
        <v>0</v>
      </c>
      <c r="Y5" s="151">
        <f t="shared" si="0"/>
        <v>0</v>
      </c>
      <c r="Z5" s="151">
        <f t="shared" si="0"/>
        <v>0</v>
      </c>
      <c r="AA5" s="151">
        <f t="shared" si="0"/>
        <v>0</v>
      </c>
      <c r="AB5" s="151">
        <f t="shared" si="0"/>
        <v>0</v>
      </c>
      <c r="AC5" s="151">
        <f t="shared" si="0"/>
        <v>0</v>
      </c>
      <c r="AD5" s="151">
        <f t="shared" si="0"/>
        <v>0</v>
      </c>
      <c r="AE5" s="151">
        <f t="shared" si="0"/>
        <v>0</v>
      </c>
      <c r="AF5" s="151">
        <f t="shared" si="0"/>
        <v>0</v>
      </c>
      <c r="AG5" s="151">
        <f t="shared" si="0"/>
        <v>0</v>
      </c>
      <c r="AH5" s="151">
        <f t="shared" si="0"/>
        <v>0</v>
      </c>
      <c r="AI5" s="151">
        <f t="shared" si="0"/>
        <v>0</v>
      </c>
      <c r="AJ5" s="151">
        <f t="shared" si="0"/>
        <v>0</v>
      </c>
      <c r="AK5" s="151">
        <f t="shared" si="0"/>
        <v>0</v>
      </c>
      <c r="AL5" s="151">
        <f t="shared" si="0"/>
        <v>0</v>
      </c>
      <c r="AM5" s="151">
        <f t="shared" si="0"/>
        <v>0</v>
      </c>
      <c r="AN5" s="151">
        <f t="shared" si="0"/>
        <v>0</v>
      </c>
      <c r="AO5" s="151">
        <f t="shared" si="0"/>
        <v>0</v>
      </c>
      <c r="AP5" s="151">
        <f t="shared" si="0"/>
        <v>0</v>
      </c>
      <c r="AQ5" s="151">
        <f t="shared" si="0"/>
        <v>0</v>
      </c>
      <c r="AR5" s="151">
        <f t="shared" si="0"/>
        <v>0</v>
      </c>
      <c r="AS5" s="151">
        <f t="shared" si="0"/>
        <v>0</v>
      </c>
      <c r="AT5" s="151">
        <f t="shared" si="0"/>
        <v>0</v>
      </c>
      <c r="AU5" s="151">
        <f t="shared" si="0"/>
        <v>0</v>
      </c>
      <c r="AV5" s="151">
        <f t="shared" si="0"/>
        <v>0</v>
      </c>
      <c r="AW5" s="151">
        <f t="shared" si="0"/>
        <v>0</v>
      </c>
      <c r="AX5" s="151">
        <f t="shared" si="0"/>
        <v>0</v>
      </c>
      <c r="AY5" s="151">
        <f t="shared" si="0"/>
        <v>0</v>
      </c>
      <c r="AZ5" s="151">
        <f t="shared" si="0"/>
        <v>0</v>
      </c>
      <c r="BA5" s="151">
        <f t="shared" si="0"/>
        <v>0</v>
      </c>
      <c r="BB5" s="151">
        <f t="shared" si="0"/>
        <v>0</v>
      </c>
      <c r="BC5" s="151">
        <f t="shared" si="0"/>
        <v>0</v>
      </c>
      <c r="BD5" s="151">
        <f t="shared" si="0"/>
        <v>0</v>
      </c>
      <c r="BE5" s="151">
        <f t="shared" si="0"/>
        <v>0</v>
      </c>
      <c r="BF5" s="151">
        <f t="shared" si="0"/>
        <v>0</v>
      </c>
      <c r="BG5" s="151">
        <f t="shared" si="0"/>
        <v>0</v>
      </c>
      <c r="BH5" s="151">
        <f t="shared" si="0"/>
        <v>0</v>
      </c>
      <c r="BI5" s="151">
        <f t="shared" si="0"/>
        <v>0</v>
      </c>
      <c r="BJ5" s="151">
        <f t="shared" si="0"/>
        <v>0</v>
      </c>
      <c r="BK5" s="151">
        <f t="shared" si="0"/>
        <v>0</v>
      </c>
      <c r="BL5" s="151">
        <f t="shared" si="0"/>
        <v>0</v>
      </c>
      <c r="BM5" s="151">
        <f t="shared" si="0"/>
        <v>0</v>
      </c>
      <c r="BN5" s="151">
        <f t="shared" si="0"/>
        <v>0</v>
      </c>
      <c r="BO5" s="151">
        <f t="shared" si="0"/>
        <v>0</v>
      </c>
      <c r="BP5" s="151">
        <f t="shared" ref="BP5:CX5" si="1">BP4/1.1</f>
        <v>0</v>
      </c>
      <c r="BQ5" s="151">
        <f t="shared" si="1"/>
        <v>0</v>
      </c>
      <c r="BR5" s="151">
        <f t="shared" si="1"/>
        <v>0</v>
      </c>
      <c r="BS5" s="151">
        <f t="shared" si="1"/>
        <v>0</v>
      </c>
      <c r="BT5" s="151">
        <f t="shared" si="1"/>
        <v>0</v>
      </c>
      <c r="BU5" s="151">
        <f t="shared" si="1"/>
        <v>0</v>
      </c>
      <c r="BV5" s="151">
        <f t="shared" si="1"/>
        <v>0</v>
      </c>
      <c r="BW5" s="151">
        <f t="shared" si="1"/>
        <v>0</v>
      </c>
      <c r="BX5" s="151">
        <f t="shared" si="1"/>
        <v>0</v>
      </c>
      <c r="BY5" s="151">
        <f t="shared" si="1"/>
        <v>0</v>
      </c>
      <c r="BZ5" s="151">
        <f t="shared" si="1"/>
        <v>0</v>
      </c>
      <c r="CA5" s="151">
        <f t="shared" si="1"/>
        <v>0</v>
      </c>
      <c r="CB5" s="151">
        <f t="shared" si="1"/>
        <v>0</v>
      </c>
      <c r="CC5" s="151">
        <f t="shared" si="1"/>
        <v>0</v>
      </c>
      <c r="CD5" s="151">
        <f t="shared" si="1"/>
        <v>0</v>
      </c>
      <c r="CE5" s="151">
        <f t="shared" si="1"/>
        <v>0</v>
      </c>
      <c r="CF5" s="151">
        <f t="shared" si="1"/>
        <v>0</v>
      </c>
      <c r="CG5" s="151">
        <f t="shared" si="1"/>
        <v>0</v>
      </c>
      <c r="CH5" s="151">
        <f t="shared" si="1"/>
        <v>0</v>
      </c>
      <c r="CI5" s="151">
        <f t="shared" si="1"/>
        <v>0</v>
      </c>
      <c r="CJ5" s="151">
        <f t="shared" si="1"/>
        <v>0</v>
      </c>
      <c r="CK5" s="151">
        <f t="shared" si="1"/>
        <v>0</v>
      </c>
      <c r="CL5" s="151">
        <f t="shared" si="1"/>
        <v>0</v>
      </c>
      <c r="CM5" s="151">
        <f t="shared" si="1"/>
        <v>0</v>
      </c>
      <c r="CN5" s="151">
        <f t="shared" si="1"/>
        <v>0</v>
      </c>
      <c r="CO5" s="151">
        <f t="shared" si="1"/>
        <v>0</v>
      </c>
      <c r="CP5" s="151">
        <f t="shared" si="1"/>
        <v>0</v>
      </c>
      <c r="CQ5" s="151">
        <f t="shared" si="1"/>
        <v>0</v>
      </c>
      <c r="CR5" s="151">
        <f t="shared" si="1"/>
        <v>0</v>
      </c>
      <c r="CS5" s="151">
        <f t="shared" si="1"/>
        <v>0</v>
      </c>
      <c r="CT5" s="151">
        <f t="shared" si="1"/>
        <v>0</v>
      </c>
      <c r="CU5" s="151">
        <f t="shared" si="1"/>
        <v>0</v>
      </c>
      <c r="CV5" s="151">
        <f t="shared" si="1"/>
        <v>0</v>
      </c>
      <c r="CW5" s="151">
        <f t="shared" si="1"/>
        <v>0</v>
      </c>
      <c r="CX5" s="151">
        <f t="shared" si="1"/>
        <v>0</v>
      </c>
      <c r="CZ5" s="206"/>
      <c r="DB5" s="188"/>
    </row>
    <row r="6" spans="1:106" ht="19.5" thickBot="1">
      <c r="A6" s="208" t="s">
        <v>58</v>
      </c>
      <c r="B6" s="209"/>
      <c r="C6" s="151">
        <f>ROUNDDOWN(C5,-2)</f>
        <v>0</v>
      </c>
      <c r="D6" s="151">
        <f t="shared" ref="D6:BO6" si="2">ROUNDDOWN(D5,-2)</f>
        <v>0</v>
      </c>
      <c r="E6" s="151">
        <f t="shared" si="2"/>
        <v>0</v>
      </c>
      <c r="F6" s="151">
        <f t="shared" si="2"/>
        <v>0</v>
      </c>
      <c r="G6" s="151">
        <f t="shared" si="2"/>
        <v>0</v>
      </c>
      <c r="H6" s="151">
        <f t="shared" si="2"/>
        <v>0</v>
      </c>
      <c r="I6" s="151">
        <f t="shared" si="2"/>
        <v>0</v>
      </c>
      <c r="J6" s="151">
        <f t="shared" si="2"/>
        <v>0</v>
      </c>
      <c r="K6" s="151">
        <f t="shared" si="2"/>
        <v>0</v>
      </c>
      <c r="L6" s="151">
        <f t="shared" si="2"/>
        <v>0</v>
      </c>
      <c r="M6" s="151">
        <f t="shared" si="2"/>
        <v>0</v>
      </c>
      <c r="N6" s="151">
        <f t="shared" si="2"/>
        <v>0</v>
      </c>
      <c r="O6" s="151">
        <f t="shared" si="2"/>
        <v>0</v>
      </c>
      <c r="P6" s="151">
        <f t="shared" si="2"/>
        <v>0</v>
      </c>
      <c r="Q6" s="151">
        <f t="shared" si="2"/>
        <v>0</v>
      </c>
      <c r="R6" s="151">
        <f t="shared" si="2"/>
        <v>0</v>
      </c>
      <c r="S6" s="151">
        <f t="shared" si="2"/>
        <v>0</v>
      </c>
      <c r="T6" s="151">
        <f t="shared" si="2"/>
        <v>0</v>
      </c>
      <c r="U6" s="151">
        <f t="shared" si="2"/>
        <v>0</v>
      </c>
      <c r="V6" s="151">
        <f t="shared" si="2"/>
        <v>0</v>
      </c>
      <c r="W6" s="151">
        <f t="shared" si="2"/>
        <v>0</v>
      </c>
      <c r="X6" s="151">
        <f t="shared" si="2"/>
        <v>0</v>
      </c>
      <c r="Y6" s="151">
        <f t="shared" si="2"/>
        <v>0</v>
      </c>
      <c r="Z6" s="151">
        <f t="shared" si="2"/>
        <v>0</v>
      </c>
      <c r="AA6" s="151">
        <f t="shared" si="2"/>
        <v>0</v>
      </c>
      <c r="AB6" s="151">
        <f t="shared" si="2"/>
        <v>0</v>
      </c>
      <c r="AC6" s="151">
        <f t="shared" si="2"/>
        <v>0</v>
      </c>
      <c r="AD6" s="151">
        <f t="shared" si="2"/>
        <v>0</v>
      </c>
      <c r="AE6" s="151">
        <f t="shared" si="2"/>
        <v>0</v>
      </c>
      <c r="AF6" s="151">
        <f t="shared" si="2"/>
        <v>0</v>
      </c>
      <c r="AG6" s="151">
        <f t="shared" si="2"/>
        <v>0</v>
      </c>
      <c r="AH6" s="151">
        <f t="shared" si="2"/>
        <v>0</v>
      </c>
      <c r="AI6" s="151">
        <f t="shared" si="2"/>
        <v>0</v>
      </c>
      <c r="AJ6" s="151">
        <f t="shared" si="2"/>
        <v>0</v>
      </c>
      <c r="AK6" s="151">
        <f t="shared" si="2"/>
        <v>0</v>
      </c>
      <c r="AL6" s="151">
        <f t="shared" si="2"/>
        <v>0</v>
      </c>
      <c r="AM6" s="151">
        <f t="shared" si="2"/>
        <v>0</v>
      </c>
      <c r="AN6" s="151">
        <f t="shared" si="2"/>
        <v>0</v>
      </c>
      <c r="AO6" s="151">
        <f t="shared" si="2"/>
        <v>0</v>
      </c>
      <c r="AP6" s="151">
        <f t="shared" si="2"/>
        <v>0</v>
      </c>
      <c r="AQ6" s="151">
        <f t="shared" si="2"/>
        <v>0</v>
      </c>
      <c r="AR6" s="151">
        <f t="shared" si="2"/>
        <v>0</v>
      </c>
      <c r="AS6" s="151">
        <f t="shared" si="2"/>
        <v>0</v>
      </c>
      <c r="AT6" s="151">
        <f t="shared" si="2"/>
        <v>0</v>
      </c>
      <c r="AU6" s="151">
        <f t="shared" si="2"/>
        <v>0</v>
      </c>
      <c r="AV6" s="151">
        <f t="shared" si="2"/>
        <v>0</v>
      </c>
      <c r="AW6" s="151">
        <f t="shared" si="2"/>
        <v>0</v>
      </c>
      <c r="AX6" s="151">
        <f t="shared" si="2"/>
        <v>0</v>
      </c>
      <c r="AY6" s="151">
        <f t="shared" si="2"/>
        <v>0</v>
      </c>
      <c r="AZ6" s="151">
        <f t="shared" si="2"/>
        <v>0</v>
      </c>
      <c r="BA6" s="151">
        <f t="shared" si="2"/>
        <v>0</v>
      </c>
      <c r="BB6" s="151">
        <f t="shared" si="2"/>
        <v>0</v>
      </c>
      <c r="BC6" s="151">
        <f t="shared" si="2"/>
        <v>0</v>
      </c>
      <c r="BD6" s="151">
        <f t="shared" si="2"/>
        <v>0</v>
      </c>
      <c r="BE6" s="151">
        <f t="shared" si="2"/>
        <v>0</v>
      </c>
      <c r="BF6" s="151">
        <f t="shared" si="2"/>
        <v>0</v>
      </c>
      <c r="BG6" s="151">
        <f t="shared" si="2"/>
        <v>0</v>
      </c>
      <c r="BH6" s="151">
        <f t="shared" si="2"/>
        <v>0</v>
      </c>
      <c r="BI6" s="151">
        <f t="shared" si="2"/>
        <v>0</v>
      </c>
      <c r="BJ6" s="151">
        <f t="shared" si="2"/>
        <v>0</v>
      </c>
      <c r="BK6" s="151">
        <f t="shared" si="2"/>
        <v>0</v>
      </c>
      <c r="BL6" s="151">
        <f t="shared" si="2"/>
        <v>0</v>
      </c>
      <c r="BM6" s="151">
        <f t="shared" si="2"/>
        <v>0</v>
      </c>
      <c r="BN6" s="151">
        <f t="shared" si="2"/>
        <v>0</v>
      </c>
      <c r="BO6" s="151">
        <f t="shared" si="2"/>
        <v>0</v>
      </c>
      <c r="BP6" s="151">
        <f t="shared" ref="BP6:CX6" si="3">ROUNDDOWN(BP5,-2)</f>
        <v>0</v>
      </c>
      <c r="BQ6" s="151">
        <f t="shared" si="3"/>
        <v>0</v>
      </c>
      <c r="BR6" s="151">
        <f t="shared" si="3"/>
        <v>0</v>
      </c>
      <c r="BS6" s="151">
        <f t="shared" si="3"/>
        <v>0</v>
      </c>
      <c r="BT6" s="151">
        <f t="shared" si="3"/>
        <v>0</v>
      </c>
      <c r="BU6" s="151">
        <f t="shared" si="3"/>
        <v>0</v>
      </c>
      <c r="BV6" s="151">
        <f t="shared" si="3"/>
        <v>0</v>
      </c>
      <c r="BW6" s="151">
        <f t="shared" si="3"/>
        <v>0</v>
      </c>
      <c r="BX6" s="151">
        <f t="shared" si="3"/>
        <v>0</v>
      </c>
      <c r="BY6" s="151">
        <f t="shared" si="3"/>
        <v>0</v>
      </c>
      <c r="BZ6" s="151">
        <f t="shared" si="3"/>
        <v>0</v>
      </c>
      <c r="CA6" s="151">
        <f t="shared" si="3"/>
        <v>0</v>
      </c>
      <c r="CB6" s="151">
        <f t="shared" si="3"/>
        <v>0</v>
      </c>
      <c r="CC6" s="151">
        <f t="shared" si="3"/>
        <v>0</v>
      </c>
      <c r="CD6" s="151">
        <f t="shared" si="3"/>
        <v>0</v>
      </c>
      <c r="CE6" s="151">
        <f t="shared" si="3"/>
        <v>0</v>
      </c>
      <c r="CF6" s="151">
        <f t="shared" si="3"/>
        <v>0</v>
      </c>
      <c r="CG6" s="151">
        <f t="shared" si="3"/>
        <v>0</v>
      </c>
      <c r="CH6" s="151">
        <f t="shared" si="3"/>
        <v>0</v>
      </c>
      <c r="CI6" s="151">
        <f t="shared" si="3"/>
        <v>0</v>
      </c>
      <c r="CJ6" s="151">
        <f t="shared" si="3"/>
        <v>0</v>
      </c>
      <c r="CK6" s="151">
        <f t="shared" si="3"/>
        <v>0</v>
      </c>
      <c r="CL6" s="151">
        <f t="shared" si="3"/>
        <v>0</v>
      </c>
      <c r="CM6" s="151">
        <f t="shared" si="3"/>
        <v>0</v>
      </c>
      <c r="CN6" s="151">
        <f t="shared" si="3"/>
        <v>0</v>
      </c>
      <c r="CO6" s="151">
        <f t="shared" si="3"/>
        <v>0</v>
      </c>
      <c r="CP6" s="151">
        <f t="shared" si="3"/>
        <v>0</v>
      </c>
      <c r="CQ6" s="151">
        <f t="shared" si="3"/>
        <v>0</v>
      </c>
      <c r="CR6" s="151">
        <f t="shared" si="3"/>
        <v>0</v>
      </c>
      <c r="CS6" s="151">
        <f t="shared" si="3"/>
        <v>0</v>
      </c>
      <c r="CT6" s="151">
        <f t="shared" si="3"/>
        <v>0</v>
      </c>
      <c r="CU6" s="151">
        <f t="shared" si="3"/>
        <v>0</v>
      </c>
      <c r="CV6" s="151">
        <f t="shared" si="3"/>
        <v>0</v>
      </c>
      <c r="CW6" s="151">
        <f t="shared" si="3"/>
        <v>0</v>
      </c>
      <c r="CX6" s="151">
        <f t="shared" si="3"/>
        <v>0</v>
      </c>
      <c r="CZ6" s="207"/>
      <c r="DB6" s="188"/>
    </row>
    <row r="7" spans="1:106" ht="19.5" thickTop="1">
      <c r="A7" s="195" t="s">
        <v>0</v>
      </c>
      <c r="B7" s="176">
        <v>1</v>
      </c>
      <c r="C7" s="184">
        <f>IF('①-1入力シート（宿泊人数）【1人当】'!C7&gt;0, '⑤-1宿泊料金計算【1人当】'!C7 * 0.03, 0)</f>
        <v>0</v>
      </c>
      <c r="D7" s="184">
        <f>IF('①-1入力シート（宿泊人数）【1人当】'!D7&gt;0, '⑤-1宿泊料金計算【1人当】'!D7 * 0.03, 0)</f>
        <v>0</v>
      </c>
      <c r="E7" s="184">
        <f>IF('①-1入力シート（宿泊人数）【1人当】'!E7&gt;0, '⑤-1宿泊料金計算【1人当】'!E7 * 0.03, 0)</f>
        <v>0</v>
      </c>
      <c r="F7" s="184">
        <f>IF('①-1入力シート（宿泊人数）【1人当】'!F7&gt;0, '⑤-1宿泊料金計算【1人当】'!F7 * 0.03, 0)</f>
        <v>0</v>
      </c>
      <c r="G7" s="184">
        <f>IF('①-1入力シート（宿泊人数）【1人当】'!G7&gt;0, '⑤-1宿泊料金計算【1人当】'!G7 * 0.03, 0)</f>
        <v>0</v>
      </c>
      <c r="H7" s="184">
        <f>IF('①-1入力シート（宿泊人数）【1人当】'!H7&gt;0, '⑤-1宿泊料金計算【1人当】'!H7 * 0.03, 0)</f>
        <v>0</v>
      </c>
      <c r="I7" s="184">
        <f>IF('①-1入力シート（宿泊人数）【1人当】'!I7&gt;0, '⑤-1宿泊料金計算【1人当】'!I7 * 0.03, 0)</f>
        <v>0</v>
      </c>
      <c r="J7" s="184">
        <f>IF('①-1入力シート（宿泊人数）【1人当】'!J7&gt;0, '⑤-1宿泊料金計算【1人当】'!J7 * 0.03, 0)</f>
        <v>0</v>
      </c>
      <c r="K7" s="184">
        <f>IF('①-1入力シート（宿泊人数）【1人当】'!K7&gt;0, '⑤-1宿泊料金計算【1人当】'!K7 * 0.03, 0)</f>
        <v>0</v>
      </c>
      <c r="L7" s="184">
        <f>IF('①-1入力シート（宿泊人数）【1人当】'!L7&gt;0, '⑤-1宿泊料金計算【1人当】'!L7 * 0.03, 0)</f>
        <v>0</v>
      </c>
      <c r="M7" s="184">
        <f>IF('①-1入力シート（宿泊人数）【1人当】'!M7&gt;0, '⑤-1宿泊料金計算【1人当】'!M7 * 0.03, 0)</f>
        <v>0</v>
      </c>
      <c r="N7" s="184">
        <f>IF('①-1入力シート（宿泊人数）【1人当】'!N7&gt;0, '⑤-1宿泊料金計算【1人当】'!N7 * 0.03, 0)</f>
        <v>0</v>
      </c>
      <c r="O7" s="184">
        <f>IF('①-1入力シート（宿泊人数）【1人当】'!O7&gt;0, '⑤-1宿泊料金計算【1人当】'!O7 * 0.03, 0)</f>
        <v>0</v>
      </c>
      <c r="P7" s="184">
        <f>IF('①-1入力シート（宿泊人数）【1人当】'!P7&gt;0, '⑤-1宿泊料金計算【1人当】'!P7 * 0.03, 0)</f>
        <v>0</v>
      </c>
      <c r="Q7" s="184">
        <f>IF('①-1入力シート（宿泊人数）【1人当】'!Q7&gt;0, '⑤-1宿泊料金計算【1人当】'!Q7 * 0.03, 0)</f>
        <v>0</v>
      </c>
      <c r="R7" s="184">
        <f>IF('①-1入力シート（宿泊人数）【1人当】'!R7&gt;0, '⑤-1宿泊料金計算【1人当】'!R7 * 0.03, 0)</f>
        <v>0</v>
      </c>
      <c r="S7" s="184">
        <f>IF('①-1入力シート（宿泊人数）【1人当】'!S7&gt;0, '⑤-1宿泊料金計算【1人当】'!S7 * 0.03, 0)</f>
        <v>0</v>
      </c>
      <c r="T7" s="184">
        <f>IF('①-1入力シート（宿泊人数）【1人当】'!T7&gt;0, '⑤-1宿泊料金計算【1人当】'!T7 * 0.03, 0)</f>
        <v>0</v>
      </c>
      <c r="U7" s="184">
        <f>IF('①-1入力シート（宿泊人数）【1人当】'!U7&gt;0, '⑤-1宿泊料金計算【1人当】'!U7 * 0.03, 0)</f>
        <v>0</v>
      </c>
      <c r="V7" s="184">
        <f>IF('①-1入力シート（宿泊人数）【1人当】'!V7&gt;0, '⑤-1宿泊料金計算【1人当】'!V7 * 0.03, 0)</f>
        <v>0</v>
      </c>
      <c r="W7" s="184">
        <f>IF('①-1入力シート（宿泊人数）【1人当】'!W7&gt;0, '⑤-1宿泊料金計算【1人当】'!W7 * 0.03, 0)</f>
        <v>0</v>
      </c>
      <c r="X7" s="184">
        <f>IF('①-1入力シート（宿泊人数）【1人当】'!X7&gt;0, '⑤-1宿泊料金計算【1人当】'!X7 * 0.03, 0)</f>
        <v>0</v>
      </c>
      <c r="Y7" s="184">
        <f>IF('①-1入力シート（宿泊人数）【1人当】'!Y7&gt;0, '⑤-1宿泊料金計算【1人当】'!Y7 * 0.03, 0)</f>
        <v>0</v>
      </c>
      <c r="Z7" s="184">
        <f>IF('①-1入力シート（宿泊人数）【1人当】'!Z7&gt;0, '⑤-1宿泊料金計算【1人当】'!Z7 * 0.03, 0)</f>
        <v>0</v>
      </c>
      <c r="AA7" s="184">
        <f>IF('①-1入力シート（宿泊人数）【1人当】'!AA7&gt;0, '⑤-1宿泊料金計算【1人当】'!AA7 * 0.03, 0)</f>
        <v>0</v>
      </c>
      <c r="AB7" s="184">
        <f>IF('①-1入力シート（宿泊人数）【1人当】'!AB7&gt;0, '⑤-1宿泊料金計算【1人当】'!AB7 * 0.03, 0)</f>
        <v>0</v>
      </c>
      <c r="AC7" s="184">
        <f>IF('①-1入力シート（宿泊人数）【1人当】'!AC7&gt;0, '⑤-1宿泊料金計算【1人当】'!AC7 * 0.03, 0)</f>
        <v>0</v>
      </c>
      <c r="AD7" s="184">
        <f>IF('①-1入力シート（宿泊人数）【1人当】'!AD7&gt;0, '⑤-1宿泊料金計算【1人当】'!AD7 * 0.03, 0)</f>
        <v>0</v>
      </c>
      <c r="AE7" s="184">
        <f>IF('①-1入力シート（宿泊人数）【1人当】'!AE7&gt;0, '⑤-1宿泊料金計算【1人当】'!AE7 * 0.03, 0)</f>
        <v>0</v>
      </c>
      <c r="AF7" s="184">
        <f>IF('①-1入力シート（宿泊人数）【1人当】'!AF7&gt;0, '⑤-1宿泊料金計算【1人当】'!AF7 * 0.03, 0)</f>
        <v>0</v>
      </c>
      <c r="AG7" s="184">
        <f>IF('①-1入力シート（宿泊人数）【1人当】'!AG7&gt;0, '⑤-1宿泊料金計算【1人当】'!AG7 * 0.03, 0)</f>
        <v>0</v>
      </c>
      <c r="AH7" s="184">
        <f>IF('①-1入力シート（宿泊人数）【1人当】'!AH7&gt;0, '⑤-1宿泊料金計算【1人当】'!AH7 * 0.03, 0)</f>
        <v>0</v>
      </c>
      <c r="AI7" s="184">
        <f>IF('①-1入力シート（宿泊人数）【1人当】'!AI7&gt;0, '⑤-1宿泊料金計算【1人当】'!AI7 * 0.03, 0)</f>
        <v>0</v>
      </c>
      <c r="AJ7" s="184">
        <f>IF('①-1入力シート（宿泊人数）【1人当】'!AJ7&gt;0, '⑤-1宿泊料金計算【1人当】'!AJ7 * 0.03, 0)</f>
        <v>0</v>
      </c>
      <c r="AK7" s="184">
        <f>IF('①-1入力シート（宿泊人数）【1人当】'!AK7&gt;0, '⑤-1宿泊料金計算【1人当】'!AK7 * 0.03, 0)</f>
        <v>0</v>
      </c>
      <c r="AL7" s="184">
        <f>IF('①-1入力シート（宿泊人数）【1人当】'!AL7&gt;0, '⑤-1宿泊料金計算【1人当】'!AL7 * 0.03, 0)</f>
        <v>0</v>
      </c>
      <c r="AM7" s="184">
        <f>IF('①-1入力シート（宿泊人数）【1人当】'!AM7&gt;0, '⑤-1宿泊料金計算【1人当】'!AM7 * 0.03, 0)</f>
        <v>0</v>
      </c>
      <c r="AN7" s="184">
        <f>IF('①-1入力シート（宿泊人数）【1人当】'!AN7&gt;0, '⑤-1宿泊料金計算【1人当】'!AN7 * 0.03, 0)</f>
        <v>0</v>
      </c>
      <c r="AO7" s="184">
        <f>IF('①-1入力シート（宿泊人数）【1人当】'!AO7&gt;0, '⑤-1宿泊料金計算【1人当】'!AO7 * 0.03, 0)</f>
        <v>0</v>
      </c>
      <c r="AP7" s="184">
        <f>IF('①-1入力シート（宿泊人数）【1人当】'!AP7&gt;0, '⑤-1宿泊料金計算【1人当】'!AP7 * 0.03, 0)</f>
        <v>0</v>
      </c>
      <c r="AQ7" s="184">
        <f>IF('①-1入力シート（宿泊人数）【1人当】'!AQ7&gt;0, '⑤-1宿泊料金計算【1人当】'!AQ7 * 0.03, 0)</f>
        <v>0</v>
      </c>
      <c r="AR7" s="184">
        <f>IF('①-1入力シート（宿泊人数）【1人当】'!AR7&gt;0, '⑤-1宿泊料金計算【1人当】'!AR7 * 0.03, 0)</f>
        <v>0</v>
      </c>
      <c r="AS7" s="184">
        <f>IF('①-1入力シート（宿泊人数）【1人当】'!AS7&gt;0, '⑤-1宿泊料金計算【1人当】'!AS7 * 0.03, 0)</f>
        <v>0</v>
      </c>
      <c r="AT7" s="184">
        <f>IF('①-1入力シート（宿泊人数）【1人当】'!AT7&gt;0, '⑤-1宿泊料金計算【1人当】'!AT7 * 0.03, 0)</f>
        <v>0</v>
      </c>
      <c r="AU7" s="184">
        <f>IF('①-1入力シート（宿泊人数）【1人当】'!AU7&gt;0, '⑤-1宿泊料金計算【1人当】'!AU7 * 0.03, 0)</f>
        <v>0</v>
      </c>
      <c r="AV7" s="184">
        <f>IF('①-1入力シート（宿泊人数）【1人当】'!AV7&gt;0, '⑤-1宿泊料金計算【1人当】'!AV7 * 0.03, 0)</f>
        <v>0</v>
      </c>
      <c r="AW7" s="184">
        <f>IF('①-1入力シート（宿泊人数）【1人当】'!AW7&gt;0, '⑤-1宿泊料金計算【1人当】'!AW7 * 0.03, 0)</f>
        <v>0</v>
      </c>
      <c r="AX7" s="184">
        <f>IF('①-1入力シート（宿泊人数）【1人当】'!AX7&gt;0, '⑤-1宿泊料金計算【1人当】'!AX7 * 0.03, 0)</f>
        <v>0</v>
      </c>
      <c r="AY7" s="184">
        <f>IF('①-1入力シート（宿泊人数）【1人当】'!AY7&gt;0, '⑤-1宿泊料金計算【1人当】'!AY7 * 0.03, 0)</f>
        <v>0</v>
      </c>
      <c r="AZ7" s="184">
        <f>IF('①-1入力シート（宿泊人数）【1人当】'!AZ7&gt;0, '⑤-1宿泊料金計算【1人当】'!AZ7 * 0.03, 0)</f>
        <v>0</v>
      </c>
      <c r="BA7" s="184">
        <f>IF('①-1入力シート（宿泊人数）【1人当】'!BA7&gt;0, '⑤-1宿泊料金計算【1人当】'!BA7 * 0.03, 0)</f>
        <v>0</v>
      </c>
      <c r="BB7" s="184">
        <f>IF('①-1入力シート（宿泊人数）【1人当】'!BB7&gt;0, '⑤-1宿泊料金計算【1人当】'!BB7 * 0.03, 0)</f>
        <v>0</v>
      </c>
      <c r="BC7" s="184">
        <f>IF('①-1入力シート（宿泊人数）【1人当】'!BC7&gt;0, '⑤-1宿泊料金計算【1人当】'!BC7 * 0.03, 0)</f>
        <v>0</v>
      </c>
      <c r="BD7" s="184">
        <f>IF('①-1入力シート（宿泊人数）【1人当】'!BD7&gt;0, '⑤-1宿泊料金計算【1人当】'!BD7 * 0.03, 0)</f>
        <v>0</v>
      </c>
      <c r="BE7" s="184">
        <f>IF('①-1入力シート（宿泊人数）【1人当】'!BE7&gt;0, '⑤-1宿泊料金計算【1人当】'!BE7 * 0.03, 0)</f>
        <v>0</v>
      </c>
      <c r="BF7" s="184">
        <f>IF('①-1入力シート（宿泊人数）【1人当】'!BF7&gt;0, '⑤-1宿泊料金計算【1人当】'!BF7 * 0.03, 0)</f>
        <v>0</v>
      </c>
      <c r="BG7" s="184">
        <f>IF('①-1入力シート（宿泊人数）【1人当】'!BG7&gt;0, '⑤-1宿泊料金計算【1人当】'!BG7 * 0.03, 0)</f>
        <v>0</v>
      </c>
      <c r="BH7" s="184">
        <f>IF('①-1入力シート（宿泊人数）【1人当】'!BH7&gt;0, '⑤-1宿泊料金計算【1人当】'!BH7 * 0.03, 0)</f>
        <v>0</v>
      </c>
      <c r="BI7" s="184">
        <f>IF('①-1入力シート（宿泊人数）【1人当】'!BI7&gt;0, '⑤-1宿泊料金計算【1人当】'!BI7 * 0.03, 0)</f>
        <v>0</v>
      </c>
      <c r="BJ7" s="184">
        <f>IF('①-1入力シート（宿泊人数）【1人当】'!BJ7&gt;0, '⑤-1宿泊料金計算【1人当】'!BJ7 * 0.03, 0)</f>
        <v>0</v>
      </c>
      <c r="BK7" s="184">
        <f>IF('①-1入力シート（宿泊人数）【1人当】'!BK7&gt;0, '⑤-1宿泊料金計算【1人当】'!BK7 * 0.03, 0)</f>
        <v>0</v>
      </c>
      <c r="BL7" s="184">
        <f>IF('①-1入力シート（宿泊人数）【1人当】'!BL7&gt;0, '⑤-1宿泊料金計算【1人当】'!BL7 * 0.03, 0)</f>
        <v>0</v>
      </c>
      <c r="BM7" s="184">
        <f>IF('①-1入力シート（宿泊人数）【1人当】'!BM7&gt;0, '⑤-1宿泊料金計算【1人当】'!BM7 * 0.03, 0)</f>
        <v>0</v>
      </c>
      <c r="BN7" s="184">
        <f>IF('①-1入力シート（宿泊人数）【1人当】'!BN7&gt;0, '⑤-1宿泊料金計算【1人当】'!BN7 * 0.03, 0)</f>
        <v>0</v>
      </c>
      <c r="BO7" s="184">
        <f>IF('①-1入力シート（宿泊人数）【1人当】'!BO7&gt;0, '⑤-1宿泊料金計算【1人当】'!BO7 * 0.03, 0)</f>
        <v>0</v>
      </c>
      <c r="BP7" s="184">
        <f>IF('①-1入力シート（宿泊人数）【1人当】'!BP7&gt;0, '⑤-1宿泊料金計算【1人当】'!BP7 * 0.03, 0)</f>
        <v>0</v>
      </c>
      <c r="BQ7" s="184">
        <f>IF('①-1入力シート（宿泊人数）【1人当】'!BQ7&gt;0, '⑤-1宿泊料金計算【1人当】'!BQ7 * 0.03, 0)</f>
        <v>0</v>
      </c>
      <c r="BR7" s="184">
        <f>IF('①-1入力シート（宿泊人数）【1人当】'!BR7&gt;0, '⑤-1宿泊料金計算【1人当】'!BR7 * 0.03, 0)</f>
        <v>0</v>
      </c>
      <c r="BS7" s="184">
        <f>IF('①-1入力シート（宿泊人数）【1人当】'!BS7&gt;0, '⑤-1宿泊料金計算【1人当】'!BS7 * 0.03, 0)</f>
        <v>0</v>
      </c>
      <c r="BT7" s="184">
        <f>IF('①-1入力シート（宿泊人数）【1人当】'!BT7&gt;0, '⑤-1宿泊料金計算【1人当】'!BT7 * 0.03, 0)</f>
        <v>0</v>
      </c>
      <c r="BU7" s="184">
        <f>IF('①-1入力シート（宿泊人数）【1人当】'!BU7&gt;0, '⑤-1宿泊料金計算【1人当】'!BU7 * 0.03, 0)</f>
        <v>0</v>
      </c>
      <c r="BV7" s="184">
        <f>IF('①-1入力シート（宿泊人数）【1人当】'!BV7&gt;0, '⑤-1宿泊料金計算【1人当】'!BV7 * 0.03, 0)</f>
        <v>0</v>
      </c>
      <c r="BW7" s="184">
        <f>IF('①-1入力シート（宿泊人数）【1人当】'!BW7&gt;0, '⑤-1宿泊料金計算【1人当】'!BW7 * 0.03, 0)</f>
        <v>0</v>
      </c>
      <c r="BX7" s="184">
        <f>IF('①-1入力シート（宿泊人数）【1人当】'!BX7&gt;0, '⑤-1宿泊料金計算【1人当】'!BX7 * 0.03, 0)</f>
        <v>0</v>
      </c>
      <c r="BY7" s="184">
        <f>IF('①-1入力シート（宿泊人数）【1人当】'!BY7&gt;0, '⑤-1宿泊料金計算【1人当】'!BY7 * 0.03, 0)</f>
        <v>0</v>
      </c>
      <c r="BZ7" s="184">
        <f>IF('①-1入力シート（宿泊人数）【1人当】'!BZ7&gt;0, '⑤-1宿泊料金計算【1人当】'!BZ7 * 0.03, 0)</f>
        <v>0</v>
      </c>
      <c r="CA7" s="184">
        <f>IF('①-1入力シート（宿泊人数）【1人当】'!CA7&gt;0, '⑤-1宿泊料金計算【1人当】'!CA7 * 0.03, 0)</f>
        <v>0</v>
      </c>
      <c r="CB7" s="184">
        <f>IF('①-1入力シート（宿泊人数）【1人当】'!CB7&gt;0, '⑤-1宿泊料金計算【1人当】'!CB7 * 0.03, 0)</f>
        <v>0</v>
      </c>
      <c r="CC7" s="184">
        <f>IF('①-1入力シート（宿泊人数）【1人当】'!CC7&gt;0, '⑤-1宿泊料金計算【1人当】'!CC7 * 0.03, 0)</f>
        <v>0</v>
      </c>
      <c r="CD7" s="184">
        <f>IF('①-1入力シート（宿泊人数）【1人当】'!CD7&gt;0, '⑤-1宿泊料金計算【1人当】'!CD7 * 0.03, 0)</f>
        <v>0</v>
      </c>
      <c r="CE7" s="184">
        <f>IF('①-1入力シート（宿泊人数）【1人当】'!CE7&gt;0, '⑤-1宿泊料金計算【1人当】'!CE7 * 0.03, 0)</f>
        <v>0</v>
      </c>
      <c r="CF7" s="184">
        <f>IF('①-1入力シート（宿泊人数）【1人当】'!CF7&gt;0, '⑤-1宿泊料金計算【1人当】'!CF7 * 0.03, 0)</f>
        <v>0</v>
      </c>
      <c r="CG7" s="184">
        <f>IF('①-1入力シート（宿泊人数）【1人当】'!CG7&gt;0, '⑤-1宿泊料金計算【1人当】'!CG7 * 0.03, 0)</f>
        <v>0</v>
      </c>
      <c r="CH7" s="184">
        <f>IF('①-1入力シート（宿泊人数）【1人当】'!CH7&gt;0, '⑤-1宿泊料金計算【1人当】'!CH7 * 0.03, 0)</f>
        <v>0</v>
      </c>
      <c r="CI7" s="184">
        <f>IF('①-1入力シート（宿泊人数）【1人当】'!CI7&gt;0, '⑤-1宿泊料金計算【1人当】'!CI7 * 0.03, 0)</f>
        <v>0</v>
      </c>
      <c r="CJ7" s="184">
        <f>IF('①-1入力シート（宿泊人数）【1人当】'!CJ7&gt;0, '⑤-1宿泊料金計算【1人当】'!CJ7 * 0.03, 0)</f>
        <v>0</v>
      </c>
      <c r="CK7" s="184">
        <f>IF('①-1入力シート（宿泊人数）【1人当】'!CK7&gt;0, '⑤-1宿泊料金計算【1人当】'!CK7 * 0.03, 0)</f>
        <v>0</v>
      </c>
      <c r="CL7" s="184">
        <f>IF('①-1入力シート（宿泊人数）【1人当】'!CL7&gt;0, '⑤-1宿泊料金計算【1人当】'!CL7 * 0.03, 0)</f>
        <v>0</v>
      </c>
      <c r="CM7" s="184">
        <f>IF('①-1入力シート（宿泊人数）【1人当】'!CM7&gt;0, '⑤-1宿泊料金計算【1人当】'!CM7 * 0.03, 0)</f>
        <v>0</v>
      </c>
      <c r="CN7" s="184">
        <f>IF('①-1入力シート（宿泊人数）【1人当】'!CN7&gt;0, '⑤-1宿泊料金計算【1人当】'!CN7 * 0.03, 0)</f>
        <v>0</v>
      </c>
      <c r="CO7" s="184">
        <f>IF('①-1入力シート（宿泊人数）【1人当】'!CO7&gt;0, '⑤-1宿泊料金計算【1人当】'!CO7 * 0.03, 0)</f>
        <v>0</v>
      </c>
      <c r="CP7" s="184">
        <f>IF('①-1入力シート（宿泊人数）【1人当】'!CP7&gt;0, '⑤-1宿泊料金計算【1人当】'!CP7 * 0.03, 0)</f>
        <v>0</v>
      </c>
      <c r="CQ7" s="184">
        <f>IF('①-1入力シート（宿泊人数）【1人当】'!CQ7&gt;0, '⑤-1宿泊料金計算【1人当】'!CQ7 * 0.03, 0)</f>
        <v>0</v>
      </c>
      <c r="CR7" s="184">
        <f>IF('①-1入力シート（宿泊人数）【1人当】'!CR7&gt;0, '⑤-1宿泊料金計算【1人当】'!CR7 * 0.03, 0)</f>
        <v>0</v>
      </c>
      <c r="CS7" s="184">
        <f>IF('①-1入力シート（宿泊人数）【1人当】'!CS7&gt;0, '⑤-1宿泊料金計算【1人当】'!CS7 * 0.03, 0)</f>
        <v>0</v>
      </c>
      <c r="CT7" s="184">
        <f>IF('①-1入力シート（宿泊人数）【1人当】'!CT7&gt;0, '⑤-1宿泊料金計算【1人当】'!CT7 * 0.03, 0)</f>
        <v>0</v>
      </c>
      <c r="CU7" s="184">
        <f>IF('①-1入力シート（宿泊人数）【1人当】'!CU7&gt;0, '⑤-1宿泊料金計算【1人当】'!CU7 * 0.03, 0)</f>
        <v>0</v>
      </c>
      <c r="CV7" s="184">
        <f>IF('①-1入力シート（宿泊人数）【1人当】'!CV7&gt;0, '⑤-1宿泊料金計算【1人当】'!CV7 * 0.03, 0)</f>
        <v>0</v>
      </c>
      <c r="CW7" s="184">
        <f>IF('①-1入力シート（宿泊人数）【1人当】'!CW7&gt;0, '⑤-1宿泊料金計算【1人当】'!CW7 * 0.03, 0)</f>
        <v>0</v>
      </c>
      <c r="CX7" s="184">
        <f>IF('①-1入力シート（宿泊人数）【1人当】'!CX7&gt;0, '⑤-1宿泊料金計算【1人当】'!CX7 * 0.03, 0)</f>
        <v>0</v>
      </c>
      <c r="CY7" s="13"/>
      <c r="CZ7" s="184">
        <f>'①-1入力シート（宿泊人数）【1人当】'!CZ7</f>
        <v>0</v>
      </c>
      <c r="DB7" s="190"/>
    </row>
    <row r="8" spans="1:106">
      <c r="A8" s="196"/>
      <c r="B8" s="175">
        <v>2</v>
      </c>
      <c r="C8" s="185">
        <f>IF('①-1入力シート（宿泊人数）【1人当】'!C8&gt;0, '⑤-1宿泊料金計算【1人当】'!C8 * 0.03, 0)</f>
        <v>0</v>
      </c>
      <c r="D8" s="185">
        <f>IF('①-1入力シート（宿泊人数）【1人当】'!D8&gt;0, '⑤-1宿泊料金計算【1人当】'!D8 * 0.03, 0)</f>
        <v>0</v>
      </c>
      <c r="E8" s="185">
        <f>IF('①-1入力シート（宿泊人数）【1人当】'!E8&gt;0, '⑤-1宿泊料金計算【1人当】'!E8 * 0.03, 0)</f>
        <v>0</v>
      </c>
      <c r="F8" s="185">
        <f>IF('①-1入力シート（宿泊人数）【1人当】'!F8&gt;0, '⑤-1宿泊料金計算【1人当】'!F8 * 0.03, 0)</f>
        <v>0</v>
      </c>
      <c r="G8" s="185">
        <f>IF('①-1入力シート（宿泊人数）【1人当】'!G8&gt;0, '⑤-1宿泊料金計算【1人当】'!G8 * 0.03, 0)</f>
        <v>0</v>
      </c>
      <c r="H8" s="185">
        <f>IF('①-1入力シート（宿泊人数）【1人当】'!H8&gt;0, '⑤-1宿泊料金計算【1人当】'!H8 * 0.03, 0)</f>
        <v>0</v>
      </c>
      <c r="I8" s="185">
        <f>IF('①-1入力シート（宿泊人数）【1人当】'!I8&gt;0, '⑤-1宿泊料金計算【1人当】'!I8 * 0.03, 0)</f>
        <v>0</v>
      </c>
      <c r="J8" s="185">
        <f>IF('①-1入力シート（宿泊人数）【1人当】'!J8&gt;0, '⑤-1宿泊料金計算【1人当】'!J8 * 0.03, 0)</f>
        <v>0</v>
      </c>
      <c r="K8" s="185">
        <f>IF('①-1入力シート（宿泊人数）【1人当】'!K8&gt;0, '⑤-1宿泊料金計算【1人当】'!K8 * 0.03, 0)</f>
        <v>0</v>
      </c>
      <c r="L8" s="185">
        <f>IF('①-1入力シート（宿泊人数）【1人当】'!L8&gt;0, '⑤-1宿泊料金計算【1人当】'!L8 * 0.03, 0)</f>
        <v>0</v>
      </c>
      <c r="M8" s="185">
        <f>IF('①-1入力シート（宿泊人数）【1人当】'!M8&gt;0, '⑤-1宿泊料金計算【1人当】'!M8 * 0.03, 0)</f>
        <v>0</v>
      </c>
      <c r="N8" s="185">
        <f>IF('①-1入力シート（宿泊人数）【1人当】'!N8&gt;0, '⑤-1宿泊料金計算【1人当】'!N8 * 0.03, 0)</f>
        <v>0</v>
      </c>
      <c r="O8" s="185">
        <f>IF('①-1入力シート（宿泊人数）【1人当】'!O8&gt;0, '⑤-1宿泊料金計算【1人当】'!O8 * 0.03, 0)</f>
        <v>0</v>
      </c>
      <c r="P8" s="185">
        <f>IF('①-1入力シート（宿泊人数）【1人当】'!P8&gt;0, '⑤-1宿泊料金計算【1人当】'!P8 * 0.03, 0)</f>
        <v>0</v>
      </c>
      <c r="Q8" s="185">
        <f>IF('①-1入力シート（宿泊人数）【1人当】'!Q8&gt;0, '⑤-1宿泊料金計算【1人当】'!Q8 * 0.03, 0)</f>
        <v>0</v>
      </c>
      <c r="R8" s="185">
        <f>IF('①-1入力シート（宿泊人数）【1人当】'!R8&gt;0, '⑤-1宿泊料金計算【1人当】'!R8 * 0.03, 0)</f>
        <v>0</v>
      </c>
      <c r="S8" s="185">
        <f>IF('①-1入力シート（宿泊人数）【1人当】'!S8&gt;0, '⑤-1宿泊料金計算【1人当】'!S8 * 0.03, 0)</f>
        <v>0</v>
      </c>
      <c r="T8" s="185">
        <f>IF('①-1入力シート（宿泊人数）【1人当】'!T8&gt;0, '⑤-1宿泊料金計算【1人当】'!T8 * 0.03, 0)</f>
        <v>0</v>
      </c>
      <c r="U8" s="185">
        <f>IF('①-1入力シート（宿泊人数）【1人当】'!U8&gt;0, '⑤-1宿泊料金計算【1人当】'!U8 * 0.03, 0)</f>
        <v>0</v>
      </c>
      <c r="V8" s="185">
        <f>IF('①-1入力シート（宿泊人数）【1人当】'!V8&gt;0, '⑤-1宿泊料金計算【1人当】'!V8 * 0.03, 0)</f>
        <v>0</v>
      </c>
      <c r="W8" s="185">
        <f>IF('①-1入力シート（宿泊人数）【1人当】'!W8&gt;0, '⑤-1宿泊料金計算【1人当】'!W8 * 0.03, 0)</f>
        <v>0</v>
      </c>
      <c r="X8" s="185">
        <f>IF('①-1入力シート（宿泊人数）【1人当】'!X8&gt;0, '⑤-1宿泊料金計算【1人当】'!X8 * 0.03, 0)</f>
        <v>0</v>
      </c>
      <c r="Y8" s="185">
        <f>IF('①-1入力シート（宿泊人数）【1人当】'!Y8&gt;0, '⑤-1宿泊料金計算【1人当】'!Y8 * 0.03, 0)</f>
        <v>0</v>
      </c>
      <c r="Z8" s="185">
        <f>IF('①-1入力シート（宿泊人数）【1人当】'!Z8&gt;0, '⑤-1宿泊料金計算【1人当】'!Z8 * 0.03, 0)</f>
        <v>0</v>
      </c>
      <c r="AA8" s="185">
        <f>IF('①-1入力シート（宿泊人数）【1人当】'!AA8&gt;0, '⑤-1宿泊料金計算【1人当】'!AA8 * 0.03, 0)</f>
        <v>0</v>
      </c>
      <c r="AB8" s="185">
        <f>IF('①-1入力シート（宿泊人数）【1人当】'!AB8&gt;0, '⑤-1宿泊料金計算【1人当】'!AB8 * 0.03, 0)</f>
        <v>0</v>
      </c>
      <c r="AC8" s="185">
        <f>IF('①-1入力シート（宿泊人数）【1人当】'!AC8&gt;0, '⑤-1宿泊料金計算【1人当】'!AC8 * 0.03, 0)</f>
        <v>0</v>
      </c>
      <c r="AD8" s="185">
        <f>IF('①-1入力シート（宿泊人数）【1人当】'!AD8&gt;0, '⑤-1宿泊料金計算【1人当】'!AD8 * 0.03, 0)</f>
        <v>0</v>
      </c>
      <c r="AE8" s="185">
        <f>IF('①-1入力シート（宿泊人数）【1人当】'!AE8&gt;0, '⑤-1宿泊料金計算【1人当】'!AE8 * 0.03, 0)</f>
        <v>0</v>
      </c>
      <c r="AF8" s="185">
        <f>IF('①-1入力シート（宿泊人数）【1人当】'!AF8&gt;0, '⑤-1宿泊料金計算【1人当】'!AF8 * 0.03, 0)</f>
        <v>0</v>
      </c>
      <c r="AG8" s="185">
        <f>IF('①-1入力シート（宿泊人数）【1人当】'!AG8&gt;0, '⑤-1宿泊料金計算【1人当】'!AG8 * 0.03, 0)</f>
        <v>0</v>
      </c>
      <c r="AH8" s="185">
        <f>IF('①-1入力シート（宿泊人数）【1人当】'!AH8&gt;0, '⑤-1宿泊料金計算【1人当】'!AH8 * 0.03, 0)</f>
        <v>0</v>
      </c>
      <c r="AI8" s="185">
        <f>IF('①-1入力シート（宿泊人数）【1人当】'!AI8&gt;0, '⑤-1宿泊料金計算【1人当】'!AI8 * 0.03, 0)</f>
        <v>0</v>
      </c>
      <c r="AJ8" s="185">
        <f>IF('①-1入力シート（宿泊人数）【1人当】'!AJ8&gt;0, '⑤-1宿泊料金計算【1人当】'!AJ8 * 0.03, 0)</f>
        <v>0</v>
      </c>
      <c r="AK8" s="185">
        <f>IF('①-1入力シート（宿泊人数）【1人当】'!AK8&gt;0, '⑤-1宿泊料金計算【1人当】'!AK8 * 0.03, 0)</f>
        <v>0</v>
      </c>
      <c r="AL8" s="185">
        <f>IF('①-1入力シート（宿泊人数）【1人当】'!AL8&gt;0, '⑤-1宿泊料金計算【1人当】'!AL8 * 0.03, 0)</f>
        <v>0</v>
      </c>
      <c r="AM8" s="185">
        <f>IF('①-1入力シート（宿泊人数）【1人当】'!AM8&gt;0, '⑤-1宿泊料金計算【1人当】'!AM8 * 0.03, 0)</f>
        <v>0</v>
      </c>
      <c r="AN8" s="185">
        <f>IF('①-1入力シート（宿泊人数）【1人当】'!AN8&gt;0, '⑤-1宿泊料金計算【1人当】'!AN8 * 0.03, 0)</f>
        <v>0</v>
      </c>
      <c r="AO8" s="185">
        <f>IF('①-1入力シート（宿泊人数）【1人当】'!AO8&gt;0, '⑤-1宿泊料金計算【1人当】'!AO8 * 0.03, 0)</f>
        <v>0</v>
      </c>
      <c r="AP8" s="185">
        <f>IF('①-1入力シート（宿泊人数）【1人当】'!AP8&gt;0, '⑤-1宿泊料金計算【1人当】'!AP8 * 0.03, 0)</f>
        <v>0</v>
      </c>
      <c r="AQ8" s="185">
        <f>IF('①-1入力シート（宿泊人数）【1人当】'!AQ8&gt;0, '⑤-1宿泊料金計算【1人当】'!AQ8 * 0.03, 0)</f>
        <v>0</v>
      </c>
      <c r="AR8" s="185">
        <f>IF('①-1入力シート（宿泊人数）【1人当】'!AR8&gt;0, '⑤-1宿泊料金計算【1人当】'!AR8 * 0.03, 0)</f>
        <v>0</v>
      </c>
      <c r="AS8" s="185">
        <f>IF('①-1入力シート（宿泊人数）【1人当】'!AS8&gt;0, '⑤-1宿泊料金計算【1人当】'!AS8 * 0.03, 0)</f>
        <v>0</v>
      </c>
      <c r="AT8" s="185">
        <f>IF('①-1入力シート（宿泊人数）【1人当】'!AT8&gt;0, '⑤-1宿泊料金計算【1人当】'!AT8 * 0.03, 0)</f>
        <v>0</v>
      </c>
      <c r="AU8" s="185">
        <f>IF('①-1入力シート（宿泊人数）【1人当】'!AU8&gt;0, '⑤-1宿泊料金計算【1人当】'!AU8 * 0.03, 0)</f>
        <v>0</v>
      </c>
      <c r="AV8" s="185">
        <f>IF('①-1入力シート（宿泊人数）【1人当】'!AV8&gt;0, '⑤-1宿泊料金計算【1人当】'!AV8 * 0.03, 0)</f>
        <v>0</v>
      </c>
      <c r="AW8" s="185">
        <f>IF('①-1入力シート（宿泊人数）【1人当】'!AW8&gt;0, '⑤-1宿泊料金計算【1人当】'!AW8 * 0.03, 0)</f>
        <v>0</v>
      </c>
      <c r="AX8" s="185">
        <f>IF('①-1入力シート（宿泊人数）【1人当】'!AX8&gt;0, '⑤-1宿泊料金計算【1人当】'!AX8 * 0.03, 0)</f>
        <v>0</v>
      </c>
      <c r="AY8" s="185">
        <f>IF('①-1入力シート（宿泊人数）【1人当】'!AY8&gt;0, '⑤-1宿泊料金計算【1人当】'!AY8 * 0.03, 0)</f>
        <v>0</v>
      </c>
      <c r="AZ8" s="185">
        <f>IF('①-1入力シート（宿泊人数）【1人当】'!AZ8&gt;0, '⑤-1宿泊料金計算【1人当】'!AZ8 * 0.03, 0)</f>
        <v>0</v>
      </c>
      <c r="BA8" s="185">
        <f>IF('①-1入力シート（宿泊人数）【1人当】'!BA8&gt;0, '⑤-1宿泊料金計算【1人当】'!BA8 * 0.03, 0)</f>
        <v>0</v>
      </c>
      <c r="BB8" s="185">
        <f>IF('①-1入力シート（宿泊人数）【1人当】'!BB8&gt;0, '⑤-1宿泊料金計算【1人当】'!BB8 * 0.03, 0)</f>
        <v>0</v>
      </c>
      <c r="BC8" s="185">
        <f>IF('①-1入力シート（宿泊人数）【1人当】'!BC8&gt;0, '⑤-1宿泊料金計算【1人当】'!BC8 * 0.03, 0)</f>
        <v>0</v>
      </c>
      <c r="BD8" s="185">
        <f>IF('①-1入力シート（宿泊人数）【1人当】'!BD8&gt;0, '⑤-1宿泊料金計算【1人当】'!BD8 * 0.03, 0)</f>
        <v>0</v>
      </c>
      <c r="BE8" s="185">
        <f>IF('①-1入力シート（宿泊人数）【1人当】'!BE8&gt;0, '⑤-1宿泊料金計算【1人当】'!BE8 * 0.03, 0)</f>
        <v>0</v>
      </c>
      <c r="BF8" s="185">
        <f>IF('①-1入力シート（宿泊人数）【1人当】'!BF8&gt;0, '⑤-1宿泊料金計算【1人当】'!BF8 * 0.03, 0)</f>
        <v>0</v>
      </c>
      <c r="BG8" s="185">
        <f>IF('①-1入力シート（宿泊人数）【1人当】'!BG8&gt;0, '⑤-1宿泊料金計算【1人当】'!BG8 * 0.03, 0)</f>
        <v>0</v>
      </c>
      <c r="BH8" s="185">
        <f>IF('①-1入力シート（宿泊人数）【1人当】'!BH8&gt;0, '⑤-1宿泊料金計算【1人当】'!BH8 * 0.03, 0)</f>
        <v>0</v>
      </c>
      <c r="BI8" s="185">
        <f>IF('①-1入力シート（宿泊人数）【1人当】'!BI8&gt;0, '⑤-1宿泊料金計算【1人当】'!BI8 * 0.03, 0)</f>
        <v>0</v>
      </c>
      <c r="BJ8" s="185">
        <f>IF('①-1入力シート（宿泊人数）【1人当】'!BJ8&gt;0, '⑤-1宿泊料金計算【1人当】'!BJ8 * 0.03, 0)</f>
        <v>0</v>
      </c>
      <c r="BK8" s="185">
        <f>IF('①-1入力シート（宿泊人数）【1人当】'!BK8&gt;0, '⑤-1宿泊料金計算【1人当】'!BK8 * 0.03, 0)</f>
        <v>0</v>
      </c>
      <c r="BL8" s="185">
        <f>IF('①-1入力シート（宿泊人数）【1人当】'!BL8&gt;0, '⑤-1宿泊料金計算【1人当】'!BL8 * 0.03, 0)</f>
        <v>0</v>
      </c>
      <c r="BM8" s="185">
        <f>IF('①-1入力シート（宿泊人数）【1人当】'!BM8&gt;0, '⑤-1宿泊料金計算【1人当】'!BM8 * 0.03, 0)</f>
        <v>0</v>
      </c>
      <c r="BN8" s="185">
        <f>IF('①-1入力シート（宿泊人数）【1人当】'!BN8&gt;0, '⑤-1宿泊料金計算【1人当】'!BN8 * 0.03, 0)</f>
        <v>0</v>
      </c>
      <c r="BO8" s="185">
        <f>IF('①-1入力シート（宿泊人数）【1人当】'!BO8&gt;0, '⑤-1宿泊料金計算【1人当】'!BO8 * 0.03, 0)</f>
        <v>0</v>
      </c>
      <c r="BP8" s="185">
        <f>IF('①-1入力シート（宿泊人数）【1人当】'!BP8&gt;0, '⑤-1宿泊料金計算【1人当】'!BP8 * 0.03, 0)</f>
        <v>0</v>
      </c>
      <c r="BQ8" s="185">
        <f>IF('①-1入力シート（宿泊人数）【1人当】'!BQ8&gt;0, '⑤-1宿泊料金計算【1人当】'!BQ8 * 0.03, 0)</f>
        <v>0</v>
      </c>
      <c r="BR8" s="185">
        <f>IF('①-1入力シート（宿泊人数）【1人当】'!BR8&gt;0, '⑤-1宿泊料金計算【1人当】'!BR8 * 0.03, 0)</f>
        <v>0</v>
      </c>
      <c r="BS8" s="185">
        <f>IF('①-1入力シート（宿泊人数）【1人当】'!BS8&gt;0, '⑤-1宿泊料金計算【1人当】'!BS8 * 0.03, 0)</f>
        <v>0</v>
      </c>
      <c r="BT8" s="185">
        <f>IF('①-1入力シート（宿泊人数）【1人当】'!BT8&gt;0, '⑤-1宿泊料金計算【1人当】'!BT8 * 0.03, 0)</f>
        <v>0</v>
      </c>
      <c r="BU8" s="185">
        <f>IF('①-1入力シート（宿泊人数）【1人当】'!BU8&gt;0, '⑤-1宿泊料金計算【1人当】'!BU8 * 0.03, 0)</f>
        <v>0</v>
      </c>
      <c r="BV8" s="185">
        <f>IF('①-1入力シート（宿泊人数）【1人当】'!BV8&gt;0, '⑤-1宿泊料金計算【1人当】'!BV8 * 0.03, 0)</f>
        <v>0</v>
      </c>
      <c r="BW8" s="185">
        <f>IF('①-1入力シート（宿泊人数）【1人当】'!BW8&gt;0, '⑤-1宿泊料金計算【1人当】'!BW8 * 0.03, 0)</f>
        <v>0</v>
      </c>
      <c r="BX8" s="185">
        <f>IF('①-1入力シート（宿泊人数）【1人当】'!BX8&gt;0, '⑤-1宿泊料金計算【1人当】'!BX8 * 0.03, 0)</f>
        <v>0</v>
      </c>
      <c r="BY8" s="185">
        <f>IF('①-1入力シート（宿泊人数）【1人当】'!BY8&gt;0, '⑤-1宿泊料金計算【1人当】'!BY8 * 0.03, 0)</f>
        <v>0</v>
      </c>
      <c r="BZ8" s="185">
        <f>IF('①-1入力シート（宿泊人数）【1人当】'!BZ8&gt;0, '⑤-1宿泊料金計算【1人当】'!BZ8 * 0.03, 0)</f>
        <v>0</v>
      </c>
      <c r="CA8" s="185">
        <f>IF('①-1入力シート（宿泊人数）【1人当】'!CA8&gt;0, '⑤-1宿泊料金計算【1人当】'!CA8 * 0.03, 0)</f>
        <v>0</v>
      </c>
      <c r="CB8" s="185">
        <f>IF('①-1入力シート（宿泊人数）【1人当】'!CB8&gt;0, '⑤-1宿泊料金計算【1人当】'!CB8 * 0.03, 0)</f>
        <v>0</v>
      </c>
      <c r="CC8" s="185">
        <f>IF('①-1入力シート（宿泊人数）【1人当】'!CC8&gt;0, '⑤-1宿泊料金計算【1人当】'!CC8 * 0.03, 0)</f>
        <v>0</v>
      </c>
      <c r="CD8" s="185">
        <f>IF('①-1入力シート（宿泊人数）【1人当】'!CD8&gt;0, '⑤-1宿泊料金計算【1人当】'!CD8 * 0.03, 0)</f>
        <v>0</v>
      </c>
      <c r="CE8" s="185">
        <f>IF('①-1入力シート（宿泊人数）【1人当】'!CE8&gt;0, '⑤-1宿泊料金計算【1人当】'!CE8 * 0.03, 0)</f>
        <v>0</v>
      </c>
      <c r="CF8" s="185">
        <f>IF('①-1入力シート（宿泊人数）【1人当】'!CF8&gt;0, '⑤-1宿泊料金計算【1人当】'!CF8 * 0.03, 0)</f>
        <v>0</v>
      </c>
      <c r="CG8" s="185">
        <f>IF('①-1入力シート（宿泊人数）【1人当】'!CG8&gt;0, '⑤-1宿泊料金計算【1人当】'!CG8 * 0.03, 0)</f>
        <v>0</v>
      </c>
      <c r="CH8" s="185">
        <f>IF('①-1入力シート（宿泊人数）【1人当】'!CH8&gt;0, '⑤-1宿泊料金計算【1人当】'!CH8 * 0.03, 0)</f>
        <v>0</v>
      </c>
      <c r="CI8" s="185">
        <f>IF('①-1入力シート（宿泊人数）【1人当】'!CI8&gt;0, '⑤-1宿泊料金計算【1人当】'!CI8 * 0.03, 0)</f>
        <v>0</v>
      </c>
      <c r="CJ8" s="185">
        <f>IF('①-1入力シート（宿泊人数）【1人当】'!CJ8&gt;0, '⑤-1宿泊料金計算【1人当】'!CJ8 * 0.03, 0)</f>
        <v>0</v>
      </c>
      <c r="CK8" s="185">
        <f>IF('①-1入力シート（宿泊人数）【1人当】'!CK8&gt;0, '⑤-1宿泊料金計算【1人当】'!CK8 * 0.03, 0)</f>
        <v>0</v>
      </c>
      <c r="CL8" s="185">
        <f>IF('①-1入力シート（宿泊人数）【1人当】'!CL8&gt;0, '⑤-1宿泊料金計算【1人当】'!CL8 * 0.03, 0)</f>
        <v>0</v>
      </c>
      <c r="CM8" s="185">
        <f>IF('①-1入力シート（宿泊人数）【1人当】'!CM8&gt;0, '⑤-1宿泊料金計算【1人当】'!CM8 * 0.03, 0)</f>
        <v>0</v>
      </c>
      <c r="CN8" s="185">
        <f>IF('①-1入力シート（宿泊人数）【1人当】'!CN8&gt;0, '⑤-1宿泊料金計算【1人当】'!CN8 * 0.03, 0)</f>
        <v>0</v>
      </c>
      <c r="CO8" s="185">
        <f>IF('①-1入力シート（宿泊人数）【1人当】'!CO8&gt;0, '⑤-1宿泊料金計算【1人当】'!CO8 * 0.03, 0)</f>
        <v>0</v>
      </c>
      <c r="CP8" s="185">
        <f>IF('①-1入力シート（宿泊人数）【1人当】'!CP8&gt;0, '⑤-1宿泊料金計算【1人当】'!CP8 * 0.03, 0)</f>
        <v>0</v>
      </c>
      <c r="CQ8" s="185">
        <f>IF('①-1入力シート（宿泊人数）【1人当】'!CQ8&gt;0, '⑤-1宿泊料金計算【1人当】'!CQ8 * 0.03, 0)</f>
        <v>0</v>
      </c>
      <c r="CR8" s="185">
        <f>IF('①-1入力シート（宿泊人数）【1人当】'!CR8&gt;0, '⑤-1宿泊料金計算【1人当】'!CR8 * 0.03, 0)</f>
        <v>0</v>
      </c>
      <c r="CS8" s="185">
        <f>IF('①-1入力シート（宿泊人数）【1人当】'!CS8&gt;0, '⑤-1宿泊料金計算【1人当】'!CS8 * 0.03, 0)</f>
        <v>0</v>
      </c>
      <c r="CT8" s="185">
        <f>IF('①-1入力シート（宿泊人数）【1人当】'!CT8&gt;0, '⑤-1宿泊料金計算【1人当】'!CT8 * 0.03, 0)</f>
        <v>0</v>
      </c>
      <c r="CU8" s="185">
        <f>IF('①-1入力シート（宿泊人数）【1人当】'!CU8&gt;0, '⑤-1宿泊料金計算【1人当】'!CU8 * 0.03, 0)</f>
        <v>0</v>
      </c>
      <c r="CV8" s="185">
        <f>IF('①-1入力シート（宿泊人数）【1人当】'!CV8&gt;0, '⑤-1宿泊料金計算【1人当】'!CV8 * 0.03, 0)</f>
        <v>0</v>
      </c>
      <c r="CW8" s="185">
        <f>IF('①-1入力シート（宿泊人数）【1人当】'!CW8&gt;0, '⑤-1宿泊料金計算【1人当】'!CW8 * 0.03, 0)</f>
        <v>0</v>
      </c>
      <c r="CX8" s="185">
        <f>IF('①-1入力シート（宿泊人数）【1人当】'!CX8&gt;0, '⑤-1宿泊料金計算【1人当】'!CX8 * 0.03, 0)</f>
        <v>0</v>
      </c>
      <c r="CY8" s="13"/>
      <c r="CZ8" s="185">
        <f>'①-1入力シート（宿泊人数）【1人当】'!CZ8</f>
        <v>0</v>
      </c>
    </row>
    <row r="9" spans="1:106">
      <c r="A9" s="196"/>
      <c r="B9" s="175">
        <v>3</v>
      </c>
      <c r="C9" s="185">
        <f>IF('①-1入力シート（宿泊人数）【1人当】'!C9&gt;0, '⑤-1宿泊料金計算【1人当】'!C9 * 0.03, 0)</f>
        <v>0</v>
      </c>
      <c r="D9" s="185">
        <f>IF('①-1入力シート（宿泊人数）【1人当】'!D9&gt;0, '⑤-1宿泊料金計算【1人当】'!D9 * 0.03, 0)</f>
        <v>0</v>
      </c>
      <c r="E9" s="185">
        <f>IF('①-1入力シート（宿泊人数）【1人当】'!E9&gt;0, '⑤-1宿泊料金計算【1人当】'!E9 * 0.03, 0)</f>
        <v>0</v>
      </c>
      <c r="F9" s="185">
        <f>IF('①-1入力シート（宿泊人数）【1人当】'!F9&gt;0, '⑤-1宿泊料金計算【1人当】'!F9 * 0.03, 0)</f>
        <v>0</v>
      </c>
      <c r="G9" s="185">
        <f>IF('①-1入力シート（宿泊人数）【1人当】'!G9&gt;0, '⑤-1宿泊料金計算【1人当】'!G9 * 0.03, 0)</f>
        <v>0</v>
      </c>
      <c r="H9" s="185">
        <f>IF('①-1入力シート（宿泊人数）【1人当】'!H9&gt;0, '⑤-1宿泊料金計算【1人当】'!H9 * 0.03, 0)</f>
        <v>0</v>
      </c>
      <c r="I9" s="185">
        <f>IF('①-1入力シート（宿泊人数）【1人当】'!I9&gt;0, '⑤-1宿泊料金計算【1人当】'!I9 * 0.03, 0)</f>
        <v>0</v>
      </c>
      <c r="J9" s="185">
        <f>IF('①-1入力シート（宿泊人数）【1人当】'!J9&gt;0, '⑤-1宿泊料金計算【1人当】'!J9 * 0.03, 0)</f>
        <v>0</v>
      </c>
      <c r="K9" s="185">
        <f>IF('①-1入力シート（宿泊人数）【1人当】'!K9&gt;0, '⑤-1宿泊料金計算【1人当】'!K9 * 0.03, 0)</f>
        <v>0</v>
      </c>
      <c r="L9" s="185">
        <f>IF('①-1入力シート（宿泊人数）【1人当】'!L9&gt;0, '⑤-1宿泊料金計算【1人当】'!L9 * 0.03, 0)</f>
        <v>0</v>
      </c>
      <c r="M9" s="185">
        <f>IF('①-1入力シート（宿泊人数）【1人当】'!M9&gt;0, '⑤-1宿泊料金計算【1人当】'!M9 * 0.03, 0)</f>
        <v>0</v>
      </c>
      <c r="N9" s="185">
        <f>IF('①-1入力シート（宿泊人数）【1人当】'!N9&gt;0, '⑤-1宿泊料金計算【1人当】'!N9 * 0.03, 0)</f>
        <v>0</v>
      </c>
      <c r="O9" s="185">
        <f>IF('①-1入力シート（宿泊人数）【1人当】'!O9&gt;0, '⑤-1宿泊料金計算【1人当】'!O9 * 0.03, 0)</f>
        <v>0</v>
      </c>
      <c r="P9" s="185">
        <f>IF('①-1入力シート（宿泊人数）【1人当】'!P9&gt;0, '⑤-1宿泊料金計算【1人当】'!P9 * 0.03, 0)</f>
        <v>0</v>
      </c>
      <c r="Q9" s="185">
        <f>IF('①-1入力シート（宿泊人数）【1人当】'!Q9&gt;0, '⑤-1宿泊料金計算【1人当】'!Q9 * 0.03, 0)</f>
        <v>0</v>
      </c>
      <c r="R9" s="185">
        <f>IF('①-1入力シート（宿泊人数）【1人当】'!R9&gt;0, '⑤-1宿泊料金計算【1人当】'!R9 * 0.03, 0)</f>
        <v>0</v>
      </c>
      <c r="S9" s="185">
        <f>IF('①-1入力シート（宿泊人数）【1人当】'!S9&gt;0, '⑤-1宿泊料金計算【1人当】'!S9 * 0.03, 0)</f>
        <v>0</v>
      </c>
      <c r="T9" s="185">
        <f>IF('①-1入力シート（宿泊人数）【1人当】'!T9&gt;0, '⑤-1宿泊料金計算【1人当】'!T9 * 0.03, 0)</f>
        <v>0</v>
      </c>
      <c r="U9" s="185">
        <f>IF('①-1入力シート（宿泊人数）【1人当】'!U9&gt;0, '⑤-1宿泊料金計算【1人当】'!U9 * 0.03, 0)</f>
        <v>0</v>
      </c>
      <c r="V9" s="185">
        <f>IF('①-1入力シート（宿泊人数）【1人当】'!V9&gt;0, '⑤-1宿泊料金計算【1人当】'!V9 * 0.03, 0)</f>
        <v>0</v>
      </c>
      <c r="W9" s="185">
        <f>IF('①-1入力シート（宿泊人数）【1人当】'!W9&gt;0, '⑤-1宿泊料金計算【1人当】'!W9 * 0.03, 0)</f>
        <v>0</v>
      </c>
      <c r="X9" s="185">
        <f>IF('①-1入力シート（宿泊人数）【1人当】'!X9&gt;0, '⑤-1宿泊料金計算【1人当】'!X9 * 0.03, 0)</f>
        <v>0</v>
      </c>
      <c r="Y9" s="185">
        <f>IF('①-1入力シート（宿泊人数）【1人当】'!Y9&gt;0, '⑤-1宿泊料金計算【1人当】'!Y9 * 0.03, 0)</f>
        <v>0</v>
      </c>
      <c r="Z9" s="185">
        <f>IF('①-1入力シート（宿泊人数）【1人当】'!Z9&gt;0, '⑤-1宿泊料金計算【1人当】'!Z9 * 0.03, 0)</f>
        <v>0</v>
      </c>
      <c r="AA9" s="185">
        <f>IF('①-1入力シート（宿泊人数）【1人当】'!AA9&gt;0, '⑤-1宿泊料金計算【1人当】'!AA9 * 0.03, 0)</f>
        <v>0</v>
      </c>
      <c r="AB9" s="185">
        <f>IF('①-1入力シート（宿泊人数）【1人当】'!AB9&gt;0, '⑤-1宿泊料金計算【1人当】'!AB9 * 0.03, 0)</f>
        <v>0</v>
      </c>
      <c r="AC9" s="185">
        <f>IF('①-1入力シート（宿泊人数）【1人当】'!AC9&gt;0, '⑤-1宿泊料金計算【1人当】'!AC9 * 0.03, 0)</f>
        <v>0</v>
      </c>
      <c r="AD9" s="185">
        <f>IF('①-1入力シート（宿泊人数）【1人当】'!AD9&gt;0, '⑤-1宿泊料金計算【1人当】'!AD9 * 0.03, 0)</f>
        <v>0</v>
      </c>
      <c r="AE9" s="185">
        <f>IF('①-1入力シート（宿泊人数）【1人当】'!AE9&gt;0, '⑤-1宿泊料金計算【1人当】'!AE9 * 0.03, 0)</f>
        <v>0</v>
      </c>
      <c r="AF9" s="185">
        <f>IF('①-1入力シート（宿泊人数）【1人当】'!AF9&gt;0, '⑤-1宿泊料金計算【1人当】'!AF9 * 0.03, 0)</f>
        <v>0</v>
      </c>
      <c r="AG9" s="185">
        <f>IF('①-1入力シート（宿泊人数）【1人当】'!AG9&gt;0, '⑤-1宿泊料金計算【1人当】'!AG9 * 0.03, 0)</f>
        <v>0</v>
      </c>
      <c r="AH9" s="185">
        <f>IF('①-1入力シート（宿泊人数）【1人当】'!AH9&gt;0, '⑤-1宿泊料金計算【1人当】'!AH9 * 0.03, 0)</f>
        <v>0</v>
      </c>
      <c r="AI9" s="185">
        <f>IF('①-1入力シート（宿泊人数）【1人当】'!AI9&gt;0, '⑤-1宿泊料金計算【1人当】'!AI9 * 0.03, 0)</f>
        <v>0</v>
      </c>
      <c r="AJ9" s="185">
        <f>IF('①-1入力シート（宿泊人数）【1人当】'!AJ9&gt;0, '⑤-1宿泊料金計算【1人当】'!AJ9 * 0.03, 0)</f>
        <v>0</v>
      </c>
      <c r="AK9" s="185">
        <f>IF('①-1入力シート（宿泊人数）【1人当】'!AK9&gt;0, '⑤-1宿泊料金計算【1人当】'!AK9 * 0.03, 0)</f>
        <v>0</v>
      </c>
      <c r="AL9" s="185">
        <f>IF('①-1入力シート（宿泊人数）【1人当】'!AL9&gt;0, '⑤-1宿泊料金計算【1人当】'!AL9 * 0.03, 0)</f>
        <v>0</v>
      </c>
      <c r="AM9" s="185">
        <f>IF('①-1入力シート（宿泊人数）【1人当】'!AM9&gt;0, '⑤-1宿泊料金計算【1人当】'!AM9 * 0.03, 0)</f>
        <v>0</v>
      </c>
      <c r="AN9" s="185">
        <f>IF('①-1入力シート（宿泊人数）【1人当】'!AN9&gt;0, '⑤-1宿泊料金計算【1人当】'!AN9 * 0.03, 0)</f>
        <v>0</v>
      </c>
      <c r="AO9" s="185">
        <f>IF('①-1入力シート（宿泊人数）【1人当】'!AO9&gt;0, '⑤-1宿泊料金計算【1人当】'!AO9 * 0.03, 0)</f>
        <v>0</v>
      </c>
      <c r="AP9" s="185">
        <f>IF('①-1入力シート（宿泊人数）【1人当】'!AP9&gt;0, '⑤-1宿泊料金計算【1人当】'!AP9 * 0.03, 0)</f>
        <v>0</v>
      </c>
      <c r="AQ9" s="185">
        <f>IF('①-1入力シート（宿泊人数）【1人当】'!AQ9&gt;0, '⑤-1宿泊料金計算【1人当】'!AQ9 * 0.03, 0)</f>
        <v>0</v>
      </c>
      <c r="AR9" s="185">
        <f>IF('①-1入力シート（宿泊人数）【1人当】'!AR9&gt;0, '⑤-1宿泊料金計算【1人当】'!AR9 * 0.03, 0)</f>
        <v>0</v>
      </c>
      <c r="AS9" s="185">
        <f>IF('①-1入力シート（宿泊人数）【1人当】'!AS9&gt;0, '⑤-1宿泊料金計算【1人当】'!AS9 * 0.03, 0)</f>
        <v>0</v>
      </c>
      <c r="AT9" s="185">
        <f>IF('①-1入力シート（宿泊人数）【1人当】'!AT9&gt;0, '⑤-1宿泊料金計算【1人当】'!AT9 * 0.03, 0)</f>
        <v>0</v>
      </c>
      <c r="AU9" s="185">
        <f>IF('①-1入力シート（宿泊人数）【1人当】'!AU9&gt;0, '⑤-1宿泊料金計算【1人当】'!AU9 * 0.03, 0)</f>
        <v>0</v>
      </c>
      <c r="AV9" s="185">
        <f>IF('①-1入力シート（宿泊人数）【1人当】'!AV9&gt;0, '⑤-1宿泊料金計算【1人当】'!AV9 * 0.03, 0)</f>
        <v>0</v>
      </c>
      <c r="AW9" s="185">
        <f>IF('①-1入力シート（宿泊人数）【1人当】'!AW9&gt;0, '⑤-1宿泊料金計算【1人当】'!AW9 * 0.03, 0)</f>
        <v>0</v>
      </c>
      <c r="AX9" s="185">
        <f>IF('①-1入力シート（宿泊人数）【1人当】'!AX9&gt;0, '⑤-1宿泊料金計算【1人当】'!AX9 * 0.03, 0)</f>
        <v>0</v>
      </c>
      <c r="AY9" s="185">
        <f>IF('①-1入力シート（宿泊人数）【1人当】'!AY9&gt;0, '⑤-1宿泊料金計算【1人当】'!AY9 * 0.03, 0)</f>
        <v>0</v>
      </c>
      <c r="AZ9" s="185">
        <f>IF('①-1入力シート（宿泊人数）【1人当】'!AZ9&gt;0, '⑤-1宿泊料金計算【1人当】'!AZ9 * 0.03, 0)</f>
        <v>0</v>
      </c>
      <c r="BA9" s="185">
        <f>IF('①-1入力シート（宿泊人数）【1人当】'!BA9&gt;0, '⑤-1宿泊料金計算【1人当】'!BA9 * 0.03, 0)</f>
        <v>0</v>
      </c>
      <c r="BB9" s="185">
        <f>IF('①-1入力シート（宿泊人数）【1人当】'!BB9&gt;0, '⑤-1宿泊料金計算【1人当】'!BB9 * 0.03, 0)</f>
        <v>0</v>
      </c>
      <c r="BC9" s="185">
        <f>IF('①-1入力シート（宿泊人数）【1人当】'!BC9&gt;0, '⑤-1宿泊料金計算【1人当】'!BC9 * 0.03, 0)</f>
        <v>0</v>
      </c>
      <c r="BD9" s="185">
        <f>IF('①-1入力シート（宿泊人数）【1人当】'!BD9&gt;0, '⑤-1宿泊料金計算【1人当】'!BD9 * 0.03, 0)</f>
        <v>0</v>
      </c>
      <c r="BE9" s="185">
        <f>IF('①-1入力シート（宿泊人数）【1人当】'!BE9&gt;0, '⑤-1宿泊料金計算【1人当】'!BE9 * 0.03, 0)</f>
        <v>0</v>
      </c>
      <c r="BF9" s="185">
        <f>IF('①-1入力シート（宿泊人数）【1人当】'!BF9&gt;0, '⑤-1宿泊料金計算【1人当】'!BF9 * 0.03, 0)</f>
        <v>0</v>
      </c>
      <c r="BG9" s="185">
        <f>IF('①-1入力シート（宿泊人数）【1人当】'!BG9&gt;0, '⑤-1宿泊料金計算【1人当】'!BG9 * 0.03, 0)</f>
        <v>0</v>
      </c>
      <c r="BH9" s="185">
        <f>IF('①-1入力シート（宿泊人数）【1人当】'!BH9&gt;0, '⑤-1宿泊料金計算【1人当】'!BH9 * 0.03, 0)</f>
        <v>0</v>
      </c>
      <c r="BI9" s="185">
        <f>IF('①-1入力シート（宿泊人数）【1人当】'!BI9&gt;0, '⑤-1宿泊料金計算【1人当】'!BI9 * 0.03, 0)</f>
        <v>0</v>
      </c>
      <c r="BJ9" s="185">
        <f>IF('①-1入力シート（宿泊人数）【1人当】'!BJ9&gt;0, '⑤-1宿泊料金計算【1人当】'!BJ9 * 0.03, 0)</f>
        <v>0</v>
      </c>
      <c r="BK9" s="185">
        <f>IF('①-1入力シート（宿泊人数）【1人当】'!BK9&gt;0, '⑤-1宿泊料金計算【1人当】'!BK9 * 0.03, 0)</f>
        <v>0</v>
      </c>
      <c r="BL9" s="185">
        <f>IF('①-1入力シート（宿泊人数）【1人当】'!BL9&gt;0, '⑤-1宿泊料金計算【1人当】'!BL9 * 0.03, 0)</f>
        <v>0</v>
      </c>
      <c r="BM9" s="185">
        <f>IF('①-1入力シート（宿泊人数）【1人当】'!BM9&gt;0, '⑤-1宿泊料金計算【1人当】'!BM9 * 0.03, 0)</f>
        <v>0</v>
      </c>
      <c r="BN9" s="185">
        <f>IF('①-1入力シート（宿泊人数）【1人当】'!BN9&gt;0, '⑤-1宿泊料金計算【1人当】'!BN9 * 0.03, 0)</f>
        <v>0</v>
      </c>
      <c r="BO9" s="185">
        <f>IF('①-1入力シート（宿泊人数）【1人当】'!BO9&gt;0, '⑤-1宿泊料金計算【1人当】'!BO9 * 0.03, 0)</f>
        <v>0</v>
      </c>
      <c r="BP9" s="185">
        <f>IF('①-1入力シート（宿泊人数）【1人当】'!BP9&gt;0, '⑤-1宿泊料金計算【1人当】'!BP9 * 0.03, 0)</f>
        <v>0</v>
      </c>
      <c r="BQ9" s="185">
        <f>IF('①-1入力シート（宿泊人数）【1人当】'!BQ9&gt;0, '⑤-1宿泊料金計算【1人当】'!BQ9 * 0.03, 0)</f>
        <v>0</v>
      </c>
      <c r="BR9" s="185">
        <f>IF('①-1入力シート（宿泊人数）【1人当】'!BR9&gt;0, '⑤-1宿泊料金計算【1人当】'!BR9 * 0.03, 0)</f>
        <v>0</v>
      </c>
      <c r="BS9" s="185">
        <f>IF('①-1入力シート（宿泊人数）【1人当】'!BS9&gt;0, '⑤-1宿泊料金計算【1人当】'!BS9 * 0.03, 0)</f>
        <v>0</v>
      </c>
      <c r="BT9" s="185">
        <f>IF('①-1入力シート（宿泊人数）【1人当】'!BT9&gt;0, '⑤-1宿泊料金計算【1人当】'!BT9 * 0.03, 0)</f>
        <v>0</v>
      </c>
      <c r="BU9" s="185">
        <f>IF('①-1入力シート（宿泊人数）【1人当】'!BU9&gt;0, '⑤-1宿泊料金計算【1人当】'!BU9 * 0.03, 0)</f>
        <v>0</v>
      </c>
      <c r="BV9" s="185">
        <f>IF('①-1入力シート（宿泊人数）【1人当】'!BV9&gt;0, '⑤-1宿泊料金計算【1人当】'!BV9 * 0.03, 0)</f>
        <v>0</v>
      </c>
      <c r="BW9" s="185">
        <f>IF('①-1入力シート（宿泊人数）【1人当】'!BW9&gt;0, '⑤-1宿泊料金計算【1人当】'!BW9 * 0.03, 0)</f>
        <v>0</v>
      </c>
      <c r="BX9" s="185">
        <f>IF('①-1入力シート（宿泊人数）【1人当】'!BX9&gt;0, '⑤-1宿泊料金計算【1人当】'!BX9 * 0.03, 0)</f>
        <v>0</v>
      </c>
      <c r="BY9" s="185">
        <f>IF('①-1入力シート（宿泊人数）【1人当】'!BY9&gt;0, '⑤-1宿泊料金計算【1人当】'!BY9 * 0.03, 0)</f>
        <v>0</v>
      </c>
      <c r="BZ9" s="185">
        <f>IF('①-1入力シート（宿泊人数）【1人当】'!BZ9&gt;0, '⑤-1宿泊料金計算【1人当】'!BZ9 * 0.03, 0)</f>
        <v>0</v>
      </c>
      <c r="CA9" s="185">
        <f>IF('①-1入力シート（宿泊人数）【1人当】'!CA9&gt;0, '⑤-1宿泊料金計算【1人当】'!CA9 * 0.03, 0)</f>
        <v>0</v>
      </c>
      <c r="CB9" s="185">
        <f>IF('①-1入力シート（宿泊人数）【1人当】'!CB9&gt;0, '⑤-1宿泊料金計算【1人当】'!CB9 * 0.03, 0)</f>
        <v>0</v>
      </c>
      <c r="CC9" s="185">
        <f>IF('①-1入力シート（宿泊人数）【1人当】'!CC9&gt;0, '⑤-1宿泊料金計算【1人当】'!CC9 * 0.03, 0)</f>
        <v>0</v>
      </c>
      <c r="CD9" s="185">
        <f>IF('①-1入力シート（宿泊人数）【1人当】'!CD9&gt;0, '⑤-1宿泊料金計算【1人当】'!CD9 * 0.03, 0)</f>
        <v>0</v>
      </c>
      <c r="CE9" s="185">
        <f>IF('①-1入力シート（宿泊人数）【1人当】'!CE9&gt;0, '⑤-1宿泊料金計算【1人当】'!CE9 * 0.03, 0)</f>
        <v>0</v>
      </c>
      <c r="CF9" s="185">
        <f>IF('①-1入力シート（宿泊人数）【1人当】'!CF9&gt;0, '⑤-1宿泊料金計算【1人当】'!CF9 * 0.03, 0)</f>
        <v>0</v>
      </c>
      <c r="CG9" s="185">
        <f>IF('①-1入力シート（宿泊人数）【1人当】'!CG9&gt;0, '⑤-1宿泊料金計算【1人当】'!CG9 * 0.03, 0)</f>
        <v>0</v>
      </c>
      <c r="CH9" s="185">
        <f>IF('①-1入力シート（宿泊人数）【1人当】'!CH9&gt;0, '⑤-1宿泊料金計算【1人当】'!CH9 * 0.03, 0)</f>
        <v>0</v>
      </c>
      <c r="CI9" s="185">
        <f>IF('①-1入力シート（宿泊人数）【1人当】'!CI9&gt;0, '⑤-1宿泊料金計算【1人当】'!CI9 * 0.03, 0)</f>
        <v>0</v>
      </c>
      <c r="CJ9" s="185">
        <f>IF('①-1入力シート（宿泊人数）【1人当】'!CJ9&gt;0, '⑤-1宿泊料金計算【1人当】'!CJ9 * 0.03, 0)</f>
        <v>0</v>
      </c>
      <c r="CK9" s="185">
        <f>IF('①-1入力シート（宿泊人数）【1人当】'!CK9&gt;0, '⑤-1宿泊料金計算【1人当】'!CK9 * 0.03, 0)</f>
        <v>0</v>
      </c>
      <c r="CL9" s="185">
        <f>IF('①-1入力シート（宿泊人数）【1人当】'!CL9&gt;0, '⑤-1宿泊料金計算【1人当】'!CL9 * 0.03, 0)</f>
        <v>0</v>
      </c>
      <c r="CM9" s="185">
        <f>IF('①-1入力シート（宿泊人数）【1人当】'!CM9&gt;0, '⑤-1宿泊料金計算【1人当】'!CM9 * 0.03, 0)</f>
        <v>0</v>
      </c>
      <c r="CN9" s="185">
        <f>IF('①-1入力シート（宿泊人数）【1人当】'!CN9&gt;0, '⑤-1宿泊料金計算【1人当】'!CN9 * 0.03, 0)</f>
        <v>0</v>
      </c>
      <c r="CO9" s="185">
        <f>IF('①-1入力シート（宿泊人数）【1人当】'!CO9&gt;0, '⑤-1宿泊料金計算【1人当】'!CO9 * 0.03, 0)</f>
        <v>0</v>
      </c>
      <c r="CP9" s="185">
        <f>IF('①-1入力シート（宿泊人数）【1人当】'!CP9&gt;0, '⑤-1宿泊料金計算【1人当】'!CP9 * 0.03, 0)</f>
        <v>0</v>
      </c>
      <c r="CQ9" s="185">
        <f>IF('①-1入力シート（宿泊人数）【1人当】'!CQ9&gt;0, '⑤-1宿泊料金計算【1人当】'!CQ9 * 0.03, 0)</f>
        <v>0</v>
      </c>
      <c r="CR9" s="185">
        <f>IF('①-1入力シート（宿泊人数）【1人当】'!CR9&gt;0, '⑤-1宿泊料金計算【1人当】'!CR9 * 0.03, 0)</f>
        <v>0</v>
      </c>
      <c r="CS9" s="185">
        <f>IF('①-1入力シート（宿泊人数）【1人当】'!CS9&gt;0, '⑤-1宿泊料金計算【1人当】'!CS9 * 0.03, 0)</f>
        <v>0</v>
      </c>
      <c r="CT9" s="185">
        <f>IF('①-1入力シート（宿泊人数）【1人当】'!CT9&gt;0, '⑤-1宿泊料金計算【1人当】'!CT9 * 0.03, 0)</f>
        <v>0</v>
      </c>
      <c r="CU9" s="185">
        <f>IF('①-1入力シート（宿泊人数）【1人当】'!CU9&gt;0, '⑤-1宿泊料金計算【1人当】'!CU9 * 0.03, 0)</f>
        <v>0</v>
      </c>
      <c r="CV9" s="185">
        <f>IF('①-1入力シート（宿泊人数）【1人当】'!CV9&gt;0, '⑤-1宿泊料金計算【1人当】'!CV9 * 0.03, 0)</f>
        <v>0</v>
      </c>
      <c r="CW9" s="185">
        <f>IF('①-1入力シート（宿泊人数）【1人当】'!CW9&gt;0, '⑤-1宿泊料金計算【1人当】'!CW9 * 0.03, 0)</f>
        <v>0</v>
      </c>
      <c r="CX9" s="185">
        <f>IF('①-1入力シート（宿泊人数）【1人当】'!CX9&gt;0, '⑤-1宿泊料金計算【1人当】'!CX9 * 0.03, 0)</f>
        <v>0</v>
      </c>
      <c r="CY9" s="13"/>
      <c r="CZ9" s="185">
        <f>'①-1入力シート（宿泊人数）【1人当】'!CZ9</f>
        <v>0</v>
      </c>
    </row>
    <row r="10" spans="1:106">
      <c r="A10" s="196"/>
      <c r="B10" s="175">
        <v>4</v>
      </c>
      <c r="C10" s="185">
        <f>IF('①-1入力シート（宿泊人数）【1人当】'!C10&gt;0, '⑤-1宿泊料金計算【1人当】'!C10 * 0.03, 0)</f>
        <v>0</v>
      </c>
      <c r="D10" s="185">
        <f>IF('①-1入力シート（宿泊人数）【1人当】'!D10&gt;0, '⑤-1宿泊料金計算【1人当】'!D10 * 0.03, 0)</f>
        <v>0</v>
      </c>
      <c r="E10" s="185">
        <f>IF('①-1入力シート（宿泊人数）【1人当】'!E10&gt;0, '⑤-1宿泊料金計算【1人当】'!E10 * 0.03, 0)</f>
        <v>0</v>
      </c>
      <c r="F10" s="185">
        <f>IF('①-1入力シート（宿泊人数）【1人当】'!F10&gt;0, '⑤-1宿泊料金計算【1人当】'!F10 * 0.03, 0)</f>
        <v>0</v>
      </c>
      <c r="G10" s="185">
        <f>IF('①-1入力シート（宿泊人数）【1人当】'!G10&gt;0, '⑤-1宿泊料金計算【1人当】'!G10 * 0.03, 0)</f>
        <v>0</v>
      </c>
      <c r="H10" s="185">
        <f>IF('①-1入力シート（宿泊人数）【1人当】'!H10&gt;0, '⑤-1宿泊料金計算【1人当】'!H10 * 0.03, 0)</f>
        <v>0</v>
      </c>
      <c r="I10" s="185">
        <f>IF('①-1入力シート（宿泊人数）【1人当】'!I10&gt;0, '⑤-1宿泊料金計算【1人当】'!I10 * 0.03, 0)</f>
        <v>0</v>
      </c>
      <c r="J10" s="185">
        <f>IF('①-1入力シート（宿泊人数）【1人当】'!J10&gt;0, '⑤-1宿泊料金計算【1人当】'!J10 * 0.03, 0)</f>
        <v>0</v>
      </c>
      <c r="K10" s="185">
        <f>IF('①-1入力シート（宿泊人数）【1人当】'!K10&gt;0, '⑤-1宿泊料金計算【1人当】'!K10 * 0.03, 0)</f>
        <v>0</v>
      </c>
      <c r="L10" s="185">
        <f>IF('①-1入力シート（宿泊人数）【1人当】'!L10&gt;0, '⑤-1宿泊料金計算【1人当】'!L10 * 0.03, 0)</f>
        <v>0</v>
      </c>
      <c r="M10" s="185">
        <f>IF('①-1入力シート（宿泊人数）【1人当】'!M10&gt;0, '⑤-1宿泊料金計算【1人当】'!M10 * 0.03, 0)</f>
        <v>0</v>
      </c>
      <c r="N10" s="185">
        <f>IF('①-1入力シート（宿泊人数）【1人当】'!N10&gt;0, '⑤-1宿泊料金計算【1人当】'!N10 * 0.03, 0)</f>
        <v>0</v>
      </c>
      <c r="O10" s="185">
        <f>IF('①-1入力シート（宿泊人数）【1人当】'!O10&gt;0, '⑤-1宿泊料金計算【1人当】'!O10 * 0.03, 0)</f>
        <v>0</v>
      </c>
      <c r="P10" s="185">
        <f>IF('①-1入力シート（宿泊人数）【1人当】'!P10&gt;0, '⑤-1宿泊料金計算【1人当】'!P10 * 0.03, 0)</f>
        <v>0</v>
      </c>
      <c r="Q10" s="185">
        <f>IF('①-1入力シート（宿泊人数）【1人当】'!Q10&gt;0, '⑤-1宿泊料金計算【1人当】'!Q10 * 0.03, 0)</f>
        <v>0</v>
      </c>
      <c r="R10" s="185">
        <f>IF('①-1入力シート（宿泊人数）【1人当】'!R10&gt;0, '⑤-1宿泊料金計算【1人当】'!R10 * 0.03, 0)</f>
        <v>0</v>
      </c>
      <c r="S10" s="185">
        <f>IF('①-1入力シート（宿泊人数）【1人当】'!S10&gt;0, '⑤-1宿泊料金計算【1人当】'!S10 * 0.03, 0)</f>
        <v>0</v>
      </c>
      <c r="T10" s="185">
        <f>IF('①-1入力シート（宿泊人数）【1人当】'!T10&gt;0, '⑤-1宿泊料金計算【1人当】'!T10 * 0.03, 0)</f>
        <v>0</v>
      </c>
      <c r="U10" s="185">
        <f>IF('①-1入力シート（宿泊人数）【1人当】'!U10&gt;0, '⑤-1宿泊料金計算【1人当】'!U10 * 0.03, 0)</f>
        <v>0</v>
      </c>
      <c r="V10" s="185">
        <f>IF('①-1入力シート（宿泊人数）【1人当】'!V10&gt;0, '⑤-1宿泊料金計算【1人当】'!V10 * 0.03, 0)</f>
        <v>0</v>
      </c>
      <c r="W10" s="185">
        <f>IF('①-1入力シート（宿泊人数）【1人当】'!W10&gt;0, '⑤-1宿泊料金計算【1人当】'!W10 * 0.03, 0)</f>
        <v>0</v>
      </c>
      <c r="X10" s="185">
        <f>IF('①-1入力シート（宿泊人数）【1人当】'!X10&gt;0, '⑤-1宿泊料金計算【1人当】'!X10 * 0.03, 0)</f>
        <v>0</v>
      </c>
      <c r="Y10" s="185">
        <f>IF('①-1入力シート（宿泊人数）【1人当】'!Y10&gt;0, '⑤-1宿泊料金計算【1人当】'!Y10 * 0.03, 0)</f>
        <v>0</v>
      </c>
      <c r="Z10" s="185">
        <f>IF('①-1入力シート（宿泊人数）【1人当】'!Z10&gt;0, '⑤-1宿泊料金計算【1人当】'!Z10 * 0.03, 0)</f>
        <v>0</v>
      </c>
      <c r="AA10" s="185">
        <f>IF('①-1入力シート（宿泊人数）【1人当】'!AA10&gt;0, '⑤-1宿泊料金計算【1人当】'!AA10 * 0.03, 0)</f>
        <v>0</v>
      </c>
      <c r="AB10" s="185">
        <f>IF('①-1入力シート（宿泊人数）【1人当】'!AB10&gt;0, '⑤-1宿泊料金計算【1人当】'!AB10 * 0.03, 0)</f>
        <v>0</v>
      </c>
      <c r="AC10" s="185">
        <f>IF('①-1入力シート（宿泊人数）【1人当】'!AC10&gt;0, '⑤-1宿泊料金計算【1人当】'!AC10 * 0.03, 0)</f>
        <v>0</v>
      </c>
      <c r="AD10" s="185">
        <f>IF('①-1入力シート（宿泊人数）【1人当】'!AD10&gt;0, '⑤-1宿泊料金計算【1人当】'!AD10 * 0.03, 0)</f>
        <v>0</v>
      </c>
      <c r="AE10" s="185">
        <f>IF('①-1入力シート（宿泊人数）【1人当】'!AE10&gt;0, '⑤-1宿泊料金計算【1人当】'!AE10 * 0.03, 0)</f>
        <v>0</v>
      </c>
      <c r="AF10" s="185">
        <f>IF('①-1入力シート（宿泊人数）【1人当】'!AF10&gt;0, '⑤-1宿泊料金計算【1人当】'!AF10 * 0.03, 0)</f>
        <v>0</v>
      </c>
      <c r="AG10" s="185">
        <f>IF('①-1入力シート（宿泊人数）【1人当】'!AG10&gt;0, '⑤-1宿泊料金計算【1人当】'!AG10 * 0.03, 0)</f>
        <v>0</v>
      </c>
      <c r="AH10" s="185">
        <f>IF('①-1入力シート（宿泊人数）【1人当】'!AH10&gt;0, '⑤-1宿泊料金計算【1人当】'!AH10 * 0.03, 0)</f>
        <v>0</v>
      </c>
      <c r="AI10" s="185">
        <f>IF('①-1入力シート（宿泊人数）【1人当】'!AI10&gt;0, '⑤-1宿泊料金計算【1人当】'!AI10 * 0.03, 0)</f>
        <v>0</v>
      </c>
      <c r="AJ10" s="185">
        <f>IF('①-1入力シート（宿泊人数）【1人当】'!AJ10&gt;0, '⑤-1宿泊料金計算【1人当】'!AJ10 * 0.03, 0)</f>
        <v>0</v>
      </c>
      <c r="AK10" s="185">
        <f>IF('①-1入力シート（宿泊人数）【1人当】'!AK10&gt;0, '⑤-1宿泊料金計算【1人当】'!AK10 * 0.03, 0)</f>
        <v>0</v>
      </c>
      <c r="AL10" s="185">
        <f>IF('①-1入力シート（宿泊人数）【1人当】'!AL10&gt;0, '⑤-1宿泊料金計算【1人当】'!AL10 * 0.03, 0)</f>
        <v>0</v>
      </c>
      <c r="AM10" s="185">
        <f>IF('①-1入力シート（宿泊人数）【1人当】'!AM10&gt;0, '⑤-1宿泊料金計算【1人当】'!AM10 * 0.03, 0)</f>
        <v>0</v>
      </c>
      <c r="AN10" s="185">
        <f>IF('①-1入力シート（宿泊人数）【1人当】'!AN10&gt;0, '⑤-1宿泊料金計算【1人当】'!AN10 * 0.03, 0)</f>
        <v>0</v>
      </c>
      <c r="AO10" s="185">
        <f>IF('①-1入力シート（宿泊人数）【1人当】'!AO10&gt;0, '⑤-1宿泊料金計算【1人当】'!AO10 * 0.03, 0)</f>
        <v>0</v>
      </c>
      <c r="AP10" s="185">
        <f>IF('①-1入力シート（宿泊人数）【1人当】'!AP10&gt;0, '⑤-1宿泊料金計算【1人当】'!AP10 * 0.03, 0)</f>
        <v>0</v>
      </c>
      <c r="AQ10" s="185">
        <f>IF('①-1入力シート（宿泊人数）【1人当】'!AQ10&gt;0, '⑤-1宿泊料金計算【1人当】'!AQ10 * 0.03, 0)</f>
        <v>0</v>
      </c>
      <c r="AR10" s="185">
        <f>IF('①-1入力シート（宿泊人数）【1人当】'!AR10&gt;0, '⑤-1宿泊料金計算【1人当】'!AR10 * 0.03, 0)</f>
        <v>0</v>
      </c>
      <c r="AS10" s="185">
        <f>IF('①-1入力シート（宿泊人数）【1人当】'!AS10&gt;0, '⑤-1宿泊料金計算【1人当】'!AS10 * 0.03, 0)</f>
        <v>0</v>
      </c>
      <c r="AT10" s="185">
        <f>IF('①-1入力シート（宿泊人数）【1人当】'!AT10&gt;0, '⑤-1宿泊料金計算【1人当】'!AT10 * 0.03, 0)</f>
        <v>0</v>
      </c>
      <c r="AU10" s="185">
        <f>IF('①-1入力シート（宿泊人数）【1人当】'!AU10&gt;0, '⑤-1宿泊料金計算【1人当】'!AU10 * 0.03, 0)</f>
        <v>0</v>
      </c>
      <c r="AV10" s="185">
        <f>IF('①-1入力シート（宿泊人数）【1人当】'!AV10&gt;0, '⑤-1宿泊料金計算【1人当】'!AV10 * 0.03, 0)</f>
        <v>0</v>
      </c>
      <c r="AW10" s="185">
        <f>IF('①-1入力シート（宿泊人数）【1人当】'!AW10&gt;0, '⑤-1宿泊料金計算【1人当】'!AW10 * 0.03, 0)</f>
        <v>0</v>
      </c>
      <c r="AX10" s="185">
        <f>IF('①-1入力シート（宿泊人数）【1人当】'!AX10&gt;0, '⑤-1宿泊料金計算【1人当】'!AX10 * 0.03, 0)</f>
        <v>0</v>
      </c>
      <c r="AY10" s="185">
        <f>IF('①-1入力シート（宿泊人数）【1人当】'!AY10&gt;0, '⑤-1宿泊料金計算【1人当】'!AY10 * 0.03, 0)</f>
        <v>0</v>
      </c>
      <c r="AZ10" s="185">
        <f>IF('①-1入力シート（宿泊人数）【1人当】'!AZ10&gt;0, '⑤-1宿泊料金計算【1人当】'!AZ10 * 0.03, 0)</f>
        <v>0</v>
      </c>
      <c r="BA10" s="185">
        <f>IF('①-1入力シート（宿泊人数）【1人当】'!BA10&gt;0, '⑤-1宿泊料金計算【1人当】'!BA10 * 0.03, 0)</f>
        <v>0</v>
      </c>
      <c r="BB10" s="185">
        <f>IF('①-1入力シート（宿泊人数）【1人当】'!BB10&gt;0, '⑤-1宿泊料金計算【1人当】'!BB10 * 0.03, 0)</f>
        <v>0</v>
      </c>
      <c r="BC10" s="185">
        <f>IF('①-1入力シート（宿泊人数）【1人当】'!BC10&gt;0, '⑤-1宿泊料金計算【1人当】'!BC10 * 0.03, 0)</f>
        <v>0</v>
      </c>
      <c r="BD10" s="185">
        <f>IF('①-1入力シート（宿泊人数）【1人当】'!BD10&gt;0, '⑤-1宿泊料金計算【1人当】'!BD10 * 0.03, 0)</f>
        <v>0</v>
      </c>
      <c r="BE10" s="185">
        <f>IF('①-1入力シート（宿泊人数）【1人当】'!BE10&gt;0, '⑤-1宿泊料金計算【1人当】'!BE10 * 0.03, 0)</f>
        <v>0</v>
      </c>
      <c r="BF10" s="185">
        <f>IF('①-1入力シート（宿泊人数）【1人当】'!BF10&gt;0, '⑤-1宿泊料金計算【1人当】'!BF10 * 0.03, 0)</f>
        <v>0</v>
      </c>
      <c r="BG10" s="185">
        <f>IF('①-1入力シート（宿泊人数）【1人当】'!BG10&gt;0, '⑤-1宿泊料金計算【1人当】'!BG10 * 0.03, 0)</f>
        <v>0</v>
      </c>
      <c r="BH10" s="185">
        <f>IF('①-1入力シート（宿泊人数）【1人当】'!BH10&gt;0, '⑤-1宿泊料金計算【1人当】'!BH10 * 0.03, 0)</f>
        <v>0</v>
      </c>
      <c r="BI10" s="185">
        <f>IF('①-1入力シート（宿泊人数）【1人当】'!BI10&gt;0, '⑤-1宿泊料金計算【1人当】'!BI10 * 0.03, 0)</f>
        <v>0</v>
      </c>
      <c r="BJ10" s="185">
        <f>IF('①-1入力シート（宿泊人数）【1人当】'!BJ10&gt;0, '⑤-1宿泊料金計算【1人当】'!BJ10 * 0.03, 0)</f>
        <v>0</v>
      </c>
      <c r="BK10" s="185">
        <f>IF('①-1入力シート（宿泊人数）【1人当】'!BK10&gt;0, '⑤-1宿泊料金計算【1人当】'!BK10 * 0.03, 0)</f>
        <v>0</v>
      </c>
      <c r="BL10" s="185">
        <f>IF('①-1入力シート（宿泊人数）【1人当】'!BL10&gt;0, '⑤-1宿泊料金計算【1人当】'!BL10 * 0.03, 0)</f>
        <v>0</v>
      </c>
      <c r="BM10" s="185">
        <f>IF('①-1入力シート（宿泊人数）【1人当】'!BM10&gt;0, '⑤-1宿泊料金計算【1人当】'!BM10 * 0.03, 0)</f>
        <v>0</v>
      </c>
      <c r="BN10" s="185">
        <f>IF('①-1入力シート（宿泊人数）【1人当】'!BN10&gt;0, '⑤-1宿泊料金計算【1人当】'!BN10 * 0.03, 0)</f>
        <v>0</v>
      </c>
      <c r="BO10" s="185">
        <f>IF('①-1入力シート（宿泊人数）【1人当】'!BO10&gt;0, '⑤-1宿泊料金計算【1人当】'!BO10 * 0.03, 0)</f>
        <v>0</v>
      </c>
      <c r="BP10" s="185">
        <f>IF('①-1入力シート（宿泊人数）【1人当】'!BP10&gt;0, '⑤-1宿泊料金計算【1人当】'!BP10 * 0.03, 0)</f>
        <v>0</v>
      </c>
      <c r="BQ10" s="185">
        <f>IF('①-1入力シート（宿泊人数）【1人当】'!BQ10&gt;0, '⑤-1宿泊料金計算【1人当】'!BQ10 * 0.03, 0)</f>
        <v>0</v>
      </c>
      <c r="BR10" s="185">
        <f>IF('①-1入力シート（宿泊人数）【1人当】'!BR10&gt;0, '⑤-1宿泊料金計算【1人当】'!BR10 * 0.03, 0)</f>
        <v>0</v>
      </c>
      <c r="BS10" s="185">
        <f>IF('①-1入力シート（宿泊人数）【1人当】'!BS10&gt;0, '⑤-1宿泊料金計算【1人当】'!BS10 * 0.03, 0)</f>
        <v>0</v>
      </c>
      <c r="BT10" s="185">
        <f>IF('①-1入力シート（宿泊人数）【1人当】'!BT10&gt;0, '⑤-1宿泊料金計算【1人当】'!BT10 * 0.03, 0)</f>
        <v>0</v>
      </c>
      <c r="BU10" s="185">
        <f>IF('①-1入力シート（宿泊人数）【1人当】'!BU10&gt;0, '⑤-1宿泊料金計算【1人当】'!BU10 * 0.03, 0)</f>
        <v>0</v>
      </c>
      <c r="BV10" s="185">
        <f>IF('①-1入力シート（宿泊人数）【1人当】'!BV10&gt;0, '⑤-1宿泊料金計算【1人当】'!BV10 * 0.03, 0)</f>
        <v>0</v>
      </c>
      <c r="BW10" s="185">
        <f>IF('①-1入力シート（宿泊人数）【1人当】'!BW10&gt;0, '⑤-1宿泊料金計算【1人当】'!BW10 * 0.03, 0)</f>
        <v>0</v>
      </c>
      <c r="BX10" s="185">
        <f>IF('①-1入力シート（宿泊人数）【1人当】'!BX10&gt;0, '⑤-1宿泊料金計算【1人当】'!BX10 * 0.03, 0)</f>
        <v>0</v>
      </c>
      <c r="BY10" s="185">
        <f>IF('①-1入力シート（宿泊人数）【1人当】'!BY10&gt;0, '⑤-1宿泊料金計算【1人当】'!BY10 * 0.03, 0)</f>
        <v>0</v>
      </c>
      <c r="BZ10" s="185">
        <f>IF('①-1入力シート（宿泊人数）【1人当】'!BZ10&gt;0, '⑤-1宿泊料金計算【1人当】'!BZ10 * 0.03, 0)</f>
        <v>0</v>
      </c>
      <c r="CA10" s="185">
        <f>IF('①-1入力シート（宿泊人数）【1人当】'!CA10&gt;0, '⑤-1宿泊料金計算【1人当】'!CA10 * 0.03, 0)</f>
        <v>0</v>
      </c>
      <c r="CB10" s="185">
        <f>IF('①-1入力シート（宿泊人数）【1人当】'!CB10&gt;0, '⑤-1宿泊料金計算【1人当】'!CB10 * 0.03, 0)</f>
        <v>0</v>
      </c>
      <c r="CC10" s="185">
        <f>IF('①-1入力シート（宿泊人数）【1人当】'!CC10&gt;0, '⑤-1宿泊料金計算【1人当】'!CC10 * 0.03, 0)</f>
        <v>0</v>
      </c>
      <c r="CD10" s="185">
        <f>IF('①-1入力シート（宿泊人数）【1人当】'!CD10&gt;0, '⑤-1宿泊料金計算【1人当】'!CD10 * 0.03, 0)</f>
        <v>0</v>
      </c>
      <c r="CE10" s="185">
        <f>IF('①-1入力シート（宿泊人数）【1人当】'!CE10&gt;0, '⑤-1宿泊料金計算【1人当】'!CE10 * 0.03, 0)</f>
        <v>0</v>
      </c>
      <c r="CF10" s="185">
        <f>IF('①-1入力シート（宿泊人数）【1人当】'!CF10&gt;0, '⑤-1宿泊料金計算【1人当】'!CF10 * 0.03, 0)</f>
        <v>0</v>
      </c>
      <c r="CG10" s="185">
        <f>IF('①-1入力シート（宿泊人数）【1人当】'!CG10&gt;0, '⑤-1宿泊料金計算【1人当】'!CG10 * 0.03, 0)</f>
        <v>0</v>
      </c>
      <c r="CH10" s="185">
        <f>IF('①-1入力シート（宿泊人数）【1人当】'!CH10&gt;0, '⑤-1宿泊料金計算【1人当】'!CH10 * 0.03, 0)</f>
        <v>0</v>
      </c>
      <c r="CI10" s="185">
        <f>IF('①-1入力シート（宿泊人数）【1人当】'!CI10&gt;0, '⑤-1宿泊料金計算【1人当】'!CI10 * 0.03, 0)</f>
        <v>0</v>
      </c>
      <c r="CJ10" s="185">
        <f>IF('①-1入力シート（宿泊人数）【1人当】'!CJ10&gt;0, '⑤-1宿泊料金計算【1人当】'!CJ10 * 0.03, 0)</f>
        <v>0</v>
      </c>
      <c r="CK10" s="185">
        <f>IF('①-1入力シート（宿泊人数）【1人当】'!CK10&gt;0, '⑤-1宿泊料金計算【1人当】'!CK10 * 0.03, 0)</f>
        <v>0</v>
      </c>
      <c r="CL10" s="185">
        <f>IF('①-1入力シート（宿泊人数）【1人当】'!CL10&gt;0, '⑤-1宿泊料金計算【1人当】'!CL10 * 0.03, 0)</f>
        <v>0</v>
      </c>
      <c r="CM10" s="185">
        <f>IF('①-1入力シート（宿泊人数）【1人当】'!CM10&gt;0, '⑤-1宿泊料金計算【1人当】'!CM10 * 0.03, 0)</f>
        <v>0</v>
      </c>
      <c r="CN10" s="185">
        <f>IF('①-1入力シート（宿泊人数）【1人当】'!CN10&gt;0, '⑤-1宿泊料金計算【1人当】'!CN10 * 0.03, 0)</f>
        <v>0</v>
      </c>
      <c r="CO10" s="185">
        <f>IF('①-1入力シート（宿泊人数）【1人当】'!CO10&gt;0, '⑤-1宿泊料金計算【1人当】'!CO10 * 0.03, 0)</f>
        <v>0</v>
      </c>
      <c r="CP10" s="185">
        <f>IF('①-1入力シート（宿泊人数）【1人当】'!CP10&gt;0, '⑤-1宿泊料金計算【1人当】'!CP10 * 0.03, 0)</f>
        <v>0</v>
      </c>
      <c r="CQ10" s="185">
        <f>IF('①-1入力シート（宿泊人数）【1人当】'!CQ10&gt;0, '⑤-1宿泊料金計算【1人当】'!CQ10 * 0.03, 0)</f>
        <v>0</v>
      </c>
      <c r="CR10" s="185">
        <f>IF('①-1入力シート（宿泊人数）【1人当】'!CR10&gt;0, '⑤-1宿泊料金計算【1人当】'!CR10 * 0.03, 0)</f>
        <v>0</v>
      </c>
      <c r="CS10" s="185">
        <f>IF('①-1入力シート（宿泊人数）【1人当】'!CS10&gt;0, '⑤-1宿泊料金計算【1人当】'!CS10 * 0.03, 0)</f>
        <v>0</v>
      </c>
      <c r="CT10" s="185">
        <f>IF('①-1入力シート（宿泊人数）【1人当】'!CT10&gt;0, '⑤-1宿泊料金計算【1人当】'!CT10 * 0.03, 0)</f>
        <v>0</v>
      </c>
      <c r="CU10" s="185">
        <f>IF('①-1入力シート（宿泊人数）【1人当】'!CU10&gt;0, '⑤-1宿泊料金計算【1人当】'!CU10 * 0.03, 0)</f>
        <v>0</v>
      </c>
      <c r="CV10" s="185">
        <f>IF('①-1入力シート（宿泊人数）【1人当】'!CV10&gt;0, '⑤-1宿泊料金計算【1人当】'!CV10 * 0.03, 0)</f>
        <v>0</v>
      </c>
      <c r="CW10" s="185">
        <f>IF('①-1入力シート（宿泊人数）【1人当】'!CW10&gt;0, '⑤-1宿泊料金計算【1人当】'!CW10 * 0.03, 0)</f>
        <v>0</v>
      </c>
      <c r="CX10" s="185">
        <f>IF('①-1入力シート（宿泊人数）【1人当】'!CX10&gt;0, '⑤-1宿泊料金計算【1人当】'!CX10 * 0.03, 0)</f>
        <v>0</v>
      </c>
      <c r="CY10" s="13"/>
      <c r="CZ10" s="185">
        <f>'①-1入力シート（宿泊人数）【1人当】'!CZ10</f>
        <v>0</v>
      </c>
    </row>
    <row r="11" spans="1:106">
      <c r="A11" s="196"/>
      <c r="B11" s="175">
        <v>5</v>
      </c>
      <c r="C11" s="185">
        <f>IF('①-1入力シート（宿泊人数）【1人当】'!C11&gt;0, '⑤-1宿泊料金計算【1人当】'!C11 * 0.03, 0)</f>
        <v>0</v>
      </c>
      <c r="D11" s="185">
        <f>IF('①-1入力シート（宿泊人数）【1人当】'!D11&gt;0, '⑤-1宿泊料金計算【1人当】'!D11 * 0.03, 0)</f>
        <v>0</v>
      </c>
      <c r="E11" s="185">
        <f>IF('①-1入力シート（宿泊人数）【1人当】'!E11&gt;0, '⑤-1宿泊料金計算【1人当】'!E11 * 0.03, 0)</f>
        <v>0</v>
      </c>
      <c r="F11" s="185">
        <f>IF('①-1入力シート（宿泊人数）【1人当】'!F11&gt;0, '⑤-1宿泊料金計算【1人当】'!F11 * 0.03, 0)</f>
        <v>0</v>
      </c>
      <c r="G11" s="185">
        <f>IF('①-1入力シート（宿泊人数）【1人当】'!G11&gt;0, '⑤-1宿泊料金計算【1人当】'!G11 * 0.03, 0)</f>
        <v>0</v>
      </c>
      <c r="H11" s="185">
        <f>IF('①-1入力シート（宿泊人数）【1人当】'!H11&gt;0, '⑤-1宿泊料金計算【1人当】'!H11 * 0.03, 0)</f>
        <v>0</v>
      </c>
      <c r="I11" s="185">
        <f>IF('①-1入力シート（宿泊人数）【1人当】'!I11&gt;0, '⑤-1宿泊料金計算【1人当】'!I11 * 0.03, 0)</f>
        <v>0</v>
      </c>
      <c r="J11" s="185">
        <f>IF('①-1入力シート（宿泊人数）【1人当】'!J11&gt;0, '⑤-1宿泊料金計算【1人当】'!J11 * 0.03, 0)</f>
        <v>0</v>
      </c>
      <c r="K11" s="185">
        <f>IF('①-1入力シート（宿泊人数）【1人当】'!K11&gt;0, '⑤-1宿泊料金計算【1人当】'!K11 * 0.03, 0)</f>
        <v>0</v>
      </c>
      <c r="L11" s="185">
        <f>IF('①-1入力シート（宿泊人数）【1人当】'!L11&gt;0, '⑤-1宿泊料金計算【1人当】'!L11 * 0.03, 0)</f>
        <v>0</v>
      </c>
      <c r="M11" s="185">
        <f>IF('①-1入力シート（宿泊人数）【1人当】'!M11&gt;0, '⑤-1宿泊料金計算【1人当】'!M11 * 0.03, 0)</f>
        <v>0</v>
      </c>
      <c r="N11" s="185">
        <f>IF('①-1入力シート（宿泊人数）【1人当】'!N11&gt;0, '⑤-1宿泊料金計算【1人当】'!N11 * 0.03, 0)</f>
        <v>0</v>
      </c>
      <c r="O11" s="185">
        <f>IF('①-1入力シート（宿泊人数）【1人当】'!O11&gt;0, '⑤-1宿泊料金計算【1人当】'!O11 * 0.03, 0)</f>
        <v>0</v>
      </c>
      <c r="P11" s="185">
        <f>IF('①-1入力シート（宿泊人数）【1人当】'!P11&gt;0, '⑤-1宿泊料金計算【1人当】'!P11 * 0.03, 0)</f>
        <v>0</v>
      </c>
      <c r="Q11" s="185">
        <f>IF('①-1入力シート（宿泊人数）【1人当】'!Q11&gt;0, '⑤-1宿泊料金計算【1人当】'!Q11 * 0.03, 0)</f>
        <v>0</v>
      </c>
      <c r="R11" s="185">
        <f>IF('①-1入力シート（宿泊人数）【1人当】'!R11&gt;0, '⑤-1宿泊料金計算【1人当】'!R11 * 0.03, 0)</f>
        <v>0</v>
      </c>
      <c r="S11" s="185">
        <f>IF('①-1入力シート（宿泊人数）【1人当】'!S11&gt;0, '⑤-1宿泊料金計算【1人当】'!S11 * 0.03, 0)</f>
        <v>0</v>
      </c>
      <c r="T11" s="185">
        <f>IF('①-1入力シート（宿泊人数）【1人当】'!T11&gt;0, '⑤-1宿泊料金計算【1人当】'!T11 * 0.03, 0)</f>
        <v>0</v>
      </c>
      <c r="U11" s="185">
        <f>IF('①-1入力シート（宿泊人数）【1人当】'!U11&gt;0, '⑤-1宿泊料金計算【1人当】'!U11 * 0.03, 0)</f>
        <v>0</v>
      </c>
      <c r="V11" s="185">
        <f>IF('①-1入力シート（宿泊人数）【1人当】'!V11&gt;0, '⑤-1宿泊料金計算【1人当】'!V11 * 0.03, 0)</f>
        <v>0</v>
      </c>
      <c r="W11" s="185">
        <f>IF('①-1入力シート（宿泊人数）【1人当】'!W11&gt;0, '⑤-1宿泊料金計算【1人当】'!W11 * 0.03, 0)</f>
        <v>0</v>
      </c>
      <c r="X11" s="185">
        <f>IF('①-1入力シート（宿泊人数）【1人当】'!X11&gt;0, '⑤-1宿泊料金計算【1人当】'!X11 * 0.03, 0)</f>
        <v>0</v>
      </c>
      <c r="Y11" s="185">
        <f>IF('①-1入力シート（宿泊人数）【1人当】'!Y11&gt;0, '⑤-1宿泊料金計算【1人当】'!Y11 * 0.03, 0)</f>
        <v>0</v>
      </c>
      <c r="Z11" s="185">
        <f>IF('①-1入力シート（宿泊人数）【1人当】'!Z11&gt;0, '⑤-1宿泊料金計算【1人当】'!Z11 * 0.03, 0)</f>
        <v>0</v>
      </c>
      <c r="AA11" s="185">
        <f>IF('①-1入力シート（宿泊人数）【1人当】'!AA11&gt;0, '⑤-1宿泊料金計算【1人当】'!AA11 * 0.03, 0)</f>
        <v>0</v>
      </c>
      <c r="AB11" s="185">
        <f>IF('①-1入力シート（宿泊人数）【1人当】'!AB11&gt;0, '⑤-1宿泊料金計算【1人当】'!AB11 * 0.03, 0)</f>
        <v>0</v>
      </c>
      <c r="AC11" s="185">
        <f>IF('①-1入力シート（宿泊人数）【1人当】'!AC11&gt;0, '⑤-1宿泊料金計算【1人当】'!AC11 * 0.03, 0)</f>
        <v>0</v>
      </c>
      <c r="AD11" s="185">
        <f>IF('①-1入力シート（宿泊人数）【1人当】'!AD11&gt;0, '⑤-1宿泊料金計算【1人当】'!AD11 * 0.03, 0)</f>
        <v>0</v>
      </c>
      <c r="AE11" s="185">
        <f>IF('①-1入力シート（宿泊人数）【1人当】'!AE11&gt;0, '⑤-1宿泊料金計算【1人当】'!AE11 * 0.03, 0)</f>
        <v>0</v>
      </c>
      <c r="AF11" s="185">
        <f>IF('①-1入力シート（宿泊人数）【1人当】'!AF11&gt;0, '⑤-1宿泊料金計算【1人当】'!AF11 * 0.03, 0)</f>
        <v>0</v>
      </c>
      <c r="AG11" s="185">
        <f>IF('①-1入力シート（宿泊人数）【1人当】'!AG11&gt;0, '⑤-1宿泊料金計算【1人当】'!AG11 * 0.03, 0)</f>
        <v>0</v>
      </c>
      <c r="AH11" s="185">
        <f>IF('①-1入力シート（宿泊人数）【1人当】'!AH11&gt;0, '⑤-1宿泊料金計算【1人当】'!AH11 * 0.03, 0)</f>
        <v>0</v>
      </c>
      <c r="AI11" s="185">
        <f>IF('①-1入力シート（宿泊人数）【1人当】'!AI11&gt;0, '⑤-1宿泊料金計算【1人当】'!AI11 * 0.03, 0)</f>
        <v>0</v>
      </c>
      <c r="AJ11" s="185">
        <f>IF('①-1入力シート（宿泊人数）【1人当】'!AJ11&gt;0, '⑤-1宿泊料金計算【1人当】'!AJ11 * 0.03, 0)</f>
        <v>0</v>
      </c>
      <c r="AK11" s="185">
        <f>IF('①-1入力シート（宿泊人数）【1人当】'!AK11&gt;0, '⑤-1宿泊料金計算【1人当】'!AK11 * 0.03, 0)</f>
        <v>0</v>
      </c>
      <c r="AL11" s="185">
        <f>IF('①-1入力シート（宿泊人数）【1人当】'!AL11&gt;0, '⑤-1宿泊料金計算【1人当】'!AL11 * 0.03, 0)</f>
        <v>0</v>
      </c>
      <c r="AM11" s="185">
        <f>IF('①-1入力シート（宿泊人数）【1人当】'!AM11&gt;0, '⑤-1宿泊料金計算【1人当】'!AM11 * 0.03, 0)</f>
        <v>0</v>
      </c>
      <c r="AN11" s="185">
        <f>IF('①-1入力シート（宿泊人数）【1人当】'!AN11&gt;0, '⑤-1宿泊料金計算【1人当】'!AN11 * 0.03, 0)</f>
        <v>0</v>
      </c>
      <c r="AO11" s="185">
        <f>IF('①-1入力シート（宿泊人数）【1人当】'!AO11&gt;0, '⑤-1宿泊料金計算【1人当】'!AO11 * 0.03, 0)</f>
        <v>0</v>
      </c>
      <c r="AP11" s="185">
        <f>IF('①-1入力シート（宿泊人数）【1人当】'!AP11&gt;0, '⑤-1宿泊料金計算【1人当】'!AP11 * 0.03, 0)</f>
        <v>0</v>
      </c>
      <c r="AQ11" s="185">
        <f>IF('①-1入力シート（宿泊人数）【1人当】'!AQ11&gt;0, '⑤-1宿泊料金計算【1人当】'!AQ11 * 0.03, 0)</f>
        <v>0</v>
      </c>
      <c r="AR11" s="185">
        <f>IF('①-1入力シート（宿泊人数）【1人当】'!AR11&gt;0, '⑤-1宿泊料金計算【1人当】'!AR11 * 0.03, 0)</f>
        <v>0</v>
      </c>
      <c r="AS11" s="185">
        <f>IF('①-1入力シート（宿泊人数）【1人当】'!AS11&gt;0, '⑤-1宿泊料金計算【1人当】'!AS11 * 0.03, 0)</f>
        <v>0</v>
      </c>
      <c r="AT11" s="185">
        <f>IF('①-1入力シート（宿泊人数）【1人当】'!AT11&gt;0, '⑤-1宿泊料金計算【1人当】'!AT11 * 0.03, 0)</f>
        <v>0</v>
      </c>
      <c r="AU11" s="185">
        <f>IF('①-1入力シート（宿泊人数）【1人当】'!AU11&gt;0, '⑤-1宿泊料金計算【1人当】'!AU11 * 0.03, 0)</f>
        <v>0</v>
      </c>
      <c r="AV11" s="185">
        <f>IF('①-1入力シート（宿泊人数）【1人当】'!AV11&gt;0, '⑤-1宿泊料金計算【1人当】'!AV11 * 0.03, 0)</f>
        <v>0</v>
      </c>
      <c r="AW11" s="185">
        <f>IF('①-1入力シート（宿泊人数）【1人当】'!AW11&gt;0, '⑤-1宿泊料金計算【1人当】'!AW11 * 0.03, 0)</f>
        <v>0</v>
      </c>
      <c r="AX11" s="185">
        <f>IF('①-1入力シート（宿泊人数）【1人当】'!AX11&gt;0, '⑤-1宿泊料金計算【1人当】'!AX11 * 0.03, 0)</f>
        <v>0</v>
      </c>
      <c r="AY11" s="185">
        <f>IF('①-1入力シート（宿泊人数）【1人当】'!AY11&gt;0, '⑤-1宿泊料金計算【1人当】'!AY11 * 0.03, 0)</f>
        <v>0</v>
      </c>
      <c r="AZ11" s="185">
        <f>IF('①-1入力シート（宿泊人数）【1人当】'!AZ11&gt;0, '⑤-1宿泊料金計算【1人当】'!AZ11 * 0.03, 0)</f>
        <v>0</v>
      </c>
      <c r="BA11" s="185">
        <f>IF('①-1入力シート（宿泊人数）【1人当】'!BA11&gt;0, '⑤-1宿泊料金計算【1人当】'!BA11 * 0.03, 0)</f>
        <v>0</v>
      </c>
      <c r="BB11" s="185">
        <f>IF('①-1入力シート（宿泊人数）【1人当】'!BB11&gt;0, '⑤-1宿泊料金計算【1人当】'!BB11 * 0.03, 0)</f>
        <v>0</v>
      </c>
      <c r="BC11" s="185">
        <f>IF('①-1入力シート（宿泊人数）【1人当】'!BC11&gt;0, '⑤-1宿泊料金計算【1人当】'!BC11 * 0.03, 0)</f>
        <v>0</v>
      </c>
      <c r="BD11" s="185">
        <f>IF('①-1入力シート（宿泊人数）【1人当】'!BD11&gt;0, '⑤-1宿泊料金計算【1人当】'!BD11 * 0.03, 0)</f>
        <v>0</v>
      </c>
      <c r="BE11" s="185">
        <f>IF('①-1入力シート（宿泊人数）【1人当】'!BE11&gt;0, '⑤-1宿泊料金計算【1人当】'!BE11 * 0.03, 0)</f>
        <v>0</v>
      </c>
      <c r="BF11" s="185">
        <f>IF('①-1入力シート（宿泊人数）【1人当】'!BF11&gt;0, '⑤-1宿泊料金計算【1人当】'!BF11 * 0.03, 0)</f>
        <v>0</v>
      </c>
      <c r="BG11" s="185">
        <f>IF('①-1入力シート（宿泊人数）【1人当】'!BG11&gt;0, '⑤-1宿泊料金計算【1人当】'!BG11 * 0.03, 0)</f>
        <v>0</v>
      </c>
      <c r="BH11" s="185">
        <f>IF('①-1入力シート（宿泊人数）【1人当】'!BH11&gt;0, '⑤-1宿泊料金計算【1人当】'!BH11 * 0.03, 0)</f>
        <v>0</v>
      </c>
      <c r="BI11" s="185">
        <f>IF('①-1入力シート（宿泊人数）【1人当】'!BI11&gt;0, '⑤-1宿泊料金計算【1人当】'!BI11 * 0.03, 0)</f>
        <v>0</v>
      </c>
      <c r="BJ11" s="185">
        <f>IF('①-1入力シート（宿泊人数）【1人当】'!BJ11&gt;0, '⑤-1宿泊料金計算【1人当】'!BJ11 * 0.03, 0)</f>
        <v>0</v>
      </c>
      <c r="BK11" s="185">
        <f>IF('①-1入力シート（宿泊人数）【1人当】'!BK11&gt;0, '⑤-1宿泊料金計算【1人当】'!BK11 * 0.03, 0)</f>
        <v>0</v>
      </c>
      <c r="BL11" s="185">
        <f>IF('①-1入力シート（宿泊人数）【1人当】'!BL11&gt;0, '⑤-1宿泊料金計算【1人当】'!BL11 * 0.03, 0)</f>
        <v>0</v>
      </c>
      <c r="BM11" s="185">
        <f>IF('①-1入力シート（宿泊人数）【1人当】'!BM11&gt;0, '⑤-1宿泊料金計算【1人当】'!BM11 * 0.03, 0)</f>
        <v>0</v>
      </c>
      <c r="BN11" s="185">
        <f>IF('①-1入力シート（宿泊人数）【1人当】'!BN11&gt;0, '⑤-1宿泊料金計算【1人当】'!BN11 * 0.03, 0)</f>
        <v>0</v>
      </c>
      <c r="BO11" s="185">
        <f>IF('①-1入力シート（宿泊人数）【1人当】'!BO11&gt;0, '⑤-1宿泊料金計算【1人当】'!BO11 * 0.03, 0)</f>
        <v>0</v>
      </c>
      <c r="BP11" s="185">
        <f>IF('①-1入力シート（宿泊人数）【1人当】'!BP11&gt;0, '⑤-1宿泊料金計算【1人当】'!BP11 * 0.03, 0)</f>
        <v>0</v>
      </c>
      <c r="BQ11" s="185">
        <f>IF('①-1入力シート（宿泊人数）【1人当】'!BQ11&gt;0, '⑤-1宿泊料金計算【1人当】'!BQ11 * 0.03, 0)</f>
        <v>0</v>
      </c>
      <c r="BR11" s="185">
        <f>IF('①-1入力シート（宿泊人数）【1人当】'!BR11&gt;0, '⑤-1宿泊料金計算【1人当】'!BR11 * 0.03, 0)</f>
        <v>0</v>
      </c>
      <c r="BS11" s="185">
        <f>IF('①-1入力シート（宿泊人数）【1人当】'!BS11&gt;0, '⑤-1宿泊料金計算【1人当】'!BS11 * 0.03, 0)</f>
        <v>0</v>
      </c>
      <c r="BT11" s="185">
        <f>IF('①-1入力シート（宿泊人数）【1人当】'!BT11&gt;0, '⑤-1宿泊料金計算【1人当】'!BT11 * 0.03, 0)</f>
        <v>0</v>
      </c>
      <c r="BU11" s="185">
        <f>IF('①-1入力シート（宿泊人数）【1人当】'!BU11&gt;0, '⑤-1宿泊料金計算【1人当】'!BU11 * 0.03, 0)</f>
        <v>0</v>
      </c>
      <c r="BV11" s="185">
        <f>IF('①-1入力シート（宿泊人数）【1人当】'!BV11&gt;0, '⑤-1宿泊料金計算【1人当】'!BV11 * 0.03, 0)</f>
        <v>0</v>
      </c>
      <c r="BW11" s="185">
        <f>IF('①-1入力シート（宿泊人数）【1人当】'!BW11&gt;0, '⑤-1宿泊料金計算【1人当】'!BW11 * 0.03, 0)</f>
        <v>0</v>
      </c>
      <c r="BX11" s="185">
        <f>IF('①-1入力シート（宿泊人数）【1人当】'!BX11&gt;0, '⑤-1宿泊料金計算【1人当】'!BX11 * 0.03, 0)</f>
        <v>0</v>
      </c>
      <c r="BY11" s="185">
        <f>IF('①-1入力シート（宿泊人数）【1人当】'!BY11&gt;0, '⑤-1宿泊料金計算【1人当】'!BY11 * 0.03, 0)</f>
        <v>0</v>
      </c>
      <c r="BZ11" s="185">
        <f>IF('①-1入力シート（宿泊人数）【1人当】'!BZ11&gt;0, '⑤-1宿泊料金計算【1人当】'!BZ11 * 0.03, 0)</f>
        <v>0</v>
      </c>
      <c r="CA11" s="185">
        <f>IF('①-1入力シート（宿泊人数）【1人当】'!CA11&gt;0, '⑤-1宿泊料金計算【1人当】'!CA11 * 0.03, 0)</f>
        <v>0</v>
      </c>
      <c r="CB11" s="185">
        <f>IF('①-1入力シート（宿泊人数）【1人当】'!CB11&gt;0, '⑤-1宿泊料金計算【1人当】'!CB11 * 0.03, 0)</f>
        <v>0</v>
      </c>
      <c r="CC11" s="185">
        <f>IF('①-1入力シート（宿泊人数）【1人当】'!CC11&gt;0, '⑤-1宿泊料金計算【1人当】'!CC11 * 0.03, 0)</f>
        <v>0</v>
      </c>
      <c r="CD11" s="185">
        <f>IF('①-1入力シート（宿泊人数）【1人当】'!CD11&gt;0, '⑤-1宿泊料金計算【1人当】'!CD11 * 0.03, 0)</f>
        <v>0</v>
      </c>
      <c r="CE11" s="185">
        <f>IF('①-1入力シート（宿泊人数）【1人当】'!CE11&gt;0, '⑤-1宿泊料金計算【1人当】'!CE11 * 0.03, 0)</f>
        <v>0</v>
      </c>
      <c r="CF11" s="185">
        <f>IF('①-1入力シート（宿泊人数）【1人当】'!CF11&gt;0, '⑤-1宿泊料金計算【1人当】'!CF11 * 0.03, 0)</f>
        <v>0</v>
      </c>
      <c r="CG11" s="185">
        <f>IF('①-1入力シート（宿泊人数）【1人当】'!CG11&gt;0, '⑤-1宿泊料金計算【1人当】'!CG11 * 0.03, 0)</f>
        <v>0</v>
      </c>
      <c r="CH11" s="185">
        <f>IF('①-1入力シート（宿泊人数）【1人当】'!CH11&gt;0, '⑤-1宿泊料金計算【1人当】'!CH11 * 0.03, 0)</f>
        <v>0</v>
      </c>
      <c r="CI11" s="185">
        <f>IF('①-1入力シート（宿泊人数）【1人当】'!CI11&gt;0, '⑤-1宿泊料金計算【1人当】'!CI11 * 0.03, 0)</f>
        <v>0</v>
      </c>
      <c r="CJ11" s="185">
        <f>IF('①-1入力シート（宿泊人数）【1人当】'!CJ11&gt;0, '⑤-1宿泊料金計算【1人当】'!CJ11 * 0.03, 0)</f>
        <v>0</v>
      </c>
      <c r="CK11" s="185">
        <f>IF('①-1入力シート（宿泊人数）【1人当】'!CK11&gt;0, '⑤-1宿泊料金計算【1人当】'!CK11 * 0.03, 0)</f>
        <v>0</v>
      </c>
      <c r="CL11" s="185">
        <f>IF('①-1入力シート（宿泊人数）【1人当】'!CL11&gt;0, '⑤-1宿泊料金計算【1人当】'!CL11 * 0.03, 0)</f>
        <v>0</v>
      </c>
      <c r="CM11" s="185">
        <f>IF('①-1入力シート（宿泊人数）【1人当】'!CM11&gt;0, '⑤-1宿泊料金計算【1人当】'!CM11 * 0.03, 0)</f>
        <v>0</v>
      </c>
      <c r="CN11" s="185">
        <f>IF('①-1入力シート（宿泊人数）【1人当】'!CN11&gt;0, '⑤-1宿泊料金計算【1人当】'!CN11 * 0.03, 0)</f>
        <v>0</v>
      </c>
      <c r="CO11" s="185">
        <f>IF('①-1入力シート（宿泊人数）【1人当】'!CO11&gt;0, '⑤-1宿泊料金計算【1人当】'!CO11 * 0.03, 0)</f>
        <v>0</v>
      </c>
      <c r="CP11" s="185">
        <f>IF('①-1入力シート（宿泊人数）【1人当】'!CP11&gt;0, '⑤-1宿泊料金計算【1人当】'!CP11 * 0.03, 0)</f>
        <v>0</v>
      </c>
      <c r="CQ11" s="185">
        <f>IF('①-1入力シート（宿泊人数）【1人当】'!CQ11&gt;0, '⑤-1宿泊料金計算【1人当】'!CQ11 * 0.03, 0)</f>
        <v>0</v>
      </c>
      <c r="CR11" s="185">
        <f>IF('①-1入力シート（宿泊人数）【1人当】'!CR11&gt;0, '⑤-1宿泊料金計算【1人当】'!CR11 * 0.03, 0)</f>
        <v>0</v>
      </c>
      <c r="CS11" s="185">
        <f>IF('①-1入力シート（宿泊人数）【1人当】'!CS11&gt;0, '⑤-1宿泊料金計算【1人当】'!CS11 * 0.03, 0)</f>
        <v>0</v>
      </c>
      <c r="CT11" s="185">
        <f>IF('①-1入力シート（宿泊人数）【1人当】'!CT11&gt;0, '⑤-1宿泊料金計算【1人当】'!CT11 * 0.03, 0)</f>
        <v>0</v>
      </c>
      <c r="CU11" s="185">
        <f>IF('①-1入力シート（宿泊人数）【1人当】'!CU11&gt;0, '⑤-1宿泊料金計算【1人当】'!CU11 * 0.03, 0)</f>
        <v>0</v>
      </c>
      <c r="CV11" s="185">
        <f>IF('①-1入力シート（宿泊人数）【1人当】'!CV11&gt;0, '⑤-1宿泊料金計算【1人当】'!CV11 * 0.03, 0)</f>
        <v>0</v>
      </c>
      <c r="CW11" s="185">
        <f>IF('①-1入力シート（宿泊人数）【1人当】'!CW11&gt;0, '⑤-1宿泊料金計算【1人当】'!CW11 * 0.03, 0)</f>
        <v>0</v>
      </c>
      <c r="CX11" s="185">
        <f>IF('①-1入力シート（宿泊人数）【1人当】'!CX11&gt;0, '⑤-1宿泊料金計算【1人当】'!CX11 * 0.03, 0)</f>
        <v>0</v>
      </c>
      <c r="CY11" s="13"/>
      <c r="CZ11" s="185">
        <f>'①-1入力シート（宿泊人数）【1人当】'!CZ11</f>
        <v>0</v>
      </c>
    </row>
    <row r="12" spans="1:106">
      <c r="A12" s="196"/>
      <c r="B12" s="175">
        <v>6</v>
      </c>
      <c r="C12" s="185">
        <f>IF('①-1入力シート（宿泊人数）【1人当】'!C12&gt;0, '⑤-1宿泊料金計算【1人当】'!C12 * 0.03, 0)</f>
        <v>0</v>
      </c>
      <c r="D12" s="185">
        <f>IF('①-1入力シート（宿泊人数）【1人当】'!D12&gt;0, '⑤-1宿泊料金計算【1人当】'!D12 * 0.03, 0)</f>
        <v>0</v>
      </c>
      <c r="E12" s="185">
        <f>IF('①-1入力シート（宿泊人数）【1人当】'!E12&gt;0, '⑤-1宿泊料金計算【1人当】'!E12 * 0.03, 0)</f>
        <v>0</v>
      </c>
      <c r="F12" s="185">
        <f>IF('①-1入力シート（宿泊人数）【1人当】'!F12&gt;0, '⑤-1宿泊料金計算【1人当】'!F12 * 0.03, 0)</f>
        <v>0</v>
      </c>
      <c r="G12" s="185">
        <f>IF('①-1入力シート（宿泊人数）【1人当】'!G12&gt;0, '⑤-1宿泊料金計算【1人当】'!G12 * 0.03, 0)</f>
        <v>0</v>
      </c>
      <c r="H12" s="185">
        <f>IF('①-1入力シート（宿泊人数）【1人当】'!H12&gt;0, '⑤-1宿泊料金計算【1人当】'!H12 * 0.03, 0)</f>
        <v>0</v>
      </c>
      <c r="I12" s="185">
        <f>IF('①-1入力シート（宿泊人数）【1人当】'!I12&gt;0, '⑤-1宿泊料金計算【1人当】'!I12 * 0.03, 0)</f>
        <v>0</v>
      </c>
      <c r="J12" s="185">
        <f>IF('①-1入力シート（宿泊人数）【1人当】'!J12&gt;0, '⑤-1宿泊料金計算【1人当】'!J12 * 0.03, 0)</f>
        <v>0</v>
      </c>
      <c r="K12" s="185">
        <f>IF('①-1入力シート（宿泊人数）【1人当】'!K12&gt;0, '⑤-1宿泊料金計算【1人当】'!K12 * 0.03, 0)</f>
        <v>0</v>
      </c>
      <c r="L12" s="185">
        <f>IF('①-1入力シート（宿泊人数）【1人当】'!L12&gt;0, '⑤-1宿泊料金計算【1人当】'!L12 * 0.03, 0)</f>
        <v>0</v>
      </c>
      <c r="M12" s="185">
        <f>IF('①-1入力シート（宿泊人数）【1人当】'!M12&gt;0, '⑤-1宿泊料金計算【1人当】'!M12 * 0.03, 0)</f>
        <v>0</v>
      </c>
      <c r="N12" s="185">
        <f>IF('①-1入力シート（宿泊人数）【1人当】'!N12&gt;0, '⑤-1宿泊料金計算【1人当】'!N12 * 0.03, 0)</f>
        <v>0</v>
      </c>
      <c r="O12" s="185">
        <f>IF('①-1入力シート（宿泊人数）【1人当】'!O12&gt;0, '⑤-1宿泊料金計算【1人当】'!O12 * 0.03, 0)</f>
        <v>0</v>
      </c>
      <c r="P12" s="185">
        <f>IF('①-1入力シート（宿泊人数）【1人当】'!P12&gt;0, '⑤-1宿泊料金計算【1人当】'!P12 * 0.03, 0)</f>
        <v>0</v>
      </c>
      <c r="Q12" s="185">
        <f>IF('①-1入力シート（宿泊人数）【1人当】'!Q12&gt;0, '⑤-1宿泊料金計算【1人当】'!Q12 * 0.03, 0)</f>
        <v>0</v>
      </c>
      <c r="R12" s="185">
        <f>IF('①-1入力シート（宿泊人数）【1人当】'!R12&gt;0, '⑤-1宿泊料金計算【1人当】'!R12 * 0.03, 0)</f>
        <v>0</v>
      </c>
      <c r="S12" s="185">
        <f>IF('①-1入力シート（宿泊人数）【1人当】'!S12&gt;0, '⑤-1宿泊料金計算【1人当】'!S12 * 0.03, 0)</f>
        <v>0</v>
      </c>
      <c r="T12" s="185">
        <f>IF('①-1入力シート（宿泊人数）【1人当】'!T12&gt;0, '⑤-1宿泊料金計算【1人当】'!T12 * 0.03, 0)</f>
        <v>0</v>
      </c>
      <c r="U12" s="185">
        <f>IF('①-1入力シート（宿泊人数）【1人当】'!U12&gt;0, '⑤-1宿泊料金計算【1人当】'!U12 * 0.03, 0)</f>
        <v>0</v>
      </c>
      <c r="V12" s="185">
        <f>IF('①-1入力シート（宿泊人数）【1人当】'!V12&gt;0, '⑤-1宿泊料金計算【1人当】'!V12 * 0.03, 0)</f>
        <v>0</v>
      </c>
      <c r="W12" s="185">
        <f>IF('①-1入力シート（宿泊人数）【1人当】'!W12&gt;0, '⑤-1宿泊料金計算【1人当】'!W12 * 0.03, 0)</f>
        <v>0</v>
      </c>
      <c r="X12" s="185">
        <f>IF('①-1入力シート（宿泊人数）【1人当】'!X12&gt;0, '⑤-1宿泊料金計算【1人当】'!X12 * 0.03, 0)</f>
        <v>0</v>
      </c>
      <c r="Y12" s="185">
        <f>IF('①-1入力シート（宿泊人数）【1人当】'!Y12&gt;0, '⑤-1宿泊料金計算【1人当】'!Y12 * 0.03, 0)</f>
        <v>0</v>
      </c>
      <c r="Z12" s="185">
        <f>IF('①-1入力シート（宿泊人数）【1人当】'!Z12&gt;0, '⑤-1宿泊料金計算【1人当】'!Z12 * 0.03, 0)</f>
        <v>0</v>
      </c>
      <c r="AA12" s="185">
        <f>IF('①-1入力シート（宿泊人数）【1人当】'!AA12&gt;0, '⑤-1宿泊料金計算【1人当】'!AA12 * 0.03, 0)</f>
        <v>0</v>
      </c>
      <c r="AB12" s="185">
        <f>IF('①-1入力シート（宿泊人数）【1人当】'!AB12&gt;0, '⑤-1宿泊料金計算【1人当】'!AB12 * 0.03, 0)</f>
        <v>0</v>
      </c>
      <c r="AC12" s="185">
        <f>IF('①-1入力シート（宿泊人数）【1人当】'!AC12&gt;0, '⑤-1宿泊料金計算【1人当】'!AC12 * 0.03, 0)</f>
        <v>0</v>
      </c>
      <c r="AD12" s="185">
        <f>IF('①-1入力シート（宿泊人数）【1人当】'!AD12&gt;0, '⑤-1宿泊料金計算【1人当】'!AD12 * 0.03, 0)</f>
        <v>0</v>
      </c>
      <c r="AE12" s="185">
        <f>IF('①-1入力シート（宿泊人数）【1人当】'!AE12&gt;0, '⑤-1宿泊料金計算【1人当】'!AE12 * 0.03, 0)</f>
        <v>0</v>
      </c>
      <c r="AF12" s="185">
        <f>IF('①-1入力シート（宿泊人数）【1人当】'!AF12&gt;0, '⑤-1宿泊料金計算【1人当】'!AF12 * 0.03, 0)</f>
        <v>0</v>
      </c>
      <c r="AG12" s="185">
        <f>IF('①-1入力シート（宿泊人数）【1人当】'!AG12&gt;0, '⑤-1宿泊料金計算【1人当】'!AG12 * 0.03, 0)</f>
        <v>0</v>
      </c>
      <c r="AH12" s="185">
        <f>IF('①-1入力シート（宿泊人数）【1人当】'!AH12&gt;0, '⑤-1宿泊料金計算【1人当】'!AH12 * 0.03, 0)</f>
        <v>0</v>
      </c>
      <c r="AI12" s="185">
        <f>IF('①-1入力シート（宿泊人数）【1人当】'!AI12&gt;0, '⑤-1宿泊料金計算【1人当】'!AI12 * 0.03, 0)</f>
        <v>0</v>
      </c>
      <c r="AJ12" s="185">
        <f>IF('①-1入力シート（宿泊人数）【1人当】'!AJ12&gt;0, '⑤-1宿泊料金計算【1人当】'!AJ12 * 0.03, 0)</f>
        <v>0</v>
      </c>
      <c r="AK12" s="185">
        <f>IF('①-1入力シート（宿泊人数）【1人当】'!AK12&gt;0, '⑤-1宿泊料金計算【1人当】'!AK12 * 0.03, 0)</f>
        <v>0</v>
      </c>
      <c r="AL12" s="185">
        <f>IF('①-1入力シート（宿泊人数）【1人当】'!AL12&gt;0, '⑤-1宿泊料金計算【1人当】'!AL12 * 0.03, 0)</f>
        <v>0</v>
      </c>
      <c r="AM12" s="185">
        <f>IF('①-1入力シート（宿泊人数）【1人当】'!AM12&gt;0, '⑤-1宿泊料金計算【1人当】'!AM12 * 0.03, 0)</f>
        <v>0</v>
      </c>
      <c r="AN12" s="185">
        <f>IF('①-1入力シート（宿泊人数）【1人当】'!AN12&gt;0, '⑤-1宿泊料金計算【1人当】'!AN12 * 0.03, 0)</f>
        <v>0</v>
      </c>
      <c r="AO12" s="185">
        <f>IF('①-1入力シート（宿泊人数）【1人当】'!AO12&gt;0, '⑤-1宿泊料金計算【1人当】'!AO12 * 0.03, 0)</f>
        <v>0</v>
      </c>
      <c r="AP12" s="185">
        <f>IF('①-1入力シート（宿泊人数）【1人当】'!AP12&gt;0, '⑤-1宿泊料金計算【1人当】'!AP12 * 0.03, 0)</f>
        <v>0</v>
      </c>
      <c r="AQ12" s="185">
        <f>IF('①-1入力シート（宿泊人数）【1人当】'!AQ12&gt;0, '⑤-1宿泊料金計算【1人当】'!AQ12 * 0.03, 0)</f>
        <v>0</v>
      </c>
      <c r="AR12" s="185">
        <f>IF('①-1入力シート（宿泊人数）【1人当】'!AR12&gt;0, '⑤-1宿泊料金計算【1人当】'!AR12 * 0.03, 0)</f>
        <v>0</v>
      </c>
      <c r="AS12" s="185">
        <f>IF('①-1入力シート（宿泊人数）【1人当】'!AS12&gt;0, '⑤-1宿泊料金計算【1人当】'!AS12 * 0.03, 0)</f>
        <v>0</v>
      </c>
      <c r="AT12" s="185">
        <f>IF('①-1入力シート（宿泊人数）【1人当】'!AT12&gt;0, '⑤-1宿泊料金計算【1人当】'!AT12 * 0.03, 0)</f>
        <v>0</v>
      </c>
      <c r="AU12" s="185">
        <f>IF('①-1入力シート（宿泊人数）【1人当】'!AU12&gt;0, '⑤-1宿泊料金計算【1人当】'!AU12 * 0.03, 0)</f>
        <v>0</v>
      </c>
      <c r="AV12" s="185">
        <f>IF('①-1入力シート（宿泊人数）【1人当】'!AV12&gt;0, '⑤-1宿泊料金計算【1人当】'!AV12 * 0.03, 0)</f>
        <v>0</v>
      </c>
      <c r="AW12" s="185">
        <f>IF('①-1入力シート（宿泊人数）【1人当】'!AW12&gt;0, '⑤-1宿泊料金計算【1人当】'!AW12 * 0.03, 0)</f>
        <v>0</v>
      </c>
      <c r="AX12" s="185">
        <f>IF('①-1入力シート（宿泊人数）【1人当】'!AX12&gt;0, '⑤-1宿泊料金計算【1人当】'!AX12 * 0.03, 0)</f>
        <v>0</v>
      </c>
      <c r="AY12" s="185">
        <f>IF('①-1入力シート（宿泊人数）【1人当】'!AY12&gt;0, '⑤-1宿泊料金計算【1人当】'!AY12 * 0.03, 0)</f>
        <v>0</v>
      </c>
      <c r="AZ12" s="185">
        <f>IF('①-1入力シート（宿泊人数）【1人当】'!AZ12&gt;0, '⑤-1宿泊料金計算【1人当】'!AZ12 * 0.03, 0)</f>
        <v>0</v>
      </c>
      <c r="BA12" s="185">
        <f>IF('①-1入力シート（宿泊人数）【1人当】'!BA12&gt;0, '⑤-1宿泊料金計算【1人当】'!BA12 * 0.03, 0)</f>
        <v>0</v>
      </c>
      <c r="BB12" s="185">
        <f>IF('①-1入力シート（宿泊人数）【1人当】'!BB12&gt;0, '⑤-1宿泊料金計算【1人当】'!BB12 * 0.03, 0)</f>
        <v>0</v>
      </c>
      <c r="BC12" s="185">
        <f>IF('①-1入力シート（宿泊人数）【1人当】'!BC12&gt;0, '⑤-1宿泊料金計算【1人当】'!BC12 * 0.03, 0)</f>
        <v>0</v>
      </c>
      <c r="BD12" s="185">
        <f>IF('①-1入力シート（宿泊人数）【1人当】'!BD12&gt;0, '⑤-1宿泊料金計算【1人当】'!BD12 * 0.03, 0)</f>
        <v>0</v>
      </c>
      <c r="BE12" s="185">
        <f>IF('①-1入力シート（宿泊人数）【1人当】'!BE12&gt;0, '⑤-1宿泊料金計算【1人当】'!BE12 * 0.03, 0)</f>
        <v>0</v>
      </c>
      <c r="BF12" s="185">
        <f>IF('①-1入力シート（宿泊人数）【1人当】'!BF12&gt;0, '⑤-1宿泊料金計算【1人当】'!BF12 * 0.03, 0)</f>
        <v>0</v>
      </c>
      <c r="BG12" s="185">
        <f>IF('①-1入力シート（宿泊人数）【1人当】'!BG12&gt;0, '⑤-1宿泊料金計算【1人当】'!BG12 * 0.03, 0)</f>
        <v>0</v>
      </c>
      <c r="BH12" s="185">
        <f>IF('①-1入力シート（宿泊人数）【1人当】'!BH12&gt;0, '⑤-1宿泊料金計算【1人当】'!BH12 * 0.03, 0)</f>
        <v>0</v>
      </c>
      <c r="BI12" s="185">
        <f>IF('①-1入力シート（宿泊人数）【1人当】'!BI12&gt;0, '⑤-1宿泊料金計算【1人当】'!BI12 * 0.03, 0)</f>
        <v>0</v>
      </c>
      <c r="BJ12" s="185">
        <f>IF('①-1入力シート（宿泊人数）【1人当】'!BJ12&gt;0, '⑤-1宿泊料金計算【1人当】'!BJ12 * 0.03, 0)</f>
        <v>0</v>
      </c>
      <c r="BK12" s="185">
        <f>IF('①-1入力シート（宿泊人数）【1人当】'!BK12&gt;0, '⑤-1宿泊料金計算【1人当】'!BK12 * 0.03, 0)</f>
        <v>0</v>
      </c>
      <c r="BL12" s="185">
        <f>IF('①-1入力シート（宿泊人数）【1人当】'!BL12&gt;0, '⑤-1宿泊料金計算【1人当】'!BL12 * 0.03, 0)</f>
        <v>0</v>
      </c>
      <c r="BM12" s="185">
        <f>IF('①-1入力シート（宿泊人数）【1人当】'!BM12&gt;0, '⑤-1宿泊料金計算【1人当】'!BM12 * 0.03, 0)</f>
        <v>0</v>
      </c>
      <c r="BN12" s="185">
        <f>IF('①-1入力シート（宿泊人数）【1人当】'!BN12&gt;0, '⑤-1宿泊料金計算【1人当】'!BN12 * 0.03, 0)</f>
        <v>0</v>
      </c>
      <c r="BO12" s="185">
        <f>IF('①-1入力シート（宿泊人数）【1人当】'!BO12&gt;0, '⑤-1宿泊料金計算【1人当】'!BO12 * 0.03, 0)</f>
        <v>0</v>
      </c>
      <c r="BP12" s="185">
        <f>IF('①-1入力シート（宿泊人数）【1人当】'!BP12&gt;0, '⑤-1宿泊料金計算【1人当】'!BP12 * 0.03, 0)</f>
        <v>0</v>
      </c>
      <c r="BQ12" s="185">
        <f>IF('①-1入力シート（宿泊人数）【1人当】'!BQ12&gt;0, '⑤-1宿泊料金計算【1人当】'!BQ12 * 0.03, 0)</f>
        <v>0</v>
      </c>
      <c r="BR12" s="185">
        <f>IF('①-1入力シート（宿泊人数）【1人当】'!BR12&gt;0, '⑤-1宿泊料金計算【1人当】'!BR12 * 0.03, 0)</f>
        <v>0</v>
      </c>
      <c r="BS12" s="185">
        <f>IF('①-1入力シート（宿泊人数）【1人当】'!BS12&gt;0, '⑤-1宿泊料金計算【1人当】'!BS12 * 0.03, 0)</f>
        <v>0</v>
      </c>
      <c r="BT12" s="185">
        <f>IF('①-1入力シート（宿泊人数）【1人当】'!BT12&gt;0, '⑤-1宿泊料金計算【1人当】'!BT12 * 0.03, 0)</f>
        <v>0</v>
      </c>
      <c r="BU12" s="185">
        <f>IF('①-1入力シート（宿泊人数）【1人当】'!BU12&gt;0, '⑤-1宿泊料金計算【1人当】'!BU12 * 0.03, 0)</f>
        <v>0</v>
      </c>
      <c r="BV12" s="185">
        <f>IF('①-1入力シート（宿泊人数）【1人当】'!BV12&gt;0, '⑤-1宿泊料金計算【1人当】'!BV12 * 0.03, 0)</f>
        <v>0</v>
      </c>
      <c r="BW12" s="185">
        <f>IF('①-1入力シート（宿泊人数）【1人当】'!BW12&gt;0, '⑤-1宿泊料金計算【1人当】'!BW12 * 0.03, 0)</f>
        <v>0</v>
      </c>
      <c r="BX12" s="185">
        <f>IF('①-1入力シート（宿泊人数）【1人当】'!BX12&gt;0, '⑤-1宿泊料金計算【1人当】'!BX12 * 0.03, 0)</f>
        <v>0</v>
      </c>
      <c r="BY12" s="185">
        <f>IF('①-1入力シート（宿泊人数）【1人当】'!BY12&gt;0, '⑤-1宿泊料金計算【1人当】'!BY12 * 0.03, 0)</f>
        <v>0</v>
      </c>
      <c r="BZ12" s="185">
        <f>IF('①-1入力シート（宿泊人数）【1人当】'!BZ12&gt;0, '⑤-1宿泊料金計算【1人当】'!BZ12 * 0.03, 0)</f>
        <v>0</v>
      </c>
      <c r="CA12" s="185">
        <f>IF('①-1入力シート（宿泊人数）【1人当】'!CA12&gt;0, '⑤-1宿泊料金計算【1人当】'!CA12 * 0.03, 0)</f>
        <v>0</v>
      </c>
      <c r="CB12" s="185">
        <f>IF('①-1入力シート（宿泊人数）【1人当】'!CB12&gt;0, '⑤-1宿泊料金計算【1人当】'!CB12 * 0.03, 0)</f>
        <v>0</v>
      </c>
      <c r="CC12" s="185">
        <f>IF('①-1入力シート（宿泊人数）【1人当】'!CC12&gt;0, '⑤-1宿泊料金計算【1人当】'!CC12 * 0.03, 0)</f>
        <v>0</v>
      </c>
      <c r="CD12" s="185">
        <f>IF('①-1入力シート（宿泊人数）【1人当】'!CD12&gt;0, '⑤-1宿泊料金計算【1人当】'!CD12 * 0.03, 0)</f>
        <v>0</v>
      </c>
      <c r="CE12" s="185">
        <f>IF('①-1入力シート（宿泊人数）【1人当】'!CE12&gt;0, '⑤-1宿泊料金計算【1人当】'!CE12 * 0.03, 0)</f>
        <v>0</v>
      </c>
      <c r="CF12" s="185">
        <f>IF('①-1入力シート（宿泊人数）【1人当】'!CF12&gt;0, '⑤-1宿泊料金計算【1人当】'!CF12 * 0.03, 0)</f>
        <v>0</v>
      </c>
      <c r="CG12" s="185">
        <f>IF('①-1入力シート（宿泊人数）【1人当】'!CG12&gt;0, '⑤-1宿泊料金計算【1人当】'!CG12 * 0.03, 0)</f>
        <v>0</v>
      </c>
      <c r="CH12" s="185">
        <f>IF('①-1入力シート（宿泊人数）【1人当】'!CH12&gt;0, '⑤-1宿泊料金計算【1人当】'!CH12 * 0.03, 0)</f>
        <v>0</v>
      </c>
      <c r="CI12" s="185">
        <f>IF('①-1入力シート（宿泊人数）【1人当】'!CI12&gt;0, '⑤-1宿泊料金計算【1人当】'!CI12 * 0.03, 0)</f>
        <v>0</v>
      </c>
      <c r="CJ12" s="185">
        <f>IF('①-1入力シート（宿泊人数）【1人当】'!CJ12&gt;0, '⑤-1宿泊料金計算【1人当】'!CJ12 * 0.03, 0)</f>
        <v>0</v>
      </c>
      <c r="CK12" s="185">
        <f>IF('①-1入力シート（宿泊人数）【1人当】'!CK12&gt;0, '⑤-1宿泊料金計算【1人当】'!CK12 * 0.03, 0)</f>
        <v>0</v>
      </c>
      <c r="CL12" s="185">
        <f>IF('①-1入力シート（宿泊人数）【1人当】'!CL12&gt;0, '⑤-1宿泊料金計算【1人当】'!CL12 * 0.03, 0)</f>
        <v>0</v>
      </c>
      <c r="CM12" s="185">
        <f>IF('①-1入力シート（宿泊人数）【1人当】'!CM12&gt;0, '⑤-1宿泊料金計算【1人当】'!CM12 * 0.03, 0)</f>
        <v>0</v>
      </c>
      <c r="CN12" s="185">
        <f>IF('①-1入力シート（宿泊人数）【1人当】'!CN12&gt;0, '⑤-1宿泊料金計算【1人当】'!CN12 * 0.03, 0)</f>
        <v>0</v>
      </c>
      <c r="CO12" s="185">
        <f>IF('①-1入力シート（宿泊人数）【1人当】'!CO12&gt;0, '⑤-1宿泊料金計算【1人当】'!CO12 * 0.03, 0)</f>
        <v>0</v>
      </c>
      <c r="CP12" s="185">
        <f>IF('①-1入力シート（宿泊人数）【1人当】'!CP12&gt;0, '⑤-1宿泊料金計算【1人当】'!CP12 * 0.03, 0)</f>
        <v>0</v>
      </c>
      <c r="CQ12" s="185">
        <f>IF('①-1入力シート（宿泊人数）【1人当】'!CQ12&gt;0, '⑤-1宿泊料金計算【1人当】'!CQ12 * 0.03, 0)</f>
        <v>0</v>
      </c>
      <c r="CR12" s="185">
        <f>IF('①-1入力シート（宿泊人数）【1人当】'!CR12&gt;0, '⑤-1宿泊料金計算【1人当】'!CR12 * 0.03, 0)</f>
        <v>0</v>
      </c>
      <c r="CS12" s="185">
        <f>IF('①-1入力シート（宿泊人数）【1人当】'!CS12&gt;0, '⑤-1宿泊料金計算【1人当】'!CS12 * 0.03, 0)</f>
        <v>0</v>
      </c>
      <c r="CT12" s="185">
        <f>IF('①-1入力シート（宿泊人数）【1人当】'!CT12&gt;0, '⑤-1宿泊料金計算【1人当】'!CT12 * 0.03, 0)</f>
        <v>0</v>
      </c>
      <c r="CU12" s="185">
        <f>IF('①-1入力シート（宿泊人数）【1人当】'!CU12&gt;0, '⑤-1宿泊料金計算【1人当】'!CU12 * 0.03, 0)</f>
        <v>0</v>
      </c>
      <c r="CV12" s="185">
        <f>IF('①-1入力シート（宿泊人数）【1人当】'!CV12&gt;0, '⑤-1宿泊料金計算【1人当】'!CV12 * 0.03, 0)</f>
        <v>0</v>
      </c>
      <c r="CW12" s="185">
        <f>IF('①-1入力シート（宿泊人数）【1人当】'!CW12&gt;0, '⑤-1宿泊料金計算【1人当】'!CW12 * 0.03, 0)</f>
        <v>0</v>
      </c>
      <c r="CX12" s="185">
        <f>IF('①-1入力シート（宿泊人数）【1人当】'!CX12&gt;0, '⑤-1宿泊料金計算【1人当】'!CX12 * 0.03, 0)</f>
        <v>0</v>
      </c>
      <c r="CY12" s="13"/>
      <c r="CZ12" s="185">
        <f>'①-1入力シート（宿泊人数）【1人当】'!CZ12</f>
        <v>0</v>
      </c>
    </row>
    <row r="13" spans="1:106">
      <c r="A13" s="196"/>
      <c r="B13" s="175">
        <v>7</v>
      </c>
      <c r="C13" s="185">
        <f>IF('①-1入力シート（宿泊人数）【1人当】'!C13&gt;0, '⑤-1宿泊料金計算【1人当】'!C13 * 0.03, 0)</f>
        <v>0</v>
      </c>
      <c r="D13" s="185">
        <f>IF('①-1入力シート（宿泊人数）【1人当】'!D13&gt;0, '⑤-1宿泊料金計算【1人当】'!D13 * 0.03, 0)</f>
        <v>0</v>
      </c>
      <c r="E13" s="185">
        <f>IF('①-1入力シート（宿泊人数）【1人当】'!E13&gt;0, '⑤-1宿泊料金計算【1人当】'!E13 * 0.03, 0)</f>
        <v>0</v>
      </c>
      <c r="F13" s="185">
        <f>IF('①-1入力シート（宿泊人数）【1人当】'!F13&gt;0, '⑤-1宿泊料金計算【1人当】'!F13 * 0.03, 0)</f>
        <v>0</v>
      </c>
      <c r="G13" s="185">
        <f>IF('①-1入力シート（宿泊人数）【1人当】'!G13&gt;0, '⑤-1宿泊料金計算【1人当】'!G13 * 0.03, 0)</f>
        <v>0</v>
      </c>
      <c r="H13" s="185">
        <f>IF('①-1入力シート（宿泊人数）【1人当】'!H13&gt;0, '⑤-1宿泊料金計算【1人当】'!H13 * 0.03, 0)</f>
        <v>0</v>
      </c>
      <c r="I13" s="185">
        <f>IF('①-1入力シート（宿泊人数）【1人当】'!I13&gt;0, '⑤-1宿泊料金計算【1人当】'!I13 * 0.03, 0)</f>
        <v>0</v>
      </c>
      <c r="J13" s="185">
        <f>IF('①-1入力シート（宿泊人数）【1人当】'!J13&gt;0, '⑤-1宿泊料金計算【1人当】'!J13 * 0.03, 0)</f>
        <v>0</v>
      </c>
      <c r="K13" s="185">
        <f>IF('①-1入力シート（宿泊人数）【1人当】'!K13&gt;0, '⑤-1宿泊料金計算【1人当】'!K13 * 0.03, 0)</f>
        <v>0</v>
      </c>
      <c r="L13" s="185">
        <f>IF('①-1入力シート（宿泊人数）【1人当】'!L13&gt;0, '⑤-1宿泊料金計算【1人当】'!L13 * 0.03, 0)</f>
        <v>0</v>
      </c>
      <c r="M13" s="185">
        <f>IF('①-1入力シート（宿泊人数）【1人当】'!M13&gt;0, '⑤-1宿泊料金計算【1人当】'!M13 * 0.03, 0)</f>
        <v>0</v>
      </c>
      <c r="N13" s="185">
        <f>IF('①-1入力シート（宿泊人数）【1人当】'!N13&gt;0, '⑤-1宿泊料金計算【1人当】'!N13 * 0.03, 0)</f>
        <v>0</v>
      </c>
      <c r="O13" s="185">
        <f>IF('①-1入力シート（宿泊人数）【1人当】'!O13&gt;0, '⑤-1宿泊料金計算【1人当】'!O13 * 0.03, 0)</f>
        <v>0</v>
      </c>
      <c r="P13" s="185">
        <f>IF('①-1入力シート（宿泊人数）【1人当】'!P13&gt;0, '⑤-1宿泊料金計算【1人当】'!P13 * 0.03, 0)</f>
        <v>0</v>
      </c>
      <c r="Q13" s="185">
        <f>IF('①-1入力シート（宿泊人数）【1人当】'!Q13&gt;0, '⑤-1宿泊料金計算【1人当】'!Q13 * 0.03, 0)</f>
        <v>0</v>
      </c>
      <c r="R13" s="185">
        <f>IF('①-1入力シート（宿泊人数）【1人当】'!R13&gt;0, '⑤-1宿泊料金計算【1人当】'!R13 * 0.03, 0)</f>
        <v>0</v>
      </c>
      <c r="S13" s="185">
        <f>IF('①-1入力シート（宿泊人数）【1人当】'!S13&gt;0, '⑤-1宿泊料金計算【1人当】'!S13 * 0.03, 0)</f>
        <v>0</v>
      </c>
      <c r="T13" s="185">
        <f>IF('①-1入力シート（宿泊人数）【1人当】'!T13&gt;0, '⑤-1宿泊料金計算【1人当】'!T13 * 0.03, 0)</f>
        <v>0</v>
      </c>
      <c r="U13" s="185">
        <f>IF('①-1入力シート（宿泊人数）【1人当】'!U13&gt;0, '⑤-1宿泊料金計算【1人当】'!U13 * 0.03, 0)</f>
        <v>0</v>
      </c>
      <c r="V13" s="185">
        <f>IF('①-1入力シート（宿泊人数）【1人当】'!V13&gt;0, '⑤-1宿泊料金計算【1人当】'!V13 * 0.03, 0)</f>
        <v>0</v>
      </c>
      <c r="W13" s="185">
        <f>IF('①-1入力シート（宿泊人数）【1人当】'!W13&gt;0, '⑤-1宿泊料金計算【1人当】'!W13 * 0.03, 0)</f>
        <v>0</v>
      </c>
      <c r="X13" s="185">
        <f>IF('①-1入力シート（宿泊人数）【1人当】'!X13&gt;0, '⑤-1宿泊料金計算【1人当】'!X13 * 0.03, 0)</f>
        <v>0</v>
      </c>
      <c r="Y13" s="185">
        <f>IF('①-1入力シート（宿泊人数）【1人当】'!Y13&gt;0, '⑤-1宿泊料金計算【1人当】'!Y13 * 0.03, 0)</f>
        <v>0</v>
      </c>
      <c r="Z13" s="185">
        <f>IF('①-1入力シート（宿泊人数）【1人当】'!Z13&gt;0, '⑤-1宿泊料金計算【1人当】'!Z13 * 0.03, 0)</f>
        <v>0</v>
      </c>
      <c r="AA13" s="185">
        <f>IF('①-1入力シート（宿泊人数）【1人当】'!AA13&gt;0, '⑤-1宿泊料金計算【1人当】'!AA13 * 0.03, 0)</f>
        <v>0</v>
      </c>
      <c r="AB13" s="185">
        <f>IF('①-1入力シート（宿泊人数）【1人当】'!AB13&gt;0, '⑤-1宿泊料金計算【1人当】'!AB13 * 0.03, 0)</f>
        <v>0</v>
      </c>
      <c r="AC13" s="185">
        <f>IF('①-1入力シート（宿泊人数）【1人当】'!AC13&gt;0, '⑤-1宿泊料金計算【1人当】'!AC13 * 0.03, 0)</f>
        <v>0</v>
      </c>
      <c r="AD13" s="185">
        <f>IF('①-1入力シート（宿泊人数）【1人当】'!AD13&gt;0, '⑤-1宿泊料金計算【1人当】'!AD13 * 0.03, 0)</f>
        <v>0</v>
      </c>
      <c r="AE13" s="185">
        <f>IF('①-1入力シート（宿泊人数）【1人当】'!AE13&gt;0, '⑤-1宿泊料金計算【1人当】'!AE13 * 0.03, 0)</f>
        <v>0</v>
      </c>
      <c r="AF13" s="185">
        <f>IF('①-1入力シート（宿泊人数）【1人当】'!AF13&gt;0, '⑤-1宿泊料金計算【1人当】'!AF13 * 0.03, 0)</f>
        <v>0</v>
      </c>
      <c r="AG13" s="185">
        <f>IF('①-1入力シート（宿泊人数）【1人当】'!AG13&gt;0, '⑤-1宿泊料金計算【1人当】'!AG13 * 0.03, 0)</f>
        <v>0</v>
      </c>
      <c r="AH13" s="185">
        <f>IF('①-1入力シート（宿泊人数）【1人当】'!AH13&gt;0, '⑤-1宿泊料金計算【1人当】'!AH13 * 0.03, 0)</f>
        <v>0</v>
      </c>
      <c r="AI13" s="185">
        <f>IF('①-1入力シート（宿泊人数）【1人当】'!AI13&gt;0, '⑤-1宿泊料金計算【1人当】'!AI13 * 0.03, 0)</f>
        <v>0</v>
      </c>
      <c r="AJ13" s="185">
        <f>IF('①-1入力シート（宿泊人数）【1人当】'!AJ13&gt;0, '⑤-1宿泊料金計算【1人当】'!AJ13 * 0.03, 0)</f>
        <v>0</v>
      </c>
      <c r="AK13" s="185">
        <f>IF('①-1入力シート（宿泊人数）【1人当】'!AK13&gt;0, '⑤-1宿泊料金計算【1人当】'!AK13 * 0.03, 0)</f>
        <v>0</v>
      </c>
      <c r="AL13" s="185">
        <f>IF('①-1入力シート（宿泊人数）【1人当】'!AL13&gt;0, '⑤-1宿泊料金計算【1人当】'!AL13 * 0.03, 0)</f>
        <v>0</v>
      </c>
      <c r="AM13" s="185">
        <f>IF('①-1入力シート（宿泊人数）【1人当】'!AM13&gt;0, '⑤-1宿泊料金計算【1人当】'!AM13 * 0.03, 0)</f>
        <v>0</v>
      </c>
      <c r="AN13" s="185">
        <f>IF('①-1入力シート（宿泊人数）【1人当】'!AN13&gt;0, '⑤-1宿泊料金計算【1人当】'!AN13 * 0.03, 0)</f>
        <v>0</v>
      </c>
      <c r="AO13" s="185">
        <f>IF('①-1入力シート（宿泊人数）【1人当】'!AO13&gt;0, '⑤-1宿泊料金計算【1人当】'!AO13 * 0.03, 0)</f>
        <v>0</v>
      </c>
      <c r="AP13" s="185">
        <f>IF('①-1入力シート（宿泊人数）【1人当】'!AP13&gt;0, '⑤-1宿泊料金計算【1人当】'!AP13 * 0.03, 0)</f>
        <v>0</v>
      </c>
      <c r="AQ13" s="185">
        <f>IF('①-1入力シート（宿泊人数）【1人当】'!AQ13&gt;0, '⑤-1宿泊料金計算【1人当】'!AQ13 * 0.03, 0)</f>
        <v>0</v>
      </c>
      <c r="AR13" s="185">
        <f>IF('①-1入力シート（宿泊人数）【1人当】'!AR13&gt;0, '⑤-1宿泊料金計算【1人当】'!AR13 * 0.03, 0)</f>
        <v>0</v>
      </c>
      <c r="AS13" s="185">
        <f>IF('①-1入力シート（宿泊人数）【1人当】'!AS13&gt;0, '⑤-1宿泊料金計算【1人当】'!AS13 * 0.03, 0)</f>
        <v>0</v>
      </c>
      <c r="AT13" s="185">
        <f>IF('①-1入力シート（宿泊人数）【1人当】'!AT13&gt;0, '⑤-1宿泊料金計算【1人当】'!AT13 * 0.03, 0)</f>
        <v>0</v>
      </c>
      <c r="AU13" s="185">
        <f>IF('①-1入力シート（宿泊人数）【1人当】'!AU13&gt;0, '⑤-1宿泊料金計算【1人当】'!AU13 * 0.03, 0)</f>
        <v>0</v>
      </c>
      <c r="AV13" s="185">
        <f>IF('①-1入力シート（宿泊人数）【1人当】'!AV13&gt;0, '⑤-1宿泊料金計算【1人当】'!AV13 * 0.03, 0)</f>
        <v>0</v>
      </c>
      <c r="AW13" s="185">
        <f>IF('①-1入力シート（宿泊人数）【1人当】'!AW13&gt;0, '⑤-1宿泊料金計算【1人当】'!AW13 * 0.03, 0)</f>
        <v>0</v>
      </c>
      <c r="AX13" s="185">
        <f>IF('①-1入力シート（宿泊人数）【1人当】'!AX13&gt;0, '⑤-1宿泊料金計算【1人当】'!AX13 * 0.03, 0)</f>
        <v>0</v>
      </c>
      <c r="AY13" s="185">
        <f>IF('①-1入力シート（宿泊人数）【1人当】'!AY13&gt;0, '⑤-1宿泊料金計算【1人当】'!AY13 * 0.03, 0)</f>
        <v>0</v>
      </c>
      <c r="AZ13" s="185">
        <f>IF('①-1入力シート（宿泊人数）【1人当】'!AZ13&gt;0, '⑤-1宿泊料金計算【1人当】'!AZ13 * 0.03, 0)</f>
        <v>0</v>
      </c>
      <c r="BA13" s="185">
        <f>IF('①-1入力シート（宿泊人数）【1人当】'!BA13&gt;0, '⑤-1宿泊料金計算【1人当】'!BA13 * 0.03, 0)</f>
        <v>0</v>
      </c>
      <c r="BB13" s="185">
        <f>IF('①-1入力シート（宿泊人数）【1人当】'!BB13&gt;0, '⑤-1宿泊料金計算【1人当】'!BB13 * 0.03, 0)</f>
        <v>0</v>
      </c>
      <c r="BC13" s="185">
        <f>IF('①-1入力シート（宿泊人数）【1人当】'!BC13&gt;0, '⑤-1宿泊料金計算【1人当】'!BC13 * 0.03, 0)</f>
        <v>0</v>
      </c>
      <c r="BD13" s="185">
        <f>IF('①-1入力シート（宿泊人数）【1人当】'!BD13&gt;0, '⑤-1宿泊料金計算【1人当】'!BD13 * 0.03, 0)</f>
        <v>0</v>
      </c>
      <c r="BE13" s="185">
        <f>IF('①-1入力シート（宿泊人数）【1人当】'!BE13&gt;0, '⑤-1宿泊料金計算【1人当】'!BE13 * 0.03, 0)</f>
        <v>0</v>
      </c>
      <c r="BF13" s="185">
        <f>IF('①-1入力シート（宿泊人数）【1人当】'!BF13&gt;0, '⑤-1宿泊料金計算【1人当】'!BF13 * 0.03, 0)</f>
        <v>0</v>
      </c>
      <c r="BG13" s="185">
        <f>IF('①-1入力シート（宿泊人数）【1人当】'!BG13&gt;0, '⑤-1宿泊料金計算【1人当】'!BG13 * 0.03, 0)</f>
        <v>0</v>
      </c>
      <c r="BH13" s="185">
        <f>IF('①-1入力シート（宿泊人数）【1人当】'!BH13&gt;0, '⑤-1宿泊料金計算【1人当】'!BH13 * 0.03, 0)</f>
        <v>0</v>
      </c>
      <c r="BI13" s="185">
        <f>IF('①-1入力シート（宿泊人数）【1人当】'!BI13&gt;0, '⑤-1宿泊料金計算【1人当】'!BI13 * 0.03, 0)</f>
        <v>0</v>
      </c>
      <c r="BJ13" s="185">
        <f>IF('①-1入力シート（宿泊人数）【1人当】'!BJ13&gt;0, '⑤-1宿泊料金計算【1人当】'!BJ13 * 0.03, 0)</f>
        <v>0</v>
      </c>
      <c r="BK13" s="185">
        <f>IF('①-1入力シート（宿泊人数）【1人当】'!BK13&gt;0, '⑤-1宿泊料金計算【1人当】'!BK13 * 0.03, 0)</f>
        <v>0</v>
      </c>
      <c r="BL13" s="185">
        <f>IF('①-1入力シート（宿泊人数）【1人当】'!BL13&gt;0, '⑤-1宿泊料金計算【1人当】'!BL13 * 0.03, 0)</f>
        <v>0</v>
      </c>
      <c r="BM13" s="185">
        <f>IF('①-1入力シート（宿泊人数）【1人当】'!BM13&gt;0, '⑤-1宿泊料金計算【1人当】'!BM13 * 0.03, 0)</f>
        <v>0</v>
      </c>
      <c r="BN13" s="185">
        <f>IF('①-1入力シート（宿泊人数）【1人当】'!BN13&gt;0, '⑤-1宿泊料金計算【1人当】'!BN13 * 0.03, 0)</f>
        <v>0</v>
      </c>
      <c r="BO13" s="185">
        <f>IF('①-1入力シート（宿泊人数）【1人当】'!BO13&gt;0, '⑤-1宿泊料金計算【1人当】'!BO13 * 0.03, 0)</f>
        <v>0</v>
      </c>
      <c r="BP13" s="185">
        <f>IF('①-1入力シート（宿泊人数）【1人当】'!BP13&gt;0, '⑤-1宿泊料金計算【1人当】'!BP13 * 0.03, 0)</f>
        <v>0</v>
      </c>
      <c r="BQ13" s="185">
        <f>IF('①-1入力シート（宿泊人数）【1人当】'!BQ13&gt;0, '⑤-1宿泊料金計算【1人当】'!BQ13 * 0.03, 0)</f>
        <v>0</v>
      </c>
      <c r="BR13" s="185">
        <f>IF('①-1入力シート（宿泊人数）【1人当】'!BR13&gt;0, '⑤-1宿泊料金計算【1人当】'!BR13 * 0.03, 0)</f>
        <v>0</v>
      </c>
      <c r="BS13" s="185">
        <f>IF('①-1入力シート（宿泊人数）【1人当】'!BS13&gt;0, '⑤-1宿泊料金計算【1人当】'!BS13 * 0.03, 0)</f>
        <v>0</v>
      </c>
      <c r="BT13" s="185">
        <f>IF('①-1入力シート（宿泊人数）【1人当】'!BT13&gt;0, '⑤-1宿泊料金計算【1人当】'!BT13 * 0.03, 0)</f>
        <v>0</v>
      </c>
      <c r="BU13" s="185">
        <f>IF('①-1入力シート（宿泊人数）【1人当】'!BU13&gt;0, '⑤-1宿泊料金計算【1人当】'!BU13 * 0.03, 0)</f>
        <v>0</v>
      </c>
      <c r="BV13" s="185">
        <f>IF('①-1入力シート（宿泊人数）【1人当】'!BV13&gt;0, '⑤-1宿泊料金計算【1人当】'!BV13 * 0.03, 0)</f>
        <v>0</v>
      </c>
      <c r="BW13" s="185">
        <f>IF('①-1入力シート（宿泊人数）【1人当】'!BW13&gt;0, '⑤-1宿泊料金計算【1人当】'!BW13 * 0.03, 0)</f>
        <v>0</v>
      </c>
      <c r="BX13" s="185">
        <f>IF('①-1入力シート（宿泊人数）【1人当】'!BX13&gt;0, '⑤-1宿泊料金計算【1人当】'!BX13 * 0.03, 0)</f>
        <v>0</v>
      </c>
      <c r="BY13" s="185">
        <f>IF('①-1入力シート（宿泊人数）【1人当】'!BY13&gt;0, '⑤-1宿泊料金計算【1人当】'!BY13 * 0.03, 0)</f>
        <v>0</v>
      </c>
      <c r="BZ13" s="185">
        <f>IF('①-1入力シート（宿泊人数）【1人当】'!BZ13&gt;0, '⑤-1宿泊料金計算【1人当】'!BZ13 * 0.03, 0)</f>
        <v>0</v>
      </c>
      <c r="CA13" s="185">
        <f>IF('①-1入力シート（宿泊人数）【1人当】'!CA13&gt;0, '⑤-1宿泊料金計算【1人当】'!CA13 * 0.03, 0)</f>
        <v>0</v>
      </c>
      <c r="CB13" s="185">
        <f>IF('①-1入力シート（宿泊人数）【1人当】'!CB13&gt;0, '⑤-1宿泊料金計算【1人当】'!CB13 * 0.03, 0)</f>
        <v>0</v>
      </c>
      <c r="CC13" s="185">
        <f>IF('①-1入力シート（宿泊人数）【1人当】'!CC13&gt;0, '⑤-1宿泊料金計算【1人当】'!CC13 * 0.03, 0)</f>
        <v>0</v>
      </c>
      <c r="CD13" s="185">
        <f>IF('①-1入力シート（宿泊人数）【1人当】'!CD13&gt;0, '⑤-1宿泊料金計算【1人当】'!CD13 * 0.03, 0)</f>
        <v>0</v>
      </c>
      <c r="CE13" s="185">
        <f>IF('①-1入力シート（宿泊人数）【1人当】'!CE13&gt;0, '⑤-1宿泊料金計算【1人当】'!CE13 * 0.03, 0)</f>
        <v>0</v>
      </c>
      <c r="CF13" s="185">
        <f>IF('①-1入力シート（宿泊人数）【1人当】'!CF13&gt;0, '⑤-1宿泊料金計算【1人当】'!CF13 * 0.03, 0)</f>
        <v>0</v>
      </c>
      <c r="CG13" s="185">
        <f>IF('①-1入力シート（宿泊人数）【1人当】'!CG13&gt;0, '⑤-1宿泊料金計算【1人当】'!CG13 * 0.03, 0)</f>
        <v>0</v>
      </c>
      <c r="CH13" s="185">
        <f>IF('①-1入力シート（宿泊人数）【1人当】'!CH13&gt;0, '⑤-1宿泊料金計算【1人当】'!CH13 * 0.03, 0)</f>
        <v>0</v>
      </c>
      <c r="CI13" s="185">
        <f>IF('①-1入力シート（宿泊人数）【1人当】'!CI13&gt;0, '⑤-1宿泊料金計算【1人当】'!CI13 * 0.03, 0)</f>
        <v>0</v>
      </c>
      <c r="CJ13" s="185">
        <f>IF('①-1入力シート（宿泊人数）【1人当】'!CJ13&gt;0, '⑤-1宿泊料金計算【1人当】'!CJ13 * 0.03, 0)</f>
        <v>0</v>
      </c>
      <c r="CK13" s="185">
        <f>IF('①-1入力シート（宿泊人数）【1人当】'!CK13&gt;0, '⑤-1宿泊料金計算【1人当】'!CK13 * 0.03, 0)</f>
        <v>0</v>
      </c>
      <c r="CL13" s="185">
        <f>IF('①-1入力シート（宿泊人数）【1人当】'!CL13&gt;0, '⑤-1宿泊料金計算【1人当】'!CL13 * 0.03, 0)</f>
        <v>0</v>
      </c>
      <c r="CM13" s="185">
        <f>IF('①-1入力シート（宿泊人数）【1人当】'!CM13&gt;0, '⑤-1宿泊料金計算【1人当】'!CM13 * 0.03, 0)</f>
        <v>0</v>
      </c>
      <c r="CN13" s="185">
        <f>IF('①-1入力シート（宿泊人数）【1人当】'!CN13&gt;0, '⑤-1宿泊料金計算【1人当】'!CN13 * 0.03, 0)</f>
        <v>0</v>
      </c>
      <c r="CO13" s="185">
        <f>IF('①-1入力シート（宿泊人数）【1人当】'!CO13&gt;0, '⑤-1宿泊料金計算【1人当】'!CO13 * 0.03, 0)</f>
        <v>0</v>
      </c>
      <c r="CP13" s="185">
        <f>IF('①-1入力シート（宿泊人数）【1人当】'!CP13&gt;0, '⑤-1宿泊料金計算【1人当】'!CP13 * 0.03, 0)</f>
        <v>0</v>
      </c>
      <c r="CQ13" s="185">
        <f>IF('①-1入力シート（宿泊人数）【1人当】'!CQ13&gt;0, '⑤-1宿泊料金計算【1人当】'!CQ13 * 0.03, 0)</f>
        <v>0</v>
      </c>
      <c r="CR13" s="185">
        <f>IF('①-1入力シート（宿泊人数）【1人当】'!CR13&gt;0, '⑤-1宿泊料金計算【1人当】'!CR13 * 0.03, 0)</f>
        <v>0</v>
      </c>
      <c r="CS13" s="185">
        <f>IF('①-1入力シート（宿泊人数）【1人当】'!CS13&gt;0, '⑤-1宿泊料金計算【1人当】'!CS13 * 0.03, 0)</f>
        <v>0</v>
      </c>
      <c r="CT13" s="185">
        <f>IF('①-1入力シート（宿泊人数）【1人当】'!CT13&gt;0, '⑤-1宿泊料金計算【1人当】'!CT13 * 0.03, 0)</f>
        <v>0</v>
      </c>
      <c r="CU13" s="185">
        <f>IF('①-1入力シート（宿泊人数）【1人当】'!CU13&gt;0, '⑤-1宿泊料金計算【1人当】'!CU13 * 0.03, 0)</f>
        <v>0</v>
      </c>
      <c r="CV13" s="185">
        <f>IF('①-1入力シート（宿泊人数）【1人当】'!CV13&gt;0, '⑤-1宿泊料金計算【1人当】'!CV13 * 0.03, 0)</f>
        <v>0</v>
      </c>
      <c r="CW13" s="185">
        <f>IF('①-1入力シート（宿泊人数）【1人当】'!CW13&gt;0, '⑤-1宿泊料金計算【1人当】'!CW13 * 0.03, 0)</f>
        <v>0</v>
      </c>
      <c r="CX13" s="185">
        <f>IF('①-1入力シート（宿泊人数）【1人当】'!CX13&gt;0, '⑤-1宿泊料金計算【1人当】'!CX13 * 0.03, 0)</f>
        <v>0</v>
      </c>
      <c r="CY13" s="13"/>
      <c r="CZ13" s="185">
        <f>'①-1入力シート（宿泊人数）【1人当】'!CZ13</f>
        <v>0</v>
      </c>
    </row>
    <row r="14" spans="1:106">
      <c r="A14" s="196"/>
      <c r="B14" s="175">
        <v>8</v>
      </c>
      <c r="C14" s="185">
        <f>IF('①-1入力シート（宿泊人数）【1人当】'!C14&gt;0, '⑤-1宿泊料金計算【1人当】'!C14 * 0.03, 0)</f>
        <v>0</v>
      </c>
      <c r="D14" s="185">
        <f>IF('①-1入力シート（宿泊人数）【1人当】'!D14&gt;0, '⑤-1宿泊料金計算【1人当】'!D14 * 0.03, 0)</f>
        <v>0</v>
      </c>
      <c r="E14" s="185">
        <f>IF('①-1入力シート（宿泊人数）【1人当】'!E14&gt;0, '⑤-1宿泊料金計算【1人当】'!E14 * 0.03, 0)</f>
        <v>0</v>
      </c>
      <c r="F14" s="185">
        <f>IF('①-1入力シート（宿泊人数）【1人当】'!F14&gt;0, '⑤-1宿泊料金計算【1人当】'!F14 * 0.03, 0)</f>
        <v>0</v>
      </c>
      <c r="G14" s="185">
        <f>IF('①-1入力シート（宿泊人数）【1人当】'!G14&gt;0, '⑤-1宿泊料金計算【1人当】'!G14 * 0.03, 0)</f>
        <v>0</v>
      </c>
      <c r="H14" s="185">
        <f>IF('①-1入力シート（宿泊人数）【1人当】'!H14&gt;0, '⑤-1宿泊料金計算【1人当】'!H14 * 0.03, 0)</f>
        <v>0</v>
      </c>
      <c r="I14" s="185">
        <f>IF('①-1入力シート（宿泊人数）【1人当】'!I14&gt;0, '⑤-1宿泊料金計算【1人当】'!I14 * 0.03, 0)</f>
        <v>0</v>
      </c>
      <c r="J14" s="185">
        <f>IF('①-1入力シート（宿泊人数）【1人当】'!J14&gt;0, '⑤-1宿泊料金計算【1人当】'!J14 * 0.03, 0)</f>
        <v>0</v>
      </c>
      <c r="K14" s="185">
        <f>IF('①-1入力シート（宿泊人数）【1人当】'!K14&gt;0, '⑤-1宿泊料金計算【1人当】'!K14 * 0.03, 0)</f>
        <v>0</v>
      </c>
      <c r="L14" s="185">
        <f>IF('①-1入力シート（宿泊人数）【1人当】'!L14&gt;0, '⑤-1宿泊料金計算【1人当】'!L14 * 0.03, 0)</f>
        <v>0</v>
      </c>
      <c r="M14" s="185">
        <f>IF('①-1入力シート（宿泊人数）【1人当】'!M14&gt;0, '⑤-1宿泊料金計算【1人当】'!M14 * 0.03, 0)</f>
        <v>0</v>
      </c>
      <c r="N14" s="185">
        <f>IF('①-1入力シート（宿泊人数）【1人当】'!N14&gt;0, '⑤-1宿泊料金計算【1人当】'!N14 * 0.03, 0)</f>
        <v>0</v>
      </c>
      <c r="O14" s="185">
        <f>IF('①-1入力シート（宿泊人数）【1人当】'!O14&gt;0, '⑤-1宿泊料金計算【1人当】'!O14 * 0.03, 0)</f>
        <v>0</v>
      </c>
      <c r="P14" s="185">
        <f>IF('①-1入力シート（宿泊人数）【1人当】'!P14&gt;0, '⑤-1宿泊料金計算【1人当】'!P14 * 0.03, 0)</f>
        <v>0</v>
      </c>
      <c r="Q14" s="185">
        <f>IF('①-1入力シート（宿泊人数）【1人当】'!Q14&gt;0, '⑤-1宿泊料金計算【1人当】'!Q14 * 0.03, 0)</f>
        <v>0</v>
      </c>
      <c r="R14" s="185">
        <f>IF('①-1入力シート（宿泊人数）【1人当】'!R14&gt;0, '⑤-1宿泊料金計算【1人当】'!R14 * 0.03, 0)</f>
        <v>0</v>
      </c>
      <c r="S14" s="185">
        <f>IF('①-1入力シート（宿泊人数）【1人当】'!S14&gt;0, '⑤-1宿泊料金計算【1人当】'!S14 * 0.03, 0)</f>
        <v>0</v>
      </c>
      <c r="T14" s="185">
        <f>IF('①-1入力シート（宿泊人数）【1人当】'!T14&gt;0, '⑤-1宿泊料金計算【1人当】'!T14 * 0.03, 0)</f>
        <v>0</v>
      </c>
      <c r="U14" s="185">
        <f>IF('①-1入力シート（宿泊人数）【1人当】'!U14&gt;0, '⑤-1宿泊料金計算【1人当】'!U14 * 0.03, 0)</f>
        <v>0</v>
      </c>
      <c r="V14" s="185">
        <f>IF('①-1入力シート（宿泊人数）【1人当】'!V14&gt;0, '⑤-1宿泊料金計算【1人当】'!V14 * 0.03, 0)</f>
        <v>0</v>
      </c>
      <c r="W14" s="185">
        <f>IF('①-1入力シート（宿泊人数）【1人当】'!W14&gt;0, '⑤-1宿泊料金計算【1人当】'!W14 * 0.03, 0)</f>
        <v>0</v>
      </c>
      <c r="X14" s="185">
        <f>IF('①-1入力シート（宿泊人数）【1人当】'!X14&gt;0, '⑤-1宿泊料金計算【1人当】'!X14 * 0.03, 0)</f>
        <v>0</v>
      </c>
      <c r="Y14" s="185">
        <f>IF('①-1入力シート（宿泊人数）【1人当】'!Y14&gt;0, '⑤-1宿泊料金計算【1人当】'!Y14 * 0.03, 0)</f>
        <v>0</v>
      </c>
      <c r="Z14" s="185">
        <f>IF('①-1入力シート（宿泊人数）【1人当】'!Z14&gt;0, '⑤-1宿泊料金計算【1人当】'!Z14 * 0.03, 0)</f>
        <v>0</v>
      </c>
      <c r="AA14" s="185">
        <f>IF('①-1入力シート（宿泊人数）【1人当】'!AA14&gt;0, '⑤-1宿泊料金計算【1人当】'!AA14 * 0.03, 0)</f>
        <v>0</v>
      </c>
      <c r="AB14" s="185">
        <f>IF('①-1入力シート（宿泊人数）【1人当】'!AB14&gt;0, '⑤-1宿泊料金計算【1人当】'!AB14 * 0.03, 0)</f>
        <v>0</v>
      </c>
      <c r="AC14" s="185">
        <f>IF('①-1入力シート（宿泊人数）【1人当】'!AC14&gt;0, '⑤-1宿泊料金計算【1人当】'!AC14 * 0.03, 0)</f>
        <v>0</v>
      </c>
      <c r="AD14" s="185">
        <f>IF('①-1入力シート（宿泊人数）【1人当】'!AD14&gt;0, '⑤-1宿泊料金計算【1人当】'!AD14 * 0.03, 0)</f>
        <v>0</v>
      </c>
      <c r="AE14" s="185">
        <f>IF('①-1入力シート（宿泊人数）【1人当】'!AE14&gt;0, '⑤-1宿泊料金計算【1人当】'!AE14 * 0.03, 0)</f>
        <v>0</v>
      </c>
      <c r="AF14" s="185">
        <f>IF('①-1入力シート（宿泊人数）【1人当】'!AF14&gt;0, '⑤-1宿泊料金計算【1人当】'!AF14 * 0.03, 0)</f>
        <v>0</v>
      </c>
      <c r="AG14" s="185">
        <f>IF('①-1入力シート（宿泊人数）【1人当】'!AG14&gt;0, '⑤-1宿泊料金計算【1人当】'!AG14 * 0.03, 0)</f>
        <v>0</v>
      </c>
      <c r="AH14" s="185">
        <f>IF('①-1入力シート（宿泊人数）【1人当】'!AH14&gt;0, '⑤-1宿泊料金計算【1人当】'!AH14 * 0.03, 0)</f>
        <v>0</v>
      </c>
      <c r="AI14" s="185">
        <f>IF('①-1入力シート（宿泊人数）【1人当】'!AI14&gt;0, '⑤-1宿泊料金計算【1人当】'!AI14 * 0.03, 0)</f>
        <v>0</v>
      </c>
      <c r="AJ14" s="185">
        <f>IF('①-1入力シート（宿泊人数）【1人当】'!AJ14&gt;0, '⑤-1宿泊料金計算【1人当】'!AJ14 * 0.03, 0)</f>
        <v>0</v>
      </c>
      <c r="AK14" s="185">
        <f>IF('①-1入力シート（宿泊人数）【1人当】'!AK14&gt;0, '⑤-1宿泊料金計算【1人当】'!AK14 * 0.03, 0)</f>
        <v>0</v>
      </c>
      <c r="AL14" s="185">
        <f>IF('①-1入力シート（宿泊人数）【1人当】'!AL14&gt;0, '⑤-1宿泊料金計算【1人当】'!AL14 * 0.03, 0)</f>
        <v>0</v>
      </c>
      <c r="AM14" s="185">
        <f>IF('①-1入力シート（宿泊人数）【1人当】'!AM14&gt;0, '⑤-1宿泊料金計算【1人当】'!AM14 * 0.03, 0)</f>
        <v>0</v>
      </c>
      <c r="AN14" s="185">
        <f>IF('①-1入力シート（宿泊人数）【1人当】'!AN14&gt;0, '⑤-1宿泊料金計算【1人当】'!AN14 * 0.03, 0)</f>
        <v>0</v>
      </c>
      <c r="AO14" s="185">
        <f>IF('①-1入力シート（宿泊人数）【1人当】'!AO14&gt;0, '⑤-1宿泊料金計算【1人当】'!AO14 * 0.03, 0)</f>
        <v>0</v>
      </c>
      <c r="AP14" s="185">
        <f>IF('①-1入力シート（宿泊人数）【1人当】'!AP14&gt;0, '⑤-1宿泊料金計算【1人当】'!AP14 * 0.03, 0)</f>
        <v>0</v>
      </c>
      <c r="AQ14" s="185">
        <f>IF('①-1入力シート（宿泊人数）【1人当】'!AQ14&gt;0, '⑤-1宿泊料金計算【1人当】'!AQ14 * 0.03, 0)</f>
        <v>0</v>
      </c>
      <c r="AR14" s="185">
        <f>IF('①-1入力シート（宿泊人数）【1人当】'!AR14&gt;0, '⑤-1宿泊料金計算【1人当】'!AR14 * 0.03, 0)</f>
        <v>0</v>
      </c>
      <c r="AS14" s="185">
        <f>IF('①-1入力シート（宿泊人数）【1人当】'!AS14&gt;0, '⑤-1宿泊料金計算【1人当】'!AS14 * 0.03, 0)</f>
        <v>0</v>
      </c>
      <c r="AT14" s="185">
        <f>IF('①-1入力シート（宿泊人数）【1人当】'!AT14&gt;0, '⑤-1宿泊料金計算【1人当】'!AT14 * 0.03, 0)</f>
        <v>0</v>
      </c>
      <c r="AU14" s="185">
        <f>IF('①-1入力シート（宿泊人数）【1人当】'!AU14&gt;0, '⑤-1宿泊料金計算【1人当】'!AU14 * 0.03, 0)</f>
        <v>0</v>
      </c>
      <c r="AV14" s="185">
        <f>IF('①-1入力シート（宿泊人数）【1人当】'!AV14&gt;0, '⑤-1宿泊料金計算【1人当】'!AV14 * 0.03, 0)</f>
        <v>0</v>
      </c>
      <c r="AW14" s="185">
        <f>IF('①-1入力シート（宿泊人数）【1人当】'!AW14&gt;0, '⑤-1宿泊料金計算【1人当】'!AW14 * 0.03, 0)</f>
        <v>0</v>
      </c>
      <c r="AX14" s="185">
        <f>IF('①-1入力シート（宿泊人数）【1人当】'!AX14&gt;0, '⑤-1宿泊料金計算【1人当】'!AX14 * 0.03, 0)</f>
        <v>0</v>
      </c>
      <c r="AY14" s="185">
        <f>IF('①-1入力シート（宿泊人数）【1人当】'!AY14&gt;0, '⑤-1宿泊料金計算【1人当】'!AY14 * 0.03, 0)</f>
        <v>0</v>
      </c>
      <c r="AZ14" s="185">
        <f>IF('①-1入力シート（宿泊人数）【1人当】'!AZ14&gt;0, '⑤-1宿泊料金計算【1人当】'!AZ14 * 0.03, 0)</f>
        <v>0</v>
      </c>
      <c r="BA14" s="185">
        <f>IF('①-1入力シート（宿泊人数）【1人当】'!BA14&gt;0, '⑤-1宿泊料金計算【1人当】'!BA14 * 0.03, 0)</f>
        <v>0</v>
      </c>
      <c r="BB14" s="185">
        <f>IF('①-1入力シート（宿泊人数）【1人当】'!BB14&gt;0, '⑤-1宿泊料金計算【1人当】'!BB14 * 0.03, 0)</f>
        <v>0</v>
      </c>
      <c r="BC14" s="185">
        <f>IF('①-1入力シート（宿泊人数）【1人当】'!BC14&gt;0, '⑤-1宿泊料金計算【1人当】'!BC14 * 0.03, 0)</f>
        <v>0</v>
      </c>
      <c r="BD14" s="185">
        <f>IF('①-1入力シート（宿泊人数）【1人当】'!BD14&gt;0, '⑤-1宿泊料金計算【1人当】'!BD14 * 0.03, 0)</f>
        <v>0</v>
      </c>
      <c r="BE14" s="185">
        <f>IF('①-1入力シート（宿泊人数）【1人当】'!BE14&gt;0, '⑤-1宿泊料金計算【1人当】'!BE14 * 0.03, 0)</f>
        <v>0</v>
      </c>
      <c r="BF14" s="185">
        <f>IF('①-1入力シート（宿泊人数）【1人当】'!BF14&gt;0, '⑤-1宿泊料金計算【1人当】'!BF14 * 0.03, 0)</f>
        <v>0</v>
      </c>
      <c r="BG14" s="185">
        <f>IF('①-1入力シート（宿泊人数）【1人当】'!BG14&gt;0, '⑤-1宿泊料金計算【1人当】'!BG14 * 0.03, 0)</f>
        <v>0</v>
      </c>
      <c r="BH14" s="185">
        <f>IF('①-1入力シート（宿泊人数）【1人当】'!BH14&gt;0, '⑤-1宿泊料金計算【1人当】'!BH14 * 0.03, 0)</f>
        <v>0</v>
      </c>
      <c r="BI14" s="185">
        <f>IF('①-1入力シート（宿泊人数）【1人当】'!BI14&gt;0, '⑤-1宿泊料金計算【1人当】'!BI14 * 0.03, 0)</f>
        <v>0</v>
      </c>
      <c r="BJ14" s="185">
        <f>IF('①-1入力シート（宿泊人数）【1人当】'!BJ14&gt;0, '⑤-1宿泊料金計算【1人当】'!BJ14 * 0.03, 0)</f>
        <v>0</v>
      </c>
      <c r="BK14" s="185">
        <f>IF('①-1入力シート（宿泊人数）【1人当】'!BK14&gt;0, '⑤-1宿泊料金計算【1人当】'!BK14 * 0.03, 0)</f>
        <v>0</v>
      </c>
      <c r="BL14" s="185">
        <f>IF('①-1入力シート（宿泊人数）【1人当】'!BL14&gt;0, '⑤-1宿泊料金計算【1人当】'!BL14 * 0.03, 0)</f>
        <v>0</v>
      </c>
      <c r="BM14" s="185">
        <f>IF('①-1入力シート（宿泊人数）【1人当】'!BM14&gt;0, '⑤-1宿泊料金計算【1人当】'!BM14 * 0.03, 0)</f>
        <v>0</v>
      </c>
      <c r="BN14" s="185">
        <f>IF('①-1入力シート（宿泊人数）【1人当】'!BN14&gt;0, '⑤-1宿泊料金計算【1人当】'!BN14 * 0.03, 0)</f>
        <v>0</v>
      </c>
      <c r="BO14" s="185">
        <f>IF('①-1入力シート（宿泊人数）【1人当】'!BO14&gt;0, '⑤-1宿泊料金計算【1人当】'!BO14 * 0.03, 0)</f>
        <v>0</v>
      </c>
      <c r="BP14" s="185">
        <f>IF('①-1入力シート（宿泊人数）【1人当】'!BP14&gt;0, '⑤-1宿泊料金計算【1人当】'!BP14 * 0.03, 0)</f>
        <v>0</v>
      </c>
      <c r="BQ14" s="185">
        <f>IF('①-1入力シート（宿泊人数）【1人当】'!BQ14&gt;0, '⑤-1宿泊料金計算【1人当】'!BQ14 * 0.03, 0)</f>
        <v>0</v>
      </c>
      <c r="BR14" s="185">
        <f>IF('①-1入力シート（宿泊人数）【1人当】'!BR14&gt;0, '⑤-1宿泊料金計算【1人当】'!BR14 * 0.03, 0)</f>
        <v>0</v>
      </c>
      <c r="BS14" s="185">
        <f>IF('①-1入力シート（宿泊人数）【1人当】'!BS14&gt;0, '⑤-1宿泊料金計算【1人当】'!BS14 * 0.03, 0)</f>
        <v>0</v>
      </c>
      <c r="BT14" s="185">
        <f>IF('①-1入力シート（宿泊人数）【1人当】'!BT14&gt;0, '⑤-1宿泊料金計算【1人当】'!BT14 * 0.03, 0)</f>
        <v>0</v>
      </c>
      <c r="BU14" s="185">
        <f>IF('①-1入力シート（宿泊人数）【1人当】'!BU14&gt;0, '⑤-1宿泊料金計算【1人当】'!BU14 * 0.03, 0)</f>
        <v>0</v>
      </c>
      <c r="BV14" s="185">
        <f>IF('①-1入力シート（宿泊人数）【1人当】'!BV14&gt;0, '⑤-1宿泊料金計算【1人当】'!BV14 * 0.03, 0)</f>
        <v>0</v>
      </c>
      <c r="BW14" s="185">
        <f>IF('①-1入力シート（宿泊人数）【1人当】'!BW14&gt;0, '⑤-1宿泊料金計算【1人当】'!BW14 * 0.03, 0)</f>
        <v>0</v>
      </c>
      <c r="BX14" s="185">
        <f>IF('①-1入力シート（宿泊人数）【1人当】'!BX14&gt;0, '⑤-1宿泊料金計算【1人当】'!BX14 * 0.03, 0)</f>
        <v>0</v>
      </c>
      <c r="BY14" s="185">
        <f>IF('①-1入力シート（宿泊人数）【1人当】'!BY14&gt;0, '⑤-1宿泊料金計算【1人当】'!BY14 * 0.03, 0)</f>
        <v>0</v>
      </c>
      <c r="BZ14" s="185">
        <f>IF('①-1入力シート（宿泊人数）【1人当】'!BZ14&gt;0, '⑤-1宿泊料金計算【1人当】'!BZ14 * 0.03, 0)</f>
        <v>0</v>
      </c>
      <c r="CA14" s="185">
        <f>IF('①-1入力シート（宿泊人数）【1人当】'!CA14&gt;0, '⑤-1宿泊料金計算【1人当】'!CA14 * 0.03, 0)</f>
        <v>0</v>
      </c>
      <c r="CB14" s="185">
        <f>IF('①-1入力シート（宿泊人数）【1人当】'!CB14&gt;0, '⑤-1宿泊料金計算【1人当】'!CB14 * 0.03, 0)</f>
        <v>0</v>
      </c>
      <c r="CC14" s="185">
        <f>IF('①-1入力シート（宿泊人数）【1人当】'!CC14&gt;0, '⑤-1宿泊料金計算【1人当】'!CC14 * 0.03, 0)</f>
        <v>0</v>
      </c>
      <c r="CD14" s="185">
        <f>IF('①-1入力シート（宿泊人数）【1人当】'!CD14&gt;0, '⑤-1宿泊料金計算【1人当】'!CD14 * 0.03, 0)</f>
        <v>0</v>
      </c>
      <c r="CE14" s="185">
        <f>IF('①-1入力シート（宿泊人数）【1人当】'!CE14&gt;0, '⑤-1宿泊料金計算【1人当】'!CE14 * 0.03, 0)</f>
        <v>0</v>
      </c>
      <c r="CF14" s="185">
        <f>IF('①-1入力シート（宿泊人数）【1人当】'!CF14&gt;0, '⑤-1宿泊料金計算【1人当】'!CF14 * 0.03, 0)</f>
        <v>0</v>
      </c>
      <c r="CG14" s="185">
        <f>IF('①-1入力シート（宿泊人数）【1人当】'!CG14&gt;0, '⑤-1宿泊料金計算【1人当】'!CG14 * 0.03, 0)</f>
        <v>0</v>
      </c>
      <c r="CH14" s="185">
        <f>IF('①-1入力シート（宿泊人数）【1人当】'!CH14&gt;0, '⑤-1宿泊料金計算【1人当】'!CH14 * 0.03, 0)</f>
        <v>0</v>
      </c>
      <c r="CI14" s="185">
        <f>IF('①-1入力シート（宿泊人数）【1人当】'!CI14&gt;0, '⑤-1宿泊料金計算【1人当】'!CI14 * 0.03, 0)</f>
        <v>0</v>
      </c>
      <c r="CJ14" s="185">
        <f>IF('①-1入力シート（宿泊人数）【1人当】'!CJ14&gt;0, '⑤-1宿泊料金計算【1人当】'!CJ14 * 0.03, 0)</f>
        <v>0</v>
      </c>
      <c r="CK14" s="185">
        <f>IF('①-1入力シート（宿泊人数）【1人当】'!CK14&gt;0, '⑤-1宿泊料金計算【1人当】'!CK14 * 0.03, 0)</f>
        <v>0</v>
      </c>
      <c r="CL14" s="185">
        <f>IF('①-1入力シート（宿泊人数）【1人当】'!CL14&gt;0, '⑤-1宿泊料金計算【1人当】'!CL14 * 0.03, 0)</f>
        <v>0</v>
      </c>
      <c r="CM14" s="185">
        <f>IF('①-1入力シート（宿泊人数）【1人当】'!CM14&gt;0, '⑤-1宿泊料金計算【1人当】'!CM14 * 0.03, 0)</f>
        <v>0</v>
      </c>
      <c r="CN14" s="185">
        <f>IF('①-1入力シート（宿泊人数）【1人当】'!CN14&gt;0, '⑤-1宿泊料金計算【1人当】'!CN14 * 0.03, 0)</f>
        <v>0</v>
      </c>
      <c r="CO14" s="185">
        <f>IF('①-1入力シート（宿泊人数）【1人当】'!CO14&gt;0, '⑤-1宿泊料金計算【1人当】'!CO14 * 0.03, 0)</f>
        <v>0</v>
      </c>
      <c r="CP14" s="185">
        <f>IF('①-1入力シート（宿泊人数）【1人当】'!CP14&gt;0, '⑤-1宿泊料金計算【1人当】'!CP14 * 0.03, 0)</f>
        <v>0</v>
      </c>
      <c r="CQ14" s="185">
        <f>IF('①-1入力シート（宿泊人数）【1人当】'!CQ14&gt;0, '⑤-1宿泊料金計算【1人当】'!CQ14 * 0.03, 0)</f>
        <v>0</v>
      </c>
      <c r="CR14" s="185">
        <f>IF('①-1入力シート（宿泊人数）【1人当】'!CR14&gt;0, '⑤-1宿泊料金計算【1人当】'!CR14 * 0.03, 0)</f>
        <v>0</v>
      </c>
      <c r="CS14" s="185">
        <f>IF('①-1入力シート（宿泊人数）【1人当】'!CS14&gt;0, '⑤-1宿泊料金計算【1人当】'!CS14 * 0.03, 0)</f>
        <v>0</v>
      </c>
      <c r="CT14" s="185">
        <f>IF('①-1入力シート（宿泊人数）【1人当】'!CT14&gt;0, '⑤-1宿泊料金計算【1人当】'!CT14 * 0.03, 0)</f>
        <v>0</v>
      </c>
      <c r="CU14" s="185">
        <f>IF('①-1入力シート（宿泊人数）【1人当】'!CU14&gt;0, '⑤-1宿泊料金計算【1人当】'!CU14 * 0.03, 0)</f>
        <v>0</v>
      </c>
      <c r="CV14" s="185">
        <f>IF('①-1入力シート（宿泊人数）【1人当】'!CV14&gt;0, '⑤-1宿泊料金計算【1人当】'!CV14 * 0.03, 0)</f>
        <v>0</v>
      </c>
      <c r="CW14" s="185">
        <f>IF('①-1入力シート（宿泊人数）【1人当】'!CW14&gt;0, '⑤-1宿泊料金計算【1人当】'!CW14 * 0.03, 0)</f>
        <v>0</v>
      </c>
      <c r="CX14" s="185">
        <f>IF('①-1入力シート（宿泊人数）【1人当】'!CX14&gt;0, '⑤-1宿泊料金計算【1人当】'!CX14 * 0.03, 0)</f>
        <v>0</v>
      </c>
      <c r="CY14" s="13"/>
      <c r="CZ14" s="185">
        <f>'①-1入力シート（宿泊人数）【1人当】'!CZ14</f>
        <v>0</v>
      </c>
    </row>
    <row r="15" spans="1:106">
      <c r="A15" s="196"/>
      <c r="B15" s="175">
        <v>9</v>
      </c>
      <c r="C15" s="185">
        <f>IF('①-1入力シート（宿泊人数）【1人当】'!C15&gt;0, '⑤-1宿泊料金計算【1人当】'!C15 * 0.03, 0)</f>
        <v>0</v>
      </c>
      <c r="D15" s="185">
        <f>IF('①-1入力シート（宿泊人数）【1人当】'!D15&gt;0, '⑤-1宿泊料金計算【1人当】'!D15 * 0.03, 0)</f>
        <v>0</v>
      </c>
      <c r="E15" s="185">
        <f>IF('①-1入力シート（宿泊人数）【1人当】'!E15&gt;0, '⑤-1宿泊料金計算【1人当】'!E15 * 0.03, 0)</f>
        <v>0</v>
      </c>
      <c r="F15" s="185">
        <f>IF('①-1入力シート（宿泊人数）【1人当】'!F15&gt;0, '⑤-1宿泊料金計算【1人当】'!F15 * 0.03, 0)</f>
        <v>0</v>
      </c>
      <c r="G15" s="185">
        <f>IF('①-1入力シート（宿泊人数）【1人当】'!G15&gt;0, '⑤-1宿泊料金計算【1人当】'!G15 * 0.03, 0)</f>
        <v>0</v>
      </c>
      <c r="H15" s="185">
        <f>IF('①-1入力シート（宿泊人数）【1人当】'!H15&gt;0, '⑤-1宿泊料金計算【1人当】'!H15 * 0.03, 0)</f>
        <v>0</v>
      </c>
      <c r="I15" s="185">
        <f>IF('①-1入力シート（宿泊人数）【1人当】'!I15&gt;0, '⑤-1宿泊料金計算【1人当】'!I15 * 0.03, 0)</f>
        <v>0</v>
      </c>
      <c r="J15" s="185">
        <f>IF('①-1入力シート（宿泊人数）【1人当】'!J15&gt;0, '⑤-1宿泊料金計算【1人当】'!J15 * 0.03, 0)</f>
        <v>0</v>
      </c>
      <c r="K15" s="185">
        <f>IF('①-1入力シート（宿泊人数）【1人当】'!K15&gt;0, '⑤-1宿泊料金計算【1人当】'!K15 * 0.03, 0)</f>
        <v>0</v>
      </c>
      <c r="L15" s="185">
        <f>IF('①-1入力シート（宿泊人数）【1人当】'!L15&gt;0, '⑤-1宿泊料金計算【1人当】'!L15 * 0.03, 0)</f>
        <v>0</v>
      </c>
      <c r="M15" s="185">
        <f>IF('①-1入力シート（宿泊人数）【1人当】'!M15&gt;0, '⑤-1宿泊料金計算【1人当】'!M15 * 0.03, 0)</f>
        <v>0</v>
      </c>
      <c r="N15" s="185">
        <f>IF('①-1入力シート（宿泊人数）【1人当】'!N15&gt;0, '⑤-1宿泊料金計算【1人当】'!N15 * 0.03, 0)</f>
        <v>0</v>
      </c>
      <c r="O15" s="185">
        <f>IF('①-1入力シート（宿泊人数）【1人当】'!O15&gt;0, '⑤-1宿泊料金計算【1人当】'!O15 * 0.03, 0)</f>
        <v>0</v>
      </c>
      <c r="P15" s="185">
        <f>IF('①-1入力シート（宿泊人数）【1人当】'!P15&gt;0, '⑤-1宿泊料金計算【1人当】'!P15 * 0.03, 0)</f>
        <v>0</v>
      </c>
      <c r="Q15" s="185">
        <f>IF('①-1入力シート（宿泊人数）【1人当】'!Q15&gt;0, '⑤-1宿泊料金計算【1人当】'!Q15 * 0.03, 0)</f>
        <v>0</v>
      </c>
      <c r="R15" s="185">
        <f>IF('①-1入力シート（宿泊人数）【1人当】'!R15&gt;0, '⑤-1宿泊料金計算【1人当】'!R15 * 0.03, 0)</f>
        <v>0</v>
      </c>
      <c r="S15" s="185">
        <f>IF('①-1入力シート（宿泊人数）【1人当】'!S15&gt;0, '⑤-1宿泊料金計算【1人当】'!S15 * 0.03, 0)</f>
        <v>0</v>
      </c>
      <c r="T15" s="185">
        <f>IF('①-1入力シート（宿泊人数）【1人当】'!T15&gt;0, '⑤-1宿泊料金計算【1人当】'!T15 * 0.03, 0)</f>
        <v>0</v>
      </c>
      <c r="U15" s="185">
        <f>IF('①-1入力シート（宿泊人数）【1人当】'!U15&gt;0, '⑤-1宿泊料金計算【1人当】'!U15 * 0.03, 0)</f>
        <v>0</v>
      </c>
      <c r="V15" s="185">
        <f>IF('①-1入力シート（宿泊人数）【1人当】'!V15&gt;0, '⑤-1宿泊料金計算【1人当】'!V15 * 0.03, 0)</f>
        <v>0</v>
      </c>
      <c r="W15" s="185">
        <f>IF('①-1入力シート（宿泊人数）【1人当】'!W15&gt;0, '⑤-1宿泊料金計算【1人当】'!W15 * 0.03, 0)</f>
        <v>0</v>
      </c>
      <c r="X15" s="185">
        <f>IF('①-1入力シート（宿泊人数）【1人当】'!X15&gt;0, '⑤-1宿泊料金計算【1人当】'!X15 * 0.03, 0)</f>
        <v>0</v>
      </c>
      <c r="Y15" s="185">
        <f>IF('①-1入力シート（宿泊人数）【1人当】'!Y15&gt;0, '⑤-1宿泊料金計算【1人当】'!Y15 * 0.03, 0)</f>
        <v>0</v>
      </c>
      <c r="Z15" s="185">
        <f>IF('①-1入力シート（宿泊人数）【1人当】'!Z15&gt;0, '⑤-1宿泊料金計算【1人当】'!Z15 * 0.03, 0)</f>
        <v>0</v>
      </c>
      <c r="AA15" s="185">
        <f>IF('①-1入力シート（宿泊人数）【1人当】'!AA15&gt;0, '⑤-1宿泊料金計算【1人当】'!AA15 * 0.03, 0)</f>
        <v>0</v>
      </c>
      <c r="AB15" s="185">
        <f>IF('①-1入力シート（宿泊人数）【1人当】'!AB15&gt;0, '⑤-1宿泊料金計算【1人当】'!AB15 * 0.03, 0)</f>
        <v>0</v>
      </c>
      <c r="AC15" s="185">
        <f>IF('①-1入力シート（宿泊人数）【1人当】'!AC15&gt;0, '⑤-1宿泊料金計算【1人当】'!AC15 * 0.03, 0)</f>
        <v>0</v>
      </c>
      <c r="AD15" s="185">
        <f>IF('①-1入力シート（宿泊人数）【1人当】'!AD15&gt;0, '⑤-1宿泊料金計算【1人当】'!AD15 * 0.03, 0)</f>
        <v>0</v>
      </c>
      <c r="AE15" s="185">
        <f>IF('①-1入力シート（宿泊人数）【1人当】'!AE15&gt;0, '⑤-1宿泊料金計算【1人当】'!AE15 * 0.03, 0)</f>
        <v>0</v>
      </c>
      <c r="AF15" s="185">
        <f>IF('①-1入力シート（宿泊人数）【1人当】'!AF15&gt;0, '⑤-1宿泊料金計算【1人当】'!AF15 * 0.03, 0)</f>
        <v>0</v>
      </c>
      <c r="AG15" s="185">
        <f>IF('①-1入力シート（宿泊人数）【1人当】'!AG15&gt;0, '⑤-1宿泊料金計算【1人当】'!AG15 * 0.03, 0)</f>
        <v>0</v>
      </c>
      <c r="AH15" s="185">
        <f>IF('①-1入力シート（宿泊人数）【1人当】'!AH15&gt;0, '⑤-1宿泊料金計算【1人当】'!AH15 * 0.03, 0)</f>
        <v>0</v>
      </c>
      <c r="AI15" s="185">
        <f>IF('①-1入力シート（宿泊人数）【1人当】'!AI15&gt;0, '⑤-1宿泊料金計算【1人当】'!AI15 * 0.03, 0)</f>
        <v>0</v>
      </c>
      <c r="AJ15" s="185">
        <f>IF('①-1入力シート（宿泊人数）【1人当】'!AJ15&gt;0, '⑤-1宿泊料金計算【1人当】'!AJ15 * 0.03, 0)</f>
        <v>0</v>
      </c>
      <c r="AK15" s="185">
        <f>IF('①-1入力シート（宿泊人数）【1人当】'!AK15&gt;0, '⑤-1宿泊料金計算【1人当】'!AK15 * 0.03, 0)</f>
        <v>0</v>
      </c>
      <c r="AL15" s="185">
        <f>IF('①-1入力シート（宿泊人数）【1人当】'!AL15&gt;0, '⑤-1宿泊料金計算【1人当】'!AL15 * 0.03, 0)</f>
        <v>0</v>
      </c>
      <c r="AM15" s="185">
        <f>IF('①-1入力シート（宿泊人数）【1人当】'!AM15&gt;0, '⑤-1宿泊料金計算【1人当】'!AM15 * 0.03, 0)</f>
        <v>0</v>
      </c>
      <c r="AN15" s="185">
        <f>IF('①-1入力シート（宿泊人数）【1人当】'!AN15&gt;0, '⑤-1宿泊料金計算【1人当】'!AN15 * 0.03, 0)</f>
        <v>0</v>
      </c>
      <c r="AO15" s="185">
        <f>IF('①-1入力シート（宿泊人数）【1人当】'!AO15&gt;0, '⑤-1宿泊料金計算【1人当】'!AO15 * 0.03, 0)</f>
        <v>0</v>
      </c>
      <c r="AP15" s="185">
        <f>IF('①-1入力シート（宿泊人数）【1人当】'!AP15&gt;0, '⑤-1宿泊料金計算【1人当】'!AP15 * 0.03, 0)</f>
        <v>0</v>
      </c>
      <c r="AQ15" s="185">
        <f>IF('①-1入力シート（宿泊人数）【1人当】'!AQ15&gt;0, '⑤-1宿泊料金計算【1人当】'!AQ15 * 0.03, 0)</f>
        <v>0</v>
      </c>
      <c r="AR15" s="185">
        <f>IF('①-1入力シート（宿泊人数）【1人当】'!AR15&gt;0, '⑤-1宿泊料金計算【1人当】'!AR15 * 0.03, 0)</f>
        <v>0</v>
      </c>
      <c r="AS15" s="185">
        <f>IF('①-1入力シート（宿泊人数）【1人当】'!AS15&gt;0, '⑤-1宿泊料金計算【1人当】'!AS15 * 0.03, 0)</f>
        <v>0</v>
      </c>
      <c r="AT15" s="185">
        <f>IF('①-1入力シート（宿泊人数）【1人当】'!AT15&gt;0, '⑤-1宿泊料金計算【1人当】'!AT15 * 0.03, 0)</f>
        <v>0</v>
      </c>
      <c r="AU15" s="185">
        <f>IF('①-1入力シート（宿泊人数）【1人当】'!AU15&gt;0, '⑤-1宿泊料金計算【1人当】'!AU15 * 0.03, 0)</f>
        <v>0</v>
      </c>
      <c r="AV15" s="185">
        <f>IF('①-1入力シート（宿泊人数）【1人当】'!AV15&gt;0, '⑤-1宿泊料金計算【1人当】'!AV15 * 0.03, 0)</f>
        <v>0</v>
      </c>
      <c r="AW15" s="185">
        <f>IF('①-1入力シート（宿泊人数）【1人当】'!AW15&gt;0, '⑤-1宿泊料金計算【1人当】'!AW15 * 0.03, 0)</f>
        <v>0</v>
      </c>
      <c r="AX15" s="185">
        <f>IF('①-1入力シート（宿泊人数）【1人当】'!AX15&gt;0, '⑤-1宿泊料金計算【1人当】'!AX15 * 0.03, 0)</f>
        <v>0</v>
      </c>
      <c r="AY15" s="185">
        <f>IF('①-1入力シート（宿泊人数）【1人当】'!AY15&gt;0, '⑤-1宿泊料金計算【1人当】'!AY15 * 0.03, 0)</f>
        <v>0</v>
      </c>
      <c r="AZ15" s="185">
        <f>IF('①-1入力シート（宿泊人数）【1人当】'!AZ15&gt;0, '⑤-1宿泊料金計算【1人当】'!AZ15 * 0.03, 0)</f>
        <v>0</v>
      </c>
      <c r="BA15" s="185">
        <f>IF('①-1入力シート（宿泊人数）【1人当】'!BA15&gt;0, '⑤-1宿泊料金計算【1人当】'!BA15 * 0.03, 0)</f>
        <v>0</v>
      </c>
      <c r="BB15" s="185">
        <f>IF('①-1入力シート（宿泊人数）【1人当】'!BB15&gt;0, '⑤-1宿泊料金計算【1人当】'!BB15 * 0.03, 0)</f>
        <v>0</v>
      </c>
      <c r="BC15" s="185">
        <f>IF('①-1入力シート（宿泊人数）【1人当】'!BC15&gt;0, '⑤-1宿泊料金計算【1人当】'!BC15 * 0.03, 0)</f>
        <v>0</v>
      </c>
      <c r="BD15" s="185">
        <f>IF('①-1入力シート（宿泊人数）【1人当】'!BD15&gt;0, '⑤-1宿泊料金計算【1人当】'!BD15 * 0.03, 0)</f>
        <v>0</v>
      </c>
      <c r="BE15" s="185">
        <f>IF('①-1入力シート（宿泊人数）【1人当】'!BE15&gt;0, '⑤-1宿泊料金計算【1人当】'!BE15 * 0.03, 0)</f>
        <v>0</v>
      </c>
      <c r="BF15" s="185">
        <f>IF('①-1入力シート（宿泊人数）【1人当】'!BF15&gt;0, '⑤-1宿泊料金計算【1人当】'!BF15 * 0.03, 0)</f>
        <v>0</v>
      </c>
      <c r="BG15" s="185">
        <f>IF('①-1入力シート（宿泊人数）【1人当】'!BG15&gt;0, '⑤-1宿泊料金計算【1人当】'!BG15 * 0.03, 0)</f>
        <v>0</v>
      </c>
      <c r="BH15" s="185">
        <f>IF('①-1入力シート（宿泊人数）【1人当】'!BH15&gt;0, '⑤-1宿泊料金計算【1人当】'!BH15 * 0.03, 0)</f>
        <v>0</v>
      </c>
      <c r="BI15" s="185">
        <f>IF('①-1入力シート（宿泊人数）【1人当】'!BI15&gt;0, '⑤-1宿泊料金計算【1人当】'!BI15 * 0.03, 0)</f>
        <v>0</v>
      </c>
      <c r="BJ15" s="185">
        <f>IF('①-1入力シート（宿泊人数）【1人当】'!BJ15&gt;0, '⑤-1宿泊料金計算【1人当】'!BJ15 * 0.03, 0)</f>
        <v>0</v>
      </c>
      <c r="BK15" s="185">
        <f>IF('①-1入力シート（宿泊人数）【1人当】'!BK15&gt;0, '⑤-1宿泊料金計算【1人当】'!BK15 * 0.03, 0)</f>
        <v>0</v>
      </c>
      <c r="BL15" s="185">
        <f>IF('①-1入力シート（宿泊人数）【1人当】'!BL15&gt;0, '⑤-1宿泊料金計算【1人当】'!BL15 * 0.03, 0)</f>
        <v>0</v>
      </c>
      <c r="BM15" s="185">
        <f>IF('①-1入力シート（宿泊人数）【1人当】'!BM15&gt;0, '⑤-1宿泊料金計算【1人当】'!BM15 * 0.03, 0)</f>
        <v>0</v>
      </c>
      <c r="BN15" s="185">
        <f>IF('①-1入力シート（宿泊人数）【1人当】'!BN15&gt;0, '⑤-1宿泊料金計算【1人当】'!BN15 * 0.03, 0)</f>
        <v>0</v>
      </c>
      <c r="BO15" s="185">
        <f>IF('①-1入力シート（宿泊人数）【1人当】'!BO15&gt;0, '⑤-1宿泊料金計算【1人当】'!BO15 * 0.03, 0)</f>
        <v>0</v>
      </c>
      <c r="BP15" s="185">
        <f>IF('①-1入力シート（宿泊人数）【1人当】'!BP15&gt;0, '⑤-1宿泊料金計算【1人当】'!BP15 * 0.03, 0)</f>
        <v>0</v>
      </c>
      <c r="BQ15" s="185">
        <f>IF('①-1入力シート（宿泊人数）【1人当】'!BQ15&gt;0, '⑤-1宿泊料金計算【1人当】'!BQ15 * 0.03, 0)</f>
        <v>0</v>
      </c>
      <c r="BR15" s="185">
        <f>IF('①-1入力シート（宿泊人数）【1人当】'!BR15&gt;0, '⑤-1宿泊料金計算【1人当】'!BR15 * 0.03, 0)</f>
        <v>0</v>
      </c>
      <c r="BS15" s="185">
        <f>IF('①-1入力シート（宿泊人数）【1人当】'!BS15&gt;0, '⑤-1宿泊料金計算【1人当】'!BS15 * 0.03, 0)</f>
        <v>0</v>
      </c>
      <c r="BT15" s="185">
        <f>IF('①-1入力シート（宿泊人数）【1人当】'!BT15&gt;0, '⑤-1宿泊料金計算【1人当】'!BT15 * 0.03, 0)</f>
        <v>0</v>
      </c>
      <c r="BU15" s="185">
        <f>IF('①-1入力シート（宿泊人数）【1人当】'!BU15&gt;0, '⑤-1宿泊料金計算【1人当】'!BU15 * 0.03, 0)</f>
        <v>0</v>
      </c>
      <c r="BV15" s="185">
        <f>IF('①-1入力シート（宿泊人数）【1人当】'!BV15&gt;0, '⑤-1宿泊料金計算【1人当】'!BV15 * 0.03, 0)</f>
        <v>0</v>
      </c>
      <c r="BW15" s="185">
        <f>IF('①-1入力シート（宿泊人数）【1人当】'!BW15&gt;0, '⑤-1宿泊料金計算【1人当】'!BW15 * 0.03, 0)</f>
        <v>0</v>
      </c>
      <c r="BX15" s="185">
        <f>IF('①-1入力シート（宿泊人数）【1人当】'!BX15&gt;0, '⑤-1宿泊料金計算【1人当】'!BX15 * 0.03, 0)</f>
        <v>0</v>
      </c>
      <c r="BY15" s="185">
        <f>IF('①-1入力シート（宿泊人数）【1人当】'!BY15&gt;0, '⑤-1宿泊料金計算【1人当】'!BY15 * 0.03, 0)</f>
        <v>0</v>
      </c>
      <c r="BZ15" s="185">
        <f>IF('①-1入力シート（宿泊人数）【1人当】'!BZ15&gt;0, '⑤-1宿泊料金計算【1人当】'!BZ15 * 0.03, 0)</f>
        <v>0</v>
      </c>
      <c r="CA15" s="185">
        <f>IF('①-1入力シート（宿泊人数）【1人当】'!CA15&gt;0, '⑤-1宿泊料金計算【1人当】'!CA15 * 0.03, 0)</f>
        <v>0</v>
      </c>
      <c r="CB15" s="185">
        <f>IF('①-1入力シート（宿泊人数）【1人当】'!CB15&gt;0, '⑤-1宿泊料金計算【1人当】'!CB15 * 0.03, 0)</f>
        <v>0</v>
      </c>
      <c r="CC15" s="185">
        <f>IF('①-1入力シート（宿泊人数）【1人当】'!CC15&gt;0, '⑤-1宿泊料金計算【1人当】'!CC15 * 0.03, 0)</f>
        <v>0</v>
      </c>
      <c r="CD15" s="185">
        <f>IF('①-1入力シート（宿泊人数）【1人当】'!CD15&gt;0, '⑤-1宿泊料金計算【1人当】'!CD15 * 0.03, 0)</f>
        <v>0</v>
      </c>
      <c r="CE15" s="185">
        <f>IF('①-1入力シート（宿泊人数）【1人当】'!CE15&gt;0, '⑤-1宿泊料金計算【1人当】'!CE15 * 0.03, 0)</f>
        <v>0</v>
      </c>
      <c r="CF15" s="185">
        <f>IF('①-1入力シート（宿泊人数）【1人当】'!CF15&gt;0, '⑤-1宿泊料金計算【1人当】'!CF15 * 0.03, 0)</f>
        <v>0</v>
      </c>
      <c r="CG15" s="185">
        <f>IF('①-1入力シート（宿泊人数）【1人当】'!CG15&gt;0, '⑤-1宿泊料金計算【1人当】'!CG15 * 0.03, 0)</f>
        <v>0</v>
      </c>
      <c r="CH15" s="185">
        <f>IF('①-1入力シート（宿泊人数）【1人当】'!CH15&gt;0, '⑤-1宿泊料金計算【1人当】'!CH15 * 0.03, 0)</f>
        <v>0</v>
      </c>
      <c r="CI15" s="185">
        <f>IF('①-1入力シート（宿泊人数）【1人当】'!CI15&gt;0, '⑤-1宿泊料金計算【1人当】'!CI15 * 0.03, 0)</f>
        <v>0</v>
      </c>
      <c r="CJ15" s="185">
        <f>IF('①-1入力シート（宿泊人数）【1人当】'!CJ15&gt;0, '⑤-1宿泊料金計算【1人当】'!CJ15 * 0.03, 0)</f>
        <v>0</v>
      </c>
      <c r="CK15" s="185">
        <f>IF('①-1入力シート（宿泊人数）【1人当】'!CK15&gt;0, '⑤-1宿泊料金計算【1人当】'!CK15 * 0.03, 0)</f>
        <v>0</v>
      </c>
      <c r="CL15" s="185">
        <f>IF('①-1入力シート（宿泊人数）【1人当】'!CL15&gt;0, '⑤-1宿泊料金計算【1人当】'!CL15 * 0.03, 0)</f>
        <v>0</v>
      </c>
      <c r="CM15" s="185">
        <f>IF('①-1入力シート（宿泊人数）【1人当】'!CM15&gt;0, '⑤-1宿泊料金計算【1人当】'!CM15 * 0.03, 0)</f>
        <v>0</v>
      </c>
      <c r="CN15" s="185">
        <f>IF('①-1入力シート（宿泊人数）【1人当】'!CN15&gt;0, '⑤-1宿泊料金計算【1人当】'!CN15 * 0.03, 0)</f>
        <v>0</v>
      </c>
      <c r="CO15" s="185">
        <f>IF('①-1入力シート（宿泊人数）【1人当】'!CO15&gt;0, '⑤-1宿泊料金計算【1人当】'!CO15 * 0.03, 0)</f>
        <v>0</v>
      </c>
      <c r="CP15" s="185">
        <f>IF('①-1入力シート（宿泊人数）【1人当】'!CP15&gt;0, '⑤-1宿泊料金計算【1人当】'!CP15 * 0.03, 0)</f>
        <v>0</v>
      </c>
      <c r="CQ15" s="185">
        <f>IF('①-1入力シート（宿泊人数）【1人当】'!CQ15&gt;0, '⑤-1宿泊料金計算【1人当】'!CQ15 * 0.03, 0)</f>
        <v>0</v>
      </c>
      <c r="CR15" s="185">
        <f>IF('①-1入力シート（宿泊人数）【1人当】'!CR15&gt;0, '⑤-1宿泊料金計算【1人当】'!CR15 * 0.03, 0)</f>
        <v>0</v>
      </c>
      <c r="CS15" s="185">
        <f>IF('①-1入力シート（宿泊人数）【1人当】'!CS15&gt;0, '⑤-1宿泊料金計算【1人当】'!CS15 * 0.03, 0)</f>
        <v>0</v>
      </c>
      <c r="CT15" s="185">
        <f>IF('①-1入力シート（宿泊人数）【1人当】'!CT15&gt;0, '⑤-1宿泊料金計算【1人当】'!CT15 * 0.03, 0)</f>
        <v>0</v>
      </c>
      <c r="CU15" s="185">
        <f>IF('①-1入力シート（宿泊人数）【1人当】'!CU15&gt;0, '⑤-1宿泊料金計算【1人当】'!CU15 * 0.03, 0)</f>
        <v>0</v>
      </c>
      <c r="CV15" s="185">
        <f>IF('①-1入力シート（宿泊人数）【1人当】'!CV15&gt;0, '⑤-1宿泊料金計算【1人当】'!CV15 * 0.03, 0)</f>
        <v>0</v>
      </c>
      <c r="CW15" s="185">
        <f>IF('①-1入力シート（宿泊人数）【1人当】'!CW15&gt;0, '⑤-1宿泊料金計算【1人当】'!CW15 * 0.03, 0)</f>
        <v>0</v>
      </c>
      <c r="CX15" s="185">
        <f>IF('①-1入力シート（宿泊人数）【1人当】'!CX15&gt;0, '⑤-1宿泊料金計算【1人当】'!CX15 * 0.03, 0)</f>
        <v>0</v>
      </c>
      <c r="CY15" s="13"/>
      <c r="CZ15" s="185">
        <f>'①-1入力シート（宿泊人数）【1人当】'!CZ15</f>
        <v>0</v>
      </c>
    </row>
    <row r="16" spans="1:106">
      <c r="A16" s="196"/>
      <c r="B16" s="175">
        <v>10</v>
      </c>
      <c r="C16" s="185">
        <f>IF('①-1入力シート（宿泊人数）【1人当】'!C16&gt;0, '⑤-1宿泊料金計算【1人当】'!C16 * 0.03, 0)</f>
        <v>0</v>
      </c>
      <c r="D16" s="185">
        <f>IF('①-1入力シート（宿泊人数）【1人当】'!D16&gt;0, '⑤-1宿泊料金計算【1人当】'!D16 * 0.03, 0)</f>
        <v>0</v>
      </c>
      <c r="E16" s="185">
        <f>IF('①-1入力シート（宿泊人数）【1人当】'!E16&gt;0, '⑤-1宿泊料金計算【1人当】'!E16 * 0.03, 0)</f>
        <v>0</v>
      </c>
      <c r="F16" s="185">
        <f>IF('①-1入力シート（宿泊人数）【1人当】'!F16&gt;0, '⑤-1宿泊料金計算【1人当】'!F16 * 0.03, 0)</f>
        <v>0</v>
      </c>
      <c r="G16" s="185">
        <f>IF('①-1入力シート（宿泊人数）【1人当】'!G16&gt;0, '⑤-1宿泊料金計算【1人当】'!G16 * 0.03, 0)</f>
        <v>0</v>
      </c>
      <c r="H16" s="185">
        <f>IF('①-1入力シート（宿泊人数）【1人当】'!H16&gt;0, '⑤-1宿泊料金計算【1人当】'!H16 * 0.03, 0)</f>
        <v>0</v>
      </c>
      <c r="I16" s="185">
        <f>IF('①-1入力シート（宿泊人数）【1人当】'!I16&gt;0, '⑤-1宿泊料金計算【1人当】'!I16 * 0.03, 0)</f>
        <v>0</v>
      </c>
      <c r="J16" s="185">
        <f>IF('①-1入力シート（宿泊人数）【1人当】'!J16&gt;0, '⑤-1宿泊料金計算【1人当】'!J16 * 0.03, 0)</f>
        <v>0</v>
      </c>
      <c r="K16" s="185">
        <f>IF('①-1入力シート（宿泊人数）【1人当】'!K16&gt;0, '⑤-1宿泊料金計算【1人当】'!K16 * 0.03, 0)</f>
        <v>0</v>
      </c>
      <c r="L16" s="185">
        <f>IF('①-1入力シート（宿泊人数）【1人当】'!L16&gt;0, '⑤-1宿泊料金計算【1人当】'!L16 * 0.03, 0)</f>
        <v>0</v>
      </c>
      <c r="M16" s="185">
        <f>IF('①-1入力シート（宿泊人数）【1人当】'!M16&gt;0, '⑤-1宿泊料金計算【1人当】'!M16 * 0.03, 0)</f>
        <v>0</v>
      </c>
      <c r="N16" s="185">
        <f>IF('①-1入力シート（宿泊人数）【1人当】'!N16&gt;0, '⑤-1宿泊料金計算【1人当】'!N16 * 0.03, 0)</f>
        <v>0</v>
      </c>
      <c r="O16" s="185">
        <f>IF('①-1入力シート（宿泊人数）【1人当】'!O16&gt;0, '⑤-1宿泊料金計算【1人当】'!O16 * 0.03, 0)</f>
        <v>0</v>
      </c>
      <c r="P16" s="185">
        <f>IF('①-1入力シート（宿泊人数）【1人当】'!P16&gt;0, '⑤-1宿泊料金計算【1人当】'!P16 * 0.03, 0)</f>
        <v>0</v>
      </c>
      <c r="Q16" s="185">
        <f>IF('①-1入力シート（宿泊人数）【1人当】'!Q16&gt;0, '⑤-1宿泊料金計算【1人当】'!Q16 * 0.03, 0)</f>
        <v>0</v>
      </c>
      <c r="R16" s="185">
        <f>IF('①-1入力シート（宿泊人数）【1人当】'!R16&gt;0, '⑤-1宿泊料金計算【1人当】'!R16 * 0.03, 0)</f>
        <v>0</v>
      </c>
      <c r="S16" s="185">
        <f>IF('①-1入力シート（宿泊人数）【1人当】'!S16&gt;0, '⑤-1宿泊料金計算【1人当】'!S16 * 0.03, 0)</f>
        <v>0</v>
      </c>
      <c r="T16" s="185">
        <f>IF('①-1入力シート（宿泊人数）【1人当】'!T16&gt;0, '⑤-1宿泊料金計算【1人当】'!T16 * 0.03, 0)</f>
        <v>0</v>
      </c>
      <c r="U16" s="185">
        <f>IF('①-1入力シート（宿泊人数）【1人当】'!U16&gt;0, '⑤-1宿泊料金計算【1人当】'!U16 * 0.03, 0)</f>
        <v>0</v>
      </c>
      <c r="V16" s="185">
        <f>IF('①-1入力シート（宿泊人数）【1人当】'!V16&gt;0, '⑤-1宿泊料金計算【1人当】'!V16 * 0.03, 0)</f>
        <v>0</v>
      </c>
      <c r="W16" s="185">
        <f>IF('①-1入力シート（宿泊人数）【1人当】'!W16&gt;0, '⑤-1宿泊料金計算【1人当】'!W16 * 0.03, 0)</f>
        <v>0</v>
      </c>
      <c r="X16" s="185">
        <f>IF('①-1入力シート（宿泊人数）【1人当】'!X16&gt;0, '⑤-1宿泊料金計算【1人当】'!X16 * 0.03, 0)</f>
        <v>0</v>
      </c>
      <c r="Y16" s="185">
        <f>IF('①-1入力シート（宿泊人数）【1人当】'!Y16&gt;0, '⑤-1宿泊料金計算【1人当】'!Y16 * 0.03, 0)</f>
        <v>0</v>
      </c>
      <c r="Z16" s="185">
        <f>IF('①-1入力シート（宿泊人数）【1人当】'!Z16&gt;0, '⑤-1宿泊料金計算【1人当】'!Z16 * 0.03, 0)</f>
        <v>0</v>
      </c>
      <c r="AA16" s="185">
        <f>IF('①-1入力シート（宿泊人数）【1人当】'!AA16&gt;0, '⑤-1宿泊料金計算【1人当】'!AA16 * 0.03, 0)</f>
        <v>0</v>
      </c>
      <c r="AB16" s="185">
        <f>IF('①-1入力シート（宿泊人数）【1人当】'!AB16&gt;0, '⑤-1宿泊料金計算【1人当】'!AB16 * 0.03, 0)</f>
        <v>0</v>
      </c>
      <c r="AC16" s="185">
        <f>IF('①-1入力シート（宿泊人数）【1人当】'!AC16&gt;0, '⑤-1宿泊料金計算【1人当】'!AC16 * 0.03, 0)</f>
        <v>0</v>
      </c>
      <c r="AD16" s="185">
        <f>IF('①-1入力シート（宿泊人数）【1人当】'!AD16&gt;0, '⑤-1宿泊料金計算【1人当】'!AD16 * 0.03, 0)</f>
        <v>0</v>
      </c>
      <c r="AE16" s="185">
        <f>IF('①-1入力シート（宿泊人数）【1人当】'!AE16&gt;0, '⑤-1宿泊料金計算【1人当】'!AE16 * 0.03, 0)</f>
        <v>0</v>
      </c>
      <c r="AF16" s="185">
        <f>IF('①-1入力シート（宿泊人数）【1人当】'!AF16&gt;0, '⑤-1宿泊料金計算【1人当】'!AF16 * 0.03, 0)</f>
        <v>0</v>
      </c>
      <c r="AG16" s="185">
        <f>IF('①-1入力シート（宿泊人数）【1人当】'!AG16&gt;0, '⑤-1宿泊料金計算【1人当】'!AG16 * 0.03, 0)</f>
        <v>0</v>
      </c>
      <c r="AH16" s="185">
        <f>IF('①-1入力シート（宿泊人数）【1人当】'!AH16&gt;0, '⑤-1宿泊料金計算【1人当】'!AH16 * 0.03, 0)</f>
        <v>0</v>
      </c>
      <c r="AI16" s="185">
        <f>IF('①-1入力シート（宿泊人数）【1人当】'!AI16&gt;0, '⑤-1宿泊料金計算【1人当】'!AI16 * 0.03, 0)</f>
        <v>0</v>
      </c>
      <c r="AJ16" s="185">
        <f>IF('①-1入力シート（宿泊人数）【1人当】'!AJ16&gt;0, '⑤-1宿泊料金計算【1人当】'!AJ16 * 0.03, 0)</f>
        <v>0</v>
      </c>
      <c r="AK16" s="185">
        <f>IF('①-1入力シート（宿泊人数）【1人当】'!AK16&gt;0, '⑤-1宿泊料金計算【1人当】'!AK16 * 0.03, 0)</f>
        <v>0</v>
      </c>
      <c r="AL16" s="185">
        <f>IF('①-1入力シート（宿泊人数）【1人当】'!AL16&gt;0, '⑤-1宿泊料金計算【1人当】'!AL16 * 0.03, 0)</f>
        <v>0</v>
      </c>
      <c r="AM16" s="185">
        <f>IF('①-1入力シート（宿泊人数）【1人当】'!AM16&gt;0, '⑤-1宿泊料金計算【1人当】'!AM16 * 0.03, 0)</f>
        <v>0</v>
      </c>
      <c r="AN16" s="185">
        <f>IF('①-1入力シート（宿泊人数）【1人当】'!AN16&gt;0, '⑤-1宿泊料金計算【1人当】'!AN16 * 0.03, 0)</f>
        <v>0</v>
      </c>
      <c r="AO16" s="185">
        <f>IF('①-1入力シート（宿泊人数）【1人当】'!AO16&gt;0, '⑤-1宿泊料金計算【1人当】'!AO16 * 0.03, 0)</f>
        <v>0</v>
      </c>
      <c r="AP16" s="185">
        <f>IF('①-1入力シート（宿泊人数）【1人当】'!AP16&gt;0, '⑤-1宿泊料金計算【1人当】'!AP16 * 0.03, 0)</f>
        <v>0</v>
      </c>
      <c r="AQ16" s="185">
        <f>IF('①-1入力シート（宿泊人数）【1人当】'!AQ16&gt;0, '⑤-1宿泊料金計算【1人当】'!AQ16 * 0.03, 0)</f>
        <v>0</v>
      </c>
      <c r="AR16" s="185">
        <f>IF('①-1入力シート（宿泊人数）【1人当】'!AR16&gt;0, '⑤-1宿泊料金計算【1人当】'!AR16 * 0.03, 0)</f>
        <v>0</v>
      </c>
      <c r="AS16" s="185">
        <f>IF('①-1入力シート（宿泊人数）【1人当】'!AS16&gt;0, '⑤-1宿泊料金計算【1人当】'!AS16 * 0.03, 0)</f>
        <v>0</v>
      </c>
      <c r="AT16" s="185">
        <f>IF('①-1入力シート（宿泊人数）【1人当】'!AT16&gt;0, '⑤-1宿泊料金計算【1人当】'!AT16 * 0.03, 0)</f>
        <v>0</v>
      </c>
      <c r="AU16" s="185">
        <f>IF('①-1入力シート（宿泊人数）【1人当】'!AU16&gt;0, '⑤-1宿泊料金計算【1人当】'!AU16 * 0.03, 0)</f>
        <v>0</v>
      </c>
      <c r="AV16" s="185">
        <f>IF('①-1入力シート（宿泊人数）【1人当】'!AV16&gt;0, '⑤-1宿泊料金計算【1人当】'!AV16 * 0.03, 0)</f>
        <v>0</v>
      </c>
      <c r="AW16" s="185">
        <f>IF('①-1入力シート（宿泊人数）【1人当】'!AW16&gt;0, '⑤-1宿泊料金計算【1人当】'!AW16 * 0.03, 0)</f>
        <v>0</v>
      </c>
      <c r="AX16" s="185">
        <f>IF('①-1入力シート（宿泊人数）【1人当】'!AX16&gt;0, '⑤-1宿泊料金計算【1人当】'!AX16 * 0.03, 0)</f>
        <v>0</v>
      </c>
      <c r="AY16" s="185">
        <f>IF('①-1入力シート（宿泊人数）【1人当】'!AY16&gt;0, '⑤-1宿泊料金計算【1人当】'!AY16 * 0.03, 0)</f>
        <v>0</v>
      </c>
      <c r="AZ16" s="185">
        <f>IF('①-1入力シート（宿泊人数）【1人当】'!AZ16&gt;0, '⑤-1宿泊料金計算【1人当】'!AZ16 * 0.03, 0)</f>
        <v>0</v>
      </c>
      <c r="BA16" s="185">
        <f>IF('①-1入力シート（宿泊人数）【1人当】'!BA16&gt;0, '⑤-1宿泊料金計算【1人当】'!BA16 * 0.03, 0)</f>
        <v>0</v>
      </c>
      <c r="BB16" s="185">
        <f>IF('①-1入力シート（宿泊人数）【1人当】'!BB16&gt;0, '⑤-1宿泊料金計算【1人当】'!BB16 * 0.03, 0)</f>
        <v>0</v>
      </c>
      <c r="BC16" s="185">
        <f>IF('①-1入力シート（宿泊人数）【1人当】'!BC16&gt;0, '⑤-1宿泊料金計算【1人当】'!BC16 * 0.03, 0)</f>
        <v>0</v>
      </c>
      <c r="BD16" s="185">
        <f>IF('①-1入力シート（宿泊人数）【1人当】'!BD16&gt;0, '⑤-1宿泊料金計算【1人当】'!BD16 * 0.03, 0)</f>
        <v>0</v>
      </c>
      <c r="BE16" s="185">
        <f>IF('①-1入力シート（宿泊人数）【1人当】'!BE16&gt;0, '⑤-1宿泊料金計算【1人当】'!BE16 * 0.03, 0)</f>
        <v>0</v>
      </c>
      <c r="BF16" s="185">
        <f>IF('①-1入力シート（宿泊人数）【1人当】'!BF16&gt;0, '⑤-1宿泊料金計算【1人当】'!BF16 * 0.03, 0)</f>
        <v>0</v>
      </c>
      <c r="BG16" s="185">
        <f>IF('①-1入力シート（宿泊人数）【1人当】'!BG16&gt;0, '⑤-1宿泊料金計算【1人当】'!BG16 * 0.03, 0)</f>
        <v>0</v>
      </c>
      <c r="BH16" s="185">
        <f>IF('①-1入力シート（宿泊人数）【1人当】'!BH16&gt;0, '⑤-1宿泊料金計算【1人当】'!BH16 * 0.03, 0)</f>
        <v>0</v>
      </c>
      <c r="BI16" s="185">
        <f>IF('①-1入力シート（宿泊人数）【1人当】'!BI16&gt;0, '⑤-1宿泊料金計算【1人当】'!BI16 * 0.03, 0)</f>
        <v>0</v>
      </c>
      <c r="BJ16" s="185">
        <f>IF('①-1入力シート（宿泊人数）【1人当】'!BJ16&gt;0, '⑤-1宿泊料金計算【1人当】'!BJ16 * 0.03, 0)</f>
        <v>0</v>
      </c>
      <c r="BK16" s="185">
        <f>IF('①-1入力シート（宿泊人数）【1人当】'!BK16&gt;0, '⑤-1宿泊料金計算【1人当】'!BK16 * 0.03, 0)</f>
        <v>0</v>
      </c>
      <c r="BL16" s="185">
        <f>IF('①-1入力シート（宿泊人数）【1人当】'!BL16&gt;0, '⑤-1宿泊料金計算【1人当】'!BL16 * 0.03, 0)</f>
        <v>0</v>
      </c>
      <c r="BM16" s="185">
        <f>IF('①-1入力シート（宿泊人数）【1人当】'!BM16&gt;0, '⑤-1宿泊料金計算【1人当】'!BM16 * 0.03, 0)</f>
        <v>0</v>
      </c>
      <c r="BN16" s="185">
        <f>IF('①-1入力シート（宿泊人数）【1人当】'!BN16&gt;0, '⑤-1宿泊料金計算【1人当】'!BN16 * 0.03, 0)</f>
        <v>0</v>
      </c>
      <c r="BO16" s="185">
        <f>IF('①-1入力シート（宿泊人数）【1人当】'!BO16&gt;0, '⑤-1宿泊料金計算【1人当】'!BO16 * 0.03, 0)</f>
        <v>0</v>
      </c>
      <c r="BP16" s="185">
        <f>IF('①-1入力シート（宿泊人数）【1人当】'!BP16&gt;0, '⑤-1宿泊料金計算【1人当】'!BP16 * 0.03, 0)</f>
        <v>0</v>
      </c>
      <c r="BQ16" s="185">
        <f>IF('①-1入力シート（宿泊人数）【1人当】'!BQ16&gt;0, '⑤-1宿泊料金計算【1人当】'!BQ16 * 0.03, 0)</f>
        <v>0</v>
      </c>
      <c r="BR16" s="185">
        <f>IF('①-1入力シート（宿泊人数）【1人当】'!BR16&gt;0, '⑤-1宿泊料金計算【1人当】'!BR16 * 0.03, 0)</f>
        <v>0</v>
      </c>
      <c r="BS16" s="185">
        <f>IF('①-1入力シート（宿泊人数）【1人当】'!BS16&gt;0, '⑤-1宿泊料金計算【1人当】'!BS16 * 0.03, 0)</f>
        <v>0</v>
      </c>
      <c r="BT16" s="185">
        <f>IF('①-1入力シート（宿泊人数）【1人当】'!BT16&gt;0, '⑤-1宿泊料金計算【1人当】'!BT16 * 0.03, 0)</f>
        <v>0</v>
      </c>
      <c r="BU16" s="185">
        <f>IF('①-1入力シート（宿泊人数）【1人当】'!BU16&gt;0, '⑤-1宿泊料金計算【1人当】'!BU16 * 0.03, 0)</f>
        <v>0</v>
      </c>
      <c r="BV16" s="185">
        <f>IF('①-1入力シート（宿泊人数）【1人当】'!BV16&gt;0, '⑤-1宿泊料金計算【1人当】'!BV16 * 0.03, 0)</f>
        <v>0</v>
      </c>
      <c r="BW16" s="185">
        <f>IF('①-1入力シート（宿泊人数）【1人当】'!BW16&gt;0, '⑤-1宿泊料金計算【1人当】'!BW16 * 0.03, 0)</f>
        <v>0</v>
      </c>
      <c r="BX16" s="185">
        <f>IF('①-1入力シート（宿泊人数）【1人当】'!BX16&gt;0, '⑤-1宿泊料金計算【1人当】'!BX16 * 0.03, 0)</f>
        <v>0</v>
      </c>
      <c r="BY16" s="185">
        <f>IF('①-1入力シート（宿泊人数）【1人当】'!BY16&gt;0, '⑤-1宿泊料金計算【1人当】'!BY16 * 0.03, 0)</f>
        <v>0</v>
      </c>
      <c r="BZ16" s="185">
        <f>IF('①-1入力シート（宿泊人数）【1人当】'!BZ16&gt;0, '⑤-1宿泊料金計算【1人当】'!BZ16 * 0.03, 0)</f>
        <v>0</v>
      </c>
      <c r="CA16" s="185">
        <f>IF('①-1入力シート（宿泊人数）【1人当】'!CA16&gt;0, '⑤-1宿泊料金計算【1人当】'!CA16 * 0.03, 0)</f>
        <v>0</v>
      </c>
      <c r="CB16" s="185">
        <f>IF('①-1入力シート（宿泊人数）【1人当】'!CB16&gt;0, '⑤-1宿泊料金計算【1人当】'!CB16 * 0.03, 0)</f>
        <v>0</v>
      </c>
      <c r="CC16" s="185">
        <f>IF('①-1入力シート（宿泊人数）【1人当】'!CC16&gt;0, '⑤-1宿泊料金計算【1人当】'!CC16 * 0.03, 0)</f>
        <v>0</v>
      </c>
      <c r="CD16" s="185">
        <f>IF('①-1入力シート（宿泊人数）【1人当】'!CD16&gt;0, '⑤-1宿泊料金計算【1人当】'!CD16 * 0.03, 0)</f>
        <v>0</v>
      </c>
      <c r="CE16" s="185">
        <f>IF('①-1入力シート（宿泊人数）【1人当】'!CE16&gt;0, '⑤-1宿泊料金計算【1人当】'!CE16 * 0.03, 0)</f>
        <v>0</v>
      </c>
      <c r="CF16" s="185">
        <f>IF('①-1入力シート（宿泊人数）【1人当】'!CF16&gt;0, '⑤-1宿泊料金計算【1人当】'!CF16 * 0.03, 0)</f>
        <v>0</v>
      </c>
      <c r="CG16" s="185">
        <f>IF('①-1入力シート（宿泊人数）【1人当】'!CG16&gt;0, '⑤-1宿泊料金計算【1人当】'!CG16 * 0.03, 0)</f>
        <v>0</v>
      </c>
      <c r="CH16" s="185">
        <f>IF('①-1入力シート（宿泊人数）【1人当】'!CH16&gt;0, '⑤-1宿泊料金計算【1人当】'!CH16 * 0.03, 0)</f>
        <v>0</v>
      </c>
      <c r="CI16" s="185">
        <f>IF('①-1入力シート（宿泊人数）【1人当】'!CI16&gt;0, '⑤-1宿泊料金計算【1人当】'!CI16 * 0.03, 0)</f>
        <v>0</v>
      </c>
      <c r="CJ16" s="185">
        <f>IF('①-1入力シート（宿泊人数）【1人当】'!CJ16&gt;0, '⑤-1宿泊料金計算【1人当】'!CJ16 * 0.03, 0)</f>
        <v>0</v>
      </c>
      <c r="CK16" s="185">
        <f>IF('①-1入力シート（宿泊人数）【1人当】'!CK16&gt;0, '⑤-1宿泊料金計算【1人当】'!CK16 * 0.03, 0)</f>
        <v>0</v>
      </c>
      <c r="CL16" s="185">
        <f>IF('①-1入力シート（宿泊人数）【1人当】'!CL16&gt;0, '⑤-1宿泊料金計算【1人当】'!CL16 * 0.03, 0)</f>
        <v>0</v>
      </c>
      <c r="CM16" s="185">
        <f>IF('①-1入力シート（宿泊人数）【1人当】'!CM16&gt;0, '⑤-1宿泊料金計算【1人当】'!CM16 * 0.03, 0)</f>
        <v>0</v>
      </c>
      <c r="CN16" s="185">
        <f>IF('①-1入力シート（宿泊人数）【1人当】'!CN16&gt;0, '⑤-1宿泊料金計算【1人当】'!CN16 * 0.03, 0)</f>
        <v>0</v>
      </c>
      <c r="CO16" s="185">
        <f>IF('①-1入力シート（宿泊人数）【1人当】'!CO16&gt;0, '⑤-1宿泊料金計算【1人当】'!CO16 * 0.03, 0)</f>
        <v>0</v>
      </c>
      <c r="CP16" s="185">
        <f>IF('①-1入力シート（宿泊人数）【1人当】'!CP16&gt;0, '⑤-1宿泊料金計算【1人当】'!CP16 * 0.03, 0)</f>
        <v>0</v>
      </c>
      <c r="CQ16" s="185">
        <f>IF('①-1入力シート（宿泊人数）【1人当】'!CQ16&gt;0, '⑤-1宿泊料金計算【1人当】'!CQ16 * 0.03, 0)</f>
        <v>0</v>
      </c>
      <c r="CR16" s="185">
        <f>IF('①-1入力シート（宿泊人数）【1人当】'!CR16&gt;0, '⑤-1宿泊料金計算【1人当】'!CR16 * 0.03, 0)</f>
        <v>0</v>
      </c>
      <c r="CS16" s="185">
        <f>IF('①-1入力シート（宿泊人数）【1人当】'!CS16&gt;0, '⑤-1宿泊料金計算【1人当】'!CS16 * 0.03, 0)</f>
        <v>0</v>
      </c>
      <c r="CT16" s="185">
        <f>IF('①-1入力シート（宿泊人数）【1人当】'!CT16&gt;0, '⑤-1宿泊料金計算【1人当】'!CT16 * 0.03, 0)</f>
        <v>0</v>
      </c>
      <c r="CU16" s="185">
        <f>IF('①-1入力シート（宿泊人数）【1人当】'!CU16&gt;0, '⑤-1宿泊料金計算【1人当】'!CU16 * 0.03, 0)</f>
        <v>0</v>
      </c>
      <c r="CV16" s="185">
        <f>IF('①-1入力シート（宿泊人数）【1人当】'!CV16&gt;0, '⑤-1宿泊料金計算【1人当】'!CV16 * 0.03, 0)</f>
        <v>0</v>
      </c>
      <c r="CW16" s="185">
        <f>IF('①-1入力シート（宿泊人数）【1人当】'!CW16&gt;0, '⑤-1宿泊料金計算【1人当】'!CW16 * 0.03, 0)</f>
        <v>0</v>
      </c>
      <c r="CX16" s="185">
        <f>IF('①-1入力シート（宿泊人数）【1人当】'!CX16&gt;0, '⑤-1宿泊料金計算【1人当】'!CX16 * 0.03, 0)</f>
        <v>0</v>
      </c>
      <c r="CY16" s="13"/>
      <c r="CZ16" s="185">
        <f>'①-1入力シート（宿泊人数）【1人当】'!CZ16</f>
        <v>0</v>
      </c>
    </row>
    <row r="17" spans="1:104">
      <c r="A17" s="196"/>
      <c r="B17" s="175">
        <v>11</v>
      </c>
      <c r="C17" s="185">
        <f>IF('①-1入力シート（宿泊人数）【1人当】'!C17&gt;0, '⑤-1宿泊料金計算【1人当】'!C17 * 0.03, 0)</f>
        <v>0</v>
      </c>
      <c r="D17" s="185">
        <f>IF('①-1入力シート（宿泊人数）【1人当】'!D17&gt;0, '⑤-1宿泊料金計算【1人当】'!D17 * 0.03, 0)</f>
        <v>0</v>
      </c>
      <c r="E17" s="185">
        <f>IF('①-1入力シート（宿泊人数）【1人当】'!E17&gt;0, '⑤-1宿泊料金計算【1人当】'!E17 * 0.03, 0)</f>
        <v>0</v>
      </c>
      <c r="F17" s="185">
        <f>IF('①-1入力シート（宿泊人数）【1人当】'!F17&gt;0, '⑤-1宿泊料金計算【1人当】'!F17 * 0.03, 0)</f>
        <v>0</v>
      </c>
      <c r="G17" s="185">
        <f>IF('①-1入力シート（宿泊人数）【1人当】'!G17&gt;0, '⑤-1宿泊料金計算【1人当】'!G17 * 0.03, 0)</f>
        <v>0</v>
      </c>
      <c r="H17" s="185">
        <f>IF('①-1入力シート（宿泊人数）【1人当】'!H17&gt;0, '⑤-1宿泊料金計算【1人当】'!H17 * 0.03, 0)</f>
        <v>0</v>
      </c>
      <c r="I17" s="185">
        <f>IF('①-1入力シート（宿泊人数）【1人当】'!I17&gt;0, '⑤-1宿泊料金計算【1人当】'!I17 * 0.03, 0)</f>
        <v>0</v>
      </c>
      <c r="J17" s="185">
        <f>IF('①-1入力シート（宿泊人数）【1人当】'!J17&gt;0, '⑤-1宿泊料金計算【1人当】'!J17 * 0.03, 0)</f>
        <v>0</v>
      </c>
      <c r="K17" s="185">
        <f>IF('①-1入力シート（宿泊人数）【1人当】'!K17&gt;0, '⑤-1宿泊料金計算【1人当】'!K17 * 0.03, 0)</f>
        <v>0</v>
      </c>
      <c r="L17" s="185">
        <f>IF('①-1入力シート（宿泊人数）【1人当】'!L17&gt;0, '⑤-1宿泊料金計算【1人当】'!L17 * 0.03, 0)</f>
        <v>0</v>
      </c>
      <c r="M17" s="185">
        <f>IF('①-1入力シート（宿泊人数）【1人当】'!M17&gt;0, '⑤-1宿泊料金計算【1人当】'!M17 * 0.03, 0)</f>
        <v>0</v>
      </c>
      <c r="N17" s="185">
        <f>IF('①-1入力シート（宿泊人数）【1人当】'!N17&gt;0, '⑤-1宿泊料金計算【1人当】'!N17 * 0.03, 0)</f>
        <v>0</v>
      </c>
      <c r="O17" s="185">
        <f>IF('①-1入力シート（宿泊人数）【1人当】'!O17&gt;0, '⑤-1宿泊料金計算【1人当】'!O17 * 0.03, 0)</f>
        <v>0</v>
      </c>
      <c r="P17" s="185">
        <f>IF('①-1入力シート（宿泊人数）【1人当】'!P17&gt;0, '⑤-1宿泊料金計算【1人当】'!P17 * 0.03, 0)</f>
        <v>0</v>
      </c>
      <c r="Q17" s="185">
        <f>IF('①-1入力シート（宿泊人数）【1人当】'!Q17&gt;0, '⑤-1宿泊料金計算【1人当】'!Q17 * 0.03, 0)</f>
        <v>0</v>
      </c>
      <c r="R17" s="185">
        <f>IF('①-1入力シート（宿泊人数）【1人当】'!R17&gt;0, '⑤-1宿泊料金計算【1人当】'!R17 * 0.03, 0)</f>
        <v>0</v>
      </c>
      <c r="S17" s="185">
        <f>IF('①-1入力シート（宿泊人数）【1人当】'!S17&gt;0, '⑤-1宿泊料金計算【1人当】'!S17 * 0.03, 0)</f>
        <v>0</v>
      </c>
      <c r="T17" s="185">
        <f>IF('①-1入力シート（宿泊人数）【1人当】'!T17&gt;0, '⑤-1宿泊料金計算【1人当】'!T17 * 0.03, 0)</f>
        <v>0</v>
      </c>
      <c r="U17" s="185">
        <f>IF('①-1入力シート（宿泊人数）【1人当】'!U17&gt;0, '⑤-1宿泊料金計算【1人当】'!U17 * 0.03, 0)</f>
        <v>0</v>
      </c>
      <c r="V17" s="185">
        <f>IF('①-1入力シート（宿泊人数）【1人当】'!V17&gt;0, '⑤-1宿泊料金計算【1人当】'!V17 * 0.03, 0)</f>
        <v>0</v>
      </c>
      <c r="W17" s="185">
        <f>IF('①-1入力シート（宿泊人数）【1人当】'!W17&gt;0, '⑤-1宿泊料金計算【1人当】'!W17 * 0.03, 0)</f>
        <v>0</v>
      </c>
      <c r="X17" s="185">
        <f>IF('①-1入力シート（宿泊人数）【1人当】'!X17&gt;0, '⑤-1宿泊料金計算【1人当】'!X17 * 0.03, 0)</f>
        <v>0</v>
      </c>
      <c r="Y17" s="185">
        <f>IF('①-1入力シート（宿泊人数）【1人当】'!Y17&gt;0, '⑤-1宿泊料金計算【1人当】'!Y17 * 0.03, 0)</f>
        <v>0</v>
      </c>
      <c r="Z17" s="185">
        <f>IF('①-1入力シート（宿泊人数）【1人当】'!Z17&gt;0, '⑤-1宿泊料金計算【1人当】'!Z17 * 0.03, 0)</f>
        <v>0</v>
      </c>
      <c r="AA17" s="185">
        <f>IF('①-1入力シート（宿泊人数）【1人当】'!AA17&gt;0, '⑤-1宿泊料金計算【1人当】'!AA17 * 0.03, 0)</f>
        <v>0</v>
      </c>
      <c r="AB17" s="185">
        <f>IF('①-1入力シート（宿泊人数）【1人当】'!AB17&gt;0, '⑤-1宿泊料金計算【1人当】'!AB17 * 0.03, 0)</f>
        <v>0</v>
      </c>
      <c r="AC17" s="185">
        <f>IF('①-1入力シート（宿泊人数）【1人当】'!AC17&gt;0, '⑤-1宿泊料金計算【1人当】'!AC17 * 0.03, 0)</f>
        <v>0</v>
      </c>
      <c r="AD17" s="185">
        <f>IF('①-1入力シート（宿泊人数）【1人当】'!AD17&gt;0, '⑤-1宿泊料金計算【1人当】'!AD17 * 0.03, 0)</f>
        <v>0</v>
      </c>
      <c r="AE17" s="185">
        <f>IF('①-1入力シート（宿泊人数）【1人当】'!AE17&gt;0, '⑤-1宿泊料金計算【1人当】'!AE17 * 0.03, 0)</f>
        <v>0</v>
      </c>
      <c r="AF17" s="185">
        <f>IF('①-1入力シート（宿泊人数）【1人当】'!AF17&gt;0, '⑤-1宿泊料金計算【1人当】'!AF17 * 0.03, 0)</f>
        <v>0</v>
      </c>
      <c r="AG17" s="185">
        <f>IF('①-1入力シート（宿泊人数）【1人当】'!AG17&gt;0, '⑤-1宿泊料金計算【1人当】'!AG17 * 0.03, 0)</f>
        <v>0</v>
      </c>
      <c r="AH17" s="185">
        <f>IF('①-1入力シート（宿泊人数）【1人当】'!AH17&gt;0, '⑤-1宿泊料金計算【1人当】'!AH17 * 0.03, 0)</f>
        <v>0</v>
      </c>
      <c r="AI17" s="185">
        <f>IF('①-1入力シート（宿泊人数）【1人当】'!AI17&gt;0, '⑤-1宿泊料金計算【1人当】'!AI17 * 0.03, 0)</f>
        <v>0</v>
      </c>
      <c r="AJ17" s="185">
        <f>IF('①-1入力シート（宿泊人数）【1人当】'!AJ17&gt;0, '⑤-1宿泊料金計算【1人当】'!AJ17 * 0.03, 0)</f>
        <v>0</v>
      </c>
      <c r="AK17" s="185">
        <f>IF('①-1入力シート（宿泊人数）【1人当】'!AK17&gt;0, '⑤-1宿泊料金計算【1人当】'!AK17 * 0.03, 0)</f>
        <v>0</v>
      </c>
      <c r="AL17" s="185">
        <f>IF('①-1入力シート（宿泊人数）【1人当】'!AL17&gt;0, '⑤-1宿泊料金計算【1人当】'!AL17 * 0.03, 0)</f>
        <v>0</v>
      </c>
      <c r="AM17" s="185">
        <f>IF('①-1入力シート（宿泊人数）【1人当】'!AM17&gt;0, '⑤-1宿泊料金計算【1人当】'!AM17 * 0.03, 0)</f>
        <v>0</v>
      </c>
      <c r="AN17" s="185">
        <f>IF('①-1入力シート（宿泊人数）【1人当】'!AN17&gt;0, '⑤-1宿泊料金計算【1人当】'!AN17 * 0.03, 0)</f>
        <v>0</v>
      </c>
      <c r="AO17" s="185">
        <f>IF('①-1入力シート（宿泊人数）【1人当】'!AO17&gt;0, '⑤-1宿泊料金計算【1人当】'!AO17 * 0.03, 0)</f>
        <v>0</v>
      </c>
      <c r="AP17" s="185">
        <f>IF('①-1入力シート（宿泊人数）【1人当】'!AP17&gt;0, '⑤-1宿泊料金計算【1人当】'!AP17 * 0.03, 0)</f>
        <v>0</v>
      </c>
      <c r="AQ17" s="185">
        <f>IF('①-1入力シート（宿泊人数）【1人当】'!AQ17&gt;0, '⑤-1宿泊料金計算【1人当】'!AQ17 * 0.03, 0)</f>
        <v>0</v>
      </c>
      <c r="AR17" s="185">
        <f>IF('①-1入力シート（宿泊人数）【1人当】'!AR17&gt;0, '⑤-1宿泊料金計算【1人当】'!AR17 * 0.03, 0)</f>
        <v>0</v>
      </c>
      <c r="AS17" s="185">
        <f>IF('①-1入力シート（宿泊人数）【1人当】'!AS17&gt;0, '⑤-1宿泊料金計算【1人当】'!AS17 * 0.03, 0)</f>
        <v>0</v>
      </c>
      <c r="AT17" s="185">
        <f>IF('①-1入力シート（宿泊人数）【1人当】'!AT17&gt;0, '⑤-1宿泊料金計算【1人当】'!AT17 * 0.03, 0)</f>
        <v>0</v>
      </c>
      <c r="AU17" s="185">
        <f>IF('①-1入力シート（宿泊人数）【1人当】'!AU17&gt;0, '⑤-1宿泊料金計算【1人当】'!AU17 * 0.03, 0)</f>
        <v>0</v>
      </c>
      <c r="AV17" s="185">
        <f>IF('①-1入力シート（宿泊人数）【1人当】'!AV17&gt;0, '⑤-1宿泊料金計算【1人当】'!AV17 * 0.03, 0)</f>
        <v>0</v>
      </c>
      <c r="AW17" s="185">
        <f>IF('①-1入力シート（宿泊人数）【1人当】'!AW17&gt;0, '⑤-1宿泊料金計算【1人当】'!AW17 * 0.03, 0)</f>
        <v>0</v>
      </c>
      <c r="AX17" s="185">
        <f>IF('①-1入力シート（宿泊人数）【1人当】'!AX17&gt;0, '⑤-1宿泊料金計算【1人当】'!AX17 * 0.03, 0)</f>
        <v>0</v>
      </c>
      <c r="AY17" s="185">
        <f>IF('①-1入力シート（宿泊人数）【1人当】'!AY17&gt;0, '⑤-1宿泊料金計算【1人当】'!AY17 * 0.03, 0)</f>
        <v>0</v>
      </c>
      <c r="AZ17" s="185">
        <f>IF('①-1入力シート（宿泊人数）【1人当】'!AZ17&gt;0, '⑤-1宿泊料金計算【1人当】'!AZ17 * 0.03, 0)</f>
        <v>0</v>
      </c>
      <c r="BA17" s="185">
        <f>IF('①-1入力シート（宿泊人数）【1人当】'!BA17&gt;0, '⑤-1宿泊料金計算【1人当】'!BA17 * 0.03, 0)</f>
        <v>0</v>
      </c>
      <c r="BB17" s="185">
        <f>IF('①-1入力シート（宿泊人数）【1人当】'!BB17&gt;0, '⑤-1宿泊料金計算【1人当】'!BB17 * 0.03, 0)</f>
        <v>0</v>
      </c>
      <c r="BC17" s="185">
        <f>IF('①-1入力シート（宿泊人数）【1人当】'!BC17&gt;0, '⑤-1宿泊料金計算【1人当】'!BC17 * 0.03, 0)</f>
        <v>0</v>
      </c>
      <c r="BD17" s="185">
        <f>IF('①-1入力シート（宿泊人数）【1人当】'!BD17&gt;0, '⑤-1宿泊料金計算【1人当】'!BD17 * 0.03, 0)</f>
        <v>0</v>
      </c>
      <c r="BE17" s="185">
        <f>IF('①-1入力シート（宿泊人数）【1人当】'!BE17&gt;0, '⑤-1宿泊料金計算【1人当】'!BE17 * 0.03, 0)</f>
        <v>0</v>
      </c>
      <c r="BF17" s="185">
        <f>IF('①-1入力シート（宿泊人数）【1人当】'!BF17&gt;0, '⑤-1宿泊料金計算【1人当】'!BF17 * 0.03, 0)</f>
        <v>0</v>
      </c>
      <c r="BG17" s="185">
        <f>IF('①-1入力シート（宿泊人数）【1人当】'!BG17&gt;0, '⑤-1宿泊料金計算【1人当】'!BG17 * 0.03, 0)</f>
        <v>0</v>
      </c>
      <c r="BH17" s="185">
        <f>IF('①-1入力シート（宿泊人数）【1人当】'!BH17&gt;0, '⑤-1宿泊料金計算【1人当】'!BH17 * 0.03, 0)</f>
        <v>0</v>
      </c>
      <c r="BI17" s="185">
        <f>IF('①-1入力シート（宿泊人数）【1人当】'!BI17&gt;0, '⑤-1宿泊料金計算【1人当】'!BI17 * 0.03, 0)</f>
        <v>0</v>
      </c>
      <c r="BJ17" s="185">
        <f>IF('①-1入力シート（宿泊人数）【1人当】'!BJ17&gt;0, '⑤-1宿泊料金計算【1人当】'!BJ17 * 0.03, 0)</f>
        <v>0</v>
      </c>
      <c r="BK17" s="185">
        <f>IF('①-1入力シート（宿泊人数）【1人当】'!BK17&gt;0, '⑤-1宿泊料金計算【1人当】'!BK17 * 0.03, 0)</f>
        <v>0</v>
      </c>
      <c r="BL17" s="185">
        <f>IF('①-1入力シート（宿泊人数）【1人当】'!BL17&gt;0, '⑤-1宿泊料金計算【1人当】'!BL17 * 0.03, 0)</f>
        <v>0</v>
      </c>
      <c r="BM17" s="185">
        <f>IF('①-1入力シート（宿泊人数）【1人当】'!BM17&gt;0, '⑤-1宿泊料金計算【1人当】'!BM17 * 0.03, 0)</f>
        <v>0</v>
      </c>
      <c r="BN17" s="185">
        <f>IF('①-1入力シート（宿泊人数）【1人当】'!BN17&gt;0, '⑤-1宿泊料金計算【1人当】'!BN17 * 0.03, 0)</f>
        <v>0</v>
      </c>
      <c r="BO17" s="185">
        <f>IF('①-1入力シート（宿泊人数）【1人当】'!BO17&gt;0, '⑤-1宿泊料金計算【1人当】'!BO17 * 0.03, 0)</f>
        <v>0</v>
      </c>
      <c r="BP17" s="185">
        <f>IF('①-1入力シート（宿泊人数）【1人当】'!BP17&gt;0, '⑤-1宿泊料金計算【1人当】'!BP17 * 0.03, 0)</f>
        <v>0</v>
      </c>
      <c r="BQ17" s="185">
        <f>IF('①-1入力シート（宿泊人数）【1人当】'!BQ17&gt;0, '⑤-1宿泊料金計算【1人当】'!BQ17 * 0.03, 0)</f>
        <v>0</v>
      </c>
      <c r="BR17" s="185">
        <f>IF('①-1入力シート（宿泊人数）【1人当】'!BR17&gt;0, '⑤-1宿泊料金計算【1人当】'!BR17 * 0.03, 0)</f>
        <v>0</v>
      </c>
      <c r="BS17" s="185">
        <f>IF('①-1入力シート（宿泊人数）【1人当】'!BS17&gt;0, '⑤-1宿泊料金計算【1人当】'!BS17 * 0.03, 0)</f>
        <v>0</v>
      </c>
      <c r="BT17" s="185">
        <f>IF('①-1入力シート（宿泊人数）【1人当】'!BT17&gt;0, '⑤-1宿泊料金計算【1人当】'!BT17 * 0.03, 0)</f>
        <v>0</v>
      </c>
      <c r="BU17" s="185">
        <f>IF('①-1入力シート（宿泊人数）【1人当】'!BU17&gt;0, '⑤-1宿泊料金計算【1人当】'!BU17 * 0.03, 0)</f>
        <v>0</v>
      </c>
      <c r="BV17" s="185">
        <f>IF('①-1入力シート（宿泊人数）【1人当】'!BV17&gt;0, '⑤-1宿泊料金計算【1人当】'!BV17 * 0.03, 0)</f>
        <v>0</v>
      </c>
      <c r="BW17" s="185">
        <f>IF('①-1入力シート（宿泊人数）【1人当】'!BW17&gt;0, '⑤-1宿泊料金計算【1人当】'!BW17 * 0.03, 0)</f>
        <v>0</v>
      </c>
      <c r="BX17" s="185">
        <f>IF('①-1入力シート（宿泊人数）【1人当】'!BX17&gt;0, '⑤-1宿泊料金計算【1人当】'!BX17 * 0.03, 0)</f>
        <v>0</v>
      </c>
      <c r="BY17" s="185">
        <f>IF('①-1入力シート（宿泊人数）【1人当】'!BY17&gt;0, '⑤-1宿泊料金計算【1人当】'!BY17 * 0.03, 0)</f>
        <v>0</v>
      </c>
      <c r="BZ17" s="185">
        <f>IF('①-1入力シート（宿泊人数）【1人当】'!BZ17&gt;0, '⑤-1宿泊料金計算【1人当】'!BZ17 * 0.03, 0)</f>
        <v>0</v>
      </c>
      <c r="CA17" s="185">
        <f>IF('①-1入力シート（宿泊人数）【1人当】'!CA17&gt;0, '⑤-1宿泊料金計算【1人当】'!CA17 * 0.03, 0)</f>
        <v>0</v>
      </c>
      <c r="CB17" s="185">
        <f>IF('①-1入力シート（宿泊人数）【1人当】'!CB17&gt;0, '⑤-1宿泊料金計算【1人当】'!CB17 * 0.03, 0)</f>
        <v>0</v>
      </c>
      <c r="CC17" s="185">
        <f>IF('①-1入力シート（宿泊人数）【1人当】'!CC17&gt;0, '⑤-1宿泊料金計算【1人当】'!CC17 * 0.03, 0)</f>
        <v>0</v>
      </c>
      <c r="CD17" s="185">
        <f>IF('①-1入力シート（宿泊人数）【1人当】'!CD17&gt;0, '⑤-1宿泊料金計算【1人当】'!CD17 * 0.03, 0)</f>
        <v>0</v>
      </c>
      <c r="CE17" s="185">
        <f>IF('①-1入力シート（宿泊人数）【1人当】'!CE17&gt;0, '⑤-1宿泊料金計算【1人当】'!CE17 * 0.03, 0)</f>
        <v>0</v>
      </c>
      <c r="CF17" s="185">
        <f>IF('①-1入力シート（宿泊人数）【1人当】'!CF17&gt;0, '⑤-1宿泊料金計算【1人当】'!CF17 * 0.03, 0)</f>
        <v>0</v>
      </c>
      <c r="CG17" s="185">
        <f>IF('①-1入力シート（宿泊人数）【1人当】'!CG17&gt;0, '⑤-1宿泊料金計算【1人当】'!CG17 * 0.03, 0)</f>
        <v>0</v>
      </c>
      <c r="CH17" s="185">
        <f>IF('①-1入力シート（宿泊人数）【1人当】'!CH17&gt;0, '⑤-1宿泊料金計算【1人当】'!CH17 * 0.03, 0)</f>
        <v>0</v>
      </c>
      <c r="CI17" s="185">
        <f>IF('①-1入力シート（宿泊人数）【1人当】'!CI17&gt;0, '⑤-1宿泊料金計算【1人当】'!CI17 * 0.03, 0)</f>
        <v>0</v>
      </c>
      <c r="CJ17" s="185">
        <f>IF('①-1入力シート（宿泊人数）【1人当】'!CJ17&gt;0, '⑤-1宿泊料金計算【1人当】'!CJ17 * 0.03, 0)</f>
        <v>0</v>
      </c>
      <c r="CK17" s="185">
        <f>IF('①-1入力シート（宿泊人数）【1人当】'!CK17&gt;0, '⑤-1宿泊料金計算【1人当】'!CK17 * 0.03, 0)</f>
        <v>0</v>
      </c>
      <c r="CL17" s="185">
        <f>IF('①-1入力シート（宿泊人数）【1人当】'!CL17&gt;0, '⑤-1宿泊料金計算【1人当】'!CL17 * 0.03, 0)</f>
        <v>0</v>
      </c>
      <c r="CM17" s="185">
        <f>IF('①-1入力シート（宿泊人数）【1人当】'!CM17&gt;0, '⑤-1宿泊料金計算【1人当】'!CM17 * 0.03, 0)</f>
        <v>0</v>
      </c>
      <c r="CN17" s="185">
        <f>IF('①-1入力シート（宿泊人数）【1人当】'!CN17&gt;0, '⑤-1宿泊料金計算【1人当】'!CN17 * 0.03, 0)</f>
        <v>0</v>
      </c>
      <c r="CO17" s="185">
        <f>IF('①-1入力シート（宿泊人数）【1人当】'!CO17&gt;0, '⑤-1宿泊料金計算【1人当】'!CO17 * 0.03, 0)</f>
        <v>0</v>
      </c>
      <c r="CP17" s="185">
        <f>IF('①-1入力シート（宿泊人数）【1人当】'!CP17&gt;0, '⑤-1宿泊料金計算【1人当】'!CP17 * 0.03, 0)</f>
        <v>0</v>
      </c>
      <c r="CQ17" s="185">
        <f>IF('①-1入力シート（宿泊人数）【1人当】'!CQ17&gt;0, '⑤-1宿泊料金計算【1人当】'!CQ17 * 0.03, 0)</f>
        <v>0</v>
      </c>
      <c r="CR17" s="185">
        <f>IF('①-1入力シート（宿泊人数）【1人当】'!CR17&gt;0, '⑤-1宿泊料金計算【1人当】'!CR17 * 0.03, 0)</f>
        <v>0</v>
      </c>
      <c r="CS17" s="185">
        <f>IF('①-1入力シート（宿泊人数）【1人当】'!CS17&gt;0, '⑤-1宿泊料金計算【1人当】'!CS17 * 0.03, 0)</f>
        <v>0</v>
      </c>
      <c r="CT17" s="185">
        <f>IF('①-1入力シート（宿泊人数）【1人当】'!CT17&gt;0, '⑤-1宿泊料金計算【1人当】'!CT17 * 0.03, 0)</f>
        <v>0</v>
      </c>
      <c r="CU17" s="185">
        <f>IF('①-1入力シート（宿泊人数）【1人当】'!CU17&gt;0, '⑤-1宿泊料金計算【1人当】'!CU17 * 0.03, 0)</f>
        <v>0</v>
      </c>
      <c r="CV17" s="185">
        <f>IF('①-1入力シート（宿泊人数）【1人当】'!CV17&gt;0, '⑤-1宿泊料金計算【1人当】'!CV17 * 0.03, 0)</f>
        <v>0</v>
      </c>
      <c r="CW17" s="185">
        <f>IF('①-1入力シート（宿泊人数）【1人当】'!CW17&gt;0, '⑤-1宿泊料金計算【1人当】'!CW17 * 0.03, 0)</f>
        <v>0</v>
      </c>
      <c r="CX17" s="185">
        <f>IF('①-1入力シート（宿泊人数）【1人当】'!CX17&gt;0, '⑤-1宿泊料金計算【1人当】'!CX17 * 0.03, 0)</f>
        <v>0</v>
      </c>
      <c r="CY17" s="13"/>
      <c r="CZ17" s="185">
        <f>'①-1入力シート（宿泊人数）【1人当】'!CZ17</f>
        <v>0</v>
      </c>
    </row>
    <row r="18" spans="1:104">
      <c r="A18" s="196"/>
      <c r="B18" s="175">
        <v>12</v>
      </c>
      <c r="C18" s="185">
        <f>IF('①-1入力シート（宿泊人数）【1人当】'!C18&gt;0, '⑤-1宿泊料金計算【1人当】'!C18 * 0.03, 0)</f>
        <v>0</v>
      </c>
      <c r="D18" s="185">
        <f>IF('①-1入力シート（宿泊人数）【1人当】'!D18&gt;0, '⑤-1宿泊料金計算【1人当】'!D18 * 0.03, 0)</f>
        <v>0</v>
      </c>
      <c r="E18" s="185">
        <f>IF('①-1入力シート（宿泊人数）【1人当】'!E18&gt;0, '⑤-1宿泊料金計算【1人当】'!E18 * 0.03, 0)</f>
        <v>0</v>
      </c>
      <c r="F18" s="185">
        <f>IF('①-1入力シート（宿泊人数）【1人当】'!F18&gt;0, '⑤-1宿泊料金計算【1人当】'!F18 * 0.03, 0)</f>
        <v>0</v>
      </c>
      <c r="G18" s="185">
        <f>IF('①-1入力シート（宿泊人数）【1人当】'!G18&gt;0, '⑤-1宿泊料金計算【1人当】'!G18 * 0.03, 0)</f>
        <v>0</v>
      </c>
      <c r="H18" s="185">
        <f>IF('①-1入力シート（宿泊人数）【1人当】'!H18&gt;0, '⑤-1宿泊料金計算【1人当】'!H18 * 0.03, 0)</f>
        <v>0</v>
      </c>
      <c r="I18" s="185">
        <f>IF('①-1入力シート（宿泊人数）【1人当】'!I18&gt;0, '⑤-1宿泊料金計算【1人当】'!I18 * 0.03, 0)</f>
        <v>0</v>
      </c>
      <c r="J18" s="185">
        <f>IF('①-1入力シート（宿泊人数）【1人当】'!J18&gt;0, '⑤-1宿泊料金計算【1人当】'!J18 * 0.03, 0)</f>
        <v>0</v>
      </c>
      <c r="K18" s="185">
        <f>IF('①-1入力シート（宿泊人数）【1人当】'!K18&gt;0, '⑤-1宿泊料金計算【1人当】'!K18 * 0.03, 0)</f>
        <v>0</v>
      </c>
      <c r="L18" s="185">
        <f>IF('①-1入力シート（宿泊人数）【1人当】'!L18&gt;0, '⑤-1宿泊料金計算【1人当】'!L18 * 0.03, 0)</f>
        <v>0</v>
      </c>
      <c r="M18" s="185">
        <f>IF('①-1入力シート（宿泊人数）【1人当】'!M18&gt;0, '⑤-1宿泊料金計算【1人当】'!M18 * 0.03, 0)</f>
        <v>0</v>
      </c>
      <c r="N18" s="185">
        <f>IF('①-1入力シート（宿泊人数）【1人当】'!N18&gt;0, '⑤-1宿泊料金計算【1人当】'!N18 * 0.03, 0)</f>
        <v>0</v>
      </c>
      <c r="O18" s="185">
        <f>IF('①-1入力シート（宿泊人数）【1人当】'!O18&gt;0, '⑤-1宿泊料金計算【1人当】'!O18 * 0.03, 0)</f>
        <v>0</v>
      </c>
      <c r="P18" s="185">
        <f>IF('①-1入力シート（宿泊人数）【1人当】'!P18&gt;0, '⑤-1宿泊料金計算【1人当】'!P18 * 0.03, 0)</f>
        <v>0</v>
      </c>
      <c r="Q18" s="185">
        <f>IF('①-1入力シート（宿泊人数）【1人当】'!Q18&gt;0, '⑤-1宿泊料金計算【1人当】'!Q18 * 0.03, 0)</f>
        <v>0</v>
      </c>
      <c r="R18" s="185">
        <f>IF('①-1入力シート（宿泊人数）【1人当】'!R18&gt;0, '⑤-1宿泊料金計算【1人当】'!R18 * 0.03, 0)</f>
        <v>0</v>
      </c>
      <c r="S18" s="185">
        <f>IF('①-1入力シート（宿泊人数）【1人当】'!S18&gt;0, '⑤-1宿泊料金計算【1人当】'!S18 * 0.03, 0)</f>
        <v>0</v>
      </c>
      <c r="T18" s="185">
        <f>IF('①-1入力シート（宿泊人数）【1人当】'!T18&gt;0, '⑤-1宿泊料金計算【1人当】'!T18 * 0.03, 0)</f>
        <v>0</v>
      </c>
      <c r="U18" s="185">
        <f>IF('①-1入力シート（宿泊人数）【1人当】'!U18&gt;0, '⑤-1宿泊料金計算【1人当】'!U18 * 0.03, 0)</f>
        <v>0</v>
      </c>
      <c r="V18" s="185">
        <f>IF('①-1入力シート（宿泊人数）【1人当】'!V18&gt;0, '⑤-1宿泊料金計算【1人当】'!V18 * 0.03, 0)</f>
        <v>0</v>
      </c>
      <c r="W18" s="185">
        <f>IF('①-1入力シート（宿泊人数）【1人当】'!W18&gt;0, '⑤-1宿泊料金計算【1人当】'!W18 * 0.03, 0)</f>
        <v>0</v>
      </c>
      <c r="X18" s="185">
        <f>IF('①-1入力シート（宿泊人数）【1人当】'!X18&gt;0, '⑤-1宿泊料金計算【1人当】'!X18 * 0.03, 0)</f>
        <v>0</v>
      </c>
      <c r="Y18" s="185">
        <f>IF('①-1入力シート（宿泊人数）【1人当】'!Y18&gt;0, '⑤-1宿泊料金計算【1人当】'!Y18 * 0.03, 0)</f>
        <v>0</v>
      </c>
      <c r="Z18" s="185">
        <f>IF('①-1入力シート（宿泊人数）【1人当】'!Z18&gt;0, '⑤-1宿泊料金計算【1人当】'!Z18 * 0.03, 0)</f>
        <v>0</v>
      </c>
      <c r="AA18" s="185">
        <f>IF('①-1入力シート（宿泊人数）【1人当】'!AA18&gt;0, '⑤-1宿泊料金計算【1人当】'!AA18 * 0.03, 0)</f>
        <v>0</v>
      </c>
      <c r="AB18" s="185">
        <f>IF('①-1入力シート（宿泊人数）【1人当】'!AB18&gt;0, '⑤-1宿泊料金計算【1人当】'!AB18 * 0.03, 0)</f>
        <v>0</v>
      </c>
      <c r="AC18" s="185">
        <f>IF('①-1入力シート（宿泊人数）【1人当】'!AC18&gt;0, '⑤-1宿泊料金計算【1人当】'!AC18 * 0.03, 0)</f>
        <v>0</v>
      </c>
      <c r="AD18" s="185">
        <f>IF('①-1入力シート（宿泊人数）【1人当】'!AD18&gt;0, '⑤-1宿泊料金計算【1人当】'!AD18 * 0.03, 0)</f>
        <v>0</v>
      </c>
      <c r="AE18" s="185">
        <f>IF('①-1入力シート（宿泊人数）【1人当】'!AE18&gt;0, '⑤-1宿泊料金計算【1人当】'!AE18 * 0.03, 0)</f>
        <v>0</v>
      </c>
      <c r="AF18" s="185">
        <f>IF('①-1入力シート（宿泊人数）【1人当】'!AF18&gt;0, '⑤-1宿泊料金計算【1人当】'!AF18 * 0.03, 0)</f>
        <v>0</v>
      </c>
      <c r="AG18" s="185">
        <f>IF('①-1入力シート（宿泊人数）【1人当】'!AG18&gt;0, '⑤-1宿泊料金計算【1人当】'!AG18 * 0.03, 0)</f>
        <v>0</v>
      </c>
      <c r="AH18" s="185">
        <f>IF('①-1入力シート（宿泊人数）【1人当】'!AH18&gt;0, '⑤-1宿泊料金計算【1人当】'!AH18 * 0.03, 0)</f>
        <v>0</v>
      </c>
      <c r="AI18" s="185">
        <f>IF('①-1入力シート（宿泊人数）【1人当】'!AI18&gt;0, '⑤-1宿泊料金計算【1人当】'!AI18 * 0.03, 0)</f>
        <v>0</v>
      </c>
      <c r="AJ18" s="185">
        <f>IF('①-1入力シート（宿泊人数）【1人当】'!AJ18&gt;0, '⑤-1宿泊料金計算【1人当】'!AJ18 * 0.03, 0)</f>
        <v>0</v>
      </c>
      <c r="AK18" s="185">
        <f>IF('①-1入力シート（宿泊人数）【1人当】'!AK18&gt;0, '⑤-1宿泊料金計算【1人当】'!AK18 * 0.03, 0)</f>
        <v>0</v>
      </c>
      <c r="AL18" s="185">
        <f>IF('①-1入力シート（宿泊人数）【1人当】'!AL18&gt;0, '⑤-1宿泊料金計算【1人当】'!AL18 * 0.03, 0)</f>
        <v>0</v>
      </c>
      <c r="AM18" s="185">
        <f>IF('①-1入力シート（宿泊人数）【1人当】'!AM18&gt;0, '⑤-1宿泊料金計算【1人当】'!AM18 * 0.03, 0)</f>
        <v>0</v>
      </c>
      <c r="AN18" s="185">
        <f>IF('①-1入力シート（宿泊人数）【1人当】'!AN18&gt;0, '⑤-1宿泊料金計算【1人当】'!AN18 * 0.03, 0)</f>
        <v>0</v>
      </c>
      <c r="AO18" s="185">
        <f>IF('①-1入力シート（宿泊人数）【1人当】'!AO18&gt;0, '⑤-1宿泊料金計算【1人当】'!AO18 * 0.03, 0)</f>
        <v>0</v>
      </c>
      <c r="AP18" s="185">
        <f>IF('①-1入力シート（宿泊人数）【1人当】'!AP18&gt;0, '⑤-1宿泊料金計算【1人当】'!AP18 * 0.03, 0)</f>
        <v>0</v>
      </c>
      <c r="AQ18" s="185">
        <f>IF('①-1入力シート（宿泊人数）【1人当】'!AQ18&gt;0, '⑤-1宿泊料金計算【1人当】'!AQ18 * 0.03, 0)</f>
        <v>0</v>
      </c>
      <c r="AR18" s="185">
        <f>IF('①-1入力シート（宿泊人数）【1人当】'!AR18&gt;0, '⑤-1宿泊料金計算【1人当】'!AR18 * 0.03, 0)</f>
        <v>0</v>
      </c>
      <c r="AS18" s="185">
        <f>IF('①-1入力シート（宿泊人数）【1人当】'!AS18&gt;0, '⑤-1宿泊料金計算【1人当】'!AS18 * 0.03, 0)</f>
        <v>0</v>
      </c>
      <c r="AT18" s="185">
        <f>IF('①-1入力シート（宿泊人数）【1人当】'!AT18&gt;0, '⑤-1宿泊料金計算【1人当】'!AT18 * 0.03, 0)</f>
        <v>0</v>
      </c>
      <c r="AU18" s="185">
        <f>IF('①-1入力シート（宿泊人数）【1人当】'!AU18&gt;0, '⑤-1宿泊料金計算【1人当】'!AU18 * 0.03, 0)</f>
        <v>0</v>
      </c>
      <c r="AV18" s="185">
        <f>IF('①-1入力シート（宿泊人数）【1人当】'!AV18&gt;0, '⑤-1宿泊料金計算【1人当】'!AV18 * 0.03, 0)</f>
        <v>0</v>
      </c>
      <c r="AW18" s="185">
        <f>IF('①-1入力シート（宿泊人数）【1人当】'!AW18&gt;0, '⑤-1宿泊料金計算【1人当】'!AW18 * 0.03, 0)</f>
        <v>0</v>
      </c>
      <c r="AX18" s="185">
        <f>IF('①-1入力シート（宿泊人数）【1人当】'!AX18&gt;0, '⑤-1宿泊料金計算【1人当】'!AX18 * 0.03, 0)</f>
        <v>0</v>
      </c>
      <c r="AY18" s="185">
        <f>IF('①-1入力シート（宿泊人数）【1人当】'!AY18&gt;0, '⑤-1宿泊料金計算【1人当】'!AY18 * 0.03, 0)</f>
        <v>0</v>
      </c>
      <c r="AZ18" s="185">
        <f>IF('①-1入力シート（宿泊人数）【1人当】'!AZ18&gt;0, '⑤-1宿泊料金計算【1人当】'!AZ18 * 0.03, 0)</f>
        <v>0</v>
      </c>
      <c r="BA18" s="185">
        <f>IF('①-1入力シート（宿泊人数）【1人当】'!BA18&gt;0, '⑤-1宿泊料金計算【1人当】'!BA18 * 0.03, 0)</f>
        <v>0</v>
      </c>
      <c r="BB18" s="185">
        <f>IF('①-1入力シート（宿泊人数）【1人当】'!BB18&gt;0, '⑤-1宿泊料金計算【1人当】'!BB18 * 0.03, 0)</f>
        <v>0</v>
      </c>
      <c r="BC18" s="185">
        <f>IF('①-1入力シート（宿泊人数）【1人当】'!BC18&gt;0, '⑤-1宿泊料金計算【1人当】'!BC18 * 0.03, 0)</f>
        <v>0</v>
      </c>
      <c r="BD18" s="185">
        <f>IF('①-1入力シート（宿泊人数）【1人当】'!BD18&gt;0, '⑤-1宿泊料金計算【1人当】'!BD18 * 0.03, 0)</f>
        <v>0</v>
      </c>
      <c r="BE18" s="185">
        <f>IF('①-1入力シート（宿泊人数）【1人当】'!BE18&gt;0, '⑤-1宿泊料金計算【1人当】'!BE18 * 0.03, 0)</f>
        <v>0</v>
      </c>
      <c r="BF18" s="185">
        <f>IF('①-1入力シート（宿泊人数）【1人当】'!BF18&gt;0, '⑤-1宿泊料金計算【1人当】'!BF18 * 0.03, 0)</f>
        <v>0</v>
      </c>
      <c r="BG18" s="185">
        <f>IF('①-1入力シート（宿泊人数）【1人当】'!BG18&gt;0, '⑤-1宿泊料金計算【1人当】'!BG18 * 0.03, 0)</f>
        <v>0</v>
      </c>
      <c r="BH18" s="185">
        <f>IF('①-1入力シート（宿泊人数）【1人当】'!BH18&gt;0, '⑤-1宿泊料金計算【1人当】'!BH18 * 0.03, 0)</f>
        <v>0</v>
      </c>
      <c r="BI18" s="185">
        <f>IF('①-1入力シート（宿泊人数）【1人当】'!BI18&gt;0, '⑤-1宿泊料金計算【1人当】'!BI18 * 0.03, 0)</f>
        <v>0</v>
      </c>
      <c r="BJ18" s="185">
        <f>IF('①-1入力シート（宿泊人数）【1人当】'!BJ18&gt;0, '⑤-1宿泊料金計算【1人当】'!BJ18 * 0.03, 0)</f>
        <v>0</v>
      </c>
      <c r="BK18" s="185">
        <f>IF('①-1入力シート（宿泊人数）【1人当】'!BK18&gt;0, '⑤-1宿泊料金計算【1人当】'!BK18 * 0.03, 0)</f>
        <v>0</v>
      </c>
      <c r="BL18" s="185">
        <f>IF('①-1入力シート（宿泊人数）【1人当】'!BL18&gt;0, '⑤-1宿泊料金計算【1人当】'!BL18 * 0.03, 0)</f>
        <v>0</v>
      </c>
      <c r="BM18" s="185">
        <f>IF('①-1入力シート（宿泊人数）【1人当】'!BM18&gt;0, '⑤-1宿泊料金計算【1人当】'!BM18 * 0.03, 0)</f>
        <v>0</v>
      </c>
      <c r="BN18" s="185">
        <f>IF('①-1入力シート（宿泊人数）【1人当】'!BN18&gt;0, '⑤-1宿泊料金計算【1人当】'!BN18 * 0.03, 0)</f>
        <v>0</v>
      </c>
      <c r="BO18" s="185">
        <f>IF('①-1入力シート（宿泊人数）【1人当】'!BO18&gt;0, '⑤-1宿泊料金計算【1人当】'!BO18 * 0.03, 0)</f>
        <v>0</v>
      </c>
      <c r="BP18" s="185">
        <f>IF('①-1入力シート（宿泊人数）【1人当】'!BP18&gt;0, '⑤-1宿泊料金計算【1人当】'!BP18 * 0.03, 0)</f>
        <v>0</v>
      </c>
      <c r="BQ18" s="185">
        <f>IF('①-1入力シート（宿泊人数）【1人当】'!BQ18&gt;0, '⑤-1宿泊料金計算【1人当】'!BQ18 * 0.03, 0)</f>
        <v>0</v>
      </c>
      <c r="BR18" s="185">
        <f>IF('①-1入力シート（宿泊人数）【1人当】'!BR18&gt;0, '⑤-1宿泊料金計算【1人当】'!BR18 * 0.03, 0)</f>
        <v>0</v>
      </c>
      <c r="BS18" s="185">
        <f>IF('①-1入力シート（宿泊人数）【1人当】'!BS18&gt;0, '⑤-1宿泊料金計算【1人当】'!BS18 * 0.03, 0)</f>
        <v>0</v>
      </c>
      <c r="BT18" s="185">
        <f>IF('①-1入力シート（宿泊人数）【1人当】'!BT18&gt;0, '⑤-1宿泊料金計算【1人当】'!BT18 * 0.03, 0)</f>
        <v>0</v>
      </c>
      <c r="BU18" s="185">
        <f>IF('①-1入力シート（宿泊人数）【1人当】'!BU18&gt;0, '⑤-1宿泊料金計算【1人当】'!BU18 * 0.03, 0)</f>
        <v>0</v>
      </c>
      <c r="BV18" s="185">
        <f>IF('①-1入力シート（宿泊人数）【1人当】'!BV18&gt;0, '⑤-1宿泊料金計算【1人当】'!BV18 * 0.03, 0)</f>
        <v>0</v>
      </c>
      <c r="BW18" s="185">
        <f>IF('①-1入力シート（宿泊人数）【1人当】'!BW18&gt;0, '⑤-1宿泊料金計算【1人当】'!BW18 * 0.03, 0)</f>
        <v>0</v>
      </c>
      <c r="BX18" s="185">
        <f>IF('①-1入力シート（宿泊人数）【1人当】'!BX18&gt;0, '⑤-1宿泊料金計算【1人当】'!BX18 * 0.03, 0)</f>
        <v>0</v>
      </c>
      <c r="BY18" s="185">
        <f>IF('①-1入力シート（宿泊人数）【1人当】'!BY18&gt;0, '⑤-1宿泊料金計算【1人当】'!BY18 * 0.03, 0)</f>
        <v>0</v>
      </c>
      <c r="BZ18" s="185">
        <f>IF('①-1入力シート（宿泊人数）【1人当】'!BZ18&gt;0, '⑤-1宿泊料金計算【1人当】'!BZ18 * 0.03, 0)</f>
        <v>0</v>
      </c>
      <c r="CA18" s="185">
        <f>IF('①-1入力シート（宿泊人数）【1人当】'!CA18&gt;0, '⑤-1宿泊料金計算【1人当】'!CA18 * 0.03, 0)</f>
        <v>0</v>
      </c>
      <c r="CB18" s="185">
        <f>IF('①-1入力シート（宿泊人数）【1人当】'!CB18&gt;0, '⑤-1宿泊料金計算【1人当】'!CB18 * 0.03, 0)</f>
        <v>0</v>
      </c>
      <c r="CC18" s="185">
        <f>IF('①-1入力シート（宿泊人数）【1人当】'!CC18&gt;0, '⑤-1宿泊料金計算【1人当】'!CC18 * 0.03, 0)</f>
        <v>0</v>
      </c>
      <c r="CD18" s="185">
        <f>IF('①-1入力シート（宿泊人数）【1人当】'!CD18&gt;0, '⑤-1宿泊料金計算【1人当】'!CD18 * 0.03, 0)</f>
        <v>0</v>
      </c>
      <c r="CE18" s="185">
        <f>IF('①-1入力シート（宿泊人数）【1人当】'!CE18&gt;0, '⑤-1宿泊料金計算【1人当】'!CE18 * 0.03, 0)</f>
        <v>0</v>
      </c>
      <c r="CF18" s="185">
        <f>IF('①-1入力シート（宿泊人数）【1人当】'!CF18&gt;0, '⑤-1宿泊料金計算【1人当】'!CF18 * 0.03, 0)</f>
        <v>0</v>
      </c>
      <c r="CG18" s="185">
        <f>IF('①-1入力シート（宿泊人数）【1人当】'!CG18&gt;0, '⑤-1宿泊料金計算【1人当】'!CG18 * 0.03, 0)</f>
        <v>0</v>
      </c>
      <c r="CH18" s="185">
        <f>IF('①-1入力シート（宿泊人数）【1人当】'!CH18&gt;0, '⑤-1宿泊料金計算【1人当】'!CH18 * 0.03, 0)</f>
        <v>0</v>
      </c>
      <c r="CI18" s="185">
        <f>IF('①-1入力シート（宿泊人数）【1人当】'!CI18&gt;0, '⑤-1宿泊料金計算【1人当】'!CI18 * 0.03, 0)</f>
        <v>0</v>
      </c>
      <c r="CJ18" s="185">
        <f>IF('①-1入力シート（宿泊人数）【1人当】'!CJ18&gt;0, '⑤-1宿泊料金計算【1人当】'!CJ18 * 0.03, 0)</f>
        <v>0</v>
      </c>
      <c r="CK18" s="185">
        <f>IF('①-1入力シート（宿泊人数）【1人当】'!CK18&gt;0, '⑤-1宿泊料金計算【1人当】'!CK18 * 0.03, 0)</f>
        <v>0</v>
      </c>
      <c r="CL18" s="185">
        <f>IF('①-1入力シート（宿泊人数）【1人当】'!CL18&gt;0, '⑤-1宿泊料金計算【1人当】'!CL18 * 0.03, 0)</f>
        <v>0</v>
      </c>
      <c r="CM18" s="185">
        <f>IF('①-1入力シート（宿泊人数）【1人当】'!CM18&gt;0, '⑤-1宿泊料金計算【1人当】'!CM18 * 0.03, 0)</f>
        <v>0</v>
      </c>
      <c r="CN18" s="185">
        <f>IF('①-1入力シート（宿泊人数）【1人当】'!CN18&gt;0, '⑤-1宿泊料金計算【1人当】'!CN18 * 0.03, 0)</f>
        <v>0</v>
      </c>
      <c r="CO18" s="185">
        <f>IF('①-1入力シート（宿泊人数）【1人当】'!CO18&gt;0, '⑤-1宿泊料金計算【1人当】'!CO18 * 0.03, 0)</f>
        <v>0</v>
      </c>
      <c r="CP18" s="185">
        <f>IF('①-1入力シート（宿泊人数）【1人当】'!CP18&gt;0, '⑤-1宿泊料金計算【1人当】'!CP18 * 0.03, 0)</f>
        <v>0</v>
      </c>
      <c r="CQ18" s="185">
        <f>IF('①-1入力シート（宿泊人数）【1人当】'!CQ18&gt;0, '⑤-1宿泊料金計算【1人当】'!CQ18 * 0.03, 0)</f>
        <v>0</v>
      </c>
      <c r="CR18" s="185">
        <f>IF('①-1入力シート（宿泊人数）【1人当】'!CR18&gt;0, '⑤-1宿泊料金計算【1人当】'!CR18 * 0.03, 0)</f>
        <v>0</v>
      </c>
      <c r="CS18" s="185">
        <f>IF('①-1入力シート（宿泊人数）【1人当】'!CS18&gt;0, '⑤-1宿泊料金計算【1人当】'!CS18 * 0.03, 0)</f>
        <v>0</v>
      </c>
      <c r="CT18" s="185">
        <f>IF('①-1入力シート（宿泊人数）【1人当】'!CT18&gt;0, '⑤-1宿泊料金計算【1人当】'!CT18 * 0.03, 0)</f>
        <v>0</v>
      </c>
      <c r="CU18" s="185">
        <f>IF('①-1入力シート（宿泊人数）【1人当】'!CU18&gt;0, '⑤-1宿泊料金計算【1人当】'!CU18 * 0.03, 0)</f>
        <v>0</v>
      </c>
      <c r="CV18" s="185">
        <f>IF('①-1入力シート（宿泊人数）【1人当】'!CV18&gt;0, '⑤-1宿泊料金計算【1人当】'!CV18 * 0.03, 0)</f>
        <v>0</v>
      </c>
      <c r="CW18" s="185">
        <f>IF('①-1入力シート（宿泊人数）【1人当】'!CW18&gt;0, '⑤-1宿泊料金計算【1人当】'!CW18 * 0.03, 0)</f>
        <v>0</v>
      </c>
      <c r="CX18" s="185">
        <f>IF('①-1入力シート（宿泊人数）【1人当】'!CX18&gt;0, '⑤-1宿泊料金計算【1人当】'!CX18 * 0.03, 0)</f>
        <v>0</v>
      </c>
      <c r="CY18" s="13"/>
      <c r="CZ18" s="185">
        <f>'①-1入力シート（宿泊人数）【1人当】'!CZ18</f>
        <v>0</v>
      </c>
    </row>
    <row r="19" spans="1:104">
      <c r="A19" s="196"/>
      <c r="B19" s="175">
        <v>13</v>
      </c>
      <c r="C19" s="185">
        <f>IF('①-1入力シート（宿泊人数）【1人当】'!C19&gt;0, '⑤-1宿泊料金計算【1人当】'!C19 * 0.03, 0)</f>
        <v>0</v>
      </c>
      <c r="D19" s="185">
        <f>IF('①-1入力シート（宿泊人数）【1人当】'!D19&gt;0, '⑤-1宿泊料金計算【1人当】'!D19 * 0.03, 0)</f>
        <v>0</v>
      </c>
      <c r="E19" s="185">
        <f>IF('①-1入力シート（宿泊人数）【1人当】'!E19&gt;0, '⑤-1宿泊料金計算【1人当】'!E19 * 0.03, 0)</f>
        <v>0</v>
      </c>
      <c r="F19" s="185">
        <f>IF('①-1入力シート（宿泊人数）【1人当】'!F19&gt;0, '⑤-1宿泊料金計算【1人当】'!F19 * 0.03, 0)</f>
        <v>0</v>
      </c>
      <c r="G19" s="185">
        <f>IF('①-1入力シート（宿泊人数）【1人当】'!G19&gt;0, '⑤-1宿泊料金計算【1人当】'!G19 * 0.03, 0)</f>
        <v>0</v>
      </c>
      <c r="H19" s="185">
        <f>IF('①-1入力シート（宿泊人数）【1人当】'!H19&gt;0, '⑤-1宿泊料金計算【1人当】'!H19 * 0.03, 0)</f>
        <v>0</v>
      </c>
      <c r="I19" s="185">
        <f>IF('①-1入力シート（宿泊人数）【1人当】'!I19&gt;0, '⑤-1宿泊料金計算【1人当】'!I19 * 0.03, 0)</f>
        <v>0</v>
      </c>
      <c r="J19" s="185">
        <f>IF('①-1入力シート（宿泊人数）【1人当】'!J19&gt;0, '⑤-1宿泊料金計算【1人当】'!J19 * 0.03, 0)</f>
        <v>0</v>
      </c>
      <c r="K19" s="185">
        <f>IF('①-1入力シート（宿泊人数）【1人当】'!K19&gt;0, '⑤-1宿泊料金計算【1人当】'!K19 * 0.03, 0)</f>
        <v>0</v>
      </c>
      <c r="L19" s="185">
        <f>IF('①-1入力シート（宿泊人数）【1人当】'!L19&gt;0, '⑤-1宿泊料金計算【1人当】'!L19 * 0.03, 0)</f>
        <v>0</v>
      </c>
      <c r="M19" s="185">
        <f>IF('①-1入力シート（宿泊人数）【1人当】'!M19&gt;0, '⑤-1宿泊料金計算【1人当】'!M19 * 0.03, 0)</f>
        <v>0</v>
      </c>
      <c r="N19" s="185">
        <f>IF('①-1入力シート（宿泊人数）【1人当】'!N19&gt;0, '⑤-1宿泊料金計算【1人当】'!N19 * 0.03, 0)</f>
        <v>0</v>
      </c>
      <c r="O19" s="185">
        <f>IF('①-1入力シート（宿泊人数）【1人当】'!O19&gt;0, '⑤-1宿泊料金計算【1人当】'!O19 * 0.03, 0)</f>
        <v>0</v>
      </c>
      <c r="P19" s="185">
        <f>IF('①-1入力シート（宿泊人数）【1人当】'!P19&gt;0, '⑤-1宿泊料金計算【1人当】'!P19 * 0.03, 0)</f>
        <v>0</v>
      </c>
      <c r="Q19" s="185">
        <f>IF('①-1入力シート（宿泊人数）【1人当】'!Q19&gt;0, '⑤-1宿泊料金計算【1人当】'!Q19 * 0.03, 0)</f>
        <v>0</v>
      </c>
      <c r="R19" s="185">
        <f>IF('①-1入力シート（宿泊人数）【1人当】'!R19&gt;0, '⑤-1宿泊料金計算【1人当】'!R19 * 0.03, 0)</f>
        <v>0</v>
      </c>
      <c r="S19" s="185">
        <f>IF('①-1入力シート（宿泊人数）【1人当】'!S19&gt;0, '⑤-1宿泊料金計算【1人当】'!S19 * 0.03, 0)</f>
        <v>0</v>
      </c>
      <c r="T19" s="185">
        <f>IF('①-1入力シート（宿泊人数）【1人当】'!T19&gt;0, '⑤-1宿泊料金計算【1人当】'!T19 * 0.03, 0)</f>
        <v>0</v>
      </c>
      <c r="U19" s="185">
        <f>IF('①-1入力シート（宿泊人数）【1人当】'!U19&gt;0, '⑤-1宿泊料金計算【1人当】'!U19 * 0.03, 0)</f>
        <v>0</v>
      </c>
      <c r="V19" s="185">
        <f>IF('①-1入力シート（宿泊人数）【1人当】'!V19&gt;0, '⑤-1宿泊料金計算【1人当】'!V19 * 0.03, 0)</f>
        <v>0</v>
      </c>
      <c r="W19" s="185">
        <f>IF('①-1入力シート（宿泊人数）【1人当】'!W19&gt;0, '⑤-1宿泊料金計算【1人当】'!W19 * 0.03, 0)</f>
        <v>0</v>
      </c>
      <c r="X19" s="185">
        <f>IF('①-1入力シート（宿泊人数）【1人当】'!X19&gt;0, '⑤-1宿泊料金計算【1人当】'!X19 * 0.03, 0)</f>
        <v>0</v>
      </c>
      <c r="Y19" s="185">
        <f>IF('①-1入力シート（宿泊人数）【1人当】'!Y19&gt;0, '⑤-1宿泊料金計算【1人当】'!Y19 * 0.03, 0)</f>
        <v>0</v>
      </c>
      <c r="Z19" s="185">
        <f>IF('①-1入力シート（宿泊人数）【1人当】'!Z19&gt;0, '⑤-1宿泊料金計算【1人当】'!Z19 * 0.03, 0)</f>
        <v>0</v>
      </c>
      <c r="AA19" s="185">
        <f>IF('①-1入力シート（宿泊人数）【1人当】'!AA19&gt;0, '⑤-1宿泊料金計算【1人当】'!AA19 * 0.03, 0)</f>
        <v>0</v>
      </c>
      <c r="AB19" s="185">
        <f>IF('①-1入力シート（宿泊人数）【1人当】'!AB19&gt;0, '⑤-1宿泊料金計算【1人当】'!AB19 * 0.03, 0)</f>
        <v>0</v>
      </c>
      <c r="AC19" s="185">
        <f>IF('①-1入力シート（宿泊人数）【1人当】'!AC19&gt;0, '⑤-1宿泊料金計算【1人当】'!AC19 * 0.03, 0)</f>
        <v>0</v>
      </c>
      <c r="AD19" s="185">
        <f>IF('①-1入力シート（宿泊人数）【1人当】'!AD19&gt;0, '⑤-1宿泊料金計算【1人当】'!AD19 * 0.03, 0)</f>
        <v>0</v>
      </c>
      <c r="AE19" s="185">
        <f>IF('①-1入力シート（宿泊人数）【1人当】'!AE19&gt;0, '⑤-1宿泊料金計算【1人当】'!AE19 * 0.03, 0)</f>
        <v>0</v>
      </c>
      <c r="AF19" s="185">
        <f>IF('①-1入力シート（宿泊人数）【1人当】'!AF19&gt;0, '⑤-1宿泊料金計算【1人当】'!AF19 * 0.03, 0)</f>
        <v>0</v>
      </c>
      <c r="AG19" s="185">
        <f>IF('①-1入力シート（宿泊人数）【1人当】'!AG19&gt;0, '⑤-1宿泊料金計算【1人当】'!AG19 * 0.03, 0)</f>
        <v>0</v>
      </c>
      <c r="AH19" s="185">
        <f>IF('①-1入力シート（宿泊人数）【1人当】'!AH19&gt;0, '⑤-1宿泊料金計算【1人当】'!AH19 * 0.03, 0)</f>
        <v>0</v>
      </c>
      <c r="AI19" s="185">
        <f>IF('①-1入力シート（宿泊人数）【1人当】'!AI19&gt;0, '⑤-1宿泊料金計算【1人当】'!AI19 * 0.03, 0)</f>
        <v>0</v>
      </c>
      <c r="AJ19" s="185">
        <f>IF('①-1入力シート（宿泊人数）【1人当】'!AJ19&gt;0, '⑤-1宿泊料金計算【1人当】'!AJ19 * 0.03, 0)</f>
        <v>0</v>
      </c>
      <c r="AK19" s="185">
        <f>IF('①-1入力シート（宿泊人数）【1人当】'!AK19&gt;0, '⑤-1宿泊料金計算【1人当】'!AK19 * 0.03, 0)</f>
        <v>0</v>
      </c>
      <c r="AL19" s="185">
        <f>IF('①-1入力シート（宿泊人数）【1人当】'!AL19&gt;0, '⑤-1宿泊料金計算【1人当】'!AL19 * 0.03, 0)</f>
        <v>0</v>
      </c>
      <c r="AM19" s="185">
        <f>IF('①-1入力シート（宿泊人数）【1人当】'!AM19&gt;0, '⑤-1宿泊料金計算【1人当】'!AM19 * 0.03, 0)</f>
        <v>0</v>
      </c>
      <c r="AN19" s="185">
        <f>IF('①-1入力シート（宿泊人数）【1人当】'!AN19&gt;0, '⑤-1宿泊料金計算【1人当】'!AN19 * 0.03, 0)</f>
        <v>0</v>
      </c>
      <c r="AO19" s="185">
        <f>IF('①-1入力シート（宿泊人数）【1人当】'!AO19&gt;0, '⑤-1宿泊料金計算【1人当】'!AO19 * 0.03, 0)</f>
        <v>0</v>
      </c>
      <c r="AP19" s="185">
        <f>IF('①-1入力シート（宿泊人数）【1人当】'!AP19&gt;0, '⑤-1宿泊料金計算【1人当】'!AP19 * 0.03, 0)</f>
        <v>0</v>
      </c>
      <c r="AQ19" s="185">
        <f>IF('①-1入力シート（宿泊人数）【1人当】'!AQ19&gt;0, '⑤-1宿泊料金計算【1人当】'!AQ19 * 0.03, 0)</f>
        <v>0</v>
      </c>
      <c r="AR19" s="185">
        <f>IF('①-1入力シート（宿泊人数）【1人当】'!AR19&gt;0, '⑤-1宿泊料金計算【1人当】'!AR19 * 0.03, 0)</f>
        <v>0</v>
      </c>
      <c r="AS19" s="185">
        <f>IF('①-1入力シート（宿泊人数）【1人当】'!AS19&gt;0, '⑤-1宿泊料金計算【1人当】'!AS19 * 0.03, 0)</f>
        <v>0</v>
      </c>
      <c r="AT19" s="185">
        <f>IF('①-1入力シート（宿泊人数）【1人当】'!AT19&gt;0, '⑤-1宿泊料金計算【1人当】'!AT19 * 0.03, 0)</f>
        <v>0</v>
      </c>
      <c r="AU19" s="185">
        <f>IF('①-1入力シート（宿泊人数）【1人当】'!AU19&gt;0, '⑤-1宿泊料金計算【1人当】'!AU19 * 0.03, 0)</f>
        <v>0</v>
      </c>
      <c r="AV19" s="185">
        <f>IF('①-1入力シート（宿泊人数）【1人当】'!AV19&gt;0, '⑤-1宿泊料金計算【1人当】'!AV19 * 0.03, 0)</f>
        <v>0</v>
      </c>
      <c r="AW19" s="185">
        <f>IF('①-1入力シート（宿泊人数）【1人当】'!AW19&gt;0, '⑤-1宿泊料金計算【1人当】'!AW19 * 0.03, 0)</f>
        <v>0</v>
      </c>
      <c r="AX19" s="185">
        <f>IF('①-1入力シート（宿泊人数）【1人当】'!AX19&gt;0, '⑤-1宿泊料金計算【1人当】'!AX19 * 0.03, 0)</f>
        <v>0</v>
      </c>
      <c r="AY19" s="185">
        <f>IF('①-1入力シート（宿泊人数）【1人当】'!AY19&gt;0, '⑤-1宿泊料金計算【1人当】'!AY19 * 0.03, 0)</f>
        <v>0</v>
      </c>
      <c r="AZ19" s="185">
        <f>IF('①-1入力シート（宿泊人数）【1人当】'!AZ19&gt;0, '⑤-1宿泊料金計算【1人当】'!AZ19 * 0.03, 0)</f>
        <v>0</v>
      </c>
      <c r="BA19" s="185">
        <f>IF('①-1入力シート（宿泊人数）【1人当】'!BA19&gt;0, '⑤-1宿泊料金計算【1人当】'!BA19 * 0.03, 0)</f>
        <v>0</v>
      </c>
      <c r="BB19" s="185">
        <f>IF('①-1入力シート（宿泊人数）【1人当】'!BB19&gt;0, '⑤-1宿泊料金計算【1人当】'!BB19 * 0.03, 0)</f>
        <v>0</v>
      </c>
      <c r="BC19" s="185">
        <f>IF('①-1入力シート（宿泊人数）【1人当】'!BC19&gt;0, '⑤-1宿泊料金計算【1人当】'!BC19 * 0.03, 0)</f>
        <v>0</v>
      </c>
      <c r="BD19" s="185">
        <f>IF('①-1入力シート（宿泊人数）【1人当】'!BD19&gt;0, '⑤-1宿泊料金計算【1人当】'!BD19 * 0.03, 0)</f>
        <v>0</v>
      </c>
      <c r="BE19" s="185">
        <f>IF('①-1入力シート（宿泊人数）【1人当】'!BE19&gt;0, '⑤-1宿泊料金計算【1人当】'!BE19 * 0.03, 0)</f>
        <v>0</v>
      </c>
      <c r="BF19" s="185">
        <f>IF('①-1入力シート（宿泊人数）【1人当】'!BF19&gt;0, '⑤-1宿泊料金計算【1人当】'!BF19 * 0.03, 0)</f>
        <v>0</v>
      </c>
      <c r="BG19" s="185">
        <f>IF('①-1入力シート（宿泊人数）【1人当】'!BG19&gt;0, '⑤-1宿泊料金計算【1人当】'!BG19 * 0.03, 0)</f>
        <v>0</v>
      </c>
      <c r="BH19" s="185">
        <f>IF('①-1入力シート（宿泊人数）【1人当】'!BH19&gt;0, '⑤-1宿泊料金計算【1人当】'!BH19 * 0.03, 0)</f>
        <v>0</v>
      </c>
      <c r="BI19" s="185">
        <f>IF('①-1入力シート（宿泊人数）【1人当】'!BI19&gt;0, '⑤-1宿泊料金計算【1人当】'!BI19 * 0.03, 0)</f>
        <v>0</v>
      </c>
      <c r="BJ19" s="185">
        <f>IF('①-1入力シート（宿泊人数）【1人当】'!BJ19&gt;0, '⑤-1宿泊料金計算【1人当】'!BJ19 * 0.03, 0)</f>
        <v>0</v>
      </c>
      <c r="BK19" s="185">
        <f>IF('①-1入力シート（宿泊人数）【1人当】'!BK19&gt;0, '⑤-1宿泊料金計算【1人当】'!BK19 * 0.03, 0)</f>
        <v>0</v>
      </c>
      <c r="BL19" s="185">
        <f>IF('①-1入力シート（宿泊人数）【1人当】'!BL19&gt;0, '⑤-1宿泊料金計算【1人当】'!BL19 * 0.03, 0)</f>
        <v>0</v>
      </c>
      <c r="BM19" s="185">
        <f>IF('①-1入力シート（宿泊人数）【1人当】'!BM19&gt;0, '⑤-1宿泊料金計算【1人当】'!BM19 * 0.03, 0)</f>
        <v>0</v>
      </c>
      <c r="BN19" s="185">
        <f>IF('①-1入力シート（宿泊人数）【1人当】'!BN19&gt;0, '⑤-1宿泊料金計算【1人当】'!BN19 * 0.03, 0)</f>
        <v>0</v>
      </c>
      <c r="BO19" s="185">
        <f>IF('①-1入力シート（宿泊人数）【1人当】'!BO19&gt;0, '⑤-1宿泊料金計算【1人当】'!BO19 * 0.03, 0)</f>
        <v>0</v>
      </c>
      <c r="BP19" s="185">
        <f>IF('①-1入力シート（宿泊人数）【1人当】'!BP19&gt;0, '⑤-1宿泊料金計算【1人当】'!BP19 * 0.03, 0)</f>
        <v>0</v>
      </c>
      <c r="BQ19" s="185">
        <f>IF('①-1入力シート（宿泊人数）【1人当】'!BQ19&gt;0, '⑤-1宿泊料金計算【1人当】'!BQ19 * 0.03, 0)</f>
        <v>0</v>
      </c>
      <c r="BR19" s="185">
        <f>IF('①-1入力シート（宿泊人数）【1人当】'!BR19&gt;0, '⑤-1宿泊料金計算【1人当】'!BR19 * 0.03, 0)</f>
        <v>0</v>
      </c>
      <c r="BS19" s="185">
        <f>IF('①-1入力シート（宿泊人数）【1人当】'!BS19&gt;0, '⑤-1宿泊料金計算【1人当】'!BS19 * 0.03, 0)</f>
        <v>0</v>
      </c>
      <c r="BT19" s="185">
        <f>IF('①-1入力シート（宿泊人数）【1人当】'!BT19&gt;0, '⑤-1宿泊料金計算【1人当】'!BT19 * 0.03, 0)</f>
        <v>0</v>
      </c>
      <c r="BU19" s="185">
        <f>IF('①-1入力シート（宿泊人数）【1人当】'!BU19&gt;0, '⑤-1宿泊料金計算【1人当】'!BU19 * 0.03, 0)</f>
        <v>0</v>
      </c>
      <c r="BV19" s="185">
        <f>IF('①-1入力シート（宿泊人数）【1人当】'!BV19&gt;0, '⑤-1宿泊料金計算【1人当】'!BV19 * 0.03, 0)</f>
        <v>0</v>
      </c>
      <c r="BW19" s="185">
        <f>IF('①-1入力シート（宿泊人数）【1人当】'!BW19&gt;0, '⑤-1宿泊料金計算【1人当】'!BW19 * 0.03, 0)</f>
        <v>0</v>
      </c>
      <c r="BX19" s="185">
        <f>IF('①-1入力シート（宿泊人数）【1人当】'!BX19&gt;0, '⑤-1宿泊料金計算【1人当】'!BX19 * 0.03, 0)</f>
        <v>0</v>
      </c>
      <c r="BY19" s="185">
        <f>IF('①-1入力シート（宿泊人数）【1人当】'!BY19&gt;0, '⑤-1宿泊料金計算【1人当】'!BY19 * 0.03, 0)</f>
        <v>0</v>
      </c>
      <c r="BZ19" s="185">
        <f>IF('①-1入力シート（宿泊人数）【1人当】'!BZ19&gt;0, '⑤-1宿泊料金計算【1人当】'!BZ19 * 0.03, 0)</f>
        <v>0</v>
      </c>
      <c r="CA19" s="185">
        <f>IF('①-1入力シート（宿泊人数）【1人当】'!CA19&gt;0, '⑤-1宿泊料金計算【1人当】'!CA19 * 0.03, 0)</f>
        <v>0</v>
      </c>
      <c r="CB19" s="185">
        <f>IF('①-1入力シート（宿泊人数）【1人当】'!CB19&gt;0, '⑤-1宿泊料金計算【1人当】'!CB19 * 0.03, 0)</f>
        <v>0</v>
      </c>
      <c r="CC19" s="185">
        <f>IF('①-1入力シート（宿泊人数）【1人当】'!CC19&gt;0, '⑤-1宿泊料金計算【1人当】'!CC19 * 0.03, 0)</f>
        <v>0</v>
      </c>
      <c r="CD19" s="185">
        <f>IF('①-1入力シート（宿泊人数）【1人当】'!CD19&gt;0, '⑤-1宿泊料金計算【1人当】'!CD19 * 0.03, 0)</f>
        <v>0</v>
      </c>
      <c r="CE19" s="185">
        <f>IF('①-1入力シート（宿泊人数）【1人当】'!CE19&gt;0, '⑤-1宿泊料金計算【1人当】'!CE19 * 0.03, 0)</f>
        <v>0</v>
      </c>
      <c r="CF19" s="185">
        <f>IF('①-1入力シート（宿泊人数）【1人当】'!CF19&gt;0, '⑤-1宿泊料金計算【1人当】'!CF19 * 0.03, 0)</f>
        <v>0</v>
      </c>
      <c r="CG19" s="185">
        <f>IF('①-1入力シート（宿泊人数）【1人当】'!CG19&gt;0, '⑤-1宿泊料金計算【1人当】'!CG19 * 0.03, 0)</f>
        <v>0</v>
      </c>
      <c r="CH19" s="185">
        <f>IF('①-1入力シート（宿泊人数）【1人当】'!CH19&gt;0, '⑤-1宿泊料金計算【1人当】'!CH19 * 0.03, 0)</f>
        <v>0</v>
      </c>
      <c r="CI19" s="185">
        <f>IF('①-1入力シート（宿泊人数）【1人当】'!CI19&gt;0, '⑤-1宿泊料金計算【1人当】'!CI19 * 0.03, 0)</f>
        <v>0</v>
      </c>
      <c r="CJ19" s="185">
        <f>IF('①-1入力シート（宿泊人数）【1人当】'!CJ19&gt;0, '⑤-1宿泊料金計算【1人当】'!CJ19 * 0.03, 0)</f>
        <v>0</v>
      </c>
      <c r="CK19" s="185">
        <f>IF('①-1入力シート（宿泊人数）【1人当】'!CK19&gt;0, '⑤-1宿泊料金計算【1人当】'!CK19 * 0.03, 0)</f>
        <v>0</v>
      </c>
      <c r="CL19" s="185">
        <f>IF('①-1入力シート（宿泊人数）【1人当】'!CL19&gt;0, '⑤-1宿泊料金計算【1人当】'!CL19 * 0.03, 0)</f>
        <v>0</v>
      </c>
      <c r="CM19" s="185">
        <f>IF('①-1入力シート（宿泊人数）【1人当】'!CM19&gt;0, '⑤-1宿泊料金計算【1人当】'!CM19 * 0.03, 0)</f>
        <v>0</v>
      </c>
      <c r="CN19" s="185">
        <f>IF('①-1入力シート（宿泊人数）【1人当】'!CN19&gt;0, '⑤-1宿泊料金計算【1人当】'!CN19 * 0.03, 0)</f>
        <v>0</v>
      </c>
      <c r="CO19" s="185">
        <f>IF('①-1入力シート（宿泊人数）【1人当】'!CO19&gt;0, '⑤-1宿泊料金計算【1人当】'!CO19 * 0.03, 0)</f>
        <v>0</v>
      </c>
      <c r="CP19" s="185">
        <f>IF('①-1入力シート（宿泊人数）【1人当】'!CP19&gt;0, '⑤-1宿泊料金計算【1人当】'!CP19 * 0.03, 0)</f>
        <v>0</v>
      </c>
      <c r="CQ19" s="185">
        <f>IF('①-1入力シート（宿泊人数）【1人当】'!CQ19&gt;0, '⑤-1宿泊料金計算【1人当】'!CQ19 * 0.03, 0)</f>
        <v>0</v>
      </c>
      <c r="CR19" s="185">
        <f>IF('①-1入力シート（宿泊人数）【1人当】'!CR19&gt;0, '⑤-1宿泊料金計算【1人当】'!CR19 * 0.03, 0)</f>
        <v>0</v>
      </c>
      <c r="CS19" s="185">
        <f>IF('①-1入力シート（宿泊人数）【1人当】'!CS19&gt;0, '⑤-1宿泊料金計算【1人当】'!CS19 * 0.03, 0)</f>
        <v>0</v>
      </c>
      <c r="CT19" s="185">
        <f>IF('①-1入力シート（宿泊人数）【1人当】'!CT19&gt;0, '⑤-1宿泊料金計算【1人当】'!CT19 * 0.03, 0)</f>
        <v>0</v>
      </c>
      <c r="CU19" s="185">
        <f>IF('①-1入力シート（宿泊人数）【1人当】'!CU19&gt;0, '⑤-1宿泊料金計算【1人当】'!CU19 * 0.03, 0)</f>
        <v>0</v>
      </c>
      <c r="CV19" s="185">
        <f>IF('①-1入力シート（宿泊人数）【1人当】'!CV19&gt;0, '⑤-1宿泊料金計算【1人当】'!CV19 * 0.03, 0)</f>
        <v>0</v>
      </c>
      <c r="CW19" s="185">
        <f>IF('①-1入力シート（宿泊人数）【1人当】'!CW19&gt;0, '⑤-1宿泊料金計算【1人当】'!CW19 * 0.03, 0)</f>
        <v>0</v>
      </c>
      <c r="CX19" s="185">
        <f>IF('①-1入力シート（宿泊人数）【1人当】'!CX19&gt;0, '⑤-1宿泊料金計算【1人当】'!CX19 * 0.03, 0)</f>
        <v>0</v>
      </c>
      <c r="CY19" s="13"/>
      <c r="CZ19" s="185">
        <f>'①-1入力シート（宿泊人数）【1人当】'!CZ19</f>
        <v>0</v>
      </c>
    </row>
    <row r="20" spans="1:104">
      <c r="A20" s="196"/>
      <c r="B20" s="175">
        <v>14</v>
      </c>
      <c r="C20" s="185">
        <f>IF('①-1入力シート（宿泊人数）【1人当】'!C20&gt;0, '⑤-1宿泊料金計算【1人当】'!C20 * 0.03, 0)</f>
        <v>0</v>
      </c>
      <c r="D20" s="185">
        <f>IF('①-1入力シート（宿泊人数）【1人当】'!D20&gt;0, '⑤-1宿泊料金計算【1人当】'!D20 * 0.03, 0)</f>
        <v>0</v>
      </c>
      <c r="E20" s="185">
        <f>IF('①-1入力シート（宿泊人数）【1人当】'!E20&gt;0, '⑤-1宿泊料金計算【1人当】'!E20 * 0.03, 0)</f>
        <v>0</v>
      </c>
      <c r="F20" s="185">
        <f>IF('①-1入力シート（宿泊人数）【1人当】'!F20&gt;0, '⑤-1宿泊料金計算【1人当】'!F20 * 0.03, 0)</f>
        <v>0</v>
      </c>
      <c r="G20" s="185">
        <f>IF('①-1入力シート（宿泊人数）【1人当】'!G20&gt;0, '⑤-1宿泊料金計算【1人当】'!G20 * 0.03, 0)</f>
        <v>0</v>
      </c>
      <c r="H20" s="185">
        <f>IF('①-1入力シート（宿泊人数）【1人当】'!H20&gt;0, '⑤-1宿泊料金計算【1人当】'!H20 * 0.03, 0)</f>
        <v>0</v>
      </c>
      <c r="I20" s="185">
        <f>IF('①-1入力シート（宿泊人数）【1人当】'!I20&gt;0, '⑤-1宿泊料金計算【1人当】'!I20 * 0.03, 0)</f>
        <v>0</v>
      </c>
      <c r="J20" s="185">
        <f>IF('①-1入力シート（宿泊人数）【1人当】'!J20&gt;0, '⑤-1宿泊料金計算【1人当】'!J20 * 0.03, 0)</f>
        <v>0</v>
      </c>
      <c r="K20" s="185">
        <f>IF('①-1入力シート（宿泊人数）【1人当】'!K20&gt;0, '⑤-1宿泊料金計算【1人当】'!K20 * 0.03, 0)</f>
        <v>0</v>
      </c>
      <c r="L20" s="185">
        <f>IF('①-1入力シート（宿泊人数）【1人当】'!L20&gt;0, '⑤-1宿泊料金計算【1人当】'!L20 * 0.03, 0)</f>
        <v>0</v>
      </c>
      <c r="M20" s="185">
        <f>IF('①-1入力シート（宿泊人数）【1人当】'!M20&gt;0, '⑤-1宿泊料金計算【1人当】'!M20 * 0.03, 0)</f>
        <v>0</v>
      </c>
      <c r="N20" s="185">
        <f>IF('①-1入力シート（宿泊人数）【1人当】'!N20&gt;0, '⑤-1宿泊料金計算【1人当】'!N20 * 0.03, 0)</f>
        <v>0</v>
      </c>
      <c r="O20" s="185">
        <f>IF('①-1入力シート（宿泊人数）【1人当】'!O20&gt;0, '⑤-1宿泊料金計算【1人当】'!O20 * 0.03, 0)</f>
        <v>0</v>
      </c>
      <c r="P20" s="185">
        <f>IF('①-1入力シート（宿泊人数）【1人当】'!P20&gt;0, '⑤-1宿泊料金計算【1人当】'!P20 * 0.03, 0)</f>
        <v>0</v>
      </c>
      <c r="Q20" s="185">
        <f>IF('①-1入力シート（宿泊人数）【1人当】'!Q20&gt;0, '⑤-1宿泊料金計算【1人当】'!Q20 * 0.03, 0)</f>
        <v>0</v>
      </c>
      <c r="R20" s="185">
        <f>IF('①-1入力シート（宿泊人数）【1人当】'!R20&gt;0, '⑤-1宿泊料金計算【1人当】'!R20 * 0.03, 0)</f>
        <v>0</v>
      </c>
      <c r="S20" s="185">
        <f>IF('①-1入力シート（宿泊人数）【1人当】'!S20&gt;0, '⑤-1宿泊料金計算【1人当】'!S20 * 0.03, 0)</f>
        <v>0</v>
      </c>
      <c r="T20" s="185">
        <f>IF('①-1入力シート（宿泊人数）【1人当】'!T20&gt;0, '⑤-1宿泊料金計算【1人当】'!T20 * 0.03, 0)</f>
        <v>0</v>
      </c>
      <c r="U20" s="185">
        <f>IF('①-1入力シート（宿泊人数）【1人当】'!U20&gt;0, '⑤-1宿泊料金計算【1人当】'!U20 * 0.03, 0)</f>
        <v>0</v>
      </c>
      <c r="V20" s="185">
        <f>IF('①-1入力シート（宿泊人数）【1人当】'!V20&gt;0, '⑤-1宿泊料金計算【1人当】'!V20 * 0.03, 0)</f>
        <v>0</v>
      </c>
      <c r="W20" s="185">
        <f>IF('①-1入力シート（宿泊人数）【1人当】'!W20&gt;0, '⑤-1宿泊料金計算【1人当】'!W20 * 0.03, 0)</f>
        <v>0</v>
      </c>
      <c r="X20" s="185">
        <f>IF('①-1入力シート（宿泊人数）【1人当】'!X20&gt;0, '⑤-1宿泊料金計算【1人当】'!X20 * 0.03, 0)</f>
        <v>0</v>
      </c>
      <c r="Y20" s="185">
        <f>IF('①-1入力シート（宿泊人数）【1人当】'!Y20&gt;0, '⑤-1宿泊料金計算【1人当】'!Y20 * 0.03, 0)</f>
        <v>0</v>
      </c>
      <c r="Z20" s="185">
        <f>IF('①-1入力シート（宿泊人数）【1人当】'!Z20&gt;0, '⑤-1宿泊料金計算【1人当】'!Z20 * 0.03, 0)</f>
        <v>0</v>
      </c>
      <c r="AA20" s="185">
        <f>IF('①-1入力シート（宿泊人数）【1人当】'!AA20&gt;0, '⑤-1宿泊料金計算【1人当】'!AA20 * 0.03, 0)</f>
        <v>0</v>
      </c>
      <c r="AB20" s="185">
        <f>IF('①-1入力シート（宿泊人数）【1人当】'!AB20&gt;0, '⑤-1宿泊料金計算【1人当】'!AB20 * 0.03, 0)</f>
        <v>0</v>
      </c>
      <c r="AC20" s="185">
        <f>IF('①-1入力シート（宿泊人数）【1人当】'!AC20&gt;0, '⑤-1宿泊料金計算【1人当】'!AC20 * 0.03, 0)</f>
        <v>0</v>
      </c>
      <c r="AD20" s="185">
        <f>IF('①-1入力シート（宿泊人数）【1人当】'!AD20&gt;0, '⑤-1宿泊料金計算【1人当】'!AD20 * 0.03, 0)</f>
        <v>0</v>
      </c>
      <c r="AE20" s="185">
        <f>IF('①-1入力シート（宿泊人数）【1人当】'!AE20&gt;0, '⑤-1宿泊料金計算【1人当】'!AE20 * 0.03, 0)</f>
        <v>0</v>
      </c>
      <c r="AF20" s="185">
        <f>IF('①-1入力シート（宿泊人数）【1人当】'!AF20&gt;0, '⑤-1宿泊料金計算【1人当】'!AF20 * 0.03, 0)</f>
        <v>0</v>
      </c>
      <c r="AG20" s="185">
        <f>IF('①-1入力シート（宿泊人数）【1人当】'!AG20&gt;0, '⑤-1宿泊料金計算【1人当】'!AG20 * 0.03, 0)</f>
        <v>0</v>
      </c>
      <c r="AH20" s="185">
        <f>IF('①-1入力シート（宿泊人数）【1人当】'!AH20&gt;0, '⑤-1宿泊料金計算【1人当】'!AH20 * 0.03, 0)</f>
        <v>0</v>
      </c>
      <c r="AI20" s="185">
        <f>IF('①-1入力シート（宿泊人数）【1人当】'!AI20&gt;0, '⑤-1宿泊料金計算【1人当】'!AI20 * 0.03, 0)</f>
        <v>0</v>
      </c>
      <c r="AJ20" s="185">
        <f>IF('①-1入力シート（宿泊人数）【1人当】'!AJ20&gt;0, '⑤-1宿泊料金計算【1人当】'!AJ20 * 0.03, 0)</f>
        <v>0</v>
      </c>
      <c r="AK20" s="185">
        <f>IF('①-1入力シート（宿泊人数）【1人当】'!AK20&gt;0, '⑤-1宿泊料金計算【1人当】'!AK20 * 0.03, 0)</f>
        <v>0</v>
      </c>
      <c r="AL20" s="185">
        <f>IF('①-1入力シート（宿泊人数）【1人当】'!AL20&gt;0, '⑤-1宿泊料金計算【1人当】'!AL20 * 0.03, 0)</f>
        <v>0</v>
      </c>
      <c r="AM20" s="185">
        <f>IF('①-1入力シート（宿泊人数）【1人当】'!AM20&gt;0, '⑤-1宿泊料金計算【1人当】'!AM20 * 0.03, 0)</f>
        <v>0</v>
      </c>
      <c r="AN20" s="185">
        <f>IF('①-1入力シート（宿泊人数）【1人当】'!AN20&gt;0, '⑤-1宿泊料金計算【1人当】'!AN20 * 0.03, 0)</f>
        <v>0</v>
      </c>
      <c r="AO20" s="185">
        <f>IF('①-1入力シート（宿泊人数）【1人当】'!AO20&gt;0, '⑤-1宿泊料金計算【1人当】'!AO20 * 0.03, 0)</f>
        <v>0</v>
      </c>
      <c r="AP20" s="185">
        <f>IF('①-1入力シート（宿泊人数）【1人当】'!AP20&gt;0, '⑤-1宿泊料金計算【1人当】'!AP20 * 0.03, 0)</f>
        <v>0</v>
      </c>
      <c r="AQ20" s="185">
        <f>IF('①-1入力シート（宿泊人数）【1人当】'!AQ20&gt;0, '⑤-1宿泊料金計算【1人当】'!AQ20 * 0.03, 0)</f>
        <v>0</v>
      </c>
      <c r="AR20" s="185">
        <f>IF('①-1入力シート（宿泊人数）【1人当】'!AR20&gt;0, '⑤-1宿泊料金計算【1人当】'!AR20 * 0.03, 0)</f>
        <v>0</v>
      </c>
      <c r="AS20" s="185">
        <f>IF('①-1入力シート（宿泊人数）【1人当】'!AS20&gt;0, '⑤-1宿泊料金計算【1人当】'!AS20 * 0.03, 0)</f>
        <v>0</v>
      </c>
      <c r="AT20" s="185">
        <f>IF('①-1入力シート（宿泊人数）【1人当】'!AT20&gt;0, '⑤-1宿泊料金計算【1人当】'!AT20 * 0.03, 0)</f>
        <v>0</v>
      </c>
      <c r="AU20" s="185">
        <f>IF('①-1入力シート（宿泊人数）【1人当】'!AU20&gt;0, '⑤-1宿泊料金計算【1人当】'!AU20 * 0.03, 0)</f>
        <v>0</v>
      </c>
      <c r="AV20" s="185">
        <f>IF('①-1入力シート（宿泊人数）【1人当】'!AV20&gt;0, '⑤-1宿泊料金計算【1人当】'!AV20 * 0.03, 0)</f>
        <v>0</v>
      </c>
      <c r="AW20" s="185">
        <f>IF('①-1入力シート（宿泊人数）【1人当】'!AW20&gt;0, '⑤-1宿泊料金計算【1人当】'!AW20 * 0.03, 0)</f>
        <v>0</v>
      </c>
      <c r="AX20" s="185">
        <f>IF('①-1入力シート（宿泊人数）【1人当】'!AX20&gt;0, '⑤-1宿泊料金計算【1人当】'!AX20 * 0.03, 0)</f>
        <v>0</v>
      </c>
      <c r="AY20" s="185">
        <f>IF('①-1入力シート（宿泊人数）【1人当】'!AY20&gt;0, '⑤-1宿泊料金計算【1人当】'!AY20 * 0.03, 0)</f>
        <v>0</v>
      </c>
      <c r="AZ20" s="185">
        <f>IF('①-1入力シート（宿泊人数）【1人当】'!AZ20&gt;0, '⑤-1宿泊料金計算【1人当】'!AZ20 * 0.03, 0)</f>
        <v>0</v>
      </c>
      <c r="BA20" s="185">
        <f>IF('①-1入力シート（宿泊人数）【1人当】'!BA20&gt;0, '⑤-1宿泊料金計算【1人当】'!BA20 * 0.03, 0)</f>
        <v>0</v>
      </c>
      <c r="BB20" s="185">
        <f>IF('①-1入力シート（宿泊人数）【1人当】'!BB20&gt;0, '⑤-1宿泊料金計算【1人当】'!BB20 * 0.03, 0)</f>
        <v>0</v>
      </c>
      <c r="BC20" s="185">
        <f>IF('①-1入力シート（宿泊人数）【1人当】'!BC20&gt;0, '⑤-1宿泊料金計算【1人当】'!BC20 * 0.03, 0)</f>
        <v>0</v>
      </c>
      <c r="BD20" s="185">
        <f>IF('①-1入力シート（宿泊人数）【1人当】'!BD20&gt;0, '⑤-1宿泊料金計算【1人当】'!BD20 * 0.03, 0)</f>
        <v>0</v>
      </c>
      <c r="BE20" s="185">
        <f>IF('①-1入力シート（宿泊人数）【1人当】'!BE20&gt;0, '⑤-1宿泊料金計算【1人当】'!BE20 * 0.03, 0)</f>
        <v>0</v>
      </c>
      <c r="BF20" s="185">
        <f>IF('①-1入力シート（宿泊人数）【1人当】'!BF20&gt;0, '⑤-1宿泊料金計算【1人当】'!BF20 * 0.03, 0)</f>
        <v>0</v>
      </c>
      <c r="BG20" s="185">
        <f>IF('①-1入力シート（宿泊人数）【1人当】'!BG20&gt;0, '⑤-1宿泊料金計算【1人当】'!BG20 * 0.03, 0)</f>
        <v>0</v>
      </c>
      <c r="BH20" s="185">
        <f>IF('①-1入力シート（宿泊人数）【1人当】'!BH20&gt;0, '⑤-1宿泊料金計算【1人当】'!BH20 * 0.03, 0)</f>
        <v>0</v>
      </c>
      <c r="BI20" s="185">
        <f>IF('①-1入力シート（宿泊人数）【1人当】'!BI20&gt;0, '⑤-1宿泊料金計算【1人当】'!BI20 * 0.03, 0)</f>
        <v>0</v>
      </c>
      <c r="BJ20" s="185">
        <f>IF('①-1入力シート（宿泊人数）【1人当】'!BJ20&gt;0, '⑤-1宿泊料金計算【1人当】'!BJ20 * 0.03, 0)</f>
        <v>0</v>
      </c>
      <c r="BK20" s="185">
        <f>IF('①-1入力シート（宿泊人数）【1人当】'!BK20&gt;0, '⑤-1宿泊料金計算【1人当】'!BK20 * 0.03, 0)</f>
        <v>0</v>
      </c>
      <c r="BL20" s="185">
        <f>IF('①-1入力シート（宿泊人数）【1人当】'!BL20&gt;0, '⑤-1宿泊料金計算【1人当】'!BL20 * 0.03, 0)</f>
        <v>0</v>
      </c>
      <c r="BM20" s="185">
        <f>IF('①-1入力シート（宿泊人数）【1人当】'!BM20&gt;0, '⑤-1宿泊料金計算【1人当】'!BM20 * 0.03, 0)</f>
        <v>0</v>
      </c>
      <c r="BN20" s="185">
        <f>IF('①-1入力シート（宿泊人数）【1人当】'!BN20&gt;0, '⑤-1宿泊料金計算【1人当】'!BN20 * 0.03, 0)</f>
        <v>0</v>
      </c>
      <c r="BO20" s="185">
        <f>IF('①-1入力シート（宿泊人数）【1人当】'!BO20&gt;0, '⑤-1宿泊料金計算【1人当】'!BO20 * 0.03, 0)</f>
        <v>0</v>
      </c>
      <c r="BP20" s="185">
        <f>IF('①-1入力シート（宿泊人数）【1人当】'!BP20&gt;0, '⑤-1宿泊料金計算【1人当】'!BP20 * 0.03, 0)</f>
        <v>0</v>
      </c>
      <c r="BQ20" s="185">
        <f>IF('①-1入力シート（宿泊人数）【1人当】'!BQ20&gt;0, '⑤-1宿泊料金計算【1人当】'!BQ20 * 0.03, 0)</f>
        <v>0</v>
      </c>
      <c r="BR20" s="185">
        <f>IF('①-1入力シート（宿泊人数）【1人当】'!BR20&gt;0, '⑤-1宿泊料金計算【1人当】'!BR20 * 0.03, 0)</f>
        <v>0</v>
      </c>
      <c r="BS20" s="185">
        <f>IF('①-1入力シート（宿泊人数）【1人当】'!BS20&gt;0, '⑤-1宿泊料金計算【1人当】'!BS20 * 0.03, 0)</f>
        <v>0</v>
      </c>
      <c r="BT20" s="185">
        <f>IF('①-1入力シート（宿泊人数）【1人当】'!BT20&gt;0, '⑤-1宿泊料金計算【1人当】'!BT20 * 0.03, 0)</f>
        <v>0</v>
      </c>
      <c r="BU20" s="185">
        <f>IF('①-1入力シート（宿泊人数）【1人当】'!BU20&gt;0, '⑤-1宿泊料金計算【1人当】'!BU20 * 0.03, 0)</f>
        <v>0</v>
      </c>
      <c r="BV20" s="185">
        <f>IF('①-1入力シート（宿泊人数）【1人当】'!BV20&gt;0, '⑤-1宿泊料金計算【1人当】'!BV20 * 0.03, 0)</f>
        <v>0</v>
      </c>
      <c r="BW20" s="185">
        <f>IF('①-1入力シート（宿泊人数）【1人当】'!BW20&gt;0, '⑤-1宿泊料金計算【1人当】'!BW20 * 0.03, 0)</f>
        <v>0</v>
      </c>
      <c r="BX20" s="185">
        <f>IF('①-1入力シート（宿泊人数）【1人当】'!BX20&gt;0, '⑤-1宿泊料金計算【1人当】'!BX20 * 0.03, 0)</f>
        <v>0</v>
      </c>
      <c r="BY20" s="185">
        <f>IF('①-1入力シート（宿泊人数）【1人当】'!BY20&gt;0, '⑤-1宿泊料金計算【1人当】'!BY20 * 0.03, 0)</f>
        <v>0</v>
      </c>
      <c r="BZ20" s="185">
        <f>IF('①-1入力シート（宿泊人数）【1人当】'!BZ20&gt;0, '⑤-1宿泊料金計算【1人当】'!BZ20 * 0.03, 0)</f>
        <v>0</v>
      </c>
      <c r="CA20" s="185">
        <f>IF('①-1入力シート（宿泊人数）【1人当】'!CA20&gt;0, '⑤-1宿泊料金計算【1人当】'!CA20 * 0.03, 0)</f>
        <v>0</v>
      </c>
      <c r="CB20" s="185">
        <f>IF('①-1入力シート（宿泊人数）【1人当】'!CB20&gt;0, '⑤-1宿泊料金計算【1人当】'!CB20 * 0.03, 0)</f>
        <v>0</v>
      </c>
      <c r="CC20" s="185">
        <f>IF('①-1入力シート（宿泊人数）【1人当】'!CC20&gt;0, '⑤-1宿泊料金計算【1人当】'!CC20 * 0.03, 0)</f>
        <v>0</v>
      </c>
      <c r="CD20" s="185">
        <f>IF('①-1入力シート（宿泊人数）【1人当】'!CD20&gt;0, '⑤-1宿泊料金計算【1人当】'!CD20 * 0.03, 0)</f>
        <v>0</v>
      </c>
      <c r="CE20" s="185">
        <f>IF('①-1入力シート（宿泊人数）【1人当】'!CE20&gt;0, '⑤-1宿泊料金計算【1人当】'!CE20 * 0.03, 0)</f>
        <v>0</v>
      </c>
      <c r="CF20" s="185">
        <f>IF('①-1入力シート（宿泊人数）【1人当】'!CF20&gt;0, '⑤-1宿泊料金計算【1人当】'!CF20 * 0.03, 0)</f>
        <v>0</v>
      </c>
      <c r="CG20" s="185">
        <f>IF('①-1入力シート（宿泊人数）【1人当】'!CG20&gt;0, '⑤-1宿泊料金計算【1人当】'!CG20 * 0.03, 0)</f>
        <v>0</v>
      </c>
      <c r="CH20" s="185">
        <f>IF('①-1入力シート（宿泊人数）【1人当】'!CH20&gt;0, '⑤-1宿泊料金計算【1人当】'!CH20 * 0.03, 0)</f>
        <v>0</v>
      </c>
      <c r="CI20" s="185">
        <f>IF('①-1入力シート（宿泊人数）【1人当】'!CI20&gt;0, '⑤-1宿泊料金計算【1人当】'!CI20 * 0.03, 0)</f>
        <v>0</v>
      </c>
      <c r="CJ20" s="185">
        <f>IF('①-1入力シート（宿泊人数）【1人当】'!CJ20&gt;0, '⑤-1宿泊料金計算【1人当】'!CJ20 * 0.03, 0)</f>
        <v>0</v>
      </c>
      <c r="CK20" s="185">
        <f>IF('①-1入力シート（宿泊人数）【1人当】'!CK20&gt;0, '⑤-1宿泊料金計算【1人当】'!CK20 * 0.03, 0)</f>
        <v>0</v>
      </c>
      <c r="CL20" s="185">
        <f>IF('①-1入力シート（宿泊人数）【1人当】'!CL20&gt;0, '⑤-1宿泊料金計算【1人当】'!CL20 * 0.03, 0)</f>
        <v>0</v>
      </c>
      <c r="CM20" s="185">
        <f>IF('①-1入力シート（宿泊人数）【1人当】'!CM20&gt;0, '⑤-1宿泊料金計算【1人当】'!CM20 * 0.03, 0)</f>
        <v>0</v>
      </c>
      <c r="CN20" s="185">
        <f>IF('①-1入力シート（宿泊人数）【1人当】'!CN20&gt;0, '⑤-1宿泊料金計算【1人当】'!CN20 * 0.03, 0)</f>
        <v>0</v>
      </c>
      <c r="CO20" s="185">
        <f>IF('①-1入力シート（宿泊人数）【1人当】'!CO20&gt;0, '⑤-1宿泊料金計算【1人当】'!CO20 * 0.03, 0)</f>
        <v>0</v>
      </c>
      <c r="CP20" s="185">
        <f>IF('①-1入力シート（宿泊人数）【1人当】'!CP20&gt;0, '⑤-1宿泊料金計算【1人当】'!CP20 * 0.03, 0)</f>
        <v>0</v>
      </c>
      <c r="CQ20" s="185">
        <f>IF('①-1入力シート（宿泊人数）【1人当】'!CQ20&gt;0, '⑤-1宿泊料金計算【1人当】'!CQ20 * 0.03, 0)</f>
        <v>0</v>
      </c>
      <c r="CR20" s="185">
        <f>IF('①-1入力シート（宿泊人数）【1人当】'!CR20&gt;0, '⑤-1宿泊料金計算【1人当】'!CR20 * 0.03, 0)</f>
        <v>0</v>
      </c>
      <c r="CS20" s="185">
        <f>IF('①-1入力シート（宿泊人数）【1人当】'!CS20&gt;0, '⑤-1宿泊料金計算【1人当】'!CS20 * 0.03, 0)</f>
        <v>0</v>
      </c>
      <c r="CT20" s="185">
        <f>IF('①-1入力シート（宿泊人数）【1人当】'!CT20&gt;0, '⑤-1宿泊料金計算【1人当】'!CT20 * 0.03, 0)</f>
        <v>0</v>
      </c>
      <c r="CU20" s="185">
        <f>IF('①-1入力シート（宿泊人数）【1人当】'!CU20&gt;0, '⑤-1宿泊料金計算【1人当】'!CU20 * 0.03, 0)</f>
        <v>0</v>
      </c>
      <c r="CV20" s="185">
        <f>IF('①-1入力シート（宿泊人数）【1人当】'!CV20&gt;0, '⑤-1宿泊料金計算【1人当】'!CV20 * 0.03, 0)</f>
        <v>0</v>
      </c>
      <c r="CW20" s="185">
        <f>IF('①-1入力シート（宿泊人数）【1人当】'!CW20&gt;0, '⑤-1宿泊料金計算【1人当】'!CW20 * 0.03, 0)</f>
        <v>0</v>
      </c>
      <c r="CX20" s="185">
        <f>IF('①-1入力シート（宿泊人数）【1人当】'!CX20&gt;0, '⑤-1宿泊料金計算【1人当】'!CX20 * 0.03, 0)</f>
        <v>0</v>
      </c>
      <c r="CY20" s="13"/>
      <c r="CZ20" s="185">
        <f>'①-1入力シート（宿泊人数）【1人当】'!CZ20</f>
        <v>0</v>
      </c>
    </row>
    <row r="21" spans="1:104">
      <c r="A21" s="196"/>
      <c r="B21" s="175">
        <v>15</v>
      </c>
      <c r="C21" s="185">
        <f>IF('①-1入力シート（宿泊人数）【1人当】'!C21&gt;0, '⑤-1宿泊料金計算【1人当】'!C21 * 0.03, 0)</f>
        <v>0</v>
      </c>
      <c r="D21" s="185">
        <f>IF('①-1入力シート（宿泊人数）【1人当】'!D21&gt;0, '⑤-1宿泊料金計算【1人当】'!D21 * 0.03, 0)</f>
        <v>0</v>
      </c>
      <c r="E21" s="185">
        <f>IF('①-1入力シート（宿泊人数）【1人当】'!E21&gt;0, '⑤-1宿泊料金計算【1人当】'!E21 * 0.03, 0)</f>
        <v>0</v>
      </c>
      <c r="F21" s="185">
        <f>IF('①-1入力シート（宿泊人数）【1人当】'!F21&gt;0, '⑤-1宿泊料金計算【1人当】'!F21 * 0.03, 0)</f>
        <v>0</v>
      </c>
      <c r="G21" s="185">
        <f>IF('①-1入力シート（宿泊人数）【1人当】'!G21&gt;0, '⑤-1宿泊料金計算【1人当】'!G21 * 0.03, 0)</f>
        <v>0</v>
      </c>
      <c r="H21" s="185">
        <f>IF('①-1入力シート（宿泊人数）【1人当】'!H21&gt;0, '⑤-1宿泊料金計算【1人当】'!H21 * 0.03, 0)</f>
        <v>0</v>
      </c>
      <c r="I21" s="185">
        <f>IF('①-1入力シート（宿泊人数）【1人当】'!I21&gt;0, '⑤-1宿泊料金計算【1人当】'!I21 * 0.03, 0)</f>
        <v>0</v>
      </c>
      <c r="J21" s="185">
        <f>IF('①-1入力シート（宿泊人数）【1人当】'!J21&gt;0, '⑤-1宿泊料金計算【1人当】'!J21 * 0.03, 0)</f>
        <v>0</v>
      </c>
      <c r="K21" s="185">
        <f>IF('①-1入力シート（宿泊人数）【1人当】'!K21&gt;0, '⑤-1宿泊料金計算【1人当】'!K21 * 0.03, 0)</f>
        <v>0</v>
      </c>
      <c r="L21" s="185">
        <f>IF('①-1入力シート（宿泊人数）【1人当】'!L21&gt;0, '⑤-1宿泊料金計算【1人当】'!L21 * 0.03, 0)</f>
        <v>0</v>
      </c>
      <c r="M21" s="185">
        <f>IF('①-1入力シート（宿泊人数）【1人当】'!M21&gt;0, '⑤-1宿泊料金計算【1人当】'!M21 * 0.03, 0)</f>
        <v>0</v>
      </c>
      <c r="N21" s="185">
        <f>IF('①-1入力シート（宿泊人数）【1人当】'!N21&gt;0, '⑤-1宿泊料金計算【1人当】'!N21 * 0.03, 0)</f>
        <v>0</v>
      </c>
      <c r="O21" s="185">
        <f>IF('①-1入力シート（宿泊人数）【1人当】'!O21&gt;0, '⑤-1宿泊料金計算【1人当】'!O21 * 0.03, 0)</f>
        <v>0</v>
      </c>
      <c r="P21" s="185">
        <f>IF('①-1入力シート（宿泊人数）【1人当】'!P21&gt;0, '⑤-1宿泊料金計算【1人当】'!P21 * 0.03, 0)</f>
        <v>0</v>
      </c>
      <c r="Q21" s="185">
        <f>IF('①-1入力シート（宿泊人数）【1人当】'!Q21&gt;0, '⑤-1宿泊料金計算【1人当】'!Q21 * 0.03, 0)</f>
        <v>0</v>
      </c>
      <c r="R21" s="185">
        <f>IF('①-1入力シート（宿泊人数）【1人当】'!R21&gt;0, '⑤-1宿泊料金計算【1人当】'!R21 * 0.03, 0)</f>
        <v>0</v>
      </c>
      <c r="S21" s="185">
        <f>IF('①-1入力シート（宿泊人数）【1人当】'!S21&gt;0, '⑤-1宿泊料金計算【1人当】'!S21 * 0.03, 0)</f>
        <v>0</v>
      </c>
      <c r="T21" s="185">
        <f>IF('①-1入力シート（宿泊人数）【1人当】'!T21&gt;0, '⑤-1宿泊料金計算【1人当】'!T21 * 0.03, 0)</f>
        <v>0</v>
      </c>
      <c r="U21" s="185">
        <f>IF('①-1入力シート（宿泊人数）【1人当】'!U21&gt;0, '⑤-1宿泊料金計算【1人当】'!U21 * 0.03, 0)</f>
        <v>0</v>
      </c>
      <c r="V21" s="185">
        <f>IF('①-1入力シート（宿泊人数）【1人当】'!V21&gt;0, '⑤-1宿泊料金計算【1人当】'!V21 * 0.03, 0)</f>
        <v>0</v>
      </c>
      <c r="W21" s="185">
        <f>IF('①-1入力シート（宿泊人数）【1人当】'!W21&gt;0, '⑤-1宿泊料金計算【1人当】'!W21 * 0.03, 0)</f>
        <v>0</v>
      </c>
      <c r="X21" s="185">
        <f>IF('①-1入力シート（宿泊人数）【1人当】'!X21&gt;0, '⑤-1宿泊料金計算【1人当】'!X21 * 0.03, 0)</f>
        <v>0</v>
      </c>
      <c r="Y21" s="185">
        <f>IF('①-1入力シート（宿泊人数）【1人当】'!Y21&gt;0, '⑤-1宿泊料金計算【1人当】'!Y21 * 0.03, 0)</f>
        <v>0</v>
      </c>
      <c r="Z21" s="185">
        <f>IF('①-1入力シート（宿泊人数）【1人当】'!Z21&gt;0, '⑤-1宿泊料金計算【1人当】'!Z21 * 0.03, 0)</f>
        <v>0</v>
      </c>
      <c r="AA21" s="185">
        <f>IF('①-1入力シート（宿泊人数）【1人当】'!AA21&gt;0, '⑤-1宿泊料金計算【1人当】'!AA21 * 0.03, 0)</f>
        <v>0</v>
      </c>
      <c r="AB21" s="185">
        <f>IF('①-1入力シート（宿泊人数）【1人当】'!AB21&gt;0, '⑤-1宿泊料金計算【1人当】'!AB21 * 0.03, 0)</f>
        <v>0</v>
      </c>
      <c r="AC21" s="185">
        <f>IF('①-1入力シート（宿泊人数）【1人当】'!AC21&gt;0, '⑤-1宿泊料金計算【1人当】'!AC21 * 0.03, 0)</f>
        <v>0</v>
      </c>
      <c r="AD21" s="185">
        <f>IF('①-1入力シート（宿泊人数）【1人当】'!AD21&gt;0, '⑤-1宿泊料金計算【1人当】'!AD21 * 0.03, 0)</f>
        <v>0</v>
      </c>
      <c r="AE21" s="185">
        <f>IF('①-1入力シート（宿泊人数）【1人当】'!AE21&gt;0, '⑤-1宿泊料金計算【1人当】'!AE21 * 0.03, 0)</f>
        <v>0</v>
      </c>
      <c r="AF21" s="185">
        <f>IF('①-1入力シート（宿泊人数）【1人当】'!AF21&gt;0, '⑤-1宿泊料金計算【1人当】'!AF21 * 0.03, 0)</f>
        <v>0</v>
      </c>
      <c r="AG21" s="185">
        <f>IF('①-1入力シート（宿泊人数）【1人当】'!AG21&gt;0, '⑤-1宿泊料金計算【1人当】'!AG21 * 0.03, 0)</f>
        <v>0</v>
      </c>
      <c r="AH21" s="185">
        <f>IF('①-1入力シート（宿泊人数）【1人当】'!AH21&gt;0, '⑤-1宿泊料金計算【1人当】'!AH21 * 0.03, 0)</f>
        <v>0</v>
      </c>
      <c r="AI21" s="185">
        <f>IF('①-1入力シート（宿泊人数）【1人当】'!AI21&gt;0, '⑤-1宿泊料金計算【1人当】'!AI21 * 0.03, 0)</f>
        <v>0</v>
      </c>
      <c r="AJ21" s="185">
        <f>IF('①-1入力シート（宿泊人数）【1人当】'!AJ21&gt;0, '⑤-1宿泊料金計算【1人当】'!AJ21 * 0.03, 0)</f>
        <v>0</v>
      </c>
      <c r="AK21" s="185">
        <f>IF('①-1入力シート（宿泊人数）【1人当】'!AK21&gt;0, '⑤-1宿泊料金計算【1人当】'!AK21 * 0.03, 0)</f>
        <v>0</v>
      </c>
      <c r="AL21" s="185">
        <f>IF('①-1入力シート（宿泊人数）【1人当】'!AL21&gt;0, '⑤-1宿泊料金計算【1人当】'!AL21 * 0.03, 0)</f>
        <v>0</v>
      </c>
      <c r="AM21" s="185">
        <f>IF('①-1入力シート（宿泊人数）【1人当】'!AM21&gt;0, '⑤-1宿泊料金計算【1人当】'!AM21 * 0.03, 0)</f>
        <v>0</v>
      </c>
      <c r="AN21" s="185">
        <f>IF('①-1入力シート（宿泊人数）【1人当】'!AN21&gt;0, '⑤-1宿泊料金計算【1人当】'!AN21 * 0.03, 0)</f>
        <v>0</v>
      </c>
      <c r="AO21" s="185">
        <f>IF('①-1入力シート（宿泊人数）【1人当】'!AO21&gt;0, '⑤-1宿泊料金計算【1人当】'!AO21 * 0.03, 0)</f>
        <v>0</v>
      </c>
      <c r="AP21" s="185">
        <f>IF('①-1入力シート（宿泊人数）【1人当】'!AP21&gt;0, '⑤-1宿泊料金計算【1人当】'!AP21 * 0.03, 0)</f>
        <v>0</v>
      </c>
      <c r="AQ21" s="185">
        <f>IF('①-1入力シート（宿泊人数）【1人当】'!AQ21&gt;0, '⑤-1宿泊料金計算【1人当】'!AQ21 * 0.03, 0)</f>
        <v>0</v>
      </c>
      <c r="AR21" s="185">
        <f>IF('①-1入力シート（宿泊人数）【1人当】'!AR21&gt;0, '⑤-1宿泊料金計算【1人当】'!AR21 * 0.03, 0)</f>
        <v>0</v>
      </c>
      <c r="AS21" s="185">
        <f>IF('①-1入力シート（宿泊人数）【1人当】'!AS21&gt;0, '⑤-1宿泊料金計算【1人当】'!AS21 * 0.03, 0)</f>
        <v>0</v>
      </c>
      <c r="AT21" s="185">
        <f>IF('①-1入力シート（宿泊人数）【1人当】'!AT21&gt;0, '⑤-1宿泊料金計算【1人当】'!AT21 * 0.03, 0)</f>
        <v>0</v>
      </c>
      <c r="AU21" s="185">
        <f>IF('①-1入力シート（宿泊人数）【1人当】'!AU21&gt;0, '⑤-1宿泊料金計算【1人当】'!AU21 * 0.03, 0)</f>
        <v>0</v>
      </c>
      <c r="AV21" s="185">
        <f>IF('①-1入力シート（宿泊人数）【1人当】'!AV21&gt;0, '⑤-1宿泊料金計算【1人当】'!AV21 * 0.03, 0)</f>
        <v>0</v>
      </c>
      <c r="AW21" s="185">
        <f>IF('①-1入力シート（宿泊人数）【1人当】'!AW21&gt;0, '⑤-1宿泊料金計算【1人当】'!AW21 * 0.03, 0)</f>
        <v>0</v>
      </c>
      <c r="AX21" s="185">
        <f>IF('①-1入力シート（宿泊人数）【1人当】'!AX21&gt;0, '⑤-1宿泊料金計算【1人当】'!AX21 * 0.03, 0)</f>
        <v>0</v>
      </c>
      <c r="AY21" s="185">
        <f>IF('①-1入力シート（宿泊人数）【1人当】'!AY21&gt;0, '⑤-1宿泊料金計算【1人当】'!AY21 * 0.03, 0)</f>
        <v>0</v>
      </c>
      <c r="AZ21" s="185">
        <f>IF('①-1入力シート（宿泊人数）【1人当】'!AZ21&gt;0, '⑤-1宿泊料金計算【1人当】'!AZ21 * 0.03, 0)</f>
        <v>0</v>
      </c>
      <c r="BA21" s="185">
        <f>IF('①-1入力シート（宿泊人数）【1人当】'!BA21&gt;0, '⑤-1宿泊料金計算【1人当】'!BA21 * 0.03, 0)</f>
        <v>0</v>
      </c>
      <c r="BB21" s="185">
        <f>IF('①-1入力シート（宿泊人数）【1人当】'!BB21&gt;0, '⑤-1宿泊料金計算【1人当】'!BB21 * 0.03, 0)</f>
        <v>0</v>
      </c>
      <c r="BC21" s="185">
        <f>IF('①-1入力シート（宿泊人数）【1人当】'!BC21&gt;0, '⑤-1宿泊料金計算【1人当】'!BC21 * 0.03, 0)</f>
        <v>0</v>
      </c>
      <c r="BD21" s="185">
        <f>IF('①-1入力シート（宿泊人数）【1人当】'!BD21&gt;0, '⑤-1宿泊料金計算【1人当】'!BD21 * 0.03, 0)</f>
        <v>0</v>
      </c>
      <c r="BE21" s="185">
        <f>IF('①-1入力シート（宿泊人数）【1人当】'!BE21&gt;0, '⑤-1宿泊料金計算【1人当】'!BE21 * 0.03, 0)</f>
        <v>0</v>
      </c>
      <c r="BF21" s="185">
        <f>IF('①-1入力シート（宿泊人数）【1人当】'!BF21&gt;0, '⑤-1宿泊料金計算【1人当】'!BF21 * 0.03, 0)</f>
        <v>0</v>
      </c>
      <c r="BG21" s="185">
        <f>IF('①-1入力シート（宿泊人数）【1人当】'!BG21&gt;0, '⑤-1宿泊料金計算【1人当】'!BG21 * 0.03, 0)</f>
        <v>0</v>
      </c>
      <c r="BH21" s="185">
        <f>IF('①-1入力シート（宿泊人数）【1人当】'!BH21&gt;0, '⑤-1宿泊料金計算【1人当】'!BH21 * 0.03, 0)</f>
        <v>0</v>
      </c>
      <c r="BI21" s="185">
        <f>IF('①-1入力シート（宿泊人数）【1人当】'!BI21&gt;0, '⑤-1宿泊料金計算【1人当】'!BI21 * 0.03, 0)</f>
        <v>0</v>
      </c>
      <c r="BJ21" s="185">
        <f>IF('①-1入力シート（宿泊人数）【1人当】'!BJ21&gt;0, '⑤-1宿泊料金計算【1人当】'!BJ21 * 0.03, 0)</f>
        <v>0</v>
      </c>
      <c r="BK21" s="185">
        <f>IF('①-1入力シート（宿泊人数）【1人当】'!BK21&gt;0, '⑤-1宿泊料金計算【1人当】'!BK21 * 0.03, 0)</f>
        <v>0</v>
      </c>
      <c r="BL21" s="185">
        <f>IF('①-1入力シート（宿泊人数）【1人当】'!BL21&gt;0, '⑤-1宿泊料金計算【1人当】'!BL21 * 0.03, 0)</f>
        <v>0</v>
      </c>
      <c r="BM21" s="185">
        <f>IF('①-1入力シート（宿泊人数）【1人当】'!BM21&gt;0, '⑤-1宿泊料金計算【1人当】'!BM21 * 0.03, 0)</f>
        <v>0</v>
      </c>
      <c r="BN21" s="185">
        <f>IF('①-1入力シート（宿泊人数）【1人当】'!BN21&gt;0, '⑤-1宿泊料金計算【1人当】'!BN21 * 0.03, 0)</f>
        <v>0</v>
      </c>
      <c r="BO21" s="185">
        <f>IF('①-1入力シート（宿泊人数）【1人当】'!BO21&gt;0, '⑤-1宿泊料金計算【1人当】'!BO21 * 0.03, 0)</f>
        <v>0</v>
      </c>
      <c r="BP21" s="185">
        <f>IF('①-1入力シート（宿泊人数）【1人当】'!BP21&gt;0, '⑤-1宿泊料金計算【1人当】'!BP21 * 0.03, 0)</f>
        <v>0</v>
      </c>
      <c r="BQ21" s="185">
        <f>IF('①-1入力シート（宿泊人数）【1人当】'!BQ21&gt;0, '⑤-1宿泊料金計算【1人当】'!BQ21 * 0.03, 0)</f>
        <v>0</v>
      </c>
      <c r="BR21" s="185">
        <f>IF('①-1入力シート（宿泊人数）【1人当】'!BR21&gt;0, '⑤-1宿泊料金計算【1人当】'!BR21 * 0.03, 0)</f>
        <v>0</v>
      </c>
      <c r="BS21" s="185">
        <f>IF('①-1入力シート（宿泊人数）【1人当】'!BS21&gt;0, '⑤-1宿泊料金計算【1人当】'!BS21 * 0.03, 0)</f>
        <v>0</v>
      </c>
      <c r="BT21" s="185">
        <f>IF('①-1入力シート（宿泊人数）【1人当】'!BT21&gt;0, '⑤-1宿泊料金計算【1人当】'!BT21 * 0.03, 0)</f>
        <v>0</v>
      </c>
      <c r="BU21" s="185">
        <f>IF('①-1入力シート（宿泊人数）【1人当】'!BU21&gt;0, '⑤-1宿泊料金計算【1人当】'!BU21 * 0.03, 0)</f>
        <v>0</v>
      </c>
      <c r="BV21" s="185">
        <f>IF('①-1入力シート（宿泊人数）【1人当】'!BV21&gt;0, '⑤-1宿泊料金計算【1人当】'!BV21 * 0.03, 0)</f>
        <v>0</v>
      </c>
      <c r="BW21" s="185">
        <f>IF('①-1入力シート（宿泊人数）【1人当】'!BW21&gt;0, '⑤-1宿泊料金計算【1人当】'!BW21 * 0.03, 0)</f>
        <v>0</v>
      </c>
      <c r="BX21" s="185">
        <f>IF('①-1入力シート（宿泊人数）【1人当】'!BX21&gt;0, '⑤-1宿泊料金計算【1人当】'!BX21 * 0.03, 0)</f>
        <v>0</v>
      </c>
      <c r="BY21" s="185">
        <f>IF('①-1入力シート（宿泊人数）【1人当】'!BY21&gt;0, '⑤-1宿泊料金計算【1人当】'!BY21 * 0.03, 0)</f>
        <v>0</v>
      </c>
      <c r="BZ21" s="185">
        <f>IF('①-1入力シート（宿泊人数）【1人当】'!BZ21&gt;0, '⑤-1宿泊料金計算【1人当】'!BZ21 * 0.03, 0)</f>
        <v>0</v>
      </c>
      <c r="CA21" s="185">
        <f>IF('①-1入力シート（宿泊人数）【1人当】'!CA21&gt;0, '⑤-1宿泊料金計算【1人当】'!CA21 * 0.03, 0)</f>
        <v>0</v>
      </c>
      <c r="CB21" s="185">
        <f>IF('①-1入力シート（宿泊人数）【1人当】'!CB21&gt;0, '⑤-1宿泊料金計算【1人当】'!CB21 * 0.03, 0)</f>
        <v>0</v>
      </c>
      <c r="CC21" s="185">
        <f>IF('①-1入力シート（宿泊人数）【1人当】'!CC21&gt;0, '⑤-1宿泊料金計算【1人当】'!CC21 * 0.03, 0)</f>
        <v>0</v>
      </c>
      <c r="CD21" s="185">
        <f>IF('①-1入力シート（宿泊人数）【1人当】'!CD21&gt;0, '⑤-1宿泊料金計算【1人当】'!CD21 * 0.03, 0)</f>
        <v>0</v>
      </c>
      <c r="CE21" s="185">
        <f>IF('①-1入力シート（宿泊人数）【1人当】'!CE21&gt;0, '⑤-1宿泊料金計算【1人当】'!CE21 * 0.03, 0)</f>
        <v>0</v>
      </c>
      <c r="CF21" s="185">
        <f>IF('①-1入力シート（宿泊人数）【1人当】'!CF21&gt;0, '⑤-1宿泊料金計算【1人当】'!CF21 * 0.03, 0)</f>
        <v>0</v>
      </c>
      <c r="CG21" s="185">
        <f>IF('①-1入力シート（宿泊人数）【1人当】'!CG21&gt;0, '⑤-1宿泊料金計算【1人当】'!CG21 * 0.03, 0)</f>
        <v>0</v>
      </c>
      <c r="CH21" s="185">
        <f>IF('①-1入力シート（宿泊人数）【1人当】'!CH21&gt;0, '⑤-1宿泊料金計算【1人当】'!CH21 * 0.03, 0)</f>
        <v>0</v>
      </c>
      <c r="CI21" s="185">
        <f>IF('①-1入力シート（宿泊人数）【1人当】'!CI21&gt;0, '⑤-1宿泊料金計算【1人当】'!CI21 * 0.03, 0)</f>
        <v>0</v>
      </c>
      <c r="CJ21" s="185">
        <f>IF('①-1入力シート（宿泊人数）【1人当】'!CJ21&gt;0, '⑤-1宿泊料金計算【1人当】'!CJ21 * 0.03, 0)</f>
        <v>0</v>
      </c>
      <c r="CK21" s="185">
        <f>IF('①-1入力シート（宿泊人数）【1人当】'!CK21&gt;0, '⑤-1宿泊料金計算【1人当】'!CK21 * 0.03, 0)</f>
        <v>0</v>
      </c>
      <c r="CL21" s="185">
        <f>IF('①-1入力シート（宿泊人数）【1人当】'!CL21&gt;0, '⑤-1宿泊料金計算【1人当】'!CL21 * 0.03, 0)</f>
        <v>0</v>
      </c>
      <c r="CM21" s="185">
        <f>IF('①-1入力シート（宿泊人数）【1人当】'!CM21&gt;0, '⑤-1宿泊料金計算【1人当】'!CM21 * 0.03, 0)</f>
        <v>0</v>
      </c>
      <c r="CN21" s="185">
        <f>IF('①-1入力シート（宿泊人数）【1人当】'!CN21&gt;0, '⑤-1宿泊料金計算【1人当】'!CN21 * 0.03, 0)</f>
        <v>0</v>
      </c>
      <c r="CO21" s="185">
        <f>IF('①-1入力シート（宿泊人数）【1人当】'!CO21&gt;0, '⑤-1宿泊料金計算【1人当】'!CO21 * 0.03, 0)</f>
        <v>0</v>
      </c>
      <c r="CP21" s="185">
        <f>IF('①-1入力シート（宿泊人数）【1人当】'!CP21&gt;0, '⑤-1宿泊料金計算【1人当】'!CP21 * 0.03, 0)</f>
        <v>0</v>
      </c>
      <c r="CQ21" s="185">
        <f>IF('①-1入力シート（宿泊人数）【1人当】'!CQ21&gt;0, '⑤-1宿泊料金計算【1人当】'!CQ21 * 0.03, 0)</f>
        <v>0</v>
      </c>
      <c r="CR21" s="185">
        <f>IF('①-1入力シート（宿泊人数）【1人当】'!CR21&gt;0, '⑤-1宿泊料金計算【1人当】'!CR21 * 0.03, 0)</f>
        <v>0</v>
      </c>
      <c r="CS21" s="185">
        <f>IF('①-1入力シート（宿泊人数）【1人当】'!CS21&gt;0, '⑤-1宿泊料金計算【1人当】'!CS21 * 0.03, 0)</f>
        <v>0</v>
      </c>
      <c r="CT21" s="185">
        <f>IF('①-1入力シート（宿泊人数）【1人当】'!CT21&gt;0, '⑤-1宿泊料金計算【1人当】'!CT21 * 0.03, 0)</f>
        <v>0</v>
      </c>
      <c r="CU21" s="185">
        <f>IF('①-1入力シート（宿泊人数）【1人当】'!CU21&gt;0, '⑤-1宿泊料金計算【1人当】'!CU21 * 0.03, 0)</f>
        <v>0</v>
      </c>
      <c r="CV21" s="185">
        <f>IF('①-1入力シート（宿泊人数）【1人当】'!CV21&gt;0, '⑤-1宿泊料金計算【1人当】'!CV21 * 0.03, 0)</f>
        <v>0</v>
      </c>
      <c r="CW21" s="185">
        <f>IF('①-1入力シート（宿泊人数）【1人当】'!CW21&gt;0, '⑤-1宿泊料金計算【1人当】'!CW21 * 0.03, 0)</f>
        <v>0</v>
      </c>
      <c r="CX21" s="185">
        <f>IF('①-1入力シート（宿泊人数）【1人当】'!CX21&gt;0, '⑤-1宿泊料金計算【1人当】'!CX21 * 0.03, 0)</f>
        <v>0</v>
      </c>
      <c r="CY21" s="13"/>
      <c r="CZ21" s="185">
        <f>'①-1入力シート（宿泊人数）【1人当】'!CZ21</f>
        <v>0</v>
      </c>
    </row>
    <row r="22" spans="1:104">
      <c r="A22" s="196"/>
      <c r="B22" s="175">
        <v>16</v>
      </c>
      <c r="C22" s="185">
        <f>IF('①-1入力シート（宿泊人数）【1人当】'!C22&gt;0, '⑤-1宿泊料金計算【1人当】'!C22 * 0.03, 0)</f>
        <v>0</v>
      </c>
      <c r="D22" s="185">
        <f>IF('①-1入力シート（宿泊人数）【1人当】'!D22&gt;0, '⑤-1宿泊料金計算【1人当】'!D22 * 0.03, 0)</f>
        <v>0</v>
      </c>
      <c r="E22" s="185">
        <f>IF('①-1入力シート（宿泊人数）【1人当】'!E22&gt;0, '⑤-1宿泊料金計算【1人当】'!E22 * 0.03, 0)</f>
        <v>0</v>
      </c>
      <c r="F22" s="185">
        <f>IF('①-1入力シート（宿泊人数）【1人当】'!F22&gt;0, '⑤-1宿泊料金計算【1人当】'!F22 * 0.03, 0)</f>
        <v>0</v>
      </c>
      <c r="G22" s="185">
        <f>IF('①-1入力シート（宿泊人数）【1人当】'!G22&gt;0, '⑤-1宿泊料金計算【1人当】'!G22 * 0.03, 0)</f>
        <v>0</v>
      </c>
      <c r="H22" s="185">
        <f>IF('①-1入力シート（宿泊人数）【1人当】'!H22&gt;0, '⑤-1宿泊料金計算【1人当】'!H22 * 0.03, 0)</f>
        <v>0</v>
      </c>
      <c r="I22" s="185">
        <f>IF('①-1入力シート（宿泊人数）【1人当】'!I22&gt;0, '⑤-1宿泊料金計算【1人当】'!I22 * 0.03, 0)</f>
        <v>0</v>
      </c>
      <c r="J22" s="185">
        <f>IF('①-1入力シート（宿泊人数）【1人当】'!J22&gt;0, '⑤-1宿泊料金計算【1人当】'!J22 * 0.03, 0)</f>
        <v>0</v>
      </c>
      <c r="K22" s="185">
        <f>IF('①-1入力シート（宿泊人数）【1人当】'!K22&gt;0, '⑤-1宿泊料金計算【1人当】'!K22 * 0.03, 0)</f>
        <v>0</v>
      </c>
      <c r="L22" s="185">
        <f>IF('①-1入力シート（宿泊人数）【1人当】'!L22&gt;0, '⑤-1宿泊料金計算【1人当】'!L22 * 0.03, 0)</f>
        <v>0</v>
      </c>
      <c r="M22" s="185">
        <f>IF('①-1入力シート（宿泊人数）【1人当】'!M22&gt;0, '⑤-1宿泊料金計算【1人当】'!M22 * 0.03, 0)</f>
        <v>0</v>
      </c>
      <c r="N22" s="185">
        <f>IF('①-1入力シート（宿泊人数）【1人当】'!N22&gt;0, '⑤-1宿泊料金計算【1人当】'!N22 * 0.03, 0)</f>
        <v>0</v>
      </c>
      <c r="O22" s="185">
        <f>IF('①-1入力シート（宿泊人数）【1人当】'!O22&gt;0, '⑤-1宿泊料金計算【1人当】'!O22 * 0.03, 0)</f>
        <v>0</v>
      </c>
      <c r="P22" s="185">
        <f>IF('①-1入力シート（宿泊人数）【1人当】'!P22&gt;0, '⑤-1宿泊料金計算【1人当】'!P22 * 0.03, 0)</f>
        <v>0</v>
      </c>
      <c r="Q22" s="185">
        <f>IF('①-1入力シート（宿泊人数）【1人当】'!Q22&gt;0, '⑤-1宿泊料金計算【1人当】'!Q22 * 0.03, 0)</f>
        <v>0</v>
      </c>
      <c r="R22" s="185">
        <f>IF('①-1入力シート（宿泊人数）【1人当】'!R22&gt;0, '⑤-1宿泊料金計算【1人当】'!R22 * 0.03, 0)</f>
        <v>0</v>
      </c>
      <c r="S22" s="185">
        <f>IF('①-1入力シート（宿泊人数）【1人当】'!S22&gt;0, '⑤-1宿泊料金計算【1人当】'!S22 * 0.03, 0)</f>
        <v>0</v>
      </c>
      <c r="T22" s="185">
        <f>IF('①-1入力シート（宿泊人数）【1人当】'!T22&gt;0, '⑤-1宿泊料金計算【1人当】'!T22 * 0.03, 0)</f>
        <v>0</v>
      </c>
      <c r="U22" s="185">
        <f>IF('①-1入力シート（宿泊人数）【1人当】'!U22&gt;0, '⑤-1宿泊料金計算【1人当】'!U22 * 0.03, 0)</f>
        <v>0</v>
      </c>
      <c r="V22" s="185">
        <f>IF('①-1入力シート（宿泊人数）【1人当】'!V22&gt;0, '⑤-1宿泊料金計算【1人当】'!V22 * 0.03, 0)</f>
        <v>0</v>
      </c>
      <c r="W22" s="185">
        <f>IF('①-1入力シート（宿泊人数）【1人当】'!W22&gt;0, '⑤-1宿泊料金計算【1人当】'!W22 * 0.03, 0)</f>
        <v>0</v>
      </c>
      <c r="X22" s="185">
        <f>IF('①-1入力シート（宿泊人数）【1人当】'!X22&gt;0, '⑤-1宿泊料金計算【1人当】'!X22 * 0.03, 0)</f>
        <v>0</v>
      </c>
      <c r="Y22" s="185">
        <f>IF('①-1入力シート（宿泊人数）【1人当】'!Y22&gt;0, '⑤-1宿泊料金計算【1人当】'!Y22 * 0.03, 0)</f>
        <v>0</v>
      </c>
      <c r="Z22" s="185">
        <f>IF('①-1入力シート（宿泊人数）【1人当】'!Z22&gt;0, '⑤-1宿泊料金計算【1人当】'!Z22 * 0.03, 0)</f>
        <v>0</v>
      </c>
      <c r="AA22" s="185">
        <f>IF('①-1入力シート（宿泊人数）【1人当】'!AA22&gt;0, '⑤-1宿泊料金計算【1人当】'!AA22 * 0.03, 0)</f>
        <v>0</v>
      </c>
      <c r="AB22" s="185">
        <f>IF('①-1入力シート（宿泊人数）【1人当】'!AB22&gt;0, '⑤-1宿泊料金計算【1人当】'!AB22 * 0.03, 0)</f>
        <v>0</v>
      </c>
      <c r="AC22" s="185">
        <f>IF('①-1入力シート（宿泊人数）【1人当】'!AC22&gt;0, '⑤-1宿泊料金計算【1人当】'!AC22 * 0.03, 0)</f>
        <v>0</v>
      </c>
      <c r="AD22" s="185">
        <f>IF('①-1入力シート（宿泊人数）【1人当】'!AD22&gt;0, '⑤-1宿泊料金計算【1人当】'!AD22 * 0.03, 0)</f>
        <v>0</v>
      </c>
      <c r="AE22" s="185">
        <f>IF('①-1入力シート（宿泊人数）【1人当】'!AE22&gt;0, '⑤-1宿泊料金計算【1人当】'!AE22 * 0.03, 0)</f>
        <v>0</v>
      </c>
      <c r="AF22" s="185">
        <f>IF('①-1入力シート（宿泊人数）【1人当】'!AF22&gt;0, '⑤-1宿泊料金計算【1人当】'!AF22 * 0.03, 0)</f>
        <v>0</v>
      </c>
      <c r="AG22" s="185">
        <f>IF('①-1入力シート（宿泊人数）【1人当】'!AG22&gt;0, '⑤-1宿泊料金計算【1人当】'!AG22 * 0.03, 0)</f>
        <v>0</v>
      </c>
      <c r="AH22" s="185">
        <f>IF('①-1入力シート（宿泊人数）【1人当】'!AH22&gt;0, '⑤-1宿泊料金計算【1人当】'!AH22 * 0.03, 0)</f>
        <v>0</v>
      </c>
      <c r="AI22" s="185">
        <f>IF('①-1入力シート（宿泊人数）【1人当】'!AI22&gt;0, '⑤-1宿泊料金計算【1人当】'!AI22 * 0.03, 0)</f>
        <v>0</v>
      </c>
      <c r="AJ22" s="185">
        <f>IF('①-1入力シート（宿泊人数）【1人当】'!AJ22&gt;0, '⑤-1宿泊料金計算【1人当】'!AJ22 * 0.03, 0)</f>
        <v>0</v>
      </c>
      <c r="AK22" s="185">
        <f>IF('①-1入力シート（宿泊人数）【1人当】'!AK22&gt;0, '⑤-1宿泊料金計算【1人当】'!AK22 * 0.03, 0)</f>
        <v>0</v>
      </c>
      <c r="AL22" s="185">
        <f>IF('①-1入力シート（宿泊人数）【1人当】'!AL22&gt;0, '⑤-1宿泊料金計算【1人当】'!AL22 * 0.03, 0)</f>
        <v>0</v>
      </c>
      <c r="AM22" s="185">
        <f>IF('①-1入力シート（宿泊人数）【1人当】'!AM22&gt;0, '⑤-1宿泊料金計算【1人当】'!AM22 * 0.03, 0)</f>
        <v>0</v>
      </c>
      <c r="AN22" s="185">
        <f>IF('①-1入力シート（宿泊人数）【1人当】'!AN22&gt;0, '⑤-1宿泊料金計算【1人当】'!AN22 * 0.03, 0)</f>
        <v>0</v>
      </c>
      <c r="AO22" s="185">
        <f>IF('①-1入力シート（宿泊人数）【1人当】'!AO22&gt;0, '⑤-1宿泊料金計算【1人当】'!AO22 * 0.03, 0)</f>
        <v>0</v>
      </c>
      <c r="AP22" s="185">
        <f>IF('①-1入力シート（宿泊人数）【1人当】'!AP22&gt;0, '⑤-1宿泊料金計算【1人当】'!AP22 * 0.03, 0)</f>
        <v>0</v>
      </c>
      <c r="AQ22" s="185">
        <f>IF('①-1入力シート（宿泊人数）【1人当】'!AQ22&gt;0, '⑤-1宿泊料金計算【1人当】'!AQ22 * 0.03, 0)</f>
        <v>0</v>
      </c>
      <c r="AR22" s="185">
        <f>IF('①-1入力シート（宿泊人数）【1人当】'!AR22&gt;0, '⑤-1宿泊料金計算【1人当】'!AR22 * 0.03, 0)</f>
        <v>0</v>
      </c>
      <c r="AS22" s="185">
        <f>IF('①-1入力シート（宿泊人数）【1人当】'!AS22&gt;0, '⑤-1宿泊料金計算【1人当】'!AS22 * 0.03, 0)</f>
        <v>0</v>
      </c>
      <c r="AT22" s="185">
        <f>IF('①-1入力シート（宿泊人数）【1人当】'!AT22&gt;0, '⑤-1宿泊料金計算【1人当】'!AT22 * 0.03, 0)</f>
        <v>0</v>
      </c>
      <c r="AU22" s="185">
        <f>IF('①-1入力シート（宿泊人数）【1人当】'!AU22&gt;0, '⑤-1宿泊料金計算【1人当】'!AU22 * 0.03, 0)</f>
        <v>0</v>
      </c>
      <c r="AV22" s="185">
        <f>IF('①-1入力シート（宿泊人数）【1人当】'!AV22&gt;0, '⑤-1宿泊料金計算【1人当】'!AV22 * 0.03, 0)</f>
        <v>0</v>
      </c>
      <c r="AW22" s="185">
        <f>IF('①-1入力シート（宿泊人数）【1人当】'!AW22&gt;0, '⑤-1宿泊料金計算【1人当】'!AW22 * 0.03, 0)</f>
        <v>0</v>
      </c>
      <c r="AX22" s="185">
        <f>IF('①-1入力シート（宿泊人数）【1人当】'!AX22&gt;0, '⑤-1宿泊料金計算【1人当】'!AX22 * 0.03, 0)</f>
        <v>0</v>
      </c>
      <c r="AY22" s="185">
        <f>IF('①-1入力シート（宿泊人数）【1人当】'!AY22&gt;0, '⑤-1宿泊料金計算【1人当】'!AY22 * 0.03, 0)</f>
        <v>0</v>
      </c>
      <c r="AZ22" s="185">
        <f>IF('①-1入力シート（宿泊人数）【1人当】'!AZ22&gt;0, '⑤-1宿泊料金計算【1人当】'!AZ22 * 0.03, 0)</f>
        <v>0</v>
      </c>
      <c r="BA22" s="185">
        <f>IF('①-1入力シート（宿泊人数）【1人当】'!BA22&gt;0, '⑤-1宿泊料金計算【1人当】'!BA22 * 0.03, 0)</f>
        <v>0</v>
      </c>
      <c r="BB22" s="185">
        <f>IF('①-1入力シート（宿泊人数）【1人当】'!BB22&gt;0, '⑤-1宿泊料金計算【1人当】'!BB22 * 0.03, 0)</f>
        <v>0</v>
      </c>
      <c r="BC22" s="185">
        <f>IF('①-1入力シート（宿泊人数）【1人当】'!BC22&gt;0, '⑤-1宿泊料金計算【1人当】'!BC22 * 0.03, 0)</f>
        <v>0</v>
      </c>
      <c r="BD22" s="185">
        <f>IF('①-1入力シート（宿泊人数）【1人当】'!BD22&gt;0, '⑤-1宿泊料金計算【1人当】'!BD22 * 0.03, 0)</f>
        <v>0</v>
      </c>
      <c r="BE22" s="185">
        <f>IF('①-1入力シート（宿泊人数）【1人当】'!BE22&gt;0, '⑤-1宿泊料金計算【1人当】'!BE22 * 0.03, 0)</f>
        <v>0</v>
      </c>
      <c r="BF22" s="185">
        <f>IF('①-1入力シート（宿泊人数）【1人当】'!BF22&gt;0, '⑤-1宿泊料金計算【1人当】'!BF22 * 0.03, 0)</f>
        <v>0</v>
      </c>
      <c r="BG22" s="185">
        <f>IF('①-1入力シート（宿泊人数）【1人当】'!BG22&gt;0, '⑤-1宿泊料金計算【1人当】'!BG22 * 0.03, 0)</f>
        <v>0</v>
      </c>
      <c r="BH22" s="185">
        <f>IF('①-1入力シート（宿泊人数）【1人当】'!BH22&gt;0, '⑤-1宿泊料金計算【1人当】'!BH22 * 0.03, 0)</f>
        <v>0</v>
      </c>
      <c r="BI22" s="185">
        <f>IF('①-1入力シート（宿泊人数）【1人当】'!BI22&gt;0, '⑤-1宿泊料金計算【1人当】'!BI22 * 0.03, 0)</f>
        <v>0</v>
      </c>
      <c r="BJ22" s="185">
        <f>IF('①-1入力シート（宿泊人数）【1人当】'!BJ22&gt;0, '⑤-1宿泊料金計算【1人当】'!BJ22 * 0.03, 0)</f>
        <v>0</v>
      </c>
      <c r="BK22" s="185">
        <f>IF('①-1入力シート（宿泊人数）【1人当】'!BK22&gt;0, '⑤-1宿泊料金計算【1人当】'!BK22 * 0.03, 0)</f>
        <v>0</v>
      </c>
      <c r="BL22" s="185">
        <f>IF('①-1入力シート（宿泊人数）【1人当】'!BL22&gt;0, '⑤-1宿泊料金計算【1人当】'!BL22 * 0.03, 0)</f>
        <v>0</v>
      </c>
      <c r="BM22" s="185">
        <f>IF('①-1入力シート（宿泊人数）【1人当】'!BM22&gt;0, '⑤-1宿泊料金計算【1人当】'!BM22 * 0.03, 0)</f>
        <v>0</v>
      </c>
      <c r="BN22" s="185">
        <f>IF('①-1入力シート（宿泊人数）【1人当】'!BN22&gt;0, '⑤-1宿泊料金計算【1人当】'!BN22 * 0.03, 0)</f>
        <v>0</v>
      </c>
      <c r="BO22" s="185">
        <f>IF('①-1入力シート（宿泊人数）【1人当】'!BO22&gt;0, '⑤-1宿泊料金計算【1人当】'!BO22 * 0.03, 0)</f>
        <v>0</v>
      </c>
      <c r="BP22" s="185">
        <f>IF('①-1入力シート（宿泊人数）【1人当】'!BP22&gt;0, '⑤-1宿泊料金計算【1人当】'!BP22 * 0.03, 0)</f>
        <v>0</v>
      </c>
      <c r="BQ22" s="185">
        <f>IF('①-1入力シート（宿泊人数）【1人当】'!BQ22&gt;0, '⑤-1宿泊料金計算【1人当】'!BQ22 * 0.03, 0)</f>
        <v>0</v>
      </c>
      <c r="BR22" s="185">
        <f>IF('①-1入力シート（宿泊人数）【1人当】'!BR22&gt;0, '⑤-1宿泊料金計算【1人当】'!BR22 * 0.03, 0)</f>
        <v>0</v>
      </c>
      <c r="BS22" s="185">
        <f>IF('①-1入力シート（宿泊人数）【1人当】'!BS22&gt;0, '⑤-1宿泊料金計算【1人当】'!BS22 * 0.03, 0)</f>
        <v>0</v>
      </c>
      <c r="BT22" s="185">
        <f>IF('①-1入力シート（宿泊人数）【1人当】'!BT22&gt;0, '⑤-1宿泊料金計算【1人当】'!BT22 * 0.03, 0)</f>
        <v>0</v>
      </c>
      <c r="BU22" s="185">
        <f>IF('①-1入力シート（宿泊人数）【1人当】'!BU22&gt;0, '⑤-1宿泊料金計算【1人当】'!BU22 * 0.03, 0)</f>
        <v>0</v>
      </c>
      <c r="BV22" s="185">
        <f>IF('①-1入力シート（宿泊人数）【1人当】'!BV22&gt;0, '⑤-1宿泊料金計算【1人当】'!BV22 * 0.03, 0)</f>
        <v>0</v>
      </c>
      <c r="BW22" s="185">
        <f>IF('①-1入力シート（宿泊人数）【1人当】'!BW22&gt;0, '⑤-1宿泊料金計算【1人当】'!BW22 * 0.03, 0)</f>
        <v>0</v>
      </c>
      <c r="BX22" s="185">
        <f>IF('①-1入力シート（宿泊人数）【1人当】'!BX22&gt;0, '⑤-1宿泊料金計算【1人当】'!BX22 * 0.03, 0)</f>
        <v>0</v>
      </c>
      <c r="BY22" s="185">
        <f>IF('①-1入力シート（宿泊人数）【1人当】'!BY22&gt;0, '⑤-1宿泊料金計算【1人当】'!BY22 * 0.03, 0)</f>
        <v>0</v>
      </c>
      <c r="BZ22" s="185">
        <f>IF('①-1入力シート（宿泊人数）【1人当】'!BZ22&gt;0, '⑤-1宿泊料金計算【1人当】'!BZ22 * 0.03, 0)</f>
        <v>0</v>
      </c>
      <c r="CA22" s="185">
        <f>IF('①-1入力シート（宿泊人数）【1人当】'!CA22&gt;0, '⑤-1宿泊料金計算【1人当】'!CA22 * 0.03, 0)</f>
        <v>0</v>
      </c>
      <c r="CB22" s="185">
        <f>IF('①-1入力シート（宿泊人数）【1人当】'!CB22&gt;0, '⑤-1宿泊料金計算【1人当】'!CB22 * 0.03, 0)</f>
        <v>0</v>
      </c>
      <c r="CC22" s="185">
        <f>IF('①-1入力シート（宿泊人数）【1人当】'!CC22&gt;0, '⑤-1宿泊料金計算【1人当】'!CC22 * 0.03, 0)</f>
        <v>0</v>
      </c>
      <c r="CD22" s="185">
        <f>IF('①-1入力シート（宿泊人数）【1人当】'!CD22&gt;0, '⑤-1宿泊料金計算【1人当】'!CD22 * 0.03, 0)</f>
        <v>0</v>
      </c>
      <c r="CE22" s="185">
        <f>IF('①-1入力シート（宿泊人数）【1人当】'!CE22&gt;0, '⑤-1宿泊料金計算【1人当】'!CE22 * 0.03, 0)</f>
        <v>0</v>
      </c>
      <c r="CF22" s="185">
        <f>IF('①-1入力シート（宿泊人数）【1人当】'!CF22&gt;0, '⑤-1宿泊料金計算【1人当】'!CF22 * 0.03, 0)</f>
        <v>0</v>
      </c>
      <c r="CG22" s="185">
        <f>IF('①-1入力シート（宿泊人数）【1人当】'!CG22&gt;0, '⑤-1宿泊料金計算【1人当】'!CG22 * 0.03, 0)</f>
        <v>0</v>
      </c>
      <c r="CH22" s="185">
        <f>IF('①-1入力シート（宿泊人数）【1人当】'!CH22&gt;0, '⑤-1宿泊料金計算【1人当】'!CH22 * 0.03, 0)</f>
        <v>0</v>
      </c>
      <c r="CI22" s="185">
        <f>IF('①-1入力シート（宿泊人数）【1人当】'!CI22&gt;0, '⑤-1宿泊料金計算【1人当】'!CI22 * 0.03, 0)</f>
        <v>0</v>
      </c>
      <c r="CJ22" s="185">
        <f>IF('①-1入力シート（宿泊人数）【1人当】'!CJ22&gt;0, '⑤-1宿泊料金計算【1人当】'!CJ22 * 0.03, 0)</f>
        <v>0</v>
      </c>
      <c r="CK22" s="185">
        <f>IF('①-1入力シート（宿泊人数）【1人当】'!CK22&gt;0, '⑤-1宿泊料金計算【1人当】'!CK22 * 0.03, 0)</f>
        <v>0</v>
      </c>
      <c r="CL22" s="185">
        <f>IF('①-1入力シート（宿泊人数）【1人当】'!CL22&gt;0, '⑤-1宿泊料金計算【1人当】'!CL22 * 0.03, 0)</f>
        <v>0</v>
      </c>
      <c r="CM22" s="185">
        <f>IF('①-1入力シート（宿泊人数）【1人当】'!CM22&gt;0, '⑤-1宿泊料金計算【1人当】'!CM22 * 0.03, 0)</f>
        <v>0</v>
      </c>
      <c r="CN22" s="185">
        <f>IF('①-1入力シート（宿泊人数）【1人当】'!CN22&gt;0, '⑤-1宿泊料金計算【1人当】'!CN22 * 0.03, 0)</f>
        <v>0</v>
      </c>
      <c r="CO22" s="185">
        <f>IF('①-1入力シート（宿泊人数）【1人当】'!CO22&gt;0, '⑤-1宿泊料金計算【1人当】'!CO22 * 0.03, 0)</f>
        <v>0</v>
      </c>
      <c r="CP22" s="185">
        <f>IF('①-1入力シート（宿泊人数）【1人当】'!CP22&gt;0, '⑤-1宿泊料金計算【1人当】'!CP22 * 0.03, 0)</f>
        <v>0</v>
      </c>
      <c r="CQ22" s="185">
        <f>IF('①-1入力シート（宿泊人数）【1人当】'!CQ22&gt;0, '⑤-1宿泊料金計算【1人当】'!CQ22 * 0.03, 0)</f>
        <v>0</v>
      </c>
      <c r="CR22" s="185">
        <f>IF('①-1入力シート（宿泊人数）【1人当】'!CR22&gt;0, '⑤-1宿泊料金計算【1人当】'!CR22 * 0.03, 0)</f>
        <v>0</v>
      </c>
      <c r="CS22" s="185">
        <f>IF('①-1入力シート（宿泊人数）【1人当】'!CS22&gt;0, '⑤-1宿泊料金計算【1人当】'!CS22 * 0.03, 0)</f>
        <v>0</v>
      </c>
      <c r="CT22" s="185">
        <f>IF('①-1入力シート（宿泊人数）【1人当】'!CT22&gt;0, '⑤-1宿泊料金計算【1人当】'!CT22 * 0.03, 0)</f>
        <v>0</v>
      </c>
      <c r="CU22" s="185">
        <f>IF('①-1入力シート（宿泊人数）【1人当】'!CU22&gt;0, '⑤-1宿泊料金計算【1人当】'!CU22 * 0.03, 0)</f>
        <v>0</v>
      </c>
      <c r="CV22" s="185">
        <f>IF('①-1入力シート（宿泊人数）【1人当】'!CV22&gt;0, '⑤-1宿泊料金計算【1人当】'!CV22 * 0.03, 0)</f>
        <v>0</v>
      </c>
      <c r="CW22" s="185">
        <f>IF('①-1入力シート（宿泊人数）【1人当】'!CW22&gt;0, '⑤-1宿泊料金計算【1人当】'!CW22 * 0.03, 0)</f>
        <v>0</v>
      </c>
      <c r="CX22" s="185">
        <f>IF('①-1入力シート（宿泊人数）【1人当】'!CX22&gt;0, '⑤-1宿泊料金計算【1人当】'!CX22 * 0.03, 0)</f>
        <v>0</v>
      </c>
      <c r="CY22" s="13"/>
      <c r="CZ22" s="185">
        <f>'①-1入力シート（宿泊人数）【1人当】'!CZ22</f>
        <v>0</v>
      </c>
    </row>
    <row r="23" spans="1:104">
      <c r="A23" s="196"/>
      <c r="B23" s="175">
        <v>17</v>
      </c>
      <c r="C23" s="185">
        <f>IF('①-1入力シート（宿泊人数）【1人当】'!C23&gt;0, '⑤-1宿泊料金計算【1人当】'!C23 * 0.03, 0)</f>
        <v>0</v>
      </c>
      <c r="D23" s="185">
        <f>IF('①-1入力シート（宿泊人数）【1人当】'!D23&gt;0, '⑤-1宿泊料金計算【1人当】'!D23 * 0.03, 0)</f>
        <v>0</v>
      </c>
      <c r="E23" s="185">
        <f>IF('①-1入力シート（宿泊人数）【1人当】'!E23&gt;0, '⑤-1宿泊料金計算【1人当】'!E23 * 0.03, 0)</f>
        <v>0</v>
      </c>
      <c r="F23" s="185">
        <f>IF('①-1入力シート（宿泊人数）【1人当】'!F23&gt;0, '⑤-1宿泊料金計算【1人当】'!F23 * 0.03, 0)</f>
        <v>0</v>
      </c>
      <c r="G23" s="185">
        <f>IF('①-1入力シート（宿泊人数）【1人当】'!G23&gt;0, '⑤-1宿泊料金計算【1人当】'!G23 * 0.03, 0)</f>
        <v>0</v>
      </c>
      <c r="H23" s="185">
        <f>IF('①-1入力シート（宿泊人数）【1人当】'!H23&gt;0, '⑤-1宿泊料金計算【1人当】'!H23 * 0.03, 0)</f>
        <v>0</v>
      </c>
      <c r="I23" s="185">
        <f>IF('①-1入力シート（宿泊人数）【1人当】'!I23&gt;0, '⑤-1宿泊料金計算【1人当】'!I23 * 0.03, 0)</f>
        <v>0</v>
      </c>
      <c r="J23" s="185">
        <f>IF('①-1入力シート（宿泊人数）【1人当】'!J23&gt;0, '⑤-1宿泊料金計算【1人当】'!J23 * 0.03, 0)</f>
        <v>0</v>
      </c>
      <c r="K23" s="185">
        <f>IF('①-1入力シート（宿泊人数）【1人当】'!K23&gt;0, '⑤-1宿泊料金計算【1人当】'!K23 * 0.03, 0)</f>
        <v>0</v>
      </c>
      <c r="L23" s="185">
        <f>IF('①-1入力シート（宿泊人数）【1人当】'!L23&gt;0, '⑤-1宿泊料金計算【1人当】'!L23 * 0.03, 0)</f>
        <v>0</v>
      </c>
      <c r="M23" s="185">
        <f>IF('①-1入力シート（宿泊人数）【1人当】'!M23&gt;0, '⑤-1宿泊料金計算【1人当】'!M23 * 0.03, 0)</f>
        <v>0</v>
      </c>
      <c r="N23" s="185">
        <f>IF('①-1入力シート（宿泊人数）【1人当】'!N23&gt;0, '⑤-1宿泊料金計算【1人当】'!N23 * 0.03, 0)</f>
        <v>0</v>
      </c>
      <c r="O23" s="185">
        <f>IF('①-1入力シート（宿泊人数）【1人当】'!O23&gt;0, '⑤-1宿泊料金計算【1人当】'!O23 * 0.03, 0)</f>
        <v>0</v>
      </c>
      <c r="P23" s="185">
        <f>IF('①-1入力シート（宿泊人数）【1人当】'!P23&gt;0, '⑤-1宿泊料金計算【1人当】'!P23 * 0.03, 0)</f>
        <v>0</v>
      </c>
      <c r="Q23" s="185">
        <f>IF('①-1入力シート（宿泊人数）【1人当】'!Q23&gt;0, '⑤-1宿泊料金計算【1人当】'!Q23 * 0.03, 0)</f>
        <v>0</v>
      </c>
      <c r="R23" s="185">
        <f>IF('①-1入力シート（宿泊人数）【1人当】'!R23&gt;0, '⑤-1宿泊料金計算【1人当】'!R23 * 0.03, 0)</f>
        <v>0</v>
      </c>
      <c r="S23" s="185">
        <f>IF('①-1入力シート（宿泊人数）【1人当】'!S23&gt;0, '⑤-1宿泊料金計算【1人当】'!S23 * 0.03, 0)</f>
        <v>0</v>
      </c>
      <c r="T23" s="185">
        <f>IF('①-1入力シート（宿泊人数）【1人当】'!T23&gt;0, '⑤-1宿泊料金計算【1人当】'!T23 * 0.03, 0)</f>
        <v>0</v>
      </c>
      <c r="U23" s="185">
        <f>IF('①-1入力シート（宿泊人数）【1人当】'!U23&gt;0, '⑤-1宿泊料金計算【1人当】'!U23 * 0.03, 0)</f>
        <v>0</v>
      </c>
      <c r="V23" s="185">
        <f>IF('①-1入力シート（宿泊人数）【1人当】'!V23&gt;0, '⑤-1宿泊料金計算【1人当】'!V23 * 0.03, 0)</f>
        <v>0</v>
      </c>
      <c r="W23" s="185">
        <f>IF('①-1入力シート（宿泊人数）【1人当】'!W23&gt;0, '⑤-1宿泊料金計算【1人当】'!W23 * 0.03, 0)</f>
        <v>0</v>
      </c>
      <c r="X23" s="185">
        <f>IF('①-1入力シート（宿泊人数）【1人当】'!X23&gt;0, '⑤-1宿泊料金計算【1人当】'!X23 * 0.03, 0)</f>
        <v>0</v>
      </c>
      <c r="Y23" s="185">
        <f>IF('①-1入力シート（宿泊人数）【1人当】'!Y23&gt;0, '⑤-1宿泊料金計算【1人当】'!Y23 * 0.03, 0)</f>
        <v>0</v>
      </c>
      <c r="Z23" s="185">
        <f>IF('①-1入力シート（宿泊人数）【1人当】'!Z23&gt;0, '⑤-1宿泊料金計算【1人当】'!Z23 * 0.03, 0)</f>
        <v>0</v>
      </c>
      <c r="AA23" s="185">
        <f>IF('①-1入力シート（宿泊人数）【1人当】'!AA23&gt;0, '⑤-1宿泊料金計算【1人当】'!AA23 * 0.03, 0)</f>
        <v>0</v>
      </c>
      <c r="AB23" s="185">
        <f>IF('①-1入力シート（宿泊人数）【1人当】'!AB23&gt;0, '⑤-1宿泊料金計算【1人当】'!AB23 * 0.03, 0)</f>
        <v>0</v>
      </c>
      <c r="AC23" s="185">
        <f>IF('①-1入力シート（宿泊人数）【1人当】'!AC23&gt;0, '⑤-1宿泊料金計算【1人当】'!AC23 * 0.03, 0)</f>
        <v>0</v>
      </c>
      <c r="AD23" s="185">
        <f>IF('①-1入力シート（宿泊人数）【1人当】'!AD23&gt;0, '⑤-1宿泊料金計算【1人当】'!AD23 * 0.03, 0)</f>
        <v>0</v>
      </c>
      <c r="AE23" s="185">
        <f>IF('①-1入力シート（宿泊人数）【1人当】'!AE23&gt;0, '⑤-1宿泊料金計算【1人当】'!AE23 * 0.03, 0)</f>
        <v>0</v>
      </c>
      <c r="AF23" s="185">
        <f>IF('①-1入力シート（宿泊人数）【1人当】'!AF23&gt;0, '⑤-1宿泊料金計算【1人当】'!AF23 * 0.03, 0)</f>
        <v>0</v>
      </c>
      <c r="AG23" s="185">
        <f>IF('①-1入力シート（宿泊人数）【1人当】'!AG23&gt;0, '⑤-1宿泊料金計算【1人当】'!AG23 * 0.03, 0)</f>
        <v>0</v>
      </c>
      <c r="AH23" s="185">
        <f>IF('①-1入力シート（宿泊人数）【1人当】'!AH23&gt;0, '⑤-1宿泊料金計算【1人当】'!AH23 * 0.03, 0)</f>
        <v>0</v>
      </c>
      <c r="AI23" s="185">
        <f>IF('①-1入力シート（宿泊人数）【1人当】'!AI23&gt;0, '⑤-1宿泊料金計算【1人当】'!AI23 * 0.03, 0)</f>
        <v>0</v>
      </c>
      <c r="AJ23" s="185">
        <f>IF('①-1入力シート（宿泊人数）【1人当】'!AJ23&gt;0, '⑤-1宿泊料金計算【1人当】'!AJ23 * 0.03, 0)</f>
        <v>0</v>
      </c>
      <c r="AK23" s="185">
        <f>IF('①-1入力シート（宿泊人数）【1人当】'!AK23&gt;0, '⑤-1宿泊料金計算【1人当】'!AK23 * 0.03, 0)</f>
        <v>0</v>
      </c>
      <c r="AL23" s="185">
        <f>IF('①-1入力シート（宿泊人数）【1人当】'!AL23&gt;0, '⑤-1宿泊料金計算【1人当】'!AL23 * 0.03, 0)</f>
        <v>0</v>
      </c>
      <c r="AM23" s="185">
        <f>IF('①-1入力シート（宿泊人数）【1人当】'!AM23&gt;0, '⑤-1宿泊料金計算【1人当】'!AM23 * 0.03, 0)</f>
        <v>0</v>
      </c>
      <c r="AN23" s="185">
        <f>IF('①-1入力シート（宿泊人数）【1人当】'!AN23&gt;0, '⑤-1宿泊料金計算【1人当】'!AN23 * 0.03, 0)</f>
        <v>0</v>
      </c>
      <c r="AO23" s="185">
        <f>IF('①-1入力シート（宿泊人数）【1人当】'!AO23&gt;0, '⑤-1宿泊料金計算【1人当】'!AO23 * 0.03, 0)</f>
        <v>0</v>
      </c>
      <c r="AP23" s="185">
        <f>IF('①-1入力シート（宿泊人数）【1人当】'!AP23&gt;0, '⑤-1宿泊料金計算【1人当】'!AP23 * 0.03, 0)</f>
        <v>0</v>
      </c>
      <c r="AQ23" s="185">
        <f>IF('①-1入力シート（宿泊人数）【1人当】'!AQ23&gt;0, '⑤-1宿泊料金計算【1人当】'!AQ23 * 0.03, 0)</f>
        <v>0</v>
      </c>
      <c r="AR23" s="185">
        <f>IF('①-1入力シート（宿泊人数）【1人当】'!AR23&gt;0, '⑤-1宿泊料金計算【1人当】'!AR23 * 0.03, 0)</f>
        <v>0</v>
      </c>
      <c r="AS23" s="185">
        <f>IF('①-1入力シート（宿泊人数）【1人当】'!AS23&gt;0, '⑤-1宿泊料金計算【1人当】'!AS23 * 0.03, 0)</f>
        <v>0</v>
      </c>
      <c r="AT23" s="185">
        <f>IF('①-1入力シート（宿泊人数）【1人当】'!AT23&gt;0, '⑤-1宿泊料金計算【1人当】'!AT23 * 0.03, 0)</f>
        <v>0</v>
      </c>
      <c r="AU23" s="185">
        <f>IF('①-1入力シート（宿泊人数）【1人当】'!AU23&gt;0, '⑤-1宿泊料金計算【1人当】'!AU23 * 0.03, 0)</f>
        <v>0</v>
      </c>
      <c r="AV23" s="185">
        <f>IF('①-1入力シート（宿泊人数）【1人当】'!AV23&gt;0, '⑤-1宿泊料金計算【1人当】'!AV23 * 0.03, 0)</f>
        <v>0</v>
      </c>
      <c r="AW23" s="185">
        <f>IF('①-1入力シート（宿泊人数）【1人当】'!AW23&gt;0, '⑤-1宿泊料金計算【1人当】'!AW23 * 0.03, 0)</f>
        <v>0</v>
      </c>
      <c r="AX23" s="185">
        <f>IF('①-1入力シート（宿泊人数）【1人当】'!AX23&gt;0, '⑤-1宿泊料金計算【1人当】'!AX23 * 0.03, 0)</f>
        <v>0</v>
      </c>
      <c r="AY23" s="185">
        <f>IF('①-1入力シート（宿泊人数）【1人当】'!AY23&gt;0, '⑤-1宿泊料金計算【1人当】'!AY23 * 0.03, 0)</f>
        <v>0</v>
      </c>
      <c r="AZ23" s="185">
        <f>IF('①-1入力シート（宿泊人数）【1人当】'!AZ23&gt;0, '⑤-1宿泊料金計算【1人当】'!AZ23 * 0.03, 0)</f>
        <v>0</v>
      </c>
      <c r="BA23" s="185">
        <f>IF('①-1入力シート（宿泊人数）【1人当】'!BA23&gt;0, '⑤-1宿泊料金計算【1人当】'!BA23 * 0.03, 0)</f>
        <v>0</v>
      </c>
      <c r="BB23" s="185">
        <f>IF('①-1入力シート（宿泊人数）【1人当】'!BB23&gt;0, '⑤-1宿泊料金計算【1人当】'!BB23 * 0.03, 0)</f>
        <v>0</v>
      </c>
      <c r="BC23" s="185">
        <f>IF('①-1入力シート（宿泊人数）【1人当】'!BC23&gt;0, '⑤-1宿泊料金計算【1人当】'!BC23 * 0.03, 0)</f>
        <v>0</v>
      </c>
      <c r="BD23" s="185">
        <f>IF('①-1入力シート（宿泊人数）【1人当】'!BD23&gt;0, '⑤-1宿泊料金計算【1人当】'!BD23 * 0.03, 0)</f>
        <v>0</v>
      </c>
      <c r="BE23" s="185">
        <f>IF('①-1入力シート（宿泊人数）【1人当】'!BE23&gt;0, '⑤-1宿泊料金計算【1人当】'!BE23 * 0.03, 0)</f>
        <v>0</v>
      </c>
      <c r="BF23" s="185">
        <f>IF('①-1入力シート（宿泊人数）【1人当】'!BF23&gt;0, '⑤-1宿泊料金計算【1人当】'!BF23 * 0.03, 0)</f>
        <v>0</v>
      </c>
      <c r="BG23" s="185">
        <f>IF('①-1入力シート（宿泊人数）【1人当】'!BG23&gt;0, '⑤-1宿泊料金計算【1人当】'!BG23 * 0.03, 0)</f>
        <v>0</v>
      </c>
      <c r="BH23" s="185">
        <f>IF('①-1入力シート（宿泊人数）【1人当】'!BH23&gt;0, '⑤-1宿泊料金計算【1人当】'!BH23 * 0.03, 0)</f>
        <v>0</v>
      </c>
      <c r="BI23" s="185">
        <f>IF('①-1入力シート（宿泊人数）【1人当】'!BI23&gt;0, '⑤-1宿泊料金計算【1人当】'!BI23 * 0.03, 0)</f>
        <v>0</v>
      </c>
      <c r="BJ23" s="185">
        <f>IF('①-1入力シート（宿泊人数）【1人当】'!BJ23&gt;0, '⑤-1宿泊料金計算【1人当】'!BJ23 * 0.03, 0)</f>
        <v>0</v>
      </c>
      <c r="BK23" s="185">
        <f>IF('①-1入力シート（宿泊人数）【1人当】'!BK23&gt;0, '⑤-1宿泊料金計算【1人当】'!BK23 * 0.03, 0)</f>
        <v>0</v>
      </c>
      <c r="BL23" s="185">
        <f>IF('①-1入力シート（宿泊人数）【1人当】'!BL23&gt;0, '⑤-1宿泊料金計算【1人当】'!BL23 * 0.03, 0)</f>
        <v>0</v>
      </c>
      <c r="BM23" s="185">
        <f>IF('①-1入力シート（宿泊人数）【1人当】'!BM23&gt;0, '⑤-1宿泊料金計算【1人当】'!BM23 * 0.03, 0)</f>
        <v>0</v>
      </c>
      <c r="BN23" s="185">
        <f>IF('①-1入力シート（宿泊人数）【1人当】'!BN23&gt;0, '⑤-1宿泊料金計算【1人当】'!BN23 * 0.03, 0)</f>
        <v>0</v>
      </c>
      <c r="BO23" s="185">
        <f>IF('①-1入力シート（宿泊人数）【1人当】'!BO23&gt;0, '⑤-1宿泊料金計算【1人当】'!BO23 * 0.03, 0)</f>
        <v>0</v>
      </c>
      <c r="BP23" s="185">
        <f>IF('①-1入力シート（宿泊人数）【1人当】'!BP23&gt;0, '⑤-1宿泊料金計算【1人当】'!BP23 * 0.03, 0)</f>
        <v>0</v>
      </c>
      <c r="BQ23" s="185">
        <f>IF('①-1入力シート（宿泊人数）【1人当】'!BQ23&gt;0, '⑤-1宿泊料金計算【1人当】'!BQ23 * 0.03, 0)</f>
        <v>0</v>
      </c>
      <c r="BR23" s="185">
        <f>IF('①-1入力シート（宿泊人数）【1人当】'!BR23&gt;0, '⑤-1宿泊料金計算【1人当】'!BR23 * 0.03, 0)</f>
        <v>0</v>
      </c>
      <c r="BS23" s="185">
        <f>IF('①-1入力シート（宿泊人数）【1人当】'!BS23&gt;0, '⑤-1宿泊料金計算【1人当】'!BS23 * 0.03, 0)</f>
        <v>0</v>
      </c>
      <c r="BT23" s="185">
        <f>IF('①-1入力シート（宿泊人数）【1人当】'!BT23&gt;0, '⑤-1宿泊料金計算【1人当】'!BT23 * 0.03, 0)</f>
        <v>0</v>
      </c>
      <c r="BU23" s="185">
        <f>IF('①-1入力シート（宿泊人数）【1人当】'!BU23&gt;0, '⑤-1宿泊料金計算【1人当】'!BU23 * 0.03, 0)</f>
        <v>0</v>
      </c>
      <c r="BV23" s="185">
        <f>IF('①-1入力シート（宿泊人数）【1人当】'!BV23&gt;0, '⑤-1宿泊料金計算【1人当】'!BV23 * 0.03, 0)</f>
        <v>0</v>
      </c>
      <c r="BW23" s="185">
        <f>IF('①-1入力シート（宿泊人数）【1人当】'!BW23&gt;0, '⑤-1宿泊料金計算【1人当】'!BW23 * 0.03, 0)</f>
        <v>0</v>
      </c>
      <c r="BX23" s="185">
        <f>IF('①-1入力シート（宿泊人数）【1人当】'!BX23&gt;0, '⑤-1宿泊料金計算【1人当】'!BX23 * 0.03, 0)</f>
        <v>0</v>
      </c>
      <c r="BY23" s="185">
        <f>IF('①-1入力シート（宿泊人数）【1人当】'!BY23&gt;0, '⑤-1宿泊料金計算【1人当】'!BY23 * 0.03, 0)</f>
        <v>0</v>
      </c>
      <c r="BZ23" s="185">
        <f>IF('①-1入力シート（宿泊人数）【1人当】'!BZ23&gt;0, '⑤-1宿泊料金計算【1人当】'!BZ23 * 0.03, 0)</f>
        <v>0</v>
      </c>
      <c r="CA23" s="185">
        <f>IF('①-1入力シート（宿泊人数）【1人当】'!CA23&gt;0, '⑤-1宿泊料金計算【1人当】'!CA23 * 0.03, 0)</f>
        <v>0</v>
      </c>
      <c r="CB23" s="185">
        <f>IF('①-1入力シート（宿泊人数）【1人当】'!CB23&gt;0, '⑤-1宿泊料金計算【1人当】'!CB23 * 0.03, 0)</f>
        <v>0</v>
      </c>
      <c r="CC23" s="185">
        <f>IF('①-1入力シート（宿泊人数）【1人当】'!CC23&gt;0, '⑤-1宿泊料金計算【1人当】'!CC23 * 0.03, 0)</f>
        <v>0</v>
      </c>
      <c r="CD23" s="185">
        <f>IF('①-1入力シート（宿泊人数）【1人当】'!CD23&gt;0, '⑤-1宿泊料金計算【1人当】'!CD23 * 0.03, 0)</f>
        <v>0</v>
      </c>
      <c r="CE23" s="185">
        <f>IF('①-1入力シート（宿泊人数）【1人当】'!CE23&gt;0, '⑤-1宿泊料金計算【1人当】'!CE23 * 0.03, 0)</f>
        <v>0</v>
      </c>
      <c r="CF23" s="185">
        <f>IF('①-1入力シート（宿泊人数）【1人当】'!CF23&gt;0, '⑤-1宿泊料金計算【1人当】'!CF23 * 0.03, 0)</f>
        <v>0</v>
      </c>
      <c r="CG23" s="185">
        <f>IF('①-1入力シート（宿泊人数）【1人当】'!CG23&gt;0, '⑤-1宿泊料金計算【1人当】'!CG23 * 0.03, 0)</f>
        <v>0</v>
      </c>
      <c r="CH23" s="185">
        <f>IF('①-1入力シート（宿泊人数）【1人当】'!CH23&gt;0, '⑤-1宿泊料金計算【1人当】'!CH23 * 0.03, 0)</f>
        <v>0</v>
      </c>
      <c r="CI23" s="185">
        <f>IF('①-1入力シート（宿泊人数）【1人当】'!CI23&gt;0, '⑤-1宿泊料金計算【1人当】'!CI23 * 0.03, 0)</f>
        <v>0</v>
      </c>
      <c r="CJ23" s="185">
        <f>IF('①-1入力シート（宿泊人数）【1人当】'!CJ23&gt;0, '⑤-1宿泊料金計算【1人当】'!CJ23 * 0.03, 0)</f>
        <v>0</v>
      </c>
      <c r="CK23" s="185">
        <f>IF('①-1入力シート（宿泊人数）【1人当】'!CK23&gt;0, '⑤-1宿泊料金計算【1人当】'!CK23 * 0.03, 0)</f>
        <v>0</v>
      </c>
      <c r="CL23" s="185">
        <f>IF('①-1入力シート（宿泊人数）【1人当】'!CL23&gt;0, '⑤-1宿泊料金計算【1人当】'!CL23 * 0.03, 0)</f>
        <v>0</v>
      </c>
      <c r="CM23" s="185">
        <f>IF('①-1入力シート（宿泊人数）【1人当】'!CM23&gt;0, '⑤-1宿泊料金計算【1人当】'!CM23 * 0.03, 0)</f>
        <v>0</v>
      </c>
      <c r="CN23" s="185">
        <f>IF('①-1入力シート（宿泊人数）【1人当】'!CN23&gt;0, '⑤-1宿泊料金計算【1人当】'!CN23 * 0.03, 0)</f>
        <v>0</v>
      </c>
      <c r="CO23" s="185">
        <f>IF('①-1入力シート（宿泊人数）【1人当】'!CO23&gt;0, '⑤-1宿泊料金計算【1人当】'!CO23 * 0.03, 0)</f>
        <v>0</v>
      </c>
      <c r="CP23" s="185">
        <f>IF('①-1入力シート（宿泊人数）【1人当】'!CP23&gt;0, '⑤-1宿泊料金計算【1人当】'!CP23 * 0.03, 0)</f>
        <v>0</v>
      </c>
      <c r="CQ23" s="185">
        <f>IF('①-1入力シート（宿泊人数）【1人当】'!CQ23&gt;0, '⑤-1宿泊料金計算【1人当】'!CQ23 * 0.03, 0)</f>
        <v>0</v>
      </c>
      <c r="CR23" s="185">
        <f>IF('①-1入力シート（宿泊人数）【1人当】'!CR23&gt;0, '⑤-1宿泊料金計算【1人当】'!CR23 * 0.03, 0)</f>
        <v>0</v>
      </c>
      <c r="CS23" s="185">
        <f>IF('①-1入力シート（宿泊人数）【1人当】'!CS23&gt;0, '⑤-1宿泊料金計算【1人当】'!CS23 * 0.03, 0)</f>
        <v>0</v>
      </c>
      <c r="CT23" s="185">
        <f>IF('①-1入力シート（宿泊人数）【1人当】'!CT23&gt;0, '⑤-1宿泊料金計算【1人当】'!CT23 * 0.03, 0)</f>
        <v>0</v>
      </c>
      <c r="CU23" s="185">
        <f>IF('①-1入力シート（宿泊人数）【1人当】'!CU23&gt;0, '⑤-1宿泊料金計算【1人当】'!CU23 * 0.03, 0)</f>
        <v>0</v>
      </c>
      <c r="CV23" s="185">
        <f>IF('①-1入力シート（宿泊人数）【1人当】'!CV23&gt;0, '⑤-1宿泊料金計算【1人当】'!CV23 * 0.03, 0)</f>
        <v>0</v>
      </c>
      <c r="CW23" s="185">
        <f>IF('①-1入力シート（宿泊人数）【1人当】'!CW23&gt;0, '⑤-1宿泊料金計算【1人当】'!CW23 * 0.03, 0)</f>
        <v>0</v>
      </c>
      <c r="CX23" s="185">
        <f>IF('①-1入力シート（宿泊人数）【1人当】'!CX23&gt;0, '⑤-1宿泊料金計算【1人当】'!CX23 * 0.03, 0)</f>
        <v>0</v>
      </c>
      <c r="CY23" s="13"/>
      <c r="CZ23" s="185">
        <f>'①-1入力シート（宿泊人数）【1人当】'!CZ23</f>
        <v>0</v>
      </c>
    </row>
    <row r="24" spans="1:104">
      <c r="A24" s="196"/>
      <c r="B24" s="175">
        <v>18</v>
      </c>
      <c r="C24" s="185">
        <f>IF('①-1入力シート（宿泊人数）【1人当】'!C24&gt;0, '⑤-1宿泊料金計算【1人当】'!C24 * 0.03, 0)</f>
        <v>0</v>
      </c>
      <c r="D24" s="185">
        <f>IF('①-1入力シート（宿泊人数）【1人当】'!D24&gt;0, '⑤-1宿泊料金計算【1人当】'!D24 * 0.03, 0)</f>
        <v>0</v>
      </c>
      <c r="E24" s="185">
        <f>IF('①-1入力シート（宿泊人数）【1人当】'!E24&gt;0, '⑤-1宿泊料金計算【1人当】'!E24 * 0.03, 0)</f>
        <v>0</v>
      </c>
      <c r="F24" s="185">
        <f>IF('①-1入力シート（宿泊人数）【1人当】'!F24&gt;0, '⑤-1宿泊料金計算【1人当】'!F24 * 0.03, 0)</f>
        <v>0</v>
      </c>
      <c r="G24" s="185">
        <f>IF('①-1入力シート（宿泊人数）【1人当】'!G24&gt;0, '⑤-1宿泊料金計算【1人当】'!G24 * 0.03, 0)</f>
        <v>0</v>
      </c>
      <c r="H24" s="185">
        <f>IF('①-1入力シート（宿泊人数）【1人当】'!H24&gt;0, '⑤-1宿泊料金計算【1人当】'!H24 * 0.03, 0)</f>
        <v>0</v>
      </c>
      <c r="I24" s="185">
        <f>IF('①-1入力シート（宿泊人数）【1人当】'!I24&gt;0, '⑤-1宿泊料金計算【1人当】'!I24 * 0.03, 0)</f>
        <v>0</v>
      </c>
      <c r="J24" s="185">
        <f>IF('①-1入力シート（宿泊人数）【1人当】'!J24&gt;0, '⑤-1宿泊料金計算【1人当】'!J24 * 0.03, 0)</f>
        <v>0</v>
      </c>
      <c r="K24" s="185">
        <f>IF('①-1入力シート（宿泊人数）【1人当】'!K24&gt;0, '⑤-1宿泊料金計算【1人当】'!K24 * 0.03, 0)</f>
        <v>0</v>
      </c>
      <c r="L24" s="185">
        <f>IF('①-1入力シート（宿泊人数）【1人当】'!L24&gt;0, '⑤-1宿泊料金計算【1人当】'!L24 * 0.03, 0)</f>
        <v>0</v>
      </c>
      <c r="M24" s="185">
        <f>IF('①-1入力シート（宿泊人数）【1人当】'!M24&gt;0, '⑤-1宿泊料金計算【1人当】'!M24 * 0.03, 0)</f>
        <v>0</v>
      </c>
      <c r="N24" s="185">
        <f>IF('①-1入力シート（宿泊人数）【1人当】'!N24&gt;0, '⑤-1宿泊料金計算【1人当】'!N24 * 0.03, 0)</f>
        <v>0</v>
      </c>
      <c r="O24" s="185">
        <f>IF('①-1入力シート（宿泊人数）【1人当】'!O24&gt;0, '⑤-1宿泊料金計算【1人当】'!O24 * 0.03, 0)</f>
        <v>0</v>
      </c>
      <c r="P24" s="185">
        <f>IF('①-1入力シート（宿泊人数）【1人当】'!P24&gt;0, '⑤-1宿泊料金計算【1人当】'!P24 * 0.03, 0)</f>
        <v>0</v>
      </c>
      <c r="Q24" s="185">
        <f>IF('①-1入力シート（宿泊人数）【1人当】'!Q24&gt;0, '⑤-1宿泊料金計算【1人当】'!Q24 * 0.03, 0)</f>
        <v>0</v>
      </c>
      <c r="R24" s="185">
        <f>IF('①-1入力シート（宿泊人数）【1人当】'!R24&gt;0, '⑤-1宿泊料金計算【1人当】'!R24 * 0.03, 0)</f>
        <v>0</v>
      </c>
      <c r="S24" s="185">
        <f>IF('①-1入力シート（宿泊人数）【1人当】'!S24&gt;0, '⑤-1宿泊料金計算【1人当】'!S24 * 0.03, 0)</f>
        <v>0</v>
      </c>
      <c r="T24" s="185">
        <f>IF('①-1入力シート（宿泊人数）【1人当】'!T24&gt;0, '⑤-1宿泊料金計算【1人当】'!T24 * 0.03, 0)</f>
        <v>0</v>
      </c>
      <c r="U24" s="185">
        <f>IF('①-1入力シート（宿泊人数）【1人当】'!U24&gt;0, '⑤-1宿泊料金計算【1人当】'!U24 * 0.03, 0)</f>
        <v>0</v>
      </c>
      <c r="V24" s="185">
        <f>IF('①-1入力シート（宿泊人数）【1人当】'!V24&gt;0, '⑤-1宿泊料金計算【1人当】'!V24 * 0.03, 0)</f>
        <v>0</v>
      </c>
      <c r="W24" s="185">
        <f>IF('①-1入力シート（宿泊人数）【1人当】'!W24&gt;0, '⑤-1宿泊料金計算【1人当】'!W24 * 0.03, 0)</f>
        <v>0</v>
      </c>
      <c r="X24" s="185">
        <f>IF('①-1入力シート（宿泊人数）【1人当】'!X24&gt;0, '⑤-1宿泊料金計算【1人当】'!X24 * 0.03, 0)</f>
        <v>0</v>
      </c>
      <c r="Y24" s="185">
        <f>IF('①-1入力シート（宿泊人数）【1人当】'!Y24&gt;0, '⑤-1宿泊料金計算【1人当】'!Y24 * 0.03, 0)</f>
        <v>0</v>
      </c>
      <c r="Z24" s="185">
        <f>IF('①-1入力シート（宿泊人数）【1人当】'!Z24&gt;0, '⑤-1宿泊料金計算【1人当】'!Z24 * 0.03, 0)</f>
        <v>0</v>
      </c>
      <c r="AA24" s="185">
        <f>IF('①-1入力シート（宿泊人数）【1人当】'!AA24&gt;0, '⑤-1宿泊料金計算【1人当】'!AA24 * 0.03, 0)</f>
        <v>0</v>
      </c>
      <c r="AB24" s="185">
        <f>IF('①-1入力シート（宿泊人数）【1人当】'!AB24&gt;0, '⑤-1宿泊料金計算【1人当】'!AB24 * 0.03, 0)</f>
        <v>0</v>
      </c>
      <c r="AC24" s="185">
        <f>IF('①-1入力シート（宿泊人数）【1人当】'!AC24&gt;0, '⑤-1宿泊料金計算【1人当】'!AC24 * 0.03, 0)</f>
        <v>0</v>
      </c>
      <c r="AD24" s="185">
        <f>IF('①-1入力シート（宿泊人数）【1人当】'!AD24&gt;0, '⑤-1宿泊料金計算【1人当】'!AD24 * 0.03, 0)</f>
        <v>0</v>
      </c>
      <c r="AE24" s="185">
        <f>IF('①-1入力シート（宿泊人数）【1人当】'!AE24&gt;0, '⑤-1宿泊料金計算【1人当】'!AE24 * 0.03, 0)</f>
        <v>0</v>
      </c>
      <c r="AF24" s="185">
        <f>IF('①-1入力シート（宿泊人数）【1人当】'!AF24&gt;0, '⑤-1宿泊料金計算【1人当】'!AF24 * 0.03, 0)</f>
        <v>0</v>
      </c>
      <c r="AG24" s="185">
        <f>IF('①-1入力シート（宿泊人数）【1人当】'!AG24&gt;0, '⑤-1宿泊料金計算【1人当】'!AG24 * 0.03, 0)</f>
        <v>0</v>
      </c>
      <c r="AH24" s="185">
        <f>IF('①-1入力シート（宿泊人数）【1人当】'!AH24&gt;0, '⑤-1宿泊料金計算【1人当】'!AH24 * 0.03, 0)</f>
        <v>0</v>
      </c>
      <c r="AI24" s="185">
        <f>IF('①-1入力シート（宿泊人数）【1人当】'!AI24&gt;0, '⑤-1宿泊料金計算【1人当】'!AI24 * 0.03, 0)</f>
        <v>0</v>
      </c>
      <c r="AJ24" s="185">
        <f>IF('①-1入力シート（宿泊人数）【1人当】'!AJ24&gt;0, '⑤-1宿泊料金計算【1人当】'!AJ24 * 0.03, 0)</f>
        <v>0</v>
      </c>
      <c r="AK24" s="185">
        <f>IF('①-1入力シート（宿泊人数）【1人当】'!AK24&gt;0, '⑤-1宿泊料金計算【1人当】'!AK24 * 0.03, 0)</f>
        <v>0</v>
      </c>
      <c r="AL24" s="185">
        <f>IF('①-1入力シート（宿泊人数）【1人当】'!AL24&gt;0, '⑤-1宿泊料金計算【1人当】'!AL24 * 0.03, 0)</f>
        <v>0</v>
      </c>
      <c r="AM24" s="185">
        <f>IF('①-1入力シート（宿泊人数）【1人当】'!AM24&gt;0, '⑤-1宿泊料金計算【1人当】'!AM24 * 0.03, 0)</f>
        <v>0</v>
      </c>
      <c r="AN24" s="185">
        <f>IF('①-1入力シート（宿泊人数）【1人当】'!AN24&gt;0, '⑤-1宿泊料金計算【1人当】'!AN24 * 0.03, 0)</f>
        <v>0</v>
      </c>
      <c r="AO24" s="185">
        <f>IF('①-1入力シート（宿泊人数）【1人当】'!AO24&gt;0, '⑤-1宿泊料金計算【1人当】'!AO24 * 0.03, 0)</f>
        <v>0</v>
      </c>
      <c r="AP24" s="185">
        <f>IF('①-1入力シート（宿泊人数）【1人当】'!AP24&gt;0, '⑤-1宿泊料金計算【1人当】'!AP24 * 0.03, 0)</f>
        <v>0</v>
      </c>
      <c r="AQ24" s="185">
        <f>IF('①-1入力シート（宿泊人数）【1人当】'!AQ24&gt;0, '⑤-1宿泊料金計算【1人当】'!AQ24 * 0.03, 0)</f>
        <v>0</v>
      </c>
      <c r="AR24" s="185">
        <f>IF('①-1入力シート（宿泊人数）【1人当】'!AR24&gt;0, '⑤-1宿泊料金計算【1人当】'!AR24 * 0.03, 0)</f>
        <v>0</v>
      </c>
      <c r="AS24" s="185">
        <f>IF('①-1入力シート（宿泊人数）【1人当】'!AS24&gt;0, '⑤-1宿泊料金計算【1人当】'!AS24 * 0.03, 0)</f>
        <v>0</v>
      </c>
      <c r="AT24" s="185">
        <f>IF('①-1入力シート（宿泊人数）【1人当】'!AT24&gt;0, '⑤-1宿泊料金計算【1人当】'!AT24 * 0.03, 0)</f>
        <v>0</v>
      </c>
      <c r="AU24" s="185">
        <f>IF('①-1入力シート（宿泊人数）【1人当】'!AU24&gt;0, '⑤-1宿泊料金計算【1人当】'!AU24 * 0.03, 0)</f>
        <v>0</v>
      </c>
      <c r="AV24" s="185">
        <f>IF('①-1入力シート（宿泊人数）【1人当】'!AV24&gt;0, '⑤-1宿泊料金計算【1人当】'!AV24 * 0.03, 0)</f>
        <v>0</v>
      </c>
      <c r="AW24" s="185">
        <f>IF('①-1入力シート（宿泊人数）【1人当】'!AW24&gt;0, '⑤-1宿泊料金計算【1人当】'!AW24 * 0.03, 0)</f>
        <v>0</v>
      </c>
      <c r="AX24" s="185">
        <f>IF('①-1入力シート（宿泊人数）【1人当】'!AX24&gt;0, '⑤-1宿泊料金計算【1人当】'!AX24 * 0.03, 0)</f>
        <v>0</v>
      </c>
      <c r="AY24" s="185">
        <f>IF('①-1入力シート（宿泊人数）【1人当】'!AY24&gt;0, '⑤-1宿泊料金計算【1人当】'!AY24 * 0.03, 0)</f>
        <v>0</v>
      </c>
      <c r="AZ24" s="185">
        <f>IF('①-1入力シート（宿泊人数）【1人当】'!AZ24&gt;0, '⑤-1宿泊料金計算【1人当】'!AZ24 * 0.03, 0)</f>
        <v>0</v>
      </c>
      <c r="BA24" s="185">
        <f>IF('①-1入力シート（宿泊人数）【1人当】'!BA24&gt;0, '⑤-1宿泊料金計算【1人当】'!BA24 * 0.03, 0)</f>
        <v>0</v>
      </c>
      <c r="BB24" s="185">
        <f>IF('①-1入力シート（宿泊人数）【1人当】'!BB24&gt;0, '⑤-1宿泊料金計算【1人当】'!BB24 * 0.03, 0)</f>
        <v>0</v>
      </c>
      <c r="BC24" s="185">
        <f>IF('①-1入力シート（宿泊人数）【1人当】'!BC24&gt;0, '⑤-1宿泊料金計算【1人当】'!BC24 * 0.03, 0)</f>
        <v>0</v>
      </c>
      <c r="BD24" s="185">
        <f>IF('①-1入力シート（宿泊人数）【1人当】'!BD24&gt;0, '⑤-1宿泊料金計算【1人当】'!BD24 * 0.03, 0)</f>
        <v>0</v>
      </c>
      <c r="BE24" s="185">
        <f>IF('①-1入力シート（宿泊人数）【1人当】'!BE24&gt;0, '⑤-1宿泊料金計算【1人当】'!BE24 * 0.03, 0)</f>
        <v>0</v>
      </c>
      <c r="BF24" s="185">
        <f>IF('①-1入力シート（宿泊人数）【1人当】'!BF24&gt;0, '⑤-1宿泊料金計算【1人当】'!BF24 * 0.03, 0)</f>
        <v>0</v>
      </c>
      <c r="BG24" s="185">
        <f>IF('①-1入力シート（宿泊人数）【1人当】'!BG24&gt;0, '⑤-1宿泊料金計算【1人当】'!BG24 * 0.03, 0)</f>
        <v>0</v>
      </c>
      <c r="BH24" s="185">
        <f>IF('①-1入力シート（宿泊人数）【1人当】'!BH24&gt;0, '⑤-1宿泊料金計算【1人当】'!BH24 * 0.03, 0)</f>
        <v>0</v>
      </c>
      <c r="BI24" s="185">
        <f>IF('①-1入力シート（宿泊人数）【1人当】'!BI24&gt;0, '⑤-1宿泊料金計算【1人当】'!BI24 * 0.03, 0)</f>
        <v>0</v>
      </c>
      <c r="BJ24" s="185">
        <f>IF('①-1入力シート（宿泊人数）【1人当】'!BJ24&gt;0, '⑤-1宿泊料金計算【1人当】'!BJ24 * 0.03, 0)</f>
        <v>0</v>
      </c>
      <c r="BK24" s="185">
        <f>IF('①-1入力シート（宿泊人数）【1人当】'!BK24&gt;0, '⑤-1宿泊料金計算【1人当】'!BK24 * 0.03, 0)</f>
        <v>0</v>
      </c>
      <c r="BL24" s="185">
        <f>IF('①-1入力シート（宿泊人数）【1人当】'!BL24&gt;0, '⑤-1宿泊料金計算【1人当】'!BL24 * 0.03, 0)</f>
        <v>0</v>
      </c>
      <c r="BM24" s="185">
        <f>IF('①-1入力シート（宿泊人数）【1人当】'!BM24&gt;0, '⑤-1宿泊料金計算【1人当】'!BM24 * 0.03, 0)</f>
        <v>0</v>
      </c>
      <c r="BN24" s="185">
        <f>IF('①-1入力シート（宿泊人数）【1人当】'!BN24&gt;0, '⑤-1宿泊料金計算【1人当】'!BN24 * 0.03, 0)</f>
        <v>0</v>
      </c>
      <c r="BO24" s="185">
        <f>IF('①-1入力シート（宿泊人数）【1人当】'!BO24&gt;0, '⑤-1宿泊料金計算【1人当】'!BO24 * 0.03, 0)</f>
        <v>0</v>
      </c>
      <c r="BP24" s="185">
        <f>IF('①-1入力シート（宿泊人数）【1人当】'!BP24&gt;0, '⑤-1宿泊料金計算【1人当】'!BP24 * 0.03, 0)</f>
        <v>0</v>
      </c>
      <c r="BQ24" s="185">
        <f>IF('①-1入力シート（宿泊人数）【1人当】'!BQ24&gt;0, '⑤-1宿泊料金計算【1人当】'!BQ24 * 0.03, 0)</f>
        <v>0</v>
      </c>
      <c r="BR24" s="185">
        <f>IF('①-1入力シート（宿泊人数）【1人当】'!BR24&gt;0, '⑤-1宿泊料金計算【1人当】'!BR24 * 0.03, 0)</f>
        <v>0</v>
      </c>
      <c r="BS24" s="185">
        <f>IF('①-1入力シート（宿泊人数）【1人当】'!BS24&gt;0, '⑤-1宿泊料金計算【1人当】'!BS24 * 0.03, 0)</f>
        <v>0</v>
      </c>
      <c r="BT24" s="185">
        <f>IF('①-1入力シート（宿泊人数）【1人当】'!BT24&gt;0, '⑤-1宿泊料金計算【1人当】'!BT24 * 0.03, 0)</f>
        <v>0</v>
      </c>
      <c r="BU24" s="185">
        <f>IF('①-1入力シート（宿泊人数）【1人当】'!BU24&gt;0, '⑤-1宿泊料金計算【1人当】'!BU24 * 0.03, 0)</f>
        <v>0</v>
      </c>
      <c r="BV24" s="185">
        <f>IF('①-1入力シート（宿泊人数）【1人当】'!BV24&gt;0, '⑤-1宿泊料金計算【1人当】'!BV24 * 0.03, 0)</f>
        <v>0</v>
      </c>
      <c r="BW24" s="185">
        <f>IF('①-1入力シート（宿泊人数）【1人当】'!BW24&gt;0, '⑤-1宿泊料金計算【1人当】'!BW24 * 0.03, 0)</f>
        <v>0</v>
      </c>
      <c r="BX24" s="185">
        <f>IF('①-1入力シート（宿泊人数）【1人当】'!BX24&gt;0, '⑤-1宿泊料金計算【1人当】'!BX24 * 0.03, 0)</f>
        <v>0</v>
      </c>
      <c r="BY24" s="185">
        <f>IF('①-1入力シート（宿泊人数）【1人当】'!BY24&gt;0, '⑤-1宿泊料金計算【1人当】'!BY24 * 0.03, 0)</f>
        <v>0</v>
      </c>
      <c r="BZ24" s="185">
        <f>IF('①-1入力シート（宿泊人数）【1人当】'!BZ24&gt;0, '⑤-1宿泊料金計算【1人当】'!BZ24 * 0.03, 0)</f>
        <v>0</v>
      </c>
      <c r="CA24" s="185">
        <f>IF('①-1入力シート（宿泊人数）【1人当】'!CA24&gt;0, '⑤-1宿泊料金計算【1人当】'!CA24 * 0.03, 0)</f>
        <v>0</v>
      </c>
      <c r="CB24" s="185">
        <f>IF('①-1入力シート（宿泊人数）【1人当】'!CB24&gt;0, '⑤-1宿泊料金計算【1人当】'!CB24 * 0.03, 0)</f>
        <v>0</v>
      </c>
      <c r="CC24" s="185">
        <f>IF('①-1入力シート（宿泊人数）【1人当】'!CC24&gt;0, '⑤-1宿泊料金計算【1人当】'!CC24 * 0.03, 0)</f>
        <v>0</v>
      </c>
      <c r="CD24" s="185">
        <f>IF('①-1入力シート（宿泊人数）【1人当】'!CD24&gt;0, '⑤-1宿泊料金計算【1人当】'!CD24 * 0.03, 0)</f>
        <v>0</v>
      </c>
      <c r="CE24" s="185">
        <f>IF('①-1入力シート（宿泊人数）【1人当】'!CE24&gt;0, '⑤-1宿泊料金計算【1人当】'!CE24 * 0.03, 0)</f>
        <v>0</v>
      </c>
      <c r="CF24" s="185">
        <f>IF('①-1入力シート（宿泊人数）【1人当】'!CF24&gt;0, '⑤-1宿泊料金計算【1人当】'!CF24 * 0.03, 0)</f>
        <v>0</v>
      </c>
      <c r="CG24" s="185">
        <f>IF('①-1入力シート（宿泊人数）【1人当】'!CG24&gt;0, '⑤-1宿泊料金計算【1人当】'!CG24 * 0.03, 0)</f>
        <v>0</v>
      </c>
      <c r="CH24" s="185">
        <f>IF('①-1入力シート（宿泊人数）【1人当】'!CH24&gt;0, '⑤-1宿泊料金計算【1人当】'!CH24 * 0.03, 0)</f>
        <v>0</v>
      </c>
      <c r="CI24" s="185">
        <f>IF('①-1入力シート（宿泊人数）【1人当】'!CI24&gt;0, '⑤-1宿泊料金計算【1人当】'!CI24 * 0.03, 0)</f>
        <v>0</v>
      </c>
      <c r="CJ24" s="185">
        <f>IF('①-1入力シート（宿泊人数）【1人当】'!CJ24&gt;0, '⑤-1宿泊料金計算【1人当】'!CJ24 * 0.03, 0)</f>
        <v>0</v>
      </c>
      <c r="CK24" s="185">
        <f>IF('①-1入力シート（宿泊人数）【1人当】'!CK24&gt;0, '⑤-1宿泊料金計算【1人当】'!CK24 * 0.03, 0)</f>
        <v>0</v>
      </c>
      <c r="CL24" s="185">
        <f>IF('①-1入力シート（宿泊人数）【1人当】'!CL24&gt;0, '⑤-1宿泊料金計算【1人当】'!CL24 * 0.03, 0)</f>
        <v>0</v>
      </c>
      <c r="CM24" s="185">
        <f>IF('①-1入力シート（宿泊人数）【1人当】'!CM24&gt;0, '⑤-1宿泊料金計算【1人当】'!CM24 * 0.03, 0)</f>
        <v>0</v>
      </c>
      <c r="CN24" s="185">
        <f>IF('①-1入力シート（宿泊人数）【1人当】'!CN24&gt;0, '⑤-1宿泊料金計算【1人当】'!CN24 * 0.03, 0)</f>
        <v>0</v>
      </c>
      <c r="CO24" s="185">
        <f>IF('①-1入力シート（宿泊人数）【1人当】'!CO24&gt;0, '⑤-1宿泊料金計算【1人当】'!CO24 * 0.03, 0)</f>
        <v>0</v>
      </c>
      <c r="CP24" s="185">
        <f>IF('①-1入力シート（宿泊人数）【1人当】'!CP24&gt;0, '⑤-1宿泊料金計算【1人当】'!CP24 * 0.03, 0)</f>
        <v>0</v>
      </c>
      <c r="CQ24" s="185">
        <f>IF('①-1入力シート（宿泊人数）【1人当】'!CQ24&gt;0, '⑤-1宿泊料金計算【1人当】'!CQ24 * 0.03, 0)</f>
        <v>0</v>
      </c>
      <c r="CR24" s="185">
        <f>IF('①-1入力シート（宿泊人数）【1人当】'!CR24&gt;0, '⑤-1宿泊料金計算【1人当】'!CR24 * 0.03, 0)</f>
        <v>0</v>
      </c>
      <c r="CS24" s="185">
        <f>IF('①-1入力シート（宿泊人数）【1人当】'!CS24&gt;0, '⑤-1宿泊料金計算【1人当】'!CS24 * 0.03, 0)</f>
        <v>0</v>
      </c>
      <c r="CT24" s="185">
        <f>IF('①-1入力シート（宿泊人数）【1人当】'!CT24&gt;0, '⑤-1宿泊料金計算【1人当】'!CT24 * 0.03, 0)</f>
        <v>0</v>
      </c>
      <c r="CU24" s="185">
        <f>IF('①-1入力シート（宿泊人数）【1人当】'!CU24&gt;0, '⑤-1宿泊料金計算【1人当】'!CU24 * 0.03, 0)</f>
        <v>0</v>
      </c>
      <c r="CV24" s="185">
        <f>IF('①-1入力シート（宿泊人数）【1人当】'!CV24&gt;0, '⑤-1宿泊料金計算【1人当】'!CV24 * 0.03, 0)</f>
        <v>0</v>
      </c>
      <c r="CW24" s="185">
        <f>IF('①-1入力シート（宿泊人数）【1人当】'!CW24&gt;0, '⑤-1宿泊料金計算【1人当】'!CW24 * 0.03, 0)</f>
        <v>0</v>
      </c>
      <c r="CX24" s="185">
        <f>IF('①-1入力シート（宿泊人数）【1人当】'!CX24&gt;0, '⑤-1宿泊料金計算【1人当】'!CX24 * 0.03, 0)</f>
        <v>0</v>
      </c>
      <c r="CY24" s="13"/>
      <c r="CZ24" s="185">
        <f>'①-1入力シート（宿泊人数）【1人当】'!CZ24</f>
        <v>0</v>
      </c>
    </row>
    <row r="25" spans="1:104">
      <c r="A25" s="196"/>
      <c r="B25" s="175">
        <v>19</v>
      </c>
      <c r="C25" s="185">
        <f>IF('①-1入力シート（宿泊人数）【1人当】'!C25&gt;0, '⑤-1宿泊料金計算【1人当】'!C25 * 0.03, 0)</f>
        <v>0</v>
      </c>
      <c r="D25" s="185">
        <f>IF('①-1入力シート（宿泊人数）【1人当】'!D25&gt;0, '⑤-1宿泊料金計算【1人当】'!D25 * 0.03, 0)</f>
        <v>0</v>
      </c>
      <c r="E25" s="185">
        <f>IF('①-1入力シート（宿泊人数）【1人当】'!E25&gt;0, '⑤-1宿泊料金計算【1人当】'!E25 * 0.03, 0)</f>
        <v>0</v>
      </c>
      <c r="F25" s="185">
        <f>IF('①-1入力シート（宿泊人数）【1人当】'!F25&gt;0, '⑤-1宿泊料金計算【1人当】'!F25 * 0.03, 0)</f>
        <v>0</v>
      </c>
      <c r="G25" s="185">
        <f>IF('①-1入力シート（宿泊人数）【1人当】'!G25&gt;0, '⑤-1宿泊料金計算【1人当】'!G25 * 0.03, 0)</f>
        <v>0</v>
      </c>
      <c r="H25" s="185">
        <f>IF('①-1入力シート（宿泊人数）【1人当】'!H25&gt;0, '⑤-1宿泊料金計算【1人当】'!H25 * 0.03, 0)</f>
        <v>0</v>
      </c>
      <c r="I25" s="185">
        <f>IF('①-1入力シート（宿泊人数）【1人当】'!I25&gt;0, '⑤-1宿泊料金計算【1人当】'!I25 * 0.03, 0)</f>
        <v>0</v>
      </c>
      <c r="J25" s="185">
        <f>IF('①-1入力シート（宿泊人数）【1人当】'!J25&gt;0, '⑤-1宿泊料金計算【1人当】'!J25 * 0.03, 0)</f>
        <v>0</v>
      </c>
      <c r="K25" s="185">
        <f>IF('①-1入力シート（宿泊人数）【1人当】'!K25&gt;0, '⑤-1宿泊料金計算【1人当】'!K25 * 0.03, 0)</f>
        <v>0</v>
      </c>
      <c r="L25" s="185">
        <f>IF('①-1入力シート（宿泊人数）【1人当】'!L25&gt;0, '⑤-1宿泊料金計算【1人当】'!L25 * 0.03, 0)</f>
        <v>0</v>
      </c>
      <c r="M25" s="185">
        <f>IF('①-1入力シート（宿泊人数）【1人当】'!M25&gt;0, '⑤-1宿泊料金計算【1人当】'!M25 * 0.03, 0)</f>
        <v>0</v>
      </c>
      <c r="N25" s="185">
        <f>IF('①-1入力シート（宿泊人数）【1人当】'!N25&gt;0, '⑤-1宿泊料金計算【1人当】'!N25 * 0.03, 0)</f>
        <v>0</v>
      </c>
      <c r="O25" s="185">
        <f>IF('①-1入力シート（宿泊人数）【1人当】'!O25&gt;0, '⑤-1宿泊料金計算【1人当】'!O25 * 0.03, 0)</f>
        <v>0</v>
      </c>
      <c r="P25" s="185">
        <f>IF('①-1入力シート（宿泊人数）【1人当】'!P25&gt;0, '⑤-1宿泊料金計算【1人当】'!P25 * 0.03, 0)</f>
        <v>0</v>
      </c>
      <c r="Q25" s="185">
        <f>IF('①-1入力シート（宿泊人数）【1人当】'!Q25&gt;0, '⑤-1宿泊料金計算【1人当】'!Q25 * 0.03, 0)</f>
        <v>0</v>
      </c>
      <c r="R25" s="185">
        <f>IF('①-1入力シート（宿泊人数）【1人当】'!R25&gt;0, '⑤-1宿泊料金計算【1人当】'!R25 * 0.03, 0)</f>
        <v>0</v>
      </c>
      <c r="S25" s="185">
        <f>IF('①-1入力シート（宿泊人数）【1人当】'!S25&gt;0, '⑤-1宿泊料金計算【1人当】'!S25 * 0.03, 0)</f>
        <v>0</v>
      </c>
      <c r="T25" s="185">
        <f>IF('①-1入力シート（宿泊人数）【1人当】'!T25&gt;0, '⑤-1宿泊料金計算【1人当】'!T25 * 0.03, 0)</f>
        <v>0</v>
      </c>
      <c r="U25" s="185">
        <f>IF('①-1入力シート（宿泊人数）【1人当】'!U25&gt;0, '⑤-1宿泊料金計算【1人当】'!U25 * 0.03, 0)</f>
        <v>0</v>
      </c>
      <c r="V25" s="185">
        <f>IF('①-1入力シート（宿泊人数）【1人当】'!V25&gt;0, '⑤-1宿泊料金計算【1人当】'!V25 * 0.03, 0)</f>
        <v>0</v>
      </c>
      <c r="W25" s="185">
        <f>IF('①-1入力シート（宿泊人数）【1人当】'!W25&gt;0, '⑤-1宿泊料金計算【1人当】'!W25 * 0.03, 0)</f>
        <v>0</v>
      </c>
      <c r="X25" s="185">
        <f>IF('①-1入力シート（宿泊人数）【1人当】'!X25&gt;0, '⑤-1宿泊料金計算【1人当】'!X25 * 0.03, 0)</f>
        <v>0</v>
      </c>
      <c r="Y25" s="185">
        <f>IF('①-1入力シート（宿泊人数）【1人当】'!Y25&gt;0, '⑤-1宿泊料金計算【1人当】'!Y25 * 0.03, 0)</f>
        <v>0</v>
      </c>
      <c r="Z25" s="185">
        <f>IF('①-1入力シート（宿泊人数）【1人当】'!Z25&gt;0, '⑤-1宿泊料金計算【1人当】'!Z25 * 0.03, 0)</f>
        <v>0</v>
      </c>
      <c r="AA25" s="185">
        <f>IF('①-1入力シート（宿泊人数）【1人当】'!AA25&gt;0, '⑤-1宿泊料金計算【1人当】'!AA25 * 0.03, 0)</f>
        <v>0</v>
      </c>
      <c r="AB25" s="185">
        <f>IF('①-1入力シート（宿泊人数）【1人当】'!AB25&gt;0, '⑤-1宿泊料金計算【1人当】'!AB25 * 0.03, 0)</f>
        <v>0</v>
      </c>
      <c r="AC25" s="185">
        <f>IF('①-1入力シート（宿泊人数）【1人当】'!AC25&gt;0, '⑤-1宿泊料金計算【1人当】'!AC25 * 0.03, 0)</f>
        <v>0</v>
      </c>
      <c r="AD25" s="185">
        <f>IF('①-1入力シート（宿泊人数）【1人当】'!AD25&gt;0, '⑤-1宿泊料金計算【1人当】'!AD25 * 0.03, 0)</f>
        <v>0</v>
      </c>
      <c r="AE25" s="185">
        <f>IF('①-1入力シート（宿泊人数）【1人当】'!AE25&gt;0, '⑤-1宿泊料金計算【1人当】'!AE25 * 0.03, 0)</f>
        <v>0</v>
      </c>
      <c r="AF25" s="185">
        <f>IF('①-1入力シート（宿泊人数）【1人当】'!AF25&gt;0, '⑤-1宿泊料金計算【1人当】'!AF25 * 0.03, 0)</f>
        <v>0</v>
      </c>
      <c r="AG25" s="185">
        <f>IF('①-1入力シート（宿泊人数）【1人当】'!AG25&gt;0, '⑤-1宿泊料金計算【1人当】'!AG25 * 0.03, 0)</f>
        <v>0</v>
      </c>
      <c r="AH25" s="185">
        <f>IF('①-1入力シート（宿泊人数）【1人当】'!AH25&gt;0, '⑤-1宿泊料金計算【1人当】'!AH25 * 0.03, 0)</f>
        <v>0</v>
      </c>
      <c r="AI25" s="185">
        <f>IF('①-1入力シート（宿泊人数）【1人当】'!AI25&gt;0, '⑤-1宿泊料金計算【1人当】'!AI25 * 0.03, 0)</f>
        <v>0</v>
      </c>
      <c r="AJ25" s="185">
        <f>IF('①-1入力シート（宿泊人数）【1人当】'!AJ25&gt;0, '⑤-1宿泊料金計算【1人当】'!AJ25 * 0.03, 0)</f>
        <v>0</v>
      </c>
      <c r="AK25" s="185">
        <f>IF('①-1入力シート（宿泊人数）【1人当】'!AK25&gt;0, '⑤-1宿泊料金計算【1人当】'!AK25 * 0.03, 0)</f>
        <v>0</v>
      </c>
      <c r="AL25" s="185">
        <f>IF('①-1入力シート（宿泊人数）【1人当】'!AL25&gt;0, '⑤-1宿泊料金計算【1人当】'!AL25 * 0.03, 0)</f>
        <v>0</v>
      </c>
      <c r="AM25" s="185">
        <f>IF('①-1入力シート（宿泊人数）【1人当】'!AM25&gt;0, '⑤-1宿泊料金計算【1人当】'!AM25 * 0.03, 0)</f>
        <v>0</v>
      </c>
      <c r="AN25" s="185">
        <f>IF('①-1入力シート（宿泊人数）【1人当】'!AN25&gt;0, '⑤-1宿泊料金計算【1人当】'!AN25 * 0.03, 0)</f>
        <v>0</v>
      </c>
      <c r="AO25" s="185">
        <f>IF('①-1入力シート（宿泊人数）【1人当】'!AO25&gt;0, '⑤-1宿泊料金計算【1人当】'!AO25 * 0.03, 0)</f>
        <v>0</v>
      </c>
      <c r="AP25" s="185">
        <f>IF('①-1入力シート（宿泊人数）【1人当】'!AP25&gt;0, '⑤-1宿泊料金計算【1人当】'!AP25 * 0.03, 0)</f>
        <v>0</v>
      </c>
      <c r="AQ25" s="185">
        <f>IF('①-1入力シート（宿泊人数）【1人当】'!AQ25&gt;0, '⑤-1宿泊料金計算【1人当】'!AQ25 * 0.03, 0)</f>
        <v>0</v>
      </c>
      <c r="AR25" s="185">
        <f>IF('①-1入力シート（宿泊人数）【1人当】'!AR25&gt;0, '⑤-1宿泊料金計算【1人当】'!AR25 * 0.03, 0)</f>
        <v>0</v>
      </c>
      <c r="AS25" s="185">
        <f>IF('①-1入力シート（宿泊人数）【1人当】'!AS25&gt;0, '⑤-1宿泊料金計算【1人当】'!AS25 * 0.03, 0)</f>
        <v>0</v>
      </c>
      <c r="AT25" s="185">
        <f>IF('①-1入力シート（宿泊人数）【1人当】'!AT25&gt;0, '⑤-1宿泊料金計算【1人当】'!AT25 * 0.03, 0)</f>
        <v>0</v>
      </c>
      <c r="AU25" s="185">
        <f>IF('①-1入力シート（宿泊人数）【1人当】'!AU25&gt;0, '⑤-1宿泊料金計算【1人当】'!AU25 * 0.03, 0)</f>
        <v>0</v>
      </c>
      <c r="AV25" s="185">
        <f>IF('①-1入力シート（宿泊人数）【1人当】'!AV25&gt;0, '⑤-1宿泊料金計算【1人当】'!AV25 * 0.03, 0)</f>
        <v>0</v>
      </c>
      <c r="AW25" s="185">
        <f>IF('①-1入力シート（宿泊人数）【1人当】'!AW25&gt;0, '⑤-1宿泊料金計算【1人当】'!AW25 * 0.03, 0)</f>
        <v>0</v>
      </c>
      <c r="AX25" s="185">
        <f>IF('①-1入力シート（宿泊人数）【1人当】'!AX25&gt;0, '⑤-1宿泊料金計算【1人当】'!AX25 * 0.03, 0)</f>
        <v>0</v>
      </c>
      <c r="AY25" s="185">
        <f>IF('①-1入力シート（宿泊人数）【1人当】'!AY25&gt;0, '⑤-1宿泊料金計算【1人当】'!AY25 * 0.03, 0)</f>
        <v>0</v>
      </c>
      <c r="AZ25" s="185">
        <f>IF('①-1入力シート（宿泊人数）【1人当】'!AZ25&gt;0, '⑤-1宿泊料金計算【1人当】'!AZ25 * 0.03, 0)</f>
        <v>0</v>
      </c>
      <c r="BA25" s="185">
        <f>IF('①-1入力シート（宿泊人数）【1人当】'!BA25&gt;0, '⑤-1宿泊料金計算【1人当】'!BA25 * 0.03, 0)</f>
        <v>0</v>
      </c>
      <c r="BB25" s="185">
        <f>IF('①-1入力シート（宿泊人数）【1人当】'!BB25&gt;0, '⑤-1宿泊料金計算【1人当】'!BB25 * 0.03, 0)</f>
        <v>0</v>
      </c>
      <c r="BC25" s="185">
        <f>IF('①-1入力シート（宿泊人数）【1人当】'!BC25&gt;0, '⑤-1宿泊料金計算【1人当】'!BC25 * 0.03, 0)</f>
        <v>0</v>
      </c>
      <c r="BD25" s="185">
        <f>IF('①-1入力シート（宿泊人数）【1人当】'!BD25&gt;0, '⑤-1宿泊料金計算【1人当】'!BD25 * 0.03, 0)</f>
        <v>0</v>
      </c>
      <c r="BE25" s="185">
        <f>IF('①-1入力シート（宿泊人数）【1人当】'!BE25&gt;0, '⑤-1宿泊料金計算【1人当】'!BE25 * 0.03, 0)</f>
        <v>0</v>
      </c>
      <c r="BF25" s="185">
        <f>IF('①-1入力シート（宿泊人数）【1人当】'!BF25&gt;0, '⑤-1宿泊料金計算【1人当】'!BF25 * 0.03, 0)</f>
        <v>0</v>
      </c>
      <c r="BG25" s="185">
        <f>IF('①-1入力シート（宿泊人数）【1人当】'!BG25&gt;0, '⑤-1宿泊料金計算【1人当】'!BG25 * 0.03, 0)</f>
        <v>0</v>
      </c>
      <c r="BH25" s="185">
        <f>IF('①-1入力シート（宿泊人数）【1人当】'!BH25&gt;0, '⑤-1宿泊料金計算【1人当】'!BH25 * 0.03, 0)</f>
        <v>0</v>
      </c>
      <c r="BI25" s="185">
        <f>IF('①-1入力シート（宿泊人数）【1人当】'!BI25&gt;0, '⑤-1宿泊料金計算【1人当】'!BI25 * 0.03, 0)</f>
        <v>0</v>
      </c>
      <c r="BJ25" s="185">
        <f>IF('①-1入力シート（宿泊人数）【1人当】'!BJ25&gt;0, '⑤-1宿泊料金計算【1人当】'!BJ25 * 0.03, 0)</f>
        <v>0</v>
      </c>
      <c r="BK25" s="185">
        <f>IF('①-1入力シート（宿泊人数）【1人当】'!BK25&gt;0, '⑤-1宿泊料金計算【1人当】'!BK25 * 0.03, 0)</f>
        <v>0</v>
      </c>
      <c r="BL25" s="185">
        <f>IF('①-1入力シート（宿泊人数）【1人当】'!BL25&gt;0, '⑤-1宿泊料金計算【1人当】'!BL25 * 0.03, 0)</f>
        <v>0</v>
      </c>
      <c r="BM25" s="185">
        <f>IF('①-1入力シート（宿泊人数）【1人当】'!BM25&gt;0, '⑤-1宿泊料金計算【1人当】'!BM25 * 0.03, 0)</f>
        <v>0</v>
      </c>
      <c r="BN25" s="185">
        <f>IF('①-1入力シート（宿泊人数）【1人当】'!BN25&gt;0, '⑤-1宿泊料金計算【1人当】'!BN25 * 0.03, 0)</f>
        <v>0</v>
      </c>
      <c r="BO25" s="185">
        <f>IF('①-1入力シート（宿泊人数）【1人当】'!BO25&gt;0, '⑤-1宿泊料金計算【1人当】'!BO25 * 0.03, 0)</f>
        <v>0</v>
      </c>
      <c r="BP25" s="185">
        <f>IF('①-1入力シート（宿泊人数）【1人当】'!BP25&gt;0, '⑤-1宿泊料金計算【1人当】'!BP25 * 0.03, 0)</f>
        <v>0</v>
      </c>
      <c r="BQ25" s="185">
        <f>IF('①-1入力シート（宿泊人数）【1人当】'!BQ25&gt;0, '⑤-1宿泊料金計算【1人当】'!BQ25 * 0.03, 0)</f>
        <v>0</v>
      </c>
      <c r="BR25" s="185">
        <f>IF('①-1入力シート（宿泊人数）【1人当】'!BR25&gt;0, '⑤-1宿泊料金計算【1人当】'!BR25 * 0.03, 0)</f>
        <v>0</v>
      </c>
      <c r="BS25" s="185">
        <f>IF('①-1入力シート（宿泊人数）【1人当】'!BS25&gt;0, '⑤-1宿泊料金計算【1人当】'!BS25 * 0.03, 0)</f>
        <v>0</v>
      </c>
      <c r="BT25" s="185">
        <f>IF('①-1入力シート（宿泊人数）【1人当】'!BT25&gt;0, '⑤-1宿泊料金計算【1人当】'!BT25 * 0.03, 0)</f>
        <v>0</v>
      </c>
      <c r="BU25" s="185">
        <f>IF('①-1入力シート（宿泊人数）【1人当】'!BU25&gt;0, '⑤-1宿泊料金計算【1人当】'!BU25 * 0.03, 0)</f>
        <v>0</v>
      </c>
      <c r="BV25" s="185">
        <f>IF('①-1入力シート（宿泊人数）【1人当】'!BV25&gt;0, '⑤-1宿泊料金計算【1人当】'!BV25 * 0.03, 0)</f>
        <v>0</v>
      </c>
      <c r="BW25" s="185">
        <f>IF('①-1入力シート（宿泊人数）【1人当】'!BW25&gt;0, '⑤-1宿泊料金計算【1人当】'!BW25 * 0.03, 0)</f>
        <v>0</v>
      </c>
      <c r="BX25" s="185">
        <f>IF('①-1入力シート（宿泊人数）【1人当】'!BX25&gt;0, '⑤-1宿泊料金計算【1人当】'!BX25 * 0.03, 0)</f>
        <v>0</v>
      </c>
      <c r="BY25" s="185">
        <f>IF('①-1入力シート（宿泊人数）【1人当】'!BY25&gt;0, '⑤-1宿泊料金計算【1人当】'!BY25 * 0.03, 0)</f>
        <v>0</v>
      </c>
      <c r="BZ25" s="185">
        <f>IF('①-1入力シート（宿泊人数）【1人当】'!BZ25&gt;0, '⑤-1宿泊料金計算【1人当】'!BZ25 * 0.03, 0)</f>
        <v>0</v>
      </c>
      <c r="CA25" s="185">
        <f>IF('①-1入力シート（宿泊人数）【1人当】'!CA25&gt;0, '⑤-1宿泊料金計算【1人当】'!CA25 * 0.03, 0)</f>
        <v>0</v>
      </c>
      <c r="CB25" s="185">
        <f>IF('①-1入力シート（宿泊人数）【1人当】'!CB25&gt;0, '⑤-1宿泊料金計算【1人当】'!CB25 * 0.03, 0)</f>
        <v>0</v>
      </c>
      <c r="CC25" s="185">
        <f>IF('①-1入力シート（宿泊人数）【1人当】'!CC25&gt;0, '⑤-1宿泊料金計算【1人当】'!CC25 * 0.03, 0)</f>
        <v>0</v>
      </c>
      <c r="CD25" s="185">
        <f>IF('①-1入力シート（宿泊人数）【1人当】'!CD25&gt;0, '⑤-1宿泊料金計算【1人当】'!CD25 * 0.03, 0)</f>
        <v>0</v>
      </c>
      <c r="CE25" s="185">
        <f>IF('①-1入力シート（宿泊人数）【1人当】'!CE25&gt;0, '⑤-1宿泊料金計算【1人当】'!CE25 * 0.03, 0)</f>
        <v>0</v>
      </c>
      <c r="CF25" s="185">
        <f>IF('①-1入力シート（宿泊人数）【1人当】'!CF25&gt;0, '⑤-1宿泊料金計算【1人当】'!CF25 * 0.03, 0)</f>
        <v>0</v>
      </c>
      <c r="CG25" s="185">
        <f>IF('①-1入力シート（宿泊人数）【1人当】'!CG25&gt;0, '⑤-1宿泊料金計算【1人当】'!CG25 * 0.03, 0)</f>
        <v>0</v>
      </c>
      <c r="CH25" s="185">
        <f>IF('①-1入力シート（宿泊人数）【1人当】'!CH25&gt;0, '⑤-1宿泊料金計算【1人当】'!CH25 * 0.03, 0)</f>
        <v>0</v>
      </c>
      <c r="CI25" s="185">
        <f>IF('①-1入力シート（宿泊人数）【1人当】'!CI25&gt;0, '⑤-1宿泊料金計算【1人当】'!CI25 * 0.03, 0)</f>
        <v>0</v>
      </c>
      <c r="CJ25" s="185">
        <f>IF('①-1入力シート（宿泊人数）【1人当】'!CJ25&gt;0, '⑤-1宿泊料金計算【1人当】'!CJ25 * 0.03, 0)</f>
        <v>0</v>
      </c>
      <c r="CK25" s="185">
        <f>IF('①-1入力シート（宿泊人数）【1人当】'!CK25&gt;0, '⑤-1宿泊料金計算【1人当】'!CK25 * 0.03, 0)</f>
        <v>0</v>
      </c>
      <c r="CL25" s="185">
        <f>IF('①-1入力シート（宿泊人数）【1人当】'!CL25&gt;0, '⑤-1宿泊料金計算【1人当】'!CL25 * 0.03, 0)</f>
        <v>0</v>
      </c>
      <c r="CM25" s="185">
        <f>IF('①-1入力シート（宿泊人数）【1人当】'!CM25&gt;0, '⑤-1宿泊料金計算【1人当】'!CM25 * 0.03, 0)</f>
        <v>0</v>
      </c>
      <c r="CN25" s="185">
        <f>IF('①-1入力シート（宿泊人数）【1人当】'!CN25&gt;0, '⑤-1宿泊料金計算【1人当】'!CN25 * 0.03, 0)</f>
        <v>0</v>
      </c>
      <c r="CO25" s="185">
        <f>IF('①-1入力シート（宿泊人数）【1人当】'!CO25&gt;0, '⑤-1宿泊料金計算【1人当】'!CO25 * 0.03, 0)</f>
        <v>0</v>
      </c>
      <c r="CP25" s="185">
        <f>IF('①-1入力シート（宿泊人数）【1人当】'!CP25&gt;0, '⑤-1宿泊料金計算【1人当】'!CP25 * 0.03, 0)</f>
        <v>0</v>
      </c>
      <c r="CQ25" s="185">
        <f>IF('①-1入力シート（宿泊人数）【1人当】'!CQ25&gt;0, '⑤-1宿泊料金計算【1人当】'!CQ25 * 0.03, 0)</f>
        <v>0</v>
      </c>
      <c r="CR25" s="185">
        <f>IF('①-1入力シート（宿泊人数）【1人当】'!CR25&gt;0, '⑤-1宿泊料金計算【1人当】'!CR25 * 0.03, 0)</f>
        <v>0</v>
      </c>
      <c r="CS25" s="185">
        <f>IF('①-1入力シート（宿泊人数）【1人当】'!CS25&gt;0, '⑤-1宿泊料金計算【1人当】'!CS25 * 0.03, 0)</f>
        <v>0</v>
      </c>
      <c r="CT25" s="185">
        <f>IF('①-1入力シート（宿泊人数）【1人当】'!CT25&gt;0, '⑤-1宿泊料金計算【1人当】'!CT25 * 0.03, 0)</f>
        <v>0</v>
      </c>
      <c r="CU25" s="185">
        <f>IF('①-1入力シート（宿泊人数）【1人当】'!CU25&gt;0, '⑤-1宿泊料金計算【1人当】'!CU25 * 0.03, 0)</f>
        <v>0</v>
      </c>
      <c r="CV25" s="185">
        <f>IF('①-1入力シート（宿泊人数）【1人当】'!CV25&gt;0, '⑤-1宿泊料金計算【1人当】'!CV25 * 0.03, 0)</f>
        <v>0</v>
      </c>
      <c r="CW25" s="185">
        <f>IF('①-1入力シート（宿泊人数）【1人当】'!CW25&gt;0, '⑤-1宿泊料金計算【1人当】'!CW25 * 0.03, 0)</f>
        <v>0</v>
      </c>
      <c r="CX25" s="185">
        <f>IF('①-1入力シート（宿泊人数）【1人当】'!CX25&gt;0, '⑤-1宿泊料金計算【1人当】'!CX25 * 0.03, 0)</f>
        <v>0</v>
      </c>
      <c r="CY25" s="13"/>
      <c r="CZ25" s="185">
        <f>'①-1入力シート（宿泊人数）【1人当】'!CZ25</f>
        <v>0</v>
      </c>
    </row>
    <row r="26" spans="1:104">
      <c r="A26" s="196"/>
      <c r="B26" s="175">
        <v>20</v>
      </c>
      <c r="C26" s="185">
        <f>IF('①-1入力シート（宿泊人数）【1人当】'!C26&gt;0, '⑤-1宿泊料金計算【1人当】'!C26 * 0.03, 0)</f>
        <v>0</v>
      </c>
      <c r="D26" s="185">
        <f>IF('①-1入力シート（宿泊人数）【1人当】'!D26&gt;0, '⑤-1宿泊料金計算【1人当】'!D26 * 0.03, 0)</f>
        <v>0</v>
      </c>
      <c r="E26" s="185">
        <f>IF('①-1入力シート（宿泊人数）【1人当】'!E26&gt;0, '⑤-1宿泊料金計算【1人当】'!E26 * 0.03, 0)</f>
        <v>0</v>
      </c>
      <c r="F26" s="185">
        <f>IF('①-1入力シート（宿泊人数）【1人当】'!F26&gt;0, '⑤-1宿泊料金計算【1人当】'!F26 * 0.03, 0)</f>
        <v>0</v>
      </c>
      <c r="G26" s="185">
        <f>IF('①-1入力シート（宿泊人数）【1人当】'!G26&gt;0, '⑤-1宿泊料金計算【1人当】'!G26 * 0.03, 0)</f>
        <v>0</v>
      </c>
      <c r="H26" s="185">
        <f>IF('①-1入力シート（宿泊人数）【1人当】'!H26&gt;0, '⑤-1宿泊料金計算【1人当】'!H26 * 0.03, 0)</f>
        <v>0</v>
      </c>
      <c r="I26" s="185">
        <f>IF('①-1入力シート（宿泊人数）【1人当】'!I26&gt;0, '⑤-1宿泊料金計算【1人当】'!I26 * 0.03, 0)</f>
        <v>0</v>
      </c>
      <c r="J26" s="185">
        <f>IF('①-1入力シート（宿泊人数）【1人当】'!J26&gt;0, '⑤-1宿泊料金計算【1人当】'!J26 * 0.03, 0)</f>
        <v>0</v>
      </c>
      <c r="K26" s="185">
        <f>IF('①-1入力シート（宿泊人数）【1人当】'!K26&gt;0, '⑤-1宿泊料金計算【1人当】'!K26 * 0.03, 0)</f>
        <v>0</v>
      </c>
      <c r="L26" s="185">
        <f>IF('①-1入力シート（宿泊人数）【1人当】'!L26&gt;0, '⑤-1宿泊料金計算【1人当】'!L26 * 0.03, 0)</f>
        <v>0</v>
      </c>
      <c r="M26" s="185">
        <f>IF('①-1入力シート（宿泊人数）【1人当】'!M26&gt;0, '⑤-1宿泊料金計算【1人当】'!M26 * 0.03, 0)</f>
        <v>0</v>
      </c>
      <c r="N26" s="185">
        <f>IF('①-1入力シート（宿泊人数）【1人当】'!N26&gt;0, '⑤-1宿泊料金計算【1人当】'!N26 * 0.03, 0)</f>
        <v>0</v>
      </c>
      <c r="O26" s="185">
        <f>IF('①-1入力シート（宿泊人数）【1人当】'!O26&gt;0, '⑤-1宿泊料金計算【1人当】'!O26 * 0.03, 0)</f>
        <v>0</v>
      </c>
      <c r="P26" s="185">
        <f>IF('①-1入力シート（宿泊人数）【1人当】'!P26&gt;0, '⑤-1宿泊料金計算【1人当】'!P26 * 0.03, 0)</f>
        <v>0</v>
      </c>
      <c r="Q26" s="185">
        <f>IF('①-1入力シート（宿泊人数）【1人当】'!Q26&gt;0, '⑤-1宿泊料金計算【1人当】'!Q26 * 0.03, 0)</f>
        <v>0</v>
      </c>
      <c r="R26" s="185">
        <f>IF('①-1入力シート（宿泊人数）【1人当】'!R26&gt;0, '⑤-1宿泊料金計算【1人当】'!R26 * 0.03, 0)</f>
        <v>0</v>
      </c>
      <c r="S26" s="185">
        <f>IF('①-1入力シート（宿泊人数）【1人当】'!S26&gt;0, '⑤-1宿泊料金計算【1人当】'!S26 * 0.03, 0)</f>
        <v>0</v>
      </c>
      <c r="T26" s="185">
        <f>IF('①-1入力シート（宿泊人数）【1人当】'!T26&gt;0, '⑤-1宿泊料金計算【1人当】'!T26 * 0.03, 0)</f>
        <v>0</v>
      </c>
      <c r="U26" s="185">
        <f>IF('①-1入力シート（宿泊人数）【1人当】'!U26&gt;0, '⑤-1宿泊料金計算【1人当】'!U26 * 0.03, 0)</f>
        <v>0</v>
      </c>
      <c r="V26" s="185">
        <f>IF('①-1入力シート（宿泊人数）【1人当】'!V26&gt;0, '⑤-1宿泊料金計算【1人当】'!V26 * 0.03, 0)</f>
        <v>0</v>
      </c>
      <c r="W26" s="185">
        <f>IF('①-1入力シート（宿泊人数）【1人当】'!W26&gt;0, '⑤-1宿泊料金計算【1人当】'!W26 * 0.03, 0)</f>
        <v>0</v>
      </c>
      <c r="X26" s="185">
        <f>IF('①-1入力シート（宿泊人数）【1人当】'!X26&gt;0, '⑤-1宿泊料金計算【1人当】'!X26 * 0.03, 0)</f>
        <v>0</v>
      </c>
      <c r="Y26" s="185">
        <f>IF('①-1入力シート（宿泊人数）【1人当】'!Y26&gt;0, '⑤-1宿泊料金計算【1人当】'!Y26 * 0.03, 0)</f>
        <v>0</v>
      </c>
      <c r="Z26" s="185">
        <f>IF('①-1入力シート（宿泊人数）【1人当】'!Z26&gt;0, '⑤-1宿泊料金計算【1人当】'!Z26 * 0.03, 0)</f>
        <v>0</v>
      </c>
      <c r="AA26" s="185">
        <f>IF('①-1入力シート（宿泊人数）【1人当】'!AA26&gt;0, '⑤-1宿泊料金計算【1人当】'!AA26 * 0.03, 0)</f>
        <v>0</v>
      </c>
      <c r="AB26" s="185">
        <f>IF('①-1入力シート（宿泊人数）【1人当】'!AB26&gt;0, '⑤-1宿泊料金計算【1人当】'!AB26 * 0.03, 0)</f>
        <v>0</v>
      </c>
      <c r="AC26" s="185">
        <f>IF('①-1入力シート（宿泊人数）【1人当】'!AC26&gt;0, '⑤-1宿泊料金計算【1人当】'!AC26 * 0.03, 0)</f>
        <v>0</v>
      </c>
      <c r="AD26" s="185">
        <f>IF('①-1入力シート（宿泊人数）【1人当】'!AD26&gt;0, '⑤-1宿泊料金計算【1人当】'!AD26 * 0.03, 0)</f>
        <v>0</v>
      </c>
      <c r="AE26" s="185">
        <f>IF('①-1入力シート（宿泊人数）【1人当】'!AE26&gt;0, '⑤-1宿泊料金計算【1人当】'!AE26 * 0.03, 0)</f>
        <v>0</v>
      </c>
      <c r="AF26" s="185">
        <f>IF('①-1入力シート（宿泊人数）【1人当】'!AF26&gt;0, '⑤-1宿泊料金計算【1人当】'!AF26 * 0.03, 0)</f>
        <v>0</v>
      </c>
      <c r="AG26" s="185">
        <f>IF('①-1入力シート（宿泊人数）【1人当】'!AG26&gt;0, '⑤-1宿泊料金計算【1人当】'!AG26 * 0.03, 0)</f>
        <v>0</v>
      </c>
      <c r="AH26" s="185">
        <f>IF('①-1入力シート（宿泊人数）【1人当】'!AH26&gt;0, '⑤-1宿泊料金計算【1人当】'!AH26 * 0.03, 0)</f>
        <v>0</v>
      </c>
      <c r="AI26" s="185">
        <f>IF('①-1入力シート（宿泊人数）【1人当】'!AI26&gt;0, '⑤-1宿泊料金計算【1人当】'!AI26 * 0.03, 0)</f>
        <v>0</v>
      </c>
      <c r="AJ26" s="185">
        <f>IF('①-1入力シート（宿泊人数）【1人当】'!AJ26&gt;0, '⑤-1宿泊料金計算【1人当】'!AJ26 * 0.03, 0)</f>
        <v>0</v>
      </c>
      <c r="AK26" s="185">
        <f>IF('①-1入力シート（宿泊人数）【1人当】'!AK26&gt;0, '⑤-1宿泊料金計算【1人当】'!AK26 * 0.03, 0)</f>
        <v>0</v>
      </c>
      <c r="AL26" s="185">
        <f>IF('①-1入力シート（宿泊人数）【1人当】'!AL26&gt;0, '⑤-1宿泊料金計算【1人当】'!AL26 * 0.03, 0)</f>
        <v>0</v>
      </c>
      <c r="AM26" s="185">
        <f>IF('①-1入力シート（宿泊人数）【1人当】'!AM26&gt;0, '⑤-1宿泊料金計算【1人当】'!AM26 * 0.03, 0)</f>
        <v>0</v>
      </c>
      <c r="AN26" s="185">
        <f>IF('①-1入力シート（宿泊人数）【1人当】'!AN26&gt;0, '⑤-1宿泊料金計算【1人当】'!AN26 * 0.03, 0)</f>
        <v>0</v>
      </c>
      <c r="AO26" s="185">
        <f>IF('①-1入力シート（宿泊人数）【1人当】'!AO26&gt;0, '⑤-1宿泊料金計算【1人当】'!AO26 * 0.03, 0)</f>
        <v>0</v>
      </c>
      <c r="AP26" s="185">
        <f>IF('①-1入力シート（宿泊人数）【1人当】'!AP26&gt;0, '⑤-1宿泊料金計算【1人当】'!AP26 * 0.03, 0)</f>
        <v>0</v>
      </c>
      <c r="AQ26" s="185">
        <f>IF('①-1入力シート（宿泊人数）【1人当】'!AQ26&gt;0, '⑤-1宿泊料金計算【1人当】'!AQ26 * 0.03, 0)</f>
        <v>0</v>
      </c>
      <c r="AR26" s="185">
        <f>IF('①-1入力シート（宿泊人数）【1人当】'!AR26&gt;0, '⑤-1宿泊料金計算【1人当】'!AR26 * 0.03, 0)</f>
        <v>0</v>
      </c>
      <c r="AS26" s="185">
        <f>IF('①-1入力シート（宿泊人数）【1人当】'!AS26&gt;0, '⑤-1宿泊料金計算【1人当】'!AS26 * 0.03, 0)</f>
        <v>0</v>
      </c>
      <c r="AT26" s="185">
        <f>IF('①-1入力シート（宿泊人数）【1人当】'!AT26&gt;0, '⑤-1宿泊料金計算【1人当】'!AT26 * 0.03, 0)</f>
        <v>0</v>
      </c>
      <c r="AU26" s="185">
        <f>IF('①-1入力シート（宿泊人数）【1人当】'!AU26&gt;0, '⑤-1宿泊料金計算【1人当】'!AU26 * 0.03, 0)</f>
        <v>0</v>
      </c>
      <c r="AV26" s="185">
        <f>IF('①-1入力シート（宿泊人数）【1人当】'!AV26&gt;0, '⑤-1宿泊料金計算【1人当】'!AV26 * 0.03, 0)</f>
        <v>0</v>
      </c>
      <c r="AW26" s="185">
        <f>IF('①-1入力シート（宿泊人数）【1人当】'!AW26&gt;0, '⑤-1宿泊料金計算【1人当】'!AW26 * 0.03, 0)</f>
        <v>0</v>
      </c>
      <c r="AX26" s="185">
        <f>IF('①-1入力シート（宿泊人数）【1人当】'!AX26&gt;0, '⑤-1宿泊料金計算【1人当】'!AX26 * 0.03, 0)</f>
        <v>0</v>
      </c>
      <c r="AY26" s="185">
        <f>IF('①-1入力シート（宿泊人数）【1人当】'!AY26&gt;0, '⑤-1宿泊料金計算【1人当】'!AY26 * 0.03, 0)</f>
        <v>0</v>
      </c>
      <c r="AZ26" s="185">
        <f>IF('①-1入力シート（宿泊人数）【1人当】'!AZ26&gt;0, '⑤-1宿泊料金計算【1人当】'!AZ26 * 0.03, 0)</f>
        <v>0</v>
      </c>
      <c r="BA26" s="185">
        <f>IF('①-1入力シート（宿泊人数）【1人当】'!BA26&gt;0, '⑤-1宿泊料金計算【1人当】'!BA26 * 0.03, 0)</f>
        <v>0</v>
      </c>
      <c r="BB26" s="185">
        <f>IF('①-1入力シート（宿泊人数）【1人当】'!BB26&gt;0, '⑤-1宿泊料金計算【1人当】'!BB26 * 0.03, 0)</f>
        <v>0</v>
      </c>
      <c r="BC26" s="185">
        <f>IF('①-1入力シート（宿泊人数）【1人当】'!BC26&gt;0, '⑤-1宿泊料金計算【1人当】'!BC26 * 0.03, 0)</f>
        <v>0</v>
      </c>
      <c r="BD26" s="185">
        <f>IF('①-1入力シート（宿泊人数）【1人当】'!BD26&gt;0, '⑤-1宿泊料金計算【1人当】'!BD26 * 0.03, 0)</f>
        <v>0</v>
      </c>
      <c r="BE26" s="185">
        <f>IF('①-1入力シート（宿泊人数）【1人当】'!BE26&gt;0, '⑤-1宿泊料金計算【1人当】'!BE26 * 0.03, 0)</f>
        <v>0</v>
      </c>
      <c r="BF26" s="185">
        <f>IF('①-1入力シート（宿泊人数）【1人当】'!BF26&gt;0, '⑤-1宿泊料金計算【1人当】'!BF26 * 0.03, 0)</f>
        <v>0</v>
      </c>
      <c r="BG26" s="185">
        <f>IF('①-1入力シート（宿泊人数）【1人当】'!BG26&gt;0, '⑤-1宿泊料金計算【1人当】'!BG26 * 0.03, 0)</f>
        <v>0</v>
      </c>
      <c r="BH26" s="185">
        <f>IF('①-1入力シート（宿泊人数）【1人当】'!BH26&gt;0, '⑤-1宿泊料金計算【1人当】'!BH26 * 0.03, 0)</f>
        <v>0</v>
      </c>
      <c r="BI26" s="185">
        <f>IF('①-1入力シート（宿泊人数）【1人当】'!BI26&gt;0, '⑤-1宿泊料金計算【1人当】'!BI26 * 0.03, 0)</f>
        <v>0</v>
      </c>
      <c r="BJ26" s="185">
        <f>IF('①-1入力シート（宿泊人数）【1人当】'!BJ26&gt;0, '⑤-1宿泊料金計算【1人当】'!BJ26 * 0.03, 0)</f>
        <v>0</v>
      </c>
      <c r="BK26" s="185">
        <f>IF('①-1入力シート（宿泊人数）【1人当】'!BK26&gt;0, '⑤-1宿泊料金計算【1人当】'!BK26 * 0.03, 0)</f>
        <v>0</v>
      </c>
      <c r="BL26" s="185">
        <f>IF('①-1入力シート（宿泊人数）【1人当】'!BL26&gt;0, '⑤-1宿泊料金計算【1人当】'!BL26 * 0.03, 0)</f>
        <v>0</v>
      </c>
      <c r="BM26" s="185">
        <f>IF('①-1入力シート（宿泊人数）【1人当】'!BM26&gt;0, '⑤-1宿泊料金計算【1人当】'!BM26 * 0.03, 0)</f>
        <v>0</v>
      </c>
      <c r="BN26" s="185">
        <f>IF('①-1入力シート（宿泊人数）【1人当】'!BN26&gt;0, '⑤-1宿泊料金計算【1人当】'!BN26 * 0.03, 0)</f>
        <v>0</v>
      </c>
      <c r="BO26" s="185">
        <f>IF('①-1入力シート（宿泊人数）【1人当】'!BO26&gt;0, '⑤-1宿泊料金計算【1人当】'!BO26 * 0.03, 0)</f>
        <v>0</v>
      </c>
      <c r="BP26" s="185">
        <f>IF('①-1入力シート（宿泊人数）【1人当】'!BP26&gt;0, '⑤-1宿泊料金計算【1人当】'!BP26 * 0.03, 0)</f>
        <v>0</v>
      </c>
      <c r="BQ26" s="185">
        <f>IF('①-1入力シート（宿泊人数）【1人当】'!BQ26&gt;0, '⑤-1宿泊料金計算【1人当】'!BQ26 * 0.03, 0)</f>
        <v>0</v>
      </c>
      <c r="BR26" s="185">
        <f>IF('①-1入力シート（宿泊人数）【1人当】'!BR26&gt;0, '⑤-1宿泊料金計算【1人当】'!BR26 * 0.03, 0)</f>
        <v>0</v>
      </c>
      <c r="BS26" s="185">
        <f>IF('①-1入力シート（宿泊人数）【1人当】'!BS26&gt;0, '⑤-1宿泊料金計算【1人当】'!BS26 * 0.03, 0)</f>
        <v>0</v>
      </c>
      <c r="BT26" s="185">
        <f>IF('①-1入力シート（宿泊人数）【1人当】'!BT26&gt;0, '⑤-1宿泊料金計算【1人当】'!BT26 * 0.03, 0)</f>
        <v>0</v>
      </c>
      <c r="BU26" s="185">
        <f>IF('①-1入力シート（宿泊人数）【1人当】'!BU26&gt;0, '⑤-1宿泊料金計算【1人当】'!BU26 * 0.03, 0)</f>
        <v>0</v>
      </c>
      <c r="BV26" s="185">
        <f>IF('①-1入力シート（宿泊人数）【1人当】'!BV26&gt;0, '⑤-1宿泊料金計算【1人当】'!BV26 * 0.03, 0)</f>
        <v>0</v>
      </c>
      <c r="BW26" s="185">
        <f>IF('①-1入力シート（宿泊人数）【1人当】'!BW26&gt;0, '⑤-1宿泊料金計算【1人当】'!BW26 * 0.03, 0)</f>
        <v>0</v>
      </c>
      <c r="BX26" s="185">
        <f>IF('①-1入力シート（宿泊人数）【1人当】'!BX26&gt;0, '⑤-1宿泊料金計算【1人当】'!BX26 * 0.03, 0)</f>
        <v>0</v>
      </c>
      <c r="BY26" s="185">
        <f>IF('①-1入力シート（宿泊人数）【1人当】'!BY26&gt;0, '⑤-1宿泊料金計算【1人当】'!BY26 * 0.03, 0)</f>
        <v>0</v>
      </c>
      <c r="BZ26" s="185">
        <f>IF('①-1入力シート（宿泊人数）【1人当】'!BZ26&gt;0, '⑤-1宿泊料金計算【1人当】'!BZ26 * 0.03, 0)</f>
        <v>0</v>
      </c>
      <c r="CA26" s="185">
        <f>IF('①-1入力シート（宿泊人数）【1人当】'!CA26&gt;0, '⑤-1宿泊料金計算【1人当】'!CA26 * 0.03, 0)</f>
        <v>0</v>
      </c>
      <c r="CB26" s="185">
        <f>IF('①-1入力シート（宿泊人数）【1人当】'!CB26&gt;0, '⑤-1宿泊料金計算【1人当】'!CB26 * 0.03, 0)</f>
        <v>0</v>
      </c>
      <c r="CC26" s="185">
        <f>IF('①-1入力シート（宿泊人数）【1人当】'!CC26&gt;0, '⑤-1宿泊料金計算【1人当】'!CC26 * 0.03, 0)</f>
        <v>0</v>
      </c>
      <c r="CD26" s="185">
        <f>IF('①-1入力シート（宿泊人数）【1人当】'!CD26&gt;0, '⑤-1宿泊料金計算【1人当】'!CD26 * 0.03, 0)</f>
        <v>0</v>
      </c>
      <c r="CE26" s="185">
        <f>IF('①-1入力シート（宿泊人数）【1人当】'!CE26&gt;0, '⑤-1宿泊料金計算【1人当】'!CE26 * 0.03, 0)</f>
        <v>0</v>
      </c>
      <c r="CF26" s="185">
        <f>IF('①-1入力シート（宿泊人数）【1人当】'!CF26&gt;0, '⑤-1宿泊料金計算【1人当】'!CF26 * 0.03, 0)</f>
        <v>0</v>
      </c>
      <c r="CG26" s="185">
        <f>IF('①-1入力シート（宿泊人数）【1人当】'!CG26&gt;0, '⑤-1宿泊料金計算【1人当】'!CG26 * 0.03, 0)</f>
        <v>0</v>
      </c>
      <c r="CH26" s="185">
        <f>IF('①-1入力シート（宿泊人数）【1人当】'!CH26&gt;0, '⑤-1宿泊料金計算【1人当】'!CH26 * 0.03, 0)</f>
        <v>0</v>
      </c>
      <c r="CI26" s="185">
        <f>IF('①-1入力シート（宿泊人数）【1人当】'!CI26&gt;0, '⑤-1宿泊料金計算【1人当】'!CI26 * 0.03, 0)</f>
        <v>0</v>
      </c>
      <c r="CJ26" s="185">
        <f>IF('①-1入力シート（宿泊人数）【1人当】'!CJ26&gt;0, '⑤-1宿泊料金計算【1人当】'!CJ26 * 0.03, 0)</f>
        <v>0</v>
      </c>
      <c r="CK26" s="185">
        <f>IF('①-1入力シート（宿泊人数）【1人当】'!CK26&gt;0, '⑤-1宿泊料金計算【1人当】'!CK26 * 0.03, 0)</f>
        <v>0</v>
      </c>
      <c r="CL26" s="185">
        <f>IF('①-1入力シート（宿泊人数）【1人当】'!CL26&gt;0, '⑤-1宿泊料金計算【1人当】'!CL26 * 0.03, 0)</f>
        <v>0</v>
      </c>
      <c r="CM26" s="185">
        <f>IF('①-1入力シート（宿泊人数）【1人当】'!CM26&gt;0, '⑤-1宿泊料金計算【1人当】'!CM26 * 0.03, 0)</f>
        <v>0</v>
      </c>
      <c r="CN26" s="185">
        <f>IF('①-1入力シート（宿泊人数）【1人当】'!CN26&gt;0, '⑤-1宿泊料金計算【1人当】'!CN26 * 0.03, 0)</f>
        <v>0</v>
      </c>
      <c r="CO26" s="185">
        <f>IF('①-1入力シート（宿泊人数）【1人当】'!CO26&gt;0, '⑤-1宿泊料金計算【1人当】'!CO26 * 0.03, 0)</f>
        <v>0</v>
      </c>
      <c r="CP26" s="185">
        <f>IF('①-1入力シート（宿泊人数）【1人当】'!CP26&gt;0, '⑤-1宿泊料金計算【1人当】'!CP26 * 0.03, 0)</f>
        <v>0</v>
      </c>
      <c r="CQ26" s="185">
        <f>IF('①-1入力シート（宿泊人数）【1人当】'!CQ26&gt;0, '⑤-1宿泊料金計算【1人当】'!CQ26 * 0.03, 0)</f>
        <v>0</v>
      </c>
      <c r="CR26" s="185">
        <f>IF('①-1入力シート（宿泊人数）【1人当】'!CR26&gt;0, '⑤-1宿泊料金計算【1人当】'!CR26 * 0.03, 0)</f>
        <v>0</v>
      </c>
      <c r="CS26" s="185">
        <f>IF('①-1入力シート（宿泊人数）【1人当】'!CS26&gt;0, '⑤-1宿泊料金計算【1人当】'!CS26 * 0.03, 0)</f>
        <v>0</v>
      </c>
      <c r="CT26" s="185">
        <f>IF('①-1入力シート（宿泊人数）【1人当】'!CT26&gt;0, '⑤-1宿泊料金計算【1人当】'!CT26 * 0.03, 0)</f>
        <v>0</v>
      </c>
      <c r="CU26" s="185">
        <f>IF('①-1入力シート（宿泊人数）【1人当】'!CU26&gt;0, '⑤-1宿泊料金計算【1人当】'!CU26 * 0.03, 0)</f>
        <v>0</v>
      </c>
      <c r="CV26" s="185">
        <f>IF('①-1入力シート（宿泊人数）【1人当】'!CV26&gt;0, '⑤-1宿泊料金計算【1人当】'!CV26 * 0.03, 0)</f>
        <v>0</v>
      </c>
      <c r="CW26" s="185">
        <f>IF('①-1入力シート（宿泊人数）【1人当】'!CW26&gt;0, '⑤-1宿泊料金計算【1人当】'!CW26 * 0.03, 0)</f>
        <v>0</v>
      </c>
      <c r="CX26" s="185">
        <f>IF('①-1入力シート（宿泊人数）【1人当】'!CX26&gt;0, '⑤-1宿泊料金計算【1人当】'!CX26 * 0.03, 0)</f>
        <v>0</v>
      </c>
      <c r="CY26" s="13"/>
      <c r="CZ26" s="185">
        <f>'①-1入力シート（宿泊人数）【1人当】'!CZ26</f>
        <v>0</v>
      </c>
    </row>
    <row r="27" spans="1:104">
      <c r="A27" s="196"/>
      <c r="B27" s="175">
        <v>21</v>
      </c>
      <c r="C27" s="185">
        <f>IF('①-1入力シート（宿泊人数）【1人当】'!C27&gt;0, '⑤-1宿泊料金計算【1人当】'!C27 * 0.03, 0)</f>
        <v>0</v>
      </c>
      <c r="D27" s="185">
        <f>IF('①-1入力シート（宿泊人数）【1人当】'!D27&gt;0, '⑤-1宿泊料金計算【1人当】'!D27 * 0.03, 0)</f>
        <v>0</v>
      </c>
      <c r="E27" s="185">
        <f>IF('①-1入力シート（宿泊人数）【1人当】'!E27&gt;0, '⑤-1宿泊料金計算【1人当】'!E27 * 0.03, 0)</f>
        <v>0</v>
      </c>
      <c r="F27" s="185">
        <f>IF('①-1入力シート（宿泊人数）【1人当】'!F27&gt;0, '⑤-1宿泊料金計算【1人当】'!F27 * 0.03, 0)</f>
        <v>0</v>
      </c>
      <c r="G27" s="185">
        <f>IF('①-1入力シート（宿泊人数）【1人当】'!G27&gt;0, '⑤-1宿泊料金計算【1人当】'!G27 * 0.03, 0)</f>
        <v>0</v>
      </c>
      <c r="H27" s="185">
        <f>IF('①-1入力シート（宿泊人数）【1人当】'!H27&gt;0, '⑤-1宿泊料金計算【1人当】'!H27 * 0.03, 0)</f>
        <v>0</v>
      </c>
      <c r="I27" s="185">
        <f>IF('①-1入力シート（宿泊人数）【1人当】'!I27&gt;0, '⑤-1宿泊料金計算【1人当】'!I27 * 0.03, 0)</f>
        <v>0</v>
      </c>
      <c r="J27" s="185">
        <f>IF('①-1入力シート（宿泊人数）【1人当】'!J27&gt;0, '⑤-1宿泊料金計算【1人当】'!J27 * 0.03, 0)</f>
        <v>0</v>
      </c>
      <c r="K27" s="185">
        <f>IF('①-1入力シート（宿泊人数）【1人当】'!K27&gt;0, '⑤-1宿泊料金計算【1人当】'!K27 * 0.03, 0)</f>
        <v>0</v>
      </c>
      <c r="L27" s="185">
        <f>IF('①-1入力シート（宿泊人数）【1人当】'!L27&gt;0, '⑤-1宿泊料金計算【1人当】'!L27 * 0.03, 0)</f>
        <v>0</v>
      </c>
      <c r="M27" s="185">
        <f>IF('①-1入力シート（宿泊人数）【1人当】'!M27&gt;0, '⑤-1宿泊料金計算【1人当】'!M27 * 0.03, 0)</f>
        <v>0</v>
      </c>
      <c r="N27" s="185">
        <f>IF('①-1入力シート（宿泊人数）【1人当】'!N27&gt;0, '⑤-1宿泊料金計算【1人当】'!N27 * 0.03, 0)</f>
        <v>0</v>
      </c>
      <c r="O27" s="185">
        <f>IF('①-1入力シート（宿泊人数）【1人当】'!O27&gt;0, '⑤-1宿泊料金計算【1人当】'!O27 * 0.03, 0)</f>
        <v>0</v>
      </c>
      <c r="P27" s="185">
        <f>IF('①-1入力シート（宿泊人数）【1人当】'!P27&gt;0, '⑤-1宿泊料金計算【1人当】'!P27 * 0.03, 0)</f>
        <v>0</v>
      </c>
      <c r="Q27" s="185">
        <f>IF('①-1入力シート（宿泊人数）【1人当】'!Q27&gt;0, '⑤-1宿泊料金計算【1人当】'!Q27 * 0.03, 0)</f>
        <v>0</v>
      </c>
      <c r="R27" s="185">
        <f>IF('①-1入力シート（宿泊人数）【1人当】'!R27&gt;0, '⑤-1宿泊料金計算【1人当】'!R27 * 0.03, 0)</f>
        <v>0</v>
      </c>
      <c r="S27" s="185">
        <f>IF('①-1入力シート（宿泊人数）【1人当】'!S27&gt;0, '⑤-1宿泊料金計算【1人当】'!S27 * 0.03, 0)</f>
        <v>0</v>
      </c>
      <c r="T27" s="185">
        <f>IF('①-1入力シート（宿泊人数）【1人当】'!T27&gt;0, '⑤-1宿泊料金計算【1人当】'!T27 * 0.03, 0)</f>
        <v>0</v>
      </c>
      <c r="U27" s="185">
        <f>IF('①-1入力シート（宿泊人数）【1人当】'!U27&gt;0, '⑤-1宿泊料金計算【1人当】'!U27 * 0.03, 0)</f>
        <v>0</v>
      </c>
      <c r="V27" s="185">
        <f>IF('①-1入力シート（宿泊人数）【1人当】'!V27&gt;0, '⑤-1宿泊料金計算【1人当】'!V27 * 0.03, 0)</f>
        <v>0</v>
      </c>
      <c r="W27" s="185">
        <f>IF('①-1入力シート（宿泊人数）【1人当】'!W27&gt;0, '⑤-1宿泊料金計算【1人当】'!W27 * 0.03, 0)</f>
        <v>0</v>
      </c>
      <c r="X27" s="185">
        <f>IF('①-1入力シート（宿泊人数）【1人当】'!X27&gt;0, '⑤-1宿泊料金計算【1人当】'!X27 * 0.03, 0)</f>
        <v>0</v>
      </c>
      <c r="Y27" s="185">
        <f>IF('①-1入力シート（宿泊人数）【1人当】'!Y27&gt;0, '⑤-1宿泊料金計算【1人当】'!Y27 * 0.03, 0)</f>
        <v>0</v>
      </c>
      <c r="Z27" s="185">
        <f>IF('①-1入力シート（宿泊人数）【1人当】'!Z27&gt;0, '⑤-1宿泊料金計算【1人当】'!Z27 * 0.03, 0)</f>
        <v>0</v>
      </c>
      <c r="AA27" s="185">
        <f>IF('①-1入力シート（宿泊人数）【1人当】'!AA27&gt;0, '⑤-1宿泊料金計算【1人当】'!AA27 * 0.03, 0)</f>
        <v>0</v>
      </c>
      <c r="AB27" s="185">
        <f>IF('①-1入力シート（宿泊人数）【1人当】'!AB27&gt;0, '⑤-1宿泊料金計算【1人当】'!AB27 * 0.03, 0)</f>
        <v>0</v>
      </c>
      <c r="AC27" s="185">
        <f>IF('①-1入力シート（宿泊人数）【1人当】'!AC27&gt;0, '⑤-1宿泊料金計算【1人当】'!AC27 * 0.03, 0)</f>
        <v>0</v>
      </c>
      <c r="AD27" s="185">
        <f>IF('①-1入力シート（宿泊人数）【1人当】'!AD27&gt;0, '⑤-1宿泊料金計算【1人当】'!AD27 * 0.03, 0)</f>
        <v>0</v>
      </c>
      <c r="AE27" s="185">
        <f>IF('①-1入力シート（宿泊人数）【1人当】'!AE27&gt;0, '⑤-1宿泊料金計算【1人当】'!AE27 * 0.03, 0)</f>
        <v>0</v>
      </c>
      <c r="AF27" s="185">
        <f>IF('①-1入力シート（宿泊人数）【1人当】'!AF27&gt;0, '⑤-1宿泊料金計算【1人当】'!AF27 * 0.03, 0)</f>
        <v>0</v>
      </c>
      <c r="AG27" s="185">
        <f>IF('①-1入力シート（宿泊人数）【1人当】'!AG27&gt;0, '⑤-1宿泊料金計算【1人当】'!AG27 * 0.03, 0)</f>
        <v>0</v>
      </c>
      <c r="AH27" s="185">
        <f>IF('①-1入力シート（宿泊人数）【1人当】'!AH27&gt;0, '⑤-1宿泊料金計算【1人当】'!AH27 * 0.03, 0)</f>
        <v>0</v>
      </c>
      <c r="AI27" s="185">
        <f>IF('①-1入力シート（宿泊人数）【1人当】'!AI27&gt;0, '⑤-1宿泊料金計算【1人当】'!AI27 * 0.03, 0)</f>
        <v>0</v>
      </c>
      <c r="AJ27" s="185">
        <f>IF('①-1入力シート（宿泊人数）【1人当】'!AJ27&gt;0, '⑤-1宿泊料金計算【1人当】'!AJ27 * 0.03, 0)</f>
        <v>0</v>
      </c>
      <c r="AK27" s="185">
        <f>IF('①-1入力シート（宿泊人数）【1人当】'!AK27&gt;0, '⑤-1宿泊料金計算【1人当】'!AK27 * 0.03, 0)</f>
        <v>0</v>
      </c>
      <c r="AL27" s="185">
        <f>IF('①-1入力シート（宿泊人数）【1人当】'!AL27&gt;0, '⑤-1宿泊料金計算【1人当】'!AL27 * 0.03, 0)</f>
        <v>0</v>
      </c>
      <c r="AM27" s="185">
        <f>IF('①-1入力シート（宿泊人数）【1人当】'!AM27&gt;0, '⑤-1宿泊料金計算【1人当】'!AM27 * 0.03, 0)</f>
        <v>0</v>
      </c>
      <c r="AN27" s="185">
        <f>IF('①-1入力シート（宿泊人数）【1人当】'!AN27&gt;0, '⑤-1宿泊料金計算【1人当】'!AN27 * 0.03, 0)</f>
        <v>0</v>
      </c>
      <c r="AO27" s="185">
        <f>IF('①-1入力シート（宿泊人数）【1人当】'!AO27&gt;0, '⑤-1宿泊料金計算【1人当】'!AO27 * 0.03, 0)</f>
        <v>0</v>
      </c>
      <c r="AP27" s="185">
        <f>IF('①-1入力シート（宿泊人数）【1人当】'!AP27&gt;0, '⑤-1宿泊料金計算【1人当】'!AP27 * 0.03, 0)</f>
        <v>0</v>
      </c>
      <c r="AQ27" s="185">
        <f>IF('①-1入力シート（宿泊人数）【1人当】'!AQ27&gt;0, '⑤-1宿泊料金計算【1人当】'!AQ27 * 0.03, 0)</f>
        <v>0</v>
      </c>
      <c r="AR27" s="185">
        <f>IF('①-1入力シート（宿泊人数）【1人当】'!AR27&gt;0, '⑤-1宿泊料金計算【1人当】'!AR27 * 0.03, 0)</f>
        <v>0</v>
      </c>
      <c r="AS27" s="185">
        <f>IF('①-1入力シート（宿泊人数）【1人当】'!AS27&gt;0, '⑤-1宿泊料金計算【1人当】'!AS27 * 0.03, 0)</f>
        <v>0</v>
      </c>
      <c r="AT27" s="185">
        <f>IF('①-1入力シート（宿泊人数）【1人当】'!AT27&gt;0, '⑤-1宿泊料金計算【1人当】'!AT27 * 0.03, 0)</f>
        <v>0</v>
      </c>
      <c r="AU27" s="185">
        <f>IF('①-1入力シート（宿泊人数）【1人当】'!AU27&gt;0, '⑤-1宿泊料金計算【1人当】'!AU27 * 0.03, 0)</f>
        <v>0</v>
      </c>
      <c r="AV27" s="185">
        <f>IF('①-1入力シート（宿泊人数）【1人当】'!AV27&gt;0, '⑤-1宿泊料金計算【1人当】'!AV27 * 0.03, 0)</f>
        <v>0</v>
      </c>
      <c r="AW27" s="185">
        <f>IF('①-1入力シート（宿泊人数）【1人当】'!AW27&gt;0, '⑤-1宿泊料金計算【1人当】'!AW27 * 0.03, 0)</f>
        <v>0</v>
      </c>
      <c r="AX27" s="185">
        <f>IF('①-1入力シート（宿泊人数）【1人当】'!AX27&gt;0, '⑤-1宿泊料金計算【1人当】'!AX27 * 0.03, 0)</f>
        <v>0</v>
      </c>
      <c r="AY27" s="185">
        <f>IF('①-1入力シート（宿泊人数）【1人当】'!AY27&gt;0, '⑤-1宿泊料金計算【1人当】'!AY27 * 0.03, 0)</f>
        <v>0</v>
      </c>
      <c r="AZ27" s="185">
        <f>IF('①-1入力シート（宿泊人数）【1人当】'!AZ27&gt;0, '⑤-1宿泊料金計算【1人当】'!AZ27 * 0.03, 0)</f>
        <v>0</v>
      </c>
      <c r="BA27" s="185">
        <f>IF('①-1入力シート（宿泊人数）【1人当】'!BA27&gt;0, '⑤-1宿泊料金計算【1人当】'!BA27 * 0.03, 0)</f>
        <v>0</v>
      </c>
      <c r="BB27" s="185">
        <f>IF('①-1入力シート（宿泊人数）【1人当】'!BB27&gt;0, '⑤-1宿泊料金計算【1人当】'!BB27 * 0.03, 0)</f>
        <v>0</v>
      </c>
      <c r="BC27" s="185">
        <f>IF('①-1入力シート（宿泊人数）【1人当】'!BC27&gt;0, '⑤-1宿泊料金計算【1人当】'!BC27 * 0.03, 0)</f>
        <v>0</v>
      </c>
      <c r="BD27" s="185">
        <f>IF('①-1入力シート（宿泊人数）【1人当】'!BD27&gt;0, '⑤-1宿泊料金計算【1人当】'!BD27 * 0.03, 0)</f>
        <v>0</v>
      </c>
      <c r="BE27" s="185">
        <f>IF('①-1入力シート（宿泊人数）【1人当】'!BE27&gt;0, '⑤-1宿泊料金計算【1人当】'!BE27 * 0.03, 0)</f>
        <v>0</v>
      </c>
      <c r="BF27" s="185">
        <f>IF('①-1入力シート（宿泊人数）【1人当】'!BF27&gt;0, '⑤-1宿泊料金計算【1人当】'!BF27 * 0.03, 0)</f>
        <v>0</v>
      </c>
      <c r="BG27" s="185">
        <f>IF('①-1入力シート（宿泊人数）【1人当】'!BG27&gt;0, '⑤-1宿泊料金計算【1人当】'!BG27 * 0.03, 0)</f>
        <v>0</v>
      </c>
      <c r="BH27" s="185">
        <f>IF('①-1入力シート（宿泊人数）【1人当】'!BH27&gt;0, '⑤-1宿泊料金計算【1人当】'!BH27 * 0.03, 0)</f>
        <v>0</v>
      </c>
      <c r="BI27" s="185">
        <f>IF('①-1入力シート（宿泊人数）【1人当】'!BI27&gt;0, '⑤-1宿泊料金計算【1人当】'!BI27 * 0.03, 0)</f>
        <v>0</v>
      </c>
      <c r="BJ27" s="185">
        <f>IF('①-1入力シート（宿泊人数）【1人当】'!BJ27&gt;0, '⑤-1宿泊料金計算【1人当】'!BJ27 * 0.03, 0)</f>
        <v>0</v>
      </c>
      <c r="BK27" s="185">
        <f>IF('①-1入力シート（宿泊人数）【1人当】'!BK27&gt;0, '⑤-1宿泊料金計算【1人当】'!BK27 * 0.03, 0)</f>
        <v>0</v>
      </c>
      <c r="BL27" s="185">
        <f>IF('①-1入力シート（宿泊人数）【1人当】'!BL27&gt;0, '⑤-1宿泊料金計算【1人当】'!BL27 * 0.03, 0)</f>
        <v>0</v>
      </c>
      <c r="BM27" s="185">
        <f>IF('①-1入力シート（宿泊人数）【1人当】'!BM27&gt;0, '⑤-1宿泊料金計算【1人当】'!BM27 * 0.03, 0)</f>
        <v>0</v>
      </c>
      <c r="BN27" s="185">
        <f>IF('①-1入力シート（宿泊人数）【1人当】'!BN27&gt;0, '⑤-1宿泊料金計算【1人当】'!BN27 * 0.03, 0)</f>
        <v>0</v>
      </c>
      <c r="BO27" s="185">
        <f>IF('①-1入力シート（宿泊人数）【1人当】'!BO27&gt;0, '⑤-1宿泊料金計算【1人当】'!BO27 * 0.03, 0)</f>
        <v>0</v>
      </c>
      <c r="BP27" s="185">
        <f>IF('①-1入力シート（宿泊人数）【1人当】'!BP27&gt;0, '⑤-1宿泊料金計算【1人当】'!BP27 * 0.03, 0)</f>
        <v>0</v>
      </c>
      <c r="BQ27" s="185">
        <f>IF('①-1入力シート（宿泊人数）【1人当】'!BQ27&gt;0, '⑤-1宿泊料金計算【1人当】'!BQ27 * 0.03, 0)</f>
        <v>0</v>
      </c>
      <c r="BR27" s="185">
        <f>IF('①-1入力シート（宿泊人数）【1人当】'!BR27&gt;0, '⑤-1宿泊料金計算【1人当】'!BR27 * 0.03, 0)</f>
        <v>0</v>
      </c>
      <c r="BS27" s="185">
        <f>IF('①-1入力シート（宿泊人数）【1人当】'!BS27&gt;0, '⑤-1宿泊料金計算【1人当】'!BS27 * 0.03, 0)</f>
        <v>0</v>
      </c>
      <c r="BT27" s="185">
        <f>IF('①-1入力シート（宿泊人数）【1人当】'!BT27&gt;0, '⑤-1宿泊料金計算【1人当】'!BT27 * 0.03, 0)</f>
        <v>0</v>
      </c>
      <c r="BU27" s="185">
        <f>IF('①-1入力シート（宿泊人数）【1人当】'!BU27&gt;0, '⑤-1宿泊料金計算【1人当】'!BU27 * 0.03, 0)</f>
        <v>0</v>
      </c>
      <c r="BV27" s="185">
        <f>IF('①-1入力シート（宿泊人数）【1人当】'!BV27&gt;0, '⑤-1宿泊料金計算【1人当】'!BV27 * 0.03, 0)</f>
        <v>0</v>
      </c>
      <c r="BW27" s="185">
        <f>IF('①-1入力シート（宿泊人数）【1人当】'!BW27&gt;0, '⑤-1宿泊料金計算【1人当】'!BW27 * 0.03, 0)</f>
        <v>0</v>
      </c>
      <c r="BX27" s="185">
        <f>IF('①-1入力シート（宿泊人数）【1人当】'!BX27&gt;0, '⑤-1宿泊料金計算【1人当】'!BX27 * 0.03, 0)</f>
        <v>0</v>
      </c>
      <c r="BY27" s="185">
        <f>IF('①-1入力シート（宿泊人数）【1人当】'!BY27&gt;0, '⑤-1宿泊料金計算【1人当】'!BY27 * 0.03, 0)</f>
        <v>0</v>
      </c>
      <c r="BZ27" s="185">
        <f>IF('①-1入力シート（宿泊人数）【1人当】'!BZ27&gt;0, '⑤-1宿泊料金計算【1人当】'!BZ27 * 0.03, 0)</f>
        <v>0</v>
      </c>
      <c r="CA27" s="185">
        <f>IF('①-1入力シート（宿泊人数）【1人当】'!CA27&gt;0, '⑤-1宿泊料金計算【1人当】'!CA27 * 0.03, 0)</f>
        <v>0</v>
      </c>
      <c r="CB27" s="185">
        <f>IF('①-1入力シート（宿泊人数）【1人当】'!CB27&gt;0, '⑤-1宿泊料金計算【1人当】'!CB27 * 0.03, 0)</f>
        <v>0</v>
      </c>
      <c r="CC27" s="185">
        <f>IF('①-1入力シート（宿泊人数）【1人当】'!CC27&gt;0, '⑤-1宿泊料金計算【1人当】'!CC27 * 0.03, 0)</f>
        <v>0</v>
      </c>
      <c r="CD27" s="185">
        <f>IF('①-1入力シート（宿泊人数）【1人当】'!CD27&gt;0, '⑤-1宿泊料金計算【1人当】'!CD27 * 0.03, 0)</f>
        <v>0</v>
      </c>
      <c r="CE27" s="185">
        <f>IF('①-1入力シート（宿泊人数）【1人当】'!CE27&gt;0, '⑤-1宿泊料金計算【1人当】'!CE27 * 0.03, 0)</f>
        <v>0</v>
      </c>
      <c r="CF27" s="185">
        <f>IF('①-1入力シート（宿泊人数）【1人当】'!CF27&gt;0, '⑤-1宿泊料金計算【1人当】'!CF27 * 0.03, 0)</f>
        <v>0</v>
      </c>
      <c r="CG27" s="185">
        <f>IF('①-1入力シート（宿泊人数）【1人当】'!CG27&gt;0, '⑤-1宿泊料金計算【1人当】'!CG27 * 0.03, 0)</f>
        <v>0</v>
      </c>
      <c r="CH27" s="185">
        <f>IF('①-1入力シート（宿泊人数）【1人当】'!CH27&gt;0, '⑤-1宿泊料金計算【1人当】'!CH27 * 0.03, 0)</f>
        <v>0</v>
      </c>
      <c r="CI27" s="185">
        <f>IF('①-1入力シート（宿泊人数）【1人当】'!CI27&gt;0, '⑤-1宿泊料金計算【1人当】'!CI27 * 0.03, 0)</f>
        <v>0</v>
      </c>
      <c r="CJ27" s="185">
        <f>IF('①-1入力シート（宿泊人数）【1人当】'!CJ27&gt;0, '⑤-1宿泊料金計算【1人当】'!CJ27 * 0.03, 0)</f>
        <v>0</v>
      </c>
      <c r="CK27" s="185">
        <f>IF('①-1入力シート（宿泊人数）【1人当】'!CK27&gt;0, '⑤-1宿泊料金計算【1人当】'!CK27 * 0.03, 0)</f>
        <v>0</v>
      </c>
      <c r="CL27" s="185">
        <f>IF('①-1入力シート（宿泊人数）【1人当】'!CL27&gt;0, '⑤-1宿泊料金計算【1人当】'!CL27 * 0.03, 0)</f>
        <v>0</v>
      </c>
      <c r="CM27" s="185">
        <f>IF('①-1入力シート（宿泊人数）【1人当】'!CM27&gt;0, '⑤-1宿泊料金計算【1人当】'!CM27 * 0.03, 0)</f>
        <v>0</v>
      </c>
      <c r="CN27" s="185">
        <f>IF('①-1入力シート（宿泊人数）【1人当】'!CN27&gt;0, '⑤-1宿泊料金計算【1人当】'!CN27 * 0.03, 0)</f>
        <v>0</v>
      </c>
      <c r="CO27" s="185">
        <f>IF('①-1入力シート（宿泊人数）【1人当】'!CO27&gt;0, '⑤-1宿泊料金計算【1人当】'!CO27 * 0.03, 0)</f>
        <v>0</v>
      </c>
      <c r="CP27" s="185">
        <f>IF('①-1入力シート（宿泊人数）【1人当】'!CP27&gt;0, '⑤-1宿泊料金計算【1人当】'!CP27 * 0.03, 0)</f>
        <v>0</v>
      </c>
      <c r="CQ27" s="185">
        <f>IF('①-1入力シート（宿泊人数）【1人当】'!CQ27&gt;0, '⑤-1宿泊料金計算【1人当】'!CQ27 * 0.03, 0)</f>
        <v>0</v>
      </c>
      <c r="CR27" s="185">
        <f>IF('①-1入力シート（宿泊人数）【1人当】'!CR27&gt;0, '⑤-1宿泊料金計算【1人当】'!CR27 * 0.03, 0)</f>
        <v>0</v>
      </c>
      <c r="CS27" s="185">
        <f>IF('①-1入力シート（宿泊人数）【1人当】'!CS27&gt;0, '⑤-1宿泊料金計算【1人当】'!CS27 * 0.03, 0)</f>
        <v>0</v>
      </c>
      <c r="CT27" s="185">
        <f>IF('①-1入力シート（宿泊人数）【1人当】'!CT27&gt;0, '⑤-1宿泊料金計算【1人当】'!CT27 * 0.03, 0)</f>
        <v>0</v>
      </c>
      <c r="CU27" s="185">
        <f>IF('①-1入力シート（宿泊人数）【1人当】'!CU27&gt;0, '⑤-1宿泊料金計算【1人当】'!CU27 * 0.03, 0)</f>
        <v>0</v>
      </c>
      <c r="CV27" s="185">
        <f>IF('①-1入力シート（宿泊人数）【1人当】'!CV27&gt;0, '⑤-1宿泊料金計算【1人当】'!CV27 * 0.03, 0)</f>
        <v>0</v>
      </c>
      <c r="CW27" s="185">
        <f>IF('①-1入力シート（宿泊人数）【1人当】'!CW27&gt;0, '⑤-1宿泊料金計算【1人当】'!CW27 * 0.03, 0)</f>
        <v>0</v>
      </c>
      <c r="CX27" s="185">
        <f>IF('①-1入力シート（宿泊人数）【1人当】'!CX27&gt;0, '⑤-1宿泊料金計算【1人当】'!CX27 * 0.03, 0)</f>
        <v>0</v>
      </c>
      <c r="CY27" s="13"/>
      <c r="CZ27" s="185">
        <f>'①-1入力シート（宿泊人数）【1人当】'!CZ27</f>
        <v>0</v>
      </c>
    </row>
    <row r="28" spans="1:104">
      <c r="A28" s="196"/>
      <c r="B28" s="175">
        <v>22</v>
      </c>
      <c r="C28" s="185">
        <f>IF('①-1入力シート（宿泊人数）【1人当】'!C28&gt;0, '⑤-1宿泊料金計算【1人当】'!C28 * 0.03, 0)</f>
        <v>0</v>
      </c>
      <c r="D28" s="185">
        <f>IF('①-1入力シート（宿泊人数）【1人当】'!D28&gt;0, '⑤-1宿泊料金計算【1人当】'!D28 * 0.03, 0)</f>
        <v>0</v>
      </c>
      <c r="E28" s="185">
        <f>IF('①-1入力シート（宿泊人数）【1人当】'!E28&gt;0, '⑤-1宿泊料金計算【1人当】'!E28 * 0.03, 0)</f>
        <v>0</v>
      </c>
      <c r="F28" s="185">
        <f>IF('①-1入力シート（宿泊人数）【1人当】'!F28&gt;0, '⑤-1宿泊料金計算【1人当】'!F28 * 0.03, 0)</f>
        <v>0</v>
      </c>
      <c r="G28" s="185">
        <f>IF('①-1入力シート（宿泊人数）【1人当】'!G28&gt;0, '⑤-1宿泊料金計算【1人当】'!G28 * 0.03, 0)</f>
        <v>0</v>
      </c>
      <c r="H28" s="185">
        <f>IF('①-1入力シート（宿泊人数）【1人当】'!H28&gt;0, '⑤-1宿泊料金計算【1人当】'!H28 * 0.03, 0)</f>
        <v>0</v>
      </c>
      <c r="I28" s="185">
        <f>IF('①-1入力シート（宿泊人数）【1人当】'!I28&gt;0, '⑤-1宿泊料金計算【1人当】'!I28 * 0.03, 0)</f>
        <v>0</v>
      </c>
      <c r="J28" s="185">
        <f>IF('①-1入力シート（宿泊人数）【1人当】'!J28&gt;0, '⑤-1宿泊料金計算【1人当】'!J28 * 0.03, 0)</f>
        <v>0</v>
      </c>
      <c r="K28" s="185">
        <f>IF('①-1入力シート（宿泊人数）【1人当】'!K28&gt;0, '⑤-1宿泊料金計算【1人当】'!K28 * 0.03, 0)</f>
        <v>0</v>
      </c>
      <c r="L28" s="185">
        <f>IF('①-1入力シート（宿泊人数）【1人当】'!L28&gt;0, '⑤-1宿泊料金計算【1人当】'!L28 * 0.03, 0)</f>
        <v>0</v>
      </c>
      <c r="M28" s="185">
        <f>IF('①-1入力シート（宿泊人数）【1人当】'!M28&gt;0, '⑤-1宿泊料金計算【1人当】'!M28 * 0.03, 0)</f>
        <v>0</v>
      </c>
      <c r="N28" s="185">
        <f>IF('①-1入力シート（宿泊人数）【1人当】'!N28&gt;0, '⑤-1宿泊料金計算【1人当】'!N28 * 0.03, 0)</f>
        <v>0</v>
      </c>
      <c r="O28" s="185">
        <f>IF('①-1入力シート（宿泊人数）【1人当】'!O28&gt;0, '⑤-1宿泊料金計算【1人当】'!O28 * 0.03, 0)</f>
        <v>0</v>
      </c>
      <c r="P28" s="185">
        <f>IF('①-1入力シート（宿泊人数）【1人当】'!P28&gt;0, '⑤-1宿泊料金計算【1人当】'!P28 * 0.03, 0)</f>
        <v>0</v>
      </c>
      <c r="Q28" s="185">
        <f>IF('①-1入力シート（宿泊人数）【1人当】'!Q28&gt;0, '⑤-1宿泊料金計算【1人当】'!Q28 * 0.03, 0)</f>
        <v>0</v>
      </c>
      <c r="R28" s="185">
        <f>IF('①-1入力シート（宿泊人数）【1人当】'!R28&gt;0, '⑤-1宿泊料金計算【1人当】'!R28 * 0.03, 0)</f>
        <v>0</v>
      </c>
      <c r="S28" s="185">
        <f>IF('①-1入力シート（宿泊人数）【1人当】'!S28&gt;0, '⑤-1宿泊料金計算【1人当】'!S28 * 0.03, 0)</f>
        <v>0</v>
      </c>
      <c r="T28" s="185">
        <f>IF('①-1入力シート（宿泊人数）【1人当】'!T28&gt;0, '⑤-1宿泊料金計算【1人当】'!T28 * 0.03, 0)</f>
        <v>0</v>
      </c>
      <c r="U28" s="185">
        <f>IF('①-1入力シート（宿泊人数）【1人当】'!U28&gt;0, '⑤-1宿泊料金計算【1人当】'!U28 * 0.03, 0)</f>
        <v>0</v>
      </c>
      <c r="V28" s="185">
        <f>IF('①-1入力シート（宿泊人数）【1人当】'!V28&gt;0, '⑤-1宿泊料金計算【1人当】'!V28 * 0.03, 0)</f>
        <v>0</v>
      </c>
      <c r="W28" s="185">
        <f>IF('①-1入力シート（宿泊人数）【1人当】'!W28&gt;0, '⑤-1宿泊料金計算【1人当】'!W28 * 0.03, 0)</f>
        <v>0</v>
      </c>
      <c r="X28" s="185">
        <f>IF('①-1入力シート（宿泊人数）【1人当】'!X28&gt;0, '⑤-1宿泊料金計算【1人当】'!X28 * 0.03, 0)</f>
        <v>0</v>
      </c>
      <c r="Y28" s="185">
        <f>IF('①-1入力シート（宿泊人数）【1人当】'!Y28&gt;0, '⑤-1宿泊料金計算【1人当】'!Y28 * 0.03, 0)</f>
        <v>0</v>
      </c>
      <c r="Z28" s="185">
        <f>IF('①-1入力シート（宿泊人数）【1人当】'!Z28&gt;0, '⑤-1宿泊料金計算【1人当】'!Z28 * 0.03, 0)</f>
        <v>0</v>
      </c>
      <c r="AA28" s="185">
        <f>IF('①-1入力シート（宿泊人数）【1人当】'!AA28&gt;0, '⑤-1宿泊料金計算【1人当】'!AA28 * 0.03, 0)</f>
        <v>0</v>
      </c>
      <c r="AB28" s="185">
        <f>IF('①-1入力シート（宿泊人数）【1人当】'!AB28&gt;0, '⑤-1宿泊料金計算【1人当】'!AB28 * 0.03, 0)</f>
        <v>0</v>
      </c>
      <c r="AC28" s="185">
        <f>IF('①-1入力シート（宿泊人数）【1人当】'!AC28&gt;0, '⑤-1宿泊料金計算【1人当】'!AC28 * 0.03, 0)</f>
        <v>0</v>
      </c>
      <c r="AD28" s="185">
        <f>IF('①-1入力シート（宿泊人数）【1人当】'!AD28&gt;0, '⑤-1宿泊料金計算【1人当】'!AD28 * 0.03, 0)</f>
        <v>0</v>
      </c>
      <c r="AE28" s="185">
        <f>IF('①-1入力シート（宿泊人数）【1人当】'!AE28&gt;0, '⑤-1宿泊料金計算【1人当】'!AE28 * 0.03, 0)</f>
        <v>0</v>
      </c>
      <c r="AF28" s="185">
        <f>IF('①-1入力シート（宿泊人数）【1人当】'!AF28&gt;0, '⑤-1宿泊料金計算【1人当】'!AF28 * 0.03, 0)</f>
        <v>0</v>
      </c>
      <c r="AG28" s="185">
        <f>IF('①-1入力シート（宿泊人数）【1人当】'!AG28&gt;0, '⑤-1宿泊料金計算【1人当】'!AG28 * 0.03, 0)</f>
        <v>0</v>
      </c>
      <c r="AH28" s="185">
        <f>IF('①-1入力シート（宿泊人数）【1人当】'!AH28&gt;0, '⑤-1宿泊料金計算【1人当】'!AH28 * 0.03, 0)</f>
        <v>0</v>
      </c>
      <c r="AI28" s="185">
        <f>IF('①-1入力シート（宿泊人数）【1人当】'!AI28&gt;0, '⑤-1宿泊料金計算【1人当】'!AI28 * 0.03, 0)</f>
        <v>0</v>
      </c>
      <c r="AJ28" s="185">
        <f>IF('①-1入力シート（宿泊人数）【1人当】'!AJ28&gt;0, '⑤-1宿泊料金計算【1人当】'!AJ28 * 0.03, 0)</f>
        <v>0</v>
      </c>
      <c r="AK28" s="185">
        <f>IF('①-1入力シート（宿泊人数）【1人当】'!AK28&gt;0, '⑤-1宿泊料金計算【1人当】'!AK28 * 0.03, 0)</f>
        <v>0</v>
      </c>
      <c r="AL28" s="185">
        <f>IF('①-1入力シート（宿泊人数）【1人当】'!AL28&gt;0, '⑤-1宿泊料金計算【1人当】'!AL28 * 0.03, 0)</f>
        <v>0</v>
      </c>
      <c r="AM28" s="185">
        <f>IF('①-1入力シート（宿泊人数）【1人当】'!AM28&gt;0, '⑤-1宿泊料金計算【1人当】'!AM28 * 0.03, 0)</f>
        <v>0</v>
      </c>
      <c r="AN28" s="185">
        <f>IF('①-1入力シート（宿泊人数）【1人当】'!AN28&gt;0, '⑤-1宿泊料金計算【1人当】'!AN28 * 0.03, 0)</f>
        <v>0</v>
      </c>
      <c r="AO28" s="185">
        <f>IF('①-1入力シート（宿泊人数）【1人当】'!AO28&gt;0, '⑤-1宿泊料金計算【1人当】'!AO28 * 0.03, 0)</f>
        <v>0</v>
      </c>
      <c r="AP28" s="185">
        <f>IF('①-1入力シート（宿泊人数）【1人当】'!AP28&gt;0, '⑤-1宿泊料金計算【1人当】'!AP28 * 0.03, 0)</f>
        <v>0</v>
      </c>
      <c r="AQ28" s="185">
        <f>IF('①-1入力シート（宿泊人数）【1人当】'!AQ28&gt;0, '⑤-1宿泊料金計算【1人当】'!AQ28 * 0.03, 0)</f>
        <v>0</v>
      </c>
      <c r="AR28" s="185">
        <f>IF('①-1入力シート（宿泊人数）【1人当】'!AR28&gt;0, '⑤-1宿泊料金計算【1人当】'!AR28 * 0.03, 0)</f>
        <v>0</v>
      </c>
      <c r="AS28" s="185">
        <f>IF('①-1入力シート（宿泊人数）【1人当】'!AS28&gt;0, '⑤-1宿泊料金計算【1人当】'!AS28 * 0.03, 0)</f>
        <v>0</v>
      </c>
      <c r="AT28" s="185">
        <f>IF('①-1入力シート（宿泊人数）【1人当】'!AT28&gt;0, '⑤-1宿泊料金計算【1人当】'!AT28 * 0.03, 0)</f>
        <v>0</v>
      </c>
      <c r="AU28" s="185">
        <f>IF('①-1入力シート（宿泊人数）【1人当】'!AU28&gt;0, '⑤-1宿泊料金計算【1人当】'!AU28 * 0.03, 0)</f>
        <v>0</v>
      </c>
      <c r="AV28" s="185">
        <f>IF('①-1入力シート（宿泊人数）【1人当】'!AV28&gt;0, '⑤-1宿泊料金計算【1人当】'!AV28 * 0.03, 0)</f>
        <v>0</v>
      </c>
      <c r="AW28" s="185">
        <f>IF('①-1入力シート（宿泊人数）【1人当】'!AW28&gt;0, '⑤-1宿泊料金計算【1人当】'!AW28 * 0.03, 0)</f>
        <v>0</v>
      </c>
      <c r="AX28" s="185">
        <f>IF('①-1入力シート（宿泊人数）【1人当】'!AX28&gt;0, '⑤-1宿泊料金計算【1人当】'!AX28 * 0.03, 0)</f>
        <v>0</v>
      </c>
      <c r="AY28" s="185">
        <f>IF('①-1入力シート（宿泊人数）【1人当】'!AY28&gt;0, '⑤-1宿泊料金計算【1人当】'!AY28 * 0.03, 0)</f>
        <v>0</v>
      </c>
      <c r="AZ28" s="185">
        <f>IF('①-1入力シート（宿泊人数）【1人当】'!AZ28&gt;0, '⑤-1宿泊料金計算【1人当】'!AZ28 * 0.03, 0)</f>
        <v>0</v>
      </c>
      <c r="BA28" s="185">
        <f>IF('①-1入力シート（宿泊人数）【1人当】'!BA28&gt;0, '⑤-1宿泊料金計算【1人当】'!BA28 * 0.03, 0)</f>
        <v>0</v>
      </c>
      <c r="BB28" s="185">
        <f>IF('①-1入力シート（宿泊人数）【1人当】'!BB28&gt;0, '⑤-1宿泊料金計算【1人当】'!BB28 * 0.03, 0)</f>
        <v>0</v>
      </c>
      <c r="BC28" s="185">
        <f>IF('①-1入力シート（宿泊人数）【1人当】'!BC28&gt;0, '⑤-1宿泊料金計算【1人当】'!BC28 * 0.03, 0)</f>
        <v>0</v>
      </c>
      <c r="BD28" s="185">
        <f>IF('①-1入力シート（宿泊人数）【1人当】'!BD28&gt;0, '⑤-1宿泊料金計算【1人当】'!BD28 * 0.03, 0)</f>
        <v>0</v>
      </c>
      <c r="BE28" s="185">
        <f>IF('①-1入力シート（宿泊人数）【1人当】'!BE28&gt;0, '⑤-1宿泊料金計算【1人当】'!BE28 * 0.03, 0)</f>
        <v>0</v>
      </c>
      <c r="BF28" s="185">
        <f>IF('①-1入力シート（宿泊人数）【1人当】'!BF28&gt;0, '⑤-1宿泊料金計算【1人当】'!BF28 * 0.03, 0)</f>
        <v>0</v>
      </c>
      <c r="BG28" s="185">
        <f>IF('①-1入力シート（宿泊人数）【1人当】'!BG28&gt;0, '⑤-1宿泊料金計算【1人当】'!BG28 * 0.03, 0)</f>
        <v>0</v>
      </c>
      <c r="BH28" s="185">
        <f>IF('①-1入力シート（宿泊人数）【1人当】'!BH28&gt;0, '⑤-1宿泊料金計算【1人当】'!BH28 * 0.03, 0)</f>
        <v>0</v>
      </c>
      <c r="BI28" s="185">
        <f>IF('①-1入力シート（宿泊人数）【1人当】'!BI28&gt;0, '⑤-1宿泊料金計算【1人当】'!BI28 * 0.03, 0)</f>
        <v>0</v>
      </c>
      <c r="BJ28" s="185">
        <f>IF('①-1入力シート（宿泊人数）【1人当】'!BJ28&gt;0, '⑤-1宿泊料金計算【1人当】'!BJ28 * 0.03, 0)</f>
        <v>0</v>
      </c>
      <c r="BK28" s="185">
        <f>IF('①-1入力シート（宿泊人数）【1人当】'!BK28&gt;0, '⑤-1宿泊料金計算【1人当】'!BK28 * 0.03, 0)</f>
        <v>0</v>
      </c>
      <c r="BL28" s="185">
        <f>IF('①-1入力シート（宿泊人数）【1人当】'!BL28&gt;0, '⑤-1宿泊料金計算【1人当】'!BL28 * 0.03, 0)</f>
        <v>0</v>
      </c>
      <c r="BM28" s="185">
        <f>IF('①-1入力シート（宿泊人数）【1人当】'!BM28&gt;0, '⑤-1宿泊料金計算【1人当】'!BM28 * 0.03, 0)</f>
        <v>0</v>
      </c>
      <c r="BN28" s="185">
        <f>IF('①-1入力シート（宿泊人数）【1人当】'!BN28&gt;0, '⑤-1宿泊料金計算【1人当】'!BN28 * 0.03, 0)</f>
        <v>0</v>
      </c>
      <c r="BO28" s="185">
        <f>IF('①-1入力シート（宿泊人数）【1人当】'!BO28&gt;0, '⑤-1宿泊料金計算【1人当】'!BO28 * 0.03, 0)</f>
        <v>0</v>
      </c>
      <c r="BP28" s="185">
        <f>IF('①-1入力シート（宿泊人数）【1人当】'!BP28&gt;0, '⑤-1宿泊料金計算【1人当】'!BP28 * 0.03, 0)</f>
        <v>0</v>
      </c>
      <c r="BQ28" s="185">
        <f>IF('①-1入力シート（宿泊人数）【1人当】'!BQ28&gt;0, '⑤-1宿泊料金計算【1人当】'!BQ28 * 0.03, 0)</f>
        <v>0</v>
      </c>
      <c r="BR28" s="185">
        <f>IF('①-1入力シート（宿泊人数）【1人当】'!BR28&gt;0, '⑤-1宿泊料金計算【1人当】'!BR28 * 0.03, 0)</f>
        <v>0</v>
      </c>
      <c r="BS28" s="185">
        <f>IF('①-1入力シート（宿泊人数）【1人当】'!BS28&gt;0, '⑤-1宿泊料金計算【1人当】'!BS28 * 0.03, 0)</f>
        <v>0</v>
      </c>
      <c r="BT28" s="185">
        <f>IF('①-1入力シート（宿泊人数）【1人当】'!BT28&gt;0, '⑤-1宿泊料金計算【1人当】'!BT28 * 0.03, 0)</f>
        <v>0</v>
      </c>
      <c r="BU28" s="185">
        <f>IF('①-1入力シート（宿泊人数）【1人当】'!BU28&gt;0, '⑤-1宿泊料金計算【1人当】'!BU28 * 0.03, 0)</f>
        <v>0</v>
      </c>
      <c r="BV28" s="185">
        <f>IF('①-1入力シート（宿泊人数）【1人当】'!BV28&gt;0, '⑤-1宿泊料金計算【1人当】'!BV28 * 0.03, 0)</f>
        <v>0</v>
      </c>
      <c r="BW28" s="185">
        <f>IF('①-1入力シート（宿泊人数）【1人当】'!BW28&gt;0, '⑤-1宿泊料金計算【1人当】'!BW28 * 0.03, 0)</f>
        <v>0</v>
      </c>
      <c r="BX28" s="185">
        <f>IF('①-1入力シート（宿泊人数）【1人当】'!BX28&gt;0, '⑤-1宿泊料金計算【1人当】'!BX28 * 0.03, 0)</f>
        <v>0</v>
      </c>
      <c r="BY28" s="185">
        <f>IF('①-1入力シート（宿泊人数）【1人当】'!BY28&gt;0, '⑤-1宿泊料金計算【1人当】'!BY28 * 0.03, 0)</f>
        <v>0</v>
      </c>
      <c r="BZ28" s="185">
        <f>IF('①-1入力シート（宿泊人数）【1人当】'!BZ28&gt;0, '⑤-1宿泊料金計算【1人当】'!BZ28 * 0.03, 0)</f>
        <v>0</v>
      </c>
      <c r="CA28" s="185">
        <f>IF('①-1入力シート（宿泊人数）【1人当】'!CA28&gt;0, '⑤-1宿泊料金計算【1人当】'!CA28 * 0.03, 0)</f>
        <v>0</v>
      </c>
      <c r="CB28" s="185">
        <f>IF('①-1入力シート（宿泊人数）【1人当】'!CB28&gt;0, '⑤-1宿泊料金計算【1人当】'!CB28 * 0.03, 0)</f>
        <v>0</v>
      </c>
      <c r="CC28" s="185">
        <f>IF('①-1入力シート（宿泊人数）【1人当】'!CC28&gt;0, '⑤-1宿泊料金計算【1人当】'!CC28 * 0.03, 0)</f>
        <v>0</v>
      </c>
      <c r="CD28" s="185">
        <f>IF('①-1入力シート（宿泊人数）【1人当】'!CD28&gt;0, '⑤-1宿泊料金計算【1人当】'!CD28 * 0.03, 0)</f>
        <v>0</v>
      </c>
      <c r="CE28" s="185">
        <f>IF('①-1入力シート（宿泊人数）【1人当】'!CE28&gt;0, '⑤-1宿泊料金計算【1人当】'!CE28 * 0.03, 0)</f>
        <v>0</v>
      </c>
      <c r="CF28" s="185">
        <f>IF('①-1入力シート（宿泊人数）【1人当】'!CF28&gt;0, '⑤-1宿泊料金計算【1人当】'!CF28 * 0.03, 0)</f>
        <v>0</v>
      </c>
      <c r="CG28" s="185">
        <f>IF('①-1入力シート（宿泊人数）【1人当】'!CG28&gt;0, '⑤-1宿泊料金計算【1人当】'!CG28 * 0.03, 0)</f>
        <v>0</v>
      </c>
      <c r="CH28" s="185">
        <f>IF('①-1入力シート（宿泊人数）【1人当】'!CH28&gt;0, '⑤-1宿泊料金計算【1人当】'!CH28 * 0.03, 0)</f>
        <v>0</v>
      </c>
      <c r="CI28" s="185">
        <f>IF('①-1入力シート（宿泊人数）【1人当】'!CI28&gt;0, '⑤-1宿泊料金計算【1人当】'!CI28 * 0.03, 0)</f>
        <v>0</v>
      </c>
      <c r="CJ28" s="185">
        <f>IF('①-1入力シート（宿泊人数）【1人当】'!CJ28&gt;0, '⑤-1宿泊料金計算【1人当】'!CJ28 * 0.03, 0)</f>
        <v>0</v>
      </c>
      <c r="CK28" s="185">
        <f>IF('①-1入力シート（宿泊人数）【1人当】'!CK28&gt;0, '⑤-1宿泊料金計算【1人当】'!CK28 * 0.03, 0)</f>
        <v>0</v>
      </c>
      <c r="CL28" s="185">
        <f>IF('①-1入力シート（宿泊人数）【1人当】'!CL28&gt;0, '⑤-1宿泊料金計算【1人当】'!CL28 * 0.03, 0)</f>
        <v>0</v>
      </c>
      <c r="CM28" s="185">
        <f>IF('①-1入力シート（宿泊人数）【1人当】'!CM28&gt;0, '⑤-1宿泊料金計算【1人当】'!CM28 * 0.03, 0)</f>
        <v>0</v>
      </c>
      <c r="CN28" s="185">
        <f>IF('①-1入力シート（宿泊人数）【1人当】'!CN28&gt;0, '⑤-1宿泊料金計算【1人当】'!CN28 * 0.03, 0)</f>
        <v>0</v>
      </c>
      <c r="CO28" s="185">
        <f>IF('①-1入力シート（宿泊人数）【1人当】'!CO28&gt;0, '⑤-1宿泊料金計算【1人当】'!CO28 * 0.03, 0)</f>
        <v>0</v>
      </c>
      <c r="CP28" s="185">
        <f>IF('①-1入力シート（宿泊人数）【1人当】'!CP28&gt;0, '⑤-1宿泊料金計算【1人当】'!CP28 * 0.03, 0)</f>
        <v>0</v>
      </c>
      <c r="CQ28" s="185">
        <f>IF('①-1入力シート（宿泊人数）【1人当】'!CQ28&gt;0, '⑤-1宿泊料金計算【1人当】'!CQ28 * 0.03, 0)</f>
        <v>0</v>
      </c>
      <c r="CR28" s="185">
        <f>IF('①-1入力シート（宿泊人数）【1人当】'!CR28&gt;0, '⑤-1宿泊料金計算【1人当】'!CR28 * 0.03, 0)</f>
        <v>0</v>
      </c>
      <c r="CS28" s="185">
        <f>IF('①-1入力シート（宿泊人数）【1人当】'!CS28&gt;0, '⑤-1宿泊料金計算【1人当】'!CS28 * 0.03, 0)</f>
        <v>0</v>
      </c>
      <c r="CT28" s="185">
        <f>IF('①-1入力シート（宿泊人数）【1人当】'!CT28&gt;0, '⑤-1宿泊料金計算【1人当】'!CT28 * 0.03, 0)</f>
        <v>0</v>
      </c>
      <c r="CU28" s="185">
        <f>IF('①-1入力シート（宿泊人数）【1人当】'!CU28&gt;0, '⑤-1宿泊料金計算【1人当】'!CU28 * 0.03, 0)</f>
        <v>0</v>
      </c>
      <c r="CV28" s="185">
        <f>IF('①-1入力シート（宿泊人数）【1人当】'!CV28&gt;0, '⑤-1宿泊料金計算【1人当】'!CV28 * 0.03, 0)</f>
        <v>0</v>
      </c>
      <c r="CW28" s="185">
        <f>IF('①-1入力シート（宿泊人数）【1人当】'!CW28&gt;0, '⑤-1宿泊料金計算【1人当】'!CW28 * 0.03, 0)</f>
        <v>0</v>
      </c>
      <c r="CX28" s="185">
        <f>IF('①-1入力シート（宿泊人数）【1人当】'!CX28&gt;0, '⑤-1宿泊料金計算【1人当】'!CX28 * 0.03, 0)</f>
        <v>0</v>
      </c>
      <c r="CY28" s="13"/>
      <c r="CZ28" s="185">
        <f>'①-1入力シート（宿泊人数）【1人当】'!CZ28</f>
        <v>0</v>
      </c>
    </row>
    <row r="29" spans="1:104">
      <c r="A29" s="196"/>
      <c r="B29" s="175">
        <v>23</v>
      </c>
      <c r="C29" s="185">
        <f>IF('①-1入力シート（宿泊人数）【1人当】'!C29&gt;0, '⑤-1宿泊料金計算【1人当】'!C29 * 0.03, 0)</f>
        <v>0</v>
      </c>
      <c r="D29" s="185">
        <f>IF('①-1入力シート（宿泊人数）【1人当】'!D29&gt;0, '⑤-1宿泊料金計算【1人当】'!D29 * 0.03, 0)</f>
        <v>0</v>
      </c>
      <c r="E29" s="185">
        <f>IF('①-1入力シート（宿泊人数）【1人当】'!E29&gt;0, '⑤-1宿泊料金計算【1人当】'!E29 * 0.03, 0)</f>
        <v>0</v>
      </c>
      <c r="F29" s="185">
        <f>IF('①-1入力シート（宿泊人数）【1人当】'!F29&gt;0, '⑤-1宿泊料金計算【1人当】'!F29 * 0.03, 0)</f>
        <v>0</v>
      </c>
      <c r="G29" s="185">
        <f>IF('①-1入力シート（宿泊人数）【1人当】'!G29&gt;0, '⑤-1宿泊料金計算【1人当】'!G29 * 0.03, 0)</f>
        <v>0</v>
      </c>
      <c r="H29" s="185">
        <f>IF('①-1入力シート（宿泊人数）【1人当】'!H29&gt;0, '⑤-1宿泊料金計算【1人当】'!H29 * 0.03, 0)</f>
        <v>0</v>
      </c>
      <c r="I29" s="185">
        <f>IF('①-1入力シート（宿泊人数）【1人当】'!I29&gt;0, '⑤-1宿泊料金計算【1人当】'!I29 * 0.03, 0)</f>
        <v>0</v>
      </c>
      <c r="J29" s="185">
        <f>IF('①-1入力シート（宿泊人数）【1人当】'!J29&gt;0, '⑤-1宿泊料金計算【1人当】'!J29 * 0.03, 0)</f>
        <v>0</v>
      </c>
      <c r="K29" s="185">
        <f>IF('①-1入力シート（宿泊人数）【1人当】'!K29&gt;0, '⑤-1宿泊料金計算【1人当】'!K29 * 0.03, 0)</f>
        <v>0</v>
      </c>
      <c r="L29" s="185">
        <f>IF('①-1入力シート（宿泊人数）【1人当】'!L29&gt;0, '⑤-1宿泊料金計算【1人当】'!L29 * 0.03, 0)</f>
        <v>0</v>
      </c>
      <c r="M29" s="185">
        <f>IF('①-1入力シート（宿泊人数）【1人当】'!M29&gt;0, '⑤-1宿泊料金計算【1人当】'!M29 * 0.03, 0)</f>
        <v>0</v>
      </c>
      <c r="N29" s="185">
        <f>IF('①-1入力シート（宿泊人数）【1人当】'!N29&gt;0, '⑤-1宿泊料金計算【1人当】'!N29 * 0.03, 0)</f>
        <v>0</v>
      </c>
      <c r="O29" s="185">
        <f>IF('①-1入力シート（宿泊人数）【1人当】'!O29&gt;0, '⑤-1宿泊料金計算【1人当】'!O29 * 0.03, 0)</f>
        <v>0</v>
      </c>
      <c r="P29" s="185">
        <f>IF('①-1入力シート（宿泊人数）【1人当】'!P29&gt;0, '⑤-1宿泊料金計算【1人当】'!P29 * 0.03, 0)</f>
        <v>0</v>
      </c>
      <c r="Q29" s="185">
        <f>IF('①-1入力シート（宿泊人数）【1人当】'!Q29&gt;0, '⑤-1宿泊料金計算【1人当】'!Q29 * 0.03, 0)</f>
        <v>0</v>
      </c>
      <c r="R29" s="185">
        <f>IF('①-1入力シート（宿泊人数）【1人当】'!R29&gt;0, '⑤-1宿泊料金計算【1人当】'!R29 * 0.03, 0)</f>
        <v>0</v>
      </c>
      <c r="S29" s="185">
        <f>IF('①-1入力シート（宿泊人数）【1人当】'!S29&gt;0, '⑤-1宿泊料金計算【1人当】'!S29 * 0.03, 0)</f>
        <v>0</v>
      </c>
      <c r="T29" s="185">
        <f>IF('①-1入力シート（宿泊人数）【1人当】'!T29&gt;0, '⑤-1宿泊料金計算【1人当】'!T29 * 0.03, 0)</f>
        <v>0</v>
      </c>
      <c r="U29" s="185">
        <f>IF('①-1入力シート（宿泊人数）【1人当】'!U29&gt;0, '⑤-1宿泊料金計算【1人当】'!U29 * 0.03, 0)</f>
        <v>0</v>
      </c>
      <c r="V29" s="185">
        <f>IF('①-1入力シート（宿泊人数）【1人当】'!V29&gt;0, '⑤-1宿泊料金計算【1人当】'!V29 * 0.03, 0)</f>
        <v>0</v>
      </c>
      <c r="W29" s="185">
        <f>IF('①-1入力シート（宿泊人数）【1人当】'!W29&gt;0, '⑤-1宿泊料金計算【1人当】'!W29 * 0.03, 0)</f>
        <v>0</v>
      </c>
      <c r="X29" s="185">
        <f>IF('①-1入力シート（宿泊人数）【1人当】'!X29&gt;0, '⑤-1宿泊料金計算【1人当】'!X29 * 0.03, 0)</f>
        <v>0</v>
      </c>
      <c r="Y29" s="185">
        <f>IF('①-1入力シート（宿泊人数）【1人当】'!Y29&gt;0, '⑤-1宿泊料金計算【1人当】'!Y29 * 0.03, 0)</f>
        <v>0</v>
      </c>
      <c r="Z29" s="185">
        <f>IF('①-1入力シート（宿泊人数）【1人当】'!Z29&gt;0, '⑤-1宿泊料金計算【1人当】'!Z29 * 0.03, 0)</f>
        <v>0</v>
      </c>
      <c r="AA29" s="185">
        <f>IF('①-1入力シート（宿泊人数）【1人当】'!AA29&gt;0, '⑤-1宿泊料金計算【1人当】'!AA29 * 0.03, 0)</f>
        <v>0</v>
      </c>
      <c r="AB29" s="185">
        <f>IF('①-1入力シート（宿泊人数）【1人当】'!AB29&gt;0, '⑤-1宿泊料金計算【1人当】'!AB29 * 0.03, 0)</f>
        <v>0</v>
      </c>
      <c r="AC29" s="185">
        <f>IF('①-1入力シート（宿泊人数）【1人当】'!AC29&gt;0, '⑤-1宿泊料金計算【1人当】'!AC29 * 0.03, 0)</f>
        <v>0</v>
      </c>
      <c r="AD29" s="185">
        <f>IF('①-1入力シート（宿泊人数）【1人当】'!AD29&gt;0, '⑤-1宿泊料金計算【1人当】'!AD29 * 0.03, 0)</f>
        <v>0</v>
      </c>
      <c r="AE29" s="185">
        <f>IF('①-1入力シート（宿泊人数）【1人当】'!AE29&gt;0, '⑤-1宿泊料金計算【1人当】'!AE29 * 0.03, 0)</f>
        <v>0</v>
      </c>
      <c r="AF29" s="185">
        <f>IF('①-1入力シート（宿泊人数）【1人当】'!AF29&gt;0, '⑤-1宿泊料金計算【1人当】'!AF29 * 0.03, 0)</f>
        <v>0</v>
      </c>
      <c r="AG29" s="185">
        <f>IF('①-1入力シート（宿泊人数）【1人当】'!AG29&gt;0, '⑤-1宿泊料金計算【1人当】'!AG29 * 0.03, 0)</f>
        <v>0</v>
      </c>
      <c r="AH29" s="185">
        <f>IF('①-1入力シート（宿泊人数）【1人当】'!AH29&gt;0, '⑤-1宿泊料金計算【1人当】'!AH29 * 0.03, 0)</f>
        <v>0</v>
      </c>
      <c r="AI29" s="185">
        <f>IF('①-1入力シート（宿泊人数）【1人当】'!AI29&gt;0, '⑤-1宿泊料金計算【1人当】'!AI29 * 0.03, 0)</f>
        <v>0</v>
      </c>
      <c r="AJ29" s="185">
        <f>IF('①-1入力シート（宿泊人数）【1人当】'!AJ29&gt;0, '⑤-1宿泊料金計算【1人当】'!AJ29 * 0.03, 0)</f>
        <v>0</v>
      </c>
      <c r="AK29" s="185">
        <f>IF('①-1入力シート（宿泊人数）【1人当】'!AK29&gt;0, '⑤-1宿泊料金計算【1人当】'!AK29 * 0.03, 0)</f>
        <v>0</v>
      </c>
      <c r="AL29" s="185">
        <f>IF('①-1入力シート（宿泊人数）【1人当】'!AL29&gt;0, '⑤-1宿泊料金計算【1人当】'!AL29 * 0.03, 0)</f>
        <v>0</v>
      </c>
      <c r="AM29" s="185">
        <f>IF('①-1入力シート（宿泊人数）【1人当】'!AM29&gt;0, '⑤-1宿泊料金計算【1人当】'!AM29 * 0.03, 0)</f>
        <v>0</v>
      </c>
      <c r="AN29" s="185">
        <f>IF('①-1入力シート（宿泊人数）【1人当】'!AN29&gt;0, '⑤-1宿泊料金計算【1人当】'!AN29 * 0.03, 0)</f>
        <v>0</v>
      </c>
      <c r="AO29" s="185">
        <f>IF('①-1入力シート（宿泊人数）【1人当】'!AO29&gt;0, '⑤-1宿泊料金計算【1人当】'!AO29 * 0.03, 0)</f>
        <v>0</v>
      </c>
      <c r="AP29" s="185">
        <f>IF('①-1入力シート（宿泊人数）【1人当】'!AP29&gt;0, '⑤-1宿泊料金計算【1人当】'!AP29 * 0.03, 0)</f>
        <v>0</v>
      </c>
      <c r="AQ29" s="185">
        <f>IF('①-1入力シート（宿泊人数）【1人当】'!AQ29&gt;0, '⑤-1宿泊料金計算【1人当】'!AQ29 * 0.03, 0)</f>
        <v>0</v>
      </c>
      <c r="AR29" s="185">
        <f>IF('①-1入力シート（宿泊人数）【1人当】'!AR29&gt;0, '⑤-1宿泊料金計算【1人当】'!AR29 * 0.03, 0)</f>
        <v>0</v>
      </c>
      <c r="AS29" s="185">
        <f>IF('①-1入力シート（宿泊人数）【1人当】'!AS29&gt;0, '⑤-1宿泊料金計算【1人当】'!AS29 * 0.03, 0)</f>
        <v>0</v>
      </c>
      <c r="AT29" s="185">
        <f>IF('①-1入力シート（宿泊人数）【1人当】'!AT29&gt;0, '⑤-1宿泊料金計算【1人当】'!AT29 * 0.03, 0)</f>
        <v>0</v>
      </c>
      <c r="AU29" s="185">
        <f>IF('①-1入力シート（宿泊人数）【1人当】'!AU29&gt;0, '⑤-1宿泊料金計算【1人当】'!AU29 * 0.03, 0)</f>
        <v>0</v>
      </c>
      <c r="AV29" s="185">
        <f>IF('①-1入力シート（宿泊人数）【1人当】'!AV29&gt;0, '⑤-1宿泊料金計算【1人当】'!AV29 * 0.03, 0)</f>
        <v>0</v>
      </c>
      <c r="AW29" s="185">
        <f>IF('①-1入力シート（宿泊人数）【1人当】'!AW29&gt;0, '⑤-1宿泊料金計算【1人当】'!AW29 * 0.03, 0)</f>
        <v>0</v>
      </c>
      <c r="AX29" s="185">
        <f>IF('①-1入力シート（宿泊人数）【1人当】'!AX29&gt;0, '⑤-1宿泊料金計算【1人当】'!AX29 * 0.03, 0)</f>
        <v>0</v>
      </c>
      <c r="AY29" s="185">
        <f>IF('①-1入力シート（宿泊人数）【1人当】'!AY29&gt;0, '⑤-1宿泊料金計算【1人当】'!AY29 * 0.03, 0)</f>
        <v>0</v>
      </c>
      <c r="AZ29" s="185">
        <f>IF('①-1入力シート（宿泊人数）【1人当】'!AZ29&gt;0, '⑤-1宿泊料金計算【1人当】'!AZ29 * 0.03, 0)</f>
        <v>0</v>
      </c>
      <c r="BA29" s="185">
        <f>IF('①-1入力シート（宿泊人数）【1人当】'!BA29&gt;0, '⑤-1宿泊料金計算【1人当】'!BA29 * 0.03, 0)</f>
        <v>0</v>
      </c>
      <c r="BB29" s="185">
        <f>IF('①-1入力シート（宿泊人数）【1人当】'!BB29&gt;0, '⑤-1宿泊料金計算【1人当】'!BB29 * 0.03, 0)</f>
        <v>0</v>
      </c>
      <c r="BC29" s="185">
        <f>IF('①-1入力シート（宿泊人数）【1人当】'!BC29&gt;0, '⑤-1宿泊料金計算【1人当】'!BC29 * 0.03, 0)</f>
        <v>0</v>
      </c>
      <c r="BD29" s="185">
        <f>IF('①-1入力シート（宿泊人数）【1人当】'!BD29&gt;0, '⑤-1宿泊料金計算【1人当】'!BD29 * 0.03, 0)</f>
        <v>0</v>
      </c>
      <c r="BE29" s="185">
        <f>IF('①-1入力シート（宿泊人数）【1人当】'!BE29&gt;0, '⑤-1宿泊料金計算【1人当】'!BE29 * 0.03, 0)</f>
        <v>0</v>
      </c>
      <c r="BF29" s="185">
        <f>IF('①-1入力シート（宿泊人数）【1人当】'!BF29&gt;0, '⑤-1宿泊料金計算【1人当】'!BF29 * 0.03, 0)</f>
        <v>0</v>
      </c>
      <c r="BG29" s="185">
        <f>IF('①-1入力シート（宿泊人数）【1人当】'!BG29&gt;0, '⑤-1宿泊料金計算【1人当】'!BG29 * 0.03, 0)</f>
        <v>0</v>
      </c>
      <c r="BH29" s="185">
        <f>IF('①-1入力シート（宿泊人数）【1人当】'!BH29&gt;0, '⑤-1宿泊料金計算【1人当】'!BH29 * 0.03, 0)</f>
        <v>0</v>
      </c>
      <c r="BI29" s="185">
        <f>IF('①-1入力シート（宿泊人数）【1人当】'!BI29&gt;0, '⑤-1宿泊料金計算【1人当】'!BI29 * 0.03, 0)</f>
        <v>0</v>
      </c>
      <c r="BJ29" s="185">
        <f>IF('①-1入力シート（宿泊人数）【1人当】'!BJ29&gt;0, '⑤-1宿泊料金計算【1人当】'!BJ29 * 0.03, 0)</f>
        <v>0</v>
      </c>
      <c r="BK29" s="185">
        <f>IF('①-1入力シート（宿泊人数）【1人当】'!BK29&gt;0, '⑤-1宿泊料金計算【1人当】'!BK29 * 0.03, 0)</f>
        <v>0</v>
      </c>
      <c r="BL29" s="185">
        <f>IF('①-1入力シート（宿泊人数）【1人当】'!BL29&gt;0, '⑤-1宿泊料金計算【1人当】'!BL29 * 0.03, 0)</f>
        <v>0</v>
      </c>
      <c r="BM29" s="185">
        <f>IF('①-1入力シート（宿泊人数）【1人当】'!BM29&gt;0, '⑤-1宿泊料金計算【1人当】'!BM29 * 0.03, 0)</f>
        <v>0</v>
      </c>
      <c r="BN29" s="185">
        <f>IF('①-1入力シート（宿泊人数）【1人当】'!BN29&gt;0, '⑤-1宿泊料金計算【1人当】'!BN29 * 0.03, 0)</f>
        <v>0</v>
      </c>
      <c r="BO29" s="185">
        <f>IF('①-1入力シート（宿泊人数）【1人当】'!BO29&gt;0, '⑤-1宿泊料金計算【1人当】'!BO29 * 0.03, 0)</f>
        <v>0</v>
      </c>
      <c r="BP29" s="185">
        <f>IF('①-1入力シート（宿泊人数）【1人当】'!BP29&gt;0, '⑤-1宿泊料金計算【1人当】'!BP29 * 0.03, 0)</f>
        <v>0</v>
      </c>
      <c r="BQ29" s="185">
        <f>IF('①-1入力シート（宿泊人数）【1人当】'!BQ29&gt;0, '⑤-1宿泊料金計算【1人当】'!BQ29 * 0.03, 0)</f>
        <v>0</v>
      </c>
      <c r="BR29" s="185">
        <f>IF('①-1入力シート（宿泊人数）【1人当】'!BR29&gt;0, '⑤-1宿泊料金計算【1人当】'!BR29 * 0.03, 0)</f>
        <v>0</v>
      </c>
      <c r="BS29" s="185">
        <f>IF('①-1入力シート（宿泊人数）【1人当】'!BS29&gt;0, '⑤-1宿泊料金計算【1人当】'!BS29 * 0.03, 0)</f>
        <v>0</v>
      </c>
      <c r="BT29" s="185">
        <f>IF('①-1入力シート（宿泊人数）【1人当】'!BT29&gt;0, '⑤-1宿泊料金計算【1人当】'!BT29 * 0.03, 0)</f>
        <v>0</v>
      </c>
      <c r="BU29" s="185">
        <f>IF('①-1入力シート（宿泊人数）【1人当】'!BU29&gt;0, '⑤-1宿泊料金計算【1人当】'!BU29 * 0.03, 0)</f>
        <v>0</v>
      </c>
      <c r="BV29" s="185">
        <f>IF('①-1入力シート（宿泊人数）【1人当】'!BV29&gt;0, '⑤-1宿泊料金計算【1人当】'!BV29 * 0.03, 0)</f>
        <v>0</v>
      </c>
      <c r="BW29" s="185">
        <f>IF('①-1入力シート（宿泊人数）【1人当】'!BW29&gt;0, '⑤-1宿泊料金計算【1人当】'!BW29 * 0.03, 0)</f>
        <v>0</v>
      </c>
      <c r="BX29" s="185">
        <f>IF('①-1入力シート（宿泊人数）【1人当】'!BX29&gt;0, '⑤-1宿泊料金計算【1人当】'!BX29 * 0.03, 0)</f>
        <v>0</v>
      </c>
      <c r="BY29" s="185">
        <f>IF('①-1入力シート（宿泊人数）【1人当】'!BY29&gt;0, '⑤-1宿泊料金計算【1人当】'!BY29 * 0.03, 0)</f>
        <v>0</v>
      </c>
      <c r="BZ29" s="185">
        <f>IF('①-1入力シート（宿泊人数）【1人当】'!BZ29&gt;0, '⑤-1宿泊料金計算【1人当】'!BZ29 * 0.03, 0)</f>
        <v>0</v>
      </c>
      <c r="CA29" s="185">
        <f>IF('①-1入力シート（宿泊人数）【1人当】'!CA29&gt;0, '⑤-1宿泊料金計算【1人当】'!CA29 * 0.03, 0)</f>
        <v>0</v>
      </c>
      <c r="CB29" s="185">
        <f>IF('①-1入力シート（宿泊人数）【1人当】'!CB29&gt;0, '⑤-1宿泊料金計算【1人当】'!CB29 * 0.03, 0)</f>
        <v>0</v>
      </c>
      <c r="CC29" s="185">
        <f>IF('①-1入力シート（宿泊人数）【1人当】'!CC29&gt;0, '⑤-1宿泊料金計算【1人当】'!CC29 * 0.03, 0)</f>
        <v>0</v>
      </c>
      <c r="CD29" s="185">
        <f>IF('①-1入力シート（宿泊人数）【1人当】'!CD29&gt;0, '⑤-1宿泊料金計算【1人当】'!CD29 * 0.03, 0)</f>
        <v>0</v>
      </c>
      <c r="CE29" s="185">
        <f>IF('①-1入力シート（宿泊人数）【1人当】'!CE29&gt;0, '⑤-1宿泊料金計算【1人当】'!CE29 * 0.03, 0)</f>
        <v>0</v>
      </c>
      <c r="CF29" s="185">
        <f>IF('①-1入力シート（宿泊人数）【1人当】'!CF29&gt;0, '⑤-1宿泊料金計算【1人当】'!CF29 * 0.03, 0)</f>
        <v>0</v>
      </c>
      <c r="CG29" s="185">
        <f>IF('①-1入力シート（宿泊人数）【1人当】'!CG29&gt;0, '⑤-1宿泊料金計算【1人当】'!CG29 * 0.03, 0)</f>
        <v>0</v>
      </c>
      <c r="CH29" s="185">
        <f>IF('①-1入力シート（宿泊人数）【1人当】'!CH29&gt;0, '⑤-1宿泊料金計算【1人当】'!CH29 * 0.03, 0)</f>
        <v>0</v>
      </c>
      <c r="CI29" s="185">
        <f>IF('①-1入力シート（宿泊人数）【1人当】'!CI29&gt;0, '⑤-1宿泊料金計算【1人当】'!CI29 * 0.03, 0)</f>
        <v>0</v>
      </c>
      <c r="CJ29" s="185">
        <f>IF('①-1入力シート（宿泊人数）【1人当】'!CJ29&gt;0, '⑤-1宿泊料金計算【1人当】'!CJ29 * 0.03, 0)</f>
        <v>0</v>
      </c>
      <c r="CK29" s="185">
        <f>IF('①-1入力シート（宿泊人数）【1人当】'!CK29&gt;0, '⑤-1宿泊料金計算【1人当】'!CK29 * 0.03, 0)</f>
        <v>0</v>
      </c>
      <c r="CL29" s="185">
        <f>IF('①-1入力シート（宿泊人数）【1人当】'!CL29&gt;0, '⑤-1宿泊料金計算【1人当】'!CL29 * 0.03, 0)</f>
        <v>0</v>
      </c>
      <c r="CM29" s="185">
        <f>IF('①-1入力シート（宿泊人数）【1人当】'!CM29&gt;0, '⑤-1宿泊料金計算【1人当】'!CM29 * 0.03, 0)</f>
        <v>0</v>
      </c>
      <c r="CN29" s="185">
        <f>IF('①-1入力シート（宿泊人数）【1人当】'!CN29&gt;0, '⑤-1宿泊料金計算【1人当】'!CN29 * 0.03, 0)</f>
        <v>0</v>
      </c>
      <c r="CO29" s="185">
        <f>IF('①-1入力シート（宿泊人数）【1人当】'!CO29&gt;0, '⑤-1宿泊料金計算【1人当】'!CO29 * 0.03, 0)</f>
        <v>0</v>
      </c>
      <c r="CP29" s="185">
        <f>IF('①-1入力シート（宿泊人数）【1人当】'!CP29&gt;0, '⑤-1宿泊料金計算【1人当】'!CP29 * 0.03, 0)</f>
        <v>0</v>
      </c>
      <c r="CQ29" s="185">
        <f>IF('①-1入力シート（宿泊人数）【1人当】'!CQ29&gt;0, '⑤-1宿泊料金計算【1人当】'!CQ29 * 0.03, 0)</f>
        <v>0</v>
      </c>
      <c r="CR29" s="185">
        <f>IF('①-1入力シート（宿泊人数）【1人当】'!CR29&gt;0, '⑤-1宿泊料金計算【1人当】'!CR29 * 0.03, 0)</f>
        <v>0</v>
      </c>
      <c r="CS29" s="185">
        <f>IF('①-1入力シート（宿泊人数）【1人当】'!CS29&gt;0, '⑤-1宿泊料金計算【1人当】'!CS29 * 0.03, 0)</f>
        <v>0</v>
      </c>
      <c r="CT29" s="185">
        <f>IF('①-1入力シート（宿泊人数）【1人当】'!CT29&gt;0, '⑤-1宿泊料金計算【1人当】'!CT29 * 0.03, 0)</f>
        <v>0</v>
      </c>
      <c r="CU29" s="185">
        <f>IF('①-1入力シート（宿泊人数）【1人当】'!CU29&gt;0, '⑤-1宿泊料金計算【1人当】'!CU29 * 0.03, 0)</f>
        <v>0</v>
      </c>
      <c r="CV29" s="185">
        <f>IF('①-1入力シート（宿泊人数）【1人当】'!CV29&gt;0, '⑤-1宿泊料金計算【1人当】'!CV29 * 0.03, 0)</f>
        <v>0</v>
      </c>
      <c r="CW29" s="185">
        <f>IF('①-1入力シート（宿泊人数）【1人当】'!CW29&gt;0, '⑤-1宿泊料金計算【1人当】'!CW29 * 0.03, 0)</f>
        <v>0</v>
      </c>
      <c r="CX29" s="185">
        <f>IF('①-1入力シート（宿泊人数）【1人当】'!CX29&gt;0, '⑤-1宿泊料金計算【1人当】'!CX29 * 0.03, 0)</f>
        <v>0</v>
      </c>
      <c r="CY29" s="13"/>
      <c r="CZ29" s="185">
        <f>'①-1入力シート（宿泊人数）【1人当】'!CZ29</f>
        <v>0</v>
      </c>
    </row>
    <row r="30" spans="1:104">
      <c r="A30" s="196"/>
      <c r="B30" s="175">
        <v>24</v>
      </c>
      <c r="C30" s="185">
        <f>IF('①-1入力シート（宿泊人数）【1人当】'!C30&gt;0, '⑤-1宿泊料金計算【1人当】'!C30 * 0.03, 0)</f>
        <v>0</v>
      </c>
      <c r="D30" s="185">
        <f>IF('①-1入力シート（宿泊人数）【1人当】'!D30&gt;0, '⑤-1宿泊料金計算【1人当】'!D30 * 0.03, 0)</f>
        <v>0</v>
      </c>
      <c r="E30" s="185">
        <f>IF('①-1入力シート（宿泊人数）【1人当】'!E30&gt;0, '⑤-1宿泊料金計算【1人当】'!E30 * 0.03, 0)</f>
        <v>0</v>
      </c>
      <c r="F30" s="185">
        <f>IF('①-1入力シート（宿泊人数）【1人当】'!F30&gt;0, '⑤-1宿泊料金計算【1人当】'!F30 * 0.03, 0)</f>
        <v>0</v>
      </c>
      <c r="G30" s="185">
        <f>IF('①-1入力シート（宿泊人数）【1人当】'!G30&gt;0, '⑤-1宿泊料金計算【1人当】'!G30 * 0.03, 0)</f>
        <v>0</v>
      </c>
      <c r="H30" s="185">
        <f>IF('①-1入力シート（宿泊人数）【1人当】'!H30&gt;0, '⑤-1宿泊料金計算【1人当】'!H30 * 0.03, 0)</f>
        <v>0</v>
      </c>
      <c r="I30" s="185">
        <f>IF('①-1入力シート（宿泊人数）【1人当】'!I30&gt;0, '⑤-1宿泊料金計算【1人当】'!I30 * 0.03, 0)</f>
        <v>0</v>
      </c>
      <c r="J30" s="185">
        <f>IF('①-1入力シート（宿泊人数）【1人当】'!J30&gt;0, '⑤-1宿泊料金計算【1人当】'!J30 * 0.03, 0)</f>
        <v>0</v>
      </c>
      <c r="K30" s="185">
        <f>IF('①-1入力シート（宿泊人数）【1人当】'!K30&gt;0, '⑤-1宿泊料金計算【1人当】'!K30 * 0.03, 0)</f>
        <v>0</v>
      </c>
      <c r="L30" s="185">
        <f>IF('①-1入力シート（宿泊人数）【1人当】'!L30&gt;0, '⑤-1宿泊料金計算【1人当】'!L30 * 0.03, 0)</f>
        <v>0</v>
      </c>
      <c r="M30" s="185">
        <f>IF('①-1入力シート（宿泊人数）【1人当】'!M30&gt;0, '⑤-1宿泊料金計算【1人当】'!M30 * 0.03, 0)</f>
        <v>0</v>
      </c>
      <c r="N30" s="185">
        <f>IF('①-1入力シート（宿泊人数）【1人当】'!N30&gt;0, '⑤-1宿泊料金計算【1人当】'!N30 * 0.03, 0)</f>
        <v>0</v>
      </c>
      <c r="O30" s="185">
        <f>IF('①-1入力シート（宿泊人数）【1人当】'!O30&gt;0, '⑤-1宿泊料金計算【1人当】'!O30 * 0.03, 0)</f>
        <v>0</v>
      </c>
      <c r="P30" s="185">
        <f>IF('①-1入力シート（宿泊人数）【1人当】'!P30&gt;0, '⑤-1宿泊料金計算【1人当】'!P30 * 0.03, 0)</f>
        <v>0</v>
      </c>
      <c r="Q30" s="185">
        <f>IF('①-1入力シート（宿泊人数）【1人当】'!Q30&gt;0, '⑤-1宿泊料金計算【1人当】'!Q30 * 0.03, 0)</f>
        <v>0</v>
      </c>
      <c r="R30" s="185">
        <f>IF('①-1入力シート（宿泊人数）【1人当】'!R30&gt;0, '⑤-1宿泊料金計算【1人当】'!R30 * 0.03, 0)</f>
        <v>0</v>
      </c>
      <c r="S30" s="185">
        <f>IF('①-1入力シート（宿泊人数）【1人当】'!S30&gt;0, '⑤-1宿泊料金計算【1人当】'!S30 * 0.03, 0)</f>
        <v>0</v>
      </c>
      <c r="T30" s="185">
        <f>IF('①-1入力シート（宿泊人数）【1人当】'!T30&gt;0, '⑤-1宿泊料金計算【1人当】'!T30 * 0.03, 0)</f>
        <v>0</v>
      </c>
      <c r="U30" s="185">
        <f>IF('①-1入力シート（宿泊人数）【1人当】'!U30&gt;0, '⑤-1宿泊料金計算【1人当】'!U30 * 0.03, 0)</f>
        <v>0</v>
      </c>
      <c r="V30" s="185">
        <f>IF('①-1入力シート（宿泊人数）【1人当】'!V30&gt;0, '⑤-1宿泊料金計算【1人当】'!V30 * 0.03, 0)</f>
        <v>0</v>
      </c>
      <c r="W30" s="185">
        <f>IF('①-1入力シート（宿泊人数）【1人当】'!W30&gt;0, '⑤-1宿泊料金計算【1人当】'!W30 * 0.03, 0)</f>
        <v>0</v>
      </c>
      <c r="X30" s="185">
        <f>IF('①-1入力シート（宿泊人数）【1人当】'!X30&gt;0, '⑤-1宿泊料金計算【1人当】'!X30 * 0.03, 0)</f>
        <v>0</v>
      </c>
      <c r="Y30" s="185">
        <f>IF('①-1入力シート（宿泊人数）【1人当】'!Y30&gt;0, '⑤-1宿泊料金計算【1人当】'!Y30 * 0.03, 0)</f>
        <v>0</v>
      </c>
      <c r="Z30" s="185">
        <f>IF('①-1入力シート（宿泊人数）【1人当】'!Z30&gt;0, '⑤-1宿泊料金計算【1人当】'!Z30 * 0.03, 0)</f>
        <v>0</v>
      </c>
      <c r="AA30" s="185">
        <f>IF('①-1入力シート（宿泊人数）【1人当】'!AA30&gt;0, '⑤-1宿泊料金計算【1人当】'!AA30 * 0.03, 0)</f>
        <v>0</v>
      </c>
      <c r="AB30" s="185">
        <f>IF('①-1入力シート（宿泊人数）【1人当】'!AB30&gt;0, '⑤-1宿泊料金計算【1人当】'!AB30 * 0.03, 0)</f>
        <v>0</v>
      </c>
      <c r="AC30" s="185">
        <f>IF('①-1入力シート（宿泊人数）【1人当】'!AC30&gt;0, '⑤-1宿泊料金計算【1人当】'!AC30 * 0.03, 0)</f>
        <v>0</v>
      </c>
      <c r="AD30" s="185">
        <f>IF('①-1入力シート（宿泊人数）【1人当】'!AD30&gt;0, '⑤-1宿泊料金計算【1人当】'!AD30 * 0.03, 0)</f>
        <v>0</v>
      </c>
      <c r="AE30" s="185">
        <f>IF('①-1入力シート（宿泊人数）【1人当】'!AE30&gt;0, '⑤-1宿泊料金計算【1人当】'!AE30 * 0.03, 0)</f>
        <v>0</v>
      </c>
      <c r="AF30" s="185">
        <f>IF('①-1入力シート（宿泊人数）【1人当】'!AF30&gt;0, '⑤-1宿泊料金計算【1人当】'!AF30 * 0.03, 0)</f>
        <v>0</v>
      </c>
      <c r="AG30" s="185">
        <f>IF('①-1入力シート（宿泊人数）【1人当】'!AG30&gt;0, '⑤-1宿泊料金計算【1人当】'!AG30 * 0.03, 0)</f>
        <v>0</v>
      </c>
      <c r="AH30" s="185">
        <f>IF('①-1入力シート（宿泊人数）【1人当】'!AH30&gt;0, '⑤-1宿泊料金計算【1人当】'!AH30 * 0.03, 0)</f>
        <v>0</v>
      </c>
      <c r="AI30" s="185">
        <f>IF('①-1入力シート（宿泊人数）【1人当】'!AI30&gt;0, '⑤-1宿泊料金計算【1人当】'!AI30 * 0.03, 0)</f>
        <v>0</v>
      </c>
      <c r="AJ30" s="185">
        <f>IF('①-1入力シート（宿泊人数）【1人当】'!AJ30&gt;0, '⑤-1宿泊料金計算【1人当】'!AJ30 * 0.03, 0)</f>
        <v>0</v>
      </c>
      <c r="AK30" s="185">
        <f>IF('①-1入力シート（宿泊人数）【1人当】'!AK30&gt;0, '⑤-1宿泊料金計算【1人当】'!AK30 * 0.03, 0)</f>
        <v>0</v>
      </c>
      <c r="AL30" s="185">
        <f>IF('①-1入力シート（宿泊人数）【1人当】'!AL30&gt;0, '⑤-1宿泊料金計算【1人当】'!AL30 * 0.03, 0)</f>
        <v>0</v>
      </c>
      <c r="AM30" s="185">
        <f>IF('①-1入力シート（宿泊人数）【1人当】'!AM30&gt;0, '⑤-1宿泊料金計算【1人当】'!AM30 * 0.03, 0)</f>
        <v>0</v>
      </c>
      <c r="AN30" s="185">
        <f>IF('①-1入力シート（宿泊人数）【1人当】'!AN30&gt;0, '⑤-1宿泊料金計算【1人当】'!AN30 * 0.03, 0)</f>
        <v>0</v>
      </c>
      <c r="AO30" s="185">
        <f>IF('①-1入力シート（宿泊人数）【1人当】'!AO30&gt;0, '⑤-1宿泊料金計算【1人当】'!AO30 * 0.03, 0)</f>
        <v>0</v>
      </c>
      <c r="AP30" s="185">
        <f>IF('①-1入力シート（宿泊人数）【1人当】'!AP30&gt;0, '⑤-1宿泊料金計算【1人当】'!AP30 * 0.03, 0)</f>
        <v>0</v>
      </c>
      <c r="AQ30" s="185">
        <f>IF('①-1入力シート（宿泊人数）【1人当】'!AQ30&gt;0, '⑤-1宿泊料金計算【1人当】'!AQ30 * 0.03, 0)</f>
        <v>0</v>
      </c>
      <c r="AR30" s="185">
        <f>IF('①-1入力シート（宿泊人数）【1人当】'!AR30&gt;0, '⑤-1宿泊料金計算【1人当】'!AR30 * 0.03, 0)</f>
        <v>0</v>
      </c>
      <c r="AS30" s="185">
        <f>IF('①-1入力シート（宿泊人数）【1人当】'!AS30&gt;0, '⑤-1宿泊料金計算【1人当】'!AS30 * 0.03, 0)</f>
        <v>0</v>
      </c>
      <c r="AT30" s="185">
        <f>IF('①-1入力シート（宿泊人数）【1人当】'!AT30&gt;0, '⑤-1宿泊料金計算【1人当】'!AT30 * 0.03, 0)</f>
        <v>0</v>
      </c>
      <c r="AU30" s="185">
        <f>IF('①-1入力シート（宿泊人数）【1人当】'!AU30&gt;0, '⑤-1宿泊料金計算【1人当】'!AU30 * 0.03, 0)</f>
        <v>0</v>
      </c>
      <c r="AV30" s="185">
        <f>IF('①-1入力シート（宿泊人数）【1人当】'!AV30&gt;0, '⑤-1宿泊料金計算【1人当】'!AV30 * 0.03, 0)</f>
        <v>0</v>
      </c>
      <c r="AW30" s="185">
        <f>IF('①-1入力シート（宿泊人数）【1人当】'!AW30&gt;0, '⑤-1宿泊料金計算【1人当】'!AW30 * 0.03, 0)</f>
        <v>0</v>
      </c>
      <c r="AX30" s="185">
        <f>IF('①-1入力シート（宿泊人数）【1人当】'!AX30&gt;0, '⑤-1宿泊料金計算【1人当】'!AX30 * 0.03, 0)</f>
        <v>0</v>
      </c>
      <c r="AY30" s="185">
        <f>IF('①-1入力シート（宿泊人数）【1人当】'!AY30&gt;0, '⑤-1宿泊料金計算【1人当】'!AY30 * 0.03, 0)</f>
        <v>0</v>
      </c>
      <c r="AZ30" s="185">
        <f>IF('①-1入力シート（宿泊人数）【1人当】'!AZ30&gt;0, '⑤-1宿泊料金計算【1人当】'!AZ30 * 0.03, 0)</f>
        <v>0</v>
      </c>
      <c r="BA30" s="185">
        <f>IF('①-1入力シート（宿泊人数）【1人当】'!BA30&gt;0, '⑤-1宿泊料金計算【1人当】'!BA30 * 0.03, 0)</f>
        <v>0</v>
      </c>
      <c r="BB30" s="185">
        <f>IF('①-1入力シート（宿泊人数）【1人当】'!BB30&gt;0, '⑤-1宿泊料金計算【1人当】'!BB30 * 0.03, 0)</f>
        <v>0</v>
      </c>
      <c r="BC30" s="185">
        <f>IF('①-1入力シート（宿泊人数）【1人当】'!BC30&gt;0, '⑤-1宿泊料金計算【1人当】'!BC30 * 0.03, 0)</f>
        <v>0</v>
      </c>
      <c r="BD30" s="185">
        <f>IF('①-1入力シート（宿泊人数）【1人当】'!BD30&gt;0, '⑤-1宿泊料金計算【1人当】'!BD30 * 0.03, 0)</f>
        <v>0</v>
      </c>
      <c r="BE30" s="185">
        <f>IF('①-1入力シート（宿泊人数）【1人当】'!BE30&gt;0, '⑤-1宿泊料金計算【1人当】'!BE30 * 0.03, 0)</f>
        <v>0</v>
      </c>
      <c r="BF30" s="185">
        <f>IF('①-1入力シート（宿泊人数）【1人当】'!BF30&gt;0, '⑤-1宿泊料金計算【1人当】'!BF30 * 0.03, 0)</f>
        <v>0</v>
      </c>
      <c r="BG30" s="185">
        <f>IF('①-1入力シート（宿泊人数）【1人当】'!BG30&gt;0, '⑤-1宿泊料金計算【1人当】'!BG30 * 0.03, 0)</f>
        <v>0</v>
      </c>
      <c r="BH30" s="185">
        <f>IF('①-1入力シート（宿泊人数）【1人当】'!BH30&gt;0, '⑤-1宿泊料金計算【1人当】'!BH30 * 0.03, 0)</f>
        <v>0</v>
      </c>
      <c r="BI30" s="185">
        <f>IF('①-1入力シート（宿泊人数）【1人当】'!BI30&gt;0, '⑤-1宿泊料金計算【1人当】'!BI30 * 0.03, 0)</f>
        <v>0</v>
      </c>
      <c r="BJ30" s="185">
        <f>IF('①-1入力シート（宿泊人数）【1人当】'!BJ30&gt;0, '⑤-1宿泊料金計算【1人当】'!BJ30 * 0.03, 0)</f>
        <v>0</v>
      </c>
      <c r="BK30" s="185">
        <f>IF('①-1入力シート（宿泊人数）【1人当】'!BK30&gt;0, '⑤-1宿泊料金計算【1人当】'!BK30 * 0.03, 0)</f>
        <v>0</v>
      </c>
      <c r="BL30" s="185">
        <f>IF('①-1入力シート（宿泊人数）【1人当】'!BL30&gt;0, '⑤-1宿泊料金計算【1人当】'!BL30 * 0.03, 0)</f>
        <v>0</v>
      </c>
      <c r="BM30" s="185">
        <f>IF('①-1入力シート（宿泊人数）【1人当】'!BM30&gt;0, '⑤-1宿泊料金計算【1人当】'!BM30 * 0.03, 0)</f>
        <v>0</v>
      </c>
      <c r="BN30" s="185">
        <f>IF('①-1入力シート（宿泊人数）【1人当】'!BN30&gt;0, '⑤-1宿泊料金計算【1人当】'!BN30 * 0.03, 0)</f>
        <v>0</v>
      </c>
      <c r="BO30" s="185">
        <f>IF('①-1入力シート（宿泊人数）【1人当】'!BO30&gt;0, '⑤-1宿泊料金計算【1人当】'!BO30 * 0.03, 0)</f>
        <v>0</v>
      </c>
      <c r="BP30" s="185">
        <f>IF('①-1入力シート（宿泊人数）【1人当】'!BP30&gt;0, '⑤-1宿泊料金計算【1人当】'!BP30 * 0.03, 0)</f>
        <v>0</v>
      </c>
      <c r="BQ30" s="185">
        <f>IF('①-1入力シート（宿泊人数）【1人当】'!BQ30&gt;0, '⑤-1宿泊料金計算【1人当】'!BQ30 * 0.03, 0)</f>
        <v>0</v>
      </c>
      <c r="BR30" s="185">
        <f>IF('①-1入力シート（宿泊人数）【1人当】'!BR30&gt;0, '⑤-1宿泊料金計算【1人当】'!BR30 * 0.03, 0)</f>
        <v>0</v>
      </c>
      <c r="BS30" s="185">
        <f>IF('①-1入力シート（宿泊人数）【1人当】'!BS30&gt;0, '⑤-1宿泊料金計算【1人当】'!BS30 * 0.03, 0)</f>
        <v>0</v>
      </c>
      <c r="BT30" s="185">
        <f>IF('①-1入力シート（宿泊人数）【1人当】'!BT30&gt;0, '⑤-1宿泊料金計算【1人当】'!BT30 * 0.03, 0)</f>
        <v>0</v>
      </c>
      <c r="BU30" s="185">
        <f>IF('①-1入力シート（宿泊人数）【1人当】'!BU30&gt;0, '⑤-1宿泊料金計算【1人当】'!BU30 * 0.03, 0)</f>
        <v>0</v>
      </c>
      <c r="BV30" s="185">
        <f>IF('①-1入力シート（宿泊人数）【1人当】'!BV30&gt;0, '⑤-1宿泊料金計算【1人当】'!BV30 * 0.03, 0)</f>
        <v>0</v>
      </c>
      <c r="BW30" s="185">
        <f>IF('①-1入力シート（宿泊人数）【1人当】'!BW30&gt;0, '⑤-1宿泊料金計算【1人当】'!BW30 * 0.03, 0)</f>
        <v>0</v>
      </c>
      <c r="BX30" s="185">
        <f>IF('①-1入力シート（宿泊人数）【1人当】'!BX30&gt;0, '⑤-1宿泊料金計算【1人当】'!BX30 * 0.03, 0)</f>
        <v>0</v>
      </c>
      <c r="BY30" s="185">
        <f>IF('①-1入力シート（宿泊人数）【1人当】'!BY30&gt;0, '⑤-1宿泊料金計算【1人当】'!BY30 * 0.03, 0)</f>
        <v>0</v>
      </c>
      <c r="BZ30" s="185">
        <f>IF('①-1入力シート（宿泊人数）【1人当】'!BZ30&gt;0, '⑤-1宿泊料金計算【1人当】'!BZ30 * 0.03, 0)</f>
        <v>0</v>
      </c>
      <c r="CA30" s="185">
        <f>IF('①-1入力シート（宿泊人数）【1人当】'!CA30&gt;0, '⑤-1宿泊料金計算【1人当】'!CA30 * 0.03, 0)</f>
        <v>0</v>
      </c>
      <c r="CB30" s="185">
        <f>IF('①-1入力シート（宿泊人数）【1人当】'!CB30&gt;0, '⑤-1宿泊料金計算【1人当】'!CB30 * 0.03, 0)</f>
        <v>0</v>
      </c>
      <c r="CC30" s="185">
        <f>IF('①-1入力シート（宿泊人数）【1人当】'!CC30&gt;0, '⑤-1宿泊料金計算【1人当】'!CC30 * 0.03, 0)</f>
        <v>0</v>
      </c>
      <c r="CD30" s="185">
        <f>IF('①-1入力シート（宿泊人数）【1人当】'!CD30&gt;0, '⑤-1宿泊料金計算【1人当】'!CD30 * 0.03, 0)</f>
        <v>0</v>
      </c>
      <c r="CE30" s="185">
        <f>IF('①-1入力シート（宿泊人数）【1人当】'!CE30&gt;0, '⑤-1宿泊料金計算【1人当】'!CE30 * 0.03, 0)</f>
        <v>0</v>
      </c>
      <c r="CF30" s="185">
        <f>IF('①-1入力シート（宿泊人数）【1人当】'!CF30&gt;0, '⑤-1宿泊料金計算【1人当】'!CF30 * 0.03, 0)</f>
        <v>0</v>
      </c>
      <c r="CG30" s="185">
        <f>IF('①-1入力シート（宿泊人数）【1人当】'!CG30&gt;0, '⑤-1宿泊料金計算【1人当】'!CG30 * 0.03, 0)</f>
        <v>0</v>
      </c>
      <c r="CH30" s="185">
        <f>IF('①-1入力シート（宿泊人数）【1人当】'!CH30&gt;0, '⑤-1宿泊料金計算【1人当】'!CH30 * 0.03, 0)</f>
        <v>0</v>
      </c>
      <c r="CI30" s="185">
        <f>IF('①-1入力シート（宿泊人数）【1人当】'!CI30&gt;0, '⑤-1宿泊料金計算【1人当】'!CI30 * 0.03, 0)</f>
        <v>0</v>
      </c>
      <c r="CJ30" s="185">
        <f>IF('①-1入力シート（宿泊人数）【1人当】'!CJ30&gt;0, '⑤-1宿泊料金計算【1人当】'!CJ30 * 0.03, 0)</f>
        <v>0</v>
      </c>
      <c r="CK30" s="185">
        <f>IF('①-1入力シート（宿泊人数）【1人当】'!CK30&gt;0, '⑤-1宿泊料金計算【1人当】'!CK30 * 0.03, 0)</f>
        <v>0</v>
      </c>
      <c r="CL30" s="185">
        <f>IF('①-1入力シート（宿泊人数）【1人当】'!CL30&gt;0, '⑤-1宿泊料金計算【1人当】'!CL30 * 0.03, 0)</f>
        <v>0</v>
      </c>
      <c r="CM30" s="185">
        <f>IF('①-1入力シート（宿泊人数）【1人当】'!CM30&gt;0, '⑤-1宿泊料金計算【1人当】'!CM30 * 0.03, 0)</f>
        <v>0</v>
      </c>
      <c r="CN30" s="185">
        <f>IF('①-1入力シート（宿泊人数）【1人当】'!CN30&gt;0, '⑤-1宿泊料金計算【1人当】'!CN30 * 0.03, 0)</f>
        <v>0</v>
      </c>
      <c r="CO30" s="185">
        <f>IF('①-1入力シート（宿泊人数）【1人当】'!CO30&gt;0, '⑤-1宿泊料金計算【1人当】'!CO30 * 0.03, 0)</f>
        <v>0</v>
      </c>
      <c r="CP30" s="185">
        <f>IF('①-1入力シート（宿泊人数）【1人当】'!CP30&gt;0, '⑤-1宿泊料金計算【1人当】'!CP30 * 0.03, 0)</f>
        <v>0</v>
      </c>
      <c r="CQ30" s="185">
        <f>IF('①-1入力シート（宿泊人数）【1人当】'!CQ30&gt;0, '⑤-1宿泊料金計算【1人当】'!CQ30 * 0.03, 0)</f>
        <v>0</v>
      </c>
      <c r="CR30" s="185">
        <f>IF('①-1入力シート（宿泊人数）【1人当】'!CR30&gt;0, '⑤-1宿泊料金計算【1人当】'!CR30 * 0.03, 0)</f>
        <v>0</v>
      </c>
      <c r="CS30" s="185">
        <f>IF('①-1入力シート（宿泊人数）【1人当】'!CS30&gt;0, '⑤-1宿泊料金計算【1人当】'!CS30 * 0.03, 0)</f>
        <v>0</v>
      </c>
      <c r="CT30" s="185">
        <f>IF('①-1入力シート（宿泊人数）【1人当】'!CT30&gt;0, '⑤-1宿泊料金計算【1人当】'!CT30 * 0.03, 0)</f>
        <v>0</v>
      </c>
      <c r="CU30" s="185">
        <f>IF('①-1入力シート（宿泊人数）【1人当】'!CU30&gt;0, '⑤-1宿泊料金計算【1人当】'!CU30 * 0.03, 0)</f>
        <v>0</v>
      </c>
      <c r="CV30" s="185">
        <f>IF('①-1入力シート（宿泊人数）【1人当】'!CV30&gt;0, '⑤-1宿泊料金計算【1人当】'!CV30 * 0.03, 0)</f>
        <v>0</v>
      </c>
      <c r="CW30" s="185">
        <f>IF('①-1入力シート（宿泊人数）【1人当】'!CW30&gt;0, '⑤-1宿泊料金計算【1人当】'!CW30 * 0.03, 0)</f>
        <v>0</v>
      </c>
      <c r="CX30" s="185">
        <f>IF('①-1入力シート（宿泊人数）【1人当】'!CX30&gt;0, '⑤-1宿泊料金計算【1人当】'!CX30 * 0.03, 0)</f>
        <v>0</v>
      </c>
      <c r="CY30" s="13"/>
      <c r="CZ30" s="185">
        <f>'①-1入力シート（宿泊人数）【1人当】'!CZ30</f>
        <v>0</v>
      </c>
    </row>
    <row r="31" spans="1:104">
      <c r="A31" s="196"/>
      <c r="B31" s="175">
        <v>25</v>
      </c>
      <c r="C31" s="185">
        <f>IF('①-1入力シート（宿泊人数）【1人当】'!C31&gt;0, '⑤-1宿泊料金計算【1人当】'!C31 * 0.03, 0)</f>
        <v>0</v>
      </c>
      <c r="D31" s="185">
        <f>IF('①-1入力シート（宿泊人数）【1人当】'!D31&gt;0, '⑤-1宿泊料金計算【1人当】'!D31 * 0.03, 0)</f>
        <v>0</v>
      </c>
      <c r="E31" s="185">
        <f>IF('①-1入力シート（宿泊人数）【1人当】'!E31&gt;0, '⑤-1宿泊料金計算【1人当】'!E31 * 0.03, 0)</f>
        <v>0</v>
      </c>
      <c r="F31" s="185">
        <f>IF('①-1入力シート（宿泊人数）【1人当】'!F31&gt;0, '⑤-1宿泊料金計算【1人当】'!F31 * 0.03, 0)</f>
        <v>0</v>
      </c>
      <c r="G31" s="185">
        <f>IF('①-1入力シート（宿泊人数）【1人当】'!G31&gt;0, '⑤-1宿泊料金計算【1人当】'!G31 * 0.03, 0)</f>
        <v>0</v>
      </c>
      <c r="H31" s="185">
        <f>IF('①-1入力シート（宿泊人数）【1人当】'!H31&gt;0, '⑤-1宿泊料金計算【1人当】'!H31 * 0.03, 0)</f>
        <v>0</v>
      </c>
      <c r="I31" s="185">
        <f>IF('①-1入力シート（宿泊人数）【1人当】'!I31&gt;0, '⑤-1宿泊料金計算【1人当】'!I31 * 0.03, 0)</f>
        <v>0</v>
      </c>
      <c r="J31" s="185">
        <f>IF('①-1入力シート（宿泊人数）【1人当】'!J31&gt;0, '⑤-1宿泊料金計算【1人当】'!J31 * 0.03, 0)</f>
        <v>0</v>
      </c>
      <c r="K31" s="185">
        <f>IF('①-1入力シート（宿泊人数）【1人当】'!K31&gt;0, '⑤-1宿泊料金計算【1人当】'!K31 * 0.03, 0)</f>
        <v>0</v>
      </c>
      <c r="L31" s="185">
        <f>IF('①-1入力シート（宿泊人数）【1人当】'!L31&gt;0, '⑤-1宿泊料金計算【1人当】'!L31 * 0.03, 0)</f>
        <v>0</v>
      </c>
      <c r="M31" s="185">
        <f>IF('①-1入力シート（宿泊人数）【1人当】'!M31&gt;0, '⑤-1宿泊料金計算【1人当】'!M31 * 0.03, 0)</f>
        <v>0</v>
      </c>
      <c r="N31" s="185">
        <f>IF('①-1入力シート（宿泊人数）【1人当】'!N31&gt;0, '⑤-1宿泊料金計算【1人当】'!N31 * 0.03, 0)</f>
        <v>0</v>
      </c>
      <c r="O31" s="185">
        <f>IF('①-1入力シート（宿泊人数）【1人当】'!O31&gt;0, '⑤-1宿泊料金計算【1人当】'!O31 * 0.03, 0)</f>
        <v>0</v>
      </c>
      <c r="P31" s="185">
        <f>IF('①-1入力シート（宿泊人数）【1人当】'!P31&gt;0, '⑤-1宿泊料金計算【1人当】'!P31 * 0.03, 0)</f>
        <v>0</v>
      </c>
      <c r="Q31" s="185">
        <f>IF('①-1入力シート（宿泊人数）【1人当】'!Q31&gt;0, '⑤-1宿泊料金計算【1人当】'!Q31 * 0.03, 0)</f>
        <v>0</v>
      </c>
      <c r="R31" s="185">
        <f>IF('①-1入力シート（宿泊人数）【1人当】'!R31&gt;0, '⑤-1宿泊料金計算【1人当】'!R31 * 0.03, 0)</f>
        <v>0</v>
      </c>
      <c r="S31" s="185">
        <f>IF('①-1入力シート（宿泊人数）【1人当】'!S31&gt;0, '⑤-1宿泊料金計算【1人当】'!S31 * 0.03, 0)</f>
        <v>0</v>
      </c>
      <c r="T31" s="185">
        <f>IF('①-1入力シート（宿泊人数）【1人当】'!T31&gt;0, '⑤-1宿泊料金計算【1人当】'!T31 * 0.03, 0)</f>
        <v>0</v>
      </c>
      <c r="U31" s="185">
        <f>IF('①-1入力シート（宿泊人数）【1人当】'!U31&gt;0, '⑤-1宿泊料金計算【1人当】'!U31 * 0.03, 0)</f>
        <v>0</v>
      </c>
      <c r="V31" s="185">
        <f>IF('①-1入力シート（宿泊人数）【1人当】'!V31&gt;0, '⑤-1宿泊料金計算【1人当】'!V31 * 0.03, 0)</f>
        <v>0</v>
      </c>
      <c r="W31" s="185">
        <f>IF('①-1入力シート（宿泊人数）【1人当】'!W31&gt;0, '⑤-1宿泊料金計算【1人当】'!W31 * 0.03, 0)</f>
        <v>0</v>
      </c>
      <c r="X31" s="185">
        <f>IF('①-1入力シート（宿泊人数）【1人当】'!X31&gt;0, '⑤-1宿泊料金計算【1人当】'!X31 * 0.03, 0)</f>
        <v>0</v>
      </c>
      <c r="Y31" s="185">
        <f>IF('①-1入力シート（宿泊人数）【1人当】'!Y31&gt;0, '⑤-1宿泊料金計算【1人当】'!Y31 * 0.03, 0)</f>
        <v>0</v>
      </c>
      <c r="Z31" s="185">
        <f>IF('①-1入力シート（宿泊人数）【1人当】'!Z31&gt;0, '⑤-1宿泊料金計算【1人当】'!Z31 * 0.03, 0)</f>
        <v>0</v>
      </c>
      <c r="AA31" s="185">
        <f>IF('①-1入力シート（宿泊人数）【1人当】'!AA31&gt;0, '⑤-1宿泊料金計算【1人当】'!AA31 * 0.03, 0)</f>
        <v>0</v>
      </c>
      <c r="AB31" s="185">
        <f>IF('①-1入力シート（宿泊人数）【1人当】'!AB31&gt;0, '⑤-1宿泊料金計算【1人当】'!AB31 * 0.03, 0)</f>
        <v>0</v>
      </c>
      <c r="AC31" s="185">
        <f>IF('①-1入力シート（宿泊人数）【1人当】'!AC31&gt;0, '⑤-1宿泊料金計算【1人当】'!AC31 * 0.03, 0)</f>
        <v>0</v>
      </c>
      <c r="AD31" s="185">
        <f>IF('①-1入力シート（宿泊人数）【1人当】'!AD31&gt;0, '⑤-1宿泊料金計算【1人当】'!AD31 * 0.03, 0)</f>
        <v>0</v>
      </c>
      <c r="AE31" s="185">
        <f>IF('①-1入力シート（宿泊人数）【1人当】'!AE31&gt;0, '⑤-1宿泊料金計算【1人当】'!AE31 * 0.03, 0)</f>
        <v>0</v>
      </c>
      <c r="AF31" s="185">
        <f>IF('①-1入力シート（宿泊人数）【1人当】'!AF31&gt;0, '⑤-1宿泊料金計算【1人当】'!AF31 * 0.03, 0)</f>
        <v>0</v>
      </c>
      <c r="AG31" s="185">
        <f>IF('①-1入力シート（宿泊人数）【1人当】'!AG31&gt;0, '⑤-1宿泊料金計算【1人当】'!AG31 * 0.03, 0)</f>
        <v>0</v>
      </c>
      <c r="AH31" s="185">
        <f>IF('①-1入力シート（宿泊人数）【1人当】'!AH31&gt;0, '⑤-1宿泊料金計算【1人当】'!AH31 * 0.03, 0)</f>
        <v>0</v>
      </c>
      <c r="AI31" s="185">
        <f>IF('①-1入力シート（宿泊人数）【1人当】'!AI31&gt;0, '⑤-1宿泊料金計算【1人当】'!AI31 * 0.03, 0)</f>
        <v>0</v>
      </c>
      <c r="AJ31" s="185">
        <f>IF('①-1入力シート（宿泊人数）【1人当】'!AJ31&gt;0, '⑤-1宿泊料金計算【1人当】'!AJ31 * 0.03, 0)</f>
        <v>0</v>
      </c>
      <c r="AK31" s="185">
        <f>IF('①-1入力シート（宿泊人数）【1人当】'!AK31&gt;0, '⑤-1宿泊料金計算【1人当】'!AK31 * 0.03, 0)</f>
        <v>0</v>
      </c>
      <c r="AL31" s="185">
        <f>IF('①-1入力シート（宿泊人数）【1人当】'!AL31&gt;0, '⑤-1宿泊料金計算【1人当】'!AL31 * 0.03, 0)</f>
        <v>0</v>
      </c>
      <c r="AM31" s="185">
        <f>IF('①-1入力シート（宿泊人数）【1人当】'!AM31&gt;0, '⑤-1宿泊料金計算【1人当】'!AM31 * 0.03, 0)</f>
        <v>0</v>
      </c>
      <c r="AN31" s="185">
        <f>IF('①-1入力シート（宿泊人数）【1人当】'!AN31&gt;0, '⑤-1宿泊料金計算【1人当】'!AN31 * 0.03, 0)</f>
        <v>0</v>
      </c>
      <c r="AO31" s="185">
        <f>IF('①-1入力シート（宿泊人数）【1人当】'!AO31&gt;0, '⑤-1宿泊料金計算【1人当】'!AO31 * 0.03, 0)</f>
        <v>0</v>
      </c>
      <c r="AP31" s="185">
        <f>IF('①-1入力シート（宿泊人数）【1人当】'!AP31&gt;0, '⑤-1宿泊料金計算【1人当】'!AP31 * 0.03, 0)</f>
        <v>0</v>
      </c>
      <c r="AQ31" s="185">
        <f>IF('①-1入力シート（宿泊人数）【1人当】'!AQ31&gt;0, '⑤-1宿泊料金計算【1人当】'!AQ31 * 0.03, 0)</f>
        <v>0</v>
      </c>
      <c r="AR31" s="185">
        <f>IF('①-1入力シート（宿泊人数）【1人当】'!AR31&gt;0, '⑤-1宿泊料金計算【1人当】'!AR31 * 0.03, 0)</f>
        <v>0</v>
      </c>
      <c r="AS31" s="185">
        <f>IF('①-1入力シート（宿泊人数）【1人当】'!AS31&gt;0, '⑤-1宿泊料金計算【1人当】'!AS31 * 0.03, 0)</f>
        <v>0</v>
      </c>
      <c r="AT31" s="185">
        <f>IF('①-1入力シート（宿泊人数）【1人当】'!AT31&gt;0, '⑤-1宿泊料金計算【1人当】'!AT31 * 0.03, 0)</f>
        <v>0</v>
      </c>
      <c r="AU31" s="185">
        <f>IF('①-1入力シート（宿泊人数）【1人当】'!AU31&gt;0, '⑤-1宿泊料金計算【1人当】'!AU31 * 0.03, 0)</f>
        <v>0</v>
      </c>
      <c r="AV31" s="185">
        <f>IF('①-1入力シート（宿泊人数）【1人当】'!AV31&gt;0, '⑤-1宿泊料金計算【1人当】'!AV31 * 0.03, 0)</f>
        <v>0</v>
      </c>
      <c r="AW31" s="185">
        <f>IF('①-1入力シート（宿泊人数）【1人当】'!AW31&gt;0, '⑤-1宿泊料金計算【1人当】'!AW31 * 0.03, 0)</f>
        <v>0</v>
      </c>
      <c r="AX31" s="185">
        <f>IF('①-1入力シート（宿泊人数）【1人当】'!AX31&gt;0, '⑤-1宿泊料金計算【1人当】'!AX31 * 0.03, 0)</f>
        <v>0</v>
      </c>
      <c r="AY31" s="185">
        <f>IF('①-1入力シート（宿泊人数）【1人当】'!AY31&gt;0, '⑤-1宿泊料金計算【1人当】'!AY31 * 0.03, 0)</f>
        <v>0</v>
      </c>
      <c r="AZ31" s="185">
        <f>IF('①-1入力シート（宿泊人数）【1人当】'!AZ31&gt;0, '⑤-1宿泊料金計算【1人当】'!AZ31 * 0.03, 0)</f>
        <v>0</v>
      </c>
      <c r="BA31" s="185">
        <f>IF('①-1入力シート（宿泊人数）【1人当】'!BA31&gt;0, '⑤-1宿泊料金計算【1人当】'!BA31 * 0.03, 0)</f>
        <v>0</v>
      </c>
      <c r="BB31" s="185">
        <f>IF('①-1入力シート（宿泊人数）【1人当】'!BB31&gt;0, '⑤-1宿泊料金計算【1人当】'!BB31 * 0.03, 0)</f>
        <v>0</v>
      </c>
      <c r="BC31" s="185">
        <f>IF('①-1入力シート（宿泊人数）【1人当】'!BC31&gt;0, '⑤-1宿泊料金計算【1人当】'!BC31 * 0.03, 0)</f>
        <v>0</v>
      </c>
      <c r="BD31" s="185">
        <f>IF('①-1入力シート（宿泊人数）【1人当】'!BD31&gt;0, '⑤-1宿泊料金計算【1人当】'!BD31 * 0.03, 0)</f>
        <v>0</v>
      </c>
      <c r="BE31" s="185">
        <f>IF('①-1入力シート（宿泊人数）【1人当】'!BE31&gt;0, '⑤-1宿泊料金計算【1人当】'!BE31 * 0.03, 0)</f>
        <v>0</v>
      </c>
      <c r="BF31" s="185">
        <f>IF('①-1入力シート（宿泊人数）【1人当】'!BF31&gt;0, '⑤-1宿泊料金計算【1人当】'!BF31 * 0.03, 0)</f>
        <v>0</v>
      </c>
      <c r="BG31" s="185">
        <f>IF('①-1入力シート（宿泊人数）【1人当】'!BG31&gt;0, '⑤-1宿泊料金計算【1人当】'!BG31 * 0.03, 0)</f>
        <v>0</v>
      </c>
      <c r="BH31" s="185">
        <f>IF('①-1入力シート（宿泊人数）【1人当】'!BH31&gt;0, '⑤-1宿泊料金計算【1人当】'!BH31 * 0.03, 0)</f>
        <v>0</v>
      </c>
      <c r="BI31" s="185">
        <f>IF('①-1入力シート（宿泊人数）【1人当】'!BI31&gt;0, '⑤-1宿泊料金計算【1人当】'!BI31 * 0.03, 0)</f>
        <v>0</v>
      </c>
      <c r="BJ31" s="185">
        <f>IF('①-1入力シート（宿泊人数）【1人当】'!BJ31&gt;0, '⑤-1宿泊料金計算【1人当】'!BJ31 * 0.03, 0)</f>
        <v>0</v>
      </c>
      <c r="BK31" s="185">
        <f>IF('①-1入力シート（宿泊人数）【1人当】'!BK31&gt;0, '⑤-1宿泊料金計算【1人当】'!BK31 * 0.03, 0)</f>
        <v>0</v>
      </c>
      <c r="BL31" s="185">
        <f>IF('①-1入力シート（宿泊人数）【1人当】'!BL31&gt;0, '⑤-1宿泊料金計算【1人当】'!BL31 * 0.03, 0)</f>
        <v>0</v>
      </c>
      <c r="BM31" s="185">
        <f>IF('①-1入力シート（宿泊人数）【1人当】'!BM31&gt;0, '⑤-1宿泊料金計算【1人当】'!BM31 * 0.03, 0)</f>
        <v>0</v>
      </c>
      <c r="BN31" s="185">
        <f>IF('①-1入力シート（宿泊人数）【1人当】'!BN31&gt;0, '⑤-1宿泊料金計算【1人当】'!BN31 * 0.03, 0)</f>
        <v>0</v>
      </c>
      <c r="BO31" s="185">
        <f>IF('①-1入力シート（宿泊人数）【1人当】'!BO31&gt;0, '⑤-1宿泊料金計算【1人当】'!BO31 * 0.03, 0)</f>
        <v>0</v>
      </c>
      <c r="BP31" s="185">
        <f>IF('①-1入力シート（宿泊人数）【1人当】'!BP31&gt;0, '⑤-1宿泊料金計算【1人当】'!BP31 * 0.03, 0)</f>
        <v>0</v>
      </c>
      <c r="BQ31" s="185">
        <f>IF('①-1入力シート（宿泊人数）【1人当】'!BQ31&gt;0, '⑤-1宿泊料金計算【1人当】'!BQ31 * 0.03, 0)</f>
        <v>0</v>
      </c>
      <c r="BR31" s="185">
        <f>IF('①-1入力シート（宿泊人数）【1人当】'!BR31&gt;0, '⑤-1宿泊料金計算【1人当】'!BR31 * 0.03, 0)</f>
        <v>0</v>
      </c>
      <c r="BS31" s="185">
        <f>IF('①-1入力シート（宿泊人数）【1人当】'!BS31&gt;0, '⑤-1宿泊料金計算【1人当】'!BS31 * 0.03, 0)</f>
        <v>0</v>
      </c>
      <c r="BT31" s="185">
        <f>IF('①-1入力シート（宿泊人数）【1人当】'!BT31&gt;0, '⑤-1宿泊料金計算【1人当】'!BT31 * 0.03, 0)</f>
        <v>0</v>
      </c>
      <c r="BU31" s="185">
        <f>IF('①-1入力シート（宿泊人数）【1人当】'!BU31&gt;0, '⑤-1宿泊料金計算【1人当】'!BU31 * 0.03, 0)</f>
        <v>0</v>
      </c>
      <c r="BV31" s="185">
        <f>IF('①-1入力シート（宿泊人数）【1人当】'!BV31&gt;0, '⑤-1宿泊料金計算【1人当】'!BV31 * 0.03, 0)</f>
        <v>0</v>
      </c>
      <c r="BW31" s="185">
        <f>IF('①-1入力シート（宿泊人数）【1人当】'!BW31&gt;0, '⑤-1宿泊料金計算【1人当】'!BW31 * 0.03, 0)</f>
        <v>0</v>
      </c>
      <c r="BX31" s="185">
        <f>IF('①-1入力シート（宿泊人数）【1人当】'!BX31&gt;0, '⑤-1宿泊料金計算【1人当】'!BX31 * 0.03, 0)</f>
        <v>0</v>
      </c>
      <c r="BY31" s="185">
        <f>IF('①-1入力シート（宿泊人数）【1人当】'!BY31&gt;0, '⑤-1宿泊料金計算【1人当】'!BY31 * 0.03, 0)</f>
        <v>0</v>
      </c>
      <c r="BZ31" s="185">
        <f>IF('①-1入力シート（宿泊人数）【1人当】'!BZ31&gt;0, '⑤-1宿泊料金計算【1人当】'!BZ31 * 0.03, 0)</f>
        <v>0</v>
      </c>
      <c r="CA31" s="185">
        <f>IF('①-1入力シート（宿泊人数）【1人当】'!CA31&gt;0, '⑤-1宿泊料金計算【1人当】'!CA31 * 0.03, 0)</f>
        <v>0</v>
      </c>
      <c r="CB31" s="185">
        <f>IF('①-1入力シート（宿泊人数）【1人当】'!CB31&gt;0, '⑤-1宿泊料金計算【1人当】'!CB31 * 0.03, 0)</f>
        <v>0</v>
      </c>
      <c r="CC31" s="185">
        <f>IF('①-1入力シート（宿泊人数）【1人当】'!CC31&gt;0, '⑤-1宿泊料金計算【1人当】'!CC31 * 0.03, 0)</f>
        <v>0</v>
      </c>
      <c r="CD31" s="185">
        <f>IF('①-1入力シート（宿泊人数）【1人当】'!CD31&gt;0, '⑤-1宿泊料金計算【1人当】'!CD31 * 0.03, 0)</f>
        <v>0</v>
      </c>
      <c r="CE31" s="185">
        <f>IF('①-1入力シート（宿泊人数）【1人当】'!CE31&gt;0, '⑤-1宿泊料金計算【1人当】'!CE31 * 0.03, 0)</f>
        <v>0</v>
      </c>
      <c r="CF31" s="185">
        <f>IF('①-1入力シート（宿泊人数）【1人当】'!CF31&gt;0, '⑤-1宿泊料金計算【1人当】'!CF31 * 0.03, 0)</f>
        <v>0</v>
      </c>
      <c r="CG31" s="185">
        <f>IF('①-1入力シート（宿泊人数）【1人当】'!CG31&gt;0, '⑤-1宿泊料金計算【1人当】'!CG31 * 0.03, 0)</f>
        <v>0</v>
      </c>
      <c r="CH31" s="185">
        <f>IF('①-1入力シート（宿泊人数）【1人当】'!CH31&gt;0, '⑤-1宿泊料金計算【1人当】'!CH31 * 0.03, 0)</f>
        <v>0</v>
      </c>
      <c r="CI31" s="185">
        <f>IF('①-1入力シート（宿泊人数）【1人当】'!CI31&gt;0, '⑤-1宿泊料金計算【1人当】'!CI31 * 0.03, 0)</f>
        <v>0</v>
      </c>
      <c r="CJ31" s="185">
        <f>IF('①-1入力シート（宿泊人数）【1人当】'!CJ31&gt;0, '⑤-1宿泊料金計算【1人当】'!CJ31 * 0.03, 0)</f>
        <v>0</v>
      </c>
      <c r="CK31" s="185">
        <f>IF('①-1入力シート（宿泊人数）【1人当】'!CK31&gt;0, '⑤-1宿泊料金計算【1人当】'!CK31 * 0.03, 0)</f>
        <v>0</v>
      </c>
      <c r="CL31" s="185">
        <f>IF('①-1入力シート（宿泊人数）【1人当】'!CL31&gt;0, '⑤-1宿泊料金計算【1人当】'!CL31 * 0.03, 0)</f>
        <v>0</v>
      </c>
      <c r="CM31" s="185">
        <f>IF('①-1入力シート（宿泊人数）【1人当】'!CM31&gt;0, '⑤-1宿泊料金計算【1人当】'!CM31 * 0.03, 0)</f>
        <v>0</v>
      </c>
      <c r="CN31" s="185">
        <f>IF('①-1入力シート（宿泊人数）【1人当】'!CN31&gt;0, '⑤-1宿泊料金計算【1人当】'!CN31 * 0.03, 0)</f>
        <v>0</v>
      </c>
      <c r="CO31" s="185">
        <f>IF('①-1入力シート（宿泊人数）【1人当】'!CO31&gt;0, '⑤-1宿泊料金計算【1人当】'!CO31 * 0.03, 0)</f>
        <v>0</v>
      </c>
      <c r="CP31" s="185">
        <f>IF('①-1入力シート（宿泊人数）【1人当】'!CP31&gt;0, '⑤-1宿泊料金計算【1人当】'!CP31 * 0.03, 0)</f>
        <v>0</v>
      </c>
      <c r="CQ31" s="185">
        <f>IF('①-1入力シート（宿泊人数）【1人当】'!CQ31&gt;0, '⑤-1宿泊料金計算【1人当】'!CQ31 * 0.03, 0)</f>
        <v>0</v>
      </c>
      <c r="CR31" s="185">
        <f>IF('①-1入力シート（宿泊人数）【1人当】'!CR31&gt;0, '⑤-1宿泊料金計算【1人当】'!CR31 * 0.03, 0)</f>
        <v>0</v>
      </c>
      <c r="CS31" s="185">
        <f>IF('①-1入力シート（宿泊人数）【1人当】'!CS31&gt;0, '⑤-1宿泊料金計算【1人当】'!CS31 * 0.03, 0)</f>
        <v>0</v>
      </c>
      <c r="CT31" s="185">
        <f>IF('①-1入力シート（宿泊人数）【1人当】'!CT31&gt;0, '⑤-1宿泊料金計算【1人当】'!CT31 * 0.03, 0)</f>
        <v>0</v>
      </c>
      <c r="CU31" s="185">
        <f>IF('①-1入力シート（宿泊人数）【1人当】'!CU31&gt;0, '⑤-1宿泊料金計算【1人当】'!CU31 * 0.03, 0)</f>
        <v>0</v>
      </c>
      <c r="CV31" s="185">
        <f>IF('①-1入力シート（宿泊人数）【1人当】'!CV31&gt;0, '⑤-1宿泊料金計算【1人当】'!CV31 * 0.03, 0)</f>
        <v>0</v>
      </c>
      <c r="CW31" s="185">
        <f>IF('①-1入力シート（宿泊人数）【1人当】'!CW31&gt;0, '⑤-1宿泊料金計算【1人当】'!CW31 * 0.03, 0)</f>
        <v>0</v>
      </c>
      <c r="CX31" s="185">
        <f>IF('①-1入力シート（宿泊人数）【1人当】'!CX31&gt;0, '⑤-1宿泊料金計算【1人当】'!CX31 * 0.03, 0)</f>
        <v>0</v>
      </c>
      <c r="CY31" s="13"/>
      <c r="CZ31" s="185">
        <f>'①-1入力シート（宿泊人数）【1人当】'!CZ31</f>
        <v>0</v>
      </c>
    </row>
    <row r="32" spans="1:104">
      <c r="A32" s="196"/>
      <c r="B32" s="175">
        <v>26</v>
      </c>
      <c r="C32" s="185">
        <f>IF('①-1入力シート（宿泊人数）【1人当】'!C32&gt;0, '⑤-1宿泊料金計算【1人当】'!C32 * 0.03, 0)</f>
        <v>0</v>
      </c>
      <c r="D32" s="185">
        <f>IF('①-1入力シート（宿泊人数）【1人当】'!D32&gt;0, '⑤-1宿泊料金計算【1人当】'!D32 * 0.03, 0)</f>
        <v>0</v>
      </c>
      <c r="E32" s="185">
        <f>IF('①-1入力シート（宿泊人数）【1人当】'!E32&gt;0, '⑤-1宿泊料金計算【1人当】'!E32 * 0.03, 0)</f>
        <v>0</v>
      </c>
      <c r="F32" s="185">
        <f>IF('①-1入力シート（宿泊人数）【1人当】'!F32&gt;0, '⑤-1宿泊料金計算【1人当】'!F32 * 0.03, 0)</f>
        <v>0</v>
      </c>
      <c r="G32" s="185">
        <f>IF('①-1入力シート（宿泊人数）【1人当】'!G32&gt;0, '⑤-1宿泊料金計算【1人当】'!G32 * 0.03, 0)</f>
        <v>0</v>
      </c>
      <c r="H32" s="185">
        <f>IF('①-1入力シート（宿泊人数）【1人当】'!H32&gt;0, '⑤-1宿泊料金計算【1人当】'!H32 * 0.03, 0)</f>
        <v>0</v>
      </c>
      <c r="I32" s="185">
        <f>IF('①-1入力シート（宿泊人数）【1人当】'!I32&gt;0, '⑤-1宿泊料金計算【1人当】'!I32 * 0.03, 0)</f>
        <v>0</v>
      </c>
      <c r="J32" s="185">
        <f>IF('①-1入力シート（宿泊人数）【1人当】'!J32&gt;0, '⑤-1宿泊料金計算【1人当】'!J32 * 0.03, 0)</f>
        <v>0</v>
      </c>
      <c r="K32" s="185">
        <f>IF('①-1入力シート（宿泊人数）【1人当】'!K32&gt;0, '⑤-1宿泊料金計算【1人当】'!K32 * 0.03, 0)</f>
        <v>0</v>
      </c>
      <c r="L32" s="185">
        <f>IF('①-1入力シート（宿泊人数）【1人当】'!L32&gt;0, '⑤-1宿泊料金計算【1人当】'!L32 * 0.03, 0)</f>
        <v>0</v>
      </c>
      <c r="M32" s="185">
        <f>IF('①-1入力シート（宿泊人数）【1人当】'!M32&gt;0, '⑤-1宿泊料金計算【1人当】'!M32 * 0.03, 0)</f>
        <v>0</v>
      </c>
      <c r="N32" s="185">
        <f>IF('①-1入力シート（宿泊人数）【1人当】'!N32&gt;0, '⑤-1宿泊料金計算【1人当】'!N32 * 0.03, 0)</f>
        <v>0</v>
      </c>
      <c r="O32" s="185">
        <f>IF('①-1入力シート（宿泊人数）【1人当】'!O32&gt;0, '⑤-1宿泊料金計算【1人当】'!O32 * 0.03, 0)</f>
        <v>0</v>
      </c>
      <c r="P32" s="185">
        <f>IF('①-1入力シート（宿泊人数）【1人当】'!P32&gt;0, '⑤-1宿泊料金計算【1人当】'!P32 * 0.03, 0)</f>
        <v>0</v>
      </c>
      <c r="Q32" s="185">
        <f>IF('①-1入力シート（宿泊人数）【1人当】'!Q32&gt;0, '⑤-1宿泊料金計算【1人当】'!Q32 * 0.03, 0)</f>
        <v>0</v>
      </c>
      <c r="R32" s="185">
        <f>IF('①-1入力シート（宿泊人数）【1人当】'!R32&gt;0, '⑤-1宿泊料金計算【1人当】'!R32 * 0.03, 0)</f>
        <v>0</v>
      </c>
      <c r="S32" s="185">
        <f>IF('①-1入力シート（宿泊人数）【1人当】'!S32&gt;0, '⑤-1宿泊料金計算【1人当】'!S32 * 0.03, 0)</f>
        <v>0</v>
      </c>
      <c r="T32" s="185">
        <f>IF('①-1入力シート（宿泊人数）【1人当】'!T32&gt;0, '⑤-1宿泊料金計算【1人当】'!T32 * 0.03, 0)</f>
        <v>0</v>
      </c>
      <c r="U32" s="185">
        <f>IF('①-1入力シート（宿泊人数）【1人当】'!U32&gt;0, '⑤-1宿泊料金計算【1人当】'!U32 * 0.03, 0)</f>
        <v>0</v>
      </c>
      <c r="V32" s="185">
        <f>IF('①-1入力シート（宿泊人数）【1人当】'!V32&gt;0, '⑤-1宿泊料金計算【1人当】'!V32 * 0.03, 0)</f>
        <v>0</v>
      </c>
      <c r="W32" s="185">
        <f>IF('①-1入力シート（宿泊人数）【1人当】'!W32&gt;0, '⑤-1宿泊料金計算【1人当】'!W32 * 0.03, 0)</f>
        <v>0</v>
      </c>
      <c r="X32" s="185">
        <f>IF('①-1入力シート（宿泊人数）【1人当】'!X32&gt;0, '⑤-1宿泊料金計算【1人当】'!X32 * 0.03, 0)</f>
        <v>0</v>
      </c>
      <c r="Y32" s="185">
        <f>IF('①-1入力シート（宿泊人数）【1人当】'!Y32&gt;0, '⑤-1宿泊料金計算【1人当】'!Y32 * 0.03, 0)</f>
        <v>0</v>
      </c>
      <c r="Z32" s="185">
        <f>IF('①-1入力シート（宿泊人数）【1人当】'!Z32&gt;0, '⑤-1宿泊料金計算【1人当】'!Z32 * 0.03, 0)</f>
        <v>0</v>
      </c>
      <c r="AA32" s="185">
        <f>IF('①-1入力シート（宿泊人数）【1人当】'!AA32&gt;0, '⑤-1宿泊料金計算【1人当】'!AA32 * 0.03, 0)</f>
        <v>0</v>
      </c>
      <c r="AB32" s="185">
        <f>IF('①-1入力シート（宿泊人数）【1人当】'!AB32&gt;0, '⑤-1宿泊料金計算【1人当】'!AB32 * 0.03, 0)</f>
        <v>0</v>
      </c>
      <c r="AC32" s="185">
        <f>IF('①-1入力シート（宿泊人数）【1人当】'!AC32&gt;0, '⑤-1宿泊料金計算【1人当】'!AC32 * 0.03, 0)</f>
        <v>0</v>
      </c>
      <c r="AD32" s="185">
        <f>IF('①-1入力シート（宿泊人数）【1人当】'!AD32&gt;0, '⑤-1宿泊料金計算【1人当】'!AD32 * 0.03, 0)</f>
        <v>0</v>
      </c>
      <c r="AE32" s="185">
        <f>IF('①-1入力シート（宿泊人数）【1人当】'!AE32&gt;0, '⑤-1宿泊料金計算【1人当】'!AE32 * 0.03, 0)</f>
        <v>0</v>
      </c>
      <c r="AF32" s="185">
        <f>IF('①-1入力シート（宿泊人数）【1人当】'!AF32&gt;0, '⑤-1宿泊料金計算【1人当】'!AF32 * 0.03, 0)</f>
        <v>0</v>
      </c>
      <c r="AG32" s="185">
        <f>IF('①-1入力シート（宿泊人数）【1人当】'!AG32&gt;0, '⑤-1宿泊料金計算【1人当】'!AG32 * 0.03, 0)</f>
        <v>0</v>
      </c>
      <c r="AH32" s="185">
        <f>IF('①-1入力シート（宿泊人数）【1人当】'!AH32&gt;0, '⑤-1宿泊料金計算【1人当】'!AH32 * 0.03, 0)</f>
        <v>0</v>
      </c>
      <c r="AI32" s="185">
        <f>IF('①-1入力シート（宿泊人数）【1人当】'!AI32&gt;0, '⑤-1宿泊料金計算【1人当】'!AI32 * 0.03, 0)</f>
        <v>0</v>
      </c>
      <c r="AJ32" s="185">
        <f>IF('①-1入力シート（宿泊人数）【1人当】'!AJ32&gt;0, '⑤-1宿泊料金計算【1人当】'!AJ32 * 0.03, 0)</f>
        <v>0</v>
      </c>
      <c r="AK32" s="185">
        <f>IF('①-1入力シート（宿泊人数）【1人当】'!AK32&gt;0, '⑤-1宿泊料金計算【1人当】'!AK32 * 0.03, 0)</f>
        <v>0</v>
      </c>
      <c r="AL32" s="185">
        <f>IF('①-1入力シート（宿泊人数）【1人当】'!AL32&gt;0, '⑤-1宿泊料金計算【1人当】'!AL32 * 0.03, 0)</f>
        <v>0</v>
      </c>
      <c r="AM32" s="185">
        <f>IF('①-1入力シート（宿泊人数）【1人当】'!AM32&gt;0, '⑤-1宿泊料金計算【1人当】'!AM32 * 0.03, 0)</f>
        <v>0</v>
      </c>
      <c r="AN32" s="185">
        <f>IF('①-1入力シート（宿泊人数）【1人当】'!AN32&gt;0, '⑤-1宿泊料金計算【1人当】'!AN32 * 0.03, 0)</f>
        <v>0</v>
      </c>
      <c r="AO32" s="185">
        <f>IF('①-1入力シート（宿泊人数）【1人当】'!AO32&gt;0, '⑤-1宿泊料金計算【1人当】'!AO32 * 0.03, 0)</f>
        <v>0</v>
      </c>
      <c r="AP32" s="185">
        <f>IF('①-1入力シート（宿泊人数）【1人当】'!AP32&gt;0, '⑤-1宿泊料金計算【1人当】'!AP32 * 0.03, 0)</f>
        <v>0</v>
      </c>
      <c r="AQ32" s="185">
        <f>IF('①-1入力シート（宿泊人数）【1人当】'!AQ32&gt;0, '⑤-1宿泊料金計算【1人当】'!AQ32 * 0.03, 0)</f>
        <v>0</v>
      </c>
      <c r="AR32" s="185">
        <f>IF('①-1入力シート（宿泊人数）【1人当】'!AR32&gt;0, '⑤-1宿泊料金計算【1人当】'!AR32 * 0.03, 0)</f>
        <v>0</v>
      </c>
      <c r="AS32" s="185">
        <f>IF('①-1入力シート（宿泊人数）【1人当】'!AS32&gt;0, '⑤-1宿泊料金計算【1人当】'!AS32 * 0.03, 0)</f>
        <v>0</v>
      </c>
      <c r="AT32" s="185">
        <f>IF('①-1入力シート（宿泊人数）【1人当】'!AT32&gt;0, '⑤-1宿泊料金計算【1人当】'!AT32 * 0.03, 0)</f>
        <v>0</v>
      </c>
      <c r="AU32" s="185">
        <f>IF('①-1入力シート（宿泊人数）【1人当】'!AU32&gt;0, '⑤-1宿泊料金計算【1人当】'!AU32 * 0.03, 0)</f>
        <v>0</v>
      </c>
      <c r="AV32" s="185">
        <f>IF('①-1入力シート（宿泊人数）【1人当】'!AV32&gt;0, '⑤-1宿泊料金計算【1人当】'!AV32 * 0.03, 0)</f>
        <v>0</v>
      </c>
      <c r="AW32" s="185">
        <f>IF('①-1入力シート（宿泊人数）【1人当】'!AW32&gt;0, '⑤-1宿泊料金計算【1人当】'!AW32 * 0.03, 0)</f>
        <v>0</v>
      </c>
      <c r="AX32" s="185">
        <f>IF('①-1入力シート（宿泊人数）【1人当】'!AX32&gt;0, '⑤-1宿泊料金計算【1人当】'!AX32 * 0.03, 0)</f>
        <v>0</v>
      </c>
      <c r="AY32" s="185">
        <f>IF('①-1入力シート（宿泊人数）【1人当】'!AY32&gt;0, '⑤-1宿泊料金計算【1人当】'!AY32 * 0.03, 0)</f>
        <v>0</v>
      </c>
      <c r="AZ32" s="185">
        <f>IF('①-1入力シート（宿泊人数）【1人当】'!AZ32&gt;0, '⑤-1宿泊料金計算【1人当】'!AZ32 * 0.03, 0)</f>
        <v>0</v>
      </c>
      <c r="BA32" s="185">
        <f>IF('①-1入力シート（宿泊人数）【1人当】'!BA32&gt;0, '⑤-1宿泊料金計算【1人当】'!BA32 * 0.03, 0)</f>
        <v>0</v>
      </c>
      <c r="BB32" s="185">
        <f>IF('①-1入力シート（宿泊人数）【1人当】'!BB32&gt;0, '⑤-1宿泊料金計算【1人当】'!BB32 * 0.03, 0)</f>
        <v>0</v>
      </c>
      <c r="BC32" s="185">
        <f>IF('①-1入力シート（宿泊人数）【1人当】'!BC32&gt;0, '⑤-1宿泊料金計算【1人当】'!BC32 * 0.03, 0)</f>
        <v>0</v>
      </c>
      <c r="BD32" s="185">
        <f>IF('①-1入力シート（宿泊人数）【1人当】'!BD32&gt;0, '⑤-1宿泊料金計算【1人当】'!BD32 * 0.03, 0)</f>
        <v>0</v>
      </c>
      <c r="BE32" s="185">
        <f>IF('①-1入力シート（宿泊人数）【1人当】'!BE32&gt;0, '⑤-1宿泊料金計算【1人当】'!BE32 * 0.03, 0)</f>
        <v>0</v>
      </c>
      <c r="BF32" s="185">
        <f>IF('①-1入力シート（宿泊人数）【1人当】'!BF32&gt;0, '⑤-1宿泊料金計算【1人当】'!BF32 * 0.03, 0)</f>
        <v>0</v>
      </c>
      <c r="BG32" s="185">
        <f>IF('①-1入力シート（宿泊人数）【1人当】'!BG32&gt;0, '⑤-1宿泊料金計算【1人当】'!BG32 * 0.03, 0)</f>
        <v>0</v>
      </c>
      <c r="BH32" s="185">
        <f>IF('①-1入力シート（宿泊人数）【1人当】'!BH32&gt;0, '⑤-1宿泊料金計算【1人当】'!BH32 * 0.03, 0)</f>
        <v>0</v>
      </c>
      <c r="BI32" s="185">
        <f>IF('①-1入力シート（宿泊人数）【1人当】'!BI32&gt;0, '⑤-1宿泊料金計算【1人当】'!BI32 * 0.03, 0)</f>
        <v>0</v>
      </c>
      <c r="BJ32" s="185">
        <f>IF('①-1入力シート（宿泊人数）【1人当】'!BJ32&gt;0, '⑤-1宿泊料金計算【1人当】'!BJ32 * 0.03, 0)</f>
        <v>0</v>
      </c>
      <c r="BK32" s="185">
        <f>IF('①-1入力シート（宿泊人数）【1人当】'!BK32&gt;0, '⑤-1宿泊料金計算【1人当】'!BK32 * 0.03, 0)</f>
        <v>0</v>
      </c>
      <c r="BL32" s="185">
        <f>IF('①-1入力シート（宿泊人数）【1人当】'!BL32&gt;0, '⑤-1宿泊料金計算【1人当】'!BL32 * 0.03, 0)</f>
        <v>0</v>
      </c>
      <c r="BM32" s="185">
        <f>IF('①-1入力シート（宿泊人数）【1人当】'!BM32&gt;0, '⑤-1宿泊料金計算【1人当】'!BM32 * 0.03, 0)</f>
        <v>0</v>
      </c>
      <c r="BN32" s="185">
        <f>IF('①-1入力シート（宿泊人数）【1人当】'!BN32&gt;0, '⑤-1宿泊料金計算【1人当】'!BN32 * 0.03, 0)</f>
        <v>0</v>
      </c>
      <c r="BO32" s="185">
        <f>IF('①-1入力シート（宿泊人数）【1人当】'!BO32&gt;0, '⑤-1宿泊料金計算【1人当】'!BO32 * 0.03, 0)</f>
        <v>0</v>
      </c>
      <c r="BP32" s="185">
        <f>IF('①-1入力シート（宿泊人数）【1人当】'!BP32&gt;0, '⑤-1宿泊料金計算【1人当】'!BP32 * 0.03, 0)</f>
        <v>0</v>
      </c>
      <c r="BQ32" s="185">
        <f>IF('①-1入力シート（宿泊人数）【1人当】'!BQ32&gt;0, '⑤-1宿泊料金計算【1人当】'!BQ32 * 0.03, 0)</f>
        <v>0</v>
      </c>
      <c r="BR32" s="185">
        <f>IF('①-1入力シート（宿泊人数）【1人当】'!BR32&gt;0, '⑤-1宿泊料金計算【1人当】'!BR32 * 0.03, 0)</f>
        <v>0</v>
      </c>
      <c r="BS32" s="185">
        <f>IF('①-1入力シート（宿泊人数）【1人当】'!BS32&gt;0, '⑤-1宿泊料金計算【1人当】'!BS32 * 0.03, 0)</f>
        <v>0</v>
      </c>
      <c r="BT32" s="185">
        <f>IF('①-1入力シート（宿泊人数）【1人当】'!BT32&gt;0, '⑤-1宿泊料金計算【1人当】'!BT32 * 0.03, 0)</f>
        <v>0</v>
      </c>
      <c r="BU32" s="185">
        <f>IF('①-1入力シート（宿泊人数）【1人当】'!BU32&gt;0, '⑤-1宿泊料金計算【1人当】'!BU32 * 0.03, 0)</f>
        <v>0</v>
      </c>
      <c r="BV32" s="185">
        <f>IF('①-1入力シート（宿泊人数）【1人当】'!BV32&gt;0, '⑤-1宿泊料金計算【1人当】'!BV32 * 0.03, 0)</f>
        <v>0</v>
      </c>
      <c r="BW32" s="185">
        <f>IF('①-1入力シート（宿泊人数）【1人当】'!BW32&gt;0, '⑤-1宿泊料金計算【1人当】'!BW32 * 0.03, 0)</f>
        <v>0</v>
      </c>
      <c r="BX32" s="185">
        <f>IF('①-1入力シート（宿泊人数）【1人当】'!BX32&gt;0, '⑤-1宿泊料金計算【1人当】'!BX32 * 0.03, 0)</f>
        <v>0</v>
      </c>
      <c r="BY32" s="185">
        <f>IF('①-1入力シート（宿泊人数）【1人当】'!BY32&gt;0, '⑤-1宿泊料金計算【1人当】'!BY32 * 0.03, 0)</f>
        <v>0</v>
      </c>
      <c r="BZ32" s="185">
        <f>IF('①-1入力シート（宿泊人数）【1人当】'!BZ32&gt;0, '⑤-1宿泊料金計算【1人当】'!BZ32 * 0.03, 0)</f>
        <v>0</v>
      </c>
      <c r="CA32" s="185">
        <f>IF('①-1入力シート（宿泊人数）【1人当】'!CA32&gt;0, '⑤-1宿泊料金計算【1人当】'!CA32 * 0.03, 0)</f>
        <v>0</v>
      </c>
      <c r="CB32" s="185">
        <f>IF('①-1入力シート（宿泊人数）【1人当】'!CB32&gt;0, '⑤-1宿泊料金計算【1人当】'!CB32 * 0.03, 0)</f>
        <v>0</v>
      </c>
      <c r="CC32" s="185">
        <f>IF('①-1入力シート（宿泊人数）【1人当】'!CC32&gt;0, '⑤-1宿泊料金計算【1人当】'!CC32 * 0.03, 0)</f>
        <v>0</v>
      </c>
      <c r="CD32" s="185">
        <f>IF('①-1入力シート（宿泊人数）【1人当】'!CD32&gt;0, '⑤-1宿泊料金計算【1人当】'!CD32 * 0.03, 0)</f>
        <v>0</v>
      </c>
      <c r="CE32" s="185">
        <f>IF('①-1入力シート（宿泊人数）【1人当】'!CE32&gt;0, '⑤-1宿泊料金計算【1人当】'!CE32 * 0.03, 0)</f>
        <v>0</v>
      </c>
      <c r="CF32" s="185">
        <f>IF('①-1入力シート（宿泊人数）【1人当】'!CF32&gt;0, '⑤-1宿泊料金計算【1人当】'!CF32 * 0.03, 0)</f>
        <v>0</v>
      </c>
      <c r="CG32" s="185">
        <f>IF('①-1入力シート（宿泊人数）【1人当】'!CG32&gt;0, '⑤-1宿泊料金計算【1人当】'!CG32 * 0.03, 0)</f>
        <v>0</v>
      </c>
      <c r="CH32" s="185">
        <f>IF('①-1入力シート（宿泊人数）【1人当】'!CH32&gt;0, '⑤-1宿泊料金計算【1人当】'!CH32 * 0.03, 0)</f>
        <v>0</v>
      </c>
      <c r="CI32" s="185">
        <f>IF('①-1入力シート（宿泊人数）【1人当】'!CI32&gt;0, '⑤-1宿泊料金計算【1人当】'!CI32 * 0.03, 0)</f>
        <v>0</v>
      </c>
      <c r="CJ32" s="185">
        <f>IF('①-1入力シート（宿泊人数）【1人当】'!CJ32&gt;0, '⑤-1宿泊料金計算【1人当】'!CJ32 * 0.03, 0)</f>
        <v>0</v>
      </c>
      <c r="CK32" s="185">
        <f>IF('①-1入力シート（宿泊人数）【1人当】'!CK32&gt;0, '⑤-1宿泊料金計算【1人当】'!CK32 * 0.03, 0)</f>
        <v>0</v>
      </c>
      <c r="CL32" s="185">
        <f>IF('①-1入力シート（宿泊人数）【1人当】'!CL32&gt;0, '⑤-1宿泊料金計算【1人当】'!CL32 * 0.03, 0)</f>
        <v>0</v>
      </c>
      <c r="CM32" s="185">
        <f>IF('①-1入力シート（宿泊人数）【1人当】'!CM32&gt;0, '⑤-1宿泊料金計算【1人当】'!CM32 * 0.03, 0)</f>
        <v>0</v>
      </c>
      <c r="CN32" s="185">
        <f>IF('①-1入力シート（宿泊人数）【1人当】'!CN32&gt;0, '⑤-1宿泊料金計算【1人当】'!CN32 * 0.03, 0)</f>
        <v>0</v>
      </c>
      <c r="CO32" s="185">
        <f>IF('①-1入力シート（宿泊人数）【1人当】'!CO32&gt;0, '⑤-1宿泊料金計算【1人当】'!CO32 * 0.03, 0)</f>
        <v>0</v>
      </c>
      <c r="CP32" s="185">
        <f>IF('①-1入力シート（宿泊人数）【1人当】'!CP32&gt;0, '⑤-1宿泊料金計算【1人当】'!CP32 * 0.03, 0)</f>
        <v>0</v>
      </c>
      <c r="CQ32" s="185">
        <f>IF('①-1入力シート（宿泊人数）【1人当】'!CQ32&gt;0, '⑤-1宿泊料金計算【1人当】'!CQ32 * 0.03, 0)</f>
        <v>0</v>
      </c>
      <c r="CR32" s="185">
        <f>IF('①-1入力シート（宿泊人数）【1人当】'!CR32&gt;0, '⑤-1宿泊料金計算【1人当】'!CR32 * 0.03, 0)</f>
        <v>0</v>
      </c>
      <c r="CS32" s="185">
        <f>IF('①-1入力シート（宿泊人数）【1人当】'!CS32&gt;0, '⑤-1宿泊料金計算【1人当】'!CS32 * 0.03, 0)</f>
        <v>0</v>
      </c>
      <c r="CT32" s="185">
        <f>IF('①-1入力シート（宿泊人数）【1人当】'!CT32&gt;0, '⑤-1宿泊料金計算【1人当】'!CT32 * 0.03, 0)</f>
        <v>0</v>
      </c>
      <c r="CU32" s="185">
        <f>IF('①-1入力シート（宿泊人数）【1人当】'!CU32&gt;0, '⑤-1宿泊料金計算【1人当】'!CU32 * 0.03, 0)</f>
        <v>0</v>
      </c>
      <c r="CV32" s="185">
        <f>IF('①-1入力シート（宿泊人数）【1人当】'!CV32&gt;0, '⑤-1宿泊料金計算【1人当】'!CV32 * 0.03, 0)</f>
        <v>0</v>
      </c>
      <c r="CW32" s="185">
        <f>IF('①-1入力シート（宿泊人数）【1人当】'!CW32&gt;0, '⑤-1宿泊料金計算【1人当】'!CW32 * 0.03, 0)</f>
        <v>0</v>
      </c>
      <c r="CX32" s="185">
        <f>IF('①-1入力シート（宿泊人数）【1人当】'!CX32&gt;0, '⑤-1宿泊料金計算【1人当】'!CX32 * 0.03, 0)</f>
        <v>0</v>
      </c>
      <c r="CY32" s="13"/>
      <c r="CZ32" s="185">
        <f>'①-1入力シート（宿泊人数）【1人当】'!CZ32</f>
        <v>0</v>
      </c>
    </row>
    <row r="33" spans="1:105">
      <c r="A33" s="196"/>
      <c r="B33" s="175">
        <v>27</v>
      </c>
      <c r="C33" s="185">
        <f>IF('①-1入力シート（宿泊人数）【1人当】'!C33&gt;0, '⑤-1宿泊料金計算【1人当】'!C33 * 0.03, 0)</f>
        <v>0</v>
      </c>
      <c r="D33" s="185">
        <f>IF('①-1入力シート（宿泊人数）【1人当】'!D33&gt;0, '⑤-1宿泊料金計算【1人当】'!D33 * 0.03, 0)</f>
        <v>0</v>
      </c>
      <c r="E33" s="185">
        <f>IF('①-1入力シート（宿泊人数）【1人当】'!E33&gt;0, '⑤-1宿泊料金計算【1人当】'!E33 * 0.03, 0)</f>
        <v>0</v>
      </c>
      <c r="F33" s="185">
        <f>IF('①-1入力シート（宿泊人数）【1人当】'!F33&gt;0, '⑤-1宿泊料金計算【1人当】'!F33 * 0.03, 0)</f>
        <v>0</v>
      </c>
      <c r="G33" s="185">
        <f>IF('①-1入力シート（宿泊人数）【1人当】'!G33&gt;0, '⑤-1宿泊料金計算【1人当】'!G33 * 0.03, 0)</f>
        <v>0</v>
      </c>
      <c r="H33" s="185">
        <f>IF('①-1入力シート（宿泊人数）【1人当】'!H33&gt;0, '⑤-1宿泊料金計算【1人当】'!H33 * 0.03, 0)</f>
        <v>0</v>
      </c>
      <c r="I33" s="185">
        <f>IF('①-1入力シート（宿泊人数）【1人当】'!I33&gt;0, '⑤-1宿泊料金計算【1人当】'!I33 * 0.03, 0)</f>
        <v>0</v>
      </c>
      <c r="J33" s="185">
        <f>IF('①-1入力シート（宿泊人数）【1人当】'!J33&gt;0, '⑤-1宿泊料金計算【1人当】'!J33 * 0.03, 0)</f>
        <v>0</v>
      </c>
      <c r="K33" s="185">
        <f>IF('①-1入力シート（宿泊人数）【1人当】'!K33&gt;0, '⑤-1宿泊料金計算【1人当】'!K33 * 0.03, 0)</f>
        <v>0</v>
      </c>
      <c r="L33" s="185">
        <f>IF('①-1入力シート（宿泊人数）【1人当】'!L33&gt;0, '⑤-1宿泊料金計算【1人当】'!L33 * 0.03, 0)</f>
        <v>0</v>
      </c>
      <c r="M33" s="185">
        <f>IF('①-1入力シート（宿泊人数）【1人当】'!M33&gt;0, '⑤-1宿泊料金計算【1人当】'!M33 * 0.03, 0)</f>
        <v>0</v>
      </c>
      <c r="N33" s="185">
        <f>IF('①-1入力シート（宿泊人数）【1人当】'!N33&gt;0, '⑤-1宿泊料金計算【1人当】'!N33 * 0.03, 0)</f>
        <v>0</v>
      </c>
      <c r="O33" s="185">
        <f>IF('①-1入力シート（宿泊人数）【1人当】'!O33&gt;0, '⑤-1宿泊料金計算【1人当】'!O33 * 0.03, 0)</f>
        <v>0</v>
      </c>
      <c r="P33" s="185">
        <f>IF('①-1入力シート（宿泊人数）【1人当】'!P33&gt;0, '⑤-1宿泊料金計算【1人当】'!P33 * 0.03, 0)</f>
        <v>0</v>
      </c>
      <c r="Q33" s="185">
        <f>IF('①-1入力シート（宿泊人数）【1人当】'!Q33&gt;0, '⑤-1宿泊料金計算【1人当】'!Q33 * 0.03, 0)</f>
        <v>0</v>
      </c>
      <c r="R33" s="185">
        <f>IF('①-1入力シート（宿泊人数）【1人当】'!R33&gt;0, '⑤-1宿泊料金計算【1人当】'!R33 * 0.03, 0)</f>
        <v>0</v>
      </c>
      <c r="S33" s="185">
        <f>IF('①-1入力シート（宿泊人数）【1人当】'!S33&gt;0, '⑤-1宿泊料金計算【1人当】'!S33 * 0.03, 0)</f>
        <v>0</v>
      </c>
      <c r="T33" s="185">
        <f>IF('①-1入力シート（宿泊人数）【1人当】'!T33&gt;0, '⑤-1宿泊料金計算【1人当】'!T33 * 0.03, 0)</f>
        <v>0</v>
      </c>
      <c r="U33" s="185">
        <f>IF('①-1入力シート（宿泊人数）【1人当】'!U33&gt;0, '⑤-1宿泊料金計算【1人当】'!U33 * 0.03, 0)</f>
        <v>0</v>
      </c>
      <c r="V33" s="185">
        <f>IF('①-1入力シート（宿泊人数）【1人当】'!V33&gt;0, '⑤-1宿泊料金計算【1人当】'!V33 * 0.03, 0)</f>
        <v>0</v>
      </c>
      <c r="W33" s="185">
        <f>IF('①-1入力シート（宿泊人数）【1人当】'!W33&gt;0, '⑤-1宿泊料金計算【1人当】'!W33 * 0.03, 0)</f>
        <v>0</v>
      </c>
      <c r="X33" s="185">
        <f>IF('①-1入力シート（宿泊人数）【1人当】'!X33&gt;0, '⑤-1宿泊料金計算【1人当】'!X33 * 0.03, 0)</f>
        <v>0</v>
      </c>
      <c r="Y33" s="185">
        <f>IF('①-1入力シート（宿泊人数）【1人当】'!Y33&gt;0, '⑤-1宿泊料金計算【1人当】'!Y33 * 0.03, 0)</f>
        <v>0</v>
      </c>
      <c r="Z33" s="185">
        <f>IF('①-1入力シート（宿泊人数）【1人当】'!Z33&gt;0, '⑤-1宿泊料金計算【1人当】'!Z33 * 0.03, 0)</f>
        <v>0</v>
      </c>
      <c r="AA33" s="185">
        <f>IF('①-1入力シート（宿泊人数）【1人当】'!AA33&gt;0, '⑤-1宿泊料金計算【1人当】'!AA33 * 0.03, 0)</f>
        <v>0</v>
      </c>
      <c r="AB33" s="185">
        <f>IF('①-1入力シート（宿泊人数）【1人当】'!AB33&gt;0, '⑤-1宿泊料金計算【1人当】'!AB33 * 0.03, 0)</f>
        <v>0</v>
      </c>
      <c r="AC33" s="185">
        <f>IF('①-1入力シート（宿泊人数）【1人当】'!AC33&gt;0, '⑤-1宿泊料金計算【1人当】'!AC33 * 0.03, 0)</f>
        <v>0</v>
      </c>
      <c r="AD33" s="185">
        <f>IF('①-1入力シート（宿泊人数）【1人当】'!AD33&gt;0, '⑤-1宿泊料金計算【1人当】'!AD33 * 0.03, 0)</f>
        <v>0</v>
      </c>
      <c r="AE33" s="185">
        <f>IF('①-1入力シート（宿泊人数）【1人当】'!AE33&gt;0, '⑤-1宿泊料金計算【1人当】'!AE33 * 0.03, 0)</f>
        <v>0</v>
      </c>
      <c r="AF33" s="185">
        <f>IF('①-1入力シート（宿泊人数）【1人当】'!AF33&gt;0, '⑤-1宿泊料金計算【1人当】'!AF33 * 0.03, 0)</f>
        <v>0</v>
      </c>
      <c r="AG33" s="185">
        <f>IF('①-1入力シート（宿泊人数）【1人当】'!AG33&gt;0, '⑤-1宿泊料金計算【1人当】'!AG33 * 0.03, 0)</f>
        <v>0</v>
      </c>
      <c r="AH33" s="185">
        <f>IF('①-1入力シート（宿泊人数）【1人当】'!AH33&gt;0, '⑤-1宿泊料金計算【1人当】'!AH33 * 0.03, 0)</f>
        <v>0</v>
      </c>
      <c r="AI33" s="185">
        <f>IF('①-1入力シート（宿泊人数）【1人当】'!AI33&gt;0, '⑤-1宿泊料金計算【1人当】'!AI33 * 0.03, 0)</f>
        <v>0</v>
      </c>
      <c r="AJ33" s="185">
        <f>IF('①-1入力シート（宿泊人数）【1人当】'!AJ33&gt;0, '⑤-1宿泊料金計算【1人当】'!AJ33 * 0.03, 0)</f>
        <v>0</v>
      </c>
      <c r="AK33" s="185">
        <f>IF('①-1入力シート（宿泊人数）【1人当】'!AK33&gt;0, '⑤-1宿泊料金計算【1人当】'!AK33 * 0.03, 0)</f>
        <v>0</v>
      </c>
      <c r="AL33" s="185">
        <f>IF('①-1入力シート（宿泊人数）【1人当】'!AL33&gt;0, '⑤-1宿泊料金計算【1人当】'!AL33 * 0.03, 0)</f>
        <v>0</v>
      </c>
      <c r="AM33" s="185">
        <f>IF('①-1入力シート（宿泊人数）【1人当】'!AM33&gt;0, '⑤-1宿泊料金計算【1人当】'!AM33 * 0.03, 0)</f>
        <v>0</v>
      </c>
      <c r="AN33" s="185">
        <f>IF('①-1入力シート（宿泊人数）【1人当】'!AN33&gt;0, '⑤-1宿泊料金計算【1人当】'!AN33 * 0.03, 0)</f>
        <v>0</v>
      </c>
      <c r="AO33" s="185">
        <f>IF('①-1入力シート（宿泊人数）【1人当】'!AO33&gt;0, '⑤-1宿泊料金計算【1人当】'!AO33 * 0.03, 0)</f>
        <v>0</v>
      </c>
      <c r="AP33" s="185">
        <f>IF('①-1入力シート（宿泊人数）【1人当】'!AP33&gt;0, '⑤-1宿泊料金計算【1人当】'!AP33 * 0.03, 0)</f>
        <v>0</v>
      </c>
      <c r="AQ33" s="185">
        <f>IF('①-1入力シート（宿泊人数）【1人当】'!AQ33&gt;0, '⑤-1宿泊料金計算【1人当】'!AQ33 * 0.03, 0)</f>
        <v>0</v>
      </c>
      <c r="AR33" s="185">
        <f>IF('①-1入力シート（宿泊人数）【1人当】'!AR33&gt;0, '⑤-1宿泊料金計算【1人当】'!AR33 * 0.03, 0)</f>
        <v>0</v>
      </c>
      <c r="AS33" s="185">
        <f>IF('①-1入力シート（宿泊人数）【1人当】'!AS33&gt;0, '⑤-1宿泊料金計算【1人当】'!AS33 * 0.03, 0)</f>
        <v>0</v>
      </c>
      <c r="AT33" s="185">
        <f>IF('①-1入力シート（宿泊人数）【1人当】'!AT33&gt;0, '⑤-1宿泊料金計算【1人当】'!AT33 * 0.03, 0)</f>
        <v>0</v>
      </c>
      <c r="AU33" s="185">
        <f>IF('①-1入力シート（宿泊人数）【1人当】'!AU33&gt;0, '⑤-1宿泊料金計算【1人当】'!AU33 * 0.03, 0)</f>
        <v>0</v>
      </c>
      <c r="AV33" s="185">
        <f>IF('①-1入力シート（宿泊人数）【1人当】'!AV33&gt;0, '⑤-1宿泊料金計算【1人当】'!AV33 * 0.03, 0)</f>
        <v>0</v>
      </c>
      <c r="AW33" s="185">
        <f>IF('①-1入力シート（宿泊人数）【1人当】'!AW33&gt;0, '⑤-1宿泊料金計算【1人当】'!AW33 * 0.03, 0)</f>
        <v>0</v>
      </c>
      <c r="AX33" s="185">
        <f>IF('①-1入力シート（宿泊人数）【1人当】'!AX33&gt;0, '⑤-1宿泊料金計算【1人当】'!AX33 * 0.03, 0)</f>
        <v>0</v>
      </c>
      <c r="AY33" s="185">
        <f>IF('①-1入力シート（宿泊人数）【1人当】'!AY33&gt;0, '⑤-1宿泊料金計算【1人当】'!AY33 * 0.03, 0)</f>
        <v>0</v>
      </c>
      <c r="AZ33" s="185">
        <f>IF('①-1入力シート（宿泊人数）【1人当】'!AZ33&gt;0, '⑤-1宿泊料金計算【1人当】'!AZ33 * 0.03, 0)</f>
        <v>0</v>
      </c>
      <c r="BA33" s="185">
        <f>IF('①-1入力シート（宿泊人数）【1人当】'!BA33&gt;0, '⑤-1宿泊料金計算【1人当】'!BA33 * 0.03, 0)</f>
        <v>0</v>
      </c>
      <c r="BB33" s="185">
        <f>IF('①-1入力シート（宿泊人数）【1人当】'!BB33&gt;0, '⑤-1宿泊料金計算【1人当】'!BB33 * 0.03, 0)</f>
        <v>0</v>
      </c>
      <c r="BC33" s="185">
        <f>IF('①-1入力シート（宿泊人数）【1人当】'!BC33&gt;0, '⑤-1宿泊料金計算【1人当】'!BC33 * 0.03, 0)</f>
        <v>0</v>
      </c>
      <c r="BD33" s="185">
        <f>IF('①-1入力シート（宿泊人数）【1人当】'!BD33&gt;0, '⑤-1宿泊料金計算【1人当】'!BD33 * 0.03, 0)</f>
        <v>0</v>
      </c>
      <c r="BE33" s="185">
        <f>IF('①-1入力シート（宿泊人数）【1人当】'!BE33&gt;0, '⑤-1宿泊料金計算【1人当】'!BE33 * 0.03, 0)</f>
        <v>0</v>
      </c>
      <c r="BF33" s="185">
        <f>IF('①-1入力シート（宿泊人数）【1人当】'!BF33&gt;0, '⑤-1宿泊料金計算【1人当】'!BF33 * 0.03, 0)</f>
        <v>0</v>
      </c>
      <c r="BG33" s="185">
        <f>IF('①-1入力シート（宿泊人数）【1人当】'!BG33&gt;0, '⑤-1宿泊料金計算【1人当】'!BG33 * 0.03, 0)</f>
        <v>0</v>
      </c>
      <c r="BH33" s="185">
        <f>IF('①-1入力シート（宿泊人数）【1人当】'!BH33&gt;0, '⑤-1宿泊料金計算【1人当】'!BH33 * 0.03, 0)</f>
        <v>0</v>
      </c>
      <c r="BI33" s="185">
        <f>IF('①-1入力シート（宿泊人数）【1人当】'!BI33&gt;0, '⑤-1宿泊料金計算【1人当】'!BI33 * 0.03, 0)</f>
        <v>0</v>
      </c>
      <c r="BJ33" s="185">
        <f>IF('①-1入力シート（宿泊人数）【1人当】'!BJ33&gt;0, '⑤-1宿泊料金計算【1人当】'!BJ33 * 0.03, 0)</f>
        <v>0</v>
      </c>
      <c r="BK33" s="185">
        <f>IF('①-1入力シート（宿泊人数）【1人当】'!BK33&gt;0, '⑤-1宿泊料金計算【1人当】'!BK33 * 0.03, 0)</f>
        <v>0</v>
      </c>
      <c r="BL33" s="185">
        <f>IF('①-1入力シート（宿泊人数）【1人当】'!BL33&gt;0, '⑤-1宿泊料金計算【1人当】'!BL33 * 0.03, 0)</f>
        <v>0</v>
      </c>
      <c r="BM33" s="185">
        <f>IF('①-1入力シート（宿泊人数）【1人当】'!BM33&gt;0, '⑤-1宿泊料金計算【1人当】'!BM33 * 0.03, 0)</f>
        <v>0</v>
      </c>
      <c r="BN33" s="185">
        <f>IF('①-1入力シート（宿泊人数）【1人当】'!BN33&gt;0, '⑤-1宿泊料金計算【1人当】'!BN33 * 0.03, 0)</f>
        <v>0</v>
      </c>
      <c r="BO33" s="185">
        <f>IF('①-1入力シート（宿泊人数）【1人当】'!BO33&gt;0, '⑤-1宿泊料金計算【1人当】'!BO33 * 0.03, 0)</f>
        <v>0</v>
      </c>
      <c r="BP33" s="185">
        <f>IF('①-1入力シート（宿泊人数）【1人当】'!BP33&gt;0, '⑤-1宿泊料金計算【1人当】'!BP33 * 0.03, 0)</f>
        <v>0</v>
      </c>
      <c r="BQ33" s="185">
        <f>IF('①-1入力シート（宿泊人数）【1人当】'!BQ33&gt;0, '⑤-1宿泊料金計算【1人当】'!BQ33 * 0.03, 0)</f>
        <v>0</v>
      </c>
      <c r="BR33" s="185">
        <f>IF('①-1入力シート（宿泊人数）【1人当】'!BR33&gt;0, '⑤-1宿泊料金計算【1人当】'!BR33 * 0.03, 0)</f>
        <v>0</v>
      </c>
      <c r="BS33" s="185">
        <f>IF('①-1入力シート（宿泊人数）【1人当】'!BS33&gt;0, '⑤-1宿泊料金計算【1人当】'!BS33 * 0.03, 0)</f>
        <v>0</v>
      </c>
      <c r="BT33" s="185">
        <f>IF('①-1入力シート（宿泊人数）【1人当】'!BT33&gt;0, '⑤-1宿泊料金計算【1人当】'!BT33 * 0.03, 0)</f>
        <v>0</v>
      </c>
      <c r="BU33" s="185">
        <f>IF('①-1入力シート（宿泊人数）【1人当】'!BU33&gt;0, '⑤-1宿泊料金計算【1人当】'!BU33 * 0.03, 0)</f>
        <v>0</v>
      </c>
      <c r="BV33" s="185">
        <f>IF('①-1入力シート（宿泊人数）【1人当】'!BV33&gt;0, '⑤-1宿泊料金計算【1人当】'!BV33 * 0.03, 0)</f>
        <v>0</v>
      </c>
      <c r="BW33" s="185">
        <f>IF('①-1入力シート（宿泊人数）【1人当】'!BW33&gt;0, '⑤-1宿泊料金計算【1人当】'!BW33 * 0.03, 0)</f>
        <v>0</v>
      </c>
      <c r="BX33" s="185">
        <f>IF('①-1入力シート（宿泊人数）【1人当】'!BX33&gt;0, '⑤-1宿泊料金計算【1人当】'!BX33 * 0.03, 0)</f>
        <v>0</v>
      </c>
      <c r="BY33" s="185">
        <f>IF('①-1入力シート（宿泊人数）【1人当】'!BY33&gt;0, '⑤-1宿泊料金計算【1人当】'!BY33 * 0.03, 0)</f>
        <v>0</v>
      </c>
      <c r="BZ33" s="185">
        <f>IF('①-1入力シート（宿泊人数）【1人当】'!BZ33&gt;0, '⑤-1宿泊料金計算【1人当】'!BZ33 * 0.03, 0)</f>
        <v>0</v>
      </c>
      <c r="CA33" s="185">
        <f>IF('①-1入力シート（宿泊人数）【1人当】'!CA33&gt;0, '⑤-1宿泊料金計算【1人当】'!CA33 * 0.03, 0)</f>
        <v>0</v>
      </c>
      <c r="CB33" s="185">
        <f>IF('①-1入力シート（宿泊人数）【1人当】'!CB33&gt;0, '⑤-1宿泊料金計算【1人当】'!CB33 * 0.03, 0)</f>
        <v>0</v>
      </c>
      <c r="CC33" s="185">
        <f>IF('①-1入力シート（宿泊人数）【1人当】'!CC33&gt;0, '⑤-1宿泊料金計算【1人当】'!CC33 * 0.03, 0)</f>
        <v>0</v>
      </c>
      <c r="CD33" s="185">
        <f>IF('①-1入力シート（宿泊人数）【1人当】'!CD33&gt;0, '⑤-1宿泊料金計算【1人当】'!CD33 * 0.03, 0)</f>
        <v>0</v>
      </c>
      <c r="CE33" s="185">
        <f>IF('①-1入力シート（宿泊人数）【1人当】'!CE33&gt;0, '⑤-1宿泊料金計算【1人当】'!CE33 * 0.03, 0)</f>
        <v>0</v>
      </c>
      <c r="CF33" s="185">
        <f>IF('①-1入力シート（宿泊人数）【1人当】'!CF33&gt;0, '⑤-1宿泊料金計算【1人当】'!CF33 * 0.03, 0)</f>
        <v>0</v>
      </c>
      <c r="CG33" s="185">
        <f>IF('①-1入力シート（宿泊人数）【1人当】'!CG33&gt;0, '⑤-1宿泊料金計算【1人当】'!CG33 * 0.03, 0)</f>
        <v>0</v>
      </c>
      <c r="CH33" s="185">
        <f>IF('①-1入力シート（宿泊人数）【1人当】'!CH33&gt;0, '⑤-1宿泊料金計算【1人当】'!CH33 * 0.03, 0)</f>
        <v>0</v>
      </c>
      <c r="CI33" s="185">
        <f>IF('①-1入力シート（宿泊人数）【1人当】'!CI33&gt;0, '⑤-1宿泊料金計算【1人当】'!CI33 * 0.03, 0)</f>
        <v>0</v>
      </c>
      <c r="CJ33" s="185">
        <f>IF('①-1入力シート（宿泊人数）【1人当】'!CJ33&gt;0, '⑤-1宿泊料金計算【1人当】'!CJ33 * 0.03, 0)</f>
        <v>0</v>
      </c>
      <c r="CK33" s="185">
        <f>IF('①-1入力シート（宿泊人数）【1人当】'!CK33&gt;0, '⑤-1宿泊料金計算【1人当】'!CK33 * 0.03, 0)</f>
        <v>0</v>
      </c>
      <c r="CL33" s="185">
        <f>IF('①-1入力シート（宿泊人数）【1人当】'!CL33&gt;0, '⑤-1宿泊料金計算【1人当】'!CL33 * 0.03, 0)</f>
        <v>0</v>
      </c>
      <c r="CM33" s="185">
        <f>IF('①-1入力シート（宿泊人数）【1人当】'!CM33&gt;0, '⑤-1宿泊料金計算【1人当】'!CM33 * 0.03, 0)</f>
        <v>0</v>
      </c>
      <c r="CN33" s="185">
        <f>IF('①-1入力シート（宿泊人数）【1人当】'!CN33&gt;0, '⑤-1宿泊料金計算【1人当】'!CN33 * 0.03, 0)</f>
        <v>0</v>
      </c>
      <c r="CO33" s="185">
        <f>IF('①-1入力シート（宿泊人数）【1人当】'!CO33&gt;0, '⑤-1宿泊料金計算【1人当】'!CO33 * 0.03, 0)</f>
        <v>0</v>
      </c>
      <c r="CP33" s="185">
        <f>IF('①-1入力シート（宿泊人数）【1人当】'!CP33&gt;0, '⑤-1宿泊料金計算【1人当】'!CP33 * 0.03, 0)</f>
        <v>0</v>
      </c>
      <c r="CQ33" s="185">
        <f>IF('①-1入力シート（宿泊人数）【1人当】'!CQ33&gt;0, '⑤-1宿泊料金計算【1人当】'!CQ33 * 0.03, 0)</f>
        <v>0</v>
      </c>
      <c r="CR33" s="185">
        <f>IF('①-1入力シート（宿泊人数）【1人当】'!CR33&gt;0, '⑤-1宿泊料金計算【1人当】'!CR33 * 0.03, 0)</f>
        <v>0</v>
      </c>
      <c r="CS33" s="185">
        <f>IF('①-1入力シート（宿泊人数）【1人当】'!CS33&gt;0, '⑤-1宿泊料金計算【1人当】'!CS33 * 0.03, 0)</f>
        <v>0</v>
      </c>
      <c r="CT33" s="185">
        <f>IF('①-1入力シート（宿泊人数）【1人当】'!CT33&gt;0, '⑤-1宿泊料金計算【1人当】'!CT33 * 0.03, 0)</f>
        <v>0</v>
      </c>
      <c r="CU33" s="185">
        <f>IF('①-1入力シート（宿泊人数）【1人当】'!CU33&gt;0, '⑤-1宿泊料金計算【1人当】'!CU33 * 0.03, 0)</f>
        <v>0</v>
      </c>
      <c r="CV33" s="185">
        <f>IF('①-1入力シート（宿泊人数）【1人当】'!CV33&gt;0, '⑤-1宿泊料金計算【1人当】'!CV33 * 0.03, 0)</f>
        <v>0</v>
      </c>
      <c r="CW33" s="185">
        <f>IF('①-1入力シート（宿泊人数）【1人当】'!CW33&gt;0, '⑤-1宿泊料金計算【1人当】'!CW33 * 0.03, 0)</f>
        <v>0</v>
      </c>
      <c r="CX33" s="185">
        <f>IF('①-1入力シート（宿泊人数）【1人当】'!CX33&gt;0, '⑤-1宿泊料金計算【1人当】'!CX33 * 0.03, 0)</f>
        <v>0</v>
      </c>
      <c r="CY33" s="13"/>
      <c r="CZ33" s="185">
        <f>'①-1入力シート（宿泊人数）【1人当】'!CZ33</f>
        <v>0</v>
      </c>
    </row>
    <row r="34" spans="1:105">
      <c r="A34" s="196"/>
      <c r="B34" s="175">
        <v>28</v>
      </c>
      <c r="C34" s="185">
        <f>IF('①-1入力シート（宿泊人数）【1人当】'!C34&gt;0, '⑤-1宿泊料金計算【1人当】'!C34 * 0.03, 0)</f>
        <v>0</v>
      </c>
      <c r="D34" s="185">
        <f>IF('①-1入力シート（宿泊人数）【1人当】'!D34&gt;0, '⑤-1宿泊料金計算【1人当】'!D34 * 0.03, 0)</f>
        <v>0</v>
      </c>
      <c r="E34" s="185">
        <f>IF('①-1入力シート（宿泊人数）【1人当】'!E34&gt;0, '⑤-1宿泊料金計算【1人当】'!E34 * 0.03, 0)</f>
        <v>0</v>
      </c>
      <c r="F34" s="185">
        <f>IF('①-1入力シート（宿泊人数）【1人当】'!F34&gt;0, '⑤-1宿泊料金計算【1人当】'!F34 * 0.03, 0)</f>
        <v>0</v>
      </c>
      <c r="G34" s="185">
        <f>IF('①-1入力シート（宿泊人数）【1人当】'!G34&gt;0, '⑤-1宿泊料金計算【1人当】'!G34 * 0.03, 0)</f>
        <v>0</v>
      </c>
      <c r="H34" s="185">
        <f>IF('①-1入力シート（宿泊人数）【1人当】'!H34&gt;0, '⑤-1宿泊料金計算【1人当】'!H34 * 0.03, 0)</f>
        <v>0</v>
      </c>
      <c r="I34" s="185">
        <f>IF('①-1入力シート（宿泊人数）【1人当】'!I34&gt;0, '⑤-1宿泊料金計算【1人当】'!I34 * 0.03, 0)</f>
        <v>0</v>
      </c>
      <c r="J34" s="185">
        <f>IF('①-1入力シート（宿泊人数）【1人当】'!J34&gt;0, '⑤-1宿泊料金計算【1人当】'!J34 * 0.03, 0)</f>
        <v>0</v>
      </c>
      <c r="K34" s="185">
        <f>IF('①-1入力シート（宿泊人数）【1人当】'!K34&gt;0, '⑤-1宿泊料金計算【1人当】'!K34 * 0.03, 0)</f>
        <v>0</v>
      </c>
      <c r="L34" s="185">
        <f>IF('①-1入力シート（宿泊人数）【1人当】'!L34&gt;0, '⑤-1宿泊料金計算【1人当】'!L34 * 0.03, 0)</f>
        <v>0</v>
      </c>
      <c r="M34" s="185">
        <f>IF('①-1入力シート（宿泊人数）【1人当】'!M34&gt;0, '⑤-1宿泊料金計算【1人当】'!M34 * 0.03, 0)</f>
        <v>0</v>
      </c>
      <c r="N34" s="185">
        <f>IF('①-1入力シート（宿泊人数）【1人当】'!N34&gt;0, '⑤-1宿泊料金計算【1人当】'!N34 * 0.03, 0)</f>
        <v>0</v>
      </c>
      <c r="O34" s="185">
        <f>IF('①-1入力シート（宿泊人数）【1人当】'!O34&gt;0, '⑤-1宿泊料金計算【1人当】'!O34 * 0.03, 0)</f>
        <v>0</v>
      </c>
      <c r="P34" s="185">
        <f>IF('①-1入力シート（宿泊人数）【1人当】'!P34&gt;0, '⑤-1宿泊料金計算【1人当】'!P34 * 0.03, 0)</f>
        <v>0</v>
      </c>
      <c r="Q34" s="185">
        <f>IF('①-1入力シート（宿泊人数）【1人当】'!Q34&gt;0, '⑤-1宿泊料金計算【1人当】'!Q34 * 0.03, 0)</f>
        <v>0</v>
      </c>
      <c r="R34" s="185">
        <f>IF('①-1入力シート（宿泊人数）【1人当】'!R34&gt;0, '⑤-1宿泊料金計算【1人当】'!R34 * 0.03, 0)</f>
        <v>0</v>
      </c>
      <c r="S34" s="185">
        <f>IF('①-1入力シート（宿泊人数）【1人当】'!S34&gt;0, '⑤-1宿泊料金計算【1人当】'!S34 * 0.03, 0)</f>
        <v>0</v>
      </c>
      <c r="T34" s="185">
        <f>IF('①-1入力シート（宿泊人数）【1人当】'!T34&gt;0, '⑤-1宿泊料金計算【1人当】'!T34 * 0.03, 0)</f>
        <v>0</v>
      </c>
      <c r="U34" s="185">
        <f>IF('①-1入力シート（宿泊人数）【1人当】'!U34&gt;0, '⑤-1宿泊料金計算【1人当】'!U34 * 0.03, 0)</f>
        <v>0</v>
      </c>
      <c r="V34" s="185">
        <f>IF('①-1入力シート（宿泊人数）【1人当】'!V34&gt;0, '⑤-1宿泊料金計算【1人当】'!V34 * 0.03, 0)</f>
        <v>0</v>
      </c>
      <c r="W34" s="185">
        <f>IF('①-1入力シート（宿泊人数）【1人当】'!W34&gt;0, '⑤-1宿泊料金計算【1人当】'!W34 * 0.03, 0)</f>
        <v>0</v>
      </c>
      <c r="X34" s="185">
        <f>IF('①-1入力シート（宿泊人数）【1人当】'!X34&gt;0, '⑤-1宿泊料金計算【1人当】'!X34 * 0.03, 0)</f>
        <v>0</v>
      </c>
      <c r="Y34" s="185">
        <f>IF('①-1入力シート（宿泊人数）【1人当】'!Y34&gt;0, '⑤-1宿泊料金計算【1人当】'!Y34 * 0.03, 0)</f>
        <v>0</v>
      </c>
      <c r="Z34" s="185">
        <f>IF('①-1入力シート（宿泊人数）【1人当】'!Z34&gt;0, '⑤-1宿泊料金計算【1人当】'!Z34 * 0.03, 0)</f>
        <v>0</v>
      </c>
      <c r="AA34" s="185">
        <f>IF('①-1入力シート（宿泊人数）【1人当】'!AA34&gt;0, '⑤-1宿泊料金計算【1人当】'!AA34 * 0.03, 0)</f>
        <v>0</v>
      </c>
      <c r="AB34" s="185">
        <f>IF('①-1入力シート（宿泊人数）【1人当】'!AB34&gt;0, '⑤-1宿泊料金計算【1人当】'!AB34 * 0.03, 0)</f>
        <v>0</v>
      </c>
      <c r="AC34" s="185">
        <f>IF('①-1入力シート（宿泊人数）【1人当】'!AC34&gt;0, '⑤-1宿泊料金計算【1人当】'!AC34 * 0.03, 0)</f>
        <v>0</v>
      </c>
      <c r="AD34" s="185">
        <f>IF('①-1入力シート（宿泊人数）【1人当】'!AD34&gt;0, '⑤-1宿泊料金計算【1人当】'!AD34 * 0.03, 0)</f>
        <v>0</v>
      </c>
      <c r="AE34" s="185">
        <f>IF('①-1入力シート（宿泊人数）【1人当】'!AE34&gt;0, '⑤-1宿泊料金計算【1人当】'!AE34 * 0.03, 0)</f>
        <v>0</v>
      </c>
      <c r="AF34" s="185">
        <f>IF('①-1入力シート（宿泊人数）【1人当】'!AF34&gt;0, '⑤-1宿泊料金計算【1人当】'!AF34 * 0.03, 0)</f>
        <v>0</v>
      </c>
      <c r="AG34" s="185">
        <f>IF('①-1入力シート（宿泊人数）【1人当】'!AG34&gt;0, '⑤-1宿泊料金計算【1人当】'!AG34 * 0.03, 0)</f>
        <v>0</v>
      </c>
      <c r="AH34" s="185">
        <f>IF('①-1入力シート（宿泊人数）【1人当】'!AH34&gt;0, '⑤-1宿泊料金計算【1人当】'!AH34 * 0.03, 0)</f>
        <v>0</v>
      </c>
      <c r="AI34" s="185">
        <f>IF('①-1入力シート（宿泊人数）【1人当】'!AI34&gt;0, '⑤-1宿泊料金計算【1人当】'!AI34 * 0.03, 0)</f>
        <v>0</v>
      </c>
      <c r="AJ34" s="185">
        <f>IF('①-1入力シート（宿泊人数）【1人当】'!AJ34&gt;0, '⑤-1宿泊料金計算【1人当】'!AJ34 * 0.03, 0)</f>
        <v>0</v>
      </c>
      <c r="AK34" s="185">
        <f>IF('①-1入力シート（宿泊人数）【1人当】'!AK34&gt;0, '⑤-1宿泊料金計算【1人当】'!AK34 * 0.03, 0)</f>
        <v>0</v>
      </c>
      <c r="AL34" s="185">
        <f>IF('①-1入力シート（宿泊人数）【1人当】'!AL34&gt;0, '⑤-1宿泊料金計算【1人当】'!AL34 * 0.03, 0)</f>
        <v>0</v>
      </c>
      <c r="AM34" s="185">
        <f>IF('①-1入力シート（宿泊人数）【1人当】'!AM34&gt;0, '⑤-1宿泊料金計算【1人当】'!AM34 * 0.03, 0)</f>
        <v>0</v>
      </c>
      <c r="AN34" s="185">
        <f>IF('①-1入力シート（宿泊人数）【1人当】'!AN34&gt;0, '⑤-1宿泊料金計算【1人当】'!AN34 * 0.03, 0)</f>
        <v>0</v>
      </c>
      <c r="AO34" s="185">
        <f>IF('①-1入力シート（宿泊人数）【1人当】'!AO34&gt;0, '⑤-1宿泊料金計算【1人当】'!AO34 * 0.03, 0)</f>
        <v>0</v>
      </c>
      <c r="AP34" s="185">
        <f>IF('①-1入力シート（宿泊人数）【1人当】'!AP34&gt;0, '⑤-1宿泊料金計算【1人当】'!AP34 * 0.03, 0)</f>
        <v>0</v>
      </c>
      <c r="AQ34" s="185">
        <f>IF('①-1入力シート（宿泊人数）【1人当】'!AQ34&gt;0, '⑤-1宿泊料金計算【1人当】'!AQ34 * 0.03, 0)</f>
        <v>0</v>
      </c>
      <c r="AR34" s="185">
        <f>IF('①-1入力シート（宿泊人数）【1人当】'!AR34&gt;0, '⑤-1宿泊料金計算【1人当】'!AR34 * 0.03, 0)</f>
        <v>0</v>
      </c>
      <c r="AS34" s="185">
        <f>IF('①-1入力シート（宿泊人数）【1人当】'!AS34&gt;0, '⑤-1宿泊料金計算【1人当】'!AS34 * 0.03, 0)</f>
        <v>0</v>
      </c>
      <c r="AT34" s="185">
        <f>IF('①-1入力シート（宿泊人数）【1人当】'!AT34&gt;0, '⑤-1宿泊料金計算【1人当】'!AT34 * 0.03, 0)</f>
        <v>0</v>
      </c>
      <c r="AU34" s="185">
        <f>IF('①-1入力シート（宿泊人数）【1人当】'!AU34&gt;0, '⑤-1宿泊料金計算【1人当】'!AU34 * 0.03, 0)</f>
        <v>0</v>
      </c>
      <c r="AV34" s="185">
        <f>IF('①-1入力シート（宿泊人数）【1人当】'!AV34&gt;0, '⑤-1宿泊料金計算【1人当】'!AV34 * 0.03, 0)</f>
        <v>0</v>
      </c>
      <c r="AW34" s="185">
        <f>IF('①-1入力シート（宿泊人数）【1人当】'!AW34&gt;0, '⑤-1宿泊料金計算【1人当】'!AW34 * 0.03, 0)</f>
        <v>0</v>
      </c>
      <c r="AX34" s="185">
        <f>IF('①-1入力シート（宿泊人数）【1人当】'!AX34&gt;0, '⑤-1宿泊料金計算【1人当】'!AX34 * 0.03, 0)</f>
        <v>0</v>
      </c>
      <c r="AY34" s="185">
        <f>IF('①-1入力シート（宿泊人数）【1人当】'!AY34&gt;0, '⑤-1宿泊料金計算【1人当】'!AY34 * 0.03, 0)</f>
        <v>0</v>
      </c>
      <c r="AZ34" s="185">
        <f>IF('①-1入力シート（宿泊人数）【1人当】'!AZ34&gt;0, '⑤-1宿泊料金計算【1人当】'!AZ34 * 0.03, 0)</f>
        <v>0</v>
      </c>
      <c r="BA34" s="185">
        <f>IF('①-1入力シート（宿泊人数）【1人当】'!BA34&gt;0, '⑤-1宿泊料金計算【1人当】'!BA34 * 0.03, 0)</f>
        <v>0</v>
      </c>
      <c r="BB34" s="185">
        <f>IF('①-1入力シート（宿泊人数）【1人当】'!BB34&gt;0, '⑤-1宿泊料金計算【1人当】'!BB34 * 0.03, 0)</f>
        <v>0</v>
      </c>
      <c r="BC34" s="185">
        <f>IF('①-1入力シート（宿泊人数）【1人当】'!BC34&gt;0, '⑤-1宿泊料金計算【1人当】'!BC34 * 0.03, 0)</f>
        <v>0</v>
      </c>
      <c r="BD34" s="185">
        <f>IF('①-1入力シート（宿泊人数）【1人当】'!BD34&gt;0, '⑤-1宿泊料金計算【1人当】'!BD34 * 0.03, 0)</f>
        <v>0</v>
      </c>
      <c r="BE34" s="185">
        <f>IF('①-1入力シート（宿泊人数）【1人当】'!BE34&gt;0, '⑤-1宿泊料金計算【1人当】'!BE34 * 0.03, 0)</f>
        <v>0</v>
      </c>
      <c r="BF34" s="185">
        <f>IF('①-1入力シート（宿泊人数）【1人当】'!BF34&gt;0, '⑤-1宿泊料金計算【1人当】'!BF34 * 0.03, 0)</f>
        <v>0</v>
      </c>
      <c r="BG34" s="185">
        <f>IF('①-1入力シート（宿泊人数）【1人当】'!BG34&gt;0, '⑤-1宿泊料金計算【1人当】'!BG34 * 0.03, 0)</f>
        <v>0</v>
      </c>
      <c r="BH34" s="185">
        <f>IF('①-1入力シート（宿泊人数）【1人当】'!BH34&gt;0, '⑤-1宿泊料金計算【1人当】'!BH34 * 0.03, 0)</f>
        <v>0</v>
      </c>
      <c r="BI34" s="185">
        <f>IF('①-1入力シート（宿泊人数）【1人当】'!BI34&gt;0, '⑤-1宿泊料金計算【1人当】'!BI34 * 0.03, 0)</f>
        <v>0</v>
      </c>
      <c r="BJ34" s="185">
        <f>IF('①-1入力シート（宿泊人数）【1人当】'!BJ34&gt;0, '⑤-1宿泊料金計算【1人当】'!BJ34 * 0.03, 0)</f>
        <v>0</v>
      </c>
      <c r="BK34" s="185">
        <f>IF('①-1入力シート（宿泊人数）【1人当】'!BK34&gt;0, '⑤-1宿泊料金計算【1人当】'!BK34 * 0.03, 0)</f>
        <v>0</v>
      </c>
      <c r="BL34" s="185">
        <f>IF('①-1入力シート（宿泊人数）【1人当】'!BL34&gt;0, '⑤-1宿泊料金計算【1人当】'!BL34 * 0.03, 0)</f>
        <v>0</v>
      </c>
      <c r="BM34" s="185">
        <f>IF('①-1入力シート（宿泊人数）【1人当】'!BM34&gt;0, '⑤-1宿泊料金計算【1人当】'!BM34 * 0.03, 0)</f>
        <v>0</v>
      </c>
      <c r="BN34" s="185">
        <f>IF('①-1入力シート（宿泊人数）【1人当】'!BN34&gt;0, '⑤-1宿泊料金計算【1人当】'!BN34 * 0.03, 0)</f>
        <v>0</v>
      </c>
      <c r="BO34" s="185">
        <f>IF('①-1入力シート（宿泊人数）【1人当】'!BO34&gt;0, '⑤-1宿泊料金計算【1人当】'!BO34 * 0.03, 0)</f>
        <v>0</v>
      </c>
      <c r="BP34" s="185">
        <f>IF('①-1入力シート（宿泊人数）【1人当】'!BP34&gt;0, '⑤-1宿泊料金計算【1人当】'!BP34 * 0.03, 0)</f>
        <v>0</v>
      </c>
      <c r="BQ34" s="185">
        <f>IF('①-1入力シート（宿泊人数）【1人当】'!BQ34&gt;0, '⑤-1宿泊料金計算【1人当】'!BQ34 * 0.03, 0)</f>
        <v>0</v>
      </c>
      <c r="BR34" s="185">
        <f>IF('①-1入力シート（宿泊人数）【1人当】'!BR34&gt;0, '⑤-1宿泊料金計算【1人当】'!BR34 * 0.03, 0)</f>
        <v>0</v>
      </c>
      <c r="BS34" s="185">
        <f>IF('①-1入力シート（宿泊人数）【1人当】'!BS34&gt;0, '⑤-1宿泊料金計算【1人当】'!BS34 * 0.03, 0)</f>
        <v>0</v>
      </c>
      <c r="BT34" s="185">
        <f>IF('①-1入力シート（宿泊人数）【1人当】'!BT34&gt;0, '⑤-1宿泊料金計算【1人当】'!BT34 * 0.03, 0)</f>
        <v>0</v>
      </c>
      <c r="BU34" s="185">
        <f>IF('①-1入力シート（宿泊人数）【1人当】'!BU34&gt;0, '⑤-1宿泊料金計算【1人当】'!BU34 * 0.03, 0)</f>
        <v>0</v>
      </c>
      <c r="BV34" s="185">
        <f>IF('①-1入力シート（宿泊人数）【1人当】'!BV34&gt;0, '⑤-1宿泊料金計算【1人当】'!BV34 * 0.03, 0)</f>
        <v>0</v>
      </c>
      <c r="BW34" s="185">
        <f>IF('①-1入力シート（宿泊人数）【1人当】'!BW34&gt;0, '⑤-1宿泊料金計算【1人当】'!BW34 * 0.03, 0)</f>
        <v>0</v>
      </c>
      <c r="BX34" s="185">
        <f>IF('①-1入力シート（宿泊人数）【1人当】'!BX34&gt;0, '⑤-1宿泊料金計算【1人当】'!BX34 * 0.03, 0)</f>
        <v>0</v>
      </c>
      <c r="BY34" s="185">
        <f>IF('①-1入力シート（宿泊人数）【1人当】'!BY34&gt;0, '⑤-1宿泊料金計算【1人当】'!BY34 * 0.03, 0)</f>
        <v>0</v>
      </c>
      <c r="BZ34" s="185">
        <f>IF('①-1入力シート（宿泊人数）【1人当】'!BZ34&gt;0, '⑤-1宿泊料金計算【1人当】'!BZ34 * 0.03, 0)</f>
        <v>0</v>
      </c>
      <c r="CA34" s="185">
        <f>IF('①-1入力シート（宿泊人数）【1人当】'!CA34&gt;0, '⑤-1宿泊料金計算【1人当】'!CA34 * 0.03, 0)</f>
        <v>0</v>
      </c>
      <c r="CB34" s="185">
        <f>IF('①-1入力シート（宿泊人数）【1人当】'!CB34&gt;0, '⑤-1宿泊料金計算【1人当】'!CB34 * 0.03, 0)</f>
        <v>0</v>
      </c>
      <c r="CC34" s="185">
        <f>IF('①-1入力シート（宿泊人数）【1人当】'!CC34&gt;0, '⑤-1宿泊料金計算【1人当】'!CC34 * 0.03, 0)</f>
        <v>0</v>
      </c>
      <c r="CD34" s="185">
        <f>IF('①-1入力シート（宿泊人数）【1人当】'!CD34&gt;0, '⑤-1宿泊料金計算【1人当】'!CD34 * 0.03, 0)</f>
        <v>0</v>
      </c>
      <c r="CE34" s="185">
        <f>IF('①-1入力シート（宿泊人数）【1人当】'!CE34&gt;0, '⑤-1宿泊料金計算【1人当】'!CE34 * 0.03, 0)</f>
        <v>0</v>
      </c>
      <c r="CF34" s="185">
        <f>IF('①-1入力シート（宿泊人数）【1人当】'!CF34&gt;0, '⑤-1宿泊料金計算【1人当】'!CF34 * 0.03, 0)</f>
        <v>0</v>
      </c>
      <c r="CG34" s="185">
        <f>IF('①-1入力シート（宿泊人数）【1人当】'!CG34&gt;0, '⑤-1宿泊料金計算【1人当】'!CG34 * 0.03, 0)</f>
        <v>0</v>
      </c>
      <c r="CH34" s="185">
        <f>IF('①-1入力シート（宿泊人数）【1人当】'!CH34&gt;0, '⑤-1宿泊料金計算【1人当】'!CH34 * 0.03, 0)</f>
        <v>0</v>
      </c>
      <c r="CI34" s="185">
        <f>IF('①-1入力シート（宿泊人数）【1人当】'!CI34&gt;0, '⑤-1宿泊料金計算【1人当】'!CI34 * 0.03, 0)</f>
        <v>0</v>
      </c>
      <c r="CJ34" s="185">
        <f>IF('①-1入力シート（宿泊人数）【1人当】'!CJ34&gt;0, '⑤-1宿泊料金計算【1人当】'!CJ34 * 0.03, 0)</f>
        <v>0</v>
      </c>
      <c r="CK34" s="185">
        <f>IF('①-1入力シート（宿泊人数）【1人当】'!CK34&gt;0, '⑤-1宿泊料金計算【1人当】'!CK34 * 0.03, 0)</f>
        <v>0</v>
      </c>
      <c r="CL34" s="185">
        <f>IF('①-1入力シート（宿泊人数）【1人当】'!CL34&gt;0, '⑤-1宿泊料金計算【1人当】'!CL34 * 0.03, 0)</f>
        <v>0</v>
      </c>
      <c r="CM34" s="185">
        <f>IF('①-1入力シート（宿泊人数）【1人当】'!CM34&gt;0, '⑤-1宿泊料金計算【1人当】'!CM34 * 0.03, 0)</f>
        <v>0</v>
      </c>
      <c r="CN34" s="185">
        <f>IF('①-1入力シート（宿泊人数）【1人当】'!CN34&gt;0, '⑤-1宿泊料金計算【1人当】'!CN34 * 0.03, 0)</f>
        <v>0</v>
      </c>
      <c r="CO34" s="185">
        <f>IF('①-1入力シート（宿泊人数）【1人当】'!CO34&gt;0, '⑤-1宿泊料金計算【1人当】'!CO34 * 0.03, 0)</f>
        <v>0</v>
      </c>
      <c r="CP34" s="185">
        <f>IF('①-1入力シート（宿泊人数）【1人当】'!CP34&gt;0, '⑤-1宿泊料金計算【1人当】'!CP34 * 0.03, 0)</f>
        <v>0</v>
      </c>
      <c r="CQ34" s="185">
        <f>IF('①-1入力シート（宿泊人数）【1人当】'!CQ34&gt;0, '⑤-1宿泊料金計算【1人当】'!CQ34 * 0.03, 0)</f>
        <v>0</v>
      </c>
      <c r="CR34" s="185">
        <f>IF('①-1入力シート（宿泊人数）【1人当】'!CR34&gt;0, '⑤-1宿泊料金計算【1人当】'!CR34 * 0.03, 0)</f>
        <v>0</v>
      </c>
      <c r="CS34" s="185">
        <f>IF('①-1入力シート（宿泊人数）【1人当】'!CS34&gt;0, '⑤-1宿泊料金計算【1人当】'!CS34 * 0.03, 0)</f>
        <v>0</v>
      </c>
      <c r="CT34" s="185">
        <f>IF('①-1入力シート（宿泊人数）【1人当】'!CT34&gt;0, '⑤-1宿泊料金計算【1人当】'!CT34 * 0.03, 0)</f>
        <v>0</v>
      </c>
      <c r="CU34" s="185">
        <f>IF('①-1入力シート（宿泊人数）【1人当】'!CU34&gt;0, '⑤-1宿泊料金計算【1人当】'!CU34 * 0.03, 0)</f>
        <v>0</v>
      </c>
      <c r="CV34" s="185">
        <f>IF('①-1入力シート（宿泊人数）【1人当】'!CV34&gt;0, '⑤-1宿泊料金計算【1人当】'!CV34 * 0.03, 0)</f>
        <v>0</v>
      </c>
      <c r="CW34" s="185">
        <f>IF('①-1入力シート（宿泊人数）【1人当】'!CW34&gt;0, '⑤-1宿泊料金計算【1人当】'!CW34 * 0.03, 0)</f>
        <v>0</v>
      </c>
      <c r="CX34" s="185">
        <f>IF('①-1入力シート（宿泊人数）【1人当】'!CX34&gt;0, '⑤-1宿泊料金計算【1人当】'!CX34 * 0.03, 0)</f>
        <v>0</v>
      </c>
      <c r="CY34" s="13"/>
      <c r="CZ34" s="185">
        <f>'①-1入力シート（宿泊人数）【1人当】'!CZ34</f>
        <v>0</v>
      </c>
    </row>
    <row r="35" spans="1:105">
      <c r="A35" s="196"/>
      <c r="B35" s="175">
        <v>29</v>
      </c>
      <c r="C35" s="185">
        <f>IF('①-1入力シート（宿泊人数）【1人当】'!C35&gt;0, '⑤-1宿泊料金計算【1人当】'!C35 * 0.03, 0)</f>
        <v>0</v>
      </c>
      <c r="D35" s="185">
        <f>IF('①-1入力シート（宿泊人数）【1人当】'!D35&gt;0, '⑤-1宿泊料金計算【1人当】'!D35 * 0.03, 0)</f>
        <v>0</v>
      </c>
      <c r="E35" s="185">
        <f>IF('①-1入力シート（宿泊人数）【1人当】'!E35&gt;0, '⑤-1宿泊料金計算【1人当】'!E35 * 0.03, 0)</f>
        <v>0</v>
      </c>
      <c r="F35" s="185">
        <f>IF('①-1入力シート（宿泊人数）【1人当】'!F35&gt;0, '⑤-1宿泊料金計算【1人当】'!F35 * 0.03, 0)</f>
        <v>0</v>
      </c>
      <c r="G35" s="185">
        <f>IF('①-1入力シート（宿泊人数）【1人当】'!G35&gt;0, '⑤-1宿泊料金計算【1人当】'!G35 * 0.03, 0)</f>
        <v>0</v>
      </c>
      <c r="H35" s="185">
        <f>IF('①-1入力シート（宿泊人数）【1人当】'!H35&gt;0, '⑤-1宿泊料金計算【1人当】'!H35 * 0.03, 0)</f>
        <v>0</v>
      </c>
      <c r="I35" s="185">
        <f>IF('①-1入力シート（宿泊人数）【1人当】'!I35&gt;0, '⑤-1宿泊料金計算【1人当】'!I35 * 0.03, 0)</f>
        <v>0</v>
      </c>
      <c r="J35" s="185">
        <f>IF('①-1入力シート（宿泊人数）【1人当】'!J35&gt;0, '⑤-1宿泊料金計算【1人当】'!J35 * 0.03, 0)</f>
        <v>0</v>
      </c>
      <c r="K35" s="185">
        <f>IF('①-1入力シート（宿泊人数）【1人当】'!K35&gt;0, '⑤-1宿泊料金計算【1人当】'!K35 * 0.03, 0)</f>
        <v>0</v>
      </c>
      <c r="L35" s="185">
        <f>IF('①-1入力シート（宿泊人数）【1人当】'!L35&gt;0, '⑤-1宿泊料金計算【1人当】'!L35 * 0.03, 0)</f>
        <v>0</v>
      </c>
      <c r="M35" s="185">
        <f>IF('①-1入力シート（宿泊人数）【1人当】'!M35&gt;0, '⑤-1宿泊料金計算【1人当】'!M35 * 0.03, 0)</f>
        <v>0</v>
      </c>
      <c r="N35" s="185">
        <f>IF('①-1入力シート（宿泊人数）【1人当】'!N35&gt;0, '⑤-1宿泊料金計算【1人当】'!N35 * 0.03, 0)</f>
        <v>0</v>
      </c>
      <c r="O35" s="185">
        <f>IF('①-1入力シート（宿泊人数）【1人当】'!O35&gt;0, '⑤-1宿泊料金計算【1人当】'!O35 * 0.03, 0)</f>
        <v>0</v>
      </c>
      <c r="P35" s="185">
        <f>IF('①-1入力シート（宿泊人数）【1人当】'!P35&gt;0, '⑤-1宿泊料金計算【1人当】'!P35 * 0.03, 0)</f>
        <v>0</v>
      </c>
      <c r="Q35" s="185">
        <f>IF('①-1入力シート（宿泊人数）【1人当】'!Q35&gt;0, '⑤-1宿泊料金計算【1人当】'!Q35 * 0.03, 0)</f>
        <v>0</v>
      </c>
      <c r="R35" s="185">
        <f>IF('①-1入力シート（宿泊人数）【1人当】'!R35&gt;0, '⑤-1宿泊料金計算【1人当】'!R35 * 0.03, 0)</f>
        <v>0</v>
      </c>
      <c r="S35" s="185">
        <f>IF('①-1入力シート（宿泊人数）【1人当】'!S35&gt;0, '⑤-1宿泊料金計算【1人当】'!S35 * 0.03, 0)</f>
        <v>0</v>
      </c>
      <c r="T35" s="185">
        <f>IF('①-1入力シート（宿泊人数）【1人当】'!T35&gt;0, '⑤-1宿泊料金計算【1人当】'!T35 * 0.03, 0)</f>
        <v>0</v>
      </c>
      <c r="U35" s="185">
        <f>IF('①-1入力シート（宿泊人数）【1人当】'!U35&gt;0, '⑤-1宿泊料金計算【1人当】'!U35 * 0.03, 0)</f>
        <v>0</v>
      </c>
      <c r="V35" s="185">
        <f>IF('①-1入力シート（宿泊人数）【1人当】'!V35&gt;0, '⑤-1宿泊料金計算【1人当】'!V35 * 0.03, 0)</f>
        <v>0</v>
      </c>
      <c r="W35" s="185">
        <f>IF('①-1入力シート（宿泊人数）【1人当】'!W35&gt;0, '⑤-1宿泊料金計算【1人当】'!W35 * 0.03, 0)</f>
        <v>0</v>
      </c>
      <c r="X35" s="185">
        <f>IF('①-1入力シート（宿泊人数）【1人当】'!X35&gt;0, '⑤-1宿泊料金計算【1人当】'!X35 * 0.03, 0)</f>
        <v>0</v>
      </c>
      <c r="Y35" s="185">
        <f>IF('①-1入力シート（宿泊人数）【1人当】'!Y35&gt;0, '⑤-1宿泊料金計算【1人当】'!Y35 * 0.03, 0)</f>
        <v>0</v>
      </c>
      <c r="Z35" s="185">
        <f>IF('①-1入力シート（宿泊人数）【1人当】'!Z35&gt;0, '⑤-1宿泊料金計算【1人当】'!Z35 * 0.03, 0)</f>
        <v>0</v>
      </c>
      <c r="AA35" s="185">
        <f>IF('①-1入力シート（宿泊人数）【1人当】'!AA35&gt;0, '⑤-1宿泊料金計算【1人当】'!AA35 * 0.03, 0)</f>
        <v>0</v>
      </c>
      <c r="AB35" s="185">
        <f>IF('①-1入力シート（宿泊人数）【1人当】'!AB35&gt;0, '⑤-1宿泊料金計算【1人当】'!AB35 * 0.03, 0)</f>
        <v>0</v>
      </c>
      <c r="AC35" s="185">
        <f>IF('①-1入力シート（宿泊人数）【1人当】'!AC35&gt;0, '⑤-1宿泊料金計算【1人当】'!AC35 * 0.03, 0)</f>
        <v>0</v>
      </c>
      <c r="AD35" s="185">
        <f>IF('①-1入力シート（宿泊人数）【1人当】'!AD35&gt;0, '⑤-1宿泊料金計算【1人当】'!AD35 * 0.03, 0)</f>
        <v>0</v>
      </c>
      <c r="AE35" s="185">
        <f>IF('①-1入力シート（宿泊人数）【1人当】'!AE35&gt;0, '⑤-1宿泊料金計算【1人当】'!AE35 * 0.03, 0)</f>
        <v>0</v>
      </c>
      <c r="AF35" s="185">
        <f>IF('①-1入力シート（宿泊人数）【1人当】'!AF35&gt;0, '⑤-1宿泊料金計算【1人当】'!AF35 * 0.03, 0)</f>
        <v>0</v>
      </c>
      <c r="AG35" s="185">
        <f>IF('①-1入力シート（宿泊人数）【1人当】'!AG35&gt;0, '⑤-1宿泊料金計算【1人当】'!AG35 * 0.03, 0)</f>
        <v>0</v>
      </c>
      <c r="AH35" s="185">
        <f>IF('①-1入力シート（宿泊人数）【1人当】'!AH35&gt;0, '⑤-1宿泊料金計算【1人当】'!AH35 * 0.03, 0)</f>
        <v>0</v>
      </c>
      <c r="AI35" s="185">
        <f>IF('①-1入力シート（宿泊人数）【1人当】'!AI35&gt;0, '⑤-1宿泊料金計算【1人当】'!AI35 * 0.03, 0)</f>
        <v>0</v>
      </c>
      <c r="AJ35" s="185">
        <f>IF('①-1入力シート（宿泊人数）【1人当】'!AJ35&gt;0, '⑤-1宿泊料金計算【1人当】'!AJ35 * 0.03, 0)</f>
        <v>0</v>
      </c>
      <c r="AK35" s="185">
        <f>IF('①-1入力シート（宿泊人数）【1人当】'!AK35&gt;0, '⑤-1宿泊料金計算【1人当】'!AK35 * 0.03, 0)</f>
        <v>0</v>
      </c>
      <c r="AL35" s="185">
        <f>IF('①-1入力シート（宿泊人数）【1人当】'!AL35&gt;0, '⑤-1宿泊料金計算【1人当】'!AL35 * 0.03, 0)</f>
        <v>0</v>
      </c>
      <c r="AM35" s="185">
        <f>IF('①-1入力シート（宿泊人数）【1人当】'!AM35&gt;0, '⑤-1宿泊料金計算【1人当】'!AM35 * 0.03, 0)</f>
        <v>0</v>
      </c>
      <c r="AN35" s="185">
        <f>IF('①-1入力シート（宿泊人数）【1人当】'!AN35&gt;0, '⑤-1宿泊料金計算【1人当】'!AN35 * 0.03, 0)</f>
        <v>0</v>
      </c>
      <c r="AO35" s="185">
        <f>IF('①-1入力シート（宿泊人数）【1人当】'!AO35&gt;0, '⑤-1宿泊料金計算【1人当】'!AO35 * 0.03, 0)</f>
        <v>0</v>
      </c>
      <c r="AP35" s="185">
        <f>IF('①-1入力シート（宿泊人数）【1人当】'!AP35&gt;0, '⑤-1宿泊料金計算【1人当】'!AP35 * 0.03, 0)</f>
        <v>0</v>
      </c>
      <c r="AQ35" s="185">
        <f>IF('①-1入力シート（宿泊人数）【1人当】'!AQ35&gt;0, '⑤-1宿泊料金計算【1人当】'!AQ35 * 0.03, 0)</f>
        <v>0</v>
      </c>
      <c r="AR35" s="185">
        <f>IF('①-1入力シート（宿泊人数）【1人当】'!AR35&gt;0, '⑤-1宿泊料金計算【1人当】'!AR35 * 0.03, 0)</f>
        <v>0</v>
      </c>
      <c r="AS35" s="185">
        <f>IF('①-1入力シート（宿泊人数）【1人当】'!AS35&gt;0, '⑤-1宿泊料金計算【1人当】'!AS35 * 0.03, 0)</f>
        <v>0</v>
      </c>
      <c r="AT35" s="185">
        <f>IF('①-1入力シート（宿泊人数）【1人当】'!AT35&gt;0, '⑤-1宿泊料金計算【1人当】'!AT35 * 0.03, 0)</f>
        <v>0</v>
      </c>
      <c r="AU35" s="185">
        <f>IF('①-1入力シート（宿泊人数）【1人当】'!AU35&gt;0, '⑤-1宿泊料金計算【1人当】'!AU35 * 0.03, 0)</f>
        <v>0</v>
      </c>
      <c r="AV35" s="185">
        <f>IF('①-1入力シート（宿泊人数）【1人当】'!AV35&gt;0, '⑤-1宿泊料金計算【1人当】'!AV35 * 0.03, 0)</f>
        <v>0</v>
      </c>
      <c r="AW35" s="185">
        <f>IF('①-1入力シート（宿泊人数）【1人当】'!AW35&gt;0, '⑤-1宿泊料金計算【1人当】'!AW35 * 0.03, 0)</f>
        <v>0</v>
      </c>
      <c r="AX35" s="185">
        <f>IF('①-1入力シート（宿泊人数）【1人当】'!AX35&gt;0, '⑤-1宿泊料金計算【1人当】'!AX35 * 0.03, 0)</f>
        <v>0</v>
      </c>
      <c r="AY35" s="185">
        <f>IF('①-1入力シート（宿泊人数）【1人当】'!AY35&gt;0, '⑤-1宿泊料金計算【1人当】'!AY35 * 0.03, 0)</f>
        <v>0</v>
      </c>
      <c r="AZ35" s="185">
        <f>IF('①-1入力シート（宿泊人数）【1人当】'!AZ35&gt;0, '⑤-1宿泊料金計算【1人当】'!AZ35 * 0.03, 0)</f>
        <v>0</v>
      </c>
      <c r="BA35" s="185">
        <f>IF('①-1入力シート（宿泊人数）【1人当】'!BA35&gt;0, '⑤-1宿泊料金計算【1人当】'!BA35 * 0.03, 0)</f>
        <v>0</v>
      </c>
      <c r="BB35" s="185">
        <f>IF('①-1入力シート（宿泊人数）【1人当】'!BB35&gt;0, '⑤-1宿泊料金計算【1人当】'!BB35 * 0.03, 0)</f>
        <v>0</v>
      </c>
      <c r="BC35" s="185">
        <f>IF('①-1入力シート（宿泊人数）【1人当】'!BC35&gt;0, '⑤-1宿泊料金計算【1人当】'!BC35 * 0.03, 0)</f>
        <v>0</v>
      </c>
      <c r="BD35" s="185">
        <f>IF('①-1入力シート（宿泊人数）【1人当】'!BD35&gt;0, '⑤-1宿泊料金計算【1人当】'!BD35 * 0.03, 0)</f>
        <v>0</v>
      </c>
      <c r="BE35" s="185">
        <f>IF('①-1入力シート（宿泊人数）【1人当】'!BE35&gt;0, '⑤-1宿泊料金計算【1人当】'!BE35 * 0.03, 0)</f>
        <v>0</v>
      </c>
      <c r="BF35" s="185">
        <f>IF('①-1入力シート（宿泊人数）【1人当】'!BF35&gt;0, '⑤-1宿泊料金計算【1人当】'!BF35 * 0.03, 0)</f>
        <v>0</v>
      </c>
      <c r="BG35" s="185">
        <f>IF('①-1入力シート（宿泊人数）【1人当】'!BG35&gt;0, '⑤-1宿泊料金計算【1人当】'!BG35 * 0.03, 0)</f>
        <v>0</v>
      </c>
      <c r="BH35" s="185">
        <f>IF('①-1入力シート（宿泊人数）【1人当】'!BH35&gt;0, '⑤-1宿泊料金計算【1人当】'!BH35 * 0.03, 0)</f>
        <v>0</v>
      </c>
      <c r="BI35" s="185">
        <f>IF('①-1入力シート（宿泊人数）【1人当】'!BI35&gt;0, '⑤-1宿泊料金計算【1人当】'!BI35 * 0.03, 0)</f>
        <v>0</v>
      </c>
      <c r="BJ35" s="185">
        <f>IF('①-1入力シート（宿泊人数）【1人当】'!BJ35&gt;0, '⑤-1宿泊料金計算【1人当】'!BJ35 * 0.03, 0)</f>
        <v>0</v>
      </c>
      <c r="BK35" s="185">
        <f>IF('①-1入力シート（宿泊人数）【1人当】'!BK35&gt;0, '⑤-1宿泊料金計算【1人当】'!BK35 * 0.03, 0)</f>
        <v>0</v>
      </c>
      <c r="BL35" s="185">
        <f>IF('①-1入力シート（宿泊人数）【1人当】'!BL35&gt;0, '⑤-1宿泊料金計算【1人当】'!BL35 * 0.03, 0)</f>
        <v>0</v>
      </c>
      <c r="BM35" s="185">
        <f>IF('①-1入力シート（宿泊人数）【1人当】'!BM35&gt;0, '⑤-1宿泊料金計算【1人当】'!BM35 * 0.03, 0)</f>
        <v>0</v>
      </c>
      <c r="BN35" s="185">
        <f>IF('①-1入力シート（宿泊人数）【1人当】'!BN35&gt;0, '⑤-1宿泊料金計算【1人当】'!BN35 * 0.03, 0)</f>
        <v>0</v>
      </c>
      <c r="BO35" s="185">
        <f>IF('①-1入力シート（宿泊人数）【1人当】'!BO35&gt;0, '⑤-1宿泊料金計算【1人当】'!BO35 * 0.03, 0)</f>
        <v>0</v>
      </c>
      <c r="BP35" s="185">
        <f>IF('①-1入力シート（宿泊人数）【1人当】'!BP35&gt;0, '⑤-1宿泊料金計算【1人当】'!BP35 * 0.03, 0)</f>
        <v>0</v>
      </c>
      <c r="BQ35" s="185">
        <f>IF('①-1入力シート（宿泊人数）【1人当】'!BQ35&gt;0, '⑤-1宿泊料金計算【1人当】'!BQ35 * 0.03, 0)</f>
        <v>0</v>
      </c>
      <c r="BR35" s="185">
        <f>IF('①-1入力シート（宿泊人数）【1人当】'!BR35&gt;0, '⑤-1宿泊料金計算【1人当】'!BR35 * 0.03, 0)</f>
        <v>0</v>
      </c>
      <c r="BS35" s="185">
        <f>IF('①-1入力シート（宿泊人数）【1人当】'!BS35&gt;0, '⑤-1宿泊料金計算【1人当】'!BS35 * 0.03, 0)</f>
        <v>0</v>
      </c>
      <c r="BT35" s="185">
        <f>IF('①-1入力シート（宿泊人数）【1人当】'!BT35&gt;0, '⑤-1宿泊料金計算【1人当】'!BT35 * 0.03, 0)</f>
        <v>0</v>
      </c>
      <c r="BU35" s="185">
        <f>IF('①-1入力シート（宿泊人数）【1人当】'!BU35&gt;0, '⑤-1宿泊料金計算【1人当】'!BU35 * 0.03, 0)</f>
        <v>0</v>
      </c>
      <c r="BV35" s="185">
        <f>IF('①-1入力シート（宿泊人数）【1人当】'!BV35&gt;0, '⑤-1宿泊料金計算【1人当】'!BV35 * 0.03, 0)</f>
        <v>0</v>
      </c>
      <c r="BW35" s="185">
        <f>IF('①-1入力シート（宿泊人数）【1人当】'!BW35&gt;0, '⑤-1宿泊料金計算【1人当】'!BW35 * 0.03, 0)</f>
        <v>0</v>
      </c>
      <c r="BX35" s="185">
        <f>IF('①-1入力シート（宿泊人数）【1人当】'!BX35&gt;0, '⑤-1宿泊料金計算【1人当】'!BX35 * 0.03, 0)</f>
        <v>0</v>
      </c>
      <c r="BY35" s="185">
        <f>IF('①-1入力シート（宿泊人数）【1人当】'!BY35&gt;0, '⑤-1宿泊料金計算【1人当】'!BY35 * 0.03, 0)</f>
        <v>0</v>
      </c>
      <c r="BZ35" s="185">
        <f>IF('①-1入力シート（宿泊人数）【1人当】'!BZ35&gt;0, '⑤-1宿泊料金計算【1人当】'!BZ35 * 0.03, 0)</f>
        <v>0</v>
      </c>
      <c r="CA35" s="185">
        <f>IF('①-1入力シート（宿泊人数）【1人当】'!CA35&gt;0, '⑤-1宿泊料金計算【1人当】'!CA35 * 0.03, 0)</f>
        <v>0</v>
      </c>
      <c r="CB35" s="185">
        <f>IF('①-1入力シート（宿泊人数）【1人当】'!CB35&gt;0, '⑤-1宿泊料金計算【1人当】'!CB35 * 0.03, 0)</f>
        <v>0</v>
      </c>
      <c r="CC35" s="185">
        <f>IF('①-1入力シート（宿泊人数）【1人当】'!CC35&gt;0, '⑤-1宿泊料金計算【1人当】'!CC35 * 0.03, 0)</f>
        <v>0</v>
      </c>
      <c r="CD35" s="185">
        <f>IF('①-1入力シート（宿泊人数）【1人当】'!CD35&gt;0, '⑤-1宿泊料金計算【1人当】'!CD35 * 0.03, 0)</f>
        <v>0</v>
      </c>
      <c r="CE35" s="185">
        <f>IF('①-1入力シート（宿泊人数）【1人当】'!CE35&gt;0, '⑤-1宿泊料金計算【1人当】'!CE35 * 0.03, 0)</f>
        <v>0</v>
      </c>
      <c r="CF35" s="185">
        <f>IF('①-1入力シート（宿泊人数）【1人当】'!CF35&gt;0, '⑤-1宿泊料金計算【1人当】'!CF35 * 0.03, 0)</f>
        <v>0</v>
      </c>
      <c r="CG35" s="185">
        <f>IF('①-1入力シート（宿泊人数）【1人当】'!CG35&gt;0, '⑤-1宿泊料金計算【1人当】'!CG35 * 0.03, 0)</f>
        <v>0</v>
      </c>
      <c r="CH35" s="185">
        <f>IF('①-1入力シート（宿泊人数）【1人当】'!CH35&gt;0, '⑤-1宿泊料金計算【1人当】'!CH35 * 0.03, 0)</f>
        <v>0</v>
      </c>
      <c r="CI35" s="185">
        <f>IF('①-1入力シート（宿泊人数）【1人当】'!CI35&gt;0, '⑤-1宿泊料金計算【1人当】'!CI35 * 0.03, 0)</f>
        <v>0</v>
      </c>
      <c r="CJ35" s="185">
        <f>IF('①-1入力シート（宿泊人数）【1人当】'!CJ35&gt;0, '⑤-1宿泊料金計算【1人当】'!CJ35 * 0.03, 0)</f>
        <v>0</v>
      </c>
      <c r="CK35" s="185">
        <f>IF('①-1入力シート（宿泊人数）【1人当】'!CK35&gt;0, '⑤-1宿泊料金計算【1人当】'!CK35 * 0.03, 0)</f>
        <v>0</v>
      </c>
      <c r="CL35" s="185">
        <f>IF('①-1入力シート（宿泊人数）【1人当】'!CL35&gt;0, '⑤-1宿泊料金計算【1人当】'!CL35 * 0.03, 0)</f>
        <v>0</v>
      </c>
      <c r="CM35" s="185">
        <f>IF('①-1入力シート（宿泊人数）【1人当】'!CM35&gt;0, '⑤-1宿泊料金計算【1人当】'!CM35 * 0.03, 0)</f>
        <v>0</v>
      </c>
      <c r="CN35" s="185">
        <f>IF('①-1入力シート（宿泊人数）【1人当】'!CN35&gt;0, '⑤-1宿泊料金計算【1人当】'!CN35 * 0.03, 0)</f>
        <v>0</v>
      </c>
      <c r="CO35" s="185">
        <f>IF('①-1入力シート（宿泊人数）【1人当】'!CO35&gt;0, '⑤-1宿泊料金計算【1人当】'!CO35 * 0.03, 0)</f>
        <v>0</v>
      </c>
      <c r="CP35" s="185">
        <f>IF('①-1入力シート（宿泊人数）【1人当】'!CP35&gt;0, '⑤-1宿泊料金計算【1人当】'!CP35 * 0.03, 0)</f>
        <v>0</v>
      </c>
      <c r="CQ35" s="185">
        <f>IF('①-1入力シート（宿泊人数）【1人当】'!CQ35&gt;0, '⑤-1宿泊料金計算【1人当】'!CQ35 * 0.03, 0)</f>
        <v>0</v>
      </c>
      <c r="CR35" s="185">
        <f>IF('①-1入力シート（宿泊人数）【1人当】'!CR35&gt;0, '⑤-1宿泊料金計算【1人当】'!CR35 * 0.03, 0)</f>
        <v>0</v>
      </c>
      <c r="CS35" s="185">
        <f>IF('①-1入力シート（宿泊人数）【1人当】'!CS35&gt;0, '⑤-1宿泊料金計算【1人当】'!CS35 * 0.03, 0)</f>
        <v>0</v>
      </c>
      <c r="CT35" s="185">
        <f>IF('①-1入力シート（宿泊人数）【1人当】'!CT35&gt;0, '⑤-1宿泊料金計算【1人当】'!CT35 * 0.03, 0)</f>
        <v>0</v>
      </c>
      <c r="CU35" s="185">
        <f>IF('①-1入力シート（宿泊人数）【1人当】'!CU35&gt;0, '⑤-1宿泊料金計算【1人当】'!CU35 * 0.03, 0)</f>
        <v>0</v>
      </c>
      <c r="CV35" s="185">
        <f>IF('①-1入力シート（宿泊人数）【1人当】'!CV35&gt;0, '⑤-1宿泊料金計算【1人当】'!CV35 * 0.03, 0)</f>
        <v>0</v>
      </c>
      <c r="CW35" s="185">
        <f>IF('①-1入力シート（宿泊人数）【1人当】'!CW35&gt;0, '⑤-1宿泊料金計算【1人当】'!CW35 * 0.03, 0)</f>
        <v>0</v>
      </c>
      <c r="CX35" s="185">
        <f>IF('①-1入力シート（宿泊人数）【1人当】'!CX35&gt;0, '⑤-1宿泊料金計算【1人当】'!CX35 * 0.03, 0)</f>
        <v>0</v>
      </c>
      <c r="CY35" s="13"/>
      <c r="CZ35" s="185">
        <f>'①-1入力シート（宿泊人数）【1人当】'!CZ35</f>
        <v>0</v>
      </c>
    </row>
    <row r="36" spans="1:105">
      <c r="A36" s="196"/>
      <c r="B36" s="175">
        <v>30</v>
      </c>
      <c r="C36" s="185">
        <f>IF('①-1入力シート（宿泊人数）【1人当】'!C36&gt;0, '⑤-1宿泊料金計算【1人当】'!C36 * 0.03, 0)</f>
        <v>0</v>
      </c>
      <c r="D36" s="185">
        <f>IF('①-1入力シート（宿泊人数）【1人当】'!D36&gt;0, '⑤-1宿泊料金計算【1人当】'!D36 * 0.03, 0)</f>
        <v>0</v>
      </c>
      <c r="E36" s="185">
        <f>IF('①-1入力シート（宿泊人数）【1人当】'!E36&gt;0, '⑤-1宿泊料金計算【1人当】'!E36 * 0.03, 0)</f>
        <v>0</v>
      </c>
      <c r="F36" s="185">
        <f>IF('①-1入力シート（宿泊人数）【1人当】'!F36&gt;0, '⑤-1宿泊料金計算【1人当】'!F36 * 0.03, 0)</f>
        <v>0</v>
      </c>
      <c r="G36" s="185">
        <f>IF('①-1入力シート（宿泊人数）【1人当】'!G36&gt;0, '⑤-1宿泊料金計算【1人当】'!G36 * 0.03, 0)</f>
        <v>0</v>
      </c>
      <c r="H36" s="185">
        <f>IF('①-1入力シート（宿泊人数）【1人当】'!H36&gt;0, '⑤-1宿泊料金計算【1人当】'!H36 * 0.03, 0)</f>
        <v>0</v>
      </c>
      <c r="I36" s="185">
        <f>IF('①-1入力シート（宿泊人数）【1人当】'!I36&gt;0, '⑤-1宿泊料金計算【1人当】'!I36 * 0.03, 0)</f>
        <v>0</v>
      </c>
      <c r="J36" s="185">
        <f>IF('①-1入力シート（宿泊人数）【1人当】'!J36&gt;0, '⑤-1宿泊料金計算【1人当】'!J36 * 0.03, 0)</f>
        <v>0</v>
      </c>
      <c r="K36" s="185">
        <f>IF('①-1入力シート（宿泊人数）【1人当】'!K36&gt;0, '⑤-1宿泊料金計算【1人当】'!K36 * 0.03, 0)</f>
        <v>0</v>
      </c>
      <c r="L36" s="185">
        <f>IF('①-1入力シート（宿泊人数）【1人当】'!L36&gt;0, '⑤-1宿泊料金計算【1人当】'!L36 * 0.03, 0)</f>
        <v>0</v>
      </c>
      <c r="M36" s="185">
        <f>IF('①-1入力シート（宿泊人数）【1人当】'!M36&gt;0, '⑤-1宿泊料金計算【1人当】'!M36 * 0.03, 0)</f>
        <v>0</v>
      </c>
      <c r="N36" s="185">
        <f>IF('①-1入力シート（宿泊人数）【1人当】'!N36&gt;0, '⑤-1宿泊料金計算【1人当】'!N36 * 0.03, 0)</f>
        <v>0</v>
      </c>
      <c r="O36" s="185">
        <f>IF('①-1入力シート（宿泊人数）【1人当】'!O36&gt;0, '⑤-1宿泊料金計算【1人当】'!O36 * 0.03, 0)</f>
        <v>0</v>
      </c>
      <c r="P36" s="185">
        <f>IF('①-1入力シート（宿泊人数）【1人当】'!P36&gt;0, '⑤-1宿泊料金計算【1人当】'!P36 * 0.03, 0)</f>
        <v>0</v>
      </c>
      <c r="Q36" s="185">
        <f>IF('①-1入力シート（宿泊人数）【1人当】'!Q36&gt;0, '⑤-1宿泊料金計算【1人当】'!Q36 * 0.03, 0)</f>
        <v>0</v>
      </c>
      <c r="R36" s="185">
        <f>IF('①-1入力シート（宿泊人数）【1人当】'!R36&gt;0, '⑤-1宿泊料金計算【1人当】'!R36 * 0.03, 0)</f>
        <v>0</v>
      </c>
      <c r="S36" s="185">
        <f>IF('①-1入力シート（宿泊人数）【1人当】'!S36&gt;0, '⑤-1宿泊料金計算【1人当】'!S36 * 0.03, 0)</f>
        <v>0</v>
      </c>
      <c r="T36" s="185">
        <f>IF('①-1入力シート（宿泊人数）【1人当】'!T36&gt;0, '⑤-1宿泊料金計算【1人当】'!T36 * 0.03, 0)</f>
        <v>0</v>
      </c>
      <c r="U36" s="185">
        <f>IF('①-1入力シート（宿泊人数）【1人当】'!U36&gt;0, '⑤-1宿泊料金計算【1人当】'!U36 * 0.03, 0)</f>
        <v>0</v>
      </c>
      <c r="V36" s="185">
        <f>IF('①-1入力シート（宿泊人数）【1人当】'!V36&gt;0, '⑤-1宿泊料金計算【1人当】'!V36 * 0.03, 0)</f>
        <v>0</v>
      </c>
      <c r="W36" s="185">
        <f>IF('①-1入力シート（宿泊人数）【1人当】'!W36&gt;0, '⑤-1宿泊料金計算【1人当】'!W36 * 0.03, 0)</f>
        <v>0</v>
      </c>
      <c r="X36" s="185">
        <f>IF('①-1入力シート（宿泊人数）【1人当】'!X36&gt;0, '⑤-1宿泊料金計算【1人当】'!X36 * 0.03, 0)</f>
        <v>0</v>
      </c>
      <c r="Y36" s="185">
        <f>IF('①-1入力シート（宿泊人数）【1人当】'!Y36&gt;0, '⑤-1宿泊料金計算【1人当】'!Y36 * 0.03, 0)</f>
        <v>0</v>
      </c>
      <c r="Z36" s="185">
        <f>IF('①-1入力シート（宿泊人数）【1人当】'!Z36&gt;0, '⑤-1宿泊料金計算【1人当】'!Z36 * 0.03, 0)</f>
        <v>0</v>
      </c>
      <c r="AA36" s="185">
        <f>IF('①-1入力シート（宿泊人数）【1人当】'!AA36&gt;0, '⑤-1宿泊料金計算【1人当】'!AA36 * 0.03, 0)</f>
        <v>0</v>
      </c>
      <c r="AB36" s="185">
        <f>IF('①-1入力シート（宿泊人数）【1人当】'!AB36&gt;0, '⑤-1宿泊料金計算【1人当】'!AB36 * 0.03, 0)</f>
        <v>0</v>
      </c>
      <c r="AC36" s="185">
        <f>IF('①-1入力シート（宿泊人数）【1人当】'!AC36&gt;0, '⑤-1宿泊料金計算【1人当】'!AC36 * 0.03, 0)</f>
        <v>0</v>
      </c>
      <c r="AD36" s="185">
        <f>IF('①-1入力シート（宿泊人数）【1人当】'!AD36&gt;0, '⑤-1宿泊料金計算【1人当】'!AD36 * 0.03, 0)</f>
        <v>0</v>
      </c>
      <c r="AE36" s="185">
        <f>IF('①-1入力シート（宿泊人数）【1人当】'!AE36&gt;0, '⑤-1宿泊料金計算【1人当】'!AE36 * 0.03, 0)</f>
        <v>0</v>
      </c>
      <c r="AF36" s="185">
        <f>IF('①-1入力シート（宿泊人数）【1人当】'!AF36&gt;0, '⑤-1宿泊料金計算【1人当】'!AF36 * 0.03, 0)</f>
        <v>0</v>
      </c>
      <c r="AG36" s="185">
        <f>IF('①-1入力シート（宿泊人数）【1人当】'!AG36&gt;0, '⑤-1宿泊料金計算【1人当】'!AG36 * 0.03, 0)</f>
        <v>0</v>
      </c>
      <c r="AH36" s="185">
        <f>IF('①-1入力シート（宿泊人数）【1人当】'!AH36&gt;0, '⑤-1宿泊料金計算【1人当】'!AH36 * 0.03, 0)</f>
        <v>0</v>
      </c>
      <c r="AI36" s="185">
        <f>IF('①-1入力シート（宿泊人数）【1人当】'!AI36&gt;0, '⑤-1宿泊料金計算【1人当】'!AI36 * 0.03, 0)</f>
        <v>0</v>
      </c>
      <c r="AJ36" s="185">
        <f>IF('①-1入力シート（宿泊人数）【1人当】'!AJ36&gt;0, '⑤-1宿泊料金計算【1人当】'!AJ36 * 0.03, 0)</f>
        <v>0</v>
      </c>
      <c r="AK36" s="185">
        <f>IF('①-1入力シート（宿泊人数）【1人当】'!AK36&gt;0, '⑤-1宿泊料金計算【1人当】'!AK36 * 0.03, 0)</f>
        <v>0</v>
      </c>
      <c r="AL36" s="185">
        <f>IF('①-1入力シート（宿泊人数）【1人当】'!AL36&gt;0, '⑤-1宿泊料金計算【1人当】'!AL36 * 0.03, 0)</f>
        <v>0</v>
      </c>
      <c r="AM36" s="185">
        <f>IF('①-1入力シート（宿泊人数）【1人当】'!AM36&gt;0, '⑤-1宿泊料金計算【1人当】'!AM36 * 0.03, 0)</f>
        <v>0</v>
      </c>
      <c r="AN36" s="185">
        <f>IF('①-1入力シート（宿泊人数）【1人当】'!AN36&gt;0, '⑤-1宿泊料金計算【1人当】'!AN36 * 0.03, 0)</f>
        <v>0</v>
      </c>
      <c r="AO36" s="185">
        <f>IF('①-1入力シート（宿泊人数）【1人当】'!AO36&gt;0, '⑤-1宿泊料金計算【1人当】'!AO36 * 0.03, 0)</f>
        <v>0</v>
      </c>
      <c r="AP36" s="185">
        <f>IF('①-1入力シート（宿泊人数）【1人当】'!AP36&gt;0, '⑤-1宿泊料金計算【1人当】'!AP36 * 0.03, 0)</f>
        <v>0</v>
      </c>
      <c r="AQ36" s="185">
        <f>IF('①-1入力シート（宿泊人数）【1人当】'!AQ36&gt;0, '⑤-1宿泊料金計算【1人当】'!AQ36 * 0.03, 0)</f>
        <v>0</v>
      </c>
      <c r="AR36" s="185">
        <f>IF('①-1入力シート（宿泊人数）【1人当】'!AR36&gt;0, '⑤-1宿泊料金計算【1人当】'!AR36 * 0.03, 0)</f>
        <v>0</v>
      </c>
      <c r="AS36" s="185">
        <f>IF('①-1入力シート（宿泊人数）【1人当】'!AS36&gt;0, '⑤-1宿泊料金計算【1人当】'!AS36 * 0.03, 0)</f>
        <v>0</v>
      </c>
      <c r="AT36" s="185">
        <f>IF('①-1入力シート（宿泊人数）【1人当】'!AT36&gt;0, '⑤-1宿泊料金計算【1人当】'!AT36 * 0.03, 0)</f>
        <v>0</v>
      </c>
      <c r="AU36" s="185">
        <f>IF('①-1入力シート（宿泊人数）【1人当】'!AU36&gt;0, '⑤-1宿泊料金計算【1人当】'!AU36 * 0.03, 0)</f>
        <v>0</v>
      </c>
      <c r="AV36" s="185">
        <f>IF('①-1入力シート（宿泊人数）【1人当】'!AV36&gt;0, '⑤-1宿泊料金計算【1人当】'!AV36 * 0.03, 0)</f>
        <v>0</v>
      </c>
      <c r="AW36" s="185">
        <f>IF('①-1入力シート（宿泊人数）【1人当】'!AW36&gt;0, '⑤-1宿泊料金計算【1人当】'!AW36 * 0.03, 0)</f>
        <v>0</v>
      </c>
      <c r="AX36" s="185">
        <f>IF('①-1入力シート（宿泊人数）【1人当】'!AX36&gt;0, '⑤-1宿泊料金計算【1人当】'!AX36 * 0.03, 0)</f>
        <v>0</v>
      </c>
      <c r="AY36" s="185">
        <f>IF('①-1入力シート（宿泊人数）【1人当】'!AY36&gt;0, '⑤-1宿泊料金計算【1人当】'!AY36 * 0.03, 0)</f>
        <v>0</v>
      </c>
      <c r="AZ36" s="185">
        <f>IF('①-1入力シート（宿泊人数）【1人当】'!AZ36&gt;0, '⑤-1宿泊料金計算【1人当】'!AZ36 * 0.03, 0)</f>
        <v>0</v>
      </c>
      <c r="BA36" s="185">
        <f>IF('①-1入力シート（宿泊人数）【1人当】'!BA36&gt;0, '⑤-1宿泊料金計算【1人当】'!BA36 * 0.03, 0)</f>
        <v>0</v>
      </c>
      <c r="BB36" s="185">
        <f>IF('①-1入力シート（宿泊人数）【1人当】'!BB36&gt;0, '⑤-1宿泊料金計算【1人当】'!BB36 * 0.03, 0)</f>
        <v>0</v>
      </c>
      <c r="BC36" s="185">
        <f>IF('①-1入力シート（宿泊人数）【1人当】'!BC36&gt;0, '⑤-1宿泊料金計算【1人当】'!BC36 * 0.03, 0)</f>
        <v>0</v>
      </c>
      <c r="BD36" s="185">
        <f>IF('①-1入力シート（宿泊人数）【1人当】'!BD36&gt;0, '⑤-1宿泊料金計算【1人当】'!BD36 * 0.03, 0)</f>
        <v>0</v>
      </c>
      <c r="BE36" s="185">
        <f>IF('①-1入力シート（宿泊人数）【1人当】'!BE36&gt;0, '⑤-1宿泊料金計算【1人当】'!BE36 * 0.03, 0)</f>
        <v>0</v>
      </c>
      <c r="BF36" s="185">
        <f>IF('①-1入力シート（宿泊人数）【1人当】'!BF36&gt;0, '⑤-1宿泊料金計算【1人当】'!BF36 * 0.03, 0)</f>
        <v>0</v>
      </c>
      <c r="BG36" s="185">
        <f>IF('①-1入力シート（宿泊人数）【1人当】'!BG36&gt;0, '⑤-1宿泊料金計算【1人当】'!BG36 * 0.03, 0)</f>
        <v>0</v>
      </c>
      <c r="BH36" s="185">
        <f>IF('①-1入力シート（宿泊人数）【1人当】'!BH36&gt;0, '⑤-1宿泊料金計算【1人当】'!BH36 * 0.03, 0)</f>
        <v>0</v>
      </c>
      <c r="BI36" s="185">
        <f>IF('①-1入力シート（宿泊人数）【1人当】'!BI36&gt;0, '⑤-1宿泊料金計算【1人当】'!BI36 * 0.03, 0)</f>
        <v>0</v>
      </c>
      <c r="BJ36" s="185">
        <f>IF('①-1入力シート（宿泊人数）【1人当】'!BJ36&gt;0, '⑤-1宿泊料金計算【1人当】'!BJ36 * 0.03, 0)</f>
        <v>0</v>
      </c>
      <c r="BK36" s="185">
        <f>IF('①-1入力シート（宿泊人数）【1人当】'!BK36&gt;0, '⑤-1宿泊料金計算【1人当】'!BK36 * 0.03, 0)</f>
        <v>0</v>
      </c>
      <c r="BL36" s="185">
        <f>IF('①-1入力シート（宿泊人数）【1人当】'!BL36&gt;0, '⑤-1宿泊料金計算【1人当】'!BL36 * 0.03, 0)</f>
        <v>0</v>
      </c>
      <c r="BM36" s="185">
        <f>IF('①-1入力シート（宿泊人数）【1人当】'!BM36&gt;0, '⑤-1宿泊料金計算【1人当】'!BM36 * 0.03, 0)</f>
        <v>0</v>
      </c>
      <c r="BN36" s="185">
        <f>IF('①-1入力シート（宿泊人数）【1人当】'!BN36&gt;0, '⑤-1宿泊料金計算【1人当】'!BN36 * 0.03, 0)</f>
        <v>0</v>
      </c>
      <c r="BO36" s="185">
        <f>IF('①-1入力シート（宿泊人数）【1人当】'!BO36&gt;0, '⑤-1宿泊料金計算【1人当】'!BO36 * 0.03, 0)</f>
        <v>0</v>
      </c>
      <c r="BP36" s="185">
        <f>IF('①-1入力シート（宿泊人数）【1人当】'!BP36&gt;0, '⑤-1宿泊料金計算【1人当】'!BP36 * 0.03, 0)</f>
        <v>0</v>
      </c>
      <c r="BQ36" s="185">
        <f>IF('①-1入力シート（宿泊人数）【1人当】'!BQ36&gt;0, '⑤-1宿泊料金計算【1人当】'!BQ36 * 0.03, 0)</f>
        <v>0</v>
      </c>
      <c r="BR36" s="185">
        <f>IF('①-1入力シート（宿泊人数）【1人当】'!BR36&gt;0, '⑤-1宿泊料金計算【1人当】'!BR36 * 0.03, 0)</f>
        <v>0</v>
      </c>
      <c r="BS36" s="185">
        <f>IF('①-1入力シート（宿泊人数）【1人当】'!BS36&gt;0, '⑤-1宿泊料金計算【1人当】'!BS36 * 0.03, 0)</f>
        <v>0</v>
      </c>
      <c r="BT36" s="185">
        <f>IF('①-1入力シート（宿泊人数）【1人当】'!BT36&gt;0, '⑤-1宿泊料金計算【1人当】'!BT36 * 0.03, 0)</f>
        <v>0</v>
      </c>
      <c r="BU36" s="185">
        <f>IF('①-1入力シート（宿泊人数）【1人当】'!BU36&gt;0, '⑤-1宿泊料金計算【1人当】'!BU36 * 0.03, 0)</f>
        <v>0</v>
      </c>
      <c r="BV36" s="185">
        <f>IF('①-1入力シート（宿泊人数）【1人当】'!BV36&gt;0, '⑤-1宿泊料金計算【1人当】'!BV36 * 0.03, 0)</f>
        <v>0</v>
      </c>
      <c r="BW36" s="185">
        <f>IF('①-1入力シート（宿泊人数）【1人当】'!BW36&gt;0, '⑤-1宿泊料金計算【1人当】'!BW36 * 0.03, 0)</f>
        <v>0</v>
      </c>
      <c r="BX36" s="185">
        <f>IF('①-1入力シート（宿泊人数）【1人当】'!BX36&gt;0, '⑤-1宿泊料金計算【1人当】'!BX36 * 0.03, 0)</f>
        <v>0</v>
      </c>
      <c r="BY36" s="185">
        <f>IF('①-1入力シート（宿泊人数）【1人当】'!BY36&gt;0, '⑤-1宿泊料金計算【1人当】'!BY36 * 0.03, 0)</f>
        <v>0</v>
      </c>
      <c r="BZ36" s="185">
        <f>IF('①-1入力シート（宿泊人数）【1人当】'!BZ36&gt;0, '⑤-1宿泊料金計算【1人当】'!BZ36 * 0.03, 0)</f>
        <v>0</v>
      </c>
      <c r="CA36" s="185">
        <f>IF('①-1入力シート（宿泊人数）【1人当】'!CA36&gt;0, '⑤-1宿泊料金計算【1人当】'!CA36 * 0.03, 0)</f>
        <v>0</v>
      </c>
      <c r="CB36" s="185">
        <f>IF('①-1入力シート（宿泊人数）【1人当】'!CB36&gt;0, '⑤-1宿泊料金計算【1人当】'!CB36 * 0.03, 0)</f>
        <v>0</v>
      </c>
      <c r="CC36" s="185">
        <f>IF('①-1入力シート（宿泊人数）【1人当】'!CC36&gt;0, '⑤-1宿泊料金計算【1人当】'!CC36 * 0.03, 0)</f>
        <v>0</v>
      </c>
      <c r="CD36" s="185">
        <f>IF('①-1入力シート（宿泊人数）【1人当】'!CD36&gt;0, '⑤-1宿泊料金計算【1人当】'!CD36 * 0.03, 0)</f>
        <v>0</v>
      </c>
      <c r="CE36" s="185">
        <f>IF('①-1入力シート（宿泊人数）【1人当】'!CE36&gt;0, '⑤-1宿泊料金計算【1人当】'!CE36 * 0.03, 0)</f>
        <v>0</v>
      </c>
      <c r="CF36" s="185">
        <f>IF('①-1入力シート（宿泊人数）【1人当】'!CF36&gt;0, '⑤-1宿泊料金計算【1人当】'!CF36 * 0.03, 0)</f>
        <v>0</v>
      </c>
      <c r="CG36" s="185">
        <f>IF('①-1入力シート（宿泊人数）【1人当】'!CG36&gt;0, '⑤-1宿泊料金計算【1人当】'!CG36 * 0.03, 0)</f>
        <v>0</v>
      </c>
      <c r="CH36" s="185">
        <f>IF('①-1入力シート（宿泊人数）【1人当】'!CH36&gt;0, '⑤-1宿泊料金計算【1人当】'!CH36 * 0.03, 0)</f>
        <v>0</v>
      </c>
      <c r="CI36" s="185">
        <f>IF('①-1入力シート（宿泊人数）【1人当】'!CI36&gt;0, '⑤-1宿泊料金計算【1人当】'!CI36 * 0.03, 0)</f>
        <v>0</v>
      </c>
      <c r="CJ36" s="185">
        <f>IF('①-1入力シート（宿泊人数）【1人当】'!CJ36&gt;0, '⑤-1宿泊料金計算【1人当】'!CJ36 * 0.03, 0)</f>
        <v>0</v>
      </c>
      <c r="CK36" s="185">
        <f>IF('①-1入力シート（宿泊人数）【1人当】'!CK36&gt;0, '⑤-1宿泊料金計算【1人当】'!CK36 * 0.03, 0)</f>
        <v>0</v>
      </c>
      <c r="CL36" s="185">
        <f>IF('①-1入力シート（宿泊人数）【1人当】'!CL36&gt;0, '⑤-1宿泊料金計算【1人当】'!CL36 * 0.03, 0)</f>
        <v>0</v>
      </c>
      <c r="CM36" s="185">
        <f>IF('①-1入力シート（宿泊人数）【1人当】'!CM36&gt;0, '⑤-1宿泊料金計算【1人当】'!CM36 * 0.03, 0)</f>
        <v>0</v>
      </c>
      <c r="CN36" s="185">
        <f>IF('①-1入力シート（宿泊人数）【1人当】'!CN36&gt;0, '⑤-1宿泊料金計算【1人当】'!CN36 * 0.03, 0)</f>
        <v>0</v>
      </c>
      <c r="CO36" s="185">
        <f>IF('①-1入力シート（宿泊人数）【1人当】'!CO36&gt;0, '⑤-1宿泊料金計算【1人当】'!CO36 * 0.03, 0)</f>
        <v>0</v>
      </c>
      <c r="CP36" s="185">
        <f>IF('①-1入力シート（宿泊人数）【1人当】'!CP36&gt;0, '⑤-1宿泊料金計算【1人当】'!CP36 * 0.03, 0)</f>
        <v>0</v>
      </c>
      <c r="CQ36" s="185">
        <f>IF('①-1入力シート（宿泊人数）【1人当】'!CQ36&gt;0, '⑤-1宿泊料金計算【1人当】'!CQ36 * 0.03, 0)</f>
        <v>0</v>
      </c>
      <c r="CR36" s="185">
        <f>IF('①-1入力シート（宿泊人数）【1人当】'!CR36&gt;0, '⑤-1宿泊料金計算【1人当】'!CR36 * 0.03, 0)</f>
        <v>0</v>
      </c>
      <c r="CS36" s="185">
        <f>IF('①-1入力シート（宿泊人数）【1人当】'!CS36&gt;0, '⑤-1宿泊料金計算【1人当】'!CS36 * 0.03, 0)</f>
        <v>0</v>
      </c>
      <c r="CT36" s="185">
        <f>IF('①-1入力シート（宿泊人数）【1人当】'!CT36&gt;0, '⑤-1宿泊料金計算【1人当】'!CT36 * 0.03, 0)</f>
        <v>0</v>
      </c>
      <c r="CU36" s="185">
        <f>IF('①-1入力シート（宿泊人数）【1人当】'!CU36&gt;0, '⑤-1宿泊料金計算【1人当】'!CU36 * 0.03, 0)</f>
        <v>0</v>
      </c>
      <c r="CV36" s="185">
        <f>IF('①-1入力シート（宿泊人数）【1人当】'!CV36&gt;0, '⑤-1宿泊料金計算【1人当】'!CV36 * 0.03, 0)</f>
        <v>0</v>
      </c>
      <c r="CW36" s="185">
        <f>IF('①-1入力シート（宿泊人数）【1人当】'!CW36&gt;0, '⑤-1宿泊料金計算【1人当】'!CW36 * 0.03, 0)</f>
        <v>0</v>
      </c>
      <c r="CX36" s="185">
        <f>IF('①-1入力シート（宿泊人数）【1人当】'!CX36&gt;0, '⑤-1宿泊料金計算【1人当】'!CX36 * 0.03, 0)</f>
        <v>0</v>
      </c>
      <c r="CY36" s="13"/>
      <c r="CZ36" s="185">
        <f>'①-1入力シート（宿泊人数）【1人当】'!CZ36</f>
        <v>0</v>
      </c>
    </row>
    <row r="37" spans="1:105" ht="19.5" thickBot="1">
      <c r="A37" s="197"/>
      <c r="B37" s="177">
        <v>31</v>
      </c>
      <c r="C37" s="186">
        <f>IF('①-1入力シート（宿泊人数）【1人当】'!C37&gt;0, '⑤-1宿泊料金計算【1人当】'!C37 * 0.03, 0)</f>
        <v>0</v>
      </c>
      <c r="D37" s="186">
        <f>IF('①-1入力シート（宿泊人数）【1人当】'!D37&gt;0, '⑤-1宿泊料金計算【1人当】'!D37 * 0.03, 0)</f>
        <v>0</v>
      </c>
      <c r="E37" s="186">
        <f>IF('①-1入力シート（宿泊人数）【1人当】'!E37&gt;0, '⑤-1宿泊料金計算【1人当】'!E37 * 0.03, 0)</f>
        <v>0</v>
      </c>
      <c r="F37" s="186">
        <f>IF('①-1入力シート（宿泊人数）【1人当】'!F37&gt;0, '⑤-1宿泊料金計算【1人当】'!F37 * 0.03, 0)</f>
        <v>0</v>
      </c>
      <c r="G37" s="186">
        <f>IF('①-1入力シート（宿泊人数）【1人当】'!G37&gt;0, '⑤-1宿泊料金計算【1人当】'!G37 * 0.03, 0)</f>
        <v>0</v>
      </c>
      <c r="H37" s="186">
        <f>IF('①-1入力シート（宿泊人数）【1人当】'!H37&gt;0, '⑤-1宿泊料金計算【1人当】'!H37 * 0.03, 0)</f>
        <v>0</v>
      </c>
      <c r="I37" s="186">
        <f>IF('①-1入力シート（宿泊人数）【1人当】'!I37&gt;0, '⑤-1宿泊料金計算【1人当】'!I37 * 0.03, 0)</f>
        <v>0</v>
      </c>
      <c r="J37" s="186">
        <f>IF('①-1入力シート（宿泊人数）【1人当】'!J37&gt;0, '⑤-1宿泊料金計算【1人当】'!J37 * 0.03, 0)</f>
        <v>0</v>
      </c>
      <c r="K37" s="186">
        <f>IF('①-1入力シート（宿泊人数）【1人当】'!K37&gt;0, '⑤-1宿泊料金計算【1人当】'!K37 * 0.03, 0)</f>
        <v>0</v>
      </c>
      <c r="L37" s="186">
        <f>IF('①-1入力シート（宿泊人数）【1人当】'!L37&gt;0, '⑤-1宿泊料金計算【1人当】'!L37 * 0.03, 0)</f>
        <v>0</v>
      </c>
      <c r="M37" s="186">
        <f>IF('①-1入力シート（宿泊人数）【1人当】'!M37&gt;0, '⑤-1宿泊料金計算【1人当】'!M37 * 0.03, 0)</f>
        <v>0</v>
      </c>
      <c r="N37" s="186">
        <f>IF('①-1入力シート（宿泊人数）【1人当】'!N37&gt;0, '⑤-1宿泊料金計算【1人当】'!N37 * 0.03, 0)</f>
        <v>0</v>
      </c>
      <c r="O37" s="186">
        <f>IF('①-1入力シート（宿泊人数）【1人当】'!O37&gt;0, '⑤-1宿泊料金計算【1人当】'!O37 * 0.03, 0)</f>
        <v>0</v>
      </c>
      <c r="P37" s="186">
        <f>IF('①-1入力シート（宿泊人数）【1人当】'!P37&gt;0, '⑤-1宿泊料金計算【1人当】'!P37 * 0.03, 0)</f>
        <v>0</v>
      </c>
      <c r="Q37" s="186">
        <f>IF('①-1入力シート（宿泊人数）【1人当】'!Q37&gt;0, '⑤-1宿泊料金計算【1人当】'!Q37 * 0.03, 0)</f>
        <v>0</v>
      </c>
      <c r="R37" s="186">
        <f>IF('①-1入力シート（宿泊人数）【1人当】'!R37&gt;0, '⑤-1宿泊料金計算【1人当】'!R37 * 0.03, 0)</f>
        <v>0</v>
      </c>
      <c r="S37" s="186">
        <f>IF('①-1入力シート（宿泊人数）【1人当】'!S37&gt;0, '⑤-1宿泊料金計算【1人当】'!S37 * 0.03, 0)</f>
        <v>0</v>
      </c>
      <c r="T37" s="186">
        <f>IF('①-1入力シート（宿泊人数）【1人当】'!T37&gt;0, '⑤-1宿泊料金計算【1人当】'!T37 * 0.03, 0)</f>
        <v>0</v>
      </c>
      <c r="U37" s="186">
        <f>IF('①-1入力シート（宿泊人数）【1人当】'!U37&gt;0, '⑤-1宿泊料金計算【1人当】'!U37 * 0.03, 0)</f>
        <v>0</v>
      </c>
      <c r="V37" s="186">
        <f>IF('①-1入力シート（宿泊人数）【1人当】'!V37&gt;0, '⑤-1宿泊料金計算【1人当】'!V37 * 0.03, 0)</f>
        <v>0</v>
      </c>
      <c r="W37" s="186">
        <f>IF('①-1入力シート（宿泊人数）【1人当】'!W37&gt;0, '⑤-1宿泊料金計算【1人当】'!W37 * 0.03, 0)</f>
        <v>0</v>
      </c>
      <c r="X37" s="186">
        <f>IF('①-1入力シート（宿泊人数）【1人当】'!X37&gt;0, '⑤-1宿泊料金計算【1人当】'!X37 * 0.03, 0)</f>
        <v>0</v>
      </c>
      <c r="Y37" s="186">
        <f>IF('①-1入力シート（宿泊人数）【1人当】'!Y37&gt;0, '⑤-1宿泊料金計算【1人当】'!Y37 * 0.03, 0)</f>
        <v>0</v>
      </c>
      <c r="Z37" s="186">
        <f>IF('①-1入力シート（宿泊人数）【1人当】'!Z37&gt;0, '⑤-1宿泊料金計算【1人当】'!Z37 * 0.03, 0)</f>
        <v>0</v>
      </c>
      <c r="AA37" s="186">
        <f>IF('①-1入力シート（宿泊人数）【1人当】'!AA37&gt;0, '⑤-1宿泊料金計算【1人当】'!AA37 * 0.03, 0)</f>
        <v>0</v>
      </c>
      <c r="AB37" s="186">
        <f>IF('①-1入力シート（宿泊人数）【1人当】'!AB37&gt;0, '⑤-1宿泊料金計算【1人当】'!AB37 * 0.03, 0)</f>
        <v>0</v>
      </c>
      <c r="AC37" s="186">
        <f>IF('①-1入力シート（宿泊人数）【1人当】'!AC37&gt;0, '⑤-1宿泊料金計算【1人当】'!AC37 * 0.03, 0)</f>
        <v>0</v>
      </c>
      <c r="AD37" s="186">
        <f>IF('①-1入力シート（宿泊人数）【1人当】'!AD37&gt;0, '⑤-1宿泊料金計算【1人当】'!AD37 * 0.03, 0)</f>
        <v>0</v>
      </c>
      <c r="AE37" s="186">
        <f>IF('①-1入力シート（宿泊人数）【1人当】'!AE37&gt;0, '⑤-1宿泊料金計算【1人当】'!AE37 * 0.03, 0)</f>
        <v>0</v>
      </c>
      <c r="AF37" s="186">
        <f>IF('①-1入力シート（宿泊人数）【1人当】'!AF37&gt;0, '⑤-1宿泊料金計算【1人当】'!AF37 * 0.03, 0)</f>
        <v>0</v>
      </c>
      <c r="AG37" s="186">
        <f>IF('①-1入力シート（宿泊人数）【1人当】'!AG37&gt;0, '⑤-1宿泊料金計算【1人当】'!AG37 * 0.03, 0)</f>
        <v>0</v>
      </c>
      <c r="AH37" s="186">
        <f>IF('①-1入力シート（宿泊人数）【1人当】'!AH37&gt;0, '⑤-1宿泊料金計算【1人当】'!AH37 * 0.03, 0)</f>
        <v>0</v>
      </c>
      <c r="AI37" s="186">
        <f>IF('①-1入力シート（宿泊人数）【1人当】'!AI37&gt;0, '⑤-1宿泊料金計算【1人当】'!AI37 * 0.03, 0)</f>
        <v>0</v>
      </c>
      <c r="AJ37" s="186">
        <f>IF('①-1入力シート（宿泊人数）【1人当】'!AJ37&gt;0, '⑤-1宿泊料金計算【1人当】'!AJ37 * 0.03, 0)</f>
        <v>0</v>
      </c>
      <c r="AK37" s="186">
        <f>IF('①-1入力シート（宿泊人数）【1人当】'!AK37&gt;0, '⑤-1宿泊料金計算【1人当】'!AK37 * 0.03, 0)</f>
        <v>0</v>
      </c>
      <c r="AL37" s="186">
        <f>IF('①-1入力シート（宿泊人数）【1人当】'!AL37&gt;0, '⑤-1宿泊料金計算【1人当】'!AL37 * 0.03, 0)</f>
        <v>0</v>
      </c>
      <c r="AM37" s="186">
        <f>IF('①-1入力シート（宿泊人数）【1人当】'!AM37&gt;0, '⑤-1宿泊料金計算【1人当】'!AM37 * 0.03, 0)</f>
        <v>0</v>
      </c>
      <c r="AN37" s="186">
        <f>IF('①-1入力シート（宿泊人数）【1人当】'!AN37&gt;0, '⑤-1宿泊料金計算【1人当】'!AN37 * 0.03, 0)</f>
        <v>0</v>
      </c>
      <c r="AO37" s="186">
        <f>IF('①-1入力シート（宿泊人数）【1人当】'!AO37&gt;0, '⑤-1宿泊料金計算【1人当】'!AO37 * 0.03, 0)</f>
        <v>0</v>
      </c>
      <c r="AP37" s="186">
        <f>IF('①-1入力シート（宿泊人数）【1人当】'!AP37&gt;0, '⑤-1宿泊料金計算【1人当】'!AP37 * 0.03, 0)</f>
        <v>0</v>
      </c>
      <c r="AQ37" s="186">
        <f>IF('①-1入力シート（宿泊人数）【1人当】'!AQ37&gt;0, '⑤-1宿泊料金計算【1人当】'!AQ37 * 0.03, 0)</f>
        <v>0</v>
      </c>
      <c r="AR37" s="186">
        <f>IF('①-1入力シート（宿泊人数）【1人当】'!AR37&gt;0, '⑤-1宿泊料金計算【1人当】'!AR37 * 0.03, 0)</f>
        <v>0</v>
      </c>
      <c r="AS37" s="186">
        <f>IF('①-1入力シート（宿泊人数）【1人当】'!AS37&gt;0, '⑤-1宿泊料金計算【1人当】'!AS37 * 0.03, 0)</f>
        <v>0</v>
      </c>
      <c r="AT37" s="186">
        <f>IF('①-1入力シート（宿泊人数）【1人当】'!AT37&gt;0, '⑤-1宿泊料金計算【1人当】'!AT37 * 0.03, 0)</f>
        <v>0</v>
      </c>
      <c r="AU37" s="186">
        <f>IF('①-1入力シート（宿泊人数）【1人当】'!AU37&gt;0, '⑤-1宿泊料金計算【1人当】'!AU37 * 0.03, 0)</f>
        <v>0</v>
      </c>
      <c r="AV37" s="186">
        <f>IF('①-1入力シート（宿泊人数）【1人当】'!AV37&gt;0, '⑤-1宿泊料金計算【1人当】'!AV37 * 0.03, 0)</f>
        <v>0</v>
      </c>
      <c r="AW37" s="186">
        <f>IF('①-1入力シート（宿泊人数）【1人当】'!AW37&gt;0, '⑤-1宿泊料金計算【1人当】'!AW37 * 0.03, 0)</f>
        <v>0</v>
      </c>
      <c r="AX37" s="186">
        <f>IF('①-1入力シート（宿泊人数）【1人当】'!AX37&gt;0, '⑤-1宿泊料金計算【1人当】'!AX37 * 0.03, 0)</f>
        <v>0</v>
      </c>
      <c r="AY37" s="186">
        <f>IF('①-1入力シート（宿泊人数）【1人当】'!AY37&gt;0, '⑤-1宿泊料金計算【1人当】'!AY37 * 0.03, 0)</f>
        <v>0</v>
      </c>
      <c r="AZ37" s="186">
        <f>IF('①-1入力シート（宿泊人数）【1人当】'!AZ37&gt;0, '⑤-1宿泊料金計算【1人当】'!AZ37 * 0.03, 0)</f>
        <v>0</v>
      </c>
      <c r="BA37" s="186">
        <f>IF('①-1入力シート（宿泊人数）【1人当】'!BA37&gt;0, '⑤-1宿泊料金計算【1人当】'!BA37 * 0.03, 0)</f>
        <v>0</v>
      </c>
      <c r="BB37" s="186">
        <f>IF('①-1入力シート（宿泊人数）【1人当】'!BB37&gt;0, '⑤-1宿泊料金計算【1人当】'!BB37 * 0.03, 0)</f>
        <v>0</v>
      </c>
      <c r="BC37" s="186">
        <f>IF('①-1入力シート（宿泊人数）【1人当】'!BC37&gt;0, '⑤-1宿泊料金計算【1人当】'!BC37 * 0.03, 0)</f>
        <v>0</v>
      </c>
      <c r="BD37" s="186">
        <f>IF('①-1入力シート（宿泊人数）【1人当】'!BD37&gt;0, '⑤-1宿泊料金計算【1人当】'!BD37 * 0.03, 0)</f>
        <v>0</v>
      </c>
      <c r="BE37" s="186">
        <f>IF('①-1入力シート（宿泊人数）【1人当】'!BE37&gt;0, '⑤-1宿泊料金計算【1人当】'!BE37 * 0.03, 0)</f>
        <v>0</v>
      </c>
      <c r="BF37" s="186">
        <f>IF('①-1入力シート（宿泊人数）【1人当】'!BF37&gt;0, '⑤-1宿泊料金計算【1人当】'!BF37 * 0.03, 0)</f>
        <v>0</v>
      </c>
      <c r="BG37" s="186">
        <f>IF('①-1入力シート（宿泊人数）【1人当】'!BG37&gt;0, '⑤-1宿泊料金計算【1人当】'!BG37 * 0.03, 0)</f>
        <v>0</v>
      </c>
      <c r="BH37" s="186">
        <f>IF('①-1入力シート（宿泊人数）【1人当】'!BH37&gt;0, '⑤-1宿泊料金計算【1人当】'!BH37 * 0.03, 0)</f>
        <v>0</v>
      </c>
      <c r="BI37" s="186">
        <f>IF('①-1入力シート（宿泊人数）【1人当】'!BI37&gt;0, '⑤-1宿泊料金計算【1人当】'!BI37 * 0.03, 0)</f>
        <v>0</v>
      </c>
      <c r="BJ37" s="186">
        <f>IF('①-1入力シート（宿泊人数）【1人当】'!BJ37&gt;0, '⑤-1宿泊料金計算【1人当】'!BJ37 * 0.03, 0)</f>
        <v>0</v>
      </c>
      <c r="BK37" s="186">
        <f>IF('①-1入力シート（宿泊人数）【1人当】'!BK37&gt;0, '⑤-1宿泊料金計算【1人当】'!BK37 * 0.03, 0)</f>
        <v>0</v>
      </c>
      <c r="BL37" s="186">
        <f>IF('①-1入力シート（宿泊人数）【1人当】'!BL37&gt;0, '⑤-1宿泊料金計算【1人当】'!BL37 * 0.03, 0)</f>
        <v>0</v>
      </c>
      <c r="BM37" s="186">
        <f>IF('①-1入力シート（宿泊人数）【1人当】'!BM37&gt;0, '⑤-1宿泊料金計算【1人当】'!BM37 * 0.03, 0)</f>
        <v>0</v>
      </c>
      <c r="BN37" s="186">
        <f>IF('①-1入力シート（宿泊人数）【1人当】'!BN37&gt;0, '⑤-1宿泊料金計算【1人当】'!BN37 * 0.03, 0)</f>
        <v>0</v>
      </c>
      <c r="BO37" s="186">
        <f>IF('①-1入力シート（宿泊人数）【1人当】'!BO37&gt;0, '⑤-1宿泊料金計算【1人当】'!BO37 * 0.03, 0)</f>
        <v>0</v>
      </c>
      <c r="BP37" s="186">
        <f>IF('①-1入力シート（宿泊人数）【1人当】'!BP37&gt;0, '⑤-1宿泊料金計算【1人当】'!BP37 * 0.03, 0)</f>
        <v>0</v>
      </c>
      <c r="BQ37" s="186">
        <f>IF('①-1入力シート（宿泊人数）【1人当】'!BQ37&gt;0, '⑤-1宿泊料金計算【1人当】'!BQ37 * 0.03, 0)</f>
        <v>0</v>
      </c>
      <c r="BR37" s="186">
        <f>IF('①-1入力シート（宿泊人数）【1人当】'!BR37&gt;0, '⑤-1宿泊料金計算【1人当】'!BR37 * 0.03, 0)</f>
        <v>0</v>
      </c>
      <c r="BS37" s="186">
        <f>IF('①-1入力シート（宿泊人数）【1人当】'!BS37&gt;0, '⑤-1宿泊料金計算【1人当】'!BS37 * 0.03, 0)</f>
        <v>0</v>
      </c>
      <c r="BT37" s="186">
        <f>IF('①-1入力シート（宿泊人数）【1人当】'!BT37&gt;0, '⑤-1宿泊料金計算【1人当】'!BT37 * 0.03, 0)</f>
        <v>0</v>
      </c>
      <c r="BU37" s="186">
        <f>IF('①-1入力シート（宿泊人数）【1人当】'!BU37&gt;0, '⑤-1宿泊料金計算【1人当】'!BU37 * 0.03, 0)</f>
        <v>0</v>
      </c>
      <c r="BV37" s="186">
        <f>IF('①-1入力シート（宿泊人数）【1人当】'!BV37&gt;0, '⑤-1宿泊料金計算【1人当】'!BV37 * 0.03, 0)</f>
        <v>0</v>
      </c>
      <c r="BW37" s="186">
        <f>IF('①-1入力シート（宿泊人数）【1人当】'!BW37&gt;0, '⑤-1宿泊料金計算【1人当】'!BW37 * 0.03, 0)</f>
        <v>0</v>
      </c>
      <c r="BX37" s="186">
        <f>IF('①-1入力シート（宿泊人数）【1人当】'!BX37&gt;0, '⑤-1宿泊料金計算【1人当】'!BX37 * 0.03, 0)</f>
        <v>0</v>
      </c>
      <c r="BY37" s="186">
        <f>IF('①-1入力シート（宿泊人数）【1人当】'!BY37&gt;0, '⑤-1宿泊料金計算【1人当】'!BY37 * 0.03, 0)</f>
        <v>0</v>
      </c>
      <c r="BZ37" s="186">
        <f>IF('①-1入力シート（宿泊人数）【1人当】'!BZ37&gt;0, '⑤-1宿泊料金計算【1人当】'!BZ37 * 0.03, 0)</f>
        <v>0</v>
      </c>
      <c r="CA37" s="186">
        <f>IF('①-1入力シート（宿泊人数）【1人当】'!CA37&gt;0, '⑤-1宿泊料金計算【1人当】'!CA37 * 0.03, 0)</f>
        <v>0</v>
      </c>
      <c r="CB37" s="186">
        <f>IF('①-1入力シート（宿泊人数）【1人当】'!CB37&gt;0, '⑤-1宿泊料金計算【1人当】'!CB37 * 0.03, 0)</f>
        <v>0</v>
      </c>
      <c r="CC37" s="186">
        <f>IF('①-1入力シート（宿泊人数）【1人当】'!CC37&gt;0, '⑤-1宿泊料金計算【1人当】'!CC37 * 0.03, 0)</f>
        <v>0</v>
      </c>
      <c r="CD37" s="186">
        <f>IF('①-1入力シート（宿泊人数）【1人当】'!CD37&gt;0, '⑤-1宿泊料金計算【1人当】'!CD37 * 0.03, 0)</f>
        <v>0</v>
      </c>
      <c r="CE37" s="186">
        <f>IF('①-1入力シート（宿泊人数）【1人当】'!CE37&gt;0, '⑤-1宿泊料金計算【1人当】'!CE37 * 0.03, 0)</f>
        <v>0</v>
      </c>
      <c r="CF37" s="186">
        <f>IF('①-1入力シート（宿泊人数）【1人当】'!CF37&gt;0, '⑤-1宿泊料金計算【1人当】'!CF37 * 0.03, 0)</f>
        <v>0</v>
      </c>
      <c r="CG37" s="186">
        <f>IF('①-1入力シート（宿泊人数）【1人当】'!CG37&gt;0, '⑤-1宿泊料金計算【1人当】'!CG37 * 0.03, 0)</f>
        <v>0</v>
      </c>
      <c r="CH37" s="186">
        <f>IF('①-1入力シート（宿泊人数）【1人当】'!CH37&gt;0, '⑤-1宿泊料金計算【1人当】'!CH37 * 0.03, 0)</f>
        <v>0</v>
      </c>
      <c r="CI37" s="186">
        <f>IF('①-1入力シート（宿泊人数）【1人当】'!CI37&gt;0, '⑤-1宿泊料金計算【1人当】'!CI37 * 0.03, 0)</f>
        <v>0</v>
      </c>
      <c r="CJ37" s="186">
        <f>IF('①-1入力シート（宿泊人数）【1人当】'!CJ37&gt;0, '⑤-1宿泊料金計算【1人当】'!CJ37 * 0.03, 0)</f>
        <v>0</v>
      </c>
      <c r="CK37" s="186">
        <f>IF('①-1入力シート（宿泊人数）【1人当】'!CK37&gt;0, '⑤-1宿泊料金計算【1人当】'!CK37 * 0.03, 0)</f>
        <v>0</v>
      </c>
      <c r="CL37" s="186">
        <f>IF('①-1入力シート（宿泊人数）【1人当】'!CL37&gt;0, '⑤-1宿泊料金計算【1人当】'!CL37 * 0.03, 0)</f>
        <v>0</v>
      </c>
      <c r="CM37" s="186">
        <f>IF('①-1入力シート（宿泊人数）【1人当】'!CM37&gt;0, '⑤-1宿泊料金計算【1人当】'!CM37 * 0.03, 0)</f>
        <v>0</v>
      </c>
      <c r="CN37" s="186">
        <f>IF('①-1入力シート（宿泊人数）【1人当】'!CN37&gt;0, '⑤-1宿泊料金計算【1人当】'!CN37 * 0.03, 0)</f>
        <v>0</v>
      </c>
      <c r="CO37" s="186">
        <f>IF('①-1入力シート（宿泊人数）【1人当】'!CO37&gt;0, '⑤-1宿泊料金計算【1人当】'!CO37 * 0.03, 0)</f>
        <v>0</v>
      </c>
      <c r="CP37" s="186">
        <f>IF('①-1入力シート（宿泊人数）【1人当】'!CP37&gt;0, '⑤-1宿泊料金計算【1人当】'!CP37 * 0.03, 0)</f>
        <v>0</v>
      </c>
      <c r="CQ37" s="186">
        <f>IF('①-1入力シート（宿泊人数）【1人当】'!CQ37&gt;0, '⑤-1宿泊料金計算【1人当】'!CQ37 * 0.03, 0)</f>
        <v>0</v>
      </c>
      <c r="CR37" s="186">
        <f>IF('①-1入力シート（宿泊人数）【1人当】'!CR37&gt;0, '⑤-1宿泊料金計算【1人当】'!CR37 * 0.03, 0)</f>
        <v>0</v>
      </c>
      <c r="CS37" s="186">
        <f>IF('①-1入力シート（宿泊人数）【1人当】'!CS37&gt;0, '⑤-1宿泊料金計算【1人当】'!CS37 * 0.03, 0)</f>
        <v>0</v>
      </c>
      <c r="CT37" s="186">
        <f>IF('①-1入力シート（宿泊人数）【1人当】'!CT37&gt;0, '⑤-1宿泊料金計算【1人当】'!CT37 * 0.03, 0)</f>
        <v>0</v>
      </c>
      <c r="CU37" s="186">
        <f>IF('①-1入力シート（宿泊人数）【1人当】'!CU37&gt;0, '⑤-1宿泊料金計算【1人当】'!CU37 * 0.03, 0)</f>
        <v>0</v>
      </c>
      <c r="CV37" s="186">
        <f>IF('①-1入力シート（宿泊人数）【1人当】'!CV37&gt;0, '⑤-1宿泊料金計算【1人当】'!CV37 * 0.03, 0)</f>
        <v>0</v>
      </c>
      <c r="CW37" s="186">
        <f>IF('①-1入力シート（宿泊人数）【1人当】'!CW37&gt;0, '⑤-1宿泊料金計算【1人当】'!CW37 * 0.03, 0)</f>
        <v>0</v>
      </c>
      <c r="CX37" s="186">
        <f>IF('①-1入力シート（宿泊人数）【1人当】'!CX37&gt;0, '⑤-1宿泊料金計算【1人当】'!CX37 * 0.03, 0)</f>
        <v>0</v>
      </c>
      <c r="CY37" s="13"/>
      <c r="CZ37" s="187">
        <f>'①-1入力シート（宿泊人数）【1人当】'!CZ37</f>
        <v>0</v>
      </c>
    </row>
    <row r="38" spans="1:105" ht="19.5" thickTop="1">
      <c r="A38" s="198" t="s">
        <v>1</v>
      </c>
      <c r="B38" s="198"/>
      <c r="C38" s="8">
        <f>SUM(C7:C37)</f>
        <v>0</v>
      </c>
      <c r="D38" s="8">
        <f t="shared" ref="D38:BO38" si="4">SUM(D7:D37)</f>
        <v>0</v>
      </c>
      <c r="E38" s="8">
        <f t="shared" si="4"/>
        <v>0</v>
      </c>
      <c r="F38" s="8">
        <f t="shared" si="4"/>
        <v>0</v>
      </c>
      <c r="G38" s="8">
        <f t="shared" si="4"/>
        <v>0</v>
      </c>
      <c r="H38" s="8">
        <f t="shared" si="4"/>
        <v>0</v>
      </c>
      <c r="I38" s="8">
        <f t="shared" si="4"/>
        <v>0</v>
      </c>
      <c r="J38" s="8">
        <f t="shared" si="4"/>
        <v>0</v>
      </c>
      <c r="K38" s="8">
        <f t="shared" si="4"/>
        <v>0</v>
      </c>
      <c r="L38" s="8">
        <f t="shared" si="4"/>
        <v>0</v>
      </c>
      <c r="M38" s="8">
        <f t="shared" si="4"/>
        <v>0</v>
      </c>
      <c r="N38" s="8">
        <f t="shared" si="4"/>
        <v>0</v>
      </c>
      <c r="O38" s="8">
        <f t="shared" si="4"/>
        <v>0</v>
      </c>
      <c r="P38" s="8">
        <f t="shared" si="4"/>
        <v>0</v>
      </c>
      <c r="Q38" s="8">
        <f t="shared" si="4"/>
        <v>0</v>
      </c>
      <c r="R38" s="8">
        <f t="shared" si="4"/>
        <v>0</v>
      </c>
      <c r="S38" s="8">
        <f t="shared" si="4"/>
        <v>0</v>
      </c>
      <c r="T38" s="8">
        <f t="shared" si="4"/>
        <v>0</v>
      </c>
      <c r="U38" s="8">
        <f t="shared" si="4"/>
        <v>0</v>
      </c>
      <c r="V38" s="8">
        <f t="shared" si="4"/>
        <v>0</v>
      </c>
      <c r="W38" s="8">
        <f t="shared" si="4"/>
        <v>0</v>
      </c>
      <c r="X38" s="8">
        <f t="shared" si="4"/>
        <v>0</v>
      </c>
      <c r="Y38" s="8">
        <f t="shared" si="4"/>
        <v>0</v>
      </c>
      <c r="Z38" s="8">
        <f t="shared" si="4"/>
        <v>0</v>
      </c>
      <c r="AA38" s="8">
        <f t="shared" si="4"/>
        <v>0</v>
      </c>
      <c r="AB38" s="8">
        <f t="shared" si="4"/>
        <v>0</v>
      </c>
      <c r="AC38" s="8">
        <f t="shared" si="4"/>
        <v>0</v>
      </c>
      <c r="AD38" s="8">
        <f t="shared" si="4"/>
        <v>0</v>
      </c>
      <c r="AE38" s="8">
        <f t="shared" si="4"/>
        <v>0</v>
      </c>
      <c r="AF38" s="8">
        <f t="shared" si="4"/>
        <v>0</v>
      </c>
      <c r="AG38" s="8">
        <f t="shared" si="4"/>
        <v>0</v>
      </c>
      <c r="AH38" s="8">
        <f t="shared" si="4"/>
        <v>0</v>
      </c>
      <c r="AI38" s="8">
        <f t="shared" si="4"/>
        <v>0</v>
      </c>
      <c r="AJ38" s="8">
        <f t="shared" si="4"/>
        <v>0</v>
      </c>
      <c r="AK38" s="8">
        <f t="shared" si="4"/>
        <v>0</v>
      </c>
      <c r="AL38" s="8">
        <f t="shared" si="4"/>
        <v>0</v>
      </c>
      <c r="AM38" s="8">
        <f t="shared" si="4"/>
        <v>0</v>
      </c>
      <c r="AN38" s="8">
        <f t="shared" si="4"/>
        <v>0</v>
      </c>
      <c r="AO38" s="8">
        <f t="shared" si="4"/>
        <v>0</v>
      </c>
      <c r="AP38" s="8">
        <f t="shared" si="4"/>
        <v>0</v>
      </c>
      <c r="AQ38" s="8">
        <f t="shared" si="4"/>
        <v>0</v>
      </c>
      <c r="AR38" s="8">
        <f t="shared" si="4"/>
        <v>0</v>
      </c>
      <c r="AS38" s="8">
        <f t="shared" si="4"/>
        <v>0</v>
      </c>
      <c r="AT38" s="8">
        <f t="shared" si="4"/>
        <v>0</v>
      </c>
      <c r="AU38" s="8">
        <f t="shared" si="4"/>
        <v>0</v>
      </c>
      <c r="AV38" s="8">
        <f t="shared" si="4"/>
        <v>0</v>
      </c>
      <c r="AW38" s="8">
        <f t="shared" si="4"/>
        <v>0</v>
      </c>
      <c r="AX38" s="8">
        <f t="shared" si="4"/>
        <v>0</v>
      </c>
      <c r="AY38" s="8">
        <f t="shared" si="4"/>
        <v>0</v>
      </c>
      <c r="AZ38" s="8">
        <f t="shared" si="4"/>
        <v>0</v>
      </c>
      <c r="BA38" s="8">
        <f t="shared" si="4"/>
        <v>0</v>
      </c>
      <c r="BB38" s="8">
        <f t="shared" si="4"/>
        <v>0</v>
      </c>
      <c r="BC38" s="8">
        <f t="shared" si="4"/>
        <v>0</v>
      </c>
      <c r="BD38" s="8">
        <f t="shared" si="4"/>
        <v>0</v>
      </c>
      <c r="BE38" s="8">
        <f t="shared" si="4"/>
        <v>0</v>
      </c>
      <c r="BF38" s="8">
        <f t="shared" si="4"/>
        <v>0</v>
      </c>
      <c r="BG38" s="8">
        <f t="shared" si="4"/>
        <v>0</v>
      </c>
      <c r="BH38" s="8">
        <f t="shared" si="4"/>
        <v>0</v>
      </c>
      <c r="BI38" s="8">
        <f t="shared" si="4"/>
        <v>0</v>
      </c>
      <c r="BJ38" s="8">
        <f t="shared" si="4"/>
        <v>0</v>
      </c>
      <c r="BK38" s="8">
        <f t="shared" si="4"/>
        <v>0</v>
      </c>
      <c r="BL38" s="8">
        <f t="shared" si="4"/>
        <v>0</v>
      </c>
      <c r="BM38" s="8">
        <f t="shared" si="4"/>
        <v>0</v>
      </c>
      <c r="BN38" s="8">
        <f t="shared" si="4"/>
        <v>0</v>
      </c>
      <c r="BO38" s="8">
        <f t="shared" si="4"/>
        <v>0</v>
      </c>
      <c r="BP38" s="8">
        <f t="shared" ref="BP38:CX38" si="5">SUM(BP7:BP37)</f>
        <v>0</v>
      </c>
      <c r="BQ38" s="8">
        <f t="shared" si="5"/>
        <v>0</v>
      </c>
      <c r="BR38" s="8">
        <f t="shared" si="5"/>
        <v>0</v>
      </c>
      <c r="BS38" s="8">
        <f t="shared" si="5"/>
        <v>0</v>
      </c>
      <c r="BT38" s="8">
        <f t="shared" si="5"/>
        <v>0</v>
      </c>
      <c r="BU38" s="8">
        <f t="shared" si="5"/>
        <v>0</v>
      </c>
      <c r="BV38" s="8">
        <f t="shared" si="5"/>
        <v>0</v>
      </c>
      <c r="BW38" s="8">
        <f t="shared" si="5"/>
        <v>0</v>
      </c>
      <c r="BX38" s="8">
        <f t="shared" si="5"/>
        <v>0</v>
      </c>
      <c r="BY38" s="8">
        <f t="shared" si="5"/>
        <v>0</v>
      </c>
      <c r="BZ38" s="8">
        <f t="shared" si="5"/>
        <v>0</v>
      </c>
      <c r="CA38" s="8">
        <f t="shared" si="5"/>
        <v>0</v>
      </c>
      <c r="CB38" s="8">
        <f t="shared" si="5"/>
        <v>0</v>
      </c>
      <c r="CC38" s="8">
        <f t="shared" si="5"/>
        <v>0</v>
      </c>
      <c r="CD38" s="8">
        <f t="shared" si="5"/>
        <v>0</v>
      </c>
      <c r="CE38" s="8">
        <f t="shared" si="5"/>
        <v>0</v>
      </c>
      <c r="CF38" s="8">
        <f t="shared" si="5"/>
        <v>0</v>
      </c>
      <c r="CG38" s="8">
        <f t="shared" si="5"/>
        <v>0</v>
      </c>
      <c r="CH38" s="8">
        <f t="shared" si="5"/>
        <v>0</v>
      </c>
      <c r="CI38" s="8">
        <f t="shared" si="5"/>
        <v>0</v>
      </c>
      <c r="CJ38" s="8">
        <f t="shared" si="5"/>
        <v>0</v>
      </c>
      <c r="CK38" s="8">
        <f t="shared" si="5"/>
        <v>0</v>
      </c>
      <c r="CL38" s="8">
        <f t="shared" si="5"/>
        <v>0</v>
      </c>
      <c r="CM38" s="8">
        <f t="shared" si="5"/>
        <v>0</v>
      </c>
      <c r="CN38" s="8">
        <f t="shared" si="5"/>
        <v>0</v>
      </c>
      <c r="CO38" s="8">
        <f t="shared" si="5"/>
        <v>0</v>
      </c>
      <c r="CP38" s="8">
        <f t="shared" si="5"/>
        <v>0</v>
      </c>
      <c r="CQ38" s="8">
        <f t="shared" si="5"/>
        <v>0</v>
      </c>
      <c r="CR38" s="8">
        <f t="shared" si="5"/>
        <v>0</v>
      </c>
      <c r="CS38" s="8">
        <f t="shared" si="5"/>
        <v>0</v>
      </c>
      <c r="CT38" s="8">
        <f t="shared" si="5"/>
        <v>0</v>
      </c>
      <c r="CU38" s="8">
        <f t="shared" si="5"/>
        <v>0</v>
      </c>
      <c r="CV38" s="8">
        <f t="shared" si="5"/>
        <v>0</v>
      </c>
      <c r="CW38" s="8">
        <f t="shared" si="5"/>
        <v>0</v>
      </c>
      <c r="CX38" s="8">
        <f t="shared" si="5"/>
        <v>0</v>
      </c>
      <c r="CZ38" s="8">
        <f>SUM(CZ7:CZ37)</f>
        <v>0</v>
      </c>
    </row>
    <row r="40" spans="1:105" ht="19.5">
      <c r="DA40" s="108"/>
    </row>
  </sheetData>
  <sheetProtection sheet="1" objects="1" scenarios="1"/>
  <mergeCells count="12">
    <mergeCell ref="E1:F1"/>
    <mergeCell ref="G1:H1"/>
    <mergeCell ref="J1:K1"/>
    <mergeCell ref="L1:P1"/>
    <mergeCell ref="A2:B2"/>
    <mergeCell ref="A6:B6"/>
    <mergeCell ref="A7:A37"/>
    <mergeCell ref="A38:B38"/>
    <mergeCell ref="CZ3:CZ6"/>
    <mergeCell ref="A4:B4"/>
    <mergeCell ref="A5:B5"/>
    <mergeCell ref="A3:B3"/>
  </mergeCells>
  <phoneticPr fontId="2"/>
  <pageMargins left="0.7" right="0.7" top="0.75" bottom="0.75" header="0.3" footer="0.3"/>
  <pageSetup paperSize="9" scale="12" orientation="landscape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73E9-B4F8-4288-B3A6-D881A312FADF}">
  <dimension ref="A1:DA50"/>
  <sheetViews>
    <sheetView zoomScale="55" zoomScaleNormal="55" workbookViewId="0">
      <pane xSplit="2" ySplit="8" topLeftCell="BI9" activePane="bottomRight" state="frozen"/>
      <selection pane="topRight" activeCell="C1" sqref="C1"/>
      <selection pane="bottomLeft" activeCell="A9" sqref="A9"/>
      <selection pane="bottomRight" activeCell="CX10" sqref="CX10"/>
    </sheetView>
  </sheetViews>
  <sheetFormatPr defaultRowHeight="18.75"/>
  <cols>
    <col min="1" max="1" width="9" style="4"/>
    <col min="2" max="2" width="5" style="6" customWidth="1"/>
    <col min="3" max="8" width="9" style="4"/>
    <col min="9" max="9" width="9.25" style="4" bestFit="1" customWidth="1"/>
    <col min="10" max="15" width="9" style="4"/>
    <col min="16" max="16" width="10.125" style="4" customWidth="1"/>
    <col min="17" max="16384" width="9" style="4"/>
  </cols>
  <sheetData>
    <row r="1" spans="1:105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13" t="s">
        <v>2</v>
      </c>
      <c r="F1" s="312" t="s">
        <v>3</v>
      </c>
      <c r="G1" s="312"/>
      <c r="H1" s="14">
        <v>0.03</v>
      </c>
    </row>
    <row r="2" spans="1:105" ht="19.5" thickBot="1">
      <c r="C2" s="4">
        <v>1</v>
      </c>
      <c r="D2" s="13">
        <v>2</v>
      </c>
      <c r="E2" s="4">
        <v>3</v>
      </c>
      <c r="F2" s="13">
        <v>4</v>
      </c>
      <c r="G2" s="4">
        <v>5</v>
      </c>
      <c r="H2" s="13">
        <v>6</v>
      </c>
      <c r="I2" s="4">
        <v>7</v>
      </c>
      <c r="J2" s="13">
        <v>8</v>
      </c>
      <c r="K2" s="4">
        <v>9</v>
      </c>
      <c r="L2" s="13">
        <v>10</v>
      </c>
      <c r="M2" s="4">
        <v>11</v>
      </c>
      <c r="N2" s="13">
        <v>12</v>
      </c>
      <c r="O2" s="4">
        <v>13</v>
      </c>
      <c r="P2" s="13">
        <v>14</v>
      </c>
      <c r="Q2" s="4">
        <v>15</v>
      </c>
      <c r="R2" s="13">
        <v>16</v>
      </c>
      <c r="S2" s="4">
        <v>17</v>
      </c>
      <c r="T2" s="13">
        <v>18</v>
      </c>
      <c r="U2" s="4">
        <v>19</v>
      </c>
      <c r="V2" s="13">
        <v>20</v>
      </c>
      <c r="W2" s="4">
        <v>21</v>
      </c>
      <c r="X2" s="13">
        <v>22</v>
      </c>
      <c r="Y2" s="4">
        <v>23</v>
      </c>
      <c r="Z2" s="13">
        <v>24</v>
      </c>
      <c r="AA2" s="4">
        <v>25</v>
      </c>
      <c r="AB2" s="13">
        <v>26</v>
      </c>
      <c r="AC2" s="4">
        <v>27</v>
      </c>
      <c r="AD2" s="13">
        <v>28</v>
      </c>
      <c r="AE2" s="4">
        <v>29</v>
      </c>
      <c r="AF2" s="13">
        <v>30</v>
      </c>
      <c r="AG2" s="4">
        <v>31</v>
      </c>
      <c r="AH2" s="13">
        <v>32</v>
      </c>
      <c r="AI2" s="4">
        <v>33</v>
      </c>
      <c r="AJ2" s="13">
        <v>34</v>
      </c>
      <c r="AK2" s="4">
        <v>35</v>
      </c>
      <c r="AL2" s="13">
        <v>36</v>
      </c>
      <c r="AM2" s="4">
        <v>37</v>
      </c>
      <c r="AN2" s="13">
        <v>38</v>
      </c>
      <c r="AO2" s="4">
        <v>39</v>
      </c>
      <c r="AP2" s="13">
        <v>40</v>
      </c>
      <c r="AQ2" s="4">
        <v>41</v>
      </c>
      <c r="AR2" s="13">
        <v>42</v>
      </c>
      <c r="AS2" s="4">
        <v>43</v>
      </c>
      <c r="AT2" s="13">
        <v>44</v>
      </c>
      <c r="AU2" s="4">
        <v>45</v>
      </c>
      <c r="AV2" s="13">
        <v>46</v>
      </c>
      <c r="AW2" s="4">
        <v>47</v>
      </c>
      <c r="AX2" s="13">
        <v>48</v>
      </c>
      <c r="AY2" s="4">
        <v>49</v>
      </c>
      <c r="AZ2" s="13">
        <v>50</v>
      </c>
      <c r="BA2" s="4">
        <v>51</v>
      </c>
      <c r="BB2" s="13">
        <v>52</v>
      </c>
      <c r="BC2" s="4">
        <v>53</v>
      </c>
      <c r="BD2" s="13">
        <v>54</v>
      </c>
      <c r="BE2" s="4">
        <v>55</v>
      </c>
      <c r="BF2" s="13">
        <v>56</v>
      </c>
      <c r="BG2" s="4">
        <v>57</v>
      </c>
      <c r="BH2" s="13">
        <v>58</v>
      </c>
      <c r="BI2" s="4">
        <v>59</v>
      </c>
      <c r="BJ2" s="13">
        <v>60</v>
      </c>
      <c r="BK2" s="4">
        <v>61</v>
      </c>
      <c r="BL2" s="13">
        <v>62</v>
      </c>
      <c r="BM2" s="4">
        <v>63</v>
      </c>
      <c r="BN2" s="13">
        <v>64</v>
      </c>
      <c r="BO2" s="4">
        <v>65</v>
      </c>
      <c r="BP2" s="13">
        <v>66</v>
      </c>
      <c r="BQ2" s="4">
        <v>67</v>
      </c>
      <c r="BR2" s="13">
        <v>68</v>
      </c>
      <c r="BS2" s="4">
        <v>69</v>
      </c>
      <c r="BT2" s="13">
        <v>70</v>
      </c>
      <c r="BU2" s="4">
        <v>71</v>
      </c>
      <c r="BV2" s="13">
        <v>72</v>
      </c>
      <c r="BW2" s="4">
        <v>73</v>
      </c>
      <c r="BX2" s="13">
        <v>74</v>
      </c>
      <c r="BY2" s="4">
        <v>75</v>
      </c>
      <c r="BZ2" s="13">
        <v>76</v>
      </c>
      <c r="CA2" s="4">
        <v>77</v>
      </c>
      <c r="CB2" s="13">
        <v>78</v>
      </c>
      <c r="CC2" s="4">
        <v>79</v>
      </c>
      <c r="CD2" s="13">
        <v>80</v>
      </c>
      <c r="CE2" s="4">
        <v>81</v>
      </c>
      <c r="CF2" s="13">
        <v>82</v>
      </c>
      <c r="CG2" s="4">
        <v>83</v>
      </c>
      <c r="CH2" s="13">
        <v>84</v>
      </c>
      <c r="CI2" s="4">
        <v>85</v>
      </c>
      <c r="CJ2" s="13">
        <v>86</v>
      </c>
      <c r="CK2" s="4">
        <v>87</v>
      </c>
      <c r="CL2" s="13">
        <v>88</v>
      </c>
      <c r="CM2" s="4">
        <v>89</v>
      </c>
      <c r="CN2" s="13">
        <v>90</v>
      </c>
      <c r="CO2" s="4">
        <v>91</v>
      </c>
      <c r="CP2" s="13">
        <v>92</v>
      </c>
      <c r="CQ2" s="4">
        <v>93</v>
      </c>
      <c r="CR2" s="13">
        <v>94</v>
      </c>
      <c r="CS2" s="4">
        <v>95</v>
      </c>
      <c r="CT2" s="13">
        <v>96</v>
      </c>
      <c r="CU2" s="4">
        <v>97</v>
      </c>
      <c r="CV2" s="13">
        <v>98</v>
      </c>
      <c r="CW2" s="4">
        <v>99</v>
      </c>
      <c r="CX2" s="13">
        <v>100</v>
      </c>
    </row>
    <row r="3" spans="1:105">
      <c r="A3" s="199" t="s">
        <v>66</v>
      </c>
      <c r="B3" s="201"/>
      <c r="C3" s="155">
        <f>'①-2入力シート（宿泊人数）【室】'!C3</f>
        <v>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221" t="s">
        <v>87</v>
      </c>
      <c r="CZ3" s="13"/>
    </row>
    <row r="4" spans="1:105" ht="37.5" customHeight="1">
      <c r="A4" s="199" t="s">
        <v>67</v>
      </c>
      <c r="B4" s="201"/>
      <c r="C4" s="95">
        <f>'①-2入力シート（宿泊人数）【室】'!C4</f>
        <v>0</v>
      </c>
      <c r="D4" s="95">
        <f>'①-2入力シート（宿泊人数）【室】'!D4</f>
        <v>0</v>
      </c>
      <c r="E4" s="95">
        <f>'①-2入力シート（宿泊人数）【室】'!E4</f>
        <v>0</v>
      </c>
      <c r="F4" s="95">
        <f>'①-2入力シート（宿泊人数）【室】'!F4</f>
        <v>0</v>
      </c>
      <c r="G4" s="95">
        <f>'①-2入力シート（宿泊人数）【室】'!G4</f>
        <v>0</v>
      </c>
      <c r="H4" s="95">
        <f>'①-2入力シート（宿泊人数）【室】'!H4</f>
        <v>0</v>
      </c>
      <c r="I4" s="95">
        <f>'①-2入力シート（宿泊人数）【室】'!I4</f>
        <v>0</v>
      </c>
      <c r="J4" s="95">
        <f>'①-2入力シート（宿泊人数）【室】'!J4</f>
        <v>0</v>
      </c>
      <c r="K4" s="95">
        <f>'①-2入力シート（宿泊人数）【室】'!K4</f>
        <v>0</v>
      </c>
      <c r="L4" s="95">
        <f>'①-2入力シート（宿泊人数）【室】'!L4</f>
        <v>0</v>
      </c>
      <c r="M4" s="95">
        <f>'①-2入力シート（宿泊人数）【室】'!M4</f>
        <v>0</v>
      </c>
      <c r="N4" s="95">
        <f>'①-2入力シート（宿泊人数）【室】'!N4</f>
        <v>0</v>
      </c>
      <c r="O4" s="153">
        <f>'①-2入力シート（宿泊人数）【室】'!O4</f>
        <v>0</v>
      </c>
      <c r="P4" s="153">
        <f>'①-2入力シート（宿泊人数）【室】'!P4</f>
        <v>0</v>
      </c>
      <c r="Q4" s="153">
        <f>'①-2入力シート（宿泊人数）【室】'!Q4</f>
        <v>0</v>
      </c>
      <c r="R4" s="153">
        <f>'①-2入力シート（宿泊人数）【室】'!R4</f>
        <v>0</v>
      </c>
      <c r="S4" s="153">
        <f>'①-2入力シート（宿泊人数）【室】'!S4</f>
        <v>0</v>
      </c>
      <c r="T4" s="153">
        <f>'①-2入力シート（宿泊人数）【室】'!T4</f>
        <v>0</v>
      </c>
      <c r="U4" s="153">
        <f>'①-2入力シート（宿泊人数）【室】'!U4</f>
        <v>0</v>
      </c>
      <c r="V4" s="153">
        <f>'①-2入力シート（宿泊人数）【室】'!V4</f>
        <v>0</v>
      </c>
      <c r="W4" s="153">
        <f>'①-2入力シート（宿泊人数）【室】'!W4</f>
        <v>0</v>
      </c>
      <c r="X4" s="153">
        <f>'①-2入力シート（宿泊人数）【室】'!X4</f>
        <v>0</v>
      </c>
      <c r="Y4" s="153">
        <f>'①-2入力シート（宿泊人数）【室】'!Y4</f>
        <v>0</v>
      </c>
      <c r="Z4" s="153">
        <f>'①-2入力シート（宿泊人数）【室】'!Z4</f>
        <v>0</v>
      </c>
      <c r="AA4" s="153">
        <f>'①-2入力シート（宿泊人数）【室】'!AA4</f>
        <v>0</v>
      </c>
      <c r="AB4" s="153">
        <f>'①-2入力シート（宿泊人数）【室】'!AB4</f>
        <v>0</v>
      </c>
      <c r="AC4" s="153">
        <f>'①-2入力シート（宿泊人数）【室】'!AC4</f>
        <v>0</v>
      </c>
      <c r="AD4" s="153">
        <f>'①-2入力シート（宿泊人数）【室】'!AD4</f>
        <v>0</v>
      </c>
      <c r="AE4" s="153">
        <f>'①-2入力シート（宿泊人数）【室】'!AE4</f>
        <v>0</v>
      </c>
      <c r="AF4" s="153">
        <f>'①-2入力シート（宿泊人数）【室】'!AF4</f>
        <v>0</v>
      </c>
      <c r="AG4" s="153">
        <f>'①-2入力シート（宿泊人数）【室】'!AG4</f>
        <v>0</v>
      </c>
      <c r="AH4" s="153">
        <f>'①-2入力シート（宿泊人数）【室】'!AH4</f>
        <v>0</v>
      </c>
      <c r="AI4" s="153">
        <f>'①-2入力シート（宿泊人数）【室】'!AI4</f>
        <v>0</v>
      </c>
      <c r="AJ4" s="153">
        <f>'①-2入力シート（宿泊人数）【室】'!AJ4</f>
        <v>0</v>
      </c>
      <c r="AK4" s="153">
        <f>'①-2入力シート（宿泊人数）【室】'!AK4</f>
        <v>0</v>
      </c>
      <c r="AL4" s="153">
        <f>'①-2入力シート（宿泊人数）【室】'!AL4</f>
        <v>0</v>
      </c>
      <c r="AM4" s="153">
        <f>'①-2入力シート（宿泊人数）【室】'!AM4</f>
        <v>0</v>
      </c>
      <c r="AN4" s="153">
        <f>'①-2入力シート（宿泊人数）【室】'!AN4</f>
        <v>0</v>
      </c>
      <c r="AO4" s="153">
        <f>'①-2入力シート（宿泊人数）【室】'!AO4</f>
        <v>0</v>
      </c>
      <c r="AP4" s="153">
        <f>'①-2入力シート（宿泊人数）【室】'!AP4</f>
        <v>0</v>
      </c>
      <c r="AQ4" s="153">
        <f>'①-2入力シート（宿泊人数）【室】'!AQ4</f>
        <v>0</v>
      </c>
      <c r="AR4" s="153">
        <f>'①-2入力シート（宿泊人数）【室】'!AR4</f>
        <v>0</v>
      </c>
      <c r="AS4" s="153">
        <f>'①-2入力シート（宿泊人数）【室】'!AS4</f>
        <v>0</v>
      </c>
      <c r="AT4" s="153">
        <f>'①-2入力シート（宿泊人数）【室】'!AT4</f>
        <v>0</v>
      </c>
      <c r="AU4" s="153">
        <f>'①-2入力シート（宿泊人数）【室】'!AU4</f>
        <v>0</v>
      </c>
      <c r="AV4" s="153">
        <f>'①-2入力シート（宿泊人数）【室】'!AV4</f>
        <v>0</v>
      </c>
      <c r="AW4" s="153">
        <f>'①-2入力シート（宿泊人数）【室】'!AW4</f>
        <v>0</v>
      </c>
      <c r="AX4" s="153">
        <f>'①-2入力シート（宿泊人数）【室】'!AX4</f>
        <v>0</v>
      </c>
      <c r="AY4" s="153">
        <f>'①-2入力シート（宿泊人数）【室】'!AY4</f>
        <v>0</v>
      </c>
      <c r="AZ4" s="153">
        <f>'①-2入力シート（宿泊人数）【室】'!AZ4</f>
        <v>0</v>
      </c>
      <c r="BA4" s="153">
        <f>'①-2入力シート（宿泊人数）【室】'!BA4</f>
        <v>0</v>
      </c>
      <c r="BB4" s="153">
        <f>'①-2入力シート（宿泊人数）【室】'!BB4</f>
        <v>0</v>
      </c>
      <c r="BC4" s="153">
        <f>'①-2入力シート（宿泊人数）【室】'!BC4</f>
        <v>0</v>
      </c>
      <c r="BD4" s="153">
        <f>'①-2入力シート（宿泊人数）【室】'!BD4</f>
        <v>0</v>
      </c>
      <c r="BE4" s="153">
        <f>'①-2入力シート（宿泊人数）【室】'!BE4</f>
        <v>0</v>
      </c>
      <c r="BF4" s="153">
        <f>'①-2入力シート（宿泊人数）【室】'!BF4</f>
        <v>0</v>
      </c>
      <c r="BG4" s="153">
        <f>'①-2入力シート（宿泊人数）【室】'!BG4</f>
        <v>0</v>
      </c>
      <c r="BH4" s="153">
        <f>'①-2入力シート（宿泊人数）【室】'!BH4</f>
        <v>0</v>
      </c>
      <c r="BI4" s="153">
        <f>'①-2入力シート（宿泊人数）【室】'!BI4</f>
        <v>0</v>
      </c>
      <c r="BJ4" s="153">
        <f>'①-2入力シート（宿泊人数）【室】'!BJ4</f>
        <v>0</v>
      </c>
      <c r="BK4" s="153">
        <f>'①-2入力シート（宿泊人数）【室】'!BK4</f>
        <v>0</v>
      </c>
      <c r="BL4" s="153">
        <f>'①-2入力シート（宿泊人数）【室】'!BL4</f>
        <v>0</v>
      </c>
      <c r="BM4" s="153">
        <f>'①-2入力シート（宿泊人数）【室】'!BM4</f>
        <v>0</v>
      </c>
      <c r="BN4" s="153">
        <f>'①-2入力シート（宿泊人数）【室】'!BN4</f>
        <v>0</v>
      </c>
      <c r="BO4" s="153">
        <f>'①-2入力シート（宿泊人数）【室】'!BO4</f>
        <v>0</v>
      </c>
      <c r="BP4" s="153">
        <f>'①-2入力シート（宿泊人数）【室】'!BP4</f>
        <v>0</v>
      </c>
      <c r="BQ4" s="153">
        <f>'①-2入力シート（宿泊人数）【室】'!BQ4</f>
        <v>0</v>
      </c>
      <c r="BR4" s="153">
        <f>'①-2入力シート（宿泊人数）【室】'!BR4</f>
        <v>0</v>
      </c>
      <c r="BS4" s="153">
        <f>'①-2入力シート（宿泊人数）【室】'!BS4</f>
        <v>0</v>
      </c>
      <c r="BT4" s="153">
        <f>'①-2入力シート（宿泊人数）【室】'!BT4</f>
        <v>0</v>
      </c>
      <c r="BU4" s="153">
        <f>'①-2入力シート（宿泊人数）【室】'!BU4</f>
        <v>0</v>
      </c>
      <c r="BV4" s="153">
        <f>'①-2入力シート（宿泊人数）【室】'!BV4</f>
        <v>0</v>
      </c>
      <c r="BW4" s="153">
        <f>'①-2入力シート（宿泊人数）【室】'!BW4</f>
        <v>0</v>
      </c>
      <c r="BX4" s="153">
        <f>'①-2入力シート（宿泊人数）【室】'!BX4</f>
        <v>0</v>
      </c>
      <c r="BY4" s="153">
        <f>'①-2入力シート（宿泊人数）【室】'!BY4</f>
        <v>0</v>
      </c>
      <c r="BZ4" s="153">
        <f>'①-2入力シート（宿泊人数）【室】'!BZ4</f>
        <v>0</v>
      </c>
      <c r="CA4" s="153">
        <f>'①-2入力シート（宿泊人数）【室】'!CA4</f>
        <v>0</v>
      </c>
      <c r="CB4" s="153">
        <f>'①-2入力シート（宿泊人数）【室】'!CB4</f>
        <v>0</v>
      </c>
      <c r="CC4" s="153">
        <f>'①-2入力シート（宿泊人数）【室】'!CC4</f>
        <v>0</v>
      </c>
      <c r="CD4" s="153">
        <f>'①-2入力シート（宿泊人数）【室】'!CD4</f>
        <v>0</v>
      </c>
      <c r="CE4" s="153">
        <f>'①-2入力シート（宿泊人数）【室】'!CE4</f>
        <v>0</v>
      </c>
      <c r="CF4" s="153">
        <f>'①-2入力シート（宿泊人数）【室】'!CF4</f>
        <v>0</v>
      </c>
      <c r="CG4" s="153">
        <f>'①-2入力シート（宿泊人数）【室】'!CG4</f>
        <v>0</v>
      </c>
      <c r="CH4" s="153">
        <f>'①-2入力シート（宿泊人数）【室】'!CH4</f>
        <v>0</v>
      </c>
      <c r="CI4" s="153">
        <f>'①-2入力シート（宿泊人数）【室】'!CI4</f>
        <v>0</v>
      </c>
      <c r="CJ4" s="153">
        <f>'①-2入力シート（宿泊人数）【室】'!CJ4</f>
        <v>0</v>
      </c>
      <c r="CK4" s="153">
        <f>'①-2入力シート（宿泊人数）【室】'!CK4</f>
        <v>0</v>
      </c>
      <c r="CL4" s="153">
        <f>'①-2入力シート（宿泊人数）【室】'!CL4</f>
        <v>0</v>
      </c>
      <c r="CM4" s="153">
        <f>'①-2入力シート（宿泊人数）【室】'!CM4</f>
        <v>0</v>
      </c>
      <c r="CN4" s="153">
        <f>'①-2入力シート（宿泊人数）【室】'!CN4</f>
        <v>0</v>
      </c>
      <c r="CO4" s="153">
        <f>'①-2入力シート（宿泊人数）【室】'!CO4</f>
        <v>0</v>
      </c>
      <c r="CP4" s="153">
        <f>'①-2入力シート（宿泊人数）【室】'!CP4</f>
        <v>0</v>
      </c>
      <c r="CQ4" s="153">
        <f>'①-2入力シート（宿泊人数）【室】'!CQ4</f>
        <v>0</v>
      </c>
      <c r="CR4" s="153">
        <f>'①-2入力シート（宿泊人数）【室】'!CR4</f>
        <v>0</v>
      </c>
      <c r="CS4" s="153">
        <f>'①-2入力シート（宿泊人数）【室】'!CS4</f>
        <v>0</v>
      </c>
      <c r="CT4" s="153">
        <f>'①-2入力シート（宿泊人数）【室】'!CT4</f>
        <v>0</v>
      </c>
      <c r="CU4" s="153">
        <f>'①-2入力シート（宿泊人数）【室】'!CU4</f>
        <v>0</v>
      </c>
      <c r="CV4" s="153">
        <f>'①-2入力シート（宿泊人数）【室】'!CV4</f>
        <v>0</v>
      </c>
      <c r="CW4" s="153">
        <f>'①-2入力シート（宿泊人数）【室】'!CW4</f>
        <v>0</v>
      </c>
      <c r="CX4" s="153">
        <f>'①-2入力シート（宿泊人数）【室】'!CX4</f>
        <v>0</v>
      </c>
      <c r="CY4" s="222"/>
      <c r="CZ4" s="13"/>
      <c r="DA4" s="296" t="s">
        <v>83</v>
      </c>
    </row>
    <row r="5" spans="1:105">
      <c r="A5" s="199" t="s">
        <v>63</v>
      </c>
      <c r="B5" s="201"/>
      <c r="C5" s="91">
        <f>'①-2入力シート（宿泊人数）【室】'!C5</f>
        <v>0</v>
      </c>
      <c r="D5" s="91">
        <f>'①-2入力シート（宿泊人数）【室】'!D5</f>
        <v>0</v>
      </c>
      <c r="E5" s="91">
        <f>'①-2入力シート（宿泊人数）【室】'!E5</f>
        <v>0</v>
      </c>
      <c r="F5" s="91">
        <f>'①-2入力シート（宿泊人数）【室】'!F5</f>
        <v>0</v>
      </c>
      <c r="G5" s="91">
        <f>'①-2入力シート（宿泊人数）【室】'!G5</f>
        <v>0</v>
      </c>
      <c r="H5" s="91">
        <f>'①-2入力シート（宿泊人数）【室】'!H5</f>
        <v>0</v>
      </c>
      <c r="I5" s="91">
        <f>'①-2入力シート（宿泊人数）【室】'!I5</f>
        <v>0</v>
      </c>
      <c r="J5" s="91">
        <f>'①-2入力シート（宿泊人数）【室】'!J5</f>
        <v>0</v>
      </c>
      <c r="K5" s="91">
        <f>'①-2入力シート（宿泊人数）【室】'!K5</f>
        <v>0</v>
      </c>
      <c r="L5" s="91">
        <f>'①-2入力シート（宿泊人数）【室】'!L5</f>
        <v>0</v>
      </c>
      <c r="M5" s="91">
        <f>'①-2入力シート（宿泊人数）【室】'!M5</f>
        <v>0</v>
      </c>
      <c r="N5" s="91">
        <f>'①-2入力シート（宿泊人数）【室】'!N5</f>
        <v>0</v>
      </c>
      <c r="O5" s="91">
        <f>'①-2入力シート（宿泊人数）【室】'!O5</f>
        <v>0</v>
      </c>
      <c r="P5" s="91">
        <f>'①-2入力シート（宿泊人数）【室】'!P5</f>
        <v>0</v>
      </c>
      <c r="Q5" s="91">
        <f>'①-2入力シート（宿泊人数）【室】'!Q5</f>
        <v>0</v>
      </c>
      <c r="R5" s="91">
        <f>'①-2入力シート（宿泊人数）【室】'!R5</f>
        <v>0</v>
      </c>
      <c r="S5" s="91">
        <f>'①-2入力シート（宿泊人数）【室】'!S5</f>
        <v>0</v>
      </c>
      <c r="T5" s="91">
        <f>'①-2入力シート（宿泊人数）【室】'!T5</f>
        <v>0</v>
      </c>
      <c r="U5" s="91">
        <f>'①-2入力シート（宿泊人数）【室】'!U5</f>
        <v>0</v>
      </c>
      <c r="V5" s="91">
        <f>'①-2入力シート（宿泊人数）【室】'!V5</f>
        <v>0</v>
      </c>
      <c r="W5" s="91">
        <f>'①-2入力シート（宿泊人数）【室】'!W5</f>
        <v>0</v>
      </c>
      <c r="X5" s="91">
        <f>'①-2入力シート（宿泊人数）【室】'!X5</f>
        <v>0</v>
      </c>
      <c r="Y5" s="91">
        <f>'①-2入力シート（宿泊人数）【室】'!Y5</f>
        <v>0</v>
      </c>
      <c r="Z5" s="91">
        <f>'①-2入力シート（宿泊人数）【室】'!Z5</f>
        <v>0</v>
      </c>
      <c r="AA5" s="91">
        <f>'①-2入力シート（宿泊人数）【室】'!AA5</f>
        <v>0</v>
      </c>
      <c r="AB5" s="91">
        <f>'①-2入力シート（宿泊人数）【室】'!AB5</f>
        <v>0</v>
      </c>
      <c r="AC5" s="91">
        <f>'①-2入力シート（宿泊人数）【室】'!AC5</f>
        <v>0</v>
      </c>
      <c r="AD5" s="91">
        <f>'①-2入力シート（宿泊人数）【室】'!AD5</f>
        <v>0</v>
      </c>
      <c r="AE5" s="91">
        <f>'①-2入力シート（宿泊人数）【室】'!AE5</f>
        <v>0</v>
      </c>
      <c r="AF5" s="91">
        <f>'①-2入力シート（宿泊人数）【室】'!AF5</f>
        <v>0</v>
      </c>
      <c r="AG5" s="91">
        <f>'①-2入力シート（宿泊人数）【室】'!AG5</f>
        <v>0</v>
      </c>
      <c r="AH5" s="91">
        <f>'①-2入力シート（宿泊人数）【室】'!AH5</f>
        <v>0</v>
      </c>
      <c r="AI5" s="91">
        <f>'①-2入力シート（宿泊人数）【室】'!AI5</f>
        <v>0</v>
      </c>
      <c r="AJ5" s="91">
        <f>'①-2入力シート（宿泊人数）【室】'!AJ5</f>
        <v>0</v>
      </c>
      <c r="AK5" s="91">
        <f>'①-2入力シート（宿泊人数）【室】'!AK5</f>
        <v>0</v>
      </c>
      <c r="AL5" s="91">
        <f>'①-2入力シート（宿泊人数）【室】'!AL5</f>
        <v>0</v>
      </c>
      <c r="AM5" s="91">
        <f>'①-2入力シート（宿泊人数）【室】'!AM5</f>
        <v>0</v>
      </c>
      <c r="AN5" s="91">
        <f>'①-2入力シート（宿泊人数）【室】'!AN5</f>
        <v>0</v>
      </c>
      <c r="AO5" s="91">
        <f>'①-2入力シート（宿泊人数）【室】'!AO5</f>
        <v>0</v>
      </c>
      <c r="AP5" s="91">
        <f>'①-2入力シート（宿泊人数）【室】'!AP5</f>
        <v>0</v>
      </c>
      <c r="AQ5" s="91">
        <f>'①-2入力シート（宿泊人数）【室】'!AQ5</f>
        <v>0</v>
      </c>
      <c r="AR5" s="91">
        <f>'①-2入力シート（宿泊人数）【室】'!AR5</f>
        <v>0</v>
      </c>
      <c r="AS5" s="91">
        <f>'①-2入力シート（宿泊人数）【室】'!AS5</f>
        <v>0</v>
      </c>
      <c r="AT5" s="91">
        <f>'①-2入力シート（宿泊人数）【室】'!AT5</f>
        <v>0</v>
      </c>
      <c r="AU5" s="91">
        <f>'①-2入力シート（宿泊人数）【室】'!AU5</f>
        <v>0</v>
      </c>
      <c r="AV5" s="91">
        <f>'①-2入力シート（宿泊人数）【室】'!AV5</f>
        <v>0</v>
      </c>
      <c r="AW5" s="91">
        <f>'①-2入力シート（宿泊人数）【室】'!AW5</f>
        <v>0</v>
      </c>
      <c r="AX5" s="91">
        <f>'①-2入力シート（宿泊人数）【室】'!AX5</f>
        <v>0</v>
      </c>
      <c r="AY5" s="91">
        <f>'①-2入力シート（宿泊人数）【室】'!AY5</f>
        <v>0</v>
      </c>
      <c r="AZ5" s="91">
        <f>'①-2入力シート（宿泊人数）【室】'!AZ5</f>
        <v>0</v>
      </c>
      <c r="BA5" s="91">
        <f>'①-2入力シート（宿泊人数）【室】'!BA5</f>
        <v>0</v>
      </c>
      <c r="BB5" s="91">
        <f>'①-2入力シート（宿泊人数）【室】'!BB5</f>
        <v>0</v>
      </c>
      <c r="BC5" s="91">
        <f>'①-2入力シート（宿泊人数）【室】'!BC5</f>
        <v>0</v>
      </c>
      <c r="BD5" s="91">
        <f>'①-2入力シート（宿泊人数）【室】'!BD5</f>
        <v>0</v>
      </c>
      <c r="BE5" s="91">
        <f>'①-2入力シート（宿泊人数）【室】'!BE5</f>
        <v>0</v>
      </c>
      <c r="BF5" s="91">
        <f>'①-2入力シート（宿泊人数）【室】'!BF5</f>
        <v>0</v>
      </c>
      <c r="BG5" s="91">
        <f>'①-2入力シート（宿泊人数）【室】'!BG5</f>
        <v>0</v>
      </c>
      <c r="BH5" s="91">
        <f>'①-2入力シート（宿泊人数）【室】'!BH5</f>
        <v>0</v>
      </c>
      <c r="BI5" s="91">
        <f>'①-2入力シート（宿泊人数）【室】'!BI5</f>
        <v>0</v>
      </c>
      <c r="BJ5" s="91">
        <f>'①-2入力シート（宿泊人数）【室】'!BJ5</f>
        <v>0</v>
      </c>
      <c r="BK5" s="91">
        <f>'①-2入力シート（宿泊人数）【室】'!BK5</f>
        <v>0</v>
      </c>
      <c r="BL5" s="91">
        <f>'①-2入力シート（宿泊人数）【室】'!BL5</f>
        <v>0</v>
      </c>
      <c r="BM5" s="91">
        <f>'①-2入力シート（宿泊人数）【室】'!BM5</f>
        <v>0</v>
      </c>
      <c r="BN5" s="91">
        <f>'①-2入力シート（宿泊人数）【室】'!BN5</f>
        <v>0</v>
      </c>
      <c r="BO5" s="91">
        <f>'①-2入力シート（宿泊人数）【室】'!BO5</f>
        <v>0</v>
      </c>
      <c r="BP5" s="91">
        <f>'①-2入力シート（宿泊人数）【室】'!BP5</f>
        <v>0</v>
      </c>
      <c r="BQ5" s="91">
        <f>'①-2入力シート（宿泊人数）【室】'!BQ5</f>
        <v>0</v>
      </c>
      <c r="BR5" s="91">
        <f>'①-2入力シート（宿泊人数）【室】'!BR5</f>
        <v>0</v>
      </c>
      <c r="BS5" s="91">
        <f>'①-2入力シート（宿泊人数）【室】'!BS5</f>
        <v>0</v>
      </c>
      <c r="BT5" s="91">
        <f>'①-2入力シート（宿泊人数）【室】'!BT5</f>
        <v>0</v>
      </c>
      <c r="BU5" s="91">
        <f>'①-2入力シート（宿泊人数）【室】'!BU5</f>
        <v>0</v>
      </c>
      <c r="BV5" s="91">
        <f>'①-2入力シート（宿泊人数）【室】'!BV5</f>
        <v>0</v>
      </c>
      <c r="BW5" s="91">
        <f>'①-2入力シート（宿泊人数）【室】'!BW5</f>
        <v>0</v>
      </c>
      <c r="BX5" s="91">
        <f>'①-2入力シート（宿泊人数）【室】'!BX5</f>
        <v>0</v>
      </c>
      <c r="BY5" s="91">
        <f>'①-2入力シート（宿泊人数）【室】'!BY5</f>
        <v>0</v>
      </c>
      <c r="BZ5" s="91">
        <f>'①-2入力シート（宿泊人数）【室】'!BZ5</f>
        <v>0</v>
      </c>
      <c r="CA5" s="91">
        <f>'①-2入力シート（宿泊人数）【室】'!CA5</f>
        <v>0</v>
      </c>
      <c r="CB5" s="91">
        <f>'①-2入力シート（宿泊人数）【室】'!CB5</f>
        <v>0</v>
      </c>
      <c r="CC5" s="91">
        <f>'①-2入力シート（宿泊人数）【室】'!CC5</f>
        <v>0</v>
      </c>
      <c r="CD5" s="91">
        <f>'①-2入力シート（宿泊人数）【室】'!CD5</f>
        <v>0</v>
      </c>
      <c r="CE5" s="91">
        <f>'①-2入力シート（宿泊人数）【室】'!CE5</f>
        <v>0</v>
      </c>
      <c r="CF5" s="91">
        <f>'①-2入力シート（宿泊人数）【室】'!CF5</f>
        <v>0</v>
      </c>
      <c r="CG5" s="91">
        <f>'①-2入力シート（宿泊人数）【室】'!CG5</f>
        <v>0</v>
      </c>
      <c r="CH5" s="91">
        <f>'①-2入力シート（宿泊人数）【室】'!CH5</f>
        <v>0</v>
      </c>
      <c r="CI5" s="91">
        <f>'①-2入力シート（宿泊人数）【室】'!CI5</f>
        <v>0</v>
      </c>
      <c r="CJ5" s="91">
        <f>'①-2入力シート（宿泊人数）【室】'!CJ5</f>
        <v>0</v>
      </c>
      <c r="CK5" s="91">
        <f>'①-2入力シート（宿泊人数）【室】'!CK5</f>
        <v>0</v>
      </c>
      <c r="CL5" s="91">
        <f>'①-2入力シート（宿泊人数）【室】'!CL5</f>
        <v>0</v>
      </c>
      <c r="CM5" s="91">
        <f>'①-2入力シート（宿泊人数）【室】'!CM5</f>
        <v>0</v>
      </c>
      <c r="CN5" s="91">
        <f>'①-2入力シート（宿泊人数）【室】'!CN5</f>
        <v>0</v>
      </c>
      <c r="CO5" s="91">
        <f>'①-2入力シート（宿泊人数）【室】'!CO5</f>
        <v>0</v>
      </c>
      <c r="CP5" s="91">
        <f>'①-2入力シート（宿泊人数）【室】'!CP5</f>
        <v>0</v>
      </c>
      <c r="CQ5" s="91">
        <f>'①-2入力シート（宿泊人数）【室】'!CQ5</f>
        <v>0</v>
      </c>
      <c r="CR5" s="91">
        <f>'①-2入力シート（宿泊人数）【室】'!CR5</f>
        <v>0</v>
      </c>
      <c r="CS5" s="91">
        <f>'①-2入力シート（宿泊人数）【室】'!CS5</f>
        <v>0</v>
      </c>
      <c r="CT5" s="91">
        <f>'①-2入力シート（宿泊人数）【室】'!CT5</f>
        <v>0</v>
      </c>
      <c r="CU5" s="91">
        <f>'①-2入力シート（宿泊人数）【室】'!CU5</f>
        <v>0</v>
      </c>
      <c r="CV5" s="91">
        <f>'①-2入力シート（宿泊人数）【室】'!CV5</f>
        <v>0</v>
      </c>
      <c r="CW5" s="91">
        <f>'①-2入力シート（宿泊人数）【室】'!CW5</f>
        <v>0</v>
      </c>
      <c r="CX5" s="91">
        <f>'①-2入力シート（宿泊人数）【室】'!CX5</f>
        <v>0</v>
      </c>
      <c r="CY5" s="222"/>
      <c r="CZ5" s="13"/>
      <c r="DA5" s="311"/>
    </row>
    <row r="6" spans="1:105">
      <c r="A6" s="199" t="s">
        <v>64</v>
      </c>
      <c r="B6" s="201"/>
      <c r="C6" s="91">
        <f>C5/1.1</f>
        <v>0</v>
      </c>
      <c r="D6" s="91">
        <f t="shared" ref="D6:L6" si="0">D5/1.1</f>
        <v>0</v>
      </c>
      <c r="E6" s="91">
        <f t="shared" si="0"/>
        <v>0</v>
      </c>
      <c r="F6" s="91">
        <f t="shared" si="0"/>
        <v>0</v>
      </c>
      <c r="G6" s="91">
        <f t="shared" si="0"/>
        <v>0</v>
      </c>
      <c r="H6" s="91">
        <f t="shared" si="0"/>
        <v>0</v>
      </c>
      <c r="I6" s="91">
        <f t="shared" si="0"/>
        <v>0</v>
      </c>
      <c r="J6" s="91">
        <f t="shared" si="0"/>
        <v>0</v>
      </c>
      <c r="K6" s="91">
        <f t="shared" si="0"/>
        <v>0</v>
      </c>
      <c r="L6" s="91">
        <f t="shared" si="0"/>
        <v>0</v>
      </c>
      <c r="M6" s="91">
        <f t="shared" ref="M6:N6" si="1">M5/1.1</f>
        <v>0</v>
      </c>
      <c r="N6" s="91">
        <f t="shared" si="1"/>
        <v>0</v>
      </c>
      <c r="O6" s="91">
        <f t="shared" ref="O6:BZ6" si="2">O5/1.1</f>
        <v>0</v>
      </c>
      <c r="P6" s="91">
        <f t="shared" si="2"/>
        <v>0</v>
      </c>
      <c r="Q6" s="91">
        <f t="shared" si="2"/>
        <v>0</v>
      </c>
      <c r="R6" s="91">
        <f t="shared" si="2"/>
        <v>0</v>
      </c>
      <c r="S6" s="91">
        <f t="shared" si="2"/>
        <v>0</v>
      </c>
      <c r="T6" s="91">
        <f t="shared" si="2"/>
        <v>0</v>
      </c>
      <c r="U6" s="91">
        <f t="shared" si="2"/>
        <v>0</v>
      </c>
      <c r="V6" s="91">
        <f t="shared" si="2"/>
        <v>0</v>
      </c>
      <c r="W6" s="91">
        <f t="shared" si="2"/>
        <v>0</v>
      </c>
      <c r="X6" s="91">
        <f t="shared" si="2"/>
        <v>0</v>
      </c>
      <c r="Y6" s="91">
        <f t="shared" si="2"/>
        <v>0</v>
      </c>
      <c r="Z6" s="91">
        <f t="shared" si="2"/>
        <v>0</v>
      </c>
      <c r="AA6" s="91">
        <f t="shared" si="2"/>
        <v>0</v>
      </c>
      <c r="AB6" s="91">
        <f t="shared" si="2"/>
        <v>0</v>
      </c>
      <c r="AC6" s="91">
        <f t="shared" si="2"/>
        <v>0</v>
      </c>
      <c r="AD6" s="91">
        <f t="shared" si="2"/>
        <v>0</v>
      </c>
      <c r="AE6" s="91">
        <f t="shared" si="2"/>
        <v>0</v>
      </c>
      <c r="AF6" s="91">
        <f t="shared" si="2"/>
        <v>0</v>
      </c>
      <c r="AG6" s="91">
        <f t="shared" si="2"/>
        <v>0</v>
      </c>
      <c r="AH6" s="91">
        <f t="shared" si="2"/>
        <v>0</v>
      </c>
      <c r="AI6" s="91">
        <f t="shared" si="2"/>
        <v>0</v>
      </c>
      <c r="AJ6" s="91">
        <f t="shared" si="2"/>
        <v>0</v>
      </c>
      <c r="AK6" s="91">
        <f t="shared" si="2"/>
        <v>0</v>
      </c>
      <c r="AL6" s="91">
        <f t="shared" si="2"/>
        <v>0</v>
      </c>
      <c r="AM6" s="91">
        <f t="shared" si="2"/>
        <v>0</v>
      </c>
      <c r="AN6" s="91">
        <f t="shared" si="2"/>
        <v>0</v>
      </c>
      <c r="AO6" s="91">
        <f t="shared" si="2"/>
        <v>0</v>
      </c>
      <c r="AP6" s="91">
        <f t="shared" si="2"/>
        <v>0</v>
      </c>
      <c r="AQ6" s="91">
        <f t="shared" si="2"/>
        <v>0</v>
      </c>
      <c r="AR6" s="91">
        <f t="shared" si="2"/>
        <v>0</v>
      </c>
      <c r="AS6" s="91">
        <f t="shared" si="2"/>
        <v>0</v>
      </c>
      <c r="AT6" s="91">
        <f t="shared" si="2"/>
        <v>0</v>
      </c>
      <c r="AU6" s="91">
        <f t="shared" si="2"/>
        <v>0</v>
      </c>
      <c r="AV6" s="91">
        <f t="shared" si="2"/>
        <v>0</v>
      </c>
      <c r="AW6" s="91">
        <f t="shared" si="2"/>
        <v>0</v>
      </c>
      <c r="AX6" s="91">
        <f t="shared" si="2"/>
        <v>0</v>
      </c>
      <c r="AY6" s="91">
        <f t="shared" si="2"/>
        <v>0</v>
      </c>
      <c r="AZ6" s="91">
        <f t="shared" si="2"/>
        <v>0</v>
      </c>
      <c r="BA6" s="91">
        <f t="shared" si="2"/>
        <v>0</v>
      </c>
      <c r="BB6" s="91">
        <f t="shared" si="2"/>
        <v>0</v>
      </c>
      <c r="BC6" s="91">
        <f t="shared" si="2"/>
        <v>0</v>
      </c>
      <c r="BD6" s="91">
        <f t="shared" si="2"/>
        <v>0</v>
      </c>
      <c r="BE6" s="91">
        <f t="shared" si="2"/>
        <v>0</v>
      </c>
      <c r="BF6" s="91">
        <f t="shared" si="2"/>
        <v>0</v>
      </c>
      <c r="BG6" s="91">
        <f t="shared" si="2"/>
        <v>0</v>
      </c>
      <c r="BH6" s="91">
        <f t="shared" si="2"/>
        <v>0</v>
      </c>
      <c r="BI6" s="91">
        <f t="shared" si="2"/>
        <v>0</v>
      </c>
      <c r="BJ6" s="91">
        <f t="shared" si="2"/>
        <v>0</v>
      </c>
      <c r="BK6" s="91">
        <f t="shared" si="2"/>
        <v>0</v>
      </c>
      <c r="BL6" s="91">
        <f t="shared" si="2"/>
        <v>0</v>
      </c>
      <c r="BM6" s="91">
        <f t="shared" si="2"/>
        <v>0</v>
      </c>
      <c r="BN6" s="91">
        <f t="shared" si="2"/>
        <v>0</v>
      </c>
      <c r="BO6" s="91">
        <f t="shared" si="2"/>
        <v>0</v>
      </c>
      <c r="BP6" s="91">
        <f t="shared" si="2"/>
        <v>0</v>
      </c>
      <c r="BQ6" s="91">
        <f t="shared" si="2"/>
        <v>0</v>
      </c>
      <c r="BR6" s="91">
        <f t="shared" si="2"/>
        <v>0</v>
      </c>
      <c r="BS6" s="91">
        <f t="shared" si="2"/>
        <v>0</v>
      </c>
      <c r="BT6" s="91">
        <f t="shared" si="2"/>
        <v>0</v>
      </c>
      <c r="BU6" s="91">
        <f t="shared" si="2"/>
        <v>0</v>
      </c>
      <c r="BV6" s="91">
        <f t="shared" si="2"/>
        <v>0</v>
      </c>
      <c r="BW6" s="91">
        <f t="shared" si="2"/>
        <v>0</v>
      </c>
      <c r="BX6" s="91">
        <f t="shared" si="2"/>
        <v>0</v>
      </c>
      <c r="BY6" s="91">
        <f t="shared" si="2"/>
        <v>0</v>
      </c>
      <c r="BZ6" s="91">
        <f t="shared" si="2"/>
        <v>0</v>
      </c>
      <c r="CA6" s="91">
        <f t="shared" ref="CA6:CX6" si="3">CA5/1.1</f>
        <v>0</v>
      </c>
      <c r="CB6" s="91">
        <f t="shared" si="3"/>
        <v>0</v>
      </c>
      <c r="CC6" s="91">
        <f t="shared" si="3"/>
        <v>0</v>
      </c>
      <c r="CD6" s="91">
        <f t="shared" si="3"/>
        <v>0</v>
      </c>
      <c r="CE6" s="91">
        <f t="shared" si="3"/>
        <v>0</v>
      </c>
      <c r="CF6" s="91">
        <f t="shared" si="3"/>
        <v>0</v>
      </c>
      <c r="CG6" s="91">
        <f t="shared" si="3"/>
        <v>0</v>
      </c>
      <c r="CH6" s="91">
        <f t="shared" si="3"/>
        <v>0</v>
      </c>
      <c r="CI6" s="91">
        <f t="shared" si="3"/>
        <v>0</v>
      </c>
      <c r="CJ6" s="91">
        <f t="shared" si="3"/>
        <v>0</v>
      </c>
      <c r="CK6" s="91">
        <f t="shared" si="3"/>
        <v>0</v>
      </c>
      <c r="CL6" s="91">
        <f t="shared" si="3"/>
        <v>0</v>
      </c>
      <c r="CM6" s="91">
        <f t="shared" si="3"/>
        <v>0</v>
      </c>
      <c r="CN6" s="91">
        <f t="shared" si="3"/>
        <v>0</v>
      </c>
      <c r="CO6" s="91">
        <f t="shared" si="3"/>
        <v>0</v>
      </c>
      <c r="CP6" s="91">
        <f t="shared" si="3"/>
        <v>0</v>
      </c>
      <c r="CQ6" s="91">
        <f t="shared" si="3"/>
        <v>0</v>
      </c>
      <c r="CR6" s="91">
        <f t="shared" si="3"/>
        <v>0</v>
      </c>
      <c r="CS6" s="91">
        <f t="shared" si="3"/>
        <v>0</v>
      </c>
      <c r="CT6" s="91">
        <f t="shared" si="3"/>
        <v>0</v>
      </c>
      <c r="CU6" s="91">
        <f t="shared" si="3"/>
        <v>0</v>
      </c>
      <c r="CV6" s="91">
        <f t="shared" si="3"/>
        <v>0</v>
      </c>
      <c r="CW6" s="91">
        <f t="shared" si="3"/>
        <v>0</v>
      </c>
      <c r="CX6" s="91">
        <f t="shared" si="3"/>
        <v>0</v>
      </c>
      <c r="CY6" s="222"/>
      <c r="CZ6" s="13"/>
      <c r="DA6" s="311"/>
    </row>
    <row r="7" spans="1:105" ht="18.75" customHeight="1">
      <c r="A7" s="199" t="s">
        <v>65</v>
      </c>
      <c r="B7" s="201"/>
      <c r="C7" s="91">
        <f>ROUNDDOWN(C$6,-2)</f>
        <v>0</v>
      </c>
      <c r="D7" s="91">
        <f t="shared" ref="D7:BO7" si="4">ROUNDDOWN(D$6,-2)</f>
        <v>0</v>
      </c>
      <c r="E7" s="91">
        <f t="shared" si="4"/>
        <v>0</v>
      </c>
      <c r="F7" s="91">
        <f t="shared" si="4"/>
        <v>0</v>
      </c>
      <c r="G7" s="91">
        <f t="shared" si="4"/>
        <v>0</v>
      </c>
      <c r="H7" s="91">
        <f t="shared" si="4"/>
        <v>0</v>
      </c>
      <c r="I7" s="91">
        <f t="shared" si="4"/>
        <v>0</v>
      </c>
      <c r="J7" s="91">
        <f t="shared" si="4"/>
        <v>0</v>
      </c>
      <c r="K7" s="91">
        <f t="shared" si="4"/>
        <v>0</v>
      </c>
      <c r="L7" s="91">
        <f t="shared" si="4"/>
        <v>0</v>
      </c>
      <c r="M7" s="91">
        <f t="shared" si="4"/>
        <v>0</v>
      </c>
      <c r="N7" s="91">
        <f t="shared" si="4"/>
        <v>0</v>
      </c>
      <c r="O7" s="91">
        <f t="shared" si="4"/>
        <v>0</v>
      </c>
      <c r="P7" s="91">
        <f t="shared" si="4"/>
        <v>0</v>
      </c>
      <c r="Q7" s="91">
        <f t="shared" si="4"/>
        <v>0</v>
      </c>
      <c r="R7" s="91">
        <f t="shared" si="4"/>
        <v>0</v>
      </c>
      <c r="S7" s="91">
        <f t="shared" si="4"/>
        <v>0</v>
      </c>
      <c r="T7" s="91">
        <f t="shared" si="4"/>
        <v>0</v>
      </c>
      <c r="U7" s="91">
        <f t="shared" si="4"/>
        <v>0</v>
      </c>
      <c r="V7" s="91">
        <f t="shared" si="4"/>
        <v>0</v>
      </c>
      <c r="W7" s="91">
        <f t="shared" si="4"/>
        <v>0</v>
      </c>
      <c r="X7" s="91">
        <f t="shared" si="4"/>
        <v>0</v>
      </c>
      <c r="Y7" s="91">
        <f t="shared" si="4"/>
        <v>0</v>
      </c>
      <c r="Z7" s="91">
        <f t="shared" si="4"/>
        <v>0</v>
      </c>
      <c r="AA7" s="91">
        <f t="shared" si="4"/>
        <v>0</v>
      </c>
      <c r="AB7" s="91">
        <f t="shared" si="4"/>
        <v>0</v>
      </c>
      <c r="AC7" s="91">
        <f t="shared" si="4"/>
        <v>0</v>
      </c>
      <c r="AD7" s="91">
        <f t="shared" si="4"/>
        <v>0</v>
      </c>
      <c r="AE7" s="91">
        <f t="shared" si="4"/>
        <v>0</v>
      </c>
      <c r="AF7" s="91">
        <f t="shared" si="4"/>
        <v>0</v>
      </c>
      <c r="AG7" s="91">
        <f t="shared" si="4"/>
        <v>0</v>
      </c>
      <c r="AH7" s="91">
        <f t="shared" si="4"/>
        <v>0</v>
      </c>
      <c r="AI7" s="91">
        <f t="shared" si="4"/>
        <v>0</v>
      </c>
      <c r="AJ7" s="91">
        <f t="shared" si="4"/>
        <v>0</v>
      </c>
      <c r="AK7" s="91">
        <f t="shared" si="4"/>
        <v>0</v>
      </c>
      <c r="AL7" s="91">
        <f t="shared" si="4"/>
        <v>0</v>
      </c>
      <c r="AM7" s="91">
        <f t="shared" si="4"/>
        <v>0</v>
      </c>
      <c r="AN7" s="91">
        <f t="shared" si="4"/>
        <v>0</v>
      </c>
      <c r="AO7" s="91">
        <f t="shared" si="4"/>
        <v>0</v>
      </c>
      <c r="AP7" s="91">
        <f t="shared" si="4"/>
        <v>0</v>
      </c>
      <c r="AQ7" s="91">
        <f t="shared" si="4"/>
        <v>0</v>
      </c>
      <c r="AR7" s="91">
        <f t="shared" si="4"/>
        <v>0</v>
      </c>
      <c r="AS7" s="91">
        <f t="shared" si="4"/>
        <v>0</v>
      </c>
      <c r="AT7" s="91">
        <f t="shared" si="4"/>
        <v>0</v>
      </c>
      <c r="AU7" s="91">
        <f t="shared" si="4"/>
        <v>0</v>
      </c>
      <c r="AV7" s="91">
        <f t="shared" si="4"/>
        <v>0</v>
      </c>
      <c r="AW7" s="91">
        <f t="shared" si="4"/>
        <v>0</v>
      </c>
      <c r="AX7" s="91">
        <f t="shared" si="4"/>
        <v>0</v>
      </c>
      <c r="AY7" s="91">
        <f t="shared" si="4"/>
        <v>0</v>
      </c>
      <c r="AZ7" s="91">
        <f t="shared" si="4"/>
        <v>0</v>
      </c>
      <c r="BA7" s="91">
        <f t="shared" si="4"/>
        <v>0</v>
      </c>
      <c r="BB7" s="91">
        <f t="shared" si="4"/>
        <v>0</v>
      </c>
      <c r="BC7" s="91">
        <f t="shared" si="4"/>
        <v>0</v>
      </c>
      <c r="BD7" s="91">
        <f t="shared" si="4"/>
        <v>0</v>
      </c>
      <c r="BE7" s="91">
        <f t="shared" si="4"/>
        <v>0</v>
      </c>
      <c r="BF7" s="91">
        <f t="shared" si="4"/>
        <v>0</v>
      </c>
      <c r="BG7" s="91">
        <f t="shared" si="4"/>
        <v>0</v>
      </c>
      <c r="BH7" s="91">
        <f t="shared" si="4"/>
        <v>0</v>
      </c>
      <c r="BI7" s="91">
        <f t="shared" si="4"/>
        <v>0</v>
      </c>
      <c r="BJ7" s="91">
        <f t="shared" si="4"/>
        <v>0</v>
      </c>
      <c r="BK7" s="91">
        <f t="shared" si="4"/>
        <v>0</v>
      </c>
      <c r="BL7" s="91">
        <f t="shared" si="4"/>
        <v>0</v>
      </c>
      <c r="BM7" s="91">
        <f t="shared" si="4"/>
        <v>0</v>
      </c>
      <c r="BN7" s="91">
        <f t="shared" si="4"/>
        <v>0</v>
      </c>
      <c r="BO7" s="91">
        <f t="shared" si="4"/>
        <v>0</v>
      </c>
      <c r="BP7" s="91">
        <f t="shared" ref="BP7:CX7" si="5">ROUNDDOWN(BP$6,-2)</f>
        <v>0</v>
      </c>
      <c r="BQ7" s="91">
        <f t="shared" si="5"/>
        <v>0</v>
      </c>
      <c r="BR7" s="91">
        <f t="shared" si="5"/>
        <v>0</v>
      </c>
      <c r="BS7" s="91">
        <f t="shared" si="5"/>
        <v>0</v>
      </c>
      <c r="BT7" s="91">
        <f t="shared" si="5"/>
        <v>0</v>
      </c>
      <c r="BU7" s="91">
        <f t="shared" si="5"/>
        <v>0</v>
      </c>
      <c r="BV7" s="91">
        <f t="shared" si="5"/>
        <v>0</v>
      </c>
      <c r="BW7" s="91">
        <f t="shared" si="5"/>
        <v>0</v>
      </c>
      <c r="BX7" s="91">
        <f t="shared" si="5"/>
        <v>0</v>
      </c>
      <c r="BY7" s="91">
        <f t="shared" si="5"/>
        <v>0</v>
      </c>
      <c r="BZ7" s="91">
        <f t="shared" si="5"/>
        <v>0</v>
      </c>
      <c r="CA7" s="91">
        <f t="shared" si="5"/>
        <v>0</v>
      </c>
      <c r="CB7" s="91">
        <f t="shared" si="5"/>
        <v>0</v>
      </c>
      <c r="CC7" s="91">
        <f t="shared" si="5"/>
        <v>0</v>
      </c>
      <c r="CD7" s="91">
        <f t="shared" si="5"/>
        <v>0</v>
      </c>
      <c r="CE7" s="91">
        <f t="shared" si="5"/>
        <v>0</v>
      </c>
      <c r="CF7" s="91">
        <f t="shared" si="5"/>
        <v>0</v>
      </c>
      <c r="CG7" s="91">
        <f t="shared" si="5"/>
        <v>0</v>
      </c>
      <c r="CH7" s="91">
        <f t="shared" si="5"/>
        <v>0</v>
      </c>
      <c r="CI7" s="91">
        <f t="shared" si="5"/>
        <v>0</v>
      </c>
      <c r="CJ7" s="91">
        <f t="shared" si="5"/>
        <v>0</v>
      </c>
      <c r="CK7" s="91">
        <f t="shared" si="5"/>
        <v>0</v>
      </c>
      <c r="CL7" s="91">
        <f t="shared" si="5"/>
        <v>0</v>
      </c>
      <c r="CM7" s="91">
        <f t="shared" si="5"/>
        <v>0</v>
      </c>
      <c r="CN7" s="91">
        <f t="shared" si="5"/>
        <v>0</v>
      </c>
      <c r="CO7" s="91">
        <f t="shared" si="5"/>
        <v>0</v>
      </c>
      <c r="CP7" s="91">
        <f t="shared" si="5"/>
        <v>0</v>
      </c>
      <c r="CQ7" s="91">
        <f t="shared" si="5"/>
        <v>0</v>
      </c>
      <c r="CR7" s="91">
        <f t="shared" si="5"/>
        <v>0</v>
      </c>
      <c r="CS7" s="91">
        <f t="shared" si="5"/>
        <v>0</v>
      </c>
      <c r="CT7" s="91">
        <f t="shared" si="5"/>
        <v>0</v>
      </c>
      <c r="CU7" s="91">
        <f t="shared" si="5"/>
        <v>0</v>
      </c>
      <c r="CV7" s="91">
        <f t="shared" si="5"/>
        <v>0</v>
      </c>
      <c r="CW7" s="91">
        <f t="shared" si="5"/>
        <v>0</v>
      </c>
      <c r="CX7" s="91">
        <f t="shared" si="5"/>
        <v>0</v>
      </c>
      <c r="CY7" s="222"/>
      <c r="CZ7" s="13"/>
      <c r="DA7" s="311"/>
    </row>
    <row r="8" spans="1:105" s="6" customFormat="1" ht="19.5" customHeight="1" thickBot="1">
      <c r="A8" s="208" t="s">
        <v>80</v>
      </c>
      <c r="B8" s="209"/>
      <c r="C8" s="168">
        <f>'①-2入力シート（宿泊人数）【室】'!C8</f>
        <v>0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223"/>
      <c r="CZ8" s="24"/>
      <c r="DA8" s="297"/>
    </row>
    <row r="9" spans="1:105" ht="19.5" customHeight="1" thickTop="1">
      <c r="A9" s="195" t="s">
        <v>69</v>
      </c>
      <c r="B9" s="94">
        <v>1</v>
      </c>
      <c r="C9" s="9">
        <f>IF('①-2入力シート（宿泊人数）【室】'!C9&gt;0, '⑤-2宿泊料金計算【室】'!C9 * 0.03, 0)</f>
        <v>0</v>
      </c>
      <c r="D9" s="9">
        <f>IF('①-2入力シート（宿泊人数）【室】'!D9&gt;0, '⑤-2宿泊料金計算【室】'!D9 * 0.03, 0)</f>
        <v>0</v>
      </c>
      <c r="E9" s="9">
        <f>IF('①-2入力シート（宿泊人数）【室】'!E9&gt;0, '⑤-2宿泊料金計算【室】'!E9 * 0.03, 0)</f>
        <v>0</v>
      </c>
      <c r="F9" s="9">
        <f>IF('①-2入力シート（宿泊人数）【室】'!F9&gt;0, '⑤-2宿泊料金計算【室】'!F9 * 0.03, 0)</f>
        <v>0</v>
      </c>
      <c r="G9" s="9">
        <f>IF('①-2入力シート（宿泊人数）【室】'!G9&gt;0, '⑤-2宿泊料金計算【室】'!G9 * 0.03, 0)</f>
        <v>0</v>
      </c>
      <c r="H9" s="9">
        <f>IF('①-2入力シート（宿泊人数）【室】'!H9&gt;0, '⑤-2宿泊料金計算【室】'!H9 * 0.03, 0)</f>
        <v>0</v>
      </c>
      <c r="I9" s="9">
        <f>IF('①-2入力シート（宿泊人数）【室】'!I9&gt;0, '⑤-2宿泊料金計算【室】'!I9 * 0.03, 0)</f>
        <v>0</v>
      </c>
      <c r="J9" s="9">
        <f>IF('①-2入力シート（宿泊人数）【室】'!J9&gt;0, '⑤-2宿泊料金計算【室】'!J9 * 0.03, 0)</f>
        <v>0</v>
      </c>
      <c r="K9" s="9">
        <f>IF('①-2入力シート（宿泊人数）【室】'!K9&gt;0, '⑤-2宿泊料金計算【室】'!K9 * 0.03, 0)</f>
        <v>0</v>
      </c>
      <c r="L9" s="9">
        <f>IF('①-2入力シート（宿泊人数）【室】'!L9&gt;0, '⑤-2宿泊料金計算【室】'!L9 * 0.03, 0)</f>
        <v>0</v>
      </c>
      <c r="M9" s="9">
        <f>IF('①-2入力シート（宿泊人数）【室】'!M9&gt;0, '⑤-2宿泊料金計算【室】'!M9 * 0.03, 0)</f>
        <v>0</v>
      </c>
      <c r="N9" s="97">
        <f>IF('①-2入力シート（宿泊人数）【室】'!N9&gt;0, '⑤-2宿泊料金計算【室】'!N9 * 0.03, 0)</f>
        <v>0</v>
      </c>
      <c r="O9" s="97">
        <f>IF('①-2入力シート（宿泊人数）【室】'!O9&gt;0, '⑤-2宿泊料金計算【室】'!O9 * 0.03, 0)</f>
        <v>0</v>
      </c>
      <c r="P9" s="97">
        <f>IF('①-2入力シート（宿泊人数）【室】'!P9&gt;0, '⑤-2宿泊料金計算【室】'!P9 * 0.03, 0)</f>
        <v>0</v>
      </c>
      <c r="Q9" s="97">
        <f>IF('①-2入力シート（宿泊人数）【室】'!Q9&gt;0, '⑤-2宿泊料金計算【室】'!Q9 * 0.03, 0)</f>
        <v>0</v>
      </c>
      <c r="R9" s="97">
        <f>IF('①-2入力シート（宿泊人数）【室】'!R9&gt;0, '⑤-2宿泊料金計算【室】'!R9 * 0.03, 0)</f>
        <v>0</v>
      </c>
      <c r="S9" s="97">
        <f>IF('①-2入力シート（宿泊人数）【室】'!S9&gt;0, '⑤-2宿泊料金計算【室】'!S9 * 0.03, 0)</f>
        <v>0</v>
      </c>
      <c r="T9" s="97">
        <f>IF('①-2入力シート（宿泊人数）【室】'!T9&gt;0, '⑤-2宿泊料金計算【室】'!T9 * 0.03, 0)</f>
        <v>0</v>
      </c>
      <c r="U9" s="97">
        <f>IF('①-2入力シート（宿泊人数）【室】'!U9&gt;0, '⑤-2宿泊料金計算【室】'!U9 * 0.03, 0)</f>
        <v>0</v>
      </c>
      <c r="V9" s="97">
        <f>IF('①-2入力シート（宿泊人数）【室】'!V9&gt;0, '⑤-2宿泊料金計算【室】'!V9 * 0.03, 0)</f>
        <v>0</v>
      </c>
      <c r="W9" s="97">
        <f>IF('①-2入力シート（宿泊人数）【室】'!W9&gt;0, '⑤-2宿泊料金計算【室】'!W9 * 0.03, 0)</f>
        <v>0</v>
      </c>
      <c r="X9" s="97">
        <f>IF('①-2入力シート（宿泊人数）【室】'!X9&gt;0, '⑤-2宿泊料金計算【室】'!X9 * 0.03, 0)</f>
        <v>0</v>
      </c>
      <c r="Y9" s="97">
        <f>IF('①-2入力シート（宿泊人数）【室】'!Y9&gt;0, '⑤-2宿泊料金計算【室】'!Y9 * 0.03, 0)</f>
        <v>0</v>
      </c>
      <c r="Z9" s="97">
        <f>IF('①-2入力シート（宿泊人数）【室】'!Z9&gt;0, '⑤-2宿泊料金計算【室】'!Z9 * 0.03, 0)</f>
        <v>0</v>
      </c>
      <c r="AA9" s="97">
        <f>IF('①-2入力シート（宿泊人数）【室】'!AA9&gt;0, '⑤-2宿泊料金計算【室】'!AA9 * 0.03, 0)</f>
        <v>0</v>
      </c>
      <c r="AB9" s="97">
        <f>IF('①-2入力シート（宿泊人数）【室】'!AB9&gt;0, '⑤-2宿泊料金計算【室】'!AB9 * 0.03, 0)</f>
        <v>0</v>
      </c>
      <c r="AC9" s="97">
        <f>IF('①-2入力シート（宿泊人数）【室】'!AC9&gt;0, '⑤-2宿泊料金計算【室】'!AC9 * 0.03, 0)</f>
        <v>0</v>
      </c>
      <c r="AD9" s="97">
        <f>IF('①-2入力シート（宿泊人数）【室】'!AD9&gt;0, '⑤-2宿泊料金計算【室】'!AD9 * 0.03, 0)</f>
        <v>0</v>
      </c>
      <c r="AE9" s="97">
        <f>IF('①-2入力シート（宿泊人数）【室】'!AE9&gt;0, '⑤-2宿泊料金計算【室】'!AE9 * 0.03, 0)</f>
        <v>0</v>
      </c>
      <c r="AF9" s="97">
        <f>IF('①-2入力シート（宿泊人数）【室】'!AF9&gt;0, '⑤-2宿泊料金計算【室】'!AF9 * 0.03, 0)</f>
        <v>0</v>
      </c>
      <c r="AG9" s="97">
        <f>IF('①-2入力シート（宿泊人数）【室】'!AG9&gt;0, '⑤-2宿泊料金計算【室】'!AG9 * 0.03, 0)</f>
        <v>0</v>
      </c>
      <c r="AH9" s="97">
        <f>IF('①-2入力シート（宿泊人数）【室】'!AH9&gt;0, '⑤-2宿泊料金計算【室】'!AH9 * 0.03, 0)</f>
        <v>0</v>
      </c>
      <c r="AI9" s="97">
        <f>IF('①-2入力シート（宿泊人数）【室】'!AI9&gt;0, '⑤-2宿泊料金計算【室】'!AI9 * 0.03, 0)</f>
        <v>0</v>
      </c>
      <c r="AJ9" s="97">
        <f>IF('①-2入力シート（宿泊人数）【室】'!AJ9&gt;0, '⑤-2宿泊料金計算【室】'!AJ9 * 0.03, 0)</f>
        <v>0</v>
      </c>
      <c r="AK9" s="97">
        <f>IF('①-2入力シート（宿泊人数）【室】'!AK9&gt;0, '⑤-2宿泊料金計算【室】'!AK9 * 0.03, 0)</f>
        <v>0</v>
      </c>
      <c r="AL9" s="97">
        <f>IF('①-2入力シート（宿泊人数）【室】'!AL9&gt;0, '⑤-2宿泊料金計算【室】'!AL9 * 0.03, 0)</f>
        <v>0</v>
      </c>
      <c r="AM9" s="97">
        <f>IF('①-2入力シート（宿泊人数）【室】'!AM9&gt;0, '⑤-2宿泊料金計算【室】'!AM9 * 0.03, 0)</f>
        <v>0</v>
      </c>
      <c r="AN9" s="97">
        <f>IF('①-2入力シート（宿泊人数）【室】'!AN9&gt;0, '⑤-2宿泊料金計算【室】'!AN9 * 0.03, 0)</f>
        <v>0</v>
      </c>
      <c r="AO9" s="97">
        <f>IF('①-2入力シート（宿泊人数）【室】'!AO9&gt;0, '⑤-2宿泊料金計算【室】'!AO9 * 0.03, 0)</f>
        <v>0</v>
      </c>
      <c r="AP9" s="97">
        <f>IF('①-2入力シート（宿泊人数）【室】'!AP9&gt;0, '⑤-2宿泊料金計算【室】'!AP9 * 0.03, 0)</f>
        <v>0</v>
      </c>
      <c r="AQ9" s="97">
        <f>IF('①-2入力シート（宿泊人数）【室】'!AQ9&gt;0, '⑤-2宿泊料金計算【室】'!AQ9 * 0.03, 0)</f>
        <v>0</v>
      </c>
      <c r="AR9" s="97">
        <f>IF('①-2入力シート（宿泊人数）【室】'!AR9&gt;0, '⑤-2宿泊料金計算【室】'!AR9 * 0.03, 0)</f>
        <v>0</v>
      </c>
      <c r="AS9" s="97">
        <f>IF('①-2入力シート（宿泊人数）【室】'!AS9&gt;0, '⑤-2宿泊料金計算【室】'!AS9 * 0.03, 0)</f>
        <v>0</v>
      </c>
      <c r="AT9" s="97">
        <f>IF('①-2入力シート（宿泊人数）【室】'!AT9&gt;0, '⑤-2宿泊料金計算【室】'!AT9 * 0.03, 0)</f>
        <v>0</v>
      </c>
      <c r="AU9" s="97">
        <f>IF('①-2入力シート（宿泊人数）【室】'!AU9&gt;0, '⑤-2宿泊料金計算【室】'!AU9 * 0.03, 0)</f>
        <v>0</v>
      </c>
      <c r="AV9" s="97">
        <f>IF('①-2入力シート（宿泊人数）【室】'!AV9&gt;0, '⑤-2宿泊料金計算【室】'!AV9 * 0.03, 0)</f>
        <v>0</v>
      </c>
      <c r="AW9" s="97">
        <f>IF('①-2入力シート（宿泊人数）【室】'!AW9&gt;0, '⑤-2宿泊料金計算【室】'!AW9 * 0.03, 0)</f>
        <v>0</v>
      </c>
      <c r="AX9" s="97">
        <f>IF('①-2入力シート（宿泊人数）【室】'!AX9&gt;0, '⑤-2宿泊料金計算【室】'!AX9 * 0.03, 0)</f>
        <v>0</v>
      </c>
      <c r="AY9" s="97">
        <f>IF('①-2入力シート（宿泊人数）【室】'!AY9&gt;0, '⑤-2宿泊料金計算【室】'!AY9 * 0.03, 0)</f>
        <v>0</v>
      </c>
      <c r="AZ9" s="97">
        <f>IF('①-2入力シート（宿泊人数）【室】'!AZ9&gt;0, '⑤-2宿泊料金計算【室】'!AZ9 * 0.03, 0)</f>
        <v>0</v>
      </c>
      <c r="BA9" s="97">
        <f>IF('①-2入力シート（宿泊人数）【室】'!BA9&gt;0, '⑤-2宿泊料金計算【室】'!BA9 * 0.03, 0)</f>
        <v>0</v>
      </c>
      <c r="BB9" s="97">
        <f>IF('①-2入力シート（宿泊人数）【室】'!BB9&gt;0, '⑤-2宿泊料金計算【室】'!BB9 * 0.03, 0)</f>
        <v>0</v>
      </c>
      <c r="BC9" s="97">
        <f>IF('①-2入力シート（宿泊人数）【室】'!BC9&gt;0, '⑤-2宿泊料金計算【室】'!BC9 * 0.03, 0)</f>
        <v>0</v>
      </c>
      <c r="BD9" s="97">
        <f>IF('①-2入力シート（宿泊人数）【室】'!BD9&gt;0, '⑤-2宿泊料金計算【室】'!BD9 * 0.03, 0)</f>
        <v>0</v>
      </c>
      <c r="BE9" s="97">
        <f>IF('①-2入力シート（宿泊人数）【室】'!BE9&gt;0, '⑤-2宿泊料金計算【室】'!BE9 * 0.03, 0)</f>
        <v>0</v>
      </c>
      <c r="BF9" s="97">
        <f>IF('①-2入力シート（宿泊人数）【室】'!BF9&gt;0, '⑤-2宿泊料金計算【室】'!BF9 * 0.03, 0)</f>
        <v>0</v>
      </c>
      <c r="BG9" s="97">
        <f>IF('①-2入力シート（宿泊人数）【室】'!BG9&gt;0, '⑤-2宿泊料金計算【室】'!BG9 * 0.03, 0)</f>
        <v>0</v>
      </c>
      <c r="BH9" s="97">
        <f>IF('①-2入力シート（宿泊人数）【室】'!BH9&gt;0, '⑤-2宿泊料金計算【室】'!BH9 * 0.03, 0)</f>
        <v>0</v>
      </c>
      <c r="BI9" s="97">
        <f>IF('①-2入力シート（宿泊人数）【室】'!BI9&gt;0, '⑤-2宿泊料金計算【室】'!BI9 * 0.03, 0)</f>
        <v>0</v>
      </c>
      <c r="BJ9" s="97">
        <f>IF('①-2入力シート（宿泊人数）【室】'!BJ9&gt;0, '⑤-2宿泊料金計算【室】'!BJ9 * 0.03, 0)</f>
        <v>0</v>
      </c>
      <c r="BK9" s="97">
        <f>IF('①-2入力シート（宿泊人数）【室】'!BK9&gt;0, '⑤-2宿泊料金計算【室】'!BK9 * 0.03, 0)</f>
        <v>0</v>
      </c>
      <c r="BL9" s="97">
        <f>IF('①-2入力シート（宿泊人数）【室】'!BL9&gt;0, '⑤-2宿泊料金計算【室】'!BL9 * 0.03, 0)</f>
        <v>0</v>
      </c>
      <c r="BM9" s="97">
        <f>IF('①-2入力シート（宿泊人数）【室】'!BM9&gt;0, '⑤-2宿泊料金計算【室】'!BM9 * 0.03, 0)</f>
        <v>0</v>
      </c>
      <c r="BN9" s="97">
        <f>IF('①-2入力シート（宿泊人数）【室】'!BN9&gt;0, '⑤-2宿泊料金計算【室】'!BN9 * 0.03, 0)</f>
        <v>0</v>
      </c>
      <c r="BO9" s="97">
        <f>IF('①-2入力シート（宿泊人数）【室】'!BO9&gt;0, '⑤-2宿泊料金計算【室】'!BO9 * 0.03, 0)</f>
        <v>0</v>
      </c>
      <c r="BP9" s="97">
        <f>IF('①-2入力シート（宿泊人数）【室】'!BP9&gt;0, '⑤-2宿泊料金計算【室】'!BP9 * 0.03, 0)</f>
        <v>0</v>
      </c>
      <c r="BQ9" s="97">
        <f>IF('①-2入力シート（宿泊人数）【室】'!BQ9&gt;0, '⑤-2宿泊料金計算【室】'!BQ9 * 0.03, 0)</f>
        <v>0</v>
      </c>
      <c r="BR9" s="97">
        <f>IF('①-2入力シート（宿泊人数）【室】'!BR9&gt;0, '⑤-2宿泊料金計算【室】'!BR9 * 0.03, 0)</f>
        <v>0</v>
      </c>
      <c r="BS9" s="97">
        <f>IF('①-2入力シート（宿泊人数）【室】'!BS9&gt;0, '⑤-2宿泊料金計算【室】'!BS9 * 0.03, 0)</f>
        <v>0</v>
      </c>
      <c r="BT9" s="97">
        <f>IF('①-2入力シート（宿泊人数）【室】'!BT9&gt;0, '⑤-2宿泊料金計算【室】'!BT9 * 0.03, 0)</f>
        <v>0</v>
      </c>
      <c r="BU9" s="97">
        <f>IF('①-2入力シート（宿泊人数）【室】'!BU9&gt;0, '⑤-2宿泊料金計算【室】'!BU9 * 0.03, 0)</f>
        <v>0</v>
      </c>
      <c r="BV9" s="97">
        <f>IF('①-2入力シート（宿泊人数）【室】'!BV9&gt;0, '⑤-2宿泊料金計算【室】'!BV9 * 0.03, 0)</f>
        <v>0</v>
      </c>
      <c r="BW9" s="97">
        <f>IF('①-2入力シート（宿泊人数）【室】'!BW9&gt;0, '⑤-2宿泊料金計算【室】'!BW9 * 0.03, 0)</f>
        <v>0</v>
      </c>
      <c r="BX9" s="97">
        <f>IF('①-2入力シート（宿泊人数）【室】'!BX9&gt;0, '⑤-2宿泊料金計算【室】'!BX9 * 0.03, 0)</f>
        <v>0</v>
      </c>
      <c r="BY9" s="97">
        <f>IF('①-2入力シート（宿泊人数）【室】'!BY9&gt;0, '⑤-2宿泊料金計算【室】'!BY9 * 0.03, 0)</f>
        <v>0</v>
      </c>
      <c r="BZ9" s="97">
        <f>IF('①-2入力シート（宿泊人数）【室】'!BZ9&gt;0, '⑤-2宿泊料金計算【室】'!BZ9 * 0.03, 0)</f>
        <v>0</v>
      </c>
      <c r="CA9" s="97">
        <f>IF('①-2入力シート（宿泊人数）【室】'!CA9&gt;0, '⑤-2宿泊料金計算【室】'!CA9 * 0.03, 0)</f>
        <v>0</v>
      </c>
      <c r="CB9" s="97">
        <f>IF('①-2入力シート（宿泊人数）【室】'!CB9&gt;0, '⑤-2宿泊料金計算【室】'!CB9 * 0.03, 0)</f>
        <v>0</v>
      </c>
      <c r="CC9" s="97">
        <f>IF('①-2入力シート（宿泊人数）【室】'!CC9&gt;0, '⑤-2宿泊料金計算【室】'!CC9 * 0.03, 0)</f>
        <v>0</v>
      </c>
      <c r="CD9" s="97">
        <f>IF('①-2入力シート（宿泊人数）【室】'!CD9&gt;0, '⑤-2宿泊料金計算【室】'!CD9 * 0.03, 0)</f>
        <v>0</v>
      </c>
      <c r="CE9" s="97">
        <f>IF('①-2入力シート（宿泊人数）【室】'!CE9&gt;0, '⑤-2宿泊料金計算【室】'!CE9 * 0.03, 0)</f>
        <v>0</v>
      </c>
      <c r="CF9" s="97">
        <f>IF('①-2入力シート（宿泊人数）【室】'!CF9&gt;0, '⑤-2宿泊料金計算【室】'!CF9 * 0.03, 0)</f>
        <v>0</v>
      </c>
      <c r="CG9" s="97">
        <f>IF('①-2入力シート（宿泊人数）【室】'!CG9&gt;0, '⑤-2宿泊料金計算【室】'!CG9 * 0.03, 0)</f>
        <v>0</v>
      </c>
      <c r="CH9" s="97">
        <f>IF('①-2入力シート（宿泊人数）【室】'!CH9&gt;0, '⑤-2宿泊料金計算【室】'!CH9 * 0.03, 0)</f>
        <v>0</v>
      </c>
      <c r="CI9" s="97">
        <f>IF('①-2入力シート（宿泊人数）【室】'!CI9&gt;0, '⑤-2宿泊料金計算【室】'!CI9 * 0.03, 0)</f>
        <v>0</v>
      </c>
      <c r="CJ9" s="97">
        <f>IF('①-2入力シート（宿泊人数）【室】'!CJ9&gt;0, '⑤-2宿泊料金計算【室】'!CJ9 * 0.03, 0)</f>
        <v>0</v>
      </c>
      <c r="CK9" s="97">
        <f>IF('①-2入力シート（宿泊人数）【室】'!CK9&gt;0, '⑤-2宿泊料金計算【室】'!CK9 * 0.03, 0)</f>
        <v>0</v>
      </c>
      <c r="CL9" s="97">
        <f>IF('①-2入力シート（宿泊人数）【室】'!CL9&gt;0, '⑤-2宿泊料金計算【室】'!CL9 * 0.03, 0)</f>
        <v>0</v>
      </c>
      <c r="CM9" s="97">
        <f>IF('①-2入力シート（宿泊人数）【室】'!CM9&gt;0, '⑤-2宿泊料金計算【室】'!CM9 * 0.03, 0)</f>
        <v>0</v>
      </c>
      <c r="CN9" s="97">
        <f>IF('①-2入力シート（宿泊人数）【室】'!CN9&gt;0, '⑤-2宿泊料金計算【室】'!CN9 * 0.03, 0)</f>
        <v>0</v>
      </c>
      <c r="CO9" s="97">
        <f>IF('①-2入力シート（宿泊人数）【室】'!CO9&gt;0, '⑤-2宿泊料金計算【室】'!CO9 * 0.03, 0)</f>
        <v>0</v>
      </c>
      <c r="CP9" s="97">
        <f>IF('①-2入力シート（宿泊人数）【室】'!CP9&gt;0, '⑤-2宿泊料金計算【室】'!CP9 * 0.03, 0)</f>
        <v>0</v>
      </c>
      <c r="CQ9" s="97">
        <f>IF('①-2入力シート（宿泊人数）【室】'!CQ9&gt;0, '⑤-2宿泊料金計算【室】'!CQ9 * 0.03, 0)</f>
        <v>0</v>
      </c>
      <c r="CR9" s="97">
        <f>IF('①-2入力シート（宿泊人数）【室】'!CR9&gt;0, '⑤-2宿泊料金計算【室】'!CR9 * 0.03, 0)</f>
        <v>0</v>
      </c>
      <c r="CS9" s="97">
        <f>IF('①-2入力シート（宿泊人数）【室】'!CS9&gt;0, '⑤-2宿泊料金計算【室】'!CS9 * 0.03, 0)</f>
        <v>0</v>
      </c>
      <c r="CT9" s="97">
        <f>IF('①-2入力シート（宿泊人数）【室】'!CT9&gt;0, '⑤-2宿泊料金計算【室】'!CT9 * 0.03, 0)</f>
        <v>0</v>
      </c>
      <c r="CU9" s="97">
        <f>IF('①-2入力シート（宿泊人数）【室】'!CU9&gt;0, '⑤-2宿泊料金計算【室】'!CU9 * 0.03, 0)</f>
        <v>0</v>
      </c>
      <c r="CV9" s="97">
        <f>IF('①-2入力シート（宿泊人数）【室】'!CV9&gt;0, '⑤-2宿泊料金計算【室】'!CV9 * 0.03, 0)</f>
        <v>0</v>
      </c>
      <c r="CW9" s="97">
        <f>IF('①-2入力シート（宿泊人数）【室】'!CW9&gt;0, '⑤-2宿泊料金計算【室】'!CW9 * 0.03, 0)</f>
        <v>0</v>
      </c>
      <c r="CX9" s="97">
        <f>IF('①-2入力シート（宿泊人数）【室】'!CX9&gt;0, '⑤-2宿泊料金計算【室】'!CX9 * 0.03, 0)</f>
        <v>0</v>
      </c>
      <c r="CY9" s="167">
        <f>SUM(C9:CX9)</f>
        <v>0</v>
      </c>
      <c r="DA9" s="38">
        <f>CY9</f>
        <v>0</v>
      </c>
    </row>
    <row r="10" spans="1:105">
      <c r="A10" s="196"/>
      <c r="B10" s="92">
        <v>2</v>
      </c>
      <c r="C10" s="10">
        <f>IF('①-2入力シート（宿泊人数）【室】'!C10&gt;0, '⑤-2宿泊料金計算【室】'!C10 * 0.03, 0)</f>
        <v>0</v>
      </c>
      <c r="D10" s="10">
        <f>IF('①-2入力シート（宿泊人数）【室】'!D10&gt;0, '⑤-2宿泊料金計算【室】'!D10 * 0.03, 0)</f>
        <v>0</v>
      </c>
      <c r="E10" s="10">
        <f>IF('①-2入力シート（宿泊人数）【室】'!E10&gt;0, '⑤-2宿泊料金計算【室】'!E10 * 0.03, 0)</f>
        <v>0</v>
      </c>
      <c r="F10" s="10">
        <f>IF('①-2入力シート（宿泊人数）【室】'!F10&gt;0, '⑤-2宿泊料金計算【室】'!F10 * 0.03, 0)</f>
        <v>0</v>
      </c>
      <c r="G10" s="10">
        <f>IF('①-2入力シート（宿泊人数）【室】'!G10&gt;0, '⑤-2宿泊料金計算【室】'!G10 * 0.03, 0)</f>
        <v>0</v>
      </c>
      <c r="H10" s="10">
        <f>IF('①-2入力シート（宿泊人数）【室】'!H10&gt;0, '⑤-2宿泊料金計算【室】'!H10 * 0.03, 0)</f>
        <v>0</v>
      </c>
      <c r="I10" s="10">
        <f>IF('①-2入力シート（宿泊人数）【室】'!I10&gt;0, '⑤-2宿泊料金計算【室】'!I10 * 0.03, 0)</f>
        <v>0</v>
      </c>
      <c r="J10" s="10">
        <f>IF('①-2入力シート（宿泊人数）【室】'!J10&gt;0, '⑤-2宿泊料金計算【室】'!J10 * 0.03, 0)</f>
        <v>0</v>
      </c>
      <c r="K10" s="10">
        <f>IF('①-2入力シート（宿泊人数）【室】'!K10&gt;0, '⑤-2宿泊料金計算【室】'!K10 * 0.03, 0)</f>
        <v>0</v>
      </c>
      <c r="L10" s="10">
        <f>IF('①-2入力シート（宿泊人数）【室】'!L10&gt;0, '⑤-2宿泊料金計算【室】'!L10 * 0.03, 0)</f>
        <v>0</v>
      </c>
      <c r="M10" s="10">
        <f>IF('①-2入力シート（宿泊人数）【室】'!M10&gt;0, '⑤-2宿泊料金計算【室】'!M10 * 0.03, 0)</f>
        <v>0</v>
      </c>
      <c r="N10" s="91">
        <f>IF('①-2入力シート（宿泊人数）【室】'!N10&gt;0, '⑤-2宿泊料金計算【室】'!N10 * 0.03, 0)</f>
        <v>0</v>
      </c>
      <c r="O10" s="91">
        <f>IF('①-2入力シート（宿泊人数）【室】'!O10&gt;0, '⑤-2宿泊料金計算【室】'!O10 * 0.03, 0)</f>
        <v>0</v>
      </c>
      <c r="P10" s="91">
        <f>IF('①-2入力シート（宿泊人数）【室】'!P10&gt;0, '⑤-2宿泊料金計算【室】'!P10 * 0.03, 0)</f>
        <v>0</v>
      </c>
      <c r="Q10" s="91">
        <f>IF('①-2入力シート（宿泊人数）【室】'!Q10&gt;0, '⑤-2宿泊料金計算【室】'!Q10 * 0.03, 0)</f>
        <v>0</v>
      </c>
      <c r="R10" s="91">
        <f>IF('①-2入力シート（宿泊人数）【室】'!R10&gt;0, '⑤-2宿泊料金計算【室】'!R10 * 0.03, 0)</f>
        <v>0</v>
      </c>
      <c r="S10" s="91">
        <f>IF('①-2入力シート（宿泊人数）【室】'!S10&gt;0, '⑤-2宿泊料金計算【室】'!S10 * 0.03, 0)</f>
        <v>0</v>
      </c>
      <c r="T10" s="91">
        <f>IF('①-2入力シート（宿泊人数）【室】'!T10&gt;0, '⑤-2宿泊料金計算【室】'!T10 * 0.03, 0)</f>
        <v>0</v>
      </c>
      <c r="U10" s="91">
        <f>IF('①-2入力シート（宿泊人数）【室】'!U10&gt;0, '⑤-2宿泊料金計算【室】'!U10 * 0.03, 0)</f>
        <v>0</v>
      </c>
      <c r="V10" s="91">
        <f>IF('①-2入力シート（宿泊人数）【室】'!V10&gt;0, '⑤-2宿泊料金計算【室】'!V10 * 0.03, 0)</f>
        <v>0</v>
      </c>
      <c r="W10" s="91">
        <f>IF('①-2入力シート（宿泊人数）【室】'!W10&gt;0, '⑤-2宿泊料金計算【室】'!W10 * 0.03, 0)</f>
        <v>0</v>
      </c>
      <c r="X10" s="91">
        <f>IF('①-2入力シート（宿泊人数）【室】'!X10&gt;0, '⑤-2宿泊料金計算【室】'!X10 * 0.03, 0)</f>
        <v>0</v>
      </c>
      <c r="Y10" s="91">
        <f>IF('①-2入力シート（宿泊人数）【室】'!Y10&gt;0, '⑤-2宿泊料金計算【室】'!Y10 * 0.03, 0)</f>
        <v>0</v>
      </c>
      <c r="Z10" s="91">
        <f>IF('①-2入力シート（宿泊人数）【室】'!Z10&gt;0, '⑤-2宿泊料金計算【室】'!Z10 * 0.03, 0)</f>
        <v>0</v>
      </c>
      <c r="AA10" s="91">
        <f>IF('①-2入力シート（宿泊人数）【室】'!AA10&gt;0, '⑤-2宿泊料金計算【室】'!AA10 * 0.03, 0)</f>
        <v>0</v>
      </c>
      <c r="AB10" s="91">
        <f>IF('①-2入力シート（宿泊人数）【室】'!AB10&gt;0, '⑤-2宿泊料金計算【室】'!AB10 * 0.03, 0)</f>
        <v>0</v>
      </c>
      <c r="AC10" s="91">
        <f>IF('①-2入力シート（宿泊人数）【室】'!AC10&gt;0, '⑤-2宿泊料金計算【室】'!AC10 * 0.03, 0)</f>
        <v>0</v>
      </c>
      <c r="AD10" s="91">
        <f>IF('①-2入力シート（宿泊人数）【室】'!AD10&gt;0, '⑤-2宿泊料金計算【室】'!AD10 * 0.03, 0)</f>
        <v>0</v>
      </c>
      <c r="AE10" s="91">
        <f>IF('①-2入力シート（宿泊人数）【室】'!AE10&gt;0, '⑤-2宿泊料金計算【室】'!AE10 * 0.03, 0)</f>
        <v>0</v>
      </c>
      <c r="AF10" s="91">
        <f>IF('①-2入力シート（宿泊人数）【室】'!AF10&gt;0, '⑤-2宿泊料金計算【室】'!AF10 * 0.03, 0)</f>
        <v>0</v>
      </c>
      <c r="AG10" s="91">
        <f>IF('①-2入力シート（宿泊人数）【室】'!AG10&gt;0, '⑤-2宿泊料金計算【室】'!AG10 * 0.03, 0)</f>
        <v>0</v>
      </c>
      <c r="AH10" s="91">
        <f>IF('①-2入力シート（宿泊人数）【室】'!AH10&gt;0, '⑤-2宿泊料金計算【室】'!AH10 * 0.03, 0)</f>
        <v>0</v>
      </c>
      <c r="AI10" s="91">
        <f>IF('①-2入力シート（宿泊人数）【室】'!AI10&gt;0, '⑤-2宿泊料金計算【室】'!AI10 * 0.03, 0)</f>
        <v>0</v>
      </c>
      <c r="AJ10" s="91">
        <f>IF('①-2入力シート（宿泊人数）【室】'!AJ10&gt;0, '⑤-2宿泊料金計算【室】'!AJ10 * 0.03, 0)</f>
        <v>0</v>
      </c>
      <c r="AK10" s="91">
        <f>IF('①-2入力シート（宿泊人数）【室】'!AK10&gt;0, '⑤-2宿泊料金計算【室】'!AK10 * 0.03, 0)</f>
        <v>0</v>
      </c>
      <c r="AL10" s="91">
        <f>IF('①-2入力シート（宿泊人数）【室】'!AL10&gt;0, '⑤-2宿泊料金計算【室】'!AL10 * 0.03, 0)</f>
        <v>0</v>
      </c>
      <c r="AM10" s="91">
        <f>IF('①-2入力シート（宿泊人数）【室】'!AM10&gt;0, '⑤-2宿泊料金計算【室】'!AM10 * 0.03, 0)</f>
        <v>0</v>
      </c>
      <c r="AN10" s="91">
        <f>IF('①-2入力シート（宿泊人数）【室】'!AN10&gt;0, '⑤-2宿泊料金計算【室】'!AN10 * 0.03, 0)</f>
        <v>0</v>
      </c>
      <c r="AO10" s="91">
        <f>IF('①-2入力シート（宿泊人数）【室】'!AO10&gt;0, '⑤-2宿泊料金計算【室】'!AO10 * 0.03, 0)</f>
        <v>0</v>
      </c>
      <c r="AP10" s="91">
        <f>IF('①-2入力シート（宿泊人数）【室】'!AP10&gt;0, '⑤-2宿泊料金計算【室】'!AP10 * 0.03, 0)</f>
        <v>0</v>
      </c>
      <c r="AQ10" s="91">
        <f>IF('①-2入力シート（宿泊人数）【室】'!AQ10&gt;0, '⑤-2宿泊料金計算【室】'!AQ10 * 0.03, 0)</f>
        <v>0</v>
      </c>
      <c r="AR10" s="91">
        <f>IF('①-2入力シート（宿泊人数）【室】'!AR10&gt;0, '⑤-2宿泊料金計算【室】'!AR10 * 0.03, 0)</f>
        <v>0</v>
      </c>
      <c r="AS10" s="91">
        <f>IF('①-2入力シート（宿泊人数）【室】'!AS10&gt;0, '⑤-2宿泊料金計算【室】'!AS10 * 0.03, 0)</f>
        <v>0</v>
      </c>
      <c r="AT10" s="91">
        <f>IF('①-2入力シート（宿泊人数）【室】'!AT10&gt;0, '⑤-2宿泊料金計算【室】'!AT10 * 0.03, 0)</f>
        <v>0</v>
      </c>
      <c r="AU10" s="91">
        <f>IF('①-2入力シート（宿泊人数）【室】'!AU10&gt;0, '⑤-2宿泊料金計算【室】'!AU10 * 0.03, 0)</f>
        <v>0</v>
      </c>
      <c r="AV10" s="91">
        <f>IF('①-2入力シート（宿泊人数）【室】'!AV10&gt;0, '⑤-2宿泊料金計算【室】'!AV10 * 0.03, 0)</f>
        <v>0</v>
      </c>
      <c r="AW10" s="91">
        <f>IF('①-2入力シート（宿泊人数）【室】'!AW10&gt;0, '⑤-2宿泊料金計算【室】'!AW10 * 0.03, 0)</f>
        <v>0</v>
      </c>
      <c r="AX10" s="91">
        <f>IF('①-2入力シート（宿泊人数）【室】'!AX10&gt;0, '⑤-2宿泊料金計算【室】'!AX10 * 0.03, 0)</f>
        <v>0</v>
      </c>
      <c r="AY10" s="91">
        <f>IF('①-2入力シート（宿泊人数）【室】'!AY10&gt;0, '⑤-2宿泊料金計算【室】'!AY10 * 0.03, 0)</f>
        <v>0</v>
      </c>
      <c r="AZ10" s="91">
        <f>IF('①-2入力シート（宿泊人数）【室】'!AZ10&gt;0, '⑤-2宿泊料金計算【室】'!AZ10 * 0.03, 0)</f>
        <v>0</v>
      </c>
      <c r="BA10" s="91">
        <f>IF('①-2入力シート（宿泊人数）【室】'!BA10&gt;0, '⑤-2宿泊料金計算【室】'!BA10 * 0.03, 0)</f>
        <v>0</v>
      </c>
      <c r="BB10" s="91">
        <f>IF('①-2入力シート（宿泊人数）【室】'!BB10&gt;0, '⑤-2宿泊料金計算【室】'!BB10 * 0.03, 0)</f>
        <v>0</v>
      </c>
      <c r="BC10" s="91">
        <f>IF('①-2入力シート（宿泊人数）【室】'!BC10&gt;0, '⑤-2宿泊料金計算【室】'!BC10 * 0.03, 0)</f>
        <v>0</v>
      </c>
      <c r="BD10" s="91">
        <f>IF('①-2入力シート（宿泊人数）【室】'!BD10&gt;0, '⑤-2宿泊料金計算【室】'!BD10 * 0.03, 0)</f>
        <v>0</v>
      </c>
      <c r="BE10" s="91">
        <f>IF('①-2入力シート（宿泊人数）【室】'!BE10&gt;0, '⑤-2宿泊料金計算【室】'!BE10 * 0.03, 0)</f>
        <v>0</v>
      </c>
      <c r="BF10" s="91">
        <f>IF('①-2入力シート（宿泊人数）【室】'!BF10&gt;0, '⑤-2宿泊料金計算【室】'!BF10 * 0.03, 0)</f>
        <v>0</v>
      </c>
      <c r="BG10" s="91">
        <f>IF('①-2入力シート（宿泊人数）【室】'!BG10&gt;0, '⑤-2宿泊料金計算【室】'!BG10 * 0.03, 0)</f>
        <v>0</v>
      </c>
      <c r="BH10" s="91">
        <f>IF('①-2入力シート（宿泊人数）【室】'!BH10&gt;0, '⑤-2宿泊料金計算【室】'!BH10 * 0.03, 0)</f>
        <v>0</v>
      </c>
      <c r="BI10" s="91">
        <f>IF('①-2入力シート（宿泊人数）【室】'!BI10&gt;0, '⑤-2宿泊料金計算【室】'!BI10 * 0.03, 0)</f>
        <v>0</v>
      </c>
      <c r="BJ10" s="91">
        <f>IF('①-2入力シート（宿泊人数）【室】'!BJ10&gt;0, '⑤-2宿泊料金計算【室】'!BJ10 * 0.03, 0)</f>
        <v>0</v>
      </c>
      <c r="BK10" s="91">
        <f>IF('①-2入力シート（宿泊人数）【室】'!BK10&gt;0, '⑤-2宿泊料金計算【室】'!BK10 * 0.03, 0)</f>
        <v>0</v>
      </c>
      <c r="BL10" s="91">
        <f>IF('①-2入力シート（宿泊人数）【室】'!BL10&gt;0, '⑤-2宿泊料金計算【室】'!BL10 * 0.03, 0)</f>
        <v>0</v>
      </c>
      <c r="BM10" s="91">
        <f>IF('①-2入力シート（宿泊人数）【室】'!BM10&gt;0, '⑤-2宿泊料金計算【室】'!BM10 * 0.03, 0)</f>
        <v>0</v>
      </c>
      <c r="BN10" s="91">
        <f>IF('①-2入力シート（宿泊人数）【室】'!BN10&gt;0, '⑤-2宿泊料金計算【室】'!BN10 * 0.03, 0)</f>
        <v>0</v>
      </c>
      <c r="BO10" s="91">
        <f>IF('①-2入力シート（宿泊人数）【室】'!BO10&gt;0, '⑤-2宿泊料金計算【室】'!BO10 * 0.03, 0)</f>
        <v>0</v>
      </c>
      <c r="BP10" s="91">
        <f>IF('①-2入力シート（宿泊人数）【室】'!BP10&gt;0, '⑤-2宿泊料金計算【室】'!BP10 * 0.03, 0)</f>
        <v>0</v>
      </c>
      <c r="BQ10" s="91">
        <f>IF('①-2入力シート（宿泊人数）【室】'!BQ10&gt;0, '⑤-2宿泊料金計算【室】'!BQ10 * 0.03, 0)</f>
        <v>0</v>
      </c>
      <c r="BR10" s="91">
        <f>IF('①-2入力シート（宿泊人数）【室】'!BR10&gt;0, '⑤-2宿泊料金計算【室】'!BR10 * 0.03, 0)</f>
        <v>0</v>
      </c>
      <c r="BS10" s="91">
        <f>IF('①-2入力シート（宿泊人数）【室】'!BS10&gt;0, '⑤-2宿泊料金計算【室】'!BS10 * 0.03, 0)</f>
        <v>0</v>
      </c>
      <c r="BT10" s="91">
        <f>IF('①-2入力シート（宿泊人数）【室】'!BT10&gt;0, '⑤-2宿泊料金計算【室】'!BT10 * 0.03, 0)</f>
        <v>0</v>
      </c>
      <c r="BU10" s="91">
        <f>IF('①-2入力シート（宿泊人数）【室】'!BU10&gt;0, '⑤-2宿泊料金計算【室】'!BU10 * 0.03, 0)</f>
        <v>0</v>
      </c>
      <c r="BV10" s="91">
        <f>IF('①-2入力シート（宿泊人数）【室】'!BV10&gt;0, '⑤-2宿泊料金計算【室】'!BV10 * 0.03, 0)</f>
        <v>0</v>
      </c>
      <c r="BW10" s="91">
        <f>IF('①-2入力シート（宿泊人数）【室】'!BW10&gt;0, '⑤-2宿泊料金計算【室】'!BW10 * 0.03, 0)</f>
        <v>0</v>
      </c>
      <c r="BX10" s="91">
        <f>IF('①-2入力シート（宿泊人数）【室】'!BX10&gt;0, '⑤-2宿泊料金計算【室】'!BX10 * 0.03, 0)</f>
        <v>0</v>
      </c>
      <c r="BY10" s="91">
        <f>IF('①-2入力シート（宿泊人数）【室】'!BY10&gt;0, '⑤-2宿泊料金計算【室】'!BY10 * 0.03, 0)</f>
        <v>0</v>
      </c>
      <c r="BZ10" s="91">
        <f>IF('①-2入力シート（宿泊人数）【室】'!BZ10&gt;0, '⑤-2宿泊料金計算【室】'!BZ10 * 0.03, 0)</f>
        <v>0</v>
      </c>
      <c r="CA10" s="91">
        <f>IF('①-2入力シート（宿泊人数）【室】'!CA10&gt;0, '⑤-2宿泊料金計算【室】'!CA10 * 0.03, 0)</f>
        <v>0</v>
      </c>
      <c r="CB10" s="91">
        <f>IF('①-2入力シート（宿泊人数）【室】'!CB10&gt;0, '⑤-2宿泊料金計算【室】'!CB10 * 0.03, 0)</f>
        <v>0</v>
      </c>
      <c r="CC10" s="91">
        <f>IF('①-2入力シート（宿泊人数）【室】'!CC10&gt;0, '⑤-2宿泊料金計算【室】'!CC10 * 0.03, 0)</f>
        <v>0</v>
      </c>
      <c r="CD10" s="91">
        <f>IF('①-2入力シート（宿泊人数）【室】'!CD10&gt;0, '⑤-2宿泊料金計算【室】'!CD10 * 0.03, 0)</f>
        <v>0</v>
      </c>
      <c r="CE10" s="91">
        <f>IF('①-2入力シート（宿泊人数）【室】'!CE10&gt;0, '⑤-2宿泊料金計算【室】'!CE10 * 0.03, 0)</f>
        <v>0</v>
      </c>
      <c r="CF10" s="91">
        <f>IF('①-2入力シート（宿泊人数）【室】'!CF10&gt;0, '⑤-2宿泊料金計算【室】'!CF10 * 0.03, 0)</f>
        <v>0</v>
      </c>
      <c r="CG10" s="91">
        <f>IF('①-2入力シート（宿泊人数）【室】'!CG10&gt;0, '⑤-2宿泊料金計算【室】'!CG10 * 0.03, 0)</f>
        <v>0</v>
      </c>
      <c r="CH10" s="91">
        <f>IF('①-2入力シート（宿泊人数）【室】'!CH10&gt;0, '⑤-2宿泊料金計算【室】'!CH10 * 0.03, 0)</f>
        <v>0</v>
      </c>
      <c r="CI10" s="91">
        <f>IF('①-2入力シート（宿泊人数）【室】'!CI10&gt;0, '⑤-2宿泊料金計算【室】'!CI10 * 0.03, 0)</f>
        <v>0</v>
      </c>
      <c r="CJ10" s="91">
        <f>IF('①-2入力シート（宿泊人数）【室】'!CJ10&gt;0, '⑤-2宿泊料金計算【室】'!CJ10 * 0.03, 0)</f>
        <v>0</v>
      </c>
      <c r="CK10" s="91">
        <f>IF('①-2入力シート（宿泊人数）【室】'!CK10&gt;0, '⑤-2宿泊料金計算【室】'!CK10 * 0.03, 0)</f>
        <v>0</v>
      </c>
      <c r="CL10" s="91">
        <f>IF('①-2入力シート（宿泊人数）【室】'!CL10&gt;0, '⑤-2宿泊料金計算【室】'!CL10 * 0.03, 0)</f>
        <v>0</v>
      </c>
      <c r="CM10" s="91">
        <f>IF('①-2入力シート（宿泊人数）【室】'!CM10&gt;0, '⑤-2宿泊料金計算【室】'!CM10 * 0.03, 0)</f>
        <v>0</v>
      </c>
      <c r="CN10" s="91">
        <f>IF('①-2入力シート（宿泊人数）【室】'!CN10&gt;0, '⑤-2宿泊料金計算【室】'!CN10 * 0.03, 0)</f>
        <v>0</v>
      </c>
      <c r="CO10" s="91">
        <f>IF('①-2入力シート（宿泊人数）【室】'!CO10&gt;0, '⑤-2宿泊料金計算【室】'!CO10 * 0.03, 0)</f>
        <v>0</v>
      </c>
      <c r="CP10" s="91">
        <f>IF('①-2入力シート（宿泊人数）【室】'!CP10&gt;0, '⑤-2宿泊料金計算【室】'!CP10 * 0.03, 0)</f>
        <v>0</v>
      </c>
      <c r="CQ10" s="91">
        <f>IF('①-2入力シート（宿泊人数）【室】'!CQ10&gt;0, '⑤-2宿泊料金計算【室】'!CQ10 * 0.03, 0)</f>
        <v>0</v>
      </c>
      <c r="CR10" s="91">
        <f>IF('①-2入力シート（宿泊人数）【室】'!CR10&gt;0, '⑤-2宿泊料金計算【室】'!CR10 * 0.03, 0)</f>
        <v>0</v>
      </c>
      <c r="CS10" s="91">
        <f>IF('①-2入力シート（宿泊人数）【室】'!CS10&gt;0, '⑤-2宿泊料金計算【室】'!CS10 * 0.03, 0)</f>
        <v>0</v>
      </c>
      <c r="CT10" s="91">
        <f>IF('①-2入力シート（宿泊人数）【室】'!CT10&gt;0, '⑤-2宿泊料金計算【室】'!CT10 * 0.03, 0)</f>
        <v>0</v>
      </c>
      <c r="CU10" s="91">
        <f>IF('①-2入力シート（宿泊人数）【室】'!CU10&gt;0, '⑤-2宿泊料金計算【室】'!CU10 * 0.03, 0)</f>
        <v>0</v>
      </c>
      <c r="CV10" s="91">
        <f>IF('①-2入力シート（宿泊人数）【室】'!CV10&gt;0, '⑤-2宿泊料金計算【室】'!CV10 * 0.03, 0)</f>
        <v>0</v>
      </c>
      <c r="CW10" s="91">
        <f>IF('①-2入力シート（宿泊人数）【室】'!CW10&gt;0, '⑤-2宿泊料金計算【室】'!CW10 * 0.03, 0)</f>
        <v>0</v>
      </c>
      <c r="CX10" s="91">
        <f>IF('①-2入力シート（宿泊人数）【室】'!CX10&gt;0, '⑤-2宿泊料金計算【室】'!CX10 * 0.03, 0)</f>
        <v>0</v>
      </c>
      <c r="CY10" s="165">
        <f t="shared" ref="CY10:CY39" si="6">SUM(C10:CX10)</f>
        <v>0</v>
      </c>
      <c r="DA10" s="5">
        <f t="shared" ref="DA10:DA39" si="7">CY10</f>
        <v>0</v>
      </c>
    </row>
    <row r="11" spans="1:105">
      <c r="A11" s="196"/>
      <c r="B11" s="92">
        <v>3</v>
      </c>
      <c r="C11" s="10">
        <f>IF('①-2入力シート（宿泊人数）【室】'!C11&gt;0, '⑤-2宿泊料金計算【室】'!C11 * 0.03, 0)</f>
        <v>0</v>
      </c>
      <c r="D11" s="10">
        <f>IF('①-2入力シート（宿泊人数）【室】'!D11&gt;0, '⑤-2宿泊料金計算【室】'!D11 * 0.03, 0)</f>
        <v>0</v>
      </c>
      <c r="E11" s="10">
        <f>IF('①-2入力シート（宿泊人数）【室】'!E11&gt;0, '⑤-2宿泊料金計算【室】'!E11 * 0.03, 0)</f>
        <v>0</v>
      </c>
      <c r="F11" s="10">
        <f>IF('①-2入力シート（宿泊人数）【室】'!F11&gt;0, '⑤-2宿泊料金計算【室】'!F11 * 0.03, 0)</f>
        <v>0</v>
      </c>
      <c r="G11" s="10">
        <f>IF('①-2入力シート（宿泊人数）【室】'!G11&gt;0, '⑤-2宿泊料金計算【室】'!G11 * 0.03, 0)</f>
        <v>0</v>
      </c>
      <c r="H11" s="10">
        <f>IF('①-2入力シート（宿泊人数）【室】'!H11&gt;0, '⑤-2宿泊料金計算【室】'!H11 * 0.03, 0)</f>
        <v>0</v>
      </c>
      <c r="I11" s="10">
        <f>IF('①-2入力シート（宿泊人数）【室】'!I11&gt;0, '⑤-2宿泊料金計算【室】'!I11 * 0.03, 0)</f>
        <v>0</v>
      </c>
      <c r="J11" s="10">
        <f>IF('①-2入力シート（宿泊人数）【室】'!J11&gt;0, '⑤-2宿泊料金計算【室】'!J11 * 0.03, 0)</f>
        <v>0</v>
      </c>
      <c r="K11" s="10">
        <f>IF('①-2入力シート（宿泊人数）【室】'!K11&gt;0, '⑤-2宿泊料金計算【室】'!K11 * 0.03, 0)</f>
        <v>0</v>
      </c>
      <c r="L11" s="10">
        <f>IF('①-2入力シート（宿泊人数）【室】'!L11&gt;0, '⑤-2宿泊料金計算【室】'!L11 * 0.03, 0)</f>
        <v>0</v>
      </c>
      <c r="M11" s="10">
        <f>IF('①-2入力シート（宿泊人数）【室】'!M11&gt;0, '⑤-2宿泊料金計算【室】'!M11 * 0.03, 0)</f>
        <v>0</v>
      </c>
      <c r="N11" s="91">
        <f>IF('①-2入力シート（宿泊人数）【室】'!N11&gt;0, '⑤-2宿泊料金計算【室】'!N11 * 0.03, 0)</f>
        <v>0</v>
      </c>
      <c r="O11" s="91">
        <f>IF('①-2入力シート（宿泊人数）【室】'!O11&gt;0, '⑤-2宿泊料金計算【室】'!O11 * 0.03, 0)</f>
        <v>0</v>
      </c>
      <c r="P11" s="91">
        <f>IF('①-2入力シート（宿泊人数）【室】'!P11&gt;0, '⑤-2宿泊料金計算【室】'!P11 * 0.03, 0)</f>
        <v>0</v>
      </c>
      <c r="Q11" s="91">
        <f>IF('①-2入力シート（宿泊人数）【室】'!Q11&gt;0, '⑤-2宿泊料金計算【室】'!Q11 * 0.03, 0)</f>
        <v>0</v>
      </c>
      <c r="R11" s="91">
        <f>IF('①-2入力シート（宿泊人数）【室】'!R11&gt;0, '⑤-2宿泊料金計算【室】'!R11 * 0.03, 0)</f>
        <v>0</v>
      </c>
      <c r="S11" s="91">
        <f>IF('①-2入力シート（宿泊人数）【室】'!S11&gt;0, '⑤-2宿泊料金計算【室】'!S11 * 0.03, 0)</f>
        <v>0</v>
      </c>
      <c r="T11" s="91">
        <f>IF('①-2入力シート（宿泊人数）【室】'!T11&gt;0, '⑤-2宿泊料金計算【室】'!T11 * 0.03, 0)</f>
        <v>0</v>
      </c>
      <c r="U11" s="91">
        <f>IF('①-2入力シート（宿泊人数）【室】'!U11&gt;0, '⑤-2宿泊料金計算【室】'!U11 * 0.03, 0)</f>
        <v>0</v>
      </c>
      <c r="V11" s="91">
        <f>IF('①-2入力シート（宿泊人数）【室】'!V11&gt;0, '⑤-2宿泊料金計算【室】'!V11 * 0.03, 0)</f>
        <v>0</v>
      </c>
      <c r="W11" s="91">
        <f>IF('①-2入力シート（宿泊人数）【室】'!W11&gt;0, '⑤-2宿泊料金計算【室】'!W11 * 0.03, 0)</f>
        <v>0</v>
      </c>
      <c r="X11" s="91">
        <f>IF('①-2入力シート（宿泊人数）【室】'!X11&gt;0, '⑤-2宿泊料金計算【室】'!X11 * 0.03, 0)</f>
        <v>0</v>
      </c>
      <c r="Y11" s="91">
        <f>IF('①-2入力シート（宿泊人数）【室】'!Y11&gt;0, '⑤-2宿泊料金計算【室】'!Y11 * 0.03, 0)</f>
        <v>0</v>
      </c>
      <c r="Z11" s="91">
        <f>IF('①-2入力シート（宿泊人数）【室】'!Z11&gt;0, '⑤-2宿泊料金計算【室】'!Z11 * 0.03, 0)</f>
        <v>0</v>
      </c>
      <c r="AA11" s="91">
        <f>IF('①-2入力シート（宿泊人数）【室】'!AA11&gt;0, '⑤-2宿泊料金計算【室】'!AA11 * 0.03, 0)</f>
        <v>0</v>
      </c>
      <c r="AB11" s="91">
        <f>IF('①-2入力シート（宿泊人数）【室】'!AB11&gt;0, '⑤-2宿泊料金計算【室】'!AB11 * 0.03, 0)</f>
        <v>0</v>
      </c>
      <c r="AC11" s="91">
        <f>IF('①-2入力シート（宿泊人数）【室】'!AC11&gt;0, '⑤-2宿泊料金計算【室】'!AC11 * 0.03, 0)</f>
        <v>0</v>
      </c>
      <c r="AD11" s="91">
        <f>IF('①-2入力シート（宿泊人数）【室】'!AD11&gt;0, '⑤-2宿泊料金計算【室】'!AD11 * 0.03, 0)</f>
        <v>0</v>
      </c>
      <c r="AE11" s="91">
        <f>IF('①-2入力シート（宿泊人数）【室】'!AE11&gt;0, '⑤-2宿泊料金計算【室】'!AE11 * 0.03, 0)</f>
        <v>0</v>
      </c>
      <c r="AF11" s="91">
        <f>IF('①-2入力シート（宿泊人数）【室】'!AF11&gt;0, '⑤-2宿泊料金計算【室】'!AF11 * 0.03, 0)</f>
        <v>0</v>
      </c>
      <c r="AG11" s="91">
        <f>IF('①-2入力シート（宿泊人数）【室】'!AG11&gt;0, '⑤-2宿泊料金計算【室】'!AG11 * 0.03, 0)</f>
        <v>0</v>
      </c>
      <c r="AH11" s="91">
        <f>IF('①-2入力シート（宿泊人数）【室】'!AH11&gt;0, '⑤-2宿泊料金計算【室】'!AH11 * 0.03, 0)</f>
        <v>0</v>
      </c>
      <c r="AI11" s="91">
        <f>IF('①-2入力シート（宿泊人数）【室】'!AI11&gt;0, '⑤-2宿泊料金計算【室】'!AI11 * 0.03, 0)</f>
        <v>0</v>
      </c>
      <c r="AJ11" s="91">
        <f>IF('①-2入力シート（宿泊人数）【室】'!AJ11&gt;0, '⑤-2宿泊料金計算【室】'!AJ11 * 0.03, 0)</f>
        <v>0</v>
      </c>
      <c r="AK11" s="91">
        <f>IF('①-2入力シート（宿泊人数）【室】'!AK11&gt;0, '⑤-2宿泊料金計算【室】'!AK11 * 0.03, 0)</f>
        <v>0</v>
      </c>
      <c r="AL11" s="91">
        <f>IF('①-2入力シート（宿泊人数）【室】'!AL11&gt;0, '⑤-2宿泊料金計算【室】'!AL11 * 0.03, 0)</f>
        <v>0</v>
      </c>
      <c r="AM11" s="91">
        <f>IF('①-2入力シート（宿泊人数）【室】'!AM11&gt;0, '⑤-2宿泊料金計算【室】'!AM11 * 0.03, 0)</f>
        <v>0</v>
      </c>
      <c r="AN11" s="91">
        <f>IF('①-2入力シート（宿泊人数）【室】'!AN11&gt;0, '⑤-2宿泊料金計算【室】'!AN11 * 0.03, 0)</f>
        <v>0</v>
      </c>
      <c r="AO11" s="91">
        <f>IF('①-2入力シート（宿泊人数）【室】'!AO11&gt;0, '⑤-2宿泊料金計算【室】'!AO11 * 0.03, 0)</f>
        <v>0</v>
      </c>
      <c r="AP11" s="91">
        <f>IF('①-2入力シート（宿泊人数）【室】'!AP11&gt;0, '⑤-2宿泊料金計算【室】'!AP11 * 0.03, 0)</f>
        <v>0</v>
      </c>
      <c r="AQ11" s="91">
        <f>IF('①-2入力シート（宿泊人数）【室】'!AQ11&gt;0, '⑤-2宿泊料金計算【室】'!AQ11 * 0.03, 0)</f>
        <v>0</v>
      </c>
      <c r="AR11" s="91">
        <f>IF('①-2入力シート（宿泊人数）【室】'!AR11&gt;0, '⑤-2宿泊料金計算【室】'!AR11 * 0.03, 0)</f>
        <v>0</v>
      </c>
      <c r="AS11" s="91">
        <f>IF('①-2入力シート（宿泊人数）【室】'!AS11&gt;0, '⑤-2宿泊料金計算【室】'!AS11 * 0.03, 0)</f>
        <v>0</v>
      </c>
      <c r="AT11" s="91">
        <f>IF('①-2入力シート（宿泊人数）【室】'!AT11&gt;0, '⑤-2宿泊料金計算【室】'!AT11 * 0.03, 0)</f>
        <v>0</v>
      </c>
      <c r="AU11" s="91">
        <f>IF('①-2入力シート（宿泊人数）【室】'!AU11&gt;0, '⑤-2宿泊料金計算【室】'!AU11 * 0.03, 0)</f>
        <v>0</v>
      </c>
      <c r="AV11" s="91">
        <f>IF('①-2入力シート（宿泊人数）【室】'!AV11&gt;0, '⑤-2宿泊料金計算【室】'!AV11 * 0.03, 0)</f>
        <v>0</v>
      </c>
      <c r="AW11" s="91">
        <f>IF('①-2入力シート（宿泊人数）【室】'!AW11&gt;0, '⑤-2宿泊料金計算【室】'!AW11 * 0.03, 0)</f>
        <v>0</v>
      </c>
      <c r="AX11" s="91">
        <f>IF('①-2入力シート（宿泊人数）【室】'!AX11&gt;0, '⑤-2宿泊料金計算【室】'!AX11 * 0.03, 0)</f>
        <v>0</v>
      </c>
      <c r="AY11" s="91">
        <f>IF('①-2入力シート（宿泊人数）【室】'!AY11&gt;0, '⑤-2宿泊料金計算【室】'!AY11 * 0.03, 0)</f>
        <v>0</v>
      </c>
      <c r="AZ11" s="91">
        <f>IF('①-2入力シート（宿泊人数）【室】'!AZ11&gt;0, '⑤-2宿泊料金計算【室】'!AZ11 * 0.03, 0)</f>
        <v>0</v>
      </c>
      <c r="BA11" s="91">
        <f>IF('①-2入力シート（宿泊人数）【室】'!BA11&gt;0, '⑤-2宿泊料金計算【室】'!BA11 * 0.03, 0)</f>
        <v>0</v>
      </c>
      <c r="BB11" s="91">
        <f>IF('①-2入力シート（宿泊人数）【室】'!BB11&gt;0, '⑤-2宿泊料金計算【室】'!BB11 * 0.03, 0)</f>
        <v>0</v>
      </c>
      <c r="BC11" s="91">
        <f>IF('①-2入力シート（宿泊人数）【室】'!BC11&gt;0, '⑤-2宿泊料金計算【室】'!BC11 * 0.03, 0)</f>
        <v>0</v>
      </c>
      <c r="BD11" s="91">
        <f>IF('①-2入力シート（宿泊人数）【室】'!BD11&gt;0, '⑤-2宿泊料金計算【室】'!BD11 * 0.03, 0)</f>
        <v>0</v>
      </c>
      <c r="BE11" s="91">
        <f>IF('①-2入力シート（宿泊人数）【室】'!BE11&gt;0, '⑤-2宿泊料金計算【室】'!BE11 * 0.03, 0)</f>
        <v>0</v>
      </c>
      <c r="BF11" s="91">
        <f>IF('①-2入力シート（宿泊人数）【室】'!BF11&gt;0, '⑤-2宿泊料金計算【室】'!BF11 * 0.03, 0)</f>
        <v>0</v>
      </c>
      <c r="BG11" s="91">
        <f>IF('①-2入力シート（宿泊人数）【室】'!BG11&gt;0, '⑤-2宿泊料金計算【室】'!BG11 * 0.03, 0)</f>
        <v>0</v>
      </c>
      <c r="BH11" s="91">
        <f>IF('①-2入力シート（宿泊人数）【室】'!BH11&gt;0, '⑤-2宿泊料金計算【室】'!BH11 * 0.03, 0)</f>
        <v>0</v>
      </c>
      <c r="BI11" s="91">
        <f>IF('①-2入力シート（宿泊人数）【室】'!BI11&gt;0, '⑤-2宿泊料金計算【室】'!BI11 * 0.03, 0)</f>
        <v>0</v>
      </c>
      <c r="BJ11" s="91">
        <f>IF('①-2入力シート（宿泊人数）【室】'!BJ11&gt;0, '⑤-2宿泊料金計算【室】'!BJ11 * 0.03, 0)</f>
        <v>0</v>
      </c>
      <c r="BK11" s="91">
        <f>IF('①-2入力シート（宿泊人数）【室】'!BK11&gt;0, '⑤-2宿泊料金計算【室】'!BK11 * 0.03, 0)</f>
        <v>0</v>
      </c>
      <c r="BL11" s="91">
        <f>IF('①-2入力シート（宿泊人数）【室】'!BL11&gt;0, '⑤-2宿泊料金計算【室】'!BL11 * 0.03, 0)</f>
        <v>0</v>
      </c>
      <c r="BM11" s="91">
        <f>IF('①-2入力シート（宿泊人数）【室】'!BM11&gt;0, '⑤-2宿泊料金計算【室】'!BM11 * 0.03, 0)</f>
        <v>0</v>
      </c>
      <c r="BN11" s="91">
        <f>IF('①-2入力シート（宿泊人数）【室】'!BN11&gt;0, '⑤-2宿泊料金計算【室】'!BN11 * 0.03, 0)</f>
        <v>0</v>
      </c>
      <c r="BO11" s="91">
        <f>IF('①-2入力シート（宿泊人数）【室】'!BO11&gt;0, '⑤-2宿泊料金計算【室】'!BO11 * 0.03, 0)</f>
        <v>0</v>
      </c>
      <c r="BP11" s="91">
        <f>IF('①-2入力シート（宿泊人数）【室】'!BP11&gt;0, '⑤-2宿泊料金計算【室】'!BP11 * 0.03, 0)</f>
        <v>0</v>
      </c>
      <c r="BQ11" s="91">
        <f>IF('①-2入力シート（宿泊人数）【室】'!BQ11&gt;0, '⑤-2宿泊料金計算【室】'!BQ11 * 0.03, 0)</f>
        <v>0</v>
      </c>
      <c r="BR11" s="91">
        <f>IF('①-2入力シート（宿泊人数）【室】'!BR11&gt;0, '⑤-2宿泊料金計算【室】'!BR11 * 0.03, 0)</f>
        <v>0</v>
      </c>
      <c r="BS11" s="91">
        <f>IF('①-2入力シート（宿泊人数）【室】'!BS11&gt;0, '⑤-2宿泊料金計算【室】'!BS11 * 0.03, 0)</f>
        <v>0</v>
      </c>
      <c r="BT11" s="91">
        <f>IF('①-2入力シート（宿泊人数）【室】'!BT11&gt;0, '⑤-2宿泊料金計算【室】'!BT11 * 0.03, 0)</f>
        <v>0</v>
      </c>
      <c r="BU11" s="91">
        <f>IF('①-2入力シート（宿泊人数）【室】'!BU11&gt;0, '⑤-2宿泊料金計算【室】'!BU11 * 0.03, 0)</f>
        <v>0</v>
      </c>
      <c r="BV11" s="91">
        <f>IF('①-2入力シート（宿泊人数）【室】'!BV11&gt;0, '⑤-2宿泊料金計算【室】'!BV11 * 0.03, 0)</f>
        <v>0</v>
      </c>
      <c r="BW11" s="91">
        <f>IF('①-2入力シート（宿泊人数）【室】'!BW11&gt;0, '⑤-2宿泊料金計算【室】'!BW11 * 0.03, 0)</f>
        <v>0</v>
      </c>
      <c r="BX11" s="91">
        <f>IF('①-2入力シート（宿泊人数）【室】'!BX11&gt;0, '⑤-2宿泊料金計算【室】'!BX11 * 0.03, 0)</f>
        <v>0</v>
      </c>
      <c r="BY11" s="91">
        <f>IF('①-2入力シート（宿泊人数）【室】'!BY11&gt;0, '⑤-2宿泊料金計算【室】'!BY11 * 0.03, 0)</f>
        <v>0</v>
      </c>
      <c r="BZ11" s="91">
        <f>IF('①-2入力シート（宿泊人数）【室】'!BZ11&gt;0, '⑤-2宿泊料金計算【室】'!BZ11 * 0.03, 0)</f>
        <v>0</v>
      </c>
      <c r="CA11" s="91">
        <f>IF('①-2入力シート（宿泊人数）【室】'!CA11&gt;0, '⑤-2宿泊料金計算【室】'!CA11 * 0.03, 0)</f>
        <v>0</v>
      </c>
      <c r="CB11" s="91">
        <f>IF('①-2入力シート（宿泊人数）【室】'!CB11&gt;0, '⑤-2宿泊料金計算【室】'!CB11 * 0.03, 0)</f>
        <v>0</v>
      </c>
      <c r="CC11" s="91">
        <f>IF('①-2入力シート（宿泊人数）【室】'!CC11&gt;0, '⑤-2宿泊料金計算【室】'!CC11 * 0.03, 0)</f>
        <v>0</v>
      </c>
      <c r="CD11" s="91">
        <f>IF('①-2入力シート（宿泊人数）【室】'!CD11&gt;0, '⑤-2宿泊料金計算【室】'!CD11 * 0.03, 0)</f>
        <v>0</v>
      </c>
      <c r="CE11" s="91">
        <f>IF('①-2入力シート（宿泊人数）【室】'!CE11&gt;0, '⑤-2宿泊料金計算【室】'!CE11 * 0.03, 0)</f>
        <v>0</v>
      </c>
      <c r="CF11" s="91">
        <f>IF('①-2入力シート（宿泊人数）【室】'!CF11&gt;0, '⑤-2宿泊料金計算【室】'!CF11 * 0.03, 0)</f>
        <v>0</v>
      </c>
      <c r="CG11" s="91">
        <f>IF('①-2入力シート（宿泊人数）【室】'!CG11&gt;0, '⑤-2宿泊料金計算【室】'!CG11 * 0.03, 0)</f>
        <v>0</v>
      </c>
      <c r="CH11" s="91">
        <f>IF('①-2入力シート（宿泊人数）【室】'!CH11&gt;0, '⑤-2宿泊料金計算【室】'!CH11 * 0.03, 0)</f>
        <v>0</v>
      </c>
      <c r="CI11" s="91">
        <f>IF('①-2入力シート（宿泊人数）【室】'!CI11&gt;0, '⑤-2宿泊料金計算【室】'!CI11 * 0.03, 0)</f>
        <v>0</v>
      </c>
      <c r="CJ11" s="91">
        <f>IF('①-2入力シート（宿泊人数）【室】'!CJ11&gt;0, '⑤-2宿泊料金計算【室】'!CJ11 * 0.03, 0)</f>
        <v>0</v>
      </c>
      <c r="CK11" s="91">
        <f>IF('①-2入力シート（宿泊人数）【室】'!CK11&gt;0, '⑤-2宿泊料金計算【室】'!CK11 * 0.03, 0)</f>
        <v>0</v>
      </c>
      <c r="CL11" s="91">
        <f>IF('①-2入力シート（宿泊人数）【室】'!CL11&gt;0, '⑤-2宿泊料金計算【室】'!CL11 * 0.03, 0)</f>
        <v>0</v>
      </c>
      <c r="CM11" s="91">
        <f>IF('①-2入力シート（宿泊人数）【室】'!CM11&gt;0, '⑤-2宿泊料金計算【室】'!CM11 * 0.03, 0)</f>
        <v>0</v>
      </c>
      <c r="CN11" s="91">
        <f>IF('①-2入力シート（宿泊人数）【室】'!CN11&gt;0, '⑤-2宿泊料金計算【室】'!CN11 * 0.03, 0)</f>
        <v>0</v>
      </c>
      <c r="CO11" s="91">
        <f>IF('①-2入力シート（宿泊人数）【室】'!CO11&gt;0, '⑤-2宿泊料金計算【室】'!CO11 * 0.03, 0)</f>
        <v>0</v>
      </c>
      <c r="CP11" s="91">
        <f>IF('①-2入力シート（宿泊人数）【室】'!CP11&gt;0, '⑤-2宿泊料金計算【室】'!CP11 * 0.03, 0)</f>
        <v>0</v>
      </c>
      <c r="CQ11" s="91">
        <f>IF('①-2入力シート（宿泊人数）【室】'!CQ11&gt;0, '⑤-2宿泊料金計算【室】'!CQ11 * 0.03, 0)</f>
        <v>0</v>
      </c>
      <c r="CR11" s="91">
        <f>IF('①-2入力シート（宿泊人数）【室】'!CR11&gt;0, '⑤-2宿泊料金計算【室】'!CR11 * 0.03, 0)</f>
        <v>0</v>
      </c>
      <c r="CS11" s="91">
        <f>IF('①-2入力シート（宿泊人数）【室】'!CS11&gt;0, '⑤-2宿泊料金計算【室】'!CS11 * 0.03, 0)</f>
        <v>0</v>
      </c>
      <c r="CT11" s="91">
        <f>IF('①-2入力シート（宿泊人数）【室】'!CT11&gt;0, '⑤-2宿泊料金計算【室】'!CT11 * 0.03, 0)</f>
        <v>0</v>
      </c>
      <c r="CU11" s="91">
        <f>IF('①-2入力シート（宿泊人数）【室】'!CU11&gt;0, '⑤-2宿泊料金計算【室】'!CU11 * 0.03, 0)</f>
        <v>0</v>
      </c>
      <c r="CV11" s="91">
        <f>IF('①-2入力シート（宿泊人数）【室】'!CV11&gt;0, '⑤-2宿泊料金計算【室】'!CV11 * 0.03, 0)</f>
        <v>0</v>
      </c>
      <c r="CW11" s="91">
        <f>IF('①-2入力シート（宿泊人数）【室】'!CW11&gt;0, '⑤-2宿泊料金計算【室】'!CW11 * 0.03, 0)</f>
        <v>0</v>
      </c>
      <c r="CX11" s="91">
        <f>IF('①-2入力シート（宿泊人数）【室】'!CX11&gt;0, '⑤-2宿泊料金計算【室】'!CX11 * 0.03, 0)</f>
        <v>0</v>
      </c>
      <c r="CY11" s="165">
        <f t="shared" si="6"/>
        <v>0</v>
      </c>
      <c r="DA11" s="5">
        <f t="shared" si="7"/>
        <v>0</v>
      </c>
    </row>
    <row r="12" spans="1:105">
      <c r="A12" s="196"/>
      <c r="B12" s="92">
        <v>4</v>
      </c>
      <c r="C12" s="10">
        <f>IF('①-2入力シート（宿泊人数）【室】'!C12&gt;0, '⑤-2宿泊料金計算【室】'!C12 * 0.03, 0)</f>
        <v>0</v>
      </c>
      <c r="D12" s="10">
        <f>IF('①-2入力シート（宿泊人数）【室】'!D12&gt;0, '⑤-2宿泊料金計算【室】'!D12 * 0.03, 0)</f>
        <v>0</v>
      </c>
      <c r="E12" s="10">
        <f>IF('①-2入力シート（宿泊人数）【室】'!E12&gt;0, '⑤-2宿泊料金計算【室】'!E12 * 0.03, 0)</f>
        <v>0</v>
      </c>
      <c r="F12" s="10">
        <f>IF('①-2入力シート（宿泊人数）【室】'!F12&gt;0, '⑤-2宿泊料金計算【室】'!F12 * 0.03, 0)</f>
        <v>0</v>
      </c>
      <c r="G12" s="10">
        <f>IF('①-2入力シート（宿泊人数）【室】'!G12&gt;0, '⑤-2宿泊料金計算【室】'!G12 * 0.03, 0)</f>
        <v>0</v>
      </c>
      <c r="H12" s="10">
        <f>IF('①-2入力シート（宿泊人数）【室】'!H12&gt;0, '⑤-2宿泊料金計算【室】'!H12 * 0.03, 0)</f>
        <v>0</v>
      </c>
      <c r="I12" s="10">
        <f>IF('①-2入力シート（宿泊人数）【室】'!I12&gt;0, '⑤-2宿泊料金計算【室】'!I12 * 0.03, 0)</f>
        <v>0</v>
      </c>
      <c r="J12" s="10">
        <f>IF('①-2入力シート（宿泊人数）【室】'!J12&gt;0, '⑤-2宿泊料金計算【室】'!J12 * 0.03, 0)</f>
        <v>0</v>
      </c>
      <c r="K12" s="10">
        <f>IF('①-2入力シート（宿泊人数）【室】'!K12&gt;0, '⑤-2宿泊料金計算【室】'!K12 * 0.03, 0)</f>
        <v>0</v>
      </c>
      <c r="L12" s="10">
        <f>IF('①-2入力シート（宿泊人数）【室】'!L12&gt;0, '⑤-2宿泊料金計算【室】'!L12 * 0.03, 0)</f>
        <v>0</v>
      </c>
      <c r="M12" s="10">
        <f>IF('①-2入力シート（宿泊人数）【室】'!M12&gt;0, '⑤-2宿泊料金計算【室】'!M12 * 0.03, 0)</f>
        <v>0</v>
      </c>
      <c r="N12" s="91">
        <f>IF('①-2入力シート（宿泊人数）【室】'!N12&gt;0, '⑤-2宿泊料金計算【室】'!N12 * 0.03, 0)</f>
        <v>0</v>
      </c>
      <c r="O12" s="91">
        <f>IF('①-2入力シート（宿泊人数）【室】'!O12&gt;0, '⑤-2宿泊料金計算【室】'!O12 * 0.03, 0)</f>
        <v>0</v>
      </c>
      <c r="P12" s="91">
        <f>IF('①-2入力シート（宿泊人数）【室】'!P12&gt;0, '⑤-2宿泊料金計算【室】'!P12 * 0.03, 0)</f>
        <v>0</v>
      </c>
      <c r="Q12" s="91">
        <f>IF('①-2入力シート（宿泊人数）【室】'!Q12&gt;0, '⑤-2宿泊料金計算【室】'!Q12 * 0.03, 0)</f>
        <v>0</v>
      </c>
      <c r="R12" s="91">
        <f>IF('①-2入力シート（宿泊人数）【室】'!R12&gt;0, '⑤-2宿泊料金計算【室】'!R12 * 0.03, 0)</f>
        <v>0</v>
      </c>
      <c r="S12" s="91">
        <f>IF('①-2入力シート（宿泊人数）【室】'!S12&gt;0, '⑤-2宿泊料金計算【室】'!S12 * 0.03, 0)</f>
        <v>0</v>
      </c>
      <c r="T12" s="91">
        <f>IF('①-2入力シート（宿泊人数）【室】'!T12&gt;0, '⑤-2宿泊料金計算【室】'!T12 * 0.03, 0)</f>
        <v>0</v>
      </c>
      <c r="U12" s="91">
        <f>IF('①-2入力シート（宿泊人数）【室】'!U12&gt;0, '⑤-2宿泊料金計算【室】'!U12 * 0.03, 0)</f>
        <v>0</v>
      </c>
      <c r="V12" s="91">
        <f>IF('①-2入力シート（宿泊人数）【室】'!V12&gt;0, '⑤-2宿泊料金計算【室】'!V12 * 0.03, 0)</f>
        <v>0</v>
      </c>
      <c r="W12" s="91">
        <f>IF('①-2入力シート（宿泊人数）【室】'!W12&gt;0, '⑤-2宿泊料金計算【室】'!W12 * 0.03, 0)</f>
        <v>0</v>
      </c>
      <c r="X12" s="91">
        <f>IF('①-2入力シート（宿泊人数）【室】'!X12&gt;0, '⑤-2宿泊料金計算【室】'!X12 * 0.03, 0)</f>
        <v>0</v>
      </c>
      <c r="Y12" s="91">
        <f>IF('①-2入力シート（宿泊人数）【室】'!Y12&gt;0, '⑤-2宿泊料金計算【室】'!Y12 * 0.03, 0)</f>
        <v>0</v>
      </c>
      <c r="Z12" s="91">
        <f>IF('①-2入力シート（宿泊人数）【室】'!Z12&gt;0, '⑤-2宿泊料金計算【室】'!Z12 * 0.03, 0)</f>
        <v>0</v>
      </c>
      <c r="AA12" s="91">
        <f>IF('①-2入力シート（宿泊人数）【室】'!AA12&gt;0, '⑤-2宿泊料金計算【室】'!AA12 * 0.03, 0)</f>
        <v>0</v>
      </c>
      <c r="AB12" s="91">
        <f>IF('①-2入力シート（宿泊人数）【室】'!AB12&gt;0, '⑤-2宿泊料金計算【室】'!AB12 * 0.03, 0)</f>
        <v>0</v>
      </c>
      <c r="AC12" s="91">
        <f>IF('①-2入力シート（宿泊人数）【室】'!AC12&gt;0, '⑤-2宿泊料金計算【室】'!AC12 * 0.03, 0)</f>
        <v>0</v>
      </c>
      <c r="AD12" s="91">
        <f>IF('①-2入力シート（宿泊人数）【室】'!AD12&gt;0, '⑤-2宿泊料金計算【室】'!AD12 * 0.03, 0)</f>
        <v>0</v>
      </c>
      <c r="AE12" s="91">
        <f>IF('①-2入力シート（宿泊人数）【室】'!AE12&gt;0, '⑤-2宿泊料金計算【室】'!AE12 * 0.03, 0)</f>
        <v>0</v>
      </c>
      <c r="AF12" s="91">
        <f>IF('①-2入力シート（宿泊人数）【室】'!AF12&gt;0, '⑤-2宿泊料金計算【室】'!AF12 * 0.03, 0)</f>
        <v>0</v>
      </c>
      <c r="AG12" s="91">
        <f>IF('①-2入力シート（宿泊人数）【室】'!AG12&gt;0, '⑤-2宿泊料金計算【室】'!AG12 * 0.03, 0)</f>
        <v>0</v>
      </c>
      <c r="AH12" s="91">
        <f>IF('①-2入力シート（宿泊人数）【室】'!AH12&gt;0, '⑤-2宿泊料金計算【室】'!AH12 * 0.03, 0)</f>
        <v>0</v>
      </c>
      <c r="AI12" s="91">
        <f>IF('①-2入力シート（宿泊人数）【室】'!AI12&gt;0, '⑤-2宿泊料金計算【室】'!AI12 * 0.03, 0)</f>
        <v>0</v>
      </c>
      <c r="AJ12" s="91">
        <f>IF('①-2入力シート（宿泊人数）【室】'!AJ12&gt;0, '⑤-2宿泊料金計算【室】'!AJ12 * 0.03, 0)</f>
        <v>0</v>
      </c>
      <c r="AK12" s="91">
        <f>IF('①-2入力シート（宿泊人数）【室】'!AK12&gt;0, '⑤-2宿泊料金計算【室】'!AK12 * 0.03, 0)</f>
        <v>0</v>
      </c>
      <c r="AL12" s="91">
        <f>IF('①-2入力シート（宿泊人数）【室】'!AL12&gt;0, '⑤-2宿泊料金計算【室】'!AL12 * 0.03, 0)</f>
        <v>0</v>
      </c>
      <c r="AM12" s="91">
        <f>IF('①-2入力シート（宿泊人数）【室】'!AM12&gt;0, '⑤-2宿泊料金計算【室】'!AM12 * 0.03, 0)</f>
        <v>0</v>
      </c>
      <c r="AN12" s="91">
        <f>IF('①-2入力シート（宿泊人数）【室】'!AN12&gt;0, '⑤-2宿泊料金計算【室】'!AN12 * 0.03, 0)</f>
        <v>0</v>
      </c>
      <c r="AO12" s="91">
        <f>IF('①-2入力シート（宿泊人数）【室】'!AO12&gt;0, '⑤-2宿泊料金計算【室】'!AO12 * 0.03, 0)</f>
        <v>0</v>
      </c>
      <c r="AP12" s="91">
        <f>IF('①-2入力シート（宿泊人数）【室】'!AP12&gt;0, '⑤-2宿泊料金計算【室】'!AP12 * 0.03, 0)</f>
        <v>0</v>
      </c>
      <c r="AQ12" s="91">
        <f>IF('①-2入力シート（宿泊人数）【室】'!AQ12&gt;0, '⑤-2宿泊料金計算【室】'!AQ12 * 0.03, 0)</f>
        <v>0</v>
      </c>
      <c r="AR12" s="91">
        <f>IF('①-2入力シート（宿泊人数）【室】'!AR12&gt;0, '⑤-2宿泊料金計算【室】'!AR12 * 0.03, 0)</f>
        <v>0</v>
      </c>
      <c r="AS12" s="91">
        <f>IF('①-2入力シート（宿泊人数）【室】'!AS12&gt;0, '⑤-2宿泊料金計算【室】'!AS12 * 0.03, 0)</f>
        <v>0</v>
      </c>
      <c r="AT12" s="91">
        <f>IF('①-2入力シート（宿泊人数）【室】'!AT12&gt;0, '⑤-2宿泊料金計算【室】'!AT12 * 0.03, 0)</f>
        <v>0</v>
      </c>
      <c r="AU12" s="91">
        <f>IF('①-2入力シート（宿泊人数）【室】'!AU12&gt;0, '⑤-2宿泊料金計算【室】'!AU12 * 0.03, 0)</f>
        <v>0</v>
      </c>
      <c r="AV12" s="91">
        <f>IF('①-2入力シート（宿泊人数）【室】'!AV12&gt;0, '⑤-2宿泊料金計算【室】'!AV12 * 0.03, 0)</f>
        <v>0</v>
      </c>
      <c r="AW12" s="91">
        <f>IF('①-2入力シート（宿泊人数）【室】'!AW12&gt;0, '⑤-2宿泊料金計算【室】'!AW12 * 0.03, 0)</f>
        <v>0</v>
      </c>
      <c r="AX12" s="91">
        <f>IF('①-2入力シート（宿泊人数）【室】'!AX12&gt;0, '⑤-2宿泊料金計算【室】'!AX12 * 0.03, 0)</f>
        <v>0</v>
      </c>
      <c r="AY12" s="91">
        <f>IF('①-2入力シート（宿泊人数）【室】'!AY12&gt;0, '⑤-2宿泊料金計算【室】'!AY12 * 0.03, 0)</f>
        <v>0</v>
      </c>
      <c r="AZ12" s="91">
        <f>IF('①-2入力シート（宿泊人数）【室】'!AZ12&gt;0, '⑤-2宿泊料金計算【室】'!AZ12 * 0.03, 0)</f>
        <v>0</v>
      </c>
      <c r="BA12" s="91">
        <f>IF('①-2入力シート（宿泊人数）【室】'!BA12&gt;0, '⑤-2宿泊料金計算【室】'!BA12 * 0.03, 0)</f>
        <v>0</v>
      </c>
      <c r="BB12" s="91">
        <f>IF('①-2入力シート（宿泊人数）【室】'!BB12&gt;0, '⑤-2宿泊料金計算【室】'!BB12 * 0.03, 0)</f>
        <v>0</v>
      </c>
      <c r="BC12" s="91">
        <f>IF('①-2入力シート（宿泊人数）【室】'!BC12&gt;0, '⑤-2宿泊料金計算【室】'!BC12 * 0.03, 0)</f>
        <v>0</v>
      </c>
      <c r="BD12" s="91">
        <f>IF('①-2入力シート（宿泊人数）【室】'!BD12&gt;0, '⑤-2宿泊料金計算【室】'!BD12 * 0.03, 0)</f>
        <v>0</v>
      </c>
      <c r="BE12" s="91">
        <f>IF('①-2入力シート（宿泊人数）【室】'!BE12&gt;0, '⑤-2宿泊料金計算【室】'!BE12 * 0.03, 0)</f>
        <v>0</v>
      </c>
      <c r="BF12" s="91">
        <f>IF('①-2入力シート（宿泊人数）【室】'!BF12&gt;0, '⑤-2宿泊料金計算【室】'!BF12 * 0.03, 0)</f>
        <v>0</v>
      </c>
      <c r="BG12" s="91">
        <f>IF('①-2入力シート（宿泊人数）【室】'!BG12&gt;0, '⑤-2宿泊料金計算【室】'!BG12 * 0.03, 0)</f>
        <v>0</v>
      </c>
      <c r="BH12" s="91">
        <f>IF('①-2入力シート（宿泊人数）【室】'!BH12&gt;0, '⑤-2宿泊料金計算【室】'!BH12 * 0.03, 0)</f>
        <v>0</v>
      </c>
      <c r="BI12" s="91">
        <f>IF('①-2入力シート（宿泊人数）【室】'!BI12&gt;0, '⑤-2宿泊料金計算【室】'!BI12 * 0.03, 0)</f>
        <v>0</v>
      </c>
      <c r="BJ12" s="91">
        <f>IF('①-2入力シート（宿泊人数）【室】'!BJ12&gt;0, '⑤-2宿泊料金計算【室】'!BJ12 * 0.03, 0)</f>
        <v>0</v>
      </c>
      <c r="BK12" s="91">
        <f>IF('①-2入力シート（宿泊人数）【室】'!BK12&gt;0, '⑤-2宿泊料金計算【室】'!BK12 * 0.03, 0)</f>
        <v>0</v>
      </c>
      <c r="BL12" s="91">
        <f>IF('①-2入力シート（宿泊人数）【室】'!BL12&gt;0, '⑤-2宿泊料金計算【室】'!BL12 * 0.03, 0)</f>
        <v>0</v>
      </c>
      <c r="BM12" s="91">
        <f>IF('①-2入力シート（宿泊人数）【室】'!BM12&gt;0, '⑤-2宿泊料金計算【室】'!BM12 * 0.03, 0)</f>
        <v>0</v>
      </c>
      <c r="BN12" s="91">
        <f>IF('①-2入力シート（宿泊人数）【室】'!BN12&gt;0, '⑤-2宿泊料金計算【室】'!BN12 * 0.03, 0)</f>
        <v>0</v>
      </c>
      <c r="BO12" s="91">
        <f>IF('①-2入力シート（宿泊人数）【室】'!BO12&gt;0, '⑤-2宿泊料金計算【室】'!BO12 * 0.03, 0)</f>
        <v>0</v>
      </c>
      <c r="BP12" s="91">
        <f>IF('①-2入力シート（宿泊人数）【室】'!BP12&gt;0, '⑤-2宿泊料金計算【室】'!BP12 * 0.03, 0)</f>
        <v>0</v>
      </c>
      <c r="BQ12" s="91">
        <f>IF('①-2入力シート（宿泊人数）【室】'!BQ12&gt;0, '⑤-2宿泊料金計算【室】'!BQ12 * 0.03, 0)</f>
        <v>0</v>
      </c>
      <c r="BR12" s="91">
        <f>IF('①-2入力シート（宿泊人数）【室】'!BR12&gt;0, '⑤-2宿泊料金計算【室】'!BR12 * 0.03, 0)</f>
        <v>0</v>
      </c>
      <c r="BS12" s="91">
        <f>IF('①-2入力シート（宿泊人数）【室】'!BS12&gt;0, '⑤-2宿泊料金計算【室】'!BS12 * 0.03, 0)</f>
        <v>0</v>
      </c>
      <c r="BT12" s="91">
        <f>IF('①-2入力シート（宿泊人数）【室】'!BT12&gt;0, '⑤-2宿泊料金計算【室】'!BT12 * 0.03, 0)</f>
        <v>0</v>
      </c>
      <c r="BU12" s="91">
        <f>IF('①-2入力シート（宿泊人数）【室】'!BU12&gt;0, '⑤-2宿泊料金計算【室】'!BU12 * 0.03, 0)</f>
        <v>0</v>
      </c>
      <c r="BV12" s="91">
        <f>IF('①-2入力シート（宿泊人数）【室】'!BV12&gt;0, '⑤-2宿泊料金計算【室】'!BV12 * 0.03, 0)</f>
        <v>0</v>
      </c>
      <c r="BW12" s="91">
        <f>IF('①-2入力シート（宿泊人数）【室】'!BW12&gt;0, '⑤-2宿泊料金計算【室】'!BW12 * 0.03, 0)</f>
        <v>0</v>
      </c>
      <c r="BX12" s="91">
        <f>IF('①-2入力シート（宿泊人数）【室】'!BX12&gt;0, '⑤-2宿泊料金計算【室】'!BX12 * 0.03, 0)</f>
        <v>0</v>
      </c>
      <c r="BY12" s="91">
        <f>IF('①-2入力シート（宿泊人数）【室】'!BY12&gt;0, '⑤-2宿泊料金計算【室】'!BY12 * 0.03, 0)</f>
        <v>0</v>
      </c>
      <c r="BZ12" s="91">
        <f>IF('①-2入力シート（宿泊人数）【室】'!BZ12&gt;0, '⑤-2宿泊料金計算【室】'!BZ12 * 0.03, 0)</f>
        <v>0</v>
      </c>
      <c r="CA12" s="91">
        <f>IF('①-2入力シート（宿泊人数）【室】'!CA12&gt;0, '⑤-2宿泊料金計算【室】'!CA12 * 0.03, 0)</f>
        <v>0</v>
      </c>
      <c r="CB12" s="91">
        <f>IF('①-2入力シート（宿泊人数）【室】'!CB12&gt;0, '⑤-2宿泊料金計算【室】'!CB12 * 0.03, 0)</f>
        <v>0</v>
      </c>
      <c r="CC12" s="91">
        <f>IF('①-2入力シート（宿泊人数）【室】'!CC12&gt;0, '⑤-2宿泊料金計算【室】'!CC12 * 0.03, 0)</f>
        <v>0</v>
      </c>
      <c r="CD12" s="91">
        <f>IF('①-2入力シート（宿泊人数）【室】'!CD12&gt;0, '⑤-2宿泊料金計算【室】'!CD12 * 0.03, 0)</f>
        <v>0</v>
      </c>
      <c r="CE12" s="91">
        <f>IF('①-2入力シート（宿泊人数）【室】'!CE12&gt;0, '⑤-2宿泊料金計算【室】'!CE12 * 0.03, 0)</f>
        <v>0</v>
      </c>
      <c r="CF12" s="91">
        <f>IF('①-2入力シート（宿泊人数）【室】'!CF12&gt;0, '⑤-2宿泊料金計算【室】'!CF12 * 0.03, 0)</f>
        <v>0</v>
      </c>
      <c r="CG12" s="91">
        <f>IF('①-2入力シート（宿泊人数）【室】'!CG12&gt;0, '⑤-2宿泊料金計算【室】'!CG12 * 0.03, 0)</f>
        <v>0</v>
      </c>
      <c r="CH12" s="91">
        <f>IF('①-2入力シート（宿泊人数）【室】'!CH12&gt;0, '⑤-2宿泊料金計算【室】'!CH12 * 0.03, 0)</f>
        <v>0</v>
      </c>
      <c r="CI12" s="91">
        <f>IF('①-2入力シート（宿泊人数）【室】'!CI12&gt;0, '⑤-2宿泊料金計算【室】'!CI12 * 0.03, 0)</f>
        <v>0</v>
      </c>
      <c r="CJ12" s="91">
        <f>IF('①-2入力シート（宿泊人数）【室】'!CJ12&gt;0, '⑤-2宿泊料金計算【室】'!CJ12 * 0.03, 0)</f>
        <v>0</v>
      </c>
      <c r="CK12" s="91">
        <f>IF('①-2入力シート（宿泊人数）【室】'!CK12&gt;0, '⑤-2宿泊料金計算【室】'!CK12 * 0.03, 0)</f>
        <v>0</v>
      </c>
      <c r="CL12" s="91">
        <f>IF('①-2入力シート（宿泊人数）【室】'!CL12&gt;0, '⑤-2宿泊料金計算【室】'!CL12 * 0.03, 0)</f>
        <v>0</v>
      </c>
      <c r="CM12" s="91">
        <f>IF('①-2入力シート（宿泊人数）【室】'!CM12&gt;0, '⑤-2宿泊料金計算【室】'!CM12 * 0.03, 0)</f>
        <v>0</v>
      </c>
      <c r="CN12" s="91">
        <f>IF('①-2入力シート（宿泊人数）【室】'!CN12&gt;0, '⑤-2宿泊料金計算【室】'!CN12 * 0.03, 0)</f>
        <v>0</v>
      </c>
      <c r="CO12" s="91">
        <f>IF('①-2入力シート（宿泊人数）【室】'!CO12&gt;0, '⑤-2宿泊料金計算【室】'!CO12 * 0.03, 0)</f>
        <v>0</v>
      </c>
      <c r="CP12" s="91">
        <f>IF('①-2入力シート（宿泊人数）【室】'!CP12&gt;0, '⑤-2宿泊料金計算【室】'!CP12 * 0.03, 0)</f>
        <v>0</v>
      </c>
      <c r="CQ12" s="91">
        <f>IF('①-2入力シート（宿泊人数）【室】'!CQ12&gt;0, '⑤-2宿泊料金計算【室】'!CQ12 * 0.03, 0)</f>
        <v>0</v>
      </c>
      <c r="CR12" s="91">
        <f>IF('①-2入力シート（宿泊人数）【室】'!CR12&gt;0, '⑤-2宿泊料金計算【室】'!CR12 * 0.03, 0)</f>
        <v>0</v>
      </c>
      <c r="CS12" s="91">
        <f>IF('①-2入力シート（宿泊人数）【室】'!CS12&gt;0, '⑤-2宿泊料金計算【室】'!CS12 * 0.03, 0)</f>
        <v>0</v>
      </c>
      <c r="CT12" s="91">
        <f>IF('①-2入力シート（宿泊人数）【室】'!CT12&gt;0, '⑤-2宿泊料金計算【室】'!CT12 * 0.03, 0)</f>
        <v>0</v>
      </c>
      <c r="CU12" s="91">
        <f>IF('①-2入力シート（宿泊人数）【室】'!CU12&gt;0, '⑤-2宿泊料金計算【室】'!CU12 * 0.03, 0)</f>
        <v>0</v>
      </c>
      <c r="CV12" s="91">
        <f>IF('①-2入力シート（宿泊人数）【室】'!CV12&gt;0, '⑤-2宿泊料金計算【室】'!CV12 * 0.03, 0)</f>
        <v>0</v>
      </c>
      <c r="CW12" s="91">
        <f>IF('①-2入力シート（宿泊人数）【室】'!CW12&gt;0, '⑤-2宿泊料金計算【室】'!CW12 * 0.03, 0)</f>
        <v>0</v>
      </c>
      <c r="CX12" s="91">
        <f>IF('①-2入力シート（宿泊人数）【室】'!CX12&gt;0, '⑤-2宿泊料金計算【室】'!CX12 * 0.03, 0)</f>
        <v>0</v>
      </c>
      <c r="CY12" s="165">
        <f t="shared" si="6"/>
        <v>0</v>
      </c>
      <c r="DA12" s="5">
        <f t="shared" si="7"/>
        <v>0</v>
      </c>
    </row>
    <row r="13" spans="1:105">
      <c r="A13" s="196"/>
      <c r="B13" s="92">
        <v>5</v>
      </c>
      <c r="C13" s="10">
        <f>IF('①-2入力シート（宿泊人数）【室】'!C13&gt;0, '⑤-2宿泊料金計算【室】'!C13 * 0.03, 0)</f>
        <v>0</v>
      </c>
      <c r="D13" s="10">
        <f>IF('①-2入力シート（宿泊人数）【室】'!D13&gt;0, '⑤-2宿泊料金計算【室】'!D13 * 0.03, 0)</f>
        <v>0</v>
      </c>
      <c r="E13" s="10">
        <f>IF('①-2入力シート（宿泊人数）【室】'!E13&gt;0, '⑤-2宿泊料金計算【室】'!E13 * 0.03, 0)</f>
        <v>0</v>
      </c>
      <c r="F13" s="10">
        <f>IF('①-2入力シート（宿泊人数）【室】'!F13&gt;0, '⑤-2宿泊料金計算【室】'!F13 * 0.03, 0)</f>
        <v>0</v>
      </c>
      <c r="G13" s="10">
        <f>IF('①-2入力シート（宿泊人数）【室】'!G13&gt;0, '⑤-2宿泊料金計算【室】'!G13 * 0.03, 0)</f>
        <v>0</v>
      </c>
      <c r="H13" s="10">
        <f>IF('①-2入力シート（宿泊人数）【室】'!H13&gt;0, '⑤-2宿泊料金計算【室】'!H13 * 0.03, 0)</f>
        <v>0</v>
      </c>
      <c r="I13" s="10">
        <f>IF('①-2入力シート（宿泊人数）【室】'!I13&gt;0, '⑤-2宿泊料金計算【室】'!I13 * 0.03, 0)</f>
        <v>0</v>
      </c>
      <c r="J13" s="10">
        <f>IF('①-2入力シート（宿泊人数）【室】'!J13&gt;0, '⑤-2宿泊料金計算【室】'!J13 * 0.03, 0)</f>
        <v>0</v>
      </c>
      <c r="K13" s="10">
        <f>IF('①-2入力シート（宿泊人数）【室】'!K13&gt;0, '⑤-2宿泊料金計算【室】'!K13 * 0.03, 0)</f>
        <v>0</v>
      </c>
      <c r="L13" s="10">
        <f>IF('①-2入力シート（宿泊人数）【室】'!L13&gt;0, '⑤-2宿泊料金計算【室】'!L13 * 0.03, 0)</f>
        <v>0</v>
      </c>
      <c r="M13" s="10">
        <f>IF('①-2入力シート（宿泊人数）【室】'!M13&gt;0, '⑤-2宿泊料金計算【室】'!M13 * 0.03, 0)</f>
        <v>0</v>
      </c>
      <c r="N13" s="91">
        <f>IF('①-2入力シート（宿泊人数）【室】'!N13&gt;0, '⑤-2宿泊料金計算【室】'!N13 * 0.03, 0)</f>
        <v>0</v>
      </c>
      <c r="O13" s="91">
        <f>IF('①-2入力シート（宿泊人数）【室】'!O13&gt;0, '⑤-2宿泊料金計算【室】'!O13 * 0.03, 0)</f>
        <v>0</v>
      </c>
      <c r="P13" s="91">
        <f>IF('①-2入力シート（宿泊人数）【室】'!P13&gt;0, '⑤-2宿泊料金計算【室】'!P13 * 0.03, 0)</f>
        <v>0</v>
      </c>
      <c r="Q13" s="91">
        <f>IF('①-2入力シート（宿泊人数）【室】'!Q13&gt;0, '⑤-2宿泊料金計算【室】'!Q13 * 0.03, 0)</f>
        <v>0</v>
      </c>
      <c r="R13" s="91">
        <f>IF('①-2入力シート（宿泊人数）【室】'!R13&gt;0, '⑤-2宿泊料金計算【室】'!R13 * 0.03, 0)</f>
        <v>0</v>
      </c>
      <c r="S13" s="91">
        <f>IF('①-2入力シート（宿泊人数）【室】'!S13&gt;0, '⑤-2宿泊料金計算【室】'!S13 * 0.03, 0)</f>
        <v>0</v>
      </c>
      <c r="T13" s="91">
        <f>IF('①-2入力シート（宿泊人数）【室】'!T13&gt;0, '⑤-2宿泊料金計算【室】'!T13 * 0.03, 0)</f>
        <v>0</v>
      </c>
      <c r="U13" s="91">
        <f>IF('①-2入力シート（宿泊人数）【室】'!U13&gt;0, '⑤-2宿泊料金計算【室】'!U13 * 0.03, 0)</f>
        <v>0</v>
      </c>
      <c r="V13" s="91">
        <f>IF('①-2入力シート（宿泊人数）【室】'!V13&gt;0, '⑤-2宿泊料金計算【室】'!V13 * 0.03, 0)</f>
        <v>0</v>
      </c>
      <c r="W13" s="91">
        <f>IF('①-2入力シート（宿泊人数）【室】'!W13&gt;0, '⑤-2宿泊料金計算【室】'!W13 * 0.03, 0)</f>
        <v>0</v>
      </c>
      <c r="X13" s="91">
        <f>IF('①-2入力シート（宿泊人数）【室】'!X13&gt;0, '⑤-2宿泊料金計算【室】'!X13 * 0.03, 0)</f>
        <v>0</v>
      </c>
      <c r="Y13" s="91">
        <f>IF('①-2入力シート（宿泊人数）【室】'!Y13&gt;0, '⑤-2宿泊料金計算【室】'!Y13 * 0.03, 0)</f>
        <v>0</v>
      </c>
      <c r="Z13" s="91">
        <f>IF('①-2入力シート（宿泊人数）【室】'!Z13&gt;0, '⑤-2宿泊料金計算【室】'!Z13 * 0.03, 0)</f>
        <v>0</v>
      </c>
      <c r="AA13" s="91">
        <f>IF('①-2入力シート（宿泊人数）【室】'!AA13&gt;0, '⑤-2宿泊料金計算【室】'!AA13 * 0.03, 0)</f>
        <v>0</v>
      </c>
      <c r="AB13" s="91">
        <f>IF('①-2入力シート（宿泊人数）【室】'!AB13&gt;0, '⑤-2宿泊料金計算【室】'!AB13 * 0.03, 0)</f>
        <v>0</v>
      </c>
      <c r="AC13" s="91">
        <f>IF('①-2入力シート（宿泊人数）【室】'!AC13&gt;0, '⑤-2宿泊料金計算【室】'!AC13 * 0.03, 0)</f>
        <v>0</v>
      </c>
      <c r="AD13" s="91">
        <f>IF('①-2入力シート（宿泊人数）【室】'!AD13&gt;0, '⑤-2宿泊料金計算【室】'!AD13 * 0.03, 0)</f>
        <v>0</v>
      </c>
      <c r="AE13" s="91">
        <f>IF('①-2入力シート（宿泊人数）【室】'!AE13&gt;0, '⑤-2宿泊料金計算【室】'!AE13 * 0.03, 0)</f>
        <v>0</v>
      </c>
      <c r="AF13" s="91">
        <f>IF('①-2入力シート（宿泊人数）【室】'!AF13&gt;0, '⑤-2宿泊料金計算【室】'!AF13 * 0.03, 0)</f>
        <v>0</v>
      </c>
      <c r="AG13" s="91">
        <f>IF('①-2入力シート（宿泊人数）【室】'!AG13&gt;0, '⑤-2宿泊料金計算【室】'!AG13 * 0.03, 0)</f>
        <v>0</v>
      </c>
      <c r="AH13" s="91">
        <f>IF('①-2入力シート（宿泊人数）【室】'!AH13&gt;0, '⑤-2宿泊料金計算【室】'!AH13 * 0.03, 0)</f>
        <v>0</v>
      </c>
      <c r="AI13" s="91">
        <f>IF('①-2入力シート（宿泊人数）【室】'!AI13&gt;0, '⑤-2宿泊料金計算【室】'!AI13 * 0.03, 0)</f>
        <v>0</v>
      </c>
      <c r="AJ13" s="91">
        <f>IF('①-2入力シート（宿泊人数）【室】'!AJ13&gt;0, '⑤-2宿泊料金計算【室】'!AJ13 * 0.03, 0)</f>
        <v>0</v>
      </c>
      <c r="AK13" s="91">
        <f>IF('①-2入力シート（宿泊人数）【室】'!AK13&gt;0, '⑤-2宿泊料金計算【室】'!AK13 * 0.03, 0)</f>
        <v>0</v>
      </c>
      <c r="AL13" s="91">
        <f>IF('①-2入力シート（宿泊人数）【室】'!AL13&gt;0, '⑤-2宿泊料金計算【室】'!AL13 * 0.03, 0)</f>
        <v>0</v>
      </c>
      <c r="AM13" s="91">
        <f>IF('①-2入力シート（宿泊人数）【室】'!AM13&gt;0, '⑤-2宿泊料金計算【室】'!AM13 * 0.03, 0)</f>
        <v>0</v>
      </c>
      <c r="AN13" s="91">
        <f>IF('①-2入力シート（宿泊人数）【室】'!AN13&gt;0, '⑤-2宿泊料金計算【室】'!AN13 * 0.03, 0)</f>
        <v>0</v>
      </c>
      <c r="AO13" s="91">
        <f>IF('①-2入力シート（宿泊人数）【室】'!AO13&gt;0, '⑤-2宿泊料金計算【室】'!AO13 * 0.03, 0)</f>
        <v>0</v>
      </c>
      <c r="AP13" s="91">
        <f>IF('①-2入力シート（宿泊人数）【室】'!AP13&gt;0, '⑤-2宿泊料金計算【室】'!AP13 * 0.03, 0)</f>
        <v>0</v>
      </c>
      <c r="AQ13" s="91">
        <f>IF('①-2入力シート（宿泊人数）【室】'!AQ13&gt;0, '⑤-2宿泊料金計算【室】'!AQ13 * 0.03, 0)</f>
        <v>0</v>
      </c>
      <c r="AR13" s="91">
        <f>IF('①-2入力シート（宿泊人数）【室】'!AR13&gt;0, '⑤-2宿泊料金計算【室】'!AR13 * 0.03, 0)</f>
        <v>0</v>
      </c>
      <c r="AS13" s="91">
        <f>IF('①-2入力シート（宿泊人数）【室】'!AS13&gt;0, '⑤-2宿泊料金計算【室】'!AS13 * 0.03, 0)</f>
        <v>0</v>
      </c>
      <c r="AT13" s="91">
        <f>IF('①-2入力シート（宿泊人数）【室】'!AT13&gt;0, '⑤-2宿泊料金計算【室】'!AT13 * 0.03, 0)</f>
        <v>0</v>
      </c>
      <c r="AU13" s="91">
        <f>IF('①-2入力シート（宿泊人数）【室】'!AU13&gt;0, '⑤-2宿泊料金計算【室】'!AU13 * 0.03, 0)</f>
        <v>0</v>
      </c>
      <c r="AV13" s="91">
        <f>IF('①-2入力シート（宿泊人数）【室】'!AV13&gt;0, '⑤-2宿泊料金計算【室】'!AV13 * 0.03, 0)</f>
        <v>0</v>
      </c>
      <c r="AW13" s="91">
        <f>IF('①-2入力シート（宿泊人数）【室】'!AW13&gt;0, '⑤-2宿泊料金計算【室】'!AW13 * 0.03, 0)</f>
        <v>0</v>
      </c>
      <c r="AX13" s="91">
        <f>IF('①-2入力シート（宿泊人数）【室】'!AX13&gt;0, '⑤-2宿泊料金計算【室】'!AX13 * 0.03, 0)</f>
        <v>0</v>
      </c>
      <c r="AY13" s="91">
        <f>IF('①-2入力シート（宿泊人数）【室】'!AY13&gt;0, '⑤-2宿泊料金計算【室】'!AY13 * 0.03, 0)</f>
        <v>0</v>
      </c>
      <c r="AZ13" s="91">
        <f>IF('①-2入力シート（宿泊人数）【室】'!AZ13&gt;0, '⑤-2宿泊料金計算【室】'!AZ13 * 0.03, 0)</f>
        <v>0</v>
      </c>
      <c r="BA13" s="91">
        <f>IF('①-2入力シート（宿泊人数）【室】'!BA13&gt;0, '⑤-2宿泊料金計算【室】'!BA13 * 0.03, 0)</f>
        <v>0</v>
      </c>
      <c r="BB13" s="91">
        <f>IF('①-2入力シート（宿泊人数）【室】'!BB13&gt;0, '⑤-2宿泊料金計算【室】'!BB13 * 0.03, 0)</f>
        <v>0</v>
      </c>
      <c r="BC13" s="91">
        <f>IF('①-2入力シート（宿泊人数）【室】'!BC13&gt;0, '⑤-2宿泊料金計算【室】'!BC13 * 0.03, 0)</f>
        <v>0</v>
      </c>
      <c r="BD13" s="91">
        <f>IF('①-2入力シート（宿泊人数）【室】'!BD13&gt;0, '⑤-2宿泊料金計算【室】'!BD13 * 0.03, 0)</f>
        <v>0</v>
      </c>
      <c r="BE13" s="91">
        <f>IF('①-2入力シート（宿泊人数）【室】'!BE13&gt;0, '⑤-2宿泊料金計算【室】'!BE13 * 0.03, 0)</f>
        <v>0</v>
      </c>
      <c r="BF13" s="91">
        <f>IF('①-2入力シート（宿泊人数）【室】'!BF13&gt;0, '⑤-2宿泊料金計算【室】'!BF13 * 0.03, 0)</f>
        <v>0</v>
      </c>
      <c r="BG13" s="91">
        <f>IF('①-2入力シート（宿泊人数）【室】'!BG13&gt;0, '⑤-2宿泊料金計算【室】'!BG13 * 0.03, 0)</f>
        <v>0</v>
      </c>
      <c r="BH13" s="91">
        <f>IF('①-2入力シート（宿泊人数）【室】'!BH13&gt;0, '⑤-2宿泊料金計算【室】'!BH13 * 0.03, 0)</f>
        <v>0</v>
      </c>
      <c r="BI13" s="91">
        <f>IF('①-2入力シート（宿泊人数）【室】'!BI13&gt;0, '⑤-2宿泊料金計算【室】'!BI13 * 0.03, 0)</f>
        <v>0</v>
      </c>
      <c r="BJ13" s="91">
        <f>IF('①-2入力シート（宿泊人数）【室】'!BJ13&gt;0, '⑤-2宿泊料金計算【室】'!BJ13 * 0.03, 0)</f>
        <v>0</v>
      </c>
      <c r="BK13" s="91">
        <f>IF('①-2入力シート（宿泊人数）【室】'!BK13&gt;0, '⑤-2宿泊料金計算【室】'!BK13 * 0.03, 0)</f>
        <v>0</v>
      </c>
      <c r="BL13" s="91">
        <f>IF('①-2入力シート（宿泊人数）【室】'!BL13&gt;0, '⑤-2宿泊料金計算【室】'!BL13 * 0.03, 0)</f>
        <v>0</v>
      </c>
      <c r="BM13" s="91">
        <f>IF('①-2入力シート（宿泊人数）【室】'!BM13&gt;0, '⑤-2宿泊料金計算【室】'!BM13 * 0.03, 0)</f>
        <v>0</v>
      </c>
      <c r="BN13" s="91">
        <f>IF('①-2入力シート（宿泊人数）【室】'!BN13&gt;0, '⑤-2宿泊料金計算【室】'!BN13 * 0.03, 0)</f>
        <v>0</v>
      </c>
      <c r="BO13" s="91">
        <f>IF('①-2入力シート（宿泊人数）【室】'!BO13&gt;0, '⑤-2宿泊料金計算【室】'!BO13 * 0.03, 0)</f>
        <v>0</v>
      </c>
      <c r="BP13" s="91">
        <f>IF('①-2入力シート（宿泊人数）【室】'!BP13&gt;0, '⑤-2宿泊料金計算【室】'!BP13 * 0.03, 0)</f>
        <v>0</v>
      </c>
      <c r="BQ13" s="91">
        <f>IF('①-2入力シート（宿泊人数）【室】'!BQ13&gt;0, '⑤-2宿泊料金計算【室】'!BQ13 * 0.03, 0)</f>
        <v>0</v>
      </c>
      <c r="BR13" s="91">
        <f>IF('①-2入力シート（宿泊人数）【室】'!BR13&gt;0, '⑤-2宿泊料金計算【室】'!BR13 * 0.03, 0)</f>
        <v>0</v>
      </c>
      <c r="BS13" s="91">
        <f>IF('①-2入力シート（宿泊人数）【室】'!BS13&gt;0, '⑤-2宿泊料金計算【室】'!BS13 * 0.03, 0)</f>
        <v>0</v>
      </c>
      <c r="BT13" s="91">
        <f>IF('①-2入力シート（宿泊人数）【室】'!BT13&gt;0, '⑤-2宿泊料金計算【室】'!BT13 * 0.03, 0)</f>
        <v>0</v>
      </c>
      <c r="BU13" s="91">
        <f>IF('①-2入力シート（宿泊人数）【室】'!BU13&gt;0, '⑤-2宿泊料金計算【室】'!BU13 * 0.03, 0)</f>
        <v>0</v>
      </c>
      <c r="BV13" s="91">
        <f>IF('①-2入力シート（宿泊人数）【室】'!BV13&gt;0, '⑤-2宿泊料金計算【室】'!BV13 * 0.03, 0)</f>
        <v>0</v>
      </c>
      <c r="BW13" s="91">
        <f>IF('①-2入力シート（宿泊人数）【室】'!BW13&gt;0, '⑤-2宿泊料金計算【室】'!BW13 * 0.03, 0)</f>
        <v>0</v>
      </c>
      <c r="BX13" s="91">
        <f>IF('①-2入力シート（宿泊人数）【室】'!BX13&gt;0, '⑤-2宿泊料金計算【室】'!BX13 * 0.03, 0)</f>
        <v>0</v>
      </c>
      <c r="BY13" s="91">
        <f>IF('①-2入力シート（宿泊人数）【室】'!BY13&gt;0, '⑤-2宿泊料金計算【室】'!BY13 * 0.03, 0)</f>
        <v>0</v>
      </c>
      <c r="BZ13" s="91">
        <f>IF('①-2入力シート（宿泊人数）【室】'!BZ13&gt;0, '⑤-2宿泊料金計算【室】'!BZ13 * 0.03, 0)</f>
        <v>0</v>
      </c>
      <c r="CA13" s="91">
        <f>IF('①-2入力シート（宿泊人数）【室】'!CA13&gt;0, '⑤-2宿泊料金計算【室】'!CA13 * 0.03, 0)</f>
        <v>0</v>
      </c>
      <c r="CB13" s="91">
        <f>IF('①-2入力シート（宿泊人数）【室】'!CB13&gt;0, '⑤-2宿泊料金計算【室】'!CB13 * 0.03, 0)</f>
        <v>0</v>
      </c>
      <c r="CC13" s="91">
        <f>IF('①-2入力シート（宿泊人数）【室】'!CC13&gt;0, '⑤-2宿泊料金計算【室】'!CC13 * 0.03, 0)</f>
        <v>0</v>
      </c>
      <c r="CD13" s="91">
        <f>IF('①-2入力シート（宿泊人数）【室】'!CD13&gt;0, '⑤-2宿泊料金計算【室】'!CD13 * 0.03, 0)</f>
        <v>0</v>
      </c>
      <c r="CE13" s="91">
        <f>IF('①-2入力シート（宿泊人数）【室】'!CE13&gt;0, '⑤-2宿泊料金計算【室】'!CE13 * 0.03, 0)</f>
        <v>0</v>
      </c>
      <c r="CF13" s="91">
        <f>IF('①-2入力シート（宿泊人数）【室】'!CF13&gt;0, '⑤-2宿泊料金計算【室】'!CF13 * 0.03, 0)</f>
        <v>0</v>
      </c>
      <c r="CG13" s="91">
        <f>IF('①-2入力シート（宿泊人数）【室】'!CG13&gt;0, '⑤-2宿泊料金計算【室】'!CG13 * 0.03, 0)</f>
        <v>0</v>
      </c>
      <c r="CH13" s="91">
        <f>IF('①-2入力シート（宿泊人数）【室】'!CH13&gt;0, '⑤-2宿泊料金計算【室】'!CH13 * 0.03, 0)</f>
        <v>0</v>
      </c>
      <c r="CI13" s="91">
        <f>IF('①-2入力シート（宿泊人数）【室】'!CI13&gt;0, '⑤-2宿泊料金計算【室】'!CI13 * 0.03, 0)</f>
        <v>0</v>
      </c>
      <c r="CJ13" s="91">
        <f>IF('①-2入力シート（宿泊人数）【室】'!CJ13&gt;0, '⑤-2宿泊料金計算【室】'!CJ13 * 0.03, 0)</f>
        <v>0</v>
      </c>
      <c r="CK13" s="91">
        <f>IF('①-2入力シート（宿泊人数）【室】'!CK13&gt;0, '⑤-2宿泊料金計算【室】'!CK13 * 0.03, 0)</f>
        <v>0</v>
      </c>
      <c r="CL13" s="91">
        <f>IF('①-2入力シート（宿泊人数）【室】'!CL13&gt;0, '⑤-2宿泊料金計算【室】'!CL13 * 0.03, 0)</f>
        <v>0</v>
      </c>
      <c r="CM13" s="91">
        <f>IF('①-2入力シート（宿泊人数）【室】'!CM13&gt;0, '⑤-2宿泊料金計算【室】'!CM13 * 0.03, 0)</f>
        <v>0</v>
      </c>
      <c r="CN13" s="91">
        <f>IF('①-2入力シート（宿泊人数）【室】'!CN13&gt;0, '⑤-2宿泊料金計算【室】'!CN13 * 0.03, 0)</f>
        <v>0</v>
      </c>
      <c r="CO13" s="91">
        <f>IF('①-2入力シート（宿泊人数）【室】'!CO13&gt;0, '⑤-2宿泊料金計算【室】'!CO13 * 0.03, 0)</f>
        <v>0</v>
      </c>
      <c r="CP13" s="91">
        <f>IF('①-2入力シート（宿泊人数）【室】'!CP13&gt;0, '⑤-2宿泊料金計算【室】'!CP13 * 0.03, 0)</f>
        <v>0</v>
      </c>
      <c r="CQ13" s="91">
        <f>IF('①-2入力シート（宿泊人数）【室】'!CQ13&gt;0, '⑤-2宿泊料金計算【室】'!CQ13 * 0.03, 0)</f>
        <v>0</v>
      </c>
      <c r="CR13" s="91">
        <f>IF('①-2入力シート（宿泊人数）【室】'!CR13&gt;0, '⑤-2宿泊料金計算【室】'!CR13 * 0.03, 0)</f>
        <v>0</v>
      </c>
      <c r="CS13" s="91">
        <f>IF('①-2入力シート（宿泊人数）【室】'!CS13&gt;0, '⑤-2宿泊料金計算【室】'!CS13 * 0.03, 0)</f>
        <v>0</v>
      </c>
      <c r="CT13" s="91">
        <f>IF('①-2入力シート（宿泊人数）【室】'!CT13&gt;0, '⑤-2宿泊料金計算【室】'!CT13 * 0.03, 0)</f>
        <v>0</v>
      </c>
      <c r="CU13" s="91">
        <f>IF('①-2入力シート（宿泊人数）【室】'!CU13&gt;0, '⑤-2宿泊料金計算【室】'!CU13 * 0.03, 0)</f>
        <v>0</v>
      </c>
      <c r="CV13" s="91">
        <f>IF('①-2入力シート（宿泊人数）【室】'!CV13&gt;0, '⑤-2宿泊料金計算【室】'!CV13 * 0.03, 0)</f>
        <v>0</v>
      </c>
      <c r="CW13" s="91">
        <f>IF('①-2入力シート（宿泊人数）【室】'!CW13&gt;0, '⑤-2宿泊料金計算【室】'!CW13 * 0.03, 0)</f>
        <v>0</v>
      </c>
      <c r="CX13" s="91">
        <f>IF('①-2入力シート（宿泊人数）【室】'!CX13&gt;0, '⑤-2宿泊料金計算【室】'!CX13 * 0.03, 0)</f>
        <v>0</v>
      </c>
      <c r="CY13" s="165">
        <f t="shared" si="6"/>
        <v>0</v>
      </c>
      <c r="DA13" s="5">
        <f t="shared" si="7"/>
        <v>0</v>
      </c>
    </row>
    <row r="14" spans="1:105">
      <c r="A14" s="196"/>
      <c r="B14" s="92">
        <v>6</v>
      </c>
      <c r="C14" s="10">
        <f>IF('①-2入力シート（宿泊人数）【室】'!C14&gt;0, '⑤-2宿泊料金計算【室】'!C14 * 0.03, 0)</f>
        <v>0</v>
      </c>
      <c r="D14" s="10">
        <f>IF('①-2入力シート（宿泊人数）【室】'!D14&gt;0, '⑤-2宿泊料金計算【室】'!D14 * 0.03, 0)</f>
        <v>0</v>
      </c>
      <c r="E14" s="10">
        <f>IF('①-2入力シート（宿泊人数）【室】'!E14&gt;0, '⑤-2宿泊料金計算【室】'!E14 * 0.03, 0)</f>
        <v>0</v>
      </c>
      <c r="F14" s="10">
        <f>IF('①-2入力シート（宿泊人数）【室】'!F14&gt;0, '⑤-2宿泊料金計算【室】'!F14 * 0.03, 0)</f>
        <v>0</v>
      </c>
      <c r="G14" s="10">
        <f>IF('①-2入力シート（宿泊人数）【室】'!G14&gt;0, '⑤-2宿泊料金計算【室】'!G14 * 0.03, 0)</f>
        <v>0</v>
      </c>
      <c r="H14" s="10">
        <f>IF('①-2入力シート（宿泊人数）【室】'!H14&gt;0, '⑤-2宿泊料金計算【室】'!H14 * 0.03, 0)</f>
        <v>0</v>
      </c>
      <c r="I14" s="10">
        <f>IF('①-2入力シート（宿泊人数）【室】'!I14&gt;0, '⑤-2宿泊料金計算【室】'!I14 * 0.03, 0)</f>
        <v>0</v>
      </c>
      <c r="J14" s="10">
        <f>IF('①-2入力シート（宿泊人数）【室】'!J14&gt;0, '⑤-2宿泊料金計算【室】'!J14 * 0.03, 0)</f>
        <v>0</v>
      </c>
      <c r="K14" s="10">
        <f>IF('①-2入力シート（宿泊人数）【室】'!K14&gt;0, '⑤-2宿泊料金計算【室】'!K14 * 0.03, 0)</f>
        <v>0</v>
      </c>
      <c r="L14" s="10">
        <f>IF('①-2入力シート（宿泊人数）【室】'!L14&gt;0, '⑤-2宿泊料金計算【室】'!L14 * 0.03, 0)</f>
        <v>0</v>
      </c>
      <c r="M14" s="10">
        <f>IF('①-2入力シート（宿泊人数）【室】'!M14&gt;0, '⑤-2宿泊料金計算【室】'!M14 * 0.03, 0)</f>
        <v>0</v>
      </c>
      <c r="N14" s="91">
        <f>IF('①-2入力シート（宿泊人数）【室】'!N14&gt;0, '⑤-2宿泊料金計算【室】'!N14 * 0.03, 0)</f>
        <v>0</v>
      </c>
      <c r="O14" s="91">
        <f>IF('①-2入力シート（宿泊人数）【室】'!O14&gt;0, '⑤-2宿泊料金計算【室】'!O14 * 0.03, 0)</f>
        <v>0</v>
      </c>
      <c r="P14" s="91">
        <f>IF('①-2入力シート（宿泊人数）【室】'!P14&gt;0, '⑤-2宿泊料金計算【室】'!P14 * 0.03, 0)</f>
        <v>0</v>
      </c>
      <c r="Q14" s="91">
        <f>IF('①-2入力シート（宿泊人数）【室】'!Q14&gt;0, '⑤-2宿泊料金計算【室】'!Q14 * 0.03, 0)</f>
        <v>0</v>
      </c>
      <c r="R14" s="91">
        <f>IF('①-2入力シート（宿泊人数）【室】'!R14&gt;0, '⑤-2宿泊料金計算【室】'!R14 * 0.03, 0)</f>
        <v>0</v>
      </c>
      <c r="S14" s="91">
        <f>IF('①-2入力シート（宿泊人数）【室】'!S14&gt;0, '⑤-2宿泊料金計算【室】'!S14 * 0.03, 0)</f>
        <v>0</v>
      </c>
      <c r="T14" s="91">
        <f>IF('①-2入力シート（宿泊人数）【室】'!T14&gt;0, '⑤-2宿泊料金計算【室】'!T14 * 0.03, 0)</f>
        <v>0</v>
      </c>
      <c r="U14" s="91">
        <f>IF('①-2入力シート（宿泊人数）【室】'!U14&gt;0, '⑤-2宿泊料金計算【室】'!U14 * 0.03, 0)</f>
        <v>0</v>
      </c>
      <c r="V14" s="91">
        <f>IF('①-2入力シート（宿泊人数）【室】'!V14&gt;0, '⑤-2宿泊料金計算【室】'!V14 * 0.03, 0)</f>
        <v>0</v>
      </c>
      <c r="W14" s="91">
        <f>IF('①-2入力シート（宿泊人数）【室】'!W14&gt;0, '⑤-2宿泊料金計算【室】'!W14 * 0.03, 0)</f>
        <v>0</v>
      </c>
      <c r="X14" s="91">
        <f>IF('①-2入力シート（宿泊人数）【室】'!X14&gt;0, '⑤-2宿泊料金計算【室】'!X14 * 0.03, 0)</f>
        <v>0</v>
      </c>
      <c r="Y14" s="91">
        <f>IF('①-2入力シート（宿泊人数）【室】'!Y14&gt;0, '⑤-2宿泊料金計算【室】'!Y14 * 0.03, 0)</f>
        <v>0</v>
      </c>
      <c r="Z14" s="91">
        <f>IF('①-2入力シート（宿泊人数）【室】'!Z14&gt;0, '⑤-2宿泊料金計算【室】'!Z14 * 0.03, 0)</f>
        <v>0</v>
      </c>
      <c r="AA14" s="91">
        <f>IF('①-2入力シート（宿泊人数）【室】'!AA14&gt;0, '⑤-2宿泊料金計算【室】'!AA14 * 0.03, 0)</f>
        <v>0</v>
      </c>
      <c r="AB14" s="91">
        <f>IF('①-2入力シート（宿泊人数）【室】'!AB14&gt;0, '⑤-2宿泊料金計算【室】'!AB14 * 0.03, 0)</f>
        <v>0</v>
      </c>
      <c r="AC14" s="91">
        <f>IF('①-2入力シート（宿泊人数）【室】'!AC14&gt;0, '⑤-2宿泊料金計算【室】'!AC14 * 0.03, 0)</f>
        <v>0</v>
      </c>
      <c r="AD14" s="91">
        <f>IF('①-2入力シート（宿泊人数）【室】'!AD14&gt;0, '⑤-2宿泊料金計算【室】'!AD14 * 0.03, 0)</f>
        <v>0</v>
      </c>
      <c r="AE14" s="91">
        <f>IF('①-2入力シート（宿泊人数）【室】'!AE14&gt;0, '⑤-2宿泊料金計算【室】'!AE14 * 0.03, 0)</f>
        <v>0</v>
      </c>
      <c r="AF14" s="91">
        <f>IF('①-2入力シート（宿泊人数）【室】'!AF14&gt;0, '⑤-2宿泊料金計算【室】'!AF14 * 0.03, 0)</f>
        <v>0</v>
      </c>
      <c r="AG14" s="91">
        <f>IF('①-2入力シート（宿泊人数）【室】'!AG14&gt;0, '⑤-2宿泊料金計算【室】'!AG14 * 0.03, 0)</f>
        <v>0</v>
      </c>
      <c r="AH14" s="91">
        <f>IF('①-2入力シート（宿泊人数）【室】'!AH14&gt;0, '⑤-2宿泊料金計算【室】'!AH14 * 0.03, 0)</f>
        <v>0</v>
      </c>
      <c r="AI14" s="91">
        <f>IF('①-2入力シート（宿泊人数）【室】'!AI14&gt;0, '⑤-2宿泊料金計算【室】'!AI14 * 0.03, 0)</f>
        <v>0</v>
      </c>
      <c r="AJ14" s="91">
        <f>IF('①-2入力シート（宿泊人数）【室】'!AJ14&gt;0, '⑤-2宿泊料金計算【室】'!AJ14 * 0.03, 0)</f>
        <v>0</v>
      </c>
      <c r="AK14" s="91">
        <f>IF('①-2入力シート（宿泊人数）【室】'!AK14&gt;0, '⑤-2宿泊料金計算【室】'!AK14 * 0.03, 0)</f>
        <v>0</v>
      </c>
      <c r="AL14" s="91">
        <f>IF('①-2入力シート（宿泊人数）【室】'!AL14&gt;0, '⑤-2宿泊料金計算【室】'!AL14 * 0.03, 0)</f>
        <v>0</v>
      </c>
      <c r="AM14" s="91">
        <f>IF('①-2入力シート（宿泊人数）【室】'!AM14&gt;0, '⑤-2宿泊料金計算【室】'!AM14 * 0.03, 0)</f>
        <v>0</v>
      </c>
      <c r="AN14" s="91">
        <f>IF('①-2入力シート（宿泊人数）【室】'!AN14&gt;0, '⑤-2宿泊料金計算【室】'!AN14 * 0.03, 0)</f>
        <v>0</v>
      </c>
      <c r="AO14" s="91">
        <f>IF('①-2入力シート（宿泊人数）【室】'!AO14&gt;0, '⑤-2宿泊料金計算【室】'!AO14 * 0.03, 0)</f>
        <v>0</v>
      </c>
      <c r="AP14" s="91">
        <f>IF('①-2入力シート（宿泊人数）【室】'!AP14&gt;0, '⑤-2宿泊料金計算【室】'!AP14 * 0.03, 0)</f>
        <v>0</v>
      </c>
      <c r="AQ14" s="91">
        <f>IF('①-2入力シート（宿泊人数）【室】'!AQ14&gt;0, '⑤-2宿泊料金計算【室】'!AQ14 * 0.03, 0)</f>
        <v>0</v>
      </c>
      <c r="AR14" s="91">
        <f>IF('①-2入力シート（宿泊人数）【室】'!AR14&gt;0, '⑤-2宿泊料金計算【室】'!AR14 * 0.03, 0)</f>
        <v>0</v>
      </c>
      <c r="AS14" s="91">
        <f>IF('①-2入力シート（宿泊人数）【室】'!AS14&gt;0, '⑤-2宿泊料金計算【室】'!AS14 * 0.03, 0)</f>
        <v>0</v>
      </c>
      <c r="AT14" s="91">
        <f>IF('①-2入力シート（宿泊人数）【室】'!AT14&gt;0, '⑤-2宿泊料金計算【室】'!AT14 * 0.03, 0)</f>
        <v>0</v>
      </c>
      <c r="AU14" s="91">
        <f>IF('①-2入力シート（宿泊人数）【室】'!AU14&gt;0, '⑤-2宿泊料金計算【室】'!AU14 * 0.03, 0)</f>
        <v>0</v>
      </c>
      <c r="AV14" s="91">
        <f>IF('①-2入力シート（宿泊人数）【室】'!AV14&gt;0, '⑤-2宿泊料金計算【室】'!AV14 * 0.03, 0)</f>
        <v>0</v>
      </c>
      <c r="AW14" s="91">
        <f>IF('①-2入力シート（宿泊人数）【室】'!AW14&gt;0, '⑤-2宿泊料金計算【室】'!AW14 * 0.03, 0)</f>
        <v>0</v>
      </c>
      <c r="AX14" s="91">
        <f>IF('①-2入力シート（宿泊人数）【室】'!AX14&gt;0, '⑤-2宿泊料金計算【室】'!AX14 * 0.03, 0)</f>
        <v>0</v>
      </c>
      <c r="AY14" s="91">
        <f>IF('①-2入力シート（宿泊人数）【室】'!AY14&gt;0, '⑤-2宿泊料金計算【室】'!AY14 * 0.03, 0)</f>
        <v>0</v>
      </c>
      <c r="AZ14" s="91">
        <f>IF('①-2入力シート（宿泊人数）【室】'!AZ14&gt;0, '⑤-2宿泊料金計算【室】'!AZ14 * 0.03, 0)</f>
        <v>0</v>
      </c>
      <c r="BA14" s="91">
        <f>IF('①-2入力シート（宿泊人数）【室】'!BA14&gt;0, '⑤-2宿泊料金計算【室】'!BA14 * 0.03, 0)</f>
        <v>0</v>
      </c>
      <c r="BB14" s="91">
        <f>IF('①-2入力シート（宿泊人数）【室】'!BB14&gt;0, '⑤-2宿泊料金計算【室】'!BB14 * 0.03, 0)</f>
        <v>0</v>
      </c>
      <c r="BC14" s="91">
        <f>IF('①-2入力シート（宿泊人数）【室】'!BC14&gt;0, '⑤-2宿泊料金計算【室】'!BC14 * 0.03, 0)</f>
        <v>0</v>
      </c>
      <c r="BD14" s="91">
        <f>IF('①-2入力シート（宿泊人数）【室】'!BD14&gt;0, '⑤-2宿泊料金計算【室】'!BD14 * 0.03, 0)</f>
        <v>0</v>
      </c>
      <c r="BE14" s="91">
        <f>IF('①-2入力シート（宿泊人数）【室】'!BE14&gt;0, '⑤-2宿泊料金計算【室】'!BE14 * 0.03, 0)</f>
        <v>0</v>
      </c>
      <c r="BF14" s="91">
        <f>IF('①-2入力シート（宿泊人数）【室】'!BF14&gt;0, '⑤-2宿泊料金計算【室】'!BF14 * 0.03, 0)</f>
        <v>0</v>
      </c>
      <c r="BG14" s="91">
        <f>IF('①-2入力シート（宿泊人数）【室】'!BG14&gt;0, '⑤-2宿泊料金計算【室】'!BG14 * 0.03, 0)</f>
        <v>0</v>
      </c>
      <c r="BH14" s="91">
        <f>IF('①-2入力シート（宿泊人数）【室】'!BH14&gt;0, '⑤-2宿泊料金計算【室】'!BH14 * 0.03, 0)</f>
        <v>0</v>
      </c>
      <c r="BI14" s="91">
        <f>IF('①-2入力シート（宿泊人数）【室】'!BI14&gt;0, '⑤-2宿泊料金計算【室】'!BI14 * 0.03, 0)</f>
        <v>0</v>
      </c>
      <c r="BJ14" s="91">
        <f>IF('①-2入力シート（宿泊人数）【室】'!BJ14&gt;0, '⑤-2宿泊料金計算【室】'!BJ14 * 0.03, 0)</f>
        <v>0</v>
      </c>
      <c r="BK14" s="91">
        <f>IF('①-2入力シート（宿泊人数）【室】'!BK14&gt;0, '⑤-2宿泊料金計算【室】'!BK14 * 0.03, 0)</f>
        <v>0</v>
      </c>
      <c r="BL14" s="91">
        <f>IF('①-2入力シート（宿泊人数）【室】'!BL14&gt;0, '⑤-2宿泊料金計算【室】'!BL14 * 0.03, 0)</f>
        <v>0</v>
      </c>
      <c r="BM14" s="91">
        <f>IF('①-2入力シート（宿泊人数）【室】'!BM14&gt;0, '⑤-2宿泊料金計算【室】'!BM14 * 0.03, 0)</f>
        <v>0</v>
      </c>
      <c r="BN14" s="91">
        <f>IF('①-2入力シート（宿泊人数）【室】'!BN14&gt;0, '⑤-2宿泊料金計算【室】'!BN14 * 0.03, 0)</f>
        <v>0</v>
      </c>
      <c r="BO14" s="91">
        <f>IF('①-2入力シート（宿泊人数）【室】'!BO14&gt;0, '⑤-2宿泊料金計算【室】'!BO14 * 0.03, 0)</f>
        <v>0</v>
      </c>
      <c r="BP14" s="91">
        <f>IF('①-2入力シート（宿泊人数）【室】'!BP14&gt;0, '⑤-2宿泊料金計算【室】'!BP14 * 0.03, 0)</f>
        <v>0</v>
      </c>
      <c r="BQ14" s="91">
        <f>IF('①-2入力シート（宿泊人数）【室】'!BQ14&gt;0, '⑤-2宿泊料金計算【室】'!BQ14 * 0.03, 0)</f>
        <v>0</v>
      </c>
      <c r="BR14" s="91">
        <f>IF('①-2入力シート（宿泊人数）【室】'!BR14&gt;0, '⑤-2宿泊料金計算【室】'!BR14 * 0.03, 0)</f>
        <v>0</v>
      </c>
      <c r="BS14" s="91">
        <f>IF('①-2入力シート（宿泊人数）【室】'!BS14&gt;0, '⑤-2宿泊料金計算【室】'!BS14 * 0.03, 0)</f>
        <v>0</v>
      </c>
      <c r="BT14" s="91">
        <f>IF('①-2入力シート（宿泊人数）【室】'!BT14&gt;0, '⑤-2宿泊料金計算【室】'!BT14 * 0.03, 0)</f>
        <v>0</v>
      </c>
      <c r="BU14" s="91">
        <f>IF('①-2入力シート（宿泊人数）【室】'!BU14&gt;0, '⑤-2宿泊料金計算【室】'!BU14 * 0.03, 0)</f>
        <v>0</v>
      </c>
      <c r="BV14" s="91">
        <f>IF('①-2入力シート（宿泊人数）【室】'!BV14&gt;0, '⑤-2宿泊料金計算【室】'!BV14 * 0.03, 0)</f>
        <v>0</v>
      </c>
      <c r="BW14" s="91">
        <f>IF('①-2入力シート（宿泊人数）【室】'!BW14&gt;0, '⑤-2宿泊料金計算【室】'!BW14 * 0.03, 0)</f>
        <v>0</v>
      </c>
      <c r="BX14" s="91">
        <f>IF('①-2入力シート（宿泊人数）【室】'!BX14&gt;0, '⑤-2宿泊料金計算【室】'!BX14 * 0.03, 0)</f>
        <v>0</v>
      </c>
      <c r="BY14" s="91">
        <f>IF('①-2入力シート（宿泊人数）【室】'!BY14&gt;0, '⑤-2宿泊料金計算【室】'!BY14 * 0.03, 0)</f>
        <v>0</v>
      </c>
      <c r="BZ14" s="91">
        <f>IF('①-2入力シート（宿泊人数）【室】'!BZ14&gt;0, '⑤-2宿泊料金計算【室】'!BZ14 * 0.03, 0)</f>
        <v>0</v>
      </c>
      <c r="CA14" s="91">
        <f>IF('①-2入力シート（宿泊人数）【室】'!CA14&gt;0, '⑤-2宿泊料金計算【室】'!CA14 * 0.03, 0)</f>
        <v>0</v>
      </c>
      <c r="CB14" s="91">
        <f>IF('①-2入力シート（宿泊人数）【室】'!CB14&gt;0, '⑤-2宿泊料金計算【室】'!CB14 * 0.03, 0)</f>
        <v>0</v>
      </c>
      <c r="CC14" s="91">
        <f>IF('①-2入力シート（宿泊人数）【室】'!CC14&gt;0, '⑤-2宿泊料金計算【室】'!CC14 * 0.03, 0)</f>
        <v>0</v>
      </c>
      <c r="CD14" s="91">
        <f>IF('①-2入力シート（宿泊人数）【室】'!CD14&gt;0, '⑤-2宿泊料金計算【室】'!CD14 * 0.03, 0)</f>
        <v>0</v>
      </c>
      <c r="CE14" s="91">
        <f>IF('①-2入力シート（宿泊人数）【室】'!CE14&gt;0, '⑤-2宿泊料金計算【室】'!CE14 * 0.03, 0)</f>
        <v>0</v>
      </c>
      <c r="CF14" s="91">
        <f>IF('①-2入力シート（宿泊人数）【室】'!CF14&gt;0, '⑤-2宿泊料金計算【室】'!CF14 * 0.03, 0)</f>
        <v>0</v>
      </c>
      <c r="CG14" s="91">
        <f>IF('①-2入力シート（宿泊人数）【室】'!CG14&gt;0, '⑤-2宿泊料金計算【室】'!CG14 * 0.03, 0)</f>
        <v>0</v>
      </c>
      <c r="CH14" s="91">
        <f>IF('①-2入力シート（宿泊人数）【室】'!CH14&gt;0, '⑤-2宿泊料金計算【室】'!CH14 * 0.03, 0)</f>
        <v>0</v>
      </c>
      <c r="CI14" s="91">
        <f>IF('①-2入力シート（宿泊人数）【室】'!CI14&gt;0, '⑤-2宿泊料金計算【室】'!CI14 * 0.03, 0)</f>
        <v>0</v>
      </c>
      <c r="CJ14" s="91">
        <f>IF('①-2入力シート（宿泊人数）【室】'!CJ14&gt;0, '⑤-2宿泊料金計算【室】'!CJ14 * 0.03, 0)</f>
        <v>0</v>
      </c>
      <c r="CK14" s="91">
        <f>IF('①-2入力シート（宿泊人数）【室】'!CK14&gt;0, '⑤-2宿泊料金計算【室】'!CK14 * 0.03, 0)</f>
        <v>0</v>
      </c>
      <c r="CL14" s="91">
        <f>IF('①-2入力シート（宿泊人数）【室】'!CL14&gt;0, '⑤-2宿泊料金計算【室】'!CL14 * 0.03, 0)</f>
        <v>0</v>
      </c>
      <c r="CM14" s="91">
        <f>IF('①-2入力シート（宿泊人数）【室】'!CM14&gt;0, '⑤-2宿泊料金計算【室】'!CM14 * 0.03, 0)</f>
        <v>0</v>
      </c>
      <c r="CN14" s="91">
        <f>IF('①-2入力シート（宿泊人数）【室】'!CN14&gt;0, '⑤-2宿泊料金計算【室】'!CN14 * 0.03, 0)</f>
        <v>0</v>
      </c>
      <c r="CO14" s="91">
        <f>IF('①-2入力シート（宿泊人数）【室】'!CO14&gt;0, '⑤-2宿泊料金計算【室】'!CO14 * 0.03, 0)</f>
        <v>0</v>
      </c>
      <c r="CP14" s="91">
        <f>IF('①-2入力シート（宿泊人数）【室】'!CP14&gt;0, '⑤-2宿泊料金計算【室】'!CP14 * 0.03, 0)</f>
        <v>0</v>
      </c>
      <c r="CQ14" s="91">
        <f>IF('①-2入力シート（宿泊人数）【室】'!CQ14&gt;0, '⑤-2宿泊料金計算【室】'!CQ14 * 0.03, 0)</f>
        <v>0</v>
      </c>
      <c r="CR14" s="91">
        <f>IF('①-2入力シート（宿泊人数）【室】'!CR14&gt;0, '⑤-2宿泊料金計算【室】'!CR14 * 0.03, 0)</f>
        <v>0</v>
      </c>
      <c r="CS14" s="91">
        <f>IF('①-2入力シート（宿泊人数）【室】'!CS14&gt;0, '⑤-2宿泊料金計算【室】'!CS14 * 0.03, 0)</f>
        <v>0</v>
      </c>
      <c r="CT14" s="91">
        <f>IF('①-2入力シート（宿泊人数）【室】'!CT14&gt;0, '⑤-2宿泊料金計算【室】'!CT14 * 0.03, 0)</f>
        <v>0</v>
      </c>
      <c r="CU14" s="91">
        <f>IF('①-2入力シート（宿泊人数）【室】'!CU14&gt;0, '⑤-2宿泊料金計算【室】'!CU14 * 0.03, 0)</f>
        <v>0</v>
      </c>
      <c r="CV14" s="91">
        <f>IF('①-2入力シート（宿泊人数）【室】'!CV14&gt;0, '⑤-2宿泊料金計算【室】'!CV14 * 0.03, 0)</f>
        <v>0</v>
      </c>
      <c r="CW14" s="91">
        <f>IF('①-2入力シート（宿泊人数）【室】'!CW14&gt;0, '⑤-2宿泊料金計算【室】'!CW14 * 0.03, 0)</f>
        <v>0</v>
      </c>
      <c r="CX14" s="91">
        <f>IF('①-2入力シート（宿泊人数）【室】'!CX14&gt;0, '⑤-2宿泊料金計算【室】'!CX14 * 0.03, 0)</f>
        <v>0</v>
      </c>
      <c r="CY14" s="165">
        <f t="shared" si="6"/>
        <v>0</v>
      </c>
      <c r="DA14" s="5">
        <f t="shared" si="7"/>
        <v>0</v>
      </c>
    </row>
    <row r="15" spans="1:105">
      <c r="A15" s="196"/>
      <c r="B15" s="92">
        <v>7</v>
      </c>
      <c r="C15" s="10">
        <f>IF('①-2入力シート（宿泊人数）【室】'!C15&gt;0, '⑤-2宿泊料金計算【室】'!C15 * 0.03, 0)</f>
        <v>0</v>
      </c>
      <c r="D15" s="10">
        <f>IF('①-2入力シート（宿泊人数）【室】'!D15&gt;0, '⑤-2宿泊料金計算【室】'!D15 * 0.03, 0)</f>
        <v>0</v>
      </c>
      <c r="E15" s="10">
        <f>IF('①-2入力シート（宿泊人数）【室】'!E15&gt;0, '⑤-2宿泊料金計算【室】'!E15 * 0.03, 0)</f>
        <v>0</v>
      </c>
      <c r="F15" s="10">
        <f>IF('①-2入力シート（宿泊人数）【室】'!F15&gt;0, '⑤-2宿泊料金計算【室】'!F15 * 0.03, 0)</f>
        <v>0</v>
      </c>
      <c r="G15" s="10">
        <f>IF('①-2入力シート（宿泊人数）【室】'!G15&gt;0, '⑤-2宿泊料金計算【室】'!G15 * 0.03, 0)</f>
        <v>0</v>
      </c>
      <c r="H15" s="10">
        <f>IF('①-2入力シート（宿泊人数）【室】'!H15&gt;0, '⑤-2宿泊料金計算【室】'!H15 * 0.03, 0)</f>
        <v>0</v>
      </c>
      <c r="I15" s="10">
        <f>IF('①-2入力シート（宿泊人数）【室】'!I15&gt;0, '⑤-2宿泊料金計算【室】'!I15 * 0.03, 0)</f>
        <v>0</v>
      </c>
      <c r="J15" s="10">
        <f>IF('①-2入力シート（宿泊人数）【室】'!J15&gt;0, '⑤-2宿泊料金計算【室】'!J15 * 0.03, 0)</f>
        <v>0</v>
      </c>
      <c r="K15" s="10">
        <f>IF('①-2入力シート（宿泊人数）【室】'!K15&gt;0, '⑤-2宿泊料金計算【室】'!K15 * 0.03, 0)</f>
        <v>0</v>
      </c>
      <c r="L15" s="10">
        <f>IF('①-2入力シート（宿泊人数）【室】'!L15&gt;0, '⑤-2宿泊料金計算【室】'!L15 * 0.03, 0)</f>
        <v>0</v>
      </c>
      <c r="M15" s="10">
        <f>IF('①-2入力シート（宿泊人数）【室】'!M15&gt;0, '⑤-2宿泊料金計算【室】'!M15 * 0.03, 0)</f>
        <v>0</v>
      </c>
      <c r="N15" s="91">
        <f>IF('①-2入力シート（宿泊人数）【室】'!N15&gt;0, '⑤-2宿泊料金計算【室】'!N15 * 0.03, 0)</f>
        <v>0</v>
      </c>
      <c r="O15" s="91">
        <f>IF('①-2入力シート（宿泊人数）【室】'!O15&gt;0, '⑤-2宿泊料金計算【室】'!O15 * 0.03, 0)</f>
        <v>0</v>
      </c>
      <c r="P15" s="91">
        <f>IF('①-2入力シート（宿泊人数）【室】'!P15&gt;0, '⑤-2宿泊料金計算【室】'!P15 * 0.03, 0)</f>
        <v>0</v>
      </c>
      <c r="Q15" s="91">
        <f>IF('①-2入力シート（宿泊人数）【室】'!Q15&gt;0, '⑤-2宿泊料金計算【室】'!Q15 * 0.03, 0)</f>
        <v>0</v>
      </c>
      <c r="R15" s="91">
        <f>IF('①-2入力シート（宿泊人数）【室】'!R15&gt;0, '⑤-2宿泊料金計算【室】'!R15 * 0.03, 0)</f>
        <v>0</v>
      </c>
      <c r="S15" s="91">
        <f>IF('①-2入力シート（宿泊人数）【室】'!S15&gt;0, '⑤-2宿泊料金計算【室】'!S15 * 0.03, 0)</f>
        <v>0</v>
      </c>
      <c r="T15" s="91">
        <f>IF('①-2入力シート（宿泊人数）【室】'!T15&gt;0, '⑤-2宿泊料金計算【室】'!T15 * 0.03, 0)</f>
        <v>0</v>
      </c>
      <c r="U15" s="91">
        <f>IF('①-2入力シート（宿泊人数）【室】'!U15&gt;0, '⑤-2宿泊料金計算【室】'!U15 * 0.03, 0)</f>
        <v>0</v>
      </c>
      <c r="V15" s="91">
        <f>IF('①-2入力シート（宿泊人数）【室】'!V15&gt;0, '⑤-2宿泊料金計算【室】'!V15 * 0.03, 0)</f>
        <v>0</v>
      </c>
      <c r="W15" s="91">
        <f>IF('①-2入力シート（宿泊人数）【室】'!W15&gt;0, '⑤-2宿泊料金計算【室】'!W15 * 0.03, 0)</f>
        <v>0</v>
      </c>
      <c r="X15" s="91">
        <f>IF('①-2入力シート（宿泊人数）【室】'!X15&gt;0, '⑤-2宿泊料金計算【室】'!X15 * 0.03, 0)</f>
        <v>0</v>
      </c>
      <c r="Y15" s="91">
        <f>IF('①-2入力シート（宿泊人数）【室】'!Y15&gt;0, '⑤-2宿泊料金計算【室】'!Y15 * 0.03, 0)</f>
        <v>0</v>
      </c>
      <c r="Z15" s="91">
        <f>IF('①-2入力シート（宿泊人数）【室】'!Z15&gt;0, '⑤-2宿泊料金計算【室】'!Z15 * 0.03, 0)</f>
        <v>0</v>
      </c>
      <c r="AA15" s="91">
        <f>IF('①-2入力シート（宿泊人数）【室】'!AA15&gt;0, '⑤-2宿泊料金計算【室】'!AA15 * 0.03, 0)</f>
        <v>0</v>
      </c>
      <c r="AB15" s="91">
        <f>IF('①-2入力シート（宿泊人数）【室】'!AB15&gt;0, '⑤-2宿泊料金計算【室】'!AB15 * 0.03, 0)</f>
        <v>0</v>
      </c>
      <c r="AC15" s="91">
        <f>IF('①-2入力シート（宿泊人数）【室】'!AC15&gt;0, '⑤-2宿泊料金計算【室】'!AC15 * 0.03, 0)</f>
        <v>0</v>
      </c>
      <c r="AD15" s="91">
        <f>IF('①-2入力シート（宿泊人数）【室】'!AD15&gt;0, '⑤-2宿泊料金計算【室】'!AD15 * 0.03, 0)</f>
        <v>0</v>
      </c>
      <c r="AE15" s="91">
        <f>IF('①-2入力シート（宿泊人数）【室】'!AE15&gt;0, '⑤-2宿泊料金計算【室】'!AE15 * 0.03, 0)</f>
        <v>0</v>
      </c>
      <c r="AF15" s="91">
        <f>IF('①-2入力シート（宿泊人数）【室】'!AF15&gt;0, '⑤-2宿泊料金計算【室】'!AF15 * 0.03, 0)</f>
        <v>0</v>
      </c>
      <c r="AG15" s="91">
        <f>IF('①-2入力シート（宿泊人数）【室】'!AG15&gt;0, '⑤-2宿泊料金計算【室】'!AG15 * 0.03, 0)</f>
        <v>0</v>
      </c>
      <c r="AH15" s="91">
        <f>IF('①-2入力シート（宿泊人数）【室】'!AH15&gt;0, '⑤-2宿泊料金計算【室】'!AH15 * 0.03, 0)</f>
        <v>0</v>
      </c>
      <c r="AI15" s="91">
        <f>IF('①-2入力シート（宿泊人数）【室】'!AI15&gt;0, '⑤-2宿泊料金計算【室】'!AI15 * 0.03, 0)</f>
        <v>0</v>
      </c>
      <c r="AJ15" s="91">
        <f>IF('①-2入力シート（宿泊人数）【室】'!AJ15&gt;0, '⑤-2宿泊料金計算【室】'!AJ15 * 0.03, 0)</f>
        <v>0</v>
      </c>
      <c r="AK15" s="91">
        <f>IF('①-2入力シート（宿泊人数）【室】'!AK15&gt;0, '⑤-2宿泊料金計算【室】'!AK15 * 0.03, 0)</f>
        <v>0</v>
      </c>
      <c r="AL15" s="91">
        <f>IF('①-2入力シート（宿泊人数）【室】'!AL15&gt;0, '⑤-2宿泊料金計算【室】'!AL15 * 0.03, 0)</f>
        <v>0</v>
      </c>
      <c r="AM15" s="91">
        <f>IF('①-2入力シート（宿泊人数）【室】'!AM15&gt;0, '⑤-2宿泊料金計算【室】'!AM15 * 0.03, 0)</f>
        <v>0</v>
      </c>
      <c r="AN15" s="91">
        <f>IF('①-2入力シート（宿泊人数）【室】'!AN15&gt;0, '⑤-2宿泊料金計算【室】'!AN15 * 0.03, 0)</f>
        <v>0</v>
      </c>
      <c r="AO15" s="91">
        <f>IF('①-2入力シート（宿泊人数）【室】'!AO15&gt;0, '⑤-2宿泊料金計算【室】'!AO15 * 0.03, 0)</f>
        <v>0</v>
      </c>
      <c r="AP15" s="91">
        <f>IF('①-2入力シート（宿泊人数）【室】'!AP15&gt;0, '⑤-2宿泊料金計算【室】'!AP15 * 0.03, 0)</f>
        <v>0</v>
      </c>
      <c r="AQ15" s="91">
        <f>IF('①-2入力シート（宿泊人数）【室】'!AQ15&gt;0, '⑤-2宿泊料金計算【室】'!AQ15 * 0.03, 0)</f>
        <v>0</v>
      </c>
      <c r="AR15" s="91">
        <f>IF('①-2入力シート（宿泊人数）【室】'!AR15&gt;0, '⑤-2宿泊料金計算【室】'!AR15 * 0.03, 0)</f>
        <v>0</v>
      </c>
      <c r="AS15" s="91">
        <f>IF('①-2入力シート（宿泊人数）【室】'!AS15&gt;0, '⑤-2宿泊料金計算【室】'!AS15 * 0.03, 0)</f>
        <v>0</v>
      </c>
      <c r="AT15" s="91">
        <f>IF('①-2入力シート（宿泊人数）【室】'!AT15&gt;0, '⑤-2宿泊料金計算【室】'!AT15 * 0.03, 0)</f>
        <v>0</v>
      </c>
      <c r="AU15" s="91">
        <f>IF('①-2入力シート（宿泊人数）【室】'!AU15&gt;0, '⑤-2宿泊料金計算【室】'!AU15 * 0.03, 0)</f>
        <v>0</v>
      </c>
      <c r="AV15" s="91">
        <f>IF('①-2入力シート（宿泊人数）【室】'!AV15&gt;0, '⑤-2宿泊料金計算【室】'!AV15 * 0.03, 0)</f>
        <v>0</v>
      </c>
      <c r="AW15" s="91">
        <f>IF('①-2入力シート（宿泊人数）【室】'!AW15&gt;0, '⑤-2宿泊料金計算【室】'!AW15 * 0.03, 0)</f>
        <v>0</v>
      </c>
      <c r="AX15" s="91">
        <f>IF('①-2入力シート（宿泊人数）【室】'!AX15&gt;0, '⑤-2宿泊料金計算【室】'!AX15 * 0.03, 0)</f>
        <v>0</v>
      </c>
      <c r="AY15" s="91">
        <f>IF('①-2入力シート（宿泊人数）【室】'!AY15&gt;0, '⑤-2宿泊料金計算【室】'!AY15 * 0.03, 0)</f>
        <v>0</v>
      </c>
      <c r="AZ15" s="91">
        <f>IF('①-2入力シート（宿泊人数）【室】'!AZ15&gt;0, '⑤-2宿泊料金計算【室】'!AZ15 * 0.03, 0)</f>
        <v>0</v>
      </c>
      <c r="BA15" s="91">
        <f>IF('①-2入力シート（宿泊人数）【室】'!BA15&gt;0, '⑤-2宿泊料金計算【室】'!BA15 * 0.03, 0)</f>
        <v>0</v>
      </c>
      <c r="BB15" s="91">
        <f>IF('①-2入力シート（宿泊人数）【室】'!BB15&gt;0, '⑤-2宿泊料金計算【室】'!BB15 * 0.03, 0)</f>
        <v>0</v>
      </c>
      <c r="BC15" s="91">
        <f>IF('①-2入力シート（宿泊人数）【室】'!BC15&gt;0, '⑤-2宿泊料金計算【室】'!BC15 * 0.03, 0)</f>
        <v>0</v>
      </c>
      <c r="BD15" s="91">
        <f>IF('①-2入力シート（宿泊人数）【室】'!BD15&gt;0, '⑤-2宿泊料金計算【室】'!BD15 * 0.03, 0)</f>
        <v>0</v>
      </c>
      <c r="BE15" s="91">
        <f>IF('①-2入力シート（宿泊人数）【室】'!BE15&gt;0, '⑤-2宿泊料金計算【室】'!BE15 * 0.03, 0)</f>
        <v>0</v>
      </c>
      <c r="BF15" s="91">
        <f>IF('①-2入力シート（宿泊人数）【室】'!BF15&gt;0, '⑤-2宿泊料金計算【室】'!BF15 * 0.03, 0)</f>
        <v>0</v>
      </c>
      <c r="BG15" s="91">
        <f>IF('①-2入力シート（宿泊人数）【室】'!BG15&gt;0, '⑤-2宿泊料金計算【室】'!BG15 * 0.03, 0)</f>
        <v>0</v>
      </c>
      <c r="BH15" s="91">
        <f>IF('①-2入力シート（宿泊人数）【室】'!BH15&gt;0, '⑤-2宿泊料金計算【室】'!BH15 * 0.03, 0)</f>
        <v>0</v>
      </c>
      <c r="BI15" s="91">
        <f>IF('①-2入力シート（宿泊人数）【室】'!BI15&gt;0, '⑤-2宿泊料金計算【室】'!BI15 * 0.03, 0)</f>
        <v>0</v>
      </c>
      <c r="BJ15" s="91">
        <f>IF('①-2入力シート（宿泊人数）【室】'!BJ15&gt;0, '⑤-2宿泊料金計算【室】'!BJ15 * 0.03, 0)</f>
        <v>0</v>
      </c>
      <c r="BK15" s="91">
        <f>IF('①-2入力シート（宿泊人数）【室】'!BK15&gt;0, '⑤-2宿泊料金計算【室】'!BK15 * 0.03, 0)</f>
        <v>0</v>
      </c>
      <c r="BL15" s="91">
        <f>IF('①-2入力シート（宿泊人数）【室】'!BL15&gt;0, '⑤-2宿泊料金計算【室】'!BL15 * 0.03, 0)</f>
        <v>0</v>
      </c>
      <c r="BM15" s="91">
        <f>IF('①-2入力シート（宿泊人数）【室】'!BM15&gt;0, '⑤-2宿泊料金計算【室】'!BM15 * 0.03, 0)</f>
        <v>0</v>
      </c>
      <c r="BN15" s="91">
        <f>IF('①-2入力シート（宿泊人数）【室】'!BN15&gt;0, '⑤-2宿泊料金計算【室】'!BN15 * 0.03, 0)</f>
        <v>0</v>
      </c>
      <c r="BO15" s="91">
        <f>IF('①-2入力シート（宿泊人数）【室】'!BO15&gt;0, '⑤-2宿泊料金計算【室】'!BO15 * 0.03, 0)</f>
        <v>0</v>
      </c>
      <c r="BP15" s="91">
        <f>IF('①-2入力シート（宿泊人数）【室】'!BP15&gt;0, '⑤-2宿泊料金計算【室】'!BP15 * 0.03, 0)</f>
        <v>0</v>
      </c>
      <c r="BQ15" s="91">
        <f>IF('①-2入力シート（宿泊人数）【室】'!BQ15&gt;0, '⑤-2宿泊料金計算【室】'!BQ15 * 0.03, 0)</f>
        <v>0</v>
      </c>
      <c r="BR15" s="91">
        <f>IF('①-2入力シート（宿泊人数）【室】'!BR15&gt;0, '⑤-2宿泊料金計算【室】'!BR15 * 0.03, 0)</f>
        <v>0</v>
      </c>
      <c r="BS15" s="91">
        <f>IF('①-2入力シート（宿泊人数）【室】'!BS15&gt;0, '⑤-2宿泊料金計算【室】'!BS15 * 0.03, 0)</f>
        <v>0</v>
      </c>
      <c r="BT15" s="91">
        <f>IF('①-2入力シート（宿泊人数）【室】'!BT15&gt;0, '⑤-2宿泊料金計算【室】'!BT15 * 0.03, 0)</f>
        <v>0</v>
      </c>
      <c r="BU15" s="91">
        <f>IF('①-2入力シート（宿泊人数）【室】'!BU15&gt;0, '⑤-2宿泊料金計算【室】'!BU15 * 0.03, 0)</f>
        <v>0</v>
      </c>
      <c r="BV15" s="91">
        <f>IF('①-2入力シート（宿泊人数）【室】'!BV15&gt;0, '⑤-2宿泊料金計算【室】'!BV15 * 0.03, 0)</f>
        <v>0</v>
      </c>
      <c r="BW15" s="91">
        <f>IF('①-2入力シート（宿泊人数）【室】'!BW15&gt;0, '⑤-2宿泊料金計算【室】'!BW15 * 0.03, 0)</f>
        <v>0</v>
      </c>
      <c r="BX15" s="91">
        <f>IF('①-2入力シート（宿泊人数）【室】'!BX15&gt;0, '⑤-2宿泊料金計算【室】'!BX15 * 0.03, 0)</f>
        <v>0</v>
      </c>
      <c r="BY15" s="91">
        <f>IF('①-2入力シート（宿泊人数）【室】'!BY15&gt;0, '⑤-2宿泊料金計算【室】'!BY15 * 0.03, 0)</f>
        <v>0</v>
      </c>
      <c r="BZ15" s="91">
        <f>IF('①-2入力シート（宿泊人数）【室】'!BZ15&gt;0, '⑤-2宿泊料金計算【室】'!BZ15 * 0.03, 0)</f>
        <v>0</v>
      </c>
      <c r="CA15" s="91">
        <f>IF('①-2入力シート（宿泊人数）【室】'!CA15&gt;0, '⑤-2宿泊料金計算【室】'!CA15 * 0.03, 0)</f>
        <v>0</v>
      </c>
      <c r="CB15" s="91">
        <f>IF('①-2入力シート（宿泊人数）【室】'!CB15&gt;0, '⑤-2宿泊料金計算【室】'!CB15 * 0.03, 0)</f>
        <v>0</v>
      </c>
      <c r="CC15" s="91">
        <f>IF('①-2入力シート（宿泊人数）【室】'!CC15&gt;0, '⑤-2宿泊料金計算【室】'!CC15 * 0.03, 0)</f>
        <v>0</v>
      </c>
      <c r="CD15" s="91">
        <f>IF('①-2入力シート（宿泊人数）【室】'!CD15&gt;0, '⑤-2宿泊料金計算【室】'!CD15 * 0.03, 0)</f>
        <v>0</v>
      </c>
      <c r="CE15" s="91">
        <f>IF('①-2入力シート（宿泊人数）【室】'!CE15&gt;0, '⑤-2宿泊料金計算【室】'!CE15 * 0.03, 0)</f>
        <v>0</v>
      </c>
      <c r="CF15" s="91">
        <f>IF('①-2入力シート（宿泊人数）【室】'!CF15&gt;0, '⑤-2宿泊料金計算【室】'!CF15 * 0.03, 0)</f>
        <v>0</v>
      </c>
      <c r="CG15" s="91">
        <f>IF('①-2入力シート（宿泊人数）【室】'!CG15&gt;0, '⑤-2宿泊料金計算【室】'!CG15 * 0.03, 0)</f>
        <v>0</v>
      </c>
      <c r="CH15" s="91">
        <f>IF('①-2入力シート（宿泊人数）【室】'!CH15&gt;0, '⑤-2宿泊料金計算【室】'!CH15 * 0.03, 0)</f>
        <v>0</v>
      </c>
      <c r="CI15" s="91">
        <f>IF('①-2入力シート（宿泊人数）【室】'!CI15&gt;0, '⑤-2宿泊料金計算【室】'!CI15 * 0.03, 0)</f>
        <v>0</v>
      </c>
      <c r="CJ15" s="91">
        <f>IF('①-2入力シート（宿泊人数）【室】'!CJ15&gt;0, '⑤-2宿泊料金計算【室】'!CJ15 * 0.03, 0)</f>
        <v>0</v>
      </c>
      <c r="CK15" s="91">
        <f>IF('①-2入力シート（宿泊人数）【室】'!CK15&gt;0, '⑤-2宿泊料金計算【室】'!CK15 * 0.03, 0)</f>
        <v>0</v>
      </c>
      <c r="CL15" s="91">
        <f>IF('①-2入力シート（宿泊人数）【室】'!CL15&gt;0, '⑤-2宿泊料金計算【室】'!CL15 * 0.03, 0)</f>
        <v>0</v>
      </c>
      <c r="CM15" s="91">
        <f>IF('①-2入力シート（宿泊人数）【室】'!CM15&gt;0, '⑤-2宿泊料金計算【室】'!CM15 * 0.03, 0)</f>
        <v>0</v>
      </c>
      <c r="CN15" s="91">
        <f>IF('①-2入力シート（宿泊人数）【室】'!CN15&gt;0, '⑤-2宿泊料金計算【室】'!CN15 * 0.03, 0)</f>
        <v>0</v>
      </c>
      <c r="CO15" s="91">
        <f>IF('①-2入力シート（宿泊人数）【室】'!CO15&gt;0, '⑤-2宿泊料金計算【室】'!CO15 * 0.03, 0)</f>
        <v>0</v>
      </c>
      <c r="CP15" s="91">
        <f>IF('①-2入力シート（宿泊人数）【室】'!CP15&gt;0, '⑤-2宿泊料金計算【室】'!CP15 * 0.03, 0)</f>
        <v>0</v>
      </c>
      <c r="CQ15" s="91">
        <f>IF('①-2入力シート（宿泊人数）【室】'!CQ15&gt;0, '⑤-2宿泊料金計算【室】'!CQ15 * 0.03, 0)</f>
        <v>0</v>
      </c>
      <c r="CR15" s="91">
        <f>IF('①-2入力シート（宿泊人数）【室】'!CR15&gt;0, '⑤-2宿泊料金計算【室】'!CR15 * 0.03, 0)</f>
        <v>0</v>
      </c>
      <c r="CS15" s="91">
        <f>IF('①-2入力シート（宿泊人数）【室】'!CS15&gt;0, '⑤-2宿泊料金計算【室】'!CS15 * 0.03, 0)</f>
        <v>0</v>
      </c>
      <c r="CT15" s="91">
        <f>IF('①-2入力シート（宿泊人数）【室】'!CT15&gt;0, '⑤-2宿泊料金計算【室】'!CT15 * 0.03, 0)</f>
        <v>0</v>
      </c>
      <c r="CU15" s="91">
        <f>IF('①-2入力シート（宿泊人数）【室】'!CU15&gt;0, '⑤-2宿泊料金計算【室】'!CU15 * 0.03, 0)</f>
        <v>0</v>
      </c>
      <c r="CV15" s="91">
        <f>IF('①-2入力シート（宿泊人数）【室】'!CV15&gt;0, '⑤-2宿泊料金計算【室】'!CV15 * 0.03, 0)</f>
        <v>0</v>
      </c>
      <c r="CW15" s="91">
        <f>IF('①-2入力シート（宿泊人数）【室】'!CW15&gt;0, '⑤-2宿泊料金計算【室】'!CW15 * 0.03, 0)</f>
        <v>0</v>
      </c>
      <c r="CX15" s="91">
        <f>IF('①-2入力シート（宿泊人数）【室】'!CX15&gt;0, '⑤-2宿泊料金計算【室】'!CX15 * 0.03, 0)</f>
        <v>0</v>
      </c>
      <c r="CY15" s="165">
        <f t="shared" si="6"/>
        <v>0</v>
      </c>
      <c r="DA15" s="5">
        <f t="shared" si="7"/>
        <v>0</v>
      </c>
    </row>
    <row r="16" spans="1:105">
      <c r="A16" s="196"/>
      <c r="B16" s="92">
        <v>8</v>
      </c>
      <c r="C16" s="10">
        <f>IF('①-2入力シート（宿泊人数）【室】'!C16&gt;0, '⑤-2宿泊料金計算【室】'!C16 * 0.03, 0)</f>
        <v>0</v>
      </c>
      <c r="D16" s="10">
        <f>IF('①-2入力シート（宿泊人数）【室】'!D16&gt;0, '⑤-2宿泊料金計算【室】'!D16 * 0.03, 0)</f>
        <v>0</v>
      </c>
      <c r="E16" s="10">
        <f>IF('①-2入力シート（宿泊人数）【室】'!E16&gt;0, '⑤-2宿泊料金計算【室】'!E16 * 0.03, 0)</f>
        <v>0</v>
      </c>
      <c r="F16" s="10">
        <f>IF('①-2入力シート（宿泊人数）【室】'!F16&gt;0, '⑤-2宿泊料金計算【室】'!F16 * 0.03, 0)</f>
        <v>0</v>
      </c>
      <c r="G16" s="10">
        <f>IF('①-2入力シート（宿泊人数）【室】'!G16&gt;0, '⑤-2宿泊料金計算【室】'!G16 * 0.03, 0)</f>
        <v>0</v>
      </c>
      <c r="H16" s="10">
        <f>IF('①-2入力シート（宿泊人数）【室】'!H16&gt;0, '⑤-2宿泊料金計算【室】'!H16 * 0.03, 0)</f>
        <v>0</v>
      </c>
      <c r="I16" s="10">
        <f>IF('①-2入力シート（宿泊人数）【室】'!I16&gt;0, '⑤-2宿泊料金計算【室】'!I16 * 0.03, 0)</f>
        <v>0</v>
      </c>
      <c r="J16" s="10">
        <f>IF('①-2入力シート（宿泊人数）【室】'!J16&gt;0, '⑤-2宿泊料金計算【室】'!J16 * 0.03, 0)</f>
        <v>0</v>
      </c>
      <c r="K16" s="10">
        <f>IF('①-2入力シート（宿泊人数）【室】'!K16&gt;0, '⑤-2宿泊料金計算【室】'!K16 * 0.03, 0)</f>
        <v>0</v>
      </c>
      <c r="L16" s="10">
        <f>IF('①-2入力シート（宿泊人数）【室】'!L16&gt;0, '⑤-2宿泊料金計算【室】'!L16 * 0.03, 0)</f>
        <v>0</v>
      </c>
      <c r="M16" s="10">
        <f>IF('①-2入力シート（宿泊人数）【室】'!M16&gt;0, '⑤-2宿泊料金計算【室】'!M16 * 0.03, 0)</f>
        <v>0</v>
      </c>
      <c r="N16" s="91">
        <f>IF('①-2入力シート（宿泊人数）【室】'!N16&gt;0, '⑤-2宿泊料金計算【室】'!N16 * 0.03, 0)</f>
        <v>0</v>
      </c>
      <c r="O16" s="91">
        <f>IF('①-2入力シート（宿泊人数）【室】'!O16&gt;0, '⑤-2宿泊料金計算【室】'!O16 * 0.03, 0)</f>
        <v>0</v>
      </c>
      <c r="P16" s="91">
        <f>IF('①-2入力シート（宿泊人数）【室】'!P16&gt;0, '⑤-2宿泊料金計算【室】'!P16 * 0.03, 0)</f>
        <v>0</v>
      </c>
      <c r="Q16" s="91">
        <f>IF('①-2入力シート（宿泊人数）【室】'!Q16&gt;0, '⑤-2宿泊料金計算【室】'!Q16 * 0.03, 0)</f>
        <v>0</v>
      </c>
      <c r="R16" s="91">
        <f>IF('①-2入力シート（宿泊人数）【室】'!R16&gt;0, '⑤-2宿泊料金計算【室】'!R16 * 0.03, 0)</f>
        <v>0</v>
      </c>
      <c r="S16" s="91">
        <f>IF('①-2入力シート（宿泊人数）【室】'!S16&gt;0, '⑤-2宿泊料金計算【室】'!S16 * 0.03, 0)</f>
        <v>0</v>
      </c>
      <c r="T16" s="91">
        <f>IF('①-2入力シート（宿泊人数）【室】'!T16&gt;0, '⑤-2宿泊料金計算【室】'!T16 * 0.03, 0)</f>
        <v>0</v>
      </c>
      <c r="U16" s="91">
        <f>IF('①-2入力シート（宿泊人数）【室】'!U16&gt;0, '⑤-2宿泊料金計算【室】'!U16 * 0.03, 0)</f>
        <v>0</v>
      </c>
      <c r="V16" s="91">
        <f>IF('①-2入力シート（宿泊人数）【室】'!V16&gt;0, '⑤-2宿泊料金計算【室】'!V16 * 0.03, 0)</f>
        <v>0</v>
      </c>
      <c r="W16" s="91">
        <f>IF('①-2入力シート（宿泊人数）【室】'!W16&gt;0, '⑤-2宿泊料金計算【室】'!W16 * 0.03, 0)</f>
        <v>0</v>
      </c>
      <c r="X16" s="91">
        <f>IF('①-2入力シート（宿泊人数）【室】'!X16&gt;0, '⑤-2宿泊料金計算【室】'!X16 * 0.03, 0)</f>
        <v>0</v>
      </c>
      <c r="Y16" s="91">
        <f>IF('①-2入力シート（宿泊人数）【室】'!Y16&gt;0, '⑤-2宿泊料金計算【室】'!Y16 * 0.03, 0)</f>
        <v>0</v>
      </c>
      <c r="Z16" s="91">
        <f>IF('①-2入力シート（宿泊人数）【室】'!Z16&gt;0, '⑤-2宿泊料金計算【室】'!Z16 * 0.03, 0)</f>
        <v>0</v>
      </c>
      <c r="AA16" s="91">
        <f>IF('①-2入力シート（宿泊人数）【室】'!AA16&gt;0, '⑤-2宿泊料金計算【室】'!AA16 * 0.03, 0)</f>
        <v>0</v>
      </c>
      <c r="AB16" s="91">
        <f>IF('①-2入力シート（宿泊人数）【室】'!AB16&gt;0, '⑤-2宿泊料金計算【室】'!AB16 * 0.03, 0)</f>
        <v>0</v>
      </c>
      <c r="AC16" s="91">
        <f>IF('①-2入力シート（宿泊人数）【室】'!AC16&gt;0, '⑤-2宿泊料金計算【室】'!AC16 * 0.03, 0)</f>
        <v>0</v>
      </c>
      <c r="AD16" s="91">
        <f>IF('①-2入力シート（宿泊人数）【室】'!AD16&gt;0, '⑤-2宿泊料金計算【室】'!AD16 * 0.03, 0)</f>
        <v>0</v>
      </c>
      <c r="AE16" s="91">
        <f>IF('①-2入力シート（宿泊人数）【室】'!AE16&gt;0, '⑤-2宿泊料金計算【室】'!AE16 * 0.03, 0)</f>
        <v>0</v>
      </c>
      <c r="AF16" s="91">
        <f>IF('①-2入力シート（宿泊人数）【室】'!AF16&gt;0, '⑤-2宿泊料金計算【室】'!AF16 * 0.03, 0)</f>
        <v>0</v>
      </c>
      <c r="AG16" s="91">
        <f>IF('①-2入力シート（宿泊人数）【室】'!AG16&gt;0, '⑤-2宿泊料金計算【室】'!AG16 * 0.03, 0)</f>
        <v>0</v>
      </c>
      <c r="AH16" s="91">
        <f>IF('①-2入力シート（宿泊人数）【室】'!AH16&gt;0, '⑤-2宿泊料金計算【室】'!AH16 * 0.03, 0)</f>
        <v>0</v>
      </c>
      <c r="AI16" s="91">
        <f>IF('①-2入力シート（宿泊人数）【室】'!AI16&gt;0, '⑤-2宿泊料金計算【室】'!AI16 * 0.03, 0)</f>
        <v>0</v>
      </c>
      <c r="AJ16" s="91">
        <f>IF('①-2入力シート（宿泊人数）【室】'!AJ16&gt;0, '⑤-2宿泊料金計算【室】'!AJ16 * 0.03, 0)</f>
        <v>0</v>
      </c>
      <c r="AK16" s="91">
        <f>IF('①-2入力シート（宿泊人数）【室】'!AK16&gt;0, '⑤-2宿泊料金計算【室】'!AK16 * 0.03, 0)</f>
        <v>0</v>
      </c>
      <c r="AL16" s="91">
        <f>IF('①-2入力シート（宿泊人数）【室】'!AL16&gt;0, '⑤-2宿泊料金計算【室】'!AL16 * 0.03, 0)</f>
        <v>0</v>
      </c>
      <c r="AM16" s="91">
        <f>IF('①-2入力シート（宿泊人数）【室】'!AM16&gt;0, '⑤-2宿泊料金計算【室】'!AM16 * 0.03, 0)</f>
        <v>0</v>
      </c>
      <c r="AN16" s="91">
        <f>IF('①-2入力シート（宿泊人数）【室】'!AN16&gt;0, '⑤-2宿泊料金計算【室】'!AN16 * 0.03, 0)</f>
        <v>0</v>
      </c>
      <c r="AO16" s="91">
        <f>IF('①-2入力シート（宿泊人数）【室】'!AO16&gt;0, '⑤-2宿泊料金計算【室】'!AO16 * 0.03, 0)</f>
        <v>0</v>
      </c>
      <c r="AP16" s="91">
        <f>IF('①-2入力シート（宿泊人数）【室】'!AP16&gt;0, '⑤-2宿泊料金計算【室】'!AP16 * 0.03, 0)</f>
        <v>0</v>
      </c>
      <c r="AQ16" s="91">
        <f>IF('①-2入力シート（宿泊人数）【室】'!AQ16&gt;0, '⑤-2宿泊料金計算【室】'!AQ16 * 0.03, 0)</f>
        <v>0</v>
      </c>
      <c r="AR16" s="91">
        <f>IF('①-2入力シート（宿泊人数）【室】'!AR16&gt;0, '⑤-2宿泊料金計算【室】'!AR16 * 0.03, 0)</f>
        <v>0</v>
      </c>
      <c r="AS16" s="91">
        <f>IF('①-2入力シート（宿泊人数）【室】'!AS16&gt;0, '⑤-2宿泊料金計算【室】'!AS16 * 0.03, 0)</f>
        <v>0</v>
      </c>
      <c r="AT16" s="91">
        <f>IF('①-2入力シート（宿泊人数）【室】'!AT16&gt;0, '⑤-2宿泊料金計算【室】'!AT16 * 0.03, 0)</f>
        <v>0</v>
      </c>
      <c r="AU16" s="91">
        <f>IF('①-2入力シート（宿泊人数）【室】'!AU16&gt;0, '⑤-2宿泊料金計算【室】'!AU16 * 0.03, 0)</f>
        <v>0</v>
      </c>
      <c r="AV16" s="91">
        <f>IF('①-2入力シート（宿泊人数）【室】'!AV16&gt;0, '⑤-2宿泊料金計算【室】'!AV16 * 0.03, 0)</f>
        <v>0</v>
      </c>
      <c r="AW16" s="91">
        <f>IF('①-2入力シート（宿泊人数）【室】'!AW16&gt;0, '⑤-2宿泊料金計算【室】'!AW16 * 0.03, 0)</f>
        <v>0</v>
      </c>
      <c r="AX16" s="91">
        <f>IF('①-2入力シート（宿泊人数）【室】'!AX16&gt;0, '⑤-2宿泊料金計算【室】'!AX16 * 0.03, 0)</f>
        <v>0</v>
      </c>
      <c r="AY16" s="91">
        <f>IF('①-2入力シート（宿泊人数）【室】'!AY16&gt;0, '⑤-2宿泊料金計算【室】'!AY16 * 0.03, 0)</f>
        <v>0</v>
      </c>
      <c r="AZ16" s="91">
        <f>IF('①-2入力シート（宿泊人数）【室】'!AZ16&gt;0, '⑤-2宿泊料金計算【室】'!AZ16 * 0.03, 0)</f>
        <v>0</v>
      </c>
      <c r="BA16" s="91">
        <f>IF('①-2入力シート（宿泊人数）【室】'!BA16&gt;0, '⑤-2宿泊料金計算【室】'!BA16 * 0.03, 0)</f>
        <v>0</v>
      </c>
      <c r="BB16" s="91">
        <f>IF('①-2入力シート（宿泊人数）【室】'!BB16&gt;0, '⑤-2宿泊料金計算【室】'!BB16 * 0.03, 0)</f>
        <v>0</v>
      </c>
      <c r="BC16" s="91">
        <f>IF('①-2入力シート（宿泊人数）【室】'!BC16&gt;0, '⑤-2宿泊料金計算【室】'!BC16 * 0.03, 0)</f>
        <v>0</v>
      </c>
      <c r="BD16" s="91">
        <f>IF('①-2入力シート（宿泊人数）【室】'!BD16&gt;0, '⑤-2宿泊料金計算【室】'!BD16 * 0.03, 0)</f>
        <v>0</v>
      </c>
      <c r="BE16" s="91">
        <f>IF('①-2入力シート（宿泊人数）【室】'!BE16&gt;0, '⑤-2宿泊料金計算【室】'!BE16 * 0.03, 0)</f>
        <v>0</v>
      </c>
      <c r="BF16" s="91">
        <f>IF('①-2入力シート（宿泊人数）【室】'!BF16&gt;0, '⑤-2宿泊料金計算【室】'!BF16 * 0.03, 0)</f>
        <v>0</v>
      </c>
      <c r="BG16" s="91">
        <f>IF('①-2入力シート（宿泊人数）【室】'!BG16&gt;0, '⑤-2宿泊料金計算【室】'!BG16 * 0.03, 0)</f>
        <v>0</v>
      </c>
      <c r="BH16" s="91">
        <f>IF('①-2入力シート（宿泊人数）【室】'!BH16&gt;0, '⑤-2宿泊料金計算【室】'!BH16 * 0.03, 0)</f>
        <v>0</v>
      </c>
      <c r="BI16" s="91">
        <f>IF('①-2入力シート（宿泊人数）【室】'!BI16&gt;0, '⑤-2宿泊料金計算【室】'!BI16 * 0.03, 0)</f>
        <v>0</v>
      </c>
      <c r="BJ16" s="91">
        <f>IF('①-2入力シート（宿泊人数）【室】'!BJ16&gt;0, '⑤-2宿泊料金計算【室】'!BJ16 * 0.03, 0)</f>
        <v>0</v>
      </c>
      <c r="BK16" s="91">
        <f>IF('①-2入力シート（宿泊人数）【室】'!BK16&gt;0, '⑤-2宿泊料金計算【室】'!BK16 * 0.03, 0)</f>
        <v>0</v>
      </c>
      <c r="BL16" s="91">
        <f>IF('①-2入力シート（宿泊人数）【室】'!BL16&gt;0, '⑤-2宿泊料金計算【室】'!BL16 * 0.03, 0)</f>
        <v>0</v>
      </c>
      <c r="BM16" s="91">
        <f>IF('①-2入力シート（宿泊人数）【室】'!BM16&gt;0, '⑤-2宿泊料金計算【室】'!BM16 * 0.03, 0)</f>
        <v>0</v>
      </c>
      <c r="BN16" s="91">
        <f>IF('①-2入力シート（宿泊人数）【室】'!BN16&gt;0, '⑤-2宿泊料金計算【室】'!BN16 * 0.03, 0)</f>
        <v>0</v>
      </c>
      <c r="BO16" s="91">
        <f>IF('①-2入力シート（宿泊人数）【室】'!BO16&gt;0, '⑤-2宿泊料金計算【室】'!BO16 * 0.03, 0)</f>
        <v>0</v>
      </c>
      <c r="BP16" s="91">
        <f>IF('①-2入力シート（宿泊人数）【室】'!BP16&gt;0, '⑤-2宿泊料金計算【室】'!BP16 * 0.03, 0)</f>
        <v>0</v>
      </c>
      <c r="BQ16" s="91">
        <f>IF('①-2入力シート（宿泊人数）【室】'!BQ16&gt;0, '⑤-2宿泊料金計算【室】'!BQ16 * 0.03, 0)</f>
        <v>0</v>
      </c>
      <c r="BR16" s="91">
        <f>IF('①-2入力シート（宿泊人数）【室】'!BR16&gt;0, '⑤-2宿泊料金計算【室】'!BR16 * 0.03, 0)</f>
        <v>0</v>
      </c>
      <c r="BS16" s="91">
        <f>IF('①-2入力シート（宿泊人数）【室】'!BS16&gt;0, '⑤-2宿泊料金計算【室】'!BS16 * 0.03, 0)</f>
        <v>0</v>
      </c>
      <c r="BT16" s="91">
        <f>IF('①-2入力シート（宿泊人数）【室】'!BT16&gt;0, '⑤-2宿泊料金計算【室】'!BT16 * 0.03, 0)</f>
        <v>0</v>
      </c>
      <c r="BU16" s="91">
        <f>IF('①-2入力シート（宿泊人数）【室】'!BU16&gt;0, '⑤-2宿泊料金計算【室】'!BU16 * 0.03, 0)</f>
        <v>0</v>
      </c>
      <c r="BV16" s="91">
        <f>IF('①-2入力シート（宿泊人数）【室】'!BV16&gt;0, '⑤-2宿泊料金計算【室】'!BV16 * 0.03, 0)</f>
        <v>0</v>
      </c>
      <c r="BW16" s="91">
        <f>IF('①-2入力シート（宿泊人数）【室】'!BW16&gt;0, '⑤-2宿泊料金計算【室】'!BW16 * 0.03, 0)</f>
        <v>0</v>
      </c>
      <c r="BX16" s="91">
        <f>IF('①-2入力シート（宿泊人数）【室】'!BX16&gt;0, '⑤-2宿泊料金計算【室】'!BX16 * 0.03, 0)</f>
        <v>0</v>
      </c>
      <c r="BY16" s="91">
        <f>IF('①-2入力シート（宿泊人数）【室】'!BY16&gt;0, '⑤-2宿泊料金計算【室】'!BY16 * 0.03, 0)</f>
        <v>0</v>
      </c>
      <c r="BZ16" s="91">
        <f>IF('①-2入力シート（宿泊人数）【室】'!BZ16&gt;0, '⑤-2宿泊料金計算【室】'!BZ16 * 0.03, 0)</f>
        <v>0</v>
      </c>
      <c r="CA16" s="91">
        <f>IF('①-2入力シート（宿泊人数）【室】'!CA16&gt;0, '⑤-2宿泊料金計算【室】'!CA16 * 0.03, 0)</f>
        <v>0</v>
      </c>
      <c r="CB16" s="91">
        <f>IF('①-2入力シート（宿泊人数）【室】'!CB16&gt;0, '⑤-2宿泊料金計算【室】'!CB16 * 0.03, 0)</f>
        <v>0</v>
      </c>
      <c r="CC16" s="91">
        <f>IF('①-2入力シート（宿泊人数）【室】'!CC16&gt;0, '⑤-2宿泊料金計算【室】'!CC16 * 0.03, 0)</f>
        <v>0</v>
      </c>
      <c r="CD16" s="91">
        <f>IF('①-2入力シート（宿泊人数）【室】'!CD16&gt;0, '⑤-2宿泊料金計算【室】'!CD16 * 0.03, 0)</f>
        <v>0</v>
      </c>
      <c r="CE16" s="91">
        <f>IF('①-2入力シート（宿泊人数）【室】'!CE16&gt;0, '⑤-2宿泊料金計算【室】'!CE16 * 0.03, 0)</f>
        <v>0</v>
      </c>
      <c r="CF16" s="91">
        <f>IF('①-2入力シート（宿泊人数）【室】'!CF16&gt;0, '⑤-2宿泊料金計算【室】'!CF16 * 0.03, 0)</f>
        <v>0</v>
      </c>
      <c r="CG16" s="91">
        <f>IF('①-2入力シート（宿泊人数）【室】'!CG16&gt;0, '⑤-2宿泊料金計算【室】'!CG16 * 0.03, 0)</f>
        <v>0</v>
      </c>
      <c r="CH16" s="91">
        <f>IF('①-2入力シート（宿泊人数）【室】'!CH16&gt;0, '⑤-2宿泊料金計算【室】'!CH16 * 0.03, 0)</f>
        <v>0</v>
      </c>
      <c r="CI16" s="91">
        <f>IF('①-2入力シート（宿泊人数）【室】'!CI16&gt;0, '⑤-2宿泊料金計算【室】'!CI16 * 0.03, 0)</f>
        <v>0</v>
      </c>
      <c r="CJ16" s="91">
        <f>IF('①-2入力シート（宿泊人数）【室】'!CJ16&gt;0, '⑤-2宿泊料金計算【室】'!CJ16 * 0.03, 0)</f>
        <v>0</v>
      </c>
      <c r="CK16" s="91">
        <f>IF('①-2入力シート（宿泊人数）【室】'!CK16&gt;0, '⑤-2宿泊料金計算【室】'!CK16 * 0.03, 0)</f>
        <v>0</v>
      </c>
      <c r="CL16" s="91">
        <f>IF('①-2入力シート（宿泊人数）【室】'!CL16&gt;0, '⑤-2宿泊料金計算【室】'!CL16 * 0.03, 0)</f>
        <v>0</v>
      </c>
      <c r="CM16" s="91">
        <f>IF('①-2入力シート（宿泊人数）【室】'!CM16&gt;0, '⑤-2宿泊料金計算【室】'!CM16 * 0.03, 0)</f>
        <v>0</v>
      </c>
      <c r="CN16" s="91">
        <f>IF('①-2入力シート（宿泊人数）【室】'!CN16&gt;0, '⑤-2宿泊料金計算【室】'!CN16 * 0.03, 0)</f>
        <v>0</v>
      </c>
      <c r="CO16" s="91">
        <f>IF('①-2入力シート（宿泊人数）【室】'!CO16&gt;0, '⑤-2宿泊料金計算【室】'!CO16 * 0.03, 0)</f>
        <v>0</v>
      </c>
      <c r="CP16" s="91">
        <f>IF('①-2入力シート（宿泊人数）【室】'!CP16&gt;0, '⑤-2宿泊料金計算【室】'!CP16 * 0.03, 0)</f>
        <v>0</v>
      </c>
      <c r="CQ16" s="91">
        <f>IF('①-2入力シート（宿泊人数）【室】'!CQ16&gt;0, '⑤-2宿泊料金計算【室】'!CQ16 * 0.03, 0)</f>
        <v>0</v>
      </c>
      <c r="CR16" s="91">
        <f>IF('①-2入力シート（宿泊人数）【室】'!CR16&gt;0, '⑤-2宿泊料金計算【室】'!CR16 * 0.03, 0)</f>
        <v>0</v>
      </c>
      <c r="CS16" s="91">
        <f>IF('①-2入力シート（宿泊人数）【室】'!CS16&gt;0, '⑤-2宿泊料金計算【室】'!CS16 * 0.03, 0)</f>
        <v>0</v>
      </c>
      <c r="CT16" s="91">
        <f>IF('①-2入力シート（宿泊人数）【室】'!CT16&gt;0, '⑤-2宿泊料金計算【室】'!CT16 * 0.03, 0)</f>
        <v>0</v>
      </c>
      <c r="CU16" s="91">
        <f>IF('①-2入力シート（宿泊人数）【室】'!CU16&gt;0, '⑤-2宿泊料金計算【室】'!CU16 * 0.03, 0)</f>
        <v>0</v>
      </c>
      <c r="CV16" s="91">
        <f>IF('①-2入力シート（宿泊人数）【室】'!CV16&gt;0, '⑤-2宿泊料金計算【室】'!CV16 * 0.03, 0)</f>
        <v>0</v>
      </c>
      <c r="CW16" s="91">
        <f>IF('①-2入力シート（宿泊人数）【室】'!CW16&gt;0, '⑤-2宿泊料金計算【室】'!CW16 * 0.03, 0)</f>
        <v>0</v>
      </c>
      <c r="CX16" s="91">
        <f>IF('①-2入力シート（宿泊人数）【室】'!CX16&gt;0, '⑤-2宿泊料金計算【室】'!CX16 * 0.03, 0)</f>
        <v>0</v>
      </c>
      <c r="CY16" s="165">
        <f t="shared" si="6"/>
        <v>0</v>
      </c>
      <c r="DA16" s="5">
        <f t="shared" si="7"/>
        <v>0</v>
      </c>
    </row>
    <row r="17" spans="1:105">
      <c r="A17" s="196"/>
      <c r="B17" s="92">
        <v>9</v>
      </c>
      <c r="C17" s="10">
        <f>IF('①-2入力シート（宿泊人数）【室】'!C17&gt;0, '⑤-2宿泊料金計算【室】'!C17 * 0.03, 0)</f>
        <v>0</v>
      </c>
      <c r="D17" s="10">
        <f>IF('①-2入力シート（宿泊人数）【室】'!D17&gt;0, '⑤-2宿泊料金計算【室】'!D17 * 0.03, 0)</f>
        <v>0</v>
      </c>
      <c r="E17" s="10">
        <f>IF('①-2入力シート（宿泊人数）【室】'!E17&gt;0, '⑤-2宿泊料金計算【室】'!E17 * 0.03, 0)</f>
        <v>0</v>
      </c>
      <c r="F17" s="10">
        <f>IF('①-2入力シート（宿泊人数）【室】'!F17&gt;0, '⑤-2宿泊料金計算【室】'!F17 * 0.03, 0)</f>
        <v>0</v>
      </c>
      <c r="G17" s="10">
        <f>IF('①-2入力シート（宿泊人数）【室】'!G17&gt;0, '⑤-2宿泊料金計算【室】'!G17 * 0.03, 0)</f>
        <v>0</v>
      </c>
      <c r="H17" s="10">
        <f>IF('①-2入力シート（宿泊人数）【室】'!H17&gt;0, '⑤-2宿泊料金計算【室】'!H17 * 0.03, 0)</f>
        <v>0</v>
      </c>
      <c r="I17" s="10">
        <f>IF('①-2入力シート（宿泊人数）【室】'!I17&gt;0, '⑤-2宿泊料金計算【室】'!I17 * 0.03, 0)</f>
        <v>0</v>
      </c>
      <c r="J17" s="10">
        <f>IF('①-2入力シート（宿泊人数）【室】'!J17&gt;0, '⑤-2宿泊料金計算【室】'!J17 * 0.03, 0)</f>
        <v>0</v>
      </c>
      <c r="K17" s="10">
        <f>IF('①-2入力シート（宿泊人数）【室】'!K17&gt;0, '⑤-2宿泊料金計算【室】'!K17 * 0.03, 0)</f>
        <v>0</v>
      </c>
      <c r="L17" s="10">
        <f>IF('①-2入力シート（宿泊人数）【室】'!L17&gt;0, '⑤-2宿泊料金計算【室】'!L17 * 0.03, 0)</f>
        <v>0</v>
      </c>
      <c r="M17" s="10">
        <f>IF('①-2入力シート（宿泊人数）【室】'!M17&gt;0, '⑤-2宿泊料金計算【室】'!M17 * 0.03, 0)</f>
        <v>0</v>
      </c>
      <c r="N17" s="91">
        <f>IF('①-2入力シート（宿泊人数）【室】'!N17&gt;0, '⑤-2宿泊料金計算【室】'!N17 * 0.03, 0)</f>
        <v>0</v>
      </c>
      <c r="O17" s="91">
        <f>IF('①-2入力シート（宿泊人数）【室】'!O17&gt;0, '⑤-2宿泊料金計算【室】'!O17 * 0.03, 0)</f>
        <v>0</v>
      </c>
      <c r="P17" s="91">
        <f>IF('①-2入力シート（宿泊人数）【室】'!P17&gt;0, '⑤-2宿泊料金計算【室】'!P17 * 0.03, 0)</f>
        <v>0</v>
      </c>
      <c r="Q17" s="91">
        <f>IF('①-2入力シート（宿泊人数）【室】'!Q17&gt;0, '⑤-2宿泊料金計算【室】'!Q17 * 0.03, 0)</f>
        <v>0</v>
      </c>
      <c r="R17" s="91">
        <f>IF('①-2入力シート（宿泊人数）【室】'!R17&gt;0, '⑤-2宿泊料金計算【室】'!R17 * 0.03, 0)</f>
        <v>0</v>
      </c>
      <c r="S17" s="91">
        <f>IF('①-2入力シート（宿泊人数）【室】'!S17&gt;0, '⑤-2宿泊料金計算【室】'!S17 * 0.03, 0)</f>
        <v>0</v>
      </c>
      <c r="T17" s="91">
        <f>IF('①-2入力シート（宿泊人数）【室】'!T17&gt;0, '⑤-2宿泊料金計算【室】'!T17 * 0.03, 0)</f>
        <v>0</v>
      </c>
      <c r="U17" s="91">
        <f>IF('①-2入力シート（宿泊人数）【室】'!U17&gt;0, '⑤-2宿泊料金計算【室】'!U17 * 0.03, 0)</f>
        <v>0</v>
      </c>
      <c r="V17" s="91">
        <f>IF('①-2入力シート（宿泊人数）【室】'!V17&gt;0, '⑤-2宿泊料金計算【室】'!V17 * 0.03, 0)</f>
        <v>0</v>
      </c>
      <c r="W17" s="91">
        <f>IF('①-2入力シート（宿泊人数）【室】'!W17&gt;0, '⑤-2宿泊料金計算【室】'!W17 * 0.03, 0)</f>
        <v>0</v>
      </c>
      <c r="X17" s="91">
        <f>IF('①-2入力シート（宿泊人数）【室】'!X17&gt;0, '⑤-2宿泊料金計算【室】'!X17 * 0.03, 0)</f>
        <v>0</v>
      </c>
      <c r="Y17" s="91">
        <f>IF('①-2入力シート（宿泊人数）【室】'!Y17&gt;0, '⑤-2宿泊料金計算【室】'!Y17 * 0.03, 0)</f>
        <v>0</v>
      </c>
      <c r="Z17" s="91">
        <f>IF('①-2入力シート（宿泊人数）【室】'!Z17&gt;0, '⑤-2宿泊料金計算【室】'!Z17 * 0.03, 0)</f>
        <v>0</v>
      </c>
      <c r="AA17" s="91">
        <f>IF('①-2入力シート（宿泊人数）【室】'!AA17&gt;0, '⑤-2宿泊料金計算【室】'!AA17 * 0.03, 0)</f>
        <v>0</v>
      </c>
      <c r="AB17" s="91">
        <f>IF('①-2入力シート（宿泊人数）【室】'!AB17&gt;0, '⑤-2宿泊料金計算【室】'!AB17 * 0.03, 0)</f>
        <v>0</v>
      </c>
      <c r="AC17" s="91">
        <f>IF('①-2入力シート（宿泊人数）【室】'!AC17&gt;0, '⑤-2宿泊料金計算【室】'!AC17 * 0.03, 0)</f>
        <v>0</v>
      </c>
      <c r="AD17" s="91">
        <f>IF('①-2入力シート（宿泊人数）【室】'!AD17&gt;0, '⑤-2宿泊料金計算【室】'!AD17 * 0.03, 0)</f>
        <v>0</v>
      </c>
      <c r="AE17" s="91">
        <f>IF('①-2入力シート（宿泊人数）【室】'!AE17&gt;0, '⑤-2宿泊料金計算【室】'!AE17 * 0.03, 0)</f>
        <v>0</v>
      </c>
      <c r="AF17" s="91">
        <f>IF('①-2入力シート（宿泊人数）【室】'!AF17&gt;0, '⑤-2宿泊料金計算【室】'!AF17 * 0.03, 0)</f>
        <v>0</v>
      </c>
      <c r="AG17" s="91">
        <f>IF('①-2入力シート（宿泊人数）【室】'!AG17&gt;0, '⑤-2宿泊料金計算【室】'!AG17 * 0.03, 0)</f>
        <v>0</v>
      </c>
      <c r="AH17" s="91">
        <f>IF('①-2入力シート（宿泊人数）【室】'!AH17&gt;0, '⑤-2宿泊料金計算【室】'!AH17 * 0.03, 0)</f>
        <v>0</v>
      </c>
      <c r="AI17" s="91">
        <f>IF('①-2入力シート（宿泊人数）【室】'!AI17&gt;0, '⑤-2宿泊料金計算【室】'!AI17 * 0.03, 0)</f>
        <v>0</v>
      </c>
      <c r="AJ17" s="91">
        <f>IF('①-2入力シート（宿泊人数）【室】'!AJ17&gt;0, '⑤-2宿泊料金計算【室】'!AJ17 * 0.03, 0)</f>
        <v>0</v>
      </c>
      <c r="AK17" s="91">
        <f>IF('①-2入力シート（宿泊人数）【室】'!AK17&gt;0, '⑤-2宿泊料金計算【室】'!AK17 * 0.03, 0)</f>
        <v>0</v>
      </c>
      <c r="AL17" s="91">
        <f>IF('①-2入力シート（宿泊人数）【室】'!AL17&gt;0, '⑤-2宿泊料金計算【室】'!AL17 * 0.03, 0)</f>
        <v>0</v>
      </c>
      <c r="AM17" s="91">
        <f>IF('①-2入力シート（宿泊人数）【室】'!AM17&gt;0, '⑤-2宿泊料金計算【室】'!AM17 * 0.03, 0)</f>
        <v>0</v>
      </c>
      <c r="AN17" s="91">
        <f>IF('①-2入力シート（宿泊人数）【室】'!AN17&gt;0, '⑤-2宿泊料金計算【室】'!AN17 * 0.03, 0)</f>
        <v>0</v>
      </c>
      <c r="AO17" s="91">
        <f>IF('①-2入力シート（宿泊人数）【室】'!AO17&gt;0, '⑤-2宿泊料金計算【室】'!AO17 * 0.03, 0)</f>
        <v>0</v>
      </c>
      <c r="AP17" s="91">
        <f>IF('①-2入力シート（宿泊人数）【室】'!AP17&gt;0, '⑤-2宿泊料金計算【室】'!AP17 * 0.03, 0)</f>
        <v>0</v>
      </c>
      <c r="AQ17" s="91">
        <f>IF('①-2入力シート（宿泊人数）【室】'!AQ17&gt;0, '⑤-2宿泊料金計算【室】'!AQ17 * 0.03, 0)</f>
        <v>0</v>
      </c>
      <c r="AR17" s="91">
        <f>IF('①-2入力シート（宿泊人数）【室】'!AR17&gt;0, '⑤-2宿泊料金計算【室】'!AR17 * 0.03, 0)</f>
        <v>0</v>
      </c>
      <c r="AS17" s="91">
        <f>IF('①-2入力シート（宿泊人数）【室】'!AS17&gt;0, '⑤-2宿泊料金計算【室】'!AS17 * 0.03, 0)</f>
        <v>0</v>
      </c>
      <c r="AT17" s="91">
        <f>IF('①-2入力シート（宿泊人数）【室】'!AT17&gt;0, '⑤-2宿泊料金計算【室】'!AT17 * 0.03, 0)</f>
        <v>0</v>
      </c>
      <c r="AU17" s="91">
        <f>IF('①-2入力シート（宿泊人数）【室】'!AU17&gt;0, '⑤-2宿泊料金計算【室】'!AU17 * 0.03, 0)</f>
        <v>0</v>
      </c>
      <c r="AV17" s="91">
        <f>IF('①-2入力シート（宿泊人数）【室】'!AV17&gt;0, '⑤-2宿泊料金計算【室】'!AV17 * 0.03, 0)</f>
        <v>0</v>
      </c>
      <c r="AW17" s="91">
        <f>IF('①-2入力シート（宿泊人数）【室】'!AW17&gt;0, '⑤-2宿泊料金計算【室】'!AW17 * 0.03, 0)</f>
        <v>0</v>
      </c>
      <c r="AX17" s="91">
        <f>IF('①-2入力シート（宿泊人数）【室】'!AX17&gt;0, '⑤-2宿泊料金計算【室】'!AX17 * 0.03, 0)</f>
        <v>0</v>
      </c>
      <c r="AY17" s="91">
        <f>IF('①-2入力シート（宿泊人数）【室】'!AY17&gt;0, '⑤-2宿泊料金計算【室】'!AY17 * 0.03, 0)</f>
        <v>0</v>
      </c>
      <c r="AZ17" s="91">
        <f>IF('①-2入力シート（宿泊人数）【室】'!AZ17&gt;0, '⑤-2宿泊料金計算【室】'!AZ17 * 0.03, 0)</f>
        <v>0</v>
      </c>
      <c r="BA17" s="91">
        <f>IF('①-2入力シート（宿泊人数）【室】'!BA17&gt;0, '⑤-2宿泊料金計算【室】'!BA17 * 0.03, 0)</f>
        <v>0</v>
      </c>
      <c r="BB17" s="91">
        <f>IF('①-2入力シート（宿泊人数）【室】'!BB17&gt;0, '⑤-2宿泊料金計算【室】'!BB17 * 0.03, 0)</f>
        <v>0</v>
      </c>
      <c r="BC17" s="91">
        <f>IF('①-2入力シート（宿泊人数）【室】'!BC17&gt;0, '⑤-2宿泊料金計算【室】'!BC17 * 0.03, 0)</f>
        <v>0</v>
      </c>
      <c r="BD17" s="91">
        <f>IF('①-2入力シート（宿泊人数）【室】'!BD17&gt;0, '⑤-2宿泊料金計算【室】'!BD17 * 0.03, 0)</f>
        <v>0</v>
      </c>
      <c r="BE17" s="91">
        <f>IF('①-2入力シート（宿泊人数）【室】'!BE17&gt;0, '⑤-2宿泊料金計算【室】'!BE17 * 0.03, 0)</f>
        <v>0</v>
      </c>
      <c r="BF17" s="91">
        <f>IF('①-2入力シート（宿泊人数）【室】'!BF17&gt;0, '⑤-2宿泊料金計算【室】'!BF17 * 0.03, 0)</f>
        <v>0</v>
      </c>
      <c r="BG17" s="91">
        <f>IF('①-2入力シート（宿泊人数）【室】'!BG17&gt;0, '⑤-2宿泊料金計算【室】'!BG17 * 0.03, 0)</f>
        <v>0</v>
      </c>
      <c r="BH17" s="91">
        <f>IF('①-2入力シート（宿泊人数）【室】'!BH17&gt;0, '⑤-2宿泊料金計算【室】'!BH17 * 0.03, 0)</f>
        <v>0</v>
      </c>
      <c r="BI17" s="91">
        <f>IF('①-2入力シート（宿泊人数）【室】'!BI17&gt;0, '⑤-2宿泊料金計算【室】'!BI17 * 0.03, 0)</f>
        <v>0</v>
      </c>
      <c r="BJ17" s="91">
        <f>IF('①-2入力シート（宿泊人数）【室】'!BJ17&gt;0, '⑤-2宿泊料金計算【室】'!BJ17 * 0.03, 0)</f>
        <v>0</v>
      </c>
      <c r="BK17" s="91">
        <f>IF('①-2入力シート（宿泊人数）【室】'!BK17&gt;0, '⑤-2宿泊料金計算【室】'!BK17 * 0.03, 0)</f>
        <v>0</v>
      </c>
      <c r="BL17" s="91">
        <f>IF('①-2入力シート（宿泊人数）【室】'!BL17&gt;0, '⑤-2宿泊料金計算【室】'!BL17 * 0.03, 0)</f>
        <v>0</v>
      </c>
      <c r="BM17" s="91">
        <f>IF('①-2入力シート（宿泊人数）【室】'!BM17&gt;0, '⑤-2宿泊料金計算【室】'!BM17 * 0.03, 0)</f>
        <v>0</v>
      </c>
      <c r="BN17" s="91">
        <f>IF('①-2入力シート（宿泊人数）【室】'!BN17&gt;0, '⑤-2宿泊料金計算【室】'!BN17 * 0.03, 0)</f>
        <v>0</v>
      </c>
      <c r="BO17" s="91">
        <f>IF('①-2入力シート（宿泊人数）【室】'!BO17&gt;0, '⑤-2宿泊料金計算【室】'!BO17 * 0.03, 0)</f>
        <v>0</v>
      </c>
      <c r="BP17" s="91">
        <f>IF('①-2入力シート（宿泊人数）【室】'!BP17&gt;0, '⑤-2宿泊料金計算【室】'!BP17 * 0.03, 0)</f>
        <v>0</v>
      </c>
      <c r="BQ17" s="91">
        <f>IF('①-2入力シート（宿泊人数）【室】'!BQ17&gt;0, '⑤-2宿泊料金計算【室】'!BQ17 * 0.03, 0)</f>
        <v>0</v>
      </c>
      <c r="BR17" s="91">
        <f>IF('①-2入力シート（宿泊人数）【室】'!BR17&gt;0, '⑤-2宿泊料金計算【室】'!BR17 * 0.03, 0)</f>
        <v>0</v>
      </c>
      <c r="BS17" s="91">
        <f>IF('①-2入力シート（宿泊人数）【室】'!BS17&gt;0, '⑤-2宿泊料金計算【室】'!BS17 * 0.03, 0)</f>
        <v>0</v>
      </c>
      <c r="BT17" s="91">
        <f>IF('①-2入力シート（宿泊人数）【室】'!BT17&gt;0, '⑤-2宿泊料金計算【室】'!BT17 * 0.03, 0)</f>
        <v>0</v>
      </c>
      <c r="BU17" s="91">
        <f>IF('①-2入力シート（宿泊人数）【室】'!BU17&gt;0, '⑤-2宿泊料金計算【室】'!BU17 * 0.03, 0)</f>
        <v>0</v>
      </c>
      <c r="BV17" s="91">
        <f>IF('①-2入力シート（宿泊人数）【室】'!BV17&gt;0, '⑤-2宿泊料金計算【室】'!BV17 * 0.03, 0)</f>
        <v>0</v>
      </c>
      <c r="BW17" s="91">
        <f>IF('①-2入力シート（宿泊人数）【室】'!BW17&gt;0, '⑤-2宿泊料金計算【室】'!BW17 * 0.03, 0)</f>
        <v>0</v>
      </c>
      <c r="BX17" s="91">
        <f>IF('①-2入力シート（宿泊人数）【室】'!BX17&gt;0, '⑤-2宿泊料金計算【室】'!BX17 * 0.03, 0)</f>
        <v>0</v>
      </c>
      <c r="BY17" s="91">
        <f>IF('①-2入力シート（宿泊人数）【室】'!BY17&gt;0, '⑤-2宿泊料金計算【室】'!BY17 * 0.03, 0)</f>
        <v>0</v>
      </c>
      <c r="BZ17" s="91">
        <f>IF('①-2入力シート（宿泊人数）【室】'!BZ17&gt;0, '⑤-2宿泊料金計算【室】'!BZ17 * 0.03, 0)</f>
        <v>0</v>
      </c>
      <c r="CA17" s="91">
        <f>IF('①-2入力シート（宿泊人数）【室】'!CA17&gt;0, '⑤-2宿泊料金計算【室】'!CA17 * 0.03, 0)</f>
        <v>0</v>
      </c>
      <c r="CB17" s="91">
        <f>IF('①-2入力シート（宿泊人数）【室】'!CB17&gt;0, '⑤-2宿泊料金計算【室】'!CB17 * 0.03, 0)</f>
        <v>0</v>
      </c>
      <c r="CC17" s="91">
        <f>IF('①-2入力シート（宿泊人数）【室】'!CC17&gt;0, '⑤-2宿泊料金計算【室】'!CC17 * 0.03, 0)</f>
        <v>0</v>
      </c>
      <c r="CD17" s="91">
        <f>IF('①-2入力シート（宿泊人数）【室】'!CD17&gt;0, '⑤-2宿泊料金計算【室】'!CD17 * 0.03, 0)</f>
        <v>0</v>
      </c>
      <c r="CE17" s="91">
        <f>IF('①-2入力シート（宿泊人数）【室】'!CE17&gt;0, '⑤-2宿泊料金計算【室】'!CE17 * 0.03, 0)</f>
        <v>0</v>
      </c>
      <c r="CF17" s="91">
        <f>IF('①-2入力シート（宿泊人数）【室】'!CF17&gt;0, '⑤-2宿泊料金計算【室】'!CF17 * 0.03, 0)</f>
        <v>0</v>
      </c>
      <c r="CG17" s="91">
        <f>IF('①-2入力シート（宿泊人数）【室】'!CG17&gt;0, '⑤-2宿泊料金計算【室】'!CG17 * 0.03, 0)</f>
        <v>0</v>
      </c>
      <c r="CH17" s="91">
        <f>IF('①-2入力シート（宿泊人数）【室】'!CH17&gt;0, '⑤-2宿泊料金計算【室】'!CH17 * 0.03, 0)</f>
        <v>0</v>
      </c>
      <c r="CI17" s="91">
        <f>IF('①-2入力シート（宿泊人数）【室】'!CI17&gt;0, '⑤-2宿泊料金計算【室】'!CI17 * 0.03, 0)</f>
        <v>0</v>
      </c>
      <c r="CJ17" s="91">
        <f>IF('①-2入力シート（宿泊人数）【室】'!CJ17&gt;0, '⑤-2宿泊料金計算【室】'!CJ17 * 0.03, 0)</f>
        <v>0</v>
      </c>
      <c r="CK17" s="91">
        <f>IF('①-2入力シート（宿泊人数）【室】'!CK17&gt;0, '⑤-2宿泊料金計算【室】'!CK17 * 0.03, 0)</f>
        <v>0</v>
      </c>
      <c r="CL17" s="91">
        <f>IF('①-2入力シート（宿泊人数）【室】'!CL17&gt;0, '⑤-2宿泊料金計算【室】'!CL17 * 0.03, 0)</f>
        <v>0</v>
      </c>
      <c r="CM17" s="91">
        <f>IF('①-2入力シート（宿泊人数）【室】'!CM17&gt;0, '⑤-2宿泊料金計算【室】'!CM17 * 0.03, 0)</f>
        <v>0</v>
      </c>
      <c r="CN17" s="91">
        <f>IF('①-2入力シート（宿泊人数）【室】'!CN17&gt;0, '⑤-2宿泊料金計算【室】'!CN17 * 0.03, 0)</f>
        <v>0</v>
      </c>
      <c r="CO17" s="91">
        <f>IF('①-2入力シート（宿泊人数）【室】'!CO17&gt;0, '⑤-2宿泊料金計算【室】'!CO17 * 0.03, 0)</f>
        <v>0</v>
      </c>
      <c r="CP17" s="91">
        <f>IF('①-2入力シート（宿泊人数）【室】'!CP17&gt;0, '⑤-2宿泊料金計算【室】'!CP17 * 0.03, 0)</f>
        <v>0</v>
      </c>
      <c r="CQ17" s="91">
        <f>IF('①-2入力シート（宿泊人数）【室】'!CQ17&gt;0, '⑤-2宿泊料金計算【室】'!CQ17 * 0.03, 0)</f>
        <v>0</v>
      </c>
      <c r="CR17" s="91">
        <f>IF('①-2入力シート（宿泊人数）【室】'!CR17&gt;0, '⑤-2宿泊料金計算【室】'!CR17 * 0.03, 0)</f>
        <v>0</v>
      </c>
      <c r="CS17" s="91">
        <f>IF('①-2入力シート（宿泊人数）【室】'!CS17&gt;0, '⑤-2宿泊料金計算【室】'!CS17 * 0.03, 0)</f>
        <v>0</v>
      </c>
      <c r="CT17" s="91">
        <f>IF('①-2入力シート（宿泊人数）【室】'!CT17&gt;0, '⑤-2宿泊料金計算【室】'!CT17 * 0.03, 0)</f>
        <v>0</v>
      </c>
      <c r="CU17" s="91">
        <f>IF('①-2入力シート（宿泊人数）【室】'!CU17&gt;0, '⑤-2宿泊料金計算【室】'!CU17 * 0.03, 0)</f>
        <v>0</v>
      </c>
      <c r="CV17" s="91">
        <f>IF('①-2入力シート（宿泊人数）【室】'!CV17&gt;0, '⑤-2宿泊料金計算【室】'!CV17 * 0.03, 0)</f>
        <v>0</v>
      </c>
      <c r="CW17" s="91">
        <f>IF('①-2入力シート（宿泊人数）【室】'!CW17&gt;0, '⑤-2宿泊料金計算【室】'!CW17 * 0.03, 0)</f>
        <v>0</v>
      </c>
      <c r="CX17" s="91">
        <f>IF('①-2入力シート（宿泊人数）【室】'!CX17&gt;0, '⑤-2宿泊料金計算【室】'!CX17 * 0.03, 0)</f>
        <v>0</v>
      </c>
      <c r="CY17" s="165">
        <f t="shared" si="6"/>
        <v>0</v>
      </c>
      <c r="DA17" s="5">
        <f t="shared" si="7"/>
        <v>0</v>
      </c>
    </row>
    <row r="18" spans="1:105">
      <c r="A18" s="196"/>
      <c r="B18" s="92">
        <v>10</v>
      </c>
      <c r="C18" s="10">
        <f>IF('①-2入力シート（宿泊人数）【室】'!C18&gt;0, '⑤-2宿泊料金計算【室】'!C18 * 0.03, 0)</f>
        <v>0</v>
      </c>
      <c r="D18" s="10">
        <f>IF('①-2入力シート（宿泊人数）【室】'!D18&gt;0, '⑤-2宿泊料金計算【室】'!D18 * 0.03, 0)</f>
        <v>0</v>
      </c>
      <c r="E18" s="10">
        <f>IF('①-2入力シート（宿泊人数）【室】'!E18&gt;0, '⑤-2宿泊料金計算【室】'!E18 * 0.03, 0)</f>
        <v>0</v>
      </c>
      <c r="F18" s="10">
        <f>IF('①-2入力シート（宿泊人数）【室】'!F18&gt;0, '⑤-2宿泊料金計算【室】'!F18 * 0.03, 0)</f>
        <v>0</v>
      </c>
      <c r="G18" s="10">
        <f>IF('①-2入力シート（宿泊人数）【室】'!G18&gt;0, '⑤-2宿泊料金計算【室】'!G18 * 0.03, 0)</f>
        <v>0</v>
      </c>
      <c r="H18" s="10">
        <f>IF('①-2入力シート（宿泊人数）【室】'!H18&gt;0, '⑤-2宿泊料金計算【室】'!H18 * 0.03, 0)</f>
        <v>0</v>
      </c>
      <c r="I18" s="10">
        <f>IF('①-2入力シート（宿泊人数）【室】'!I18&gt;0, '⑤-2宿泊料金計算【室】'!I18 * 0.03, 0)</f>
        <v>0</v>
      </c>
      <c r="J18" s="10">
        <f>IF('①-2入力シート（宿泊人数）【室】'!J18&gt;0, '⑤-2宿泊料金計算【室】'!J18 * 0.03, 0)</f>
        <v>0</v>
      </c>
      <c r="K18" s="10">
        <f>IF('①-2入力シート（宿泊人数）【室】'!K18&gt;0, '⑤-2宿泊料金計算【室】'!K18 * 0.03, 0)</f>
        <v>0</v>
      </c>
      <c r="L18" s="10">
        <f>IF('①-2入力シート（宿泊人数）【室】'!L18&gt;0, '⑤-2宿泊料金計算【室】'!L18 * 0.03, 0)</f>
        <v>0</v>
      </c>
      <c r="M18" s="10">
        <f>IF('①-2入力シート（宿泊人数）【室】'!M18&gt;0, '⑤-2宿泊料金計算【室】'!M18 * 0.03, 0)</f>
        <v>0</v>
      </c>
      <c r="N18" s="91">
        <f>IF('①-2入力シート（宿泊人数）【室】'!N18&gt;0, '⑤-2宿泊料金計算【室】'!N18 * 0.03, 0)</f>
        <v>0</v>
      </c>
      <c r="O18" s="91">
        <f>IF('①-2入力シート（宿泊人数）【室】'!O18&gt;0, '⑤-2宿泊料金計算【室】'!O18 * 0.03, 0)</f>
        <v>0</v>
      </c>
      <c r="P18" s="91">
        <f>IF('①-2入力シート（宿泊人数）【室】'!P18&gt;0, '⑤-2宿泊料金計算【室】'!P18 * 0.03, 0)</f>
        <v>0</v>
      </c>
      <c r="Q18" s="91">
        <f>IF('①-2入力シート（宿泊人数）【室】'!Q18&gt;0, '⑤-2宿泊料金計算【室】'!Q18 * 0.03, 0)</f>
        <v>0</v>
      </c>
      <c r="R18" s="91">
        <f>IF('①-2入力シート（宿泊人数）【室】'!R18&gt;0, '⑤-2宿泊料金計算【室】'!R18 * 0.03, 0)</f>
        <v>0</v>
      </c>
      <c r="S18" s="91">
        <f>IF('①-2入力シート（宿泊人数）【室】'!S18&gt;0, '⑤-2宿泊料金計算【室】'!S18 * 0.03, 0)</f>
        <v>0</v>
      </c>
      <c r="T18" s="91">
        <f>IF('①-2入力シート（宿泊人数）【室】'!T18&gt;0, '⑤-2宿泊料金計算【室】'!T18 * 0.03, 0)</f>
        <v>0</v>
      </c>
      <c r="U18" s="91">
        <f>IF('①-2入力シート（宿泊人数）【室】'!U18&gt;0, '⑤-2宿泊料金計算【室】'!U18 * 0.03, 0)</f>
        <v>0</v>
      </c>
      <c r="V18" s="91">
        <f>IF('①-2入力シート（宿泊人数）【室】'!V18&gt;0, '⑤-2宿泊料金計算【室】'!V18 * 0.03, 0)</f>
        <v>0</v>
      </c>
      <c r="W18" s="91">
        <f>IF('①-2入力シート（宿泊人数）【室】'!W18&gt;0, '⑤-2宿泊料金計算【室】'!W18 * 0.03, 0)</f>
        <v>0</v>
      </c>
      <c r="X18" s="91">
        <f>IF('①-2入力シート（宿泊人数）【室】'!X18&gt;0, '⑤-2宿泊料金計算【室】'!X18 * 0.03, 0)</f>
        <v>0</v>
      </c>
      <c r="Y18" s="91">
        <f>IF('①-2入力シート（宿泊人数）【室】'!Y18&gt;0, '⑤-2宿泊料金計算【室】'!Y18 * 0.03, 0)</f>
        <v>0</v>
      </c>
      <c r="Z18" s="91">
        <f>IF('①-2入力シート（宿泊人数）【室】'!Z18&gt;0, '⑤-2宿泊料金計算【室】'!Z18 * 0.03, 0)</f>
        <v>0</v>
      </c>
      <c r="AA18" s="91">
        <f>IF('①-2入力シート（宿泊人数）【室】'!AA18&gt;0, '⑤-2宿泊料金計算【室】'!AA18 * 0.03, 0)</f>
        <v>0</v>
      </c>
      <c r="AB18" s="91">
        <f>IF('①-2入力シート（宿泊人数）【室】'!AB18&gt;0, '⑤-2宿泊料金計算【室】'!AB18 * 0.03, 0)</f>
        <v>0</v>
      </c>
      <c r="AC18" s="91">
        <f>IF('①-2入力シート（宿泊人数）【室】'!AC18&gt;0, '⑤-2宿泊料金計算【室】'!AC18 * 0.03, 0)</f>
        <v>0</v>
      </c>
      <c r="AD18" s="91">
        <f>IF('①-2入力シート（宿泊人数）【室】'!AD18&gt;0, '⑤-2宿泊料金計算【室】'!AD18 * 0.03, 0)</f>
        <v>0</v>
      </c>
      <c r="AE18" s="91">
        <f>IF('①-2入力シート（宿泊人数）【室】'!AE18&gt;0, '⑤-2宿泊料金計算【室】'!AE18 * 0.03, 0)</f>
        <v>0</v>
      </c>
      <c r="AF18" s="91">
        <f>IF('①-2入力シート（宿泊人数）【室】'!AF18&gt;0, '⑤-2宿泊料金計算【室】'!AF18 * 0.03, 0)</f>
        <v>0</v>
      </c>
      <c r="AG18" s="91">
        <f>IF('①-2入力シート（宿泊人数）【室】'!AG18&gt;0, '⑤-2宿泊料金計算【室】'!AG18 * 0.03, 0)</f>
        <v>0</v>
      </c>
      <c r="AH18" s="91">
        <f>IF('①-2入力シート（宿泊人数）【室】'!AH18&gt;0, '⑤-2宿泊料金計算【室】'!AH18 * 0.03, 0)</f>
        <v>0</v>
      </c>
      <c r="AI18" s="91">
        <f>IF('①-2入力シート（宿泊人数）【室】'!AI18&gt;0, '⑤-2宿泊料金計算【室】'!AI18 * 0.03, 0)</f>
        <v>0</v>
      </c>
      <c r="AJ18" s="91">
        <f>IF('①-2入力シート（宿泊人数）【室】'!AJ18&gt;0, '⑤-2宿泊料金計算【室】'!AJ18 * 0.03, 0)</f>
        <v>0</v>
      </c>
      <c r="AK18" s="91">
        <f>IF('①-2入力シート（宿泊人数）【室】'!AK18&gt;0, '⑤-2宿泊料金計算【室】'!AK18 * 0.03, 0)</f>
        <v>0</v>
      </c>
      <c r="AL18" s="91">
        <f>IF('①-2入力シート（宿泊人数）【室】'!AL18&gt;0, '⑤-2宿泊料金計算【室】'!AL18 * 0.03, 0)</f>
        <v>0</v>
      </c>
      <c r="AM18" s="91">
        <f>IF('①-2入力シート（宿泊人数）【室】'!AM18&gt;0, '⑤-2宿泊料金計算【室】'!AM18 * 0.03, 0)</f>
        <v>0</v>
      </c>
      <c r="AN18" s="91">
        <f>IF('①-2入力シート（宿泊人数）【室】'!AN18&gt;0, '⑤-2宿泊料金計算【室】'!AN18 * 0.03, 0)</f>
        <v>0</v>
      </c>
      <c r="AO18" s="91">
        <f>IF('①-2入力シート（宿泊人数）【室】'!AO18&gt;0, '⑤-2宿泊料金計算【室】'!AO18 * 0.03, 0)</f>
        <v>0</v>
      </c>
      <c r="AP18" s="91">
        <f>IF('①-2入力シート（宿泊人数）【室】'!AP18&gt;0, '⑤-2宿泊料金計算【室】'!AP18 * 0.03, 0)</f>
        <v>0</v>
      </c>
      <c r="AQ18" s="91">
        <f>IF('①-2入力シート（宿泊人数）【室】'!AQ18&gt;0, '⑤-2宿泊料金計算【室】'!AQ18 * 0.03, 0)</f>
        <v>0</v>
      </c>
      <c r="AR18" s="91">
        <f>IF('①-2入力シート（宿泊人数）【室】'!AR18&gt;0, '⑤-2宿泊料金計算【室】'!AR18 * 0.03, 0)</f>
        <v>0</v>
      </c>
      <c r="AS18" s="91">
        <f>IF('①-2入力シート（宿泊人数）【室】'!AS18&gt;0, '⑤-2宿泊料金計算【室】'!AS18 * 0.03, 0)</f>
        <v>0</v>
      </c>
      <c r="AT18" s="91">
        <f>IF('①-2入力シート（宿泊人数）【室】'!AT18&gt;0, '⑤-2宿泊料金計算【室】'!AT18 * 0.03, 0)</f>
        <v>0</v>
      </c>
      <c r="AU18" s="91">
        <f>IF('①-2入力シート（宿泊人数）【室】'!AU18&gt;0, '⑤-2宿泊料金計算【室】'!AU18 * 0.03, 0)</f>
        <v>0</v>
      </c>
      <c r="AV18" s="91">
        <f>IF('①-2入力シート（宿泊人数）【室】'!AV18&gt;0, '⑤-2宿泊料金計算【室】'!AV18 * 0.03, 0)</f>
        <v>0</v>
      </c>
      <c r="AW18" s="91">
        <f>IF('①-2入力シート（宿泊人数）【室】'!AW18&gt;0, '⑤-2宿泊料金計算【室】'!AW18 * 0.03, 0)</f>
        <v>0</v>
      </c>
      <c r="AX18" s="91">
        <f>IF('①-2入力シート（宿泊人数）【室】'!AX18&gt;0, '⑤-2宿泊料金計算【室】'!AX18 * 0.03, 0)</f>
        <v>0</v>
      </c>
      <c r="AY18" s="91">
        <f>IF('①-2入力シート（宿泊人数）【室】'!AY18&gt;0, '⑤-2宿泊料金計算【室】'!AY18 * 0.03, 0)</f>
        <v>0</v>
      </c>
      <c r="AZ18" s="91">
        <f>IF('①-2入力シート（宿泊人数）【室】'!AZ18&gt;0, '⑤-2宿泊料金計算【室】'!AZ18 * 0.03, 0)</f>
        <v>0</v>
      </c>
      <c r="BA18" s="91">
        <f>IF('①-2入力シート（宿泊人数）【室】'!BA18&gt;0, '⑤-2宿泊料金計算【室】'!BA18 * 0.03, 0)</f>
        <v>0</v>
      </c>
      <c r="BB18" s="91">
        <f>IF('①-2入力シート（宿泊人数）【室】'!BB18&gt;0, '⑤-2宿泊料金計算【室】'!BB18 * 0.03, 0)</f>
        <v>0</v>
      </c>
      <c r="BC18" s="91">
        <f>IF('①-2入力シート（宿泊人数）【室】'!BC18&gt;0, '⑤-2宿泊料金計算【室】'!BC18 * 0.03, 0)</f>
        <v>0</v>
      </c>
      <c r="BD18" s="91">
        <f>IF('①-2入力シート（宿泊人数）【室】'!BD18&gt;0, '⑤-2宿泊料金計算【室】'!BD18 * 0.03, 0)</f>
        <v>0</v>
      </c>
      <c r="BE18" s="91">
        <f>IF('①-2入力シート（宿泊人数）【室】'!BE18&gt;0, '⑤-2宿泊料金計算【室】'!BE18 * 0.03, 0)</f>
        <v>0</v>
      </c>
      <c r="BF18" s="91">
        <f>IF('①-2入力シート（宿泊人数）【室】'!BF18&gt;0, '⑤-2宿泊料金計算【室】'!BF18 * 0.03, 0)</f>
        <v>0</v>
      </c>
      <c r="BG18" s="91">
        <f>IF('①-2入力シート（宿泊人数）【室】'!BG18&gt;0, '⑤-2宿泊料金計算【室】'!BG18 * 0.03, 0)</f>
        <v>0</v>
      </c>
      <c r="BH18" s="91">
        <f>IF('①-2入力シート（宿泊人数）【室】'!BH18&gt;0, '⑤-2宿泊料金計算【室】'!BH18 * 0.03, 0)</f>
        <v>0</v>
      </c>
      <c r="BI18" s="91">
        <f>IF('①-2入力シート（宿泊人数）【室】'!BI18&gt;0, '⑤-2宿泊料金計算【室】'!BI18 * 0.03, 0)</f>
        <v>0</v>
      </c>
      <c r="BJ18" s="91">
        <f>IF('①-2入力シート（宿泊人数）【室】'!BJ18&gt;0, '⑤-2宿泊料金計算【室】'!BJ18 * 0.03, 0)</f>
        <v>0</v>
      </c>
      <c r="BK18" s="91">
        <f>IF('①-2入力シート（宿泊人数）【室】'!BK18&gt;0, '⑤-2宿泊料金計算【室】'!BK18 * 0.03, 0)</f>
        <v>0</v>
      </c>
      <c r="BL18" s="91">
        <f>IF('①-2入力シート（宿泊人数）【室】'!BL18&gt;0, '⑤-2宿泊料金計算【室】'!BL18 * 0.03, 0)</f>
        <v>0</v>
      </c>
      <c r="BM18" s="91">
        <f>IF('①-2入力シート（宿泊人数）【室】'!BM18&gt;0, '⑤-2宿泊料金計算【室】'!BM18 * 0.03, 0)</f>
        <v>0</v>
      </c>
      <c r="BN18" s="91">
        <f>IF('①-2入力シート（宿泊人数）【室】'!BN18&gt;0, '⑤-2宿泊料金計算【室】'!BN18 * 0.03, 0)</f>
        <v>0</v>
      </c>
      <c r="BO18" s="91">
        <f>IF('①-2入力シート（宿泊人数）【室】'!BO18&gt;0, '⑤-2宿泊料金計算【室】'!BO18 * 0.03, 0)</f>
        <v>0</v>
      </c>
      <c r="BP18" s="91">
        <f>IF('①-2入力シート（宿泊人数）【室】'!BP18&gt;0, '⑤-2宿泊料金計算【室】'!BP18 * 0.03, 0)</f>
        <v>0</v>
      </c>
      <c r="BQ18" s="91">
        <f>IF('①-2入力シート（宿泊人数）【室】'!BQ18&gt;0, '⑤-2宿泊料金計算【室】'!BQ18 * 0.03, 0)</f>
        <v>0</v>
      </c>
      <c r="BR18" s="91">
        <f>IF('①-2入力シート（宿泊人数）【室】'!BR18&gt;0, '⑤-2宿泊料金計算【室】'!BR18 * 0.03, 0)</f>
        <v>0</v>
      </c>
      <c r="BS18" s="91">
        <f>IF('①-2入力シート（宿泊人数）【室】'!BS18&gt;0, '⑤-2宿泊料金計算【室】'!BS18 * 0.03, 0)</f>
        <v>0</v>
      </c>
      <c r="BT18" s="91">
        <f>IF('①-2入力シート（宿泊人数）【室】'!BT18&gt;0, '⑤-2宿泊料金計算【室】'!BT18 * 0.03, 0)</f>
        <v>0</v>
      </c>
      <c r="BU18" s="91">
        <f>IF('①-2入力シート（宿泊人数）【室】'!BU18&gt;0, '⑤-2宿泊料金計算【室】'!BU18 * 0.03, 0)</f>
        <v>0</v>
      </c>
      <c r="BV18" s="91">
        <f>IF('①-2入力シート（宿泊人数）【室】'!BV18&gt;0, '⑤-2宿泊料金計算【室】'!BV18 * 0.03, 0)</f>
        <v>0</v>
      </c>
      <c r="BW18" s="91">
        <f>IF('①-2入力シート（宿泊人数）【室】'!BW18&gt;0, '⑤-2宿泊料金計算【室】'!BW18 * 0.03, 0)</f>
        <v>0</v>
      </c>
      <c r="BX18" s="91">
        <f>IF('①-2入力シート（宿泊人数）【室】'!BX18&gt;0, '⑤-2宿泊料金計算【室】'!BX18 * 0.03, 0)</f>
        <v>0</v>
      </c>
      <c r="BY18" s="91">
        <f>IF('①-2入力シート（宿泊人数）【室】'!BY18&gt;0, '⑤-2宿泊料金計算【室】'!BY18 * 0.03, 0)</f>
        <v>0</v>
      </c>
      <c r="BZ18" s="91">
        <f>IF('①-2入力シート（宿泊人数）【室】'!BZ18&gt;0, '⑤-2宿泊料金計算【室】'!BZ18 * 0.03, 0)</f>
        <v>0</v>
      </c>
      <c r="CA18" s="91">
        <f>IF('①-2入力シート（宿泊人数）【室】'!CA18&gt;0, '⑤-2宿泊料金計算【室】'!CA18 * 0.03, 0)</f>
        <v>0</v>
      </c>
      <c r="CB18" s="91">
        <f>IF('①-2入力シート（宿泊人数）【室】'!CB18&gt;0, '⑤-2宿泊料金計算【室】'!CB18 * 0.03, 0)</f>
        <v>0</v>
      </c>
      <c r="CC18" s="91">
        <f>IF('①-2入力シート（宿泊人数）【室】'!CC18&gt;0, '⑤-2宿泊料金計算【室】'!CC18 * 0.03, 0)</f>
        <v>0</v>
      </c>
      <c r="CD18" s="91">
        <f>IF('①-2入力シート（宿泊人数）【室】'!CD18&gt;0, '⑤-2宿泊料金計算【室】'!CD18 * 0.03, 0)</f>
        <v>0</v>
      </c>
      <c r="CE18" s="91">
        <f>IF('①-2入力シート（宿泊人数）【室】'!CE18&gt;0, '⑤-2宿泊料金計算【室】'!CE18 * 0.03, 0)</f>
        <v>0</v>
      </c>
      <c r="CF18" s="91">
        <f>IF('①-2入力シート（宿泊人数）【室】'!CF18&gt;0, '⑤-2宿泊料金計算【室】'!CF18 * 0.03, 0)</f>
        <v>0</v>
      </c>
      <c r="CG18" s="91">
        <f>IF('①-2入力シート（宿泊人数）【室】'!CG18&gt;0, '⑤-2宿泊料金計算【室】'!CG18 * 0.03, 0)</f>
        <v>0</v>
      </c>
      <c r="CH18" s="91">
        <f>IF('①-2入力シート（宿泊人数）【室】'!CH18&gt;0, '⑤-2宿泊料金計算【室】'!CH18 * 0.03, 0)</f>
        <v>0</v>
      </c>
      <c r="CI18" s="91">
        <f>IF('①-2入力シート（宿泊人数）【室】'!CI18&gt;0, '⑤-2宿泊料金計算【室】'!CI18 * 0.03, 0)</f>
        <v>0</v>
      </c>
      <c r="CJ18" s="91">
        <f>IF('①-2入力シート（宿泊人数）【室】'!CJ18&gt;0, '⑤-2宿泊料金計算【室】'!CJ18 * 0.03, 0)</f>
        <v>0</v>
      </c>
      <c r="CK18" s="91">
        <f>IF('①-2入力シート（宿泊人数）【室】'!CK18&gt;0, '⑤-2宿泊料金計算【室】'!CK18 * 0.03, 0)</f>
        <v>0</v>
      </c>
      <c r="CL18" s="91">
        <f>IF('①-2入力シート（宿泊人数）【室】'!CL18&gt;0, '⑤-2宿泊料金計算【室】'!CL18 * 0.03, 0)</f>
        <v>0</v>
      </c>
      <c r="CM18" s="91">
        <f>IF('①-2入力シート（宿泊人数）【室】'!CM18&gt;0, '⑤-2宿泊料金計算【室】'!CM18 * 0.03, 0)</f>
        <v>0</v>
      </c>
      <c r="CN18" s="91">
        <f>IF('①-2入力シート（宿泊人数）【室】'!CN18&gt;0, '⑤-2宿泊料金計算【室】'!CN18 * 0.03, 0)</f>
        <v>0</v>
      </c>
      <c r="CO18" s="91">
        <f>IF('①-2入力シート（宿泊人数）【室】'!CO18&gt;0, '⑤-2宿泊料金計算【室】'!CO18 * 0.03, 0)</f>
        <v>0</v>
      </c>
      <c r="CP18" s="91">
        <f>IF('①-2入力シート（宿泊人数）【室】'!CP18&gt;0, '⑤-2宿泊料金計算【室】'!CP18 * 0.03, 0)</f>
        <v>0</v>
      </c>
      <c r="CQ18" s="91">
        <f>IF('①-2入力シート（宿泊人数）【室】'!CQ18&gt;0, '⑤-2宿泊料金計算【室】'!CQ18 * 0.03, 0)</f>
        <v>0</v>
      </c>
      <c r="CR18" s="91">
        <f>IF('①-2入力シート（宿泊人数）【室】'!CR18&gt;0, '⑤-2宿泊料金計算【室】'!CR18 * 0.03, 0)</f>
        <v>0</v>
      </c>
      <c r="CS18" s="91">
        <f>IF('①-2入力シート（宿泊人数）【室】'!CS18&gt;0, '⑤-2宿泊料金計算【室】'!CS18 * 0.03, 0)</f>
        <v>0</v>
      </c>
      <c r="CT18" s="91">
        <f>IF('①-2入力シート（宿泊人数）【室】'!CT18&gt;0, '⑤-2宿泊料金計算【室】'!CT18 * 0.03, 0)</f>
        <v>0</v>
      </c>
      <c r="CU18" s="91">
        <f>IF('①-2入力シート（宿泊人数）【室】'!CU18&gt;0, '⑤-2宿泊料金計算【室】'!CU18 * 0.03, 0)</f>
        <v>0</v>
      </c>
      <c r="CV18" s="91">
        <f>IF('①-2入力シート（宿泊人数）【室】'!CV18&gt;0, '⑤-2宿泊料金計算【室】'!CV18 * 0.03, 0)</f>
        <v>0</v>
      </c>
      <c r="CW18" s="91">
        <f>IF('①-2入力シート（宿泊人数）【室】'!CW18&gt;0, '⑤-2宿泊料金計算【室】'!CW18 * 0.03, 0)</f>
        <v>0</v>
      </c>
      <c r="CX18" s="91">
        <f>IF('①-2入力シート（宿泊人数）【室】'!CX18&gt;0, '⑤-2宿泊料金計算【室】'!CX18 * 0.03, 0)</f>
        <v>0</v>
      </c>
      <c r="CY18" s="165">
        <f t="shared" si="6"/>
        <v>0</v>
      </c>
      <c r="DA18" s="5">
        <f t="shared" si="7"/>
        <v>0</v>
      </c>
    </row>
    <row r="19" spans="1:105">
      <c r="A19" s="196"/>
      <c r="B19" s="92">
        <v>11</v>
      </c>
      <c r="C19" s="10">
        <f>IF('①-2入力シート（宿泊人数）【室】'!C19&gt;0, '⑤-2宿泊料金計算【室】'!C19 * 0.03, 0)</f>
        <v>0</v>
      </c>
      <c r="D19" s="10">
        <f>IF('①-2入力シート（宿泊人数）【室】'!D19&gt;0, '⑤-2宿泊料金計算【室】'!D19 * 0.03, 0)</f>
        <v>0</v>
      </c>
      <c r="E19" s="10">
        <f>IF('①-2入力シート（宿泊人数）【室】'!E19&gt;0, '⑤-2宿泊料金計算【室】'!E19 * 0.03, 0)</f>
        <v>0</v>
      </c>
      <c r="F19" s="10">
        <f>IF('①-2入力シート（宿泊人数）【室】'!F19&gt;0, '⑤-2宿泊料金計算【室】'!F19 * 0.03, 0)</f>
        <v>0</v>
      </c>
      <c r="G19" s="10">
        <f>IF('①-2入力シート（宿泊人数）【室】'!G19&gt;0, '⑤-2宿泊料金計算【室】'!G19 * 0.03, 0)</f>
        <v>0</v>
      </c>
      <c r="H19" s="10">
        <f>IF('①-2入力シート（宿泊人数）【室】'!H19&gt;0, '⑤-2宿泊料金計算【室】'!H19 * 0.03, 0)</f>
        <v>0</v>
      </c>
      <c r="I19" s="10">
        <f>IF('①-2入力シート（宿泊人数）【室】'!I19&gt;0, '⑤-2宿泊料金計算【室】'!I19 * 0.03, 0)</f>
        <v>0</v>
      </c>
      <c r="J19" s="10">
        <f>IF('①-2入力シート（宿泊人数）【室】'!J19&gt;0, '⑤-2宿泊料金計算【室】'!J19 * 0.03, 0)</f>
        <v>0</v>
      </c>
      <c r="K19" s="10">
        <f>IF('①-2入力シート（宿泊人数）【室】'!K19&gt;0, '⑤-2宿泊料金計算【室】'!K19 * 0.03, 0)</f>
        <v>0</v>
      </c>
      <c r="L19" s="10">
        <f>IF('①-2入力シート（宿泊人数）【室】'!L19&gt;0, '⑤-2宿泊料金計算【室】'!L19 * 0.03, 0)</f>
        <v>0</v>
      </c>
      <c r="M19" s="10">
        <f>IF('①-2入力シート（宿泊人数）【室】'!M19&gt;0, '⑤-2宿泊料金計算【室】'!M19 * 0.03, 0)</f>
        <v>0</v>
      </c>
      <c r="N19" s="91">
        <f>IF('①-2入力シート（宿泊人数）【室】'!N19&gt;0, '⑤-2宿泊料金計算【室】'!N19 * 0.03, 0)</f>
        <v>0</v>
      </c>
      <c r="O19" s="91">
        <f>IF('①-2入力シート（宿泊人数）【室】'!O19&gt;0, '⑤-2宿泊料金計算【室】'!O19 * 0.03, 0)</f>
        <v>0</v>
      </c>
      <c r="P19" s="91">
        <f>IF('①-2入力シート（宿泊人数）【室】'!P19&gt;0, '⑤-2宿泊料金計算【室】'!P19 * 0.03, 0)</f>
        <v>0</v>
      </c>
      <c r="Q19" s="91">
        <f>IF('①-2入力シート（宿泊人数）【室】'!Q19&gt;0, '⑤-2宿泊料金計算【室】'!Q19 * 0.03, 0)</f>
        <v>0</v>
      </c>
      <c r="R19" s="91">
        <f>IF('①-2入力シート（宿泊人数）【室】'!R19&gt;0, '⑤-2宿泊料金計算【室】'!R19 * 0.03, 0)</f>
        <v>0</v>
      </c>
      <c r="S19" s="91">
        <f>IF('①-2入力シート（宿泊人数）【室】'!S19&gt;0, '⑤-2宿泊料金計算【室】'!S19 * 0.03, 0)</f>
        <v>0</v>
      </c>
      <c r="T19" s="91">
        <f>IF('①-2入力シート（宿泊人数）【室】'!T19&gt;0, '⑤-2宿泊料金計算【室】'!T19 * 0.03, 0)</f>
        <v>0</v>
      </c>
      <c r="U19" s="91">
        <f>IF('①-2入力シート（宿泊人数）【室】'!U19&gt;0, '⑤-2宿泊料金計算【室】'!U19 * 0.03, 0)</f>
        <v>0</v>
      </c>
      <c r="V19" s="91">
        <f>IF('①-2入力シート（宿泊人数）【室】'!V19&gt;0, '⑤-2宿泊料金計算【室】'!V19 * 0.03, 0)</f>
        <v>0</v>
      </c>
      <c r="W19" s="91">
        <f>IF('①-2入力シート（宿泊人数）【室】'!W19&gt;0, '⑤-2宿泊料金計算【室】'!W19 * 0.03, 0)</f>
        <v>0</v>
      </c>
      <c r="X19" s="91">
        <f>IF('①-2入力シート（宿泊人数）【室】'!X19&gt;0, '⑤-2宿泊料金計算【室】'!X19 * 0.03, 0)</f>
        <v>0</v>
      </c>
      <c r="Y19" s="91">
        <f>IF('①-2入力シート（宿泊人数）【室】'!Y19&gt;0, '⑤-2宿泊料金計算【室】'!Y19 * 0.03, 0)</f>
        <v>0</v>
      </c>
      <c r="Z19" s="91">
        <f>IF('①-2入力シート（宿泊人数）【室】'!Z19&gt;0, '⑤-2宿泊料金計算【室】'!Z19 * 0.03, 0)</f>
        <v>0</v>
      </c>
      <c r="AA19" s="91">
        <f>IF('①-2入力シート（宿泊人数）【室】'!AA19&gt;0, '⑤-2宿泊料金計算【室】'!AA19 * 0.03, 0)</f>
        <v>0</v>
      </c>
      <c r="AB19" s="91">
        <f>IF('①-2入力シート（宿泊人数）【室】'!AB19&gt;0, '⑤-2宿泊料金計算【室】'!AB19 * 0.03, 0)</f>
        <v>0</v>
      </c>
      <c r="AC19" s="91">
        <f>IF('①-2入力シート（宿泊人数）【室】'!AC19&gt;0, '⑤-2宿泊料金計算【室】'!AC19 * 0.03, 0)</f>
        <v>0</v>
      </c>
      <c r="AD19" s="91">
        <f>IF('①-2入力シート（宿泊人数）【室】'!AD19&gt;0, '⑤-2宿泊料金計算【室】'!AD19 * 0.03, 0)</f>
        <v>0</v>
      </c>
      <c r="AE19" s="91">
        <f>IF('①-2入力シート（宿泊人数）【室】'!AE19&gt;0, '⑤-2宿泊料金計算【室】'!AE19 * 0.03, 0)</f>
        <v>0</v>
      </c>
      <c r="AF19" s="91">
        <f>IF('①-2入力シート（宿泊人数）【室】'!AF19&gt;0, '⑤-2宿泊料金計算【室】'!AF19 * 0.03, 0)</f>
        <v>0</v>
      </c>
      <c r="AG19" s="91">
        <f>IF('①-2入力シート（宿泊人数）【室】'!AG19&gt;0, '⑤-2宿泊料金計算【室】'!AG19 * 0.03, 0)</f>
        <v>0</v>
      </c>
      <c r="AH19" s="91">
        <f>IF('①-2入力シート（宿泊人数）【室】'!AH19&gt;0, '⑤-2宿泊料金計算【室】'!AH19 * 0.03, 0)</f>
        <v>0</v>
      </c>
      <c r="AI19" s="91">
        <f>IF('①-2入力シート（宿泊人数）【室】'!AI19&gt;0, '⑤-2宿泊料金計算【室】'!AI19 * 0.03, 0)</f>
        <v>0</v>
      </c>
      <c r="AJ19" s="91">
        <f>IF('①-2入力シート（宿泊人数）【室】'!AJ19&gt;0, '⑤-2宿泊料金計算【室】'!AJ19 * 0.03, 0)</f>
        <v>0</v>
      </c>
      <c r="AK19" s="91">
        <f>IF('①-2入力シート（宿泊人数）【室】'!AK19&gt;0, '⑤-2宿泊料金計算【室】'!AK19 * 0.03, 0)</f>
        <v>0</v>
      </c>
      <c r="AL19" s="91">
        <f>IF('①-2入力シート（宿泊人数）【室】'!AL19&gt;0, '⑤-2宿泊料金計算【室】'!AL19 * 0.03, 0)</f>
        <v>0</v>
      </c>
      <c r="AM19" s="91">
        <f>IF('①-2入力シート（宿泊人数）【室】'!AM19&gt;0, '⑤-2宿泊料金計算【室】'!AM19 * 0.03, 0)</f>
        <v>0</v>
      </c>
      <c r="AN19" s="91">
        <f>IF('①-2入力シート（宿泊人数）【室】'!AN19&gt;0, '⑤-2宿泊料金計算【室】'!AN19 * 0.03, 0)</f>
        <v>0</v>
      </c>
      <c r="AO19" s="91">
        <f>IF('①-2入力シート（宿泊人数）【室】'!AO19&gt;0, '⑤-2宿泊料金計算【室】'!AO19 * 0.03, 0)</f>
        <v>0</v>
      </c>
      <c r="AP19" s="91">
        <f>IF('①-2入力シート（宿泊人数）【室】'!AP19&gt;0, '⑤-2宿泊料金計算【室】'!AP19 * 0.03, 0)</f>
        <v>0</v>
      </c>
      <c r="AQ19" s="91">
        <f>IF('①-2入力シート（宿泊人数）【室】'!AQ19&gt;0, '⑤-2宿泊料金計算【室】'!AQ19 * 0.03, 0)</f>
        <v>0</v>
      </c>
      <c r="AR19" s="91">
        <f>IF('①-2入力シート（宿泊人数）【室】'!AR19&gt;0, '⑤-2宿泊料金計算【室】'!AR19 * 0.03, 0)</f>
        <v>0</v>
      </c>
      <c r="AS19" s="91">
        <f>IF('①-2入力シート（宿泊人数）【室】'!AS19&gt;0, '⑤-2宿泊料金計算【室】'!AS19 * 0.03, 0)</f>
        <v>0</v>
      </c>
      <c r="AT19" s="91">
        <f>IF('①-2入力シート（宿泊人数）【室】'!AT19&gt;0, '⑤-2宿泊料金計算【室】'!AT19 * 0.03, 0)</f>
        <v>0</v>
      </c>
      <c r="AU19" s="91">
        <f>IF('①-2入力シート（宿泊人数）【室】'!AU19&gt;0, '⑤-2宿泊料金計算【室】'!AU19 * 0.03, 0)</f>
        <v>0</v>
      </c>
      <c r="AV19" s="91">
        <f>IF('①-2入力シート（宿泊人数）【室】'!AV19&gt;0, '⑤-2宿泊料金計算【室】'!AV19 * 0.03, 0)</f>
        <v>0</v>
      </c>
      <c r="AW19" s="91">
        <f>IF('①-2入力シート（宿泊人数）【室】'!AW19&gt;0, '⑤-2宿泊料金計算【室】'!AW19 * 0.03, 0)</f>
        <v>0</v>
      </c>
      <c r="AX19" s="91">
        <f>IF('①-2入力シート（宿泊人数）【室】'!AX19&gt;0, '⑤-2宿泊料金計算【室】'!AX19 * 0.03, 0)</f>
        <v>0</v>
      </c>
      <c r="AY19" s="91">
        <f>IF('①-2入力シート（宿泊人数）【室】'!AY19&gt;0, '⑤-2宿泊料金計算【室】'!AY19 * 0.03, 0)</f>
        <v>0</v>
      </c>
      <c r="AZ19" s="91">
        <f>IF('①-2入力シート（宿泊人数）【室】'!AZ19&gt;0, '⑤-2宿泊料金計算【室】'!AZ19 * 0.03, 0)</f>
        <v>0</v>
      </c>
      <c r="BA19" s="91">
        <f>IF('①-2入力シート（宿泊人数）【室】'!BA19&gt;0, '⑤-2宿泊料金計算【室】'!BA19 * 0.03, 0)</f>
        <v>0</v>
      </c>
      <c r="BB19" s="91">
        <f>IF('①-2入力シート（宿泊人数）【室】'!BB19&gt;0, '⑤-2宿泊料金計算【室】'!BB19 * 0.03, 0)</f>
        <v>0</v>
      </c>
      <c r="BC19" s="91">
        <f>IF('①-2入力シート（宿泊人数）【室】'!BC19&gt;0, '⑤-2宿泊料金計算【室】'!BC19 * 0.03, 0)</f>
        <v>0</v>
      </c>
      <c r="BD19" s="91">
        <f>IF('①-2入力シート（宿泊人数）【室】'!BD19&gt;0, '⑤-2宿泊料金計算【室】'!BD19 * 0.03, 0)</f>
        <v>0</v>
      </c>
      <c r="BE19" s="91">
        <f>IF('①-2入力シート（宿泊人数）【室】'!BE19&gt;0, '⑤-2宿泊料金計算【室】'!BE19 * 0.03, 0)</f>
        <v>0</v>
      </c>
      <c r="BF19" s="91">
        <f>IF('①-2入力シート（宿泊人数）【室】'!BF19&gt;0, '⑤-2宿泊料金計算【室】'!BF19 * 0.03, 0)</f>
        <v>0</v>
      </c>
      <c r="BG19" s="91">
        <f>IF('①-2入力シート（宿泊人数）【室】'!BG19&gt;0, '⑤-2宿泊料金計算【室】'!BG19 * 0.03, 0)</f>
        <v>0</v>
      </c>
      <c r="BH19" s="91">
        <f>IF('①-2入力シート（宿泊人数）【室】'!BH19&gt;0, '⑤-2宿泊料金計算【室】'!BH19 * 0.03, 0)</f>
        <v>0</v>
      </c>
      <c r="BI19" s="91">
        <f>IF('①-2入力シート（宿泊人数）【室】'!BI19&gt;0, '⑤-2宿泊料金計算【室】'!BI19 * 0.03, 0)</f>
        <v>0</v>
      </c>
      <c r="BJ19" s="91">
        <f>IF('①-2入力シート（宿泊人数）【室】'!BJ19&gt;0, '⑤-2宿泊料金計算【室】'!BJ19 * 0.03, 0)</f>
        <v>0</v>
      </c>
      <c r="BK19" s="91">
        <f>IF('①-2入力シート（宿泊人数）【室】'!BK19&gt;0, '⑤-2宿泊料金計算【室】'!BK19 * 0.03, 0)</f>
        <v>0</v>
      </c>
      <c r="BL19" s="91">
        <f>IF('①-2入力シート（宿泊人数）【室】'!BL19&gt;0, '⑤-2宿泊料金計算【室】'!BL19 * 0.03, 0)</f>
        <v>0</v>
      </c>
      <c r="BM19" s="91">
        <f>IF('①-2入力シート（宿泊人数）【室】'!BM19&gt;0, '⑤-2宿泊料金計算【室】'!BM19 * 0.03, 0)</f>
        <v>0</v>
      </c>
      <c r="BN19" s="91">
        <f>IF('①-2入力シート（宿泊人数）【室】'!BN19&gt;0, '⑤-2宿泊料金計算【室】'!BN19 * 0.03, 0)</f>
        <v>0</v>
      </c>
      <c r="BO19" s="91">
        <f>IF('①-2入力シート（宿泊人数）【室】'!BO19&gt;0, '⑤-2宿泊料金計算【室】'!BO19 * 0.03, 0)</f>
        <v>0</v>
      </c>
      <c r="BP19" s="91">
        <f>IF('①-2入力シート（宿泊人数）【室】'!BP19&gt;0, '⑤-2宿泊料金計算【室】'!BP19 * 0.03, 0)</f>
        <v>0</v>
      </c>
      <c r="BQ19" s="91">
        <f>IF('①-2入力シート（宿泊人数）【室】'!BQ19&gt;0, '⑤-2宿泊料金計算【室】'!BQ19 * 0.03, 0)</f>
        <v>0</v>
      </c>
      <c r="BR19" s="91">
        <f>IF('①-2入力シート（宿泊人数）【室】'!BR19&gt;0, '⑤-2宿泊料金計算【室】'!BR19 * 0.03, 0)</f>
        <v>0</v>
      </c>
      <c r="BS19" s="91">
        <f>IF('①-2入力シート（宿泊人数）【室】'!BS19&gt;0, '⑤-2宿泊料金計算【室】'!BS19 * 0.03, 0)</f>
        <v>0</v>
      </c>
      <c r="BT19" s="91">
        <f>IF('①-2入力シート（宿泊人数）【室】'!BT19&gt;0, '⑤-2宿泊料金計算【室】'!BT19 * 0.03, 0)</f>
        <v>0</v>
      </c>
      <c r="BU19" s="91">
        <f>IF('①-2入力シート（宿泊人数）【室】'!BU19&gt;0, '⑤-2宿泊料金計算【室】'!BU19 * 0.03, 0)</f>
        <v>0</v>
      </c>
      <c r="BV19" s="91">
        <f>IF('①-2入力シート（宿泊人数）【室】'!BV19&gt;0, '⑤-2宿泊料金計算【室】'!BV19 * 0.03, 0)</f>
        <v>0</v>
      </c>
      <c r="BW19" s="91">
        <f>IF('①-2入力シート（宿泊人数）【室】'!BW19&gt;0, '⑤-2宿泊料金計算【室】'!BW19 * 0.03, 0)</f>
        <v>0</v>
      </c>
      <c r="BX19" s="91">
        <f>IF('①-2入力シート（宿泊人数）【室】'!BX19&gt;0, '⑤-2宿泊料金計算【室】'!BX19 * 0.03, 0)</f>
        <v>0</v>
      </c>
      <c r="BY19" s="91">
        <f>IF('①-2入力シート（宿泊人数）【室】'!BY19&gt;0, '⑤-2宿泊料金計算【室】'!BY19 * 0.03, 0)</f>
        <v>0</v>
      </c>
      <c r="BZ19" s="91">
        <f>IF('①-2入力シート（宿泊人数）【室】'!BZ19&gt;0, '⑤-2宿泊料金計算【室】'!BZ19 * 0.03, 0)</f>
        <v>0</v>
      </c>
      <c r="CA19" s="91">
        <f>IF('①-2入力シート（宿泊人数）【室】'!CA19&gt;0, '⑤-2宿泊料金計算【室】'!CA19 * 0.03, 0)</f>
        <v>0</v>
      </c>
      <c r="CB19" s="91">
        <f>IF('①-2入力シート（宿泊人数）【室】'!CB19&gt;0, '⑤-2宿泊料金計算【室】'!CB19 * 0.03, 0)</f>
        <v>0</v>
      </c>
      <c r="CC19" s="91">
        <f>IF('①-2入力シート（宿泊人数）【室】'!CC19&gt;0, '⑤-2宿泊料金計算【室】'!CC19 * 0.03, 0)</f>
        <v>0</v>
      </c>
      <c r="CD19" s="91">
        <f>IF('①-2入力シート（宿泊人数）【室】'!CD19&gt;0, '⑤-2宿泊料金計算【室】'!CD19 * 0.03, 0)</f>
        <v>0</v>
      </c>
      <c r="CE19" s="91">
        <f>IF('①-2入力シート（宿泊人数）【室】'!CE19&gt;0, '⑤-2宿泊料金計算【室】'!CE19 * 0.03, 0)</f>
        <v>0</v>
      </c>
      <c r="CF19" s="91">
        <f>IF('①-2入力シート（宿泊人数）【室】'!CF19&gt;0, '⑤-2宿泊料金計算【室】'!CF19 * 0.03, 0)</f>
        <v>0</v>
      </c>
      <c r="CG19" s="91">
        <f>IF('①-2入力シート（宿泊人数）【室】'!CG19&gt;0, '⑤-2宿泊料金計算【室】'!CG19 * 0.03, 0)</f>
        <v>0</v>
      </c>
      <c r="CH19" s="91">
        <f>IF('①-2入力シート（宿泊人数）【室】'!CH19&gt;0, '⑤-2宿泊料金計算【室】'!CH19 * 0.03, 0)</f>
        <v>0</v>
      </c>
      <c r="CI19" s="91">
        <f>IF('①-2入力シート（宿泊人数）【室】'!CI19&gt;0, '⑤-2宿泊料金計算【室】'!CI19 * 0.03, 0)</f>
        <v>0</v>
      </c>
      <c r="CJ19" s="91">
        <f>IF('①-2入力シート（宿泊人数）【室】'!CJ19&gt;0, '⑤-2宿泊料金計算【室】'!CJ19 * 0.03, 0)</f>
        <v>0</v>
      </c>
      <c r="CK19" s="91">
        <f>IF('①-2入力シート（宿泊人数）【室】'!CK19&gt;0, '⑤-2宿泊料金計算【室】'!CK19 * 0.03, 0)</f>
        <v>0</v>
      </c>
      <c r="CL19" s="91">
        <f>IF('①-2入力シート（宿泊人数）【室】'!CL19&gt;0, '⑤-2宿泊料金計算【室】'!CL19 * 0.03, 0)</f>
        <v>0</v>
      </c>
      <c r="CM19" s="91">
        <f>IF('①-2入力シート（宿泊人数）【室】'!CM19&gt;0, '⑤-2宿泊料金計算【室】'!CM19 * 0.03, 0)</f>
        <v>0</v>
      </c>
      <c r="CN19" s="91">
        <f>IF('①-2入力シート（宿泊人数）【室】'!CN19&gt;0, '⑤-2宿泊料金計算【室】'!CN19 * 0.03, 0)</f>
        <v>0</v>
      </c>
      <c r="CO19" s="91">
        <f>IF('①-2入力シート（宿泊人数）【室】'!CO19&gt;0, '⑤-2宿泊料金計算【室】'!CO19 * 0.03, 0)</f>
        <v>0</v>
      </c>
      <c r="CP19" s="91">
        <f>IF('①-2入力シート（宿泊人数）【室】'!CP19&gt;0, '⑤-2宿泊料金計算【室】'!CP19 * 0.03, 0)</f>
        <v>0</v>
      </c>
      <c r="CQ19" s="91">
        <f>IF('①-2入力シート（宿泊人数）【室】'!CQ19&gt;0, '⑤-2宿泊料金計算【室】'!CQ19 * 0.03, 0)</f>
        <v>0</v>
      </c>
      <c r="CR19" s="91">
        <f>IF('①-2入力シート（宿泊人数）【室】'!CR19&gt;0, '⑤-2宿泊料金計算【室】'!CR19 * 0.03, 0)</f>
        <v>0</v>
      </c>
      <c r="CS19" s="91">
        <f>IF('①-2入力シート（宿泊人数）【室】'!CS19&gt;0, '⑤-2宿泊料金計算【室】'!CS19 * 0.03, 0)</f>
        <v>0</v>
      </c>
      <c r="CT19" s="91">
        <f>IF('①-2入力シート（宿泊人数）【室】'!CT19&gt;0, '⑤-2宿泊料金計算【室】'!CT19 * 0.03, 0)</f>
        <v>0</v>
      </c>
      <c r="CU19" s="91">
        <f>IF('①-2入力シート（宿泊人数）【室】'!CU19&gt;0, '⑤-2宿泊料金計算【室】'!CU19 * 0.03, 0)</f>
        <v>0</v>
      </c>
      <c r="CV19" s="91">
        <f>IF('①-2入力シート（宿泊人数）【室】'!CV19&gt;0, '⑤-2宿泊料金計算【室】'!CV19 * 0.03, 0)</f>
        <v>0</v>
      </c>
      <c r="CW19" s="91">
        <f>IF('①-2入力シート（宿泊人数）【室】'!CW19&gt;0, '⑤-2宿泊料金計算【室】'!CW19 * 0.03, 0)</f>
        <v>0</v>
      </c>
      <c r="CX19" s="91">
        <f>IF('①-2入力シート（宿泊人数）【室】'!CX19&gt;0, '⑤-2宿泊料金計算【室】'!CX19 * 0.03, 0)</f>
        <v>0</v>
      </c>
      <c r="CY19" s="165">
        <f t="shared" si="6"/>
        <v>0</v>
      </c>
      <c r="DA19" s="5">
        <f t="shared" si="7"/>
        <v>0</v>
      </c>
    </row>
    <row r="20" spans="1:105">
      <c r="A20" s="196"/>
      <c r="B20" s="92">
        <v>12</v>
      </c>
      <c r="C20" s="10">
        <f>IF('①-2入力シート（宿泊人数）【室】'!C20&gt;0, '⑤-2宿泊料金計算【室】'!C20 * 0.03, 0)</f>
        <v>0</v>
      </c>
      <c r="D20" s="10">
        <f>IF('①-2入力シート（宿泊人数）【室】'!D20&gt;0, '⑤-2宿泊料金計算【室】'!D20 * 0.03, 0)</f>
        <v>0</v>
      </c>
      <c r="E20" s="10">
        <f>IF('①-2入力シート（宿泊人数）【室】'!E20&gt;0, '⑤-2宿泊料金計算【室】'!E20 * 0.03, 0)</f>
        <v>0</v>
      </c>
      <c r="F20" s="10">
        <f>IF('①-2入力シート（宿泊人数）【室】'!F20&gt;0, '⑤-2宿泊料金計算【室】'!F20 * 0.03, 0)</f>
        <v>0</v>
      </c>
      <c r="G20" s="10">
        <f>IF('①-2入力シート（宿泊人数）【室】'!G20&gt;0, '⑤-2宿泊料金計算【室】'!G20 * 0.03, 0)</f>
        <v>0</v>
      </c>
      <c r="H20" s="10">
        <f>IF('①-2入力シート（宿泊人数）【室】'!H20&gt;0, '⑤-2宿泊料金計算【室】'!H20 * 0.03, 0)</f>
        <v>0</v>
      </c>
      <c r="I20" s="10">
        <f>IF('①-2入力シート（宿泊人数）【室】'!I20&gt;0, '⑤-2宿泊料金計算【室】'!I20 * 0.03, 0)</f>
        <v>0</v>
      </c>
      <c r="J20" s="10">
        <f>IF('①-2入力シート（宿泊人数）【室】'!J20&gt;0, '⑤-2宿泊料金計算【室】'!J20 * 0.03, 0)</f>
        <v>0</v>
      </c>
      <c r="K20" s="10">
        <f>IF('①-2入力シート（宿泊人数）【室】'!K20&gt;0, '⑤-2宿泊料金計算【室】'!K20 * 0.03, 0)</f>
        <v>0</v>
      </c>
      <c r="L20" s="10">
        <f>IF('①-2入力シート（宿泊人数）【室】'!L20&gt;0, '⑤-2宿泊料金計算【室】'!L20 * 0.03, 0)</f>
        <v>0</v>
      </c>
      <c r="M20" s="10">
        <f>IF('①-2入力シート（宿泊人数）【室】'!M20&gt;0, '⑤-2宿泊料金計算【室】'!M20 * 0.03, 0)</f>
        <v>0</v>
      </c>
      <c r="N20" s="91">
        <f>IF('①-2入力シート（宿泊人数）【室】'!N20&gt;0, '⑤-2宿泊料金計算【室】'!N20 * 0.03, 0)</f>
        <v>0</v>
      </c>
      <c r="O20" s="91">
        <f>IF('①-2入力シート（宿泊人数）【室】'!O20&gt;0, '⑤-2宿泊料金計算【室】'!O20 * 0.03, 0)</f>
        <v>0</v>
      </c>
      <c r="P20" s="91">
        <f>IF('①-2入力シート（宿泊人数）【室】'!P20&gt;0, '⑤-2宿泊料金計算【室】'!P20 * 0.03, 0)</f>
        <v>0</v>
      </c>
      <c r="Q20" s="91">
        <f>IF('①-2入力シート（宿泊人数）【室】'!Q20&gt;0, '⑤-2宿泊料金計算【室】'!Q20 * 0.03, 0)</f>
        <v>0</v>
      </c>
      <c r="R20" s="91">
        <f>IF('①-2入力シート（宿泊人数）【室】'!R20&gt;0, '⑤-2宿泊料金計算【室】'!R20 * 0.03, 0)</f>
        <v>0</v>
      </c>
      <c r="S20" s="91">
        <f>IF('①-2入力シート（宿泊人数）【室】'!S20&gt;0, '⑤-2宿泊料金計算【室】'!S20 * 0.03, 0)</f>
        <v>0</v>
      </c>
      <c r="T20" s="91">
        <f>IF('①-2入力シート（宿泊人数）【室】'!T20&gt;0, '⑤-2宿泊料金計算【室】'!T20 * 0.03, 0)</f>
        <v>0</v>
      </c>
      <c r="U20" s="91">
        <f>IF('①-2入力シート（宿泊人数）【室】'!U20&gt;0, '⑤-2宿泊料金計算【室】'!U20 * 0.03, 0)</f>
        <v>0</v>
      </c>
      <c r="V20" s="91">
        <f>IF('①-2入力シート（宿泊人数）【室】'!V20&gt;0, '⑤-2宿泊料金計算【室】'!V20 * 0.03, 0)</f>
        <v>0</v>
      </c>
      <c r="W20" s="91">
        <f>IF('①-2入力シート（宿泊人数）【室】'!W20&gt;0, '⑤-2宿泊料金計算【室】'!W20 * 0.03, 0)</f>
        <v>0</v>
      </c>
      <c r="X20" s="91">
        <f>IF('①-2入力シート（宿泊人数）【室】'!X20&gt;0, '⑤-2宿泊料金計算【室】'!X20 * 0.03, 0)</f>
        <v>0</v>
      </c>
      <c r="Y20" s="91">
        <f>IF('①-2入力シート（宿泊人数）【室】'!Y20&gt;0, '⑤-2宿泊料金計算【室】'!Y20 * 0.03, 0)</f>
        <v>0</v>
      </c>
      <c r="Z20" s="91">
        <f>IF('①-2入力シート（宿泊人数）【室】'!Z20&gt;0, '⑤-2宿泊料金計算【室】'!Z20 * 0.03, 0)</f>
        <v>0</v>
      </c>
      <c r="AA20" s="91">
        <f>IF('①-2入力シート（宿泊人数）【室】'!AA20&gt;0, '⑤-2宿泊料金計算【室】'!AA20 * 0.03, 0)</f>
        <v>0</v>
      </c>
      <c r="AB20" s="91">
        <f>IF('①-2入力シート（宿泊人数）【室】'!AB20&gt;0, '⑤-2宿泊料金計算【室】'!AB20 * 0.03, 0)</f>
        <v>0</v>
      </c>
      <c r="AC20" s="91">
        <f>IF('①-2入力シート（宿泊人数）【室】'!AC20&gt;0, '⑤-2宿泊料金計算【室】'!AC20 * 0.03, 0)</f>
        <v>0</v>
      </c>
      <c r="AD20" s="91">
        <f>IF('①-2入力シート（宿泊人数）【室】'!AD20&gt;0, '⑤-2宿泊料金計算【室】'!AD20 * 0.03, 0)</f>
        <v>0</v>
      </c>
      <c r="AE20" s="91">
        <f>IF('①-2入力シート（宿泊人数）【室】'!AE20&gt;0, '⑤-2宿泊料金計算【室】'!AE20 * 0.03, 0)</f>
        <v>0</v>
      </c>
      <c r="AF20" s="91">
        <f>IF('①-2入力シート（宿泊人数）【室】'!AF20&gt;0, '⑤-2宿泊料金計算【室】'!AF20 * 0.03, 0)</f>
        <v>0</v>
      </c>
      <c r="AG20" s="91">
        <f>IF('①-2入力シート（宿泊人数）【室】'!AG20&gt;0, '⑤-2宿泊料金計算【室】'!AG20 * 0.03, 0)</f>
        <v>0</v>
      </c>
      <c r="AH20" s="91">
        <f>IF('①-2入力シート（宿泊人数）【室】'!AH20&gt;0, '⑤-2宿泊料金計算【室】'!AH20 * 0.03, 0)</f>
        <v>0</v>
      </c>
      <c r="AI20" s="91">
        <f>IF('①-2入力シート（宿泊人数）【室】'!AI20&gt;0, '⑤-2宿泊料金計算【室】'!AI20 * 0.03, 0)</f>
        <v>0</v>
      </c>
      <c r="AJ20" s="91">
        <f>IF('①-2入力シート（宿泊人数）【室】'!AJ20&gt;0, '⑤-2宿泊料金計算【室】'!AJ20 * 0.03, 0)</f>
        <v>0</v>
      </c>
      <c r="AK20" s="91">
        <f>IF('①-2入力シート（宿泊人数）【室】'!AK20&gt;0, '⑤-2宿泊料金計算【室】'!AK20 * 0.03, 0)</f>
        <v>0</v>
      </c>
      <c r="AL20" s="91">
        <f>IF('①-2入力シート（宿泊人数）【室】'!AL20&gt;0, '⑤-2宿泊料金計算【室】'!AL20 * 0.03, 0)</f>
        <v>0</v>
      </c>
      <c r="AM20" s="91">
        <f>IF('①-2入力シート（宿泊人数）【室】'!AM20&gt;0, '⑤-2宿泊料金計算【室】'!AM20 * 0.03, 0)</f>
        <v>0</v>
      </c>
      <c r="AN20" s="91">
        <f>IF('①-2入力シート（宿泊人数）【室】'!AN20&gt;0, '⑤-2宿泊料金計算【室】'!AN20 * 0.03, 0)</f>
        <v>0</v>
      </c>
      <c r="AO20" s="91">
        <f>IF('①-2入力シート（宿泊人数）【室】'!AO20&gt;0, '⑤-2宿泊料金計算【室】'!AO20 * 0.03, 0)</f>
        <v>0</v>
      </c>
      <c r="AP20" s="91">
        <f>IF('①-2入力シート（宿泊人数）【室】'!AP20&gt;0, '⑤-2宿泊料金計算【室】'!AP20 * 0.03, 0)</f>
        <v>0</v>
      </c>
      <c r="AQ20" s="91">
        <f>IF('①-2入力シート（宿泊人数）【室】'!AQ20&gt;0, '⑤-2宿泊料金計算【室】'!AQ20 * 0.03, 0)</f>
        <v>0</v>
      </c>
      <c r="AR20" s="91">
        <f>IF('①-2入力シート（宿泊人数）【室】'!AR20&gt;0, '⑤-2宿泊料金計算【室】'!AR20 * 0.03, 0)</f>
        <v>0</v>
      </c>
      <c r="AS20" s="91">
        <f>IF('①-2入力シート（宿泊人数）【室】'!AS20&gt;0, '⑤-2宿泊料金計算【室】'!AS20 * 0.03, 0)</f>
        <v>0</v>
      </c>
      <c r="AT20" s="91">
        <f>IF('①-2入力シート（宿泊人数）【室】'!AT20&gt;0, '⑤-2宿泊料金計算【室】'!AT20 * 0.03, 0)</f>
        <v>0</v>
      </c>
      <c r="AU20" s="91">
        <f>IF('①-2入力シート（宿泊人数）【室】'!AU20&gt;0, '⑤-2宿泊料金計算【室】'!AU20 * 0.03, 0)</f>
        <v>0</v>
      </c>
      <c r="AV20" s="91">
        <f>IF('①-2入力シート（宿泊人数）【室】'!AV20&gt;0, '⑤-2宿泊料金計算【室】'!AV20 * 0.03, 0)</f>
        <v>0</v>
      </c>
      <c r="AW20" s="91">
        <f>IF('①-2入力シート（宿泊人数）【室】'!AW20&gt;0, '⑤-2宿泊料金計算【室】'!AW20 * 0.03, 0)</f>
        <v>0</v>
      </c>
      <c r="AX20" s="91">
        <f>IF('①-2入力シート（宿泊人数）【室】'!AX20&gt;0, '⑤-2宿泊料金計算【室】'!AX20 * 0.03, 0)</f>
        <v>0</v>
      </c>
      <c r="AY20" s="91">
        <f>IF('①-2入力シート（宿泊人数）【室】'!AY20&gt;0, '⑤-2宿泊料金計算【室】'!AY20 * 0.03, 0)</f>
        <v>0</v>
      </c>
      <c r="AZ20" s="91">
        <f>IF('①-2入力シート（宿泊人数）【室】'!AZ20&gt;0, '⑤-2宿泊料金計算【室】'!AZ20 * 0.03, 0)</f>
        <v>0</v>
      </c>
      <c r="BA20" s="91">
        <f>IF('①-2入力シート（宿泊人数）【室】'!BA20&gt;0, '⑤-2宿泊料金計算【室】'!BA20 * 0.03, 0)</f>
        <v>0</v>
      </c>
      <c r="BB20" s="91">
        <f>IF('①-2入力シート（宿泊人数）【室】'!BB20&gt;0, '⑤-2宿泊料金計算【室】'!BB20 * 0.03, 0)</f>
        <v>0</v>
      </c>
      <c r="BC20" s="91">
        <f>IF('①-2入力シート（宿泊人数）【室】'!BC20&gt;0, '⑤-2宿泊料金計算【室】'!BC20 * 0.03, 0)</f>
        <v>0</v>
      </c>
      <c r="BD20" s="91">
        <f>IF('①-2入力シート（宿泊人数）【室】'!BD20&gt;0, '⑤-2宿泊料金計算【室】'!BD20 * 0.03, 0)</f>
        <v>0</v>
      </c>
      <c r="BE20" s="91">
        <f>IF('①-2入力シート（宿泊人数）【室】'!BE20&gt;0, '⑤-2宿泊料金計算【室】'!BE20 * 0.03, 0)</f>
        <v>0</v>
      </c>
      <c r="BF20" s="91">
        <f>IF('①-2入力シート（宿泊人数）【室】'!BF20&gt;0, '⑤-2宿泊料金計算【室】'!BF20 * 0.03, 0)</f>
        <v>0</v>
      </c>
      <c r="BG20" s="91">
        <f>IF('①-2入力シート（宿泊人数）【室】'!BG20&gt;0, '⑤-2宿泊料金計算【室】'!BG20 * 0.03, 0)</f>
        <v>0</v>
      </c>
      <c r="BH20" s="91">
        <f>IF('①-2入力シート（宿泊人数）【室】'!BH20&gt;0, '⑤-2宿泊料金計算【室】'!BH20 * 0.03, 0)</f>
        <v>0</v>
      </c>
      <c r="BI20" s="91">
        <f>IF('①-2入力シート（宿泊人数）【室】'!BI20&gt;0, '⑤-2宿泊料金計算【室】'!BI20 * 0.03, 0)</f>
        <v>0</v>
      </c>
      <c r="BJ20" s="91">
        <f>IF('①-2入力シート（宿泊人数）【室】'!BJ20&gt;0, '⑤-2宿泊料金計算【室】'!BJ20 * 0.03, 0)</f>
        <v>0</v>
      </c>
      <c r="BK20" s="91">
        <f>IF('①-2入力シート（宿泊人数）【室】'!BK20&gt;0, '⑤-2宿泊料金計算【室】'!BK20 * 0.03, 0)</f>
        <v>0</v>
      </c>
      <c r="BL20" s="91">
        <f>IF('①-2入力シート（宿泊人数）【室】'!BL20&gt;0, '⑤-2宿泊料金計算【室】'!BL20 * 0.03, 0)</f>
        <v>0</v>
      </c>
      <c r="BM20" s="91">
        <f>IF('①-2入力シート（宿泊人数）【室】'!BM20&gt;0, '⑤-2宿泊料金計算【室】'!BM20 * 0.03, 0)</f>
        <v>0</v>
      </c>
      <c r="BN20" s="91">
        <f>IF('①-2入力シート（宿泊人数）【室】'!BN20&gt;0, '⑤-2宿泊料金計算【室】'!BN20 * 0.03, 0)</f>
        <v>0</v>
      </c>
      <c r="BO20" s="91">
        <f>IF('①-2入力シート（宿泊人数）【室】'!BO20&gt;0, '⑤-2宿泊料金計算【室】'!BO20 * 0.03, 0)</f>
        <v>0</v>
      </c>
      <c r="BP20" s="91">
        <f>IF('①-2入力シート（宿泊人数）【室】'!BP20&gt;0, '⑤-2宿泊料金計算【室】'!BP20 * 0.03, 0)</f>
        <v>0</v>
      </c>
      <c r="BQ20" s="91">
        <f>IF('①-2入力シート（宿泊人数）【室】'!BQ20&gt;0, '⑤-2宿泊料金計算【室】'!BQ20 * 0.03, 0)</f>
        <v>0</v>
      </c>
      <c r="BR20" s="91">
        <f>IF('①-2入力シート（宿泊人数）【室】'!BR20&gt;0, '⑤-2宿泊料金計算【室】'!BR20 * 0.03, 0)</f>
        <v>0</v>
      </c>
      <c r="BS20" s="91">
        <f>IF('①-2入力シート（宿泊人数）【室】'!BS20&gt;0, '⑤-2宿泊料金計算【室】'!BS20 * 0.03, 0)</f>
        <v>0</v>
      </c>
      <c r="BT20" s="91">
        <f>IF('①-2入力シート（宿泊人数）【室】'!BT20&gt;0, '⑤-2宿泊料金計算【室】'!BT20 * 0.03, 0)</f>
        <v>0</v>
      </c>
      <c r="BU20" s="91">
        <f>IF('①-2入力シート（宿泊人数）【室】'!BU20&gt;0, '⑤-2宿泊料金計算【室】'!BU20 * 0.03, 0)</f>
        <v>0</v>
      </c>
      <c r="BV20" s="91">
        <f>IF('①-2入力シート（宿泊人数）【室】'!BV20&gt;0, '⑤-2宿泊料金計算【室】'!BV20 * 0.03, 0)</f>
        <v>0</v>
      </c>
      <c r="BW20" s="91">
        <f>IF('①-2入力シート（宿泊人数）【室】'!BW20&gt;0, '⑤-2宿泊料金計算【室】'!BW20 * 0.03, 0)</f>
        <v>0</v>
      </c>
      <c r="BX20" s="91">
        <f>IF('①-2入力シート（宿泊人数）【室】'!BX20&gt;0, '⑤-2宿泊料金計算【室】'!BX20 * 0.03, 0)</f>
        <v>0</v>
      </c>
      <c r="BY20" s="91">
        <f>IF('①-2入力シート（宿泊人数）【室】'!BY20&gt;0, '⑤-2宿泊料金計算【室】'!BY20 * 0.03, 0)</f>
        <v>0</v>
      </c>
      <c r="BZ20" s="91">
        <f>IF('①-2入力シート（宿泊人数）【室】'!BZ20&gt;0, '⑤-2宿泊料金計算【室】'!BZ20 * 0.03, 0)</f>
        <v>0</v>
      </c>
      <c r="CA20" s="91">
        <f>IF('①-2入力シート（宿泊人数）【室】'!CA20&gt;0, '⑤-2宿泊料金計算【室】'!CA20 * 0.03, 0)</f>
        <v>0</v>
      </c>
      <c r="CB20" s="91">
        <f>IF('①-2入力シート（宿泊人数）【室】'!CB20&gt;0, '⑤-2宿泊料金計算【室】'!CB20 * 0.03, 0)</f>
        <v>0</v>
      </c>
      <c r="CC20" s="91">
        <f>IF('①-2入力シート（宿泊人数）【室】'!CC20&gt;0, '⑤-2宿泊料金計算【室】'!CC20 * 0.03, 0)</f>
        <v>0</v>
      </c>
      <c r="CD20" s="91">
        <f>IF('①-2入力シート（宿泊人数）【室】'!CD20&gt;0, '⑤-2宿泊料金計算【室】'!CD20 * 0.03, 0)</f>
        <v>0</v>
      </c>
      <c r="CE20" s="91">
        <f>IF('①-2入力シート（宿泊人数）【室】'!CE20&gt;0, '⑤-2宿泊料金計算【室】'!CE20 * 0.03, 0)</f>
        <v>0</v>
      </c>
      <c r="CF20" s="91">
        <f>IF('①-2入力シート（宿泊人数）【室】'!CF20&gt;0, '⑤-2宿泊料金計算【室】'!CF20 * 0.03, 0)</f>
        <v>0</v>
      </c>
      <c r="CG20" s="91">
        <f>IF('①-2入力シート（宿泊人数）【室】'!CG20&gt;0, '⑤-2宿泊料金計算【室】'!CG20 * 0.03, 0)</f>
        <v>0</v>
      </c>
      <c r="CH20" s="91">
        <f>IF('①-2入力シート（宿泊人数）【室】'!CH20&gt;0, '⑤-2宿泊料金計算【室】'!CH20 * 0.03, 0)</f>
        <v>0</v>
      </c>
      <c r="CI20" s="91">
        <f>IF('①-2入力シート（宿泊人数）【室】'!CI20&gt;0, '⑤-2宿泊料金計算【室】'!CI20 * 0.03, 0)</f>
        <v>0</v>
      </c>
      <c r="CJ20" s="91">
        <f>IF('①-2入力シート（宿泊人数）【室】'!CJ20&gt;0, '⑤-2宿泊料金計算【室】'!CJ20 * 0.03, 0)</f>
        <v>0</v>
      </c>
      <c r="CK20" s="91">
        <f>IF('①-2入力シート（宿泊人数）【室】'!CK20&gt;0, '⑤-2宿泊料金計算【室】'!CK20 * 0.03, 0)</f>
        <v>0</v>
      </c>
      <c r="CL20" s="91">
        <f>IF('①-2入力シート（宿泊人数）【室】'!CL20&gt;0, '⑤-2宿泊料金計算【室】'!CL20 * 0.03, 0)</f>
        <v>0</v>
      </c>
      <c r="CM20" s="91">
        <f>IF('①-2入力シート（宿泊人数）【室】'!CM20&gt;0, '⑤-2宿泊料金計算【室】'!CM20 * 0.03, 0)</f>
        <v>0</v>
      </c>
      <c r="CN20" s="91">
        <f>IF('①-2入力シート（宿泊人数）【室】'!CN20&gt;0, '⑤-2宿泊料金計算【室】'!CN20 * 0.03, 0)</f>
        <v>0</v>
      </c>
      <c r="CO20" s="91">
        <f>IF('①-2入力シート（宿泊人数）【室】'!CO20&gt;0, '⑤-2宿泊料金計算【室】'!CO20 * 0.03, 0)</f>
        <v>0</v>
      </c>
      <c r="CP20" s="91">
        <f>IF('①-2入力シート（宿泊人数）【室】'!CP20&gt;0, '⑤-2宿泊料金計算【室】'!CP20 * 0.03, 0)</f>
        <v>0</v>
      </c>
      <c r="CQ20" s="91">
        <f>IF('①-2入力シート（宿泊人数）【室】'!CQ20&gt;0, '⑤-2宿泊料金計算【室】'!CQ20 * 0.03, 0)</f>
        <v>0</v>
      </c>
      <c r="CR20" s="91">
        <f>IF('①-2入力シート（宿泊人数）【室】'!CR20&gt;0, '⑤-2宿泊料金計算【室】'!CR20 * 0.03, 0)</f>
        <v>0</v>
      </c>
      <c r="CS20" s="91">
        <f>IF('①-2入力シート（宿泊人数）【室】'!CS20&gt;0, '⑤-2宿泊料金計算【室】'!CS20 * 0.03, 0)</f>
        <v>0</v>
      </c>
      <c r="CT20" s="91">
        <f>IF('①-2入力シート（宿泊人数）【室】'!CT20&gt;0, '⑤-2宿泊料金計算【室】'!CT20 * 0.03, 0)</f>
        <v>0</v>
      </c>
      <c r="CU20" s="91">
        <f>IF('①-2入力シート（宿泊人数）【室】'!CU20&gt;0, '⑤-2宿泊料金計算【室】'!CU20 * 0.03, 0)</f>
        <v>0</v>
      </c>
      <c r="CV20" s="91">
        <f>IF('①-2入力シート（宿泊人数）【室】'!CV20&gt;0, '⑤-2宿泊料金計算【室】'!CV20 * 0.03, 0)</f>
        <v>0</v>
      </c>
      <c r="CW20" s="91">
        <f>IF('①-2入力シート（宿泊人数）【室】'!CW20&gt;0, '⑤-2宿泊料金計算【室】'!CW20 * 0.03, 0)</f>
        <v>0</v>
      </c>
      <c r="CX20" s="91">
        <f>IF('①-2入力シート（宿泊人数）【室】'!CX20&gt;0, '⑤-2宿泊料金計算【室】'!CX20 * 0.03, 0)</f>
        <v>0</v>
      </c>
      <c r="CY20" s="165">
        <f t="shared" si="6"/>
        <v>0</v>
      </c>
      <c r="DA20" s="5">
        <f t="shared" si="7"/>
        <v>0</v>
      </c>
    </row>
    <row r="21" spans="1:105">
      <c r="A21" s="196"/>
      <c r="B21" s="92">
        <v>13</v>
      </c>
      <c r="C21" s="10">
        <f>IF('①-2入力シート（宿泊人数）【室】'!C21&gt;0, '⑤-2宿泊料金計算【室】'!C21 * 0.03, 0)</f>
        <v>0</v>
      </c>
      <c r="D21" s="10">
        <f>IF('①-2入力シート（宿泊人数）【室】'!D21&gt;0, '⑤-2宿泊料金計算【室】'!D21 * 0.03, 0)</f>
        <v>0</v>
      </c>
      <c r="E21" s="10">
        <f>IF('①-2入力シート（宿泊人数）【室】'!E21&gt;0, '⑤-2宿泊料金計算【室】'!E21 * 0.03, 0)</f>
        <v>0</v>
      </c>
      <c r="F21" s="10">
        <f>IF('①-2入力シート（宿泊人数）【室】'!F21&gt;0, '⑤-2宿泊料金計算【室】'!F21 * 0.03, 0)</f>
        <v>0</v>
      </c>
      <c r="G21" s="10">
        <f>IF('①-2入力シート（宿泊人数）【室】'!G21&gt;0, '⑤-2宿泊料金計算【室】'!G21 * 0.03, 0)</f>
        <v>0</v>
      </c>
      <c r="H21" s="10">
        <f>IF('①-2入力シート（宿泊人数）【室】'!H21&gt;0, '⑤-2宿泊料金計算【室】'!H21 * 0.03, 0)</f>
        <v>0</v>
      </c>
      <c r="I21" s="10">
        <f>IF('①-2入力シート（宿泊人数）【室】'!I21&gt;0, '⑤-2宿泊料金計算【室】'!I21 * 0.03, 0)</f>
        <v>0</v>
      </c>
      <c r="J21" s="10">
        <f>IF('①-2入力シート（宿泊人数）【室】'!J21&gt;0, '⑤-2宿泊料金計算【室】'!J21 * 0.03, 0)</f>
        <v>0</v>
      </c>
      <c r="K21" s="10">
        <f>IF('①-2入力シート（宿泊人数）【室】'!K21&gt;0, '⑤-2宿泊料金計算【室】'!K21 * 0.03, 0)</f>
        <v>0</v>
      </c>
      <c r="L21" s="10">
        <f>IF('①-2入力シート（宿泊人数）【室】'!L21&gt;0, '⑤-2宿泊料金計算【室】'!L21 * 0.03, 0)</f>
        <v>0</v>
      </c>
      <c r="M21" s="10">
        <f>IF('①-2入力シート（宿泊人数）【室】'!M21&gt;0, '⑤-2宿泊料金計算【室】'!M21 * 0.03, 0)</f>
        <v>0</v>
      </c>
      <c r="N21" s="91">
        <f>IF('①-2入力シート（宿泊人数）【室】'!N21&gt;0, '⑤-2宿泊料金計算【室】'!N21 * 0.03, 0)</f>
        <v>0</v>
      </c>
      <c r="O21" s="91">
        <f>IF('①-2入力シート（宿泊人数）【室】'!O21&gt;0, '⑤-2宿泊料金計算【室】'!O21 * 0.03, 0)</f>
        <v>0</v>
      </c>
      <c r="P21" s="91">
        <f>IF('①-2入力シート（宿泊人数）【室】'!P21&gt;0, '⑤-2宿泊料金計算【室】'!P21 * 0.03, 0)</f>
        <v>0</v>
      </c>
      <c r="Q21" s="91">
        <f>IF('①-2入力シート（宿泊人数）【室】'!Q21&gt;0, '⑤-2宿泊料金計算【室】'!Q21 * 0.03, 0)</f>
        <v>0</v>
      </c>
      <c r="R21" s="91">
        <f>IF('①-2入力シート（宿泊人数）【室】'!R21&gt;0, '⑤-2宿泊料金計算【室】'!R21 * 0.03, 0)</f>
        <v>0</v>
      </c>
      <c r="S21" s="91">
        <f>IF('①-2入力シート（宿泊人数）【室】'!S21&gt;0, '⑤-2宿泊料金計算【室】'!S21 * 0.03, 0)</f>
        <v>0</v>
      </c>
      <c r="T21" s="91">
        <f>IF('①-2入力シート（宿泊人数）【室】'!T21&gt;0, '⑤-2宿泊料金計算【室】'!T21 * 0.03, 0)</f>
        <v>0</v>
      </c>
      <c r="U21" s="91">
        <f>IF('①-2入力シート（宿泊人数）【室】'!U21&gt;0, '⑤-2宿泊料金計算【室】'!U21 * 0.03, 0)</f>
        <v>0</v>
      </c>
      <c r="V21" s="91">
        <f>IF('①-2入力シート（宿泊人数）【室】'!V21&gt;0, '⑤-2宿泊料金計算【室】'!V21 * 0.03, 0)</f>
        <v>0</v>
      </c>
      <c r="W21" s="91">
        <f>IF('①-2入力シート（宿泊人数）【室】'!W21&gt;0, '⑤-2宿泊料金計算【室】'!W21 * 0.03, 0)</f>
        <v>0</v>
      </c>
      <c r="X21" s="91">
        <f>IF('①-2入力シート（宿泊人数）【室】'!X21&gt;0, '⑤-2宿泊料金計算【室】'!X21 * 0.03, 0)</f>
        <v>0</v>
      </c>
      <c r="Y21" s="91">
        <f>IF('①-2入力シート（宿泊人数）【室】'!Y21&gt;0, '⑤-2宿泊料金計算【室】'!Y21 * 0.03, 0)</f>
        <v>0</v>
      </c>
      <c r="Z21" s="91">
        <f>IF('①-2入力シート（宿泊人数）【室】'!Z21&gt;0, '⑤-2宿泊料金計算【室】'!Z21 * 0.03, 0)</f>
        <v>0</v>
      </c>
      <c r="AA21" s="91">
        <f>IF('①-2入力シート（宿泊人数）【室】'!AA21&gt;0, '⑤-2宿泊料金計算【室】'!AA21 * 0.03, 0)</f>
        <v>0</v>
      </c>
      <c r="AB21" s="91">
        <f>IF('①-2入力シート（宿泊人数）【室】'!AB21&gt;0, '⑤-2宿泊料金計算【室】'!AB21 * 0.03, 0)</f>
        <v>0</v>
      </c>
      <c r="AC21" s="91">
        <f>IF('①-2入力シート（宿泊人数）【室】'!AC21&gt;0, '⑤-2宿泊料金計算【室】'!AC21 * 0.03, 0)</f>
        <v>0</v>
      </c>
      <c r="AD21" s="91">
        <f>IF('①-2入力シート（宿泊人数）【室】'!AD21&gt;0, '⑤-2宿泊料金計算【室】'!AD21 * 0.03, 0)</f>
        <v>0</v>
      </c>
      <c r="AE21" s="91">
        <f>IF('①-2入力シート（宿泊人数）【室】'!AE21&gt;0, '⑤-2宿泊料金計算【室】'!AE21 * 0.03, 0)</f>
        <v>0</v>
      </c>
      <c r="AF21" s="91">
        <f>IF('①-2入力シート（宿泊人数）【室】'!AF21&gt;0, '⑤-2宿泊料金計算【室】'!AF21 * 0.03, 0)</f>
        <v>0</v>
      </c>
      <c r="AG21" s="91">
        <f>IF('①-2入力シート（宿泊人数）【室】'!AG21&gt;0, '⑤-2宿泊料金計算【室】'!AG21 * 0.03, 0)</f>
        <v>0</v>
      </c>
      <c r="AH21" s="91">
        <f>IF('①-2入力シート（宿泊人数）【室】'!AH21&gt;0, '⑤-2宿泊料金計算【室】'!AH21 * 0.03, 0)</f>
        <v>0</v>
      </c>
      <c r="AI21" s="91">
        <f>IF('①-2入力シート（宿泊人数）【室】'!AI21&gt;0, '⑤-2宿泊料金計算【室】'!AI21 * 0.03, 0)</f>
        <v>0</v>
      </c>
      <c r="AJ21" s="91">
        <f>IF('①-2入力シート（宿泊人数）【室】'!AJ21&gt;0, '⑤-2宿泊料金計算【室】'!AJ21 * 0.03, 0)</f>
        <v>0</v>
      </c>
      <c r="AK21" s="91">
        <f>IF('①-2入力シート（宿泊人数）【室】'!AK21&gt;0, '⑤-2宿泊料金計算【室】'!AK21 * 0.03, 0)</f>
        <v>0</v>
      </c>
      <c r="AL21" s="91">
        <f>IF('①-2入力シート（宿泊人数）【室】'!AL21&gt;0, '⑤-2宿泊料金計算【室】'!AL21 * 0.03, 0)</f>
        <v>0</v>
      </c>
      <c r="AM21" s="91">
        <f>IF('①-2入力シート（宿泊人数）【室】'!AM21&gt;0, '⑤-2宿泊料金計算【室】'!AM21 * 0.03, 0)</f>
        <v>0</v>
      </c>
      <c r="AN21" s="91">
        <f>IF('①-2入力シート（宿泊人数）【室】'!AN21&gt;0, '⑤-2宿泊料金計算【室】'!AN21 * 0.03, 0)</f>
        <v>0</v>
      </c>
      <c r="AO21" s="91">
        <f>IF('①-2入力シート（宿泊人数）【室】'!AO21&gt;0, '⑤-2宿泊料金計算【室】'!AO21 * 0.03, 0)</f>
        <v>0</v>
      </c>
      <c r="AP21" s="91">
        <f>IF('①-2入力シート（宿泊人数）【室】'!AP21&gt;0, '⑤-2宿泊料金計算【室】'!AP21 * 0.03, 0)</f>
        <v>0</v>
      </c>
      <c r="AQ21" s="91">
        <f>IF('①-2入力シート（宿泊人数）【室】'!AQ21&gt;0, '⑤-2宿泊料金計算【室】'!AQ21 * 0.03, 0)</f>
        <v>0</v>
      </c>
      <c r="AR21" s="91">
        <f>IF('①-2入力シート（宿泊人数）【室】'!AR21&gt;0, '⑤-2宿泊料金計算【室】'!AR21 * 0.03, 0)</f>
        <v>0</v>
      </c>
      <c r="AS21" s="91">
        <f>IF('①-2入力シート（宿泊人数）【室】'!AS21&gt;0, '⑤-2宿泊料金計算【室】'!AS21 * 0.03, 0)</f>
        <v>0</v>
      </c>
      <c r="AT21" s="91">
        <f>IF('①-2入力シート（宿泊人数）【室】'!AT21&gt;0, '⑤-2宿泊料金計算【室】'!AT21 * 0.03, 0)</f>
        <v>0</v>
      </c>
      <c r="AU21" s="91">
        <f>IF('①-2入力シート（宿泊人数）【室】'!AU21&gt;0, '⑤-2宿泊料金計算【室】'!AU21 * 0.03, 0)</f>
        <v>0</v>
      </c>
      <c r="AV21" s="91">
        <f>IF('①-2入力シート（宿泊人数）【室】'!AV21&gt;0, '⑤-2宿泊料金計算【室】'!AV21 * 0.03, 0)</f>
        <v>0</v>
      </c>
      <c r="AW21" s="91">
        <f>IF('①-2入力シート（宿泊人数）【室】'!AW21&gt;0, '⑤-2宿泊料金計算【室】'!AW21 * 0.03, 0)</f>
        <v>0</v>
      </c>
      <c r="AX21" s="91">
        <f>IF('①-2入力シート（宿泊人数）【室】'!AX21&gt;0, '⑤-2宿泊料金計算【室】'!AX21 * 0.03, 0)</f>
        <v>0</v>
      </c>
      <c r="AY21" s="91">
        <f>IF('①-2入力シート（宿泊人数）【室】'!AY21&gt;0, '⑤-2宿泊料金計算【室】'!AY21 * 0.03, 0)</f>
        <v>0</v>
      </c>
      <c r="AZ21" s="91">
        <f>IF('①-2入力シート（宿泊人数）【室】'!AZ21&gt;0, '⑤-2宿泊料金計算【室】'!AZ21 * 0.03, 0)</f>
        <v>0</v>
      </c>
      <c r="BA21" s="91">
        <f>IF('①-2入力シート（宿泊人数）【室】'!BA21&gt;0, '⑤-2宿泊料金計算【室】'!BA21 * 0.03, 0)</f>
        <v>0</v>
      </c>
      <c r="BB21" s="91">
        <f>IF('①-2入力シート（宿泊人数）【室】'!BB21&gt;0, '⑤-2宿泊料金計算【室】'!BB21 * 0.03, 0)</f>
        <v>0</v>
      </c>
      <c r="BC21" s="91">
        <f>IF('①-2入力シート（宿泊人数）【室】'!BC21&gt;0, '⑤-2宿泊料金計算【室】'!BC21 * 0.03, 0)</f>
        <v>0</v>
      </c>
      <c r="BD21" s="91">
        <f>IF('①-2入力シート（宿泊人数）【室】'!BD21&gt;0, '⑤-2宿泊料金計算【室】'!BD21 * 0.03, 0)</f>
        <v>0</v>
      </c>
      <c r="BE21" s="91">
        <f>IF('①-2入力シート（宿泊人数）【室】'!BE21&gt;0, '⑤-2宿泊料金計算【室】'!BE21 * 0.03, 0)</f>
        <v>0</v>
      </c>
      <c r="BF21" s="91">
        <f>IF('①-2入力シート（宿泊人数）【室】'!BF21&gt;0, '⑤-2宿泊料金計算【室】'!BF21 * 0.03, 0)</f>
        <v>0</v>
      </c>
      <c r="BG21" s="91">
        <f>IF('①-2入力シート（宿泊人数）【室】'!BG21&gt;0, '⑤-2宿泊料金計算【室】'!BG21 * 0.03, 0)</f>
        <v>0</v>
      </c>
      <c r="BH21" s="91">
        <f>IF('①-2入力シート（宿泊人数）【室】'!BH21&gt;0, '⑤-2宿泊料金計算【室】'!BH21 * 0.03, 0)</f>
        <v>0</v>
      </c>
      <c r="BI21" s="91">
        <f>IF('①-2入力シート（宿泊人数）【室】'!BI21&gt;0, '⑤-2宿泊料金計算【室】'!BI21 * 0.03, 0)</f>
        <v>0</v>
      </c>
      <c r="BJ21" s="91">
        <f>IF('①-2入力シート（宿泊人数）【室】'!BJ21&gt;0, '⑤-2宿泊料金計算【室】'!BJ21 * 0.03, 0)</f>
        <v>0</v>
      </c>
      <c r="BK21" s="91">
        <f>IF('①-2入力シート（宿泊人数）【室】'!BK21&gt;0, '⑤-2宿泊料金計算【室】'!BK21 * 0.03, 0)</f>
        <v>0</v>
      </c>
      <c r="BL21" s="91">
        <f>IF('①-2入力シート（宿泊人数）【室】'!BL21&gt;0, '⑤-2宿泊料金計算【室】'!BL21 * 0.03, 0)</f>
        <v>0</v>
      </c>
      <c r="BM21" s="91">
        <f>IF('①-2入力シート（宿泊人数）【室】'!BM21&gt;0, '⑤-2宿泊料金計算【室】'!BM21 * 0.03, 0)</f>
        <v>0</v>
      </c>
      <c r="BN21" s="91">
        <f>IF('①-2入力シート（宿泊人数）【室】'!BN21&gt;0, '⑤-2宿泊料金計算【室】'!BN21 * 0.03, 0)</f>
        <v>0</v>
      </c>
      <c r="BO21" s="91">
        <f>IF('①-2入力シート（宿泊人数）【室】'!BO21&gt;0, '⑤-2宿泊料金計算【室】'!BO21 * 0.03, 0)</f>
        <v>0</v>
      </c>
      <c r="BP21" s="91">
        <f>IF('①-2入力シート（宿泊人数）【室】'!BP21&gt;0, '⑤-2宿泊料金計算【室】'!BP21 * 0.03, 0)</f>
        <v>0</v>
      </c>
      <c r="BQ21" s="91">
        <f>IF('①-2入力シート（宿泊人数）【室】'!BQ21&gt;0, '⑤-2宿泊料金計算【室】'!BQ21 * 0.03, 0)</f>
        <v>0</v>
      </c>
      <c r="BR21" s="91">
        <f>IF('①-2入力シート（宿泊人数）【室】'!BR21&gt;0, '⑤-2宿泊料金計算【室】'!BR21 * 0.03, 0)</f>
        <v>0</v>
      </c>
      <c r="BS21" s="91">
        <f>IF('①-2入力シート（宿泊人数）【室】'!BS21&gt;0, '⑤-2宿泊料金計算【室】'!BS21 * 0.03, 0)</f>
        <v>0</v>
      </c>
      <c r="BT21" s="91">
        <f>IF('①-2入力シート（宿泊人数）【室】'!BT21&gt;0, '⑤-2宿泊料金計算【室】'!BT21 * 0.03, 0)</f>
        <v>0</v>
      </c>
      <c r="BU21" s="91">
        <f>IF('①-2入力シート（宿泊人数）【室】'!BU21&gt;0, '⑤-2宿泊料金計算【室】'!BU21 * 0.03, 0)</f>
        <v>0</v>
      </c>
      <c r="BV21" s="91">
        <f>IF('①-2入力シート（宿泊人数）【室】'!BV21&gt;0, '⑤-2宿泊料金計算【室】'!BV21 * 0.03, 0)</f>
        <v>0</v>
      </c>
      <c r="BW21" s="91">
        <f>IF('①-2入力シート（宿泊人数）【室】'!BW21&gt;0, '⑤-2宿泊料金計算【室】'!BW21 * 0.03, 0)</f>
        <v>0</v>
      </c>
      <c r="BX21" s="91">
        <f>IF('①-2入力シート（宿泊人数）【室】'!BX21&gt;0, '⑤-2宿泊料金計算【室】'!BX21 * 0.03, 0)</f>
        <v>0</v>
      </c>
      <c r="BY21" s="91">
        <f>IF('①-2入力シート（宿泊人数）【室】'!BY21&gt;0, '⑤-2宿泊料金計算【室】'!BY21 * 0.03, 0)</f>
        <v>0</v>
      </c>
      <c r="BZ21" s="91">
        <f>IF('①-2入力シート（宿泊人数）【室】'!BZ21&gt;0, '⑤-2宿泊料金計算【室】'!BZ21 * 0.03, 0)</f>
        <v>0</v>
      </c>
      <c r="CA21" s="91">
        <f>IF('①-2入力シート（宿泊人数）【室】'!CA21&gt;0, '⑤-2宿泊料金計算【室】'!CA21 * 0.03, 0)</f>
        <v>0</v>
      </c>
      <c r="CB21" s="91">
        <f>IF('①-2入力シート（宿泊人数）【室】'!CB21&gt;0, '⑤-2宿泊料金計算【室】'!CB21 * 0.03, 0)</f>
        <v>0</v>
      </c>
      <c r="CC21" s="91">
        <f>IF('①-2入力シート（宿泊人数）【室】'!CC21&gt;0, '⑤-2宿泊料金計算【室】'!CC21 * 0.03, 0)</f>
        <v>0</v>
      </c>
      <c r="CD21" s="91">
        <f>IF('①-2入力シート（宿泊人数）【室】'!CD21&gt;0, '⑤-2宿泊料金計算【室】'!CD21 * 0.03, 0)</f>
        <v>0</v>
      </c>
      <c r="CE21" s="91">
        <f>IF('①-2入力シート（宿泊人数）【室】'!CE21&gt;0, '⑤-2宿泊料金計算【室】'!CE21 * 0.03, 0)</f>
        <v>0</v>
      </c>
      <c r="CF21" s="91">
        <f>IF('①-2入力シート（宿泊人数）【室】'!CF21&gt;0, '⑤-2宿泊料金計算【室】'!CF21 * 0.03, 0)</f>
        <v>0</v>
      </c>
      <c r="CG21" s="91">
        <f>IF('①-2入力シート（宿泊人数）【室】'!CG21&gt;0, '⑤-2宿泊料金計算【室】'!CG21 * 0.03, 0)</f>
        <v>0</v>
      </c>
      <c r="CH21" s="91">
        <f>IF('①-2入力シート（宿泊人数）【室】'!CH21&gt;0, '⑤-2宿泊料金計算【室】'!CH21 * 0.03, 0)</f>
        <v>0</v>
      </c>
      <c r="CI21" s="91">
        <f>IF('①-2入力シート（宿泊人数）【室】'!CI21&gt;0, '⑤-2宿泊料金計算【室】'!CI21 * 0.03, 0)</f>
        <v>0</v>
      </c>
      <c r="CJ21" s="91">
        <f>IF('①-2入力シート（宿泊人数）【室】'!CJ21&gt;0, '⑤-2宿泊料金計算【室】'!CJ21 * 0.03, 0)</f>
        <v>0</v>
      </c>
      <c r="CK21" s="91">
        <f>IF('①-2入力シート（宿泊人数）【室】'!CK21&gt;0, '⑤-2宿泊料金計算【室】'!CK21 * 0.03, 0)</f>
        <v>0</v>
      </c>
      <c r="CL21" s="91">
        <f>IF('①-2入力シート（宿泊人数）【室】'!CL21&gt;0, '⑤-2宿泊料金計算【室】'!CL21 * 0.03, 0)</f>
        <v>0</v>
      </c>
      <c r="CM21" s="91">
        <f>IF('①-2入力シート（宿泊人数）【室】'!CM21&gt;0, '⑤-2宿泊料金計算【室】'!CM21 * 0.03, 0)</f>
        <v>0</v>
      </c>
      <c r="CN21" s="91">
        <f>IF('①-2入力シート（宿泊人数）【室】'!CN21&gt;0, '⑤-2宿泊料金計算【室】'!CN21 * 0.03, 0)</f>
        <v>0</v>
      </c>
      <c r="CO21" s="91">
        <f>IF('①-2入力シート（宿泊人数）【室】'!CO21&gt;0, '⑤-2宿泊料金計算【室】'!CO21 * 0.03, 0)</f>
        <v>0</v>
      </c>
      <c r="CP21" s="91">
        <f>IF('①-2入力シート（宿泊人数）【室】'!CP21&gt;0, '⑤-2宿泊料金計算【室】'!CP21 * 0.03, 0)</f>
        <v>0</v>
      </c>
      <c r="CQ21" s="91">
        <f>IF('①-2入力シート（宿泊人数）【室】'!CQ21&gt;0, '⑤-2宿泊料金計算【室】'!CQ21 * 0.03, 0)</f>
        <v>0</v>
      </c>
      <c r="CR21" s="91">
        <f>IF('①-2入力シート（宿泊人数）【室】'!CR21&gt;0, '⑤-2宿泊料金計算【室】'!CR21 * 0.03, 0)</f>
        <v>0</v>
      </c>
      <c r="CS21" s="91">
        <f>IF('①-2入力シート（宿泊人数）【室】'!CS21&gt;0, '⑤-2宿泊料金計算【室】'!CS21 * 0.03, 0)</f>
        <v>0</v>
      </c>
      <c r="CT21" s="91">
        <f>IF('①-2入力シート（宿泊人数）【室】'!CT21&gt;0, '⑤-2宿泊料金計算【室】'!CT21 * 0.03, 0)</f>
        <v>0</v>
      </c>
      <c r="CU21" s="91">
        <f>IF('①-2入力シート（宿泊人数）【室】'!CU21&gt;0, '⑤-2宿泊料金計算【室】'!CU21 * 0.03, 0)</f>
        <v>0</v>
      </c>
      <c r="CV21" s="91">
        <f>IF('①-2入力シート（宿泊人数）【室】'!CV21&gt;0, '⑤-2宿泊料金計算【室】'!CV21 * 0.03, 0)</f>
        <v>0</v>
      </c>
      <c r="CW21" s="91">
        <f>IF('①-2入力シート（宿泊人数）【室】'!CW21&gt;0, '⑤-2宿泊料金計算【室】'!CW21 * 0.03, 0)</f>
        <v>0</v>
      </c>
      <c r="CX21" s="91">
        <f>IF('①-2入力シート（宿泊人数）【室】'!CX21&gt;0, '⑤-2宿泊料金計算【室】'!CX21 * 0.03, 0)</f>
        <v>0</v>
      </c>
      <c r="CY21" s="165">
        <f t="shared" si="6"/>
        <v>0</v>
      </c>
      <c r="DA21" s="5">
        <f t="shared" si="7"/>
        <v>0</v>
      </c>
    </row>
    <row r="22" spans="1:105">
      <c r="A22" s="196"/>
      <c r="B22" s="92">
        <v>14</v>
      </c>
      <c r="C22" s="10">
        <f>IF('①-2入力シート（宿泊人数）【室】'!C22&gt;0, '⑤-2宿泊料金計算【室】'!C22 * 0.03, 0)</f>
        <v>0</v>
      </c>
      <c r="D22" s="10">
        <f>IF('①-2入力シート（宿泊人数）【室】'!D22&gt;0, '⑤-2宿泊料金計算【室】'!D22 * 0.03, 0)</f>
        <v>0</v>
      </c>
      <c r="E22" s="10">
        <f>IF('①-2入力シート（宿泊人数）【室】'!E22&gt;0, '⑤-2宿泊料金計算【室】'!E22 * 0.03, 0)</f>
        <v>0</v>
      </c>
      <c r="F22" s="10">
        <f>IF('①-2入力シート（宿泊人数）【室】'!F22&gt;0, '⑤-2宿泊料金計算【室】'!F22 * 0.03, 0)</f>
        <v>0</v>
      </c>
      <c r="G22" s="10">
        <f>IF('①-2入力シート（宿泊人数）【室】'!G22&gt;0, '⑤-2宿泊料金計算【室】'!G22 * 0.03, 0)</f>
        <v>0</v>
      </c>
      <c r="H22" s="10">
        <f>IF('①-2入力シート（宿泊人数）【室】'!H22&gt;0, '⑤-2宿泊料金計算【室】'!H22 * 0.03, 0)</f>
        <v>0</v>
      </c>
      <c r="I22" s="10">
        <f>IF('①-2入力シート（宿泊人数）【室】'!I22&gt;0, '⑤-2宿泊料金計算【室】'!I22 * 0.03, 0)</f>
        <v>0</v>
      </c>
      <c r="J22" s="10">
        <f>IF('①-2入力シート（宿泊人数）【室】'!J22&gt;0, '⑤-2宿泊料金計算【室】'!J22 * 0.03, 0)</f>
        <v>0</v>
      </c>
      <c r="K22" s="10">
        <f>IF('①-2入力シート（宿泊人数）【室】'!K22&gt;0, '⑤-2宿泊料金計算【室】'!K22 * 0.03, 0)</f>
        <v>0</v>
      </c>
      <c r="L22" s="10">
        <f>IF('①-2入力シート（宿泊人数）【室】'!L22&gt;0, '⑤-2宿泊料金計算【室】'!L22 * 0.03, 0)</f>
        <v>0</v>
      </c>
      <c r="M22" s="10">
        <f>IF('①-2入力シート（宿泊人数）【室】'!M22&gt;0, '⑤-2宿泊料金計算【室】'!M22 * 0.03, 0)</f>
        <v>0</v>
      </c>
      <c r="N22" s="91">
        <f>IF('①-2入力シート（宿泊人数）【室】'!N22&gt;0, '⑤-2宿泊料金計算【室】'!N22 * 0.03, 0)</f>
        <v>0</v>
      </c>
      <c r="O22" s="91">
        <f>IF('①-2入力シート（宿泊人数）【室】'!O22&gt;0, '⑤-2宿泊料金計算【室】'!O22 * 0.03, 0)</f>
        <v>0</v>
      </c>
      <c r="P22" s="91">
        <f>IF('①-2入力シート（宿泊人数）【室】'!P22&gt;0, '⑤-2宿泊料金計算【室】'!P22 * 0.03, 0)</f>
        <v>0</v>
      </c>
      <c r="Q22" s="91">
        <f>IF('①-2入力シート（宿泊人数）【室】'!Q22&gt;0, '⑤-2宿泊料金計算【室】'!Q22 * 0.03, 0)</f>
        <v>0</v>
      </c>
      <c r="R22" s="91">
        <f>IF('①-2入力シート（宿泊人数）【室】'!R22&gt;0, '⑤-2宿泊料金計算【室】'!R22 * 0.03, 0)</f>
        <v>0</v>
      </c>
      <c r="S22" s="91">
        <f>IF('①-2入力シート（宿泊人数）【室】'!S22&gt;0, '⑤-2宿泊料金計算【室】'!S22 * 0.03, 0)</f>
        <v>0</v>
      </c>
      <c r="T22" s="91">
        <f>IF('①-2入力シート（宿泊人数）【室】'!T22&gt;0, '⑤-2宿泊料金計算【室】'!T22 * 0.03, 0)</f>
        <v>0</v>
      </c>
      <c r="U22" s="91">
        <f>IF('①-2入力シート（宿泊人数）【室】'!U22&gt;0, '⑤-2宿泊料金計算【室】'!U22 * 0.03, 0)</f>
        <v>0</v>
      </c>
      <c r="V22" s="91">
        <f>IF('①-2入力シート（宿泊人数）【室】'!V22&gt;0, '⑤-2宿泊料金計算【室】'!V22 * 0.03, 0)</f>
        <v>0</v>
      </c>
      <c r="W22" s="91">
        <f>IF('①-2入力シート（宿泊人数）【室】'!W22&gt;0, '⑤-2宿泊料金計算【室】'!W22 * 0.03, 0)</f>
        <v>0</v>
      </c>
      <c r="X22" s="91">
        <f>IF('①-2入力シート（宿泊人数）【室】'!X22&gt;0, '⑤-2宿泊料金計算【室】'!X22 * 0.03, 0)</f>
        <v>0</v>
      </c>
      <c r="Y22" s="91">
        <f>IF('①-2入力シート（宿泊人数）【室】'!Y22&gt;0, '⑤-2宿泊料金計算【室】'!Y22 * 0.03, 0)</f>
        <v>0</v>
      </c>
      <c r="Z22" s="91">
        <f>IF('①-2入力シート（宿泊人数）【室】'!Z22&gt;0, '⑤-2宿泊料金計算【室】'!Z22 * 0.03, 0)</f>
        <v>0</v>
      </c>
      <c r="AA22" s="91">
        <f>IF('①-2入力シート（宿泊人数）【室】'!AA22&gt;0, '⑤-2宿泊料金計算【室】'!AA22 * 0.03, 0)</f>
        <v>0</v>
      </c>
      <c r="AB22" s="91">
        <f>IF('①-2入力シート（宿泊人数）【室】'!AB22&gt;0, '⑤-2宿泊料金計算【室】'!AB22 * 0.03, 0)</f>
        <v>0</v>
      </c>
      <c r="AC22" s="91">
        <f>IF('①-2入力シート（宿泊人数）【室】'!AC22&gt;0, '⑤-2宿泊料金計算【室】'!AC22 * 0.03, 0)</f>
        <v>0</v>
      </c>
      <c r="AD22" s="91">
        <f>IF('①-2入力シート（宿泊人数）【室】'!AD22&gt;0, '⑤-2宿泊料金計算【室】'!AD22 * 0.03, 0)</f>
        <v>0</v>
      </c>
      <c r="AE22" s="91">
        <f>IF('①-2入力シート（宿泊人数）【室】'!AE22&gt;0, '⑤-2宿泊料金計算【室】'!AE22 * 0.03, 0)</f>
        <v>0</v>
      </c>
      <c r="AF22" s="91">
        <f>IF('①-2入力シート（宿泊人数）【室】'!AF22&gt;0, '⑤-2宿泊料金計算【室】'!AF22 * 0.03, 0)</f>
        <v>0</v>
      </c>
      <c r="AG22" s="91">
        <f>IF('①-2入力シート（宿泊人数）【室】'!AG22&gt;0, '⑤-2宿泊料金計算【室】'!AG22 * 0.03, 0)</f>
        <v>0</v>
      </c>
      <c r="AH22" s="91">
        <f>IF('①-2入力シート（宿泊人数）【室】'!AH22&gt;0, '⑤-2宿泊料金計算【室】'!AH22 * 0.03, 0)</f>
        <v>0</v>
      </c>
      <c r="AI22" s="91">
        <f>IF('①-2入力シート（宿泊人数）【室】'!AI22&gt;0, '⑤-2宿泊料金計算【室】'!AI22 * 0.03, 0)</f>
        <v>0</v>
      </c>
      <c r="AJ22" s="91">
        <f>IF('①-2入力シート（宿泊人数）【室】'!AJ22&gt;0, '⑤-2宿泊料金計算【室】'!AJ22 * 0.03, 0)</f>
        <v>0</v>
      </c>
      <c r="AK22" s="91">
        <f>IF('①-2入力シート（宿泊人数）【室】'!AK22&gt;0, '⑤-2宿泊料金計算【室】'!AK22 * 0.03, 0)</f>
        <v>0</v>
      </c>
      <c r="AL22" s="91">
        <f>IF('①-2入力シート（宿泊人数）【室】'!AL22&gt;0, '⑤-2宿泊料金計算【室】'!AL22 * 0.03, 0)</f>
        <v>0</v>
      </c>
      <c r="AM22" s="91">
        <f>IF('①-2入力シート（宿泊人数）【室】'!AM22&gt;0, '⑤-2宿泊料金計算【室】'!AM22 * 0.03, 0)</f>
        <v>0</v>
      </c>
      <c r="AN22" s="91">
        <f>IF('①-2入力シート（宿泊人数）【室】'!AN22&gt;0, '⑤-2宿泊料金計算【室】'!AN22 * 0.03, 0)</f>
        <v>0</v>
      </c>
      <c r="AO22" s="91">
        <f>IF('①-2入力シート（宿泊人数）【室】'!AO22&gt;0, '⑤-2宿泊料金計算【室】'!AO22 * 0.03, 0)</f>
        <v>0</v>
      </c>
      <c r="AP22" s="91">
        <f>IF('①-2入力シート（宿泊人数）【室】'!AP22&gt;0, '⑤-2宿泊料金計算【室】'!AP22 * 0.03, 0)</f>
        <v>0</v>
      </c>
      <c r="AQ22" s="91">
        <f>IF('①-2入力シート（宿泊人数）【室】'!AQ22&gt;0, '⑤-2宿泊料金計算【室】'!AQ22 * 0.03, 0)</f>
        <v>0</v>
      </c>
      <c r="AR22" s="91">
        <f>IF('①-2入力シート（宿泊人数）【室】'!AR22&gt;0, '⑤-2宿泊料金計算【室】'!AR22 * 0.03, 0)</f>
        <v>0</v>
      </c>
      <c r="AS22" s="91">
        <f>IF('①-2入力シート（宿泊人数）【室】'!AS22&gt;0, '⑤-2宿泊料金計算【室】'!AS22 * 0.03, 0)</f>
        <v>0</v>
      </c>
      <c r="AT22" s="91">
        <f>IF('①-2入力シート（宿泊人数）【室】'!AT22&gt;0, '⑤-2宿泊料金計算【室】'!AT22 * 0.03, 0)</f>
        <v>0</v>
      </c>
      <c r="AU22" s="91">
        <f>IF('①-2入力シート（宿泊人数）【室】'!AU22&gt;0, '⑤-2宿泊料金計算【室】'!AU22 * 0.03, 0)</f>
        <v>0</v>
      </c>
      <c r="AV22" s="91">
        <f>IF('①-2入力シート（宿泊人数）【室】'!AV22&gt;0, '⑤-2宿泊料金計算【室】'!AV22 * 0.03, 0)</f>
        <v>0</v>
      </c>
      <c r="AW22" s="91">
        <f>IF('①-2入力シート（宿泊人数）【室】'!AW22&gt;0, '⑤-2宿泊料金計算【室】'!AW22 * 0.03, 0)</f>
        <v>0</v>
      </c>
      <c r="AX22" s="91">
        <f>IF('①-2入力シート（宿泊人数）【室】'!AX22&gt;0, '⑤-2宿泊料金計算【室】'!AX22 * 0.03, 0)</f>
        <v>0</v>
      </c>
      <c r="AY22" s="91">
        <f>IF('①-2入力シート（宿泊人数）【室】'!AY22&gt;0, '⑤-2宿泊料金計算【室】'!AY22 * 0.03, 0)</f>
        <v>0</v>
      </c>
      <c r="AZ22" s="91">
        <f>IF('①-2入力シート（宿泊人数）【室】'!AZ22&gt;0, '⑤-2宿泊料金計算【室】'!AZ22 * 0.03, 0)</f>
        <v>0</v>
      </c>
      <c r="BA22" s="91">
        <f>IF('①-2入力シート（宿泊人数）【室】'!BA22&gt;0, '⑤-2宿泊料金計算【室】'!BA22 * 0.03, 0)</f>
        <v>0</v>
      </c>
      <c r="BB22" s="91">
        <f>IF('①-2入力シート（宿泊人数）【室】'!BB22&gt;0, '⑤-2宿泊料金計算【室】'!BB22 * 0.03, 0)</f>
        <v>0</v>
      </c>
      <c r="BC22" s="91">
        <f>IF('①-2入力シート（宿泊人数）【室】'!BC22&gt;0, '⑤-2宿泊料金計算【室】'!BC22 * 0.03, 0)</f>
        <v>0</v>
      </c>
      <c r="BD22" s="91">
        <f>IF('①-2入力シート（宿泊人数）【室】'!BD22&gt;0, '⑤-2宿泊料金計算【室】'!BD22 * 0.03, 0)</f>
        <v>0</v>
      </c>
      <c r="BE22" s="91">
        <f>IF('①-2入力シート（宿泊人数）【室】'!BE22&gt;0, '⑤-2宿泊料金計算【室】'!BE22 * 0.03, 0)</f>
        <v>0</v>
      </c>
      <c r="BF22" s="91">
        <f>IF('①-2入力シート（宿泊人数）【室】'!BF22&gt;0, '⑤-2宿泊料金計算【室】'!BF22 * 0.03, 0)</f>
        <v>0</v>
      </c>
      <c r="BG22" s="91">
        <f>IF('①-2入力シート（宿泊人数）【室】'!BG22&gt;0, '⑤-2宿泊料金計算【室】'!BG22 * 0.03, 0)</f>
        <v>0</v>
      </c>
      <c r="BH22" s="91">
        <f>IF('①-2入力シート（宿泊人数）【室】'!BH22&gt;0, '⑤-2宿泊料金計算【室】'!BH22 * 0.03, 0)</f>
        <v>0</v>
      </c>
      <c r="BI22" s="91">
        <f>IF('①-2入力シート（宿泊人数）【室】'!BI22&gt;0, '⑤-2宿泊料金計算【室】'!BI22 * 0.03, 0)</f>
        <v>0</v>
      </c>
      <c r="BJ22" s="91">
        <f>IF('①-2入力シート（宿泊人数）【室】'!BJ22&gt;0, '⑤-2宿泊料金計算【室】'!BJ22 * 0.03, 0)</f>
        <v>0</v>
      </c>
      <c r="BK22" s="91">
        <f>IF('①-2入力シート（宿泊人数）【室】'!BK22&gt;0, '⑤-2宿泊料金計算【室】'!BK22 * 0.03, 0)</f>
        <v>0</v>
      </c>
      <c r="BL22" s="91">
        <f>IF('①-2入力シート（宿泊人数）【室】'!BL22&gt;0, '⑤-2宿泊料金計算【室】'!BL22 * 0.03, 0)</f>
        <v>0</v>
      </c>
      <c r="BM22" s="91">
        <f>IF('①-2入力シート（宿泊人数）【室】'!BM22&gt;0, '⑤-2宿泊料金計算【室】'!BM22 * 0.03, 0)</f>
        <v>0</v>
      </c>
      <c r="BN22" s="91">
        <f>IF('①-2入力シート（宿泊人数）【室】'!BN22&gt;0, '⑤-2宿泊料金計算【室】'!BN22 * 0.03, 0)</f>
        <v>0</v>
      </c>
      <c r="BO22" s="91">
        <f>IF('①-2入力シート（宿泊人数）【室】'!BO22&gt;0, '⑤-2宿泊料金計算【室】'!BO22 * 0.03, 0)</f>
        <v>0</v>
      </c>
      <c r="BP22" s="91">
        <f>IF('①-2入力シート（宿泊人数）【室】'!BP22&gt;0, '⑤-2宿泊料金計算【室】'!BP22 * 0.03, 0)</f>
        <v>0</v>
      </c>
      <c r="BQ22" s="91">
        <f>IF('①-2入力シート（宿泊人数）【室】'!BQ22&gt;0, '⑤-2宿泊料金計算【室】'!BQ22 * 0.03, 0)</f>
        <v>0</v>
      </c>
      <c r="BR22" s="91">
        <f>IF('①-2入力シート（宿泊人数）【室】'!BR22&gt;0, '⑤-2宿泊料金計算【室】'!BR22 * 0.03, 0)</f>
        <v>0</v>
      </c>
      <c r="BS22" s="91">
        <f>IF('①-2入力シート（宿泊人数）【室】'!BS22&gt;0, '⑤-2宿泊料金計算【室】'!BS22 * 0.03, 0)</f>
        <v>0</v>
      </c>
      <c r="BT22" s="91">
        <f>IF('①-2入力シート（宿泊人数）【室】'!BT22&gt;0, '⑤-2宿泊料金計算【室】'!BT22 * 0.03, 0)</f>
        <v>0</v>
      </c>
      <c r="BU22" s="91">
        <f>IF('①-2入力シート（宿泊人数）【室】'!BU22&gt;0, '⑤-2宿泊料金計算【室】'!BU22 * 0.03, 0)</f>
        <v>0</v>
      </c>
      <c r="BV22" s="91">
        <f>IF('①-2入力シート（宿泊人数）【室】'!BV22&gt;0, '⑤-2宿泊料金計算【室】'!BV22 * 0.03, 0)</f>
        <v>0</v>
      </c>
      <c r="BW22" s="91">
        <f>IF('①-2入力シート（宿泊人数）【室】'!BW22&gt;0, '⑤-2宿泊料金計算【室】'!BW22 * 0.03, 0)</f>
        <v>0</v>
      </c>
      <c r="BX22" s="91">
        <f>IF('①-2入力シート（宿泊人数）【室】'!BX22&gt;0, '⑤-2宿泊料金計算【室】'!BX22 * 0.03, 0)</f>
        <v>0</v>
      </c>
      <c r="BY22" s="91">
        <f>IF('①-2入力シート（宿泊人数）【室】'!BY22&gt;0, '⑤-2宿泊料金計算【室】'!BY22 * 0.03, 0)</f>
        <v>0</v>
      </c>
      <c r="BZ22" s="91">
        <f>IF('①-2入力シート（宿泊人数）【室】'!BZ22&gt;0, '⑤-2宿泊料金計算【室】'!BZ22 * 0.03, 0)</f>
        <v>0</v>
      </c>
      <c r="CA22" s="91">
        <f>IF('①-2入力シート（宿泊人数）【室】'!CA22&gt;0, '⑤-2宿泊料金計算【室】'!CA22 * 0.03, 0)</f>
        <v>0</v>
      </c>
      <c r="CB22" s="91">
        <f>IF('①-2入力シート（宿泊人数）【室】'!CB22&gt;0, '⑤-2宿泊料金計算【室】'!CB22 * 0.03, 0)</f>
        <v>0</v>
      </c>
      <c r="CC22" s="91">
        <f>IF('①-2入力シート（宿泊人数）【室】'!CC22&gt;0, '⑤-2宿泊料金計算【室】'!CC22 * 0.03, 0)</f>
        <v>0</v>
      </c>
      <c r="CD22" s="91">
        <f>IF('①-2入力シート（宿泊人数）【室】'!CD22&gt;0, '⑤-2宿泊料金計算【室】'!CD22 * 0.03, 0)</f>
        <v>0</v>
      </c>
      <c r="CE22" s="91">
        <f>IF('①-2入力シート（宿泊人数）【室】'!CE22&gt;0, '⑤-2宿泊料金計算【室】'!CE22 * 0.03, 0)</f>
        <v>0</v>
      </c>
      <c r="CF22" s="91">
        <f>IF('①-2入力シート（宿泊人数）【室】'!CF22&gt;0, '⑤-2宿泊料金計算【室】'!CF22 * 0.03, 0)</f>
        <v>0</v>
      </c>
      <c r="CG22" s="91">
        <f>IF('①-2入力シート（宿泊人数）【室】'!CG22&gt;0, '⑤-2宿泊料金計算【室】'!CG22 * 0.03, 0)</f>
        <v>0</v>
      </c>
      <c r="CH22" s="91">
        <f>IF('①-2入力シート（宿泊人数）【室】'!CH22&gt;0, '⑤-2宿泊料金計算【室】'!CH22 * 0.03, 0)</f>
        <v>0</v>
      </c>
      <c r="CI22" s="91">
        <f>IF('①-2入力シート（宿泊人数）【室】'!CI22&gt;0, '⑤-2宿泊料金計算【室】'!CI22 * 0.03, 0)</f>
        <v>0</v>
      </c>
      <c r="CJ22" s="91">
        <f>IF('①-2入力シート（宿泊人数）【室】'!CJ22&gt;0, '⑤-2宿泊料金計算【室】'!CJ22 * 0.03, 0)</f>
        <v>0</v>
      </c>
      <c r="CK22" s="91">
        <f>IF('①-2入力シート（宿泊人数）【室】'!CK22&gt;0, '⑤-2宿泊料金計算【室】'!CK22 * 0.03, 0)</f>
        <v>0</v>
      </c>
      <c r="CL22" s="91">
        <f>IF('①-2入力シート（宿泊人数）【室】'!CL22&gt;0, '⑤-2宿泊料金計算【室】'!CL22 * 0.03, 0)</f>
        <v>0</v>
      </c>
      <c r="CM22" s="91">
        <f>IF('①-2入力シート（宿泊人数）【室】'!CM22&gt;0, '⑤-2宿泊料金計算【室】'!CM22 * 0.03, 0)</f>
        <v>0</v>
      </c>
      <c r="CN22" s="91">
        <f>IF('①-2入力シート（宿泊人数）【室】'!CN22&gt;0, '⑤-2宿泊料金計算【室】'!CN22 * 0.03, 0)</f>
        <v>0</v>
      </c>
      <c r="CO22" s="91">
        <f>IF('①-2入力シート（宿泊人数）【室】'!CO22&gt;0, '⑤-2宿泊料金計算【室】'!CO22 * 0.03, 0)</f>
        <v>0</v>
      </c>
      <c r="CP22" s="91">
        <f>IF('①-2入力シート（宿泊人数）【室】'!CP22&gt;0, '⑤-2宿泊料金計算【室】'!CP22 * 0.03, 0)</f>
        <v>0</v>
      </c>
      <c r="CQ22" s="91">
        <f>IF('①-2入力シート（宿泊人数）【室】'!CQ22&gt;0, '⑤-2宿泊料金計算【室】'!CQ22 * 0.03, 0)</f>
        <v>0</v>
      </c>
      <c r="CR22" s="91">
        <f>IF('①-2入力シート（宿泊人数）【室】'!CR22&gt;0, '⑤-2宿泊料金計算【室】'!CR22 * 0.03, 0)</f>
        <v>0</v>
      </c>
      <c r="CS22" s="91">
        <f>IF('①-2入力シート（宿泊人数）【室】'!CS22&gt;0, '⑤-2宿泊料金計算【室】'!CS22 * 0.03, 0)</f>
        <v>0</v>
      </c>
      <c r="CT22" s="91">
        <f>IF('①-2入力シート（宿泊人数）【室】'!CT22&gt;0, '⑤-2宿泊料金計算【室】'!CT22 * 0.03, 0)</f>
        <v>0</v>
      </c>
      <c r="CU22" s="91">
        <f>IF('①-2入力シート（宿泊人数）【室】'!CU22&gt;0, '⑤-2宿泊料金計算【室】'!CU22 * 0.03, 0)</f>
        <v>0</v>
      </c>
      <c r="CV22" s="91">
        <f>IF('①-2入力シート（宿泊人数）【室】'!CV22&gt;0, '⑤-2宿泊料金計算【室】'!CV22 * 0.03, 0)</f>
        <v>0</v>
      </c>
      <c r="CW22" s="91">
        <f>IF('①-2入力シート（宿泊人数）【室】'!CW22&gt;0, '⑤-2宿泊料金計算【室】'!CW22 * 0.03, 0)</f>
        <v>0</v>
      </c>
      <c r="CX22" s="91">
        <f>IF('①-2入力シート（宿泊人数）【室】'!CX22&gt;0, '⑤-2宿泊料金計算【室】'!CX22 * 0.03, 0)</f>
        <v>0</v>
      </c>
      <c r="CY22" s="165">
        <f t="shared" si="6"/>
        <v>0</v>
      </c>
      <c r="DA22" s="5">
        <f t="shared" si="7"/>
        <v>0</v>
      </c>
    </row>
    <row r="23" spans="1:105">
      <c r="A23" s="196"/>
      <c r="B23" s="92">
        <v>15</v>
      </c>
      <c r="C23" s="10">
        <f>IF('①-2入力シート（宿泊人数）【室】'!C23&gt;0, '⑤-2宿泊料金計算【室】'!C23 * 0.03, 0)</f>
        <v>0</v>
      </c>
      <c r="D23" s="10">
        <f>IF('①-2入力シート（宿泊人数）【室】'!D23&gt;0, '⑤-2宿泊料金計算【室】'!D23 * 0.03, 0)</f>
        <v>0</v>
      </c>
      <c r="E23" s="10">
        <f>IF('①-2入力シート（宿泊人数）【室】'!E23&gt;0, '⑤-2宿泊料金計算【室】'!E23 * 0.03, 0)</f>
        <v>0</v>
      </c>
      <c r="F23" s="10">
        <f>IF('①-2入力シート（宿泊人数）【室】'!F23&gt;0, '⑤-2宿泊料金計算【室】'!F23 * 0.03, 0)</f>
        <v>0</v>
      </c>
      <c r="G23" s="10">
        <f>IF('①-2入力シート（宿泊人数）【室】'!G23&gt;0, '⑤-2宿泊料金計算【室】'!G23 * 0.03, 0)</f>
        <v>0</v>
      </c>
      <c r="H23" s="10">
        <f>IF('①-2入力シート（宿泊人数）【室】'!H23&gt;0, '⑤-2宿泊料金計算【室】'!H23 * 0.03, 0)</f>
        <v>0</v>
      </c>
      <c r="I23" s="10">
        <f>IF('①-2入力シート（宿泊人数）【室】'!I23&gt;0, '⑤-2宿泊料金計算【室】'!I23 * 0.03, 0)</f>
        <v>0</v>
      </c>
      <c r="J23" s="10">
        <f>IF('①-2入力シート（宿泊人数）【室】'!J23&gt;0, '⑤-2宿泊料金計算【室】'!J23 * 0.03, 0)</f>
        <v>0</v>
      </c>
      <c r="K23" s="10">
        <f>IF('①-2入力シート（宿泊人数）【室】'!K23&gt;0, '⑤-2宿泊料金計算【室】'!K23 * 0.03, 0)</f>
        <v>0</v>
      </c>
      <c r="L23" s="10">
        <f>IF('①-2入力シート（宿泊人数）【室】'!L23&gt;0, '⑤-2宿泊料金計算【室】'!L23 * 0.03, 0)</f>
        <v>0</v>
      </c>
      <c r="M23" s="10">
        <f>IF('①-2入力シート（宿泊人数）【室】'!M23&gt;0, '⑤-2宿泊料金計算【室】'!M23 * 0.03, 0)</f>
        <v>0</v>
      </c>
      <c r="N23" s="91">
        <f>IF('①-2入力シート（宿泊人数）【室】'!N23&gt;0, '⑤-2宿泊料金計算【室】'!N23 * 0.03, 0)</f>
        <v>0</v>
      </c>
      <c r="O23" s="91">
        <f>IF('①-2入力シート（宿泊人数）【室】'!O23&gt;0, '⑤-2宿泊料金計算【室】'!O23 * 0.03, 0)</f>
        <v>0</v>
      </c>
      <c r="P23" s="91">
        <f>IF('①-2入力シート（宿泊人数）【室】'!P23&gt;0, '⑤-2宿泊料金計算【室】'!P23 * 0.03, 0)</f>
        <v>0</v>
      </c>
      <c r="Q23" s="91">
        <f>IF('①-2入力シート（宿泊人数）【室】'!Q23&gt;0, '⑤-2宿泊料金計算【室】'!Q23 * 0.03, 0)</f>
        <v>0</v>
      </c>
      <c r="R23" s="91">
        <f>IF('①-2入力シート（宿泊人数）【室】'!R23&gt;0, '⑤-2宿泊料金計算【室】'!R23 * 0.03, 0)</f>
        <v>0</v>
      </c>
      <c r="S23" s="91">
        <f>IF('①-2入力シート（宿泊人数）【室】'!S23&gt;0, '⑤-2宿泊料金計算【室】'!S23 * 0.03, 0)</f>
        <v>0</v>
      </c>
      <c r="T23" s="91">
        <f>IF('①-2入力シート（宿泊人数）【室】'!T23&gt;0, '⑤-2宿泊料金計算【室】'!T23 * 0.03, 0)</f>
        <v>0</v>
      </c>
      <c r="U23" s="91">
        <f>IF('①-2入力シート（宿泊人数）【室】'!U23&gt;0, '⑤-2宿泊料金計算【室】'!U23 * 0.03, 0)</f>
        <v>0</v>
      </c>
      <c r="V23" s="91">
        <f>IF('①-2入力シート（宿泊人数）【室】'!V23&gt;0, '⑤-2宿泊料金計算【室】'!V23 * 0.03, 0)</f>
        <v>0</v>
      </c>
      <c r="W23" s="91">
        <f>IF('①-2入力シート（宿泊人数）【室】'!W23&gt;0, '⑤-2宿泊料金計算【室】'!W23 * 0.03, 0)</f>
        <v>0</v>
      </c>
      <c r="X23" s="91">
        <f>IF('①-2入力シート（宿泊人数）【室】'!X23&gt;0, '⑤-2宿泊料金計算【室】'!X23 * 0.03, 0)</f>
        <v>0</v>
      </c>
      <c r="Y23" s="91">
        <f>IF('①-2入力シート（宿泊人数）【室】'!Y23&gt;0, '⑤-2宿泊料金計算【室】'!Y23 * 0.03, 0)</f>
        <v>0</v>
      </c>
      <c r="Z23" s="91">
        <f>IF('①-2入力シート（宿泊人数）【室】'!Z23&gt;0, '⑤-2宿泊料金計算【室】'!Z23 * 0.03, 0)</f>
        <v>0</v>
      </c>
      <c r="AA23" s="91">
        <f>IF('①-2入力シート（宿泊人数）【室】'!AA23&gt;0, '⑤-2宿泊料金計算【室】'!AA23 * 0.03, 0)</f>
        <v>0</v>
      </c>
      <c r="AB23" s="91">
        <f>IF('①-2入力シート（宿泊人数）【室】'!AB23&gt;0, '⑤-2宿泊料金計算【室】'!AB23 * 0.03, 0)</f>
        <v>0</v>
      </c>
      <c r="AC23" s="91">
        <f>IF('①-2入力シート（宿泊人数）【室】'!AC23&gt;0, '⑤-2宿泊料金計算【室】'!AC23 * 0.03, 0)</f>
        <v>0</v>
      </c>
      <c r="AD23" s="91">
        <f>IF('①-2入力シート（宿泊人数）【室】'!AD23&gt;0, '⑤-2宿泊料金計算【室】'!AD23 * 0.03, 0)</f>
        <v>0</v>
      </c>
      <c r="AE23" s="91">
        <f>IF('①-2入力シート（宿泊人数）【室】'!AE23&gt;0, '⑤-2宿泊料金計算【室】'!AE23 * 0.03, 0)</f>
        <v>0</v>
      </c>
      <c r="AF23" s="91">
        <f>IF('①-2入力シート（宿泊人数）【室】'!AF23&gt;0, '⑤-2宿泊料金計算【室】'!AF23 * 0.03, 0)</f>
        <v>0</v>
      </c>
      <c r="AG23" s="91">
        <f>IF('①-2入力シート（宿泊人数）【室】'!AG23&gt;0, '⑤-2宿泊料金計算【室】'!AG23 * 0.03, 0)</f>
        <v>0</v>
      </c>
      <c r="AH23" s="91">
        <f>IF('①-2入力シート（宿泊人数）【室】'!AH23&gt;0, '⑤-2宿泊料金計算【室】'!AH23 * 0.03, 0)</f>
        <v>0</v>
      </c>
      <c r="AI23" s="91">
        <f>IF('①-2入力シート（宿泊人数）【室】'!AI23&gt;0, '⑤-2宿泊料金計算【室】'!AI23 * 0.03, 0)</f>
        <v>0</v>
      </c>
      <c r="AJ23" s="91">
        <f>IF('①-2入力シート（宿泊人数）【室】'!AJ23&gt;0, '⑤-2宿泊料金計算【室】'!AJ23 * 0.03, 0)</f>
        <v>0</v>
      </c>
      <c r="AK23" s="91">
        <f>IF('①-2入力シート（宿泊人数）【室】'!AK23&gt;0, '⑤-2宿泊料金計算【室】'!AK23 * 0.03, 0)</f>
        <v>0</v>
      </c>
      <c r="AL23" s="91">
        <f>IF('①-2入力シート（宿泊人数）【室】'!AL23&gt;0, '⑤-2宿泊料金計算【室】'!AL23 * 0.03, 0)</f>
        <v>0</v>
      </c>
      <c r="AM23" s="91">
        <f>IF('①-2入力シート（宿泊人数）【室】'!AM23&gt;0, '⑤-2宿泊料金計算【室】'!AM23 * 0.03, 0)</f>
        <v>0</v>
      </c>
      <c r="AN23" s="91">
        <f>IF('①-2入力シート（宿泊人数）【室】'!AN23&gt;0, '⑤-2宿泊料金計算【室】'!AN23 * 0.03, 0)</f>
        <v>0</v>
      </c>
      <c r="AO23" s="91">
        <f>IF('①-2入力シート（宿泊人数）【室】'!AO23&gt;0, '⑤-2宿泊料金計算【室】'!AO23 * 0.03, 0)</f>
        <v>0</v>
      </c>
      <c r="AP23" s="91">
        <f>IF('①-2入力シート（宿泊人数）【室】'!AP23&gt;0, '⑤-2宿泊料金計算【室】'!AP23 * 0.03, 0)</f>
        <v>0</v>
      </c>
      <c r="AQ23" s="91">
        <f>IF('①-2入力シート（宿泊人数）【室】'!AQ23&gt;0, '⑤-2宿泊料金計算【室】'!AQ23 * 0.03, 0)</f>
        <v>0</v>
      </c>
      <c r="AR23" s="91">
        <f>IF('①-2入力シート（宿泊人数）【室】'!AR23&gt;0, '⑤-2宿泊料金計算【室】'!AR23 * 0.03, 0)</f>
        <v>0</v>
      </c>
      <c r="AS23" s="91">
        <f>IF('①-2入力シート（宿泊人数）【室】'!AS23&gt;0, '⑤-2宿泊料金計算【室】'!AS23 * 0.03, 0)</f>
        <v>0</v>
      </c>
      <c r="AT23" s="91">
        <f>IF('①-2入力シート（宿泊人数）【室】'!AT23&gt;0, '⑤-2宿泊料金計算【室】'!AT23 * 0.03, 0)</f>
        <v>0</v>
      </c>
      <c r="AU23" s="91">
        <f>IF('①-2入力シート（宿泊人数）【室】'!AU23&gt;0, '⑤-2宿泊料金計算【室】'!AU23 * 0.03, 0)</f>
        <v>0</v>
      </c>
      <c r="AV23" s="91">
        <f>IF('①-2入力シート（宿泊人数）【室】'!AV23&gt;0, '⑤-2宿泊料金計算【室】'!AV23 * 0.03, 0)</f>
        <v>0</v>
      </c>
      <c r="AW23" s="91">
        <f>IF('①-2入力シート（宿泊人数）【室】'!AW23&gt;0, '⑤-2宿泊料金計算【室】'!AW23 * 0.03, 0)</f>
        <v>0</v>
      </c>
      <c r="AX23" s="91">
        <f>IF('①-2入力シート（宿泊人数）【室】'!AX23&gt;0, '⑤-2宿泊料金計算【室】'!AX23 * 0.03, 0)</f>
        <v>0</v>
      </c>
      <c r="AY23" s="91">
        <f>IF('①-2入力シート（宿泊人数）【室】'!AY23&gt;0, '⑤-2宿泊料金計算【室】'!AY23 * 0.03, 0)</f>
        <v>0</v>
      </c>
      <c r="AZ23" s="91">
        <f>IF('①-2入力シート（宿泊人数）【室】'!AZ23&gt;0, '⑤-2宿泊料金計算【室】'!AZ23 * 0.03, 0)</f>
        <v>0</v>
      </c>
      <c r="BA23" s="91">
        <f>IF('①-2入力シート（宿泊人数）【室】'!BA23&gt;0, '⑤-2宿泊料金計算【室】'!BA23 * 0.03, 0)</f>
        <v>0</v>
      </c>
      <c r="BB23" s="91">
        <f>IF('①-2入力シート（宿泊人数）【室】'!BB23&gt;0, '⑤-2宿泊料金計算【室】'!BB23 * 0.03, 0)</f>
        <v>0</v>
      </c>
      <c r="BC23" s="91">
        <f>IF('①-2入力シート（宿泊人数）【室】'!BC23&gt;0, '⑤-2宿泊料金計算【室】'!BC23 * 0.03, 0)</f>
        <v>0</v>
      </c>
      <c r="BD23" s="91">
        <f>IF('①-2入力シート（宿泊人数）【室】'!BD23&gt;0, '⑤-2宿泊料金計算【室】'!BD23 * 0.03, 0)</f>
        <v>0</v>
      </c>
      <c r="BE23" s="91">
        <f>IF('①-2入力シート（宿泊人数）【室】'!BE23&gt;0, '⑤-2宿泊料金計算【室】'!BE23 * 0.03, 0)</f>
        <v>0</v>
      </c>
      <c r="BF23" s="91">
        <f>IF('①-2入力シート（宿泊人数）【室】'!BF23&gt;0, '⑤-2宿泊料金計算【室】'!BF23 * 0.03, 0)</f>
        <v>0</v>
      </c>
      <c r="BG23" s="91">
        <f>IF('①-2入力シート（宿泊人数）【室】'!BG23&gt;0, '⑤-2宿泊料金計算【室】'!BG23 * 0.03, 0)</f>
        <v>0</v>
      </c>
      <c r="BH23" s="91">
        <f>IF('①-2入力シート（宿泊人数）【室】'!BH23&gt;0, '⑤-2宿泊料金計算【室】'!BH23 * 0.03, 0)</f>
        <v>0</v>
      </c>
      <c r="BI23" s="91">
        <f>IF('①-2入力シート（宿泊人数）【室】'!BI23&gt;0, '⑤-2宿泊料金計算【室】'!BI23 * 0.03, 0)</f>
        <v>0</v>
      </c>
      <c r="BJ23" s="91">
        <f>IF('①-2入力シート（宿泊人数）【室】'!BJ23&gt;0, '⑤-2宿泊料金計算【室】'!BJ23 * 0.03, 0)</f>
        <v>0</v>
      </c>
      <c r="BK23" s="91">
        <f>IF('①-2入力シート（宿泊人数）【室】'!BK23&gt;0, '⑤-2宿泊料金計算【室】'!BK23 * 0.03, 0)</f>
        <v>0</v>
      </c>
      <c r="BL23" s="91">
        <f>IF('①-2入力シート（宿泊人数）【室】'!BL23&gt;0, '⑤-2宿泊料金計算【室】'!BL23 * 0.03, 0)</f>
        <v>0</v>
      </c>
      <c r="BM23" s="91">
        <f>IF('①-2入力シート（宿泊人数）【室】'!BM23&gt;0, '⑤-2宿泊料金計算【室】'!BM23 * 0.03, 0)</f>
        <v>0</v>
      </c>
      <c r="BN23" s="91">
        <f>IF('①-2入力シート（宿泊人数）【室】'!BN23&gt;0, '⑤-2宿泊料金計算【室】'!BN23 * 0.03, 0)</f>
        <v>0</v>
      </c>
      <c r="BO23" s="91">
        <f>IF('①-2入力シート（宿泊人数）【室】'!BO23&gt;0, '⑤-2宿泊料金計算【室】'!BO23 * 0.03, 0)</f>
        <v>0</v>
      </c>
      <c r="BP23" s="91">
        <f>IF('①-2入力シート（宿泊人数）【室】'!BP23&gt;0, '⑤-2宿泊料金計算【室】'!BP23 * 0.03, 0)</f>
        <v>0</v>
      </c>
      <c r="BQ23" s="91">
        <f>IF('①-2入力シート（宿泊人数）【室】'!BQ23&gt;0, '⑤-2宿泊料金計算【室】'!BQ23 * 0.03, 0)</f>
        <v>0</v>
      </c>
      <c r="BR23" s="91">
        <f>IF('①-2入力シート（宿泊人数）【室】'!BR23&gt;0, '⑤-2宿泊料金計算【室】'!BR23 * 0.03, 0)</f>
        <v>0</v>
      </c>
      <c r="BS23" s="91">
        <f>IF('①-2入力シート（宿泊人数）【室】'!BS23&gt;0, '⑤-2宿泊料金計算【室】'!BS23 * 0.03, 0)</f>
        <v>0</v>
      </c>
      <c r="BT23" s="91">
        <f>IF('①-2入力シート（宿泊人数）【室】'!BT23&gt;0, '⑤-2宿泊料金計算【室】'!BT23 * 0.03, 0)</f>
        <v>0</v>
      </c>
      <c r="BU23" s="91">
        <f>IF('①-2入力シート（宿泊人数）【室】'!BU23&gt;0, '⑤-2宿泊料金計算【室】'!BU23 * 0.03, 0)</f>
        <v>0</v>
      </c>
      <c r="BV23" s="91">
        <f>IF('①-2入力シート（宿泊人数）【室】'!BV23&gt;0, '⑤-2宿泊料金計算【室】'!BV23 * 0.03, 0)</f>
        <v>0</v>
      </c>
      <c r="BW23" s="91">
        <f>IF('①-2入力シート（宿泊人数）【室】'!BW23&gt;0, '⑤-2宿泊料金計算【室】'!BW23 * 0.03, 0)</f>
        <v>0</v>
      </c>
      <c r="BX23" s="91">
        <f>IF('①-2入力シート（宿泊人数）【室】'!BX23&gt;0, '⑤-2宿泊料金計算【室】'!BX23 * 0.03, 0)</f>
        <v>0</v>
      </c>
      <c r="BY23" s="91">
        <f>IF('①-2入力シート（宿泊人数）【室】'!BY23&gt;0, '⑤-2宿泊料金計算【室】'!BY23 * 0.03, 0)</f>
        <v>0</v>
      </c>
      <c r="BZ23" s="91">
        <f>IF('①-2入力シート（宿泊人数）【室】'!BZ23&gt;0, '⑤-2宿泊料金計算【室】'!BZ23 * 0.03, 0)</f>
        <v>0</v>
      </c>
      <c r="CA23" s="91">
        <f>IF('①-2入力シート（宿泊人数）【室】'!CA23&gt;0, '⑤-2宿泊料金計算【室】'!CA23 * 0.03, 0)</f>
        <v>0</v>
      </c>
      <c r="CB23" s="91">
        <f>IF('①-2入力シート（宿泊人数）【室】'!CB23&gt;0, '⑤-2宿泊料金計算【室】'!CB23 * 0.03, 0)</f>
        <v>0</v>
      </c>
      <c r="CC23" s="91">
        <f>IF('①-2入力シート（宿泊人数）【室】'!CC23&gt;0, '⑤-2宿泊料金計算【室】'!CC23 * 0.03, 0)</f>
        <v>0</v>
      </c>
      <c r="CD23" s="91">
        <f>IF('①-2入力シート（宿泊人数）【室】'!CD23&gt;0, '⑤-2宿泊料金計算【室】'!CD23 * 0.03, 0)</f>
        <v>0</v>
      </c>
      <c r="CE23" s="91">
        <f>IF('①-2入力シート（宿泊人数）【室】'!CE23&gt;0, '⑤-2宿泊料金計算【室】'!CE23 * 0.03, 0)</f>
        <v>0</v>
      </c>
      <c r="CF23" s="91">
        <f>IF('①-2入力シート（宿泊人数）【室】'!CF23&gt;0, '⑤-2宿泊料金計算【室】'!CF23 * 0.03, 0)</f>
        <v>0</v>
      </c>
      <c r="CG23" s="91">
        <f>IF('①-2入力シート（宿泊人数）【室】'!CG23&gt;0, '⑤-2宿泊料金計算【室】'!CG23 * 0.03, 0)</f>
        <v>0</v>
      </c>
      <c r="CH23" s="91">
        <f>IF('①-2入力シート（宿泊人数）【室】'!CH23&gt;0, '⑤-2宿泊料金計算【室】'!CH23 * 0.03, 0)</f>
        <v>0</v>
      </c>
      <c r="CI23" s="91">
        <f>IF('①-2入力シート（宿泊人数）【室】'!CI23&gt;0, '⑤-2宿泊料金計算【室】'!CI23 * 0.03, 0)</f>
        <v>0</v>
      </c>
      <c r="CJ23" s="91">
        <f>IF('①-2入力シート（宿泊人数）【室】'!CJ23&gt;0, '⑤-2宿泊料金計算【室】'!CJ23 * 0.03, 0)</f>
        <v>0</v>
      </c>
      <c r="CK23" s="91">
        <f>IF('①-2入力シート（宿泊人数）【室】'!CK23&gt;0, '⑤-2宿泊料金計算【室】'!CK23 * 0.03, 0)</f>
        <v>0</v>
      </c>
      <c r="CL23" s="91">
        <f>IF('①-2入力シート（宿泊人数）【室】'!CL23&gt;0, '⑤-2宿泊料金計算【室】'!CL23 * 0.03, 0)</f>
        <v>0</v>
      </c>
      <c r="CM23" s="91">
        <f>IF('①-2入力シート（宿泊人数）【室】'!CM23&gt;0, '⑤-2宿泊料金計算【室】'!CM23 * 0.03, 0)</f>
        <v>0</v>
      </c>
      <c r="CN23" s="91">
        <f>IF('①-2入力シート（宿泊人数）【室】'!CN23&gt;0, '⑤-2宿泊料金計算【室】'!CN23 * 0.03, 0)</f>
        <v>0</v>
      </c>
      <c r="CO23" s="91">
        <f>IF('①-2入力シート（宿泊人数）【室】'!CO23&gt;0, '⑤-2宿泊料金計算【室】'!CO23 * 0.03, 0)</f>
        <v>0</v>
      </c>
      <c r="CP23" s="91">
        <f>IF('①-2入力シート（宿泊人数）【室】'!CP23&gt;0, '⑤-2宿泊料金計算【室】'!CP23 * 0.03, 0)</f>
        <v>0</v>
      </c>
      <c r="CQ23" s="91">
        <f>IF('①-2入力シート（宿泊人数）【室】'!CQ23&gt;0, '⑤-2宿泊料金計算【室】'!CQ23 * 0.03, 0)</f>
        <v>0</v>
      </c>
      <c r="CR23" s="91">
        <f>IF('①-2入力シート（宿泊人数）【室】'!CR23&gt;0, '⑤-2宿泊料金計算【室】'!CR23 * 0.03, 0)</f>
        <v>0</v>
      </c>
      <c r="CS23" s="91">
        <f>IF('①-2入力シート（宿泊人数）【室】'!CS23&gt;0, '⑤-2宿泊料金計算【室】'!CS23 * 0.03, 0)</f>
        <v>0</v>
      </c>
      <c r="CT23" s="91">
        <f>IF('①-2入力シート（宿泊人数）【室】'!CT23&gt;0, '⑤-2宿泊料金計算【室】'!CT23 * 0.03, 0)</f>
        <v>0</v>
      </c>
      <c r="CU23" s="91">
        <f>IF('①-2入力シート（宿泊人数）【室】'!CU23&gt;0, '⑤-2宿泊料金計算【室】'!CU23 * 0.03, 0)</f>
        <v>0</v>
      </c>
      <c r="CV23" s="91">
        <f>IF('①-2入力シート（宿泊人数）【室】'!CV23&gt;0, '⑤-2宿泊料金計算【室】'!CV23 * 0.03, 0)</f>
        <v>0</v>
      </c>
      <c r="CW23" s="91">
        <f>IF('①-2入力シート（宿泊人数）【室】'!CW23&gt;0, '⑤-2宿泊料金計算【室】'!CW23 * 0.03, 0)</f>
        <v>0</v>
      </c>
      <c r="CX23" s="91">
        <f>IF('①-2入力シート（宿泊人数）【室】'!CX23&gt;0, '⑤-2宿泊料金計算【室】'!CX23 * 0.03, 0)</f>
        <v>0</v>
      </c>
      <c r="CY23" s="165">
        <f t="shared" si="6"/>
        <v>0</v>
      </c>
      <c r="DA23" s="5">
        <f t="shared" si="7"/>
        <v>0</v>
      </c>
    </row>
    <row r="24" spans="1:105">
      <c r="A24" s="196"/>
      <c r="B24" s="92">
        <v>16</v>
      </c>
      <c r="C24" s="10">
        <f>IF('①-2入力シート（宿泊人数）【室】'!C24&gt;0, '⑤-2宿泊料金計算【室】'!C24 * 0.03, 0)</f>
        <v>0</v>
      </c>
      <c r="D24" s="10">
        <f>IF('①-2入力シート（宿泊人数）【室】'!D24&gt;0, '⑤-2宿泊料金計算【室】'!D24 * 0.03, 0)</f>
        <v>0</v>
      </c>
      <c r="E24" s="10">
        <f>IF('①-2入力シート（宿泊人数）【室】'!E24&gt;0, '⑤-2宿泊料金計算【室】'!E24 * 0.03, 0)</f>
        <v>0</v>
      </c>
      <c r="F24" s="10">
        <f>IF('①-2入力シート（宿泊人数）【室】'!F24&gt;0, '⑤-2宿泊料金計算【室】'!F24 * 0.03, 0)</f>
        <v>0</v>
      </c>
      <c r="G24" s="10">
        <f>IF('①-2入力シート（宿泊人数）【室】'!G24&gt;0, '⑤-2宿泊料金計算【室】'!G24 * 0.03, 0)</f>
        <v>0</v>
      </c>
      <c r="H24" s="10">
        <f>IF('①-2入力シート（宿泊人数）【室】'!H24&gt;0, '⑤-2宿泊料金計算【室】'!H24 * 0.03, 0)</f>
        <v>0</v>
      </c>
      <c r="I24" s="10">
        <f>IF('①-2入力シート（宿泊人数）【室】'!I24&gt;0, '⑤-2宿泊料金計算【室】'!I24 * 0.03, 0)</f>
        <v>0</v>
      </c>
      <c r="J24" s="10">
        <f>IF('①-2入力シート（宿泊人数）【室】'!J24&gt;0, '⑤-2宿泊料金計算【室】'!J24 * 0.03, 0)</f>
        <v>0</v>
      </c>
      <c r="K24" s="10">
        <f>IF('①-2入力シート（宿泊人数）【室】'!K24&gt;0, '⑤-2宿泊料金計算【室】'!K24 * 0.03, 0)</f>
        <v>0</v>
      </c>
      <c r="L24" s="10">
        <f>IF('①-2入力シート（宿泊人数）【室】'!L24&gt;0, '⑤-2宿泊料金計算【室】'!L24 * 0.03, 0)</f>
        <v>0</v>
      </c>
      <c r="M24" s="10">
        <f>IF('①-2入力シート（宿泊人数）【室】'!M24&gt;0, '⑤-2宿泊料金計算【室】'!M24 * 0.03, 0)</f>
        <v>0</v>
      </c>
      <c r="N24" s="91">
        <f>IF('①-2入力シート（宿泊人数）【室】'!N24&gt;0, '⑤-2宿泊料金計算【室】'!N24 * 0.03, 0)</f>
        <v>0</v>
      </c>
      <c r="O24" s="91">
        <f>IF('①-2入力シート（宿泊人数）【室】'!O24&gt;0, '⑤-2宿泊料金計算【室】'!O24 * 0.03, 0)</f>
        <v>0</v>
      </c>
      <c r="P24" s="91">
        <f>IF('①-2入力シート（宿泊人数）【室】'!P24&gt;0, '⑤-2宿泊料金計算【室】'!P24 * 0.03, 0)</f>
        <v>0</v>
      </c>
      <c r="Q24" s="91">
        <f>IF('①-2入力シート（宿泊人数）【室】'!Q24&gt;0, '⑤-2宿泊料金計算【室】'!Q24 * 0.03, 0)</f>
        <v>0</v>
      </c>
      <c r="R24" s="91">
        <f>IF('①-2入力シート（宿泊人数）【室】'!R24&gt;0, '⑤-2宿泊料金計算【室】'!R24 * 0.03, 0)</f>
        <v>0</v>
      </c>
      <c r="S24" s="91">
        <f>IF('①-2入力シート（宿泊人数）【室】'!S24&gt;0, '⑤-2宿泊料金計算【室】'!S24 * 0.03, 0)</f>
        <v>0</v>
      </c>
      <c r="T24" s="91">
        <f>IF('①-2入力シート（宿泊人数）【室】'!T24&gt;0, '⑤-2宿泊料金計算【室】'!T24 * 0.03, 0)</f>
        <v>0</v>
      </c>
      <c r="U24" s="91">
        <f>IF('①-2入力シート（宿泊人数）【室】'!U24&gt;0, '⑤-2宿泊料金計算【室】'!U24 * 0.03, 0)</f>
        <v>0</v>
      </c>
      <c r="V24" s="91">
        <f>IF('①-2入力シート（宿泊人数）【室】'!V24&gt;0, '⑤-2宿泊料金計算【室】'!V24 * 0.03, 0)</f>
        <v>0</v>
      </c>
      <c r="W24" s="91">
        <f>IF('①-2入力シート（宿泊人数）【室】'!W24&gt;0, '⑤-2宿泊料金計算【室】'!W24 * 0.03, 0)</f>
        <v>0</v>
      </c>
      <c r="X24" s="91">
        <f>IF('①-2入力シート（宿泊人数）【室】'!X24&gt;0, '⑤-2宿泊料金計算【室】'!X24 * 0.03, 0)</f>
        <v>0</v>
      </c>
      <c r="Y24" s="91">
        <f>IF('①-2入力シート（宿泊人数）【室】'!Y24&gt;0, '⑤-2宿泊料金計算【室】'!Y24 * 0.03, 0)</f>
        <v>0</v>
      </c>
      <c r="Z24" s="91">
        <f>IF('①-2入力シート（宿泊人数）【室】'!Z24&gt;0, '⑤-2宿泊料金計算【室】'!Z24 * 0.03, 0)</f>
        <v>0</v>
      </c>
      <c r="AA24" s="91">
        <f>IF('①-2入力シート（宿泊人数）【室】'!AA24&gt;0, '⑤-2宿泊料金計算【室】'!AA24 * 0.03, 0)</f>
        <v>0</v>
      </c>
      <c r="AB24" s="91">
        <f>IF('①-2入力シート（宿泊人数）【室】'!AB24&gt;0, '⑤-2宿泊料金計算【室】'!AB24 * 0.03, 0)</f>
        <v>0</v>
      </c>
      <c r="AC24" s="91">
        <f>IF('①-2入力シート（宿泊人数）【室】'!AC24&gt;0, '⑤-2宿泊料金計算【室】'!AC24 * 0.03, 0)</f>
        <v>0</v>
      </c>
      <c r="AD24" s="91">
        <f>IF('①-2入力シート（宿泊人数）【室】'!AD24&gt;0, '⑤-2宿泊料金計算【室】'!AD24 * 0.03, 0)</f>
        <v>0</v>
      </c>
      <c r="AE24" s="91">
        <f>IF('①-2入力シート（宿泊人数）【室】'!AE24&gt;0, '⑤-2宿泊料金計算【室】'!AE24 * 0.03, 0)</f>
        <v>0</v>
      </c>
      <c r="AF24" s="91">
        <f>IF('①-2入力シート（宿泊人数）【室】'!AF24&gt;0, '⑤-2宿泊料金計算【室】'!AF24 * 0.03, 0)</f>
        <v>0</v>
      </c>
      <c r="AG24" s="91">
        <f>IF('①-2入力シート（宿泊人数）【室】'!AG24&gt;0, '⑤-2宿泊料金計算【室】'!AG24 * 0.03, 0)</f>
        <v>0</v>
      </c>
      <c r="AH24" s="91">
        <f>IF('①-2入力シート（宿泊人数）【室】'!AH24&gt;0, '⑤-2宿泊料金計算【室】'!AH24 * 0.03, 0)</f>
        <v>0</v>
      </c>
      <c r="AI24" s="91">
        <f>IF('①-2入力シート（宿泊人数）【室】'!AI24&gt;0, '⑤-2宿泊料金計算【室】'!AI24 * 0.03, 0)</f>
        <v>0</v>
      </c>
      <c r="AJ24" s="91">
        <f>IF('①-2入力シート（宿泊人数）【室】'!AJ24&gt;0, '⑤-2宿泊料金計算【室】'!AJ24 * 0.03, 0)</f>
        <v>0</v>
      </c>
      <c r="AK24" s="91">
        <f>IF('①-2入力シート（宿泊人数）【室】'!AK24&gt;0, '⑤-2宿泊料金計算【室】'!AK24 * 0.03, 0)</f>
        <v>0</v>
      </c>
      <c r="AL24" s="91">
        <f>IF('①-2入力シート（宿泊人数）【室】'!AL24&gt;0, '⑤-2宿泊料金計算【室】'!AL24 * 0.03, 0)</f>
        <v>0</v>
      </c>
      <c r="AM24" s="91">
        <f>IF('①-2入力シート（宿泊人数）【室】'!AM24&gt;0, '⑤-2宿泊料金計算【室】'!AM24 * 0.03, 0)</f>
        <v>0</v>
      </c>
      <c r="AN24" s="91">
        <f>IF('①-2入力シート（宿泊人数）【室】'!AN24&gt;0, '⑤-2宿泊料金計算【室】'!AN24 * 0.03, 0)</f>
        <v>0</v>
      </c>
      <c r="AO24" s="91">
        <f>IF('①-2入力シート（宿泊人数）【室】'!AO24&gt;0, '⑤-2宿泊料金計算【室】'!AO24 * 0.03, 0)</f>
        <v>0</v>
      </c>
      <c r="AP24" s="91">
        <f>IF('①-2入力シート（宿泊人数）【室】'!AP24&gt;0, '⑤-2宿泊料金計算【室】'!AP24 * 0.03, 0)</f>
        <v>0</v>
      </c>
      <c r="AQ24" s="91">
        <f>IF('①-2入力シート（宿泊人数）【室】'!AQ24&gt;0, '⑤-2宿泊料金計算【室】'!AQ24 * 0.03, 0)</f>
        <v>0</v>
      </c>
      <c r="AR24" s="91">
        <f>IF('①-2入力シート（宿泊人数）【室】'!AR24&gt;0, '⑤-2宿泊料金計算【室】'!AR24 * 0.03, 0)</f>
        <v>0</v>
      </c>
      <c r="AS24" s="91">
        <f>IF('①-2入力シート（宿泊人数）【室】'!AS24&gt;0, '⑤-2宿泊料金計算【室】'!AS24 * 0.03, 0)</f>
        <v>0</v>
      </c>
      <c r="AT24" s="91">
        <f>IF('①-2入力シート（宿泊人数）【室】'!AT24&gt;0, '⑤-2宿泊料金計算【室】'!AT24 * 0.03, 0)</f>
        <v>0</v>
      </c>
      <c r="AU24" s="91">
        <f>IF('①-2入力シート（宿泊人数）【室】'!AU24&gt;0, '⑤-2宿泊料金計算【室】'!AU24 * 0.03, 0)</f>
        <v>0</v>
      </c>
      <c r="AV24" s="91">
        <f>IF('①-2入力シート（宿泊人数）【室】'!AV24&gt;0, '⑤-2宿泊料金計算【室】'!AV24 * 0.03, 0)</f>
        <v>0</v>
      </c>
      <c r="AW24" s="91">
        <f>IF('①-2入力シート（宿泊人数）【室】'!AW24&gt;0, '⑤-2宿泊料金計算【室】'!AW24 * 0.03, 0)</f>
        <v>0</v>
      </c>
      <c r="AX24" s="91">
        <f>IF('①-2入力シート（宿泊人数）【室】'!AX24&gt;0, '⑤-2宿泊料金計算【室】'!AX24 * 0.03, 0)</f>
        <v>0</v>
      </c>
      <c r="AY24" s="91">
        <f>IF('①-2入力シート（宿泊人数）【室】'!AY24&gt;0, '⑤-2宿泊料金計算【室】'!AY24 * 0.03, 0)</f>
        <v>0</v>
      </c>
      <c r="AZ24" s="91">
        <f>IF('①-2入力シート（宿泊人数）【室】'!AZ24&gt;0, '⑤-2宿泊料金計算【室】'!AZ24 * 0.03, 0)</f>
        <v>0</v>
      </c>
      <c r="BA24" s="91">
        <f>IF('①-2入力シート（宿泊人数）【室】'!BA24&gt;0, '⑤-2宿泊料金計算【室】'!BA24 * 0.03, 0)</f>
        <v>0</v>
      </c>
      <c r="BB24" s="91">
        <f>IF('①-2入力シート（宿泊人数）【室】'!BB24&gt;0, '⑤-2宿泊料金計算【室】'!BB24 * 0.03, 0)</f>
        <v>0</v>
      </c>
      <c r="BC24" s="91">
        <f>IF('①-2入力シート（宿泊人数）【室】'!BC24&gt;0, '⑤-2宿泊料金計算【室】'!BC24 * 0.03, 0)</f>
        <v>0</v>
      </c>
      <c r="BD24" s="91">
        <f>IF('①-2入力シート（宿泊人数）【室】'!BD24&gt;0, '⑤-2宿泊料金計算【室】'!BD24 * 0.03, 0)</f>
        <v>0</v>
      </c>
      <c r="BE24" s="91">
        <f>IF('①-2入力シート（宿泊人数）【室】'!BE24&gt;0, '⑤-2宿泊料金計算【室】'!BE24 * 0.03, 0)</f>
        <v>0</v>
      </c>
      <c r="BF24" s="91">
        <f>IF('①-2入力シート（宿泊人数）【室】'!BF24&gt;0, '⑤-2宿泊料金計算【室】'!BF24 * 0.03, 0)</f>
        <v>0</v>
      </c>
      <c r="BG24" s="91">
        <f>IF('①-2入力シート（宿泊人数）【室】'!BG24&gt;0, '⑤-2宿泊料金計算【室】'!BG24 * 0.03, 0)</f>
        <v>0</v>
      </c>
      <c r="BH24" s="91">
        <f>IF('①-2入力シート（宿泊人数）【室】'!BH24&gt;0, '⑤-2宿泊料金計算【室】'!BH24 * 0.03, 0)</f>
        <v>0</v>
      </c>
      <c r="BI24" s="91">
        <f>IF('①-2入力シート（宿泊人数）【室】'!BI24&gt;0, '⑤-2宿泊料金計算【室】'!BI24 * 0.03, 0)</f>
        <v>0</v>
      </c>
      <c r="BJ24" s="91">
        <f>IF('①-2入力シート（宿泊人数）【室】'!BJ24&gt;0, '⑤-2宿泊料金計算【室】'!BJ24 * 0.03, 0)</f>
        <v>0</v>
      </c>
      <c r="BK24" s="91">
        <f>IF('①-2入力シート（宿泊人数）【室】'!BK24&gt;0, '⑤-2宿泊料金計算【室】'!BK24 * 0.03, 0)</f>
        <v>0</v>
      </c>
      <c r="BL24" s="91">
        <f>IF('①-2入力シート（宿泊人数）【室】'!BL24&gt;0, '⑤-2宿泊料金計算【室】'!BL24 * 0.03, 0)</f>
        <v>0</v>
      </c>
      <c r="BM24" s="91">
        <f>IF('①-2入力シート（宿泊人数）【室】'!BM24&gt;0, '⑤-2宿泊料金計算【室】'!BM24 * 0.03, 0)</f>
        <v>0</v>
      </c>
      <c r="BN24" s="91">
        <f>IF('①-2入力シート（宿泊人数）【室】'!BN24&gt;0, '⑤-2宿泊料金計算【室】'!BN24 * 0.03, 0)</f>
        <v>0</v>
      </c>
      <c r="BO24" s="91">
        <f>IF('①-2入力シート（宿泊人数）【室】'!BO24&gt;0, '⑤-2宿泊料金計算【室】'!BO24 * 0.03, 0)</f>
        <v>0</v>
      </c>
      <c r="BP24" s="91">
        <f>IF('①-2入力シート（宿泊人数）【室】'!BP24&gt;0, '⑤-2宿泊料金計算【室】'!BP24 * 0.03, 0)</f>
        <v>0</v>
      </c>
      <c r="BQ24" s="91">
        <f>IF('①-2入力シート（宿泊人数）【室】'!BQ24&gt;0, '⑤-2宿泊料金計算【室】'!BQ24 * 0.03, 0)</f>
        <v>0</v>
      </c>
      <c r="BR24" s="91">
        <f>IF('①-2入力シート（宿泊人数）【室】'!BR24&gt;0, '⑤-2宿泊料金計算【室】'!BR24 * 0.03, 0)</f>
        <v>0</v>
      </c>
      <c r="BS24" s="91">
        <f>IF('①-2入力シート（宿泊人数）【室】'!BS24&gt;0, '⑤-2宿泊料金計算【室】'!BS24 * 0.03, 0)</f>
        <v>0</v>
      </c>
      <c r="BT24" s="91">
        <f>IF('①-2入力シート（宿泊人数）【室】'!BT24&gt;0, '⑤-2宿泊料金計算【室】'!BT24 * 0.03, 0)</f>
        <v>0</v>
      </c>
      <c r="BU24" s="91">
        <f>IF('①-2入力シート（宿泊人数）【室】'!BU24&gt;0, '⑤-2宿泊料金計算【室】'!BU24 * 0.03, 0)</f>
        <v>0</v>
      </c>
      <c r="BV24" s="91">
        <f>IF('①-2入力シート（宿泊人数）【室】'!BV24&gt;0, '⑤-2宿泊料金計算【室】'!BV24 * 0.03, 0)</f>
        <v>0</v>
      </c>
      <c r="BW24" s="91">
        <f>IF('①-2入力シート（宿泊人数）【室】'!BW24&gt;0, '⑤-2宿泊料金計算【室】'!BW24 * 0.03, 0)</f>
        <v>0</v>
      </c>
      <c r="BX24" s="91">
        <f>IF('①-2入力シート（宿泊人数）【室】'!BX24&gt;0, '⑤-2宿泊料金計算【室】'!BX24 * 0.03, 0)</f>
        <v>0</v>
      </c>
      <c r="BY24" s="91">
        <f>IF('①-2入力シート（宿泊人数）【室】'!BY24&gt;0, '⑤-2宿泊料金計算【室】'!BY24 * 0.03, 0)</f>
        <v>0</v>
      </c>
      <c r="BZ24" s="91">
        <f>IF('①-2入力シート（宿泊人数）【室】'!BZ24&gt;0, '⑤-2宿泊料金計算【室】'!BZ24 * 0.03, 0)</f>
        <v>0</v>
      </c>
      <c r="CA24" s="91">
        <f>IF('①-2入力シート（宿泊人数）【室】'!CA24&gt;0, '⑤-2宿泊料金計算【室】'!CA24 * 0.03, 0)</f>
        <v>0</v>
      </c>
      <c r="CB24" s="91">
        <f>IF('①-2入力シート（宿泊人数）【室】'!CB24&gt;0, '⑤-2宿泊料金計算【室】'!CB24 * 0.03, 0)</f>
        <v>0</v>
      </c>
      <c r="CC24" s="91">
        <f>IF('①-2入力シート（宿泊人数）【室】'!CC24&gt;0, '⑤-2宿泊料金計算【室】'!CC24 * 0.03, 0)</f>
        <v>0</v>
      </c>
      <c r="CD24" s="91">
        <f>IF('①-2入力シート（宿泊人数）【室】'!CD24&gt;0, '⑤-2宿泊料金計算【室】'!CD24 * 0.03, 0)</f>
        <v>0</v>
      </c>
      <c r="CE24" s="91">
        <f>IF('①-2入力シート（宿泊人数）【室】'!CE24&gt;0, '⑤-2宿泊料金計算【室】'!CE24 * 0.03, 0)</f>
        <v>0</v>
      </c>
      <c r="CF24" s="91">
        <f>IF('①-2入力シート（宿泊人数）【室】'!CF24&gt;0, '⑤-2宿泊料金計算【室】'!CF24 * 0.03, 0)</f>
        <v>0</v>
      </c>
      <c r="CG24" s="91">
        <f>IF('①-2入力シート（宿泊人数）【室】'!CG24&gt;0, '⑤-2宿泊料金計算【室】'!CG24 * 0.03, 0)</f>
        <v>0</v>
      </c>
      <c r="CH24" s="91">
        <f>IF('①-2入力シート（宿泊人数）【室】'!CH24&gt;0, '⑤-2宿泊料金計算【室】'!CH24 * 0.03, 0)</f>
        <v>0</v>
      </c>
      <c r="CI24" s="91">
        <f>IF('①-2入力シート（宿泊人数）【室】'!CI24&gt;0, '⑤-2宿泊料金計算【室】'!CI24 * 0.03, 0)</f>
        <v>0</v>
      </c>
      <c r="CJ24" s="91">
        <f>IF('①-2入力シート（宿泊人数）【室】'!CJ24&gt;0, '⑤-2宿泊料金計算【室】'!CJ24 * 0.03, 0)</f>
        <v>0</v>
      </c>
      <c r="CK24" s="91">
        <f>IF('①-2入力シート（宿泊人数）【室】'!CK24&gt;0, '⑤-2宿泊料金計算【室】'!CK24 * 0.03, 0)</f>
        <v>0</v>
      </c>
      <c r="CL24" s="91">
        <f>IF('①-2入力シート（宿泊人数）【室】'!CL24&gt;0, '⑤-2宿泊料金計算【室】'!CL24 * 0.03, 0)</f>
        <v>0</v>
      </c>
      <c r="CM24" s="91">
        <f>IF('①-2入力シート（宿泊人数）【室】'!CM24&gt;0, '⑤-2宿泊料金計算【室】'!CM24 * 0.03, 0)</f>
        <v>0</v>
      </c>
      <c r="CN24" s="91">
        <f>IF('①-2入力シート（宿泊人数）【室】'!CN24&gt;0, '⑤-2宿泊料金計算【室】'!CN24 * 0.03, 0)</f>
        <v>0</v>
      </c>
      <c r="CO24" s="91">
        <f>IF('①-2入力シート（宿泊人数）【室】'!CO24&gt;0, '⑤-2宿泊料金計算【室】'!CO24 * 0.03, 0)</f>
        <v>0</v>
      </c>
      <c r="CP24" s="91">
        <f>IF('①-2入力シート（宿泊人数）【室】'!CP24&gt;0, '⑤-2宿泊料金計算【室】'!CP24 * 0.03, 0)</f>
        <v>0</v>
      </c>
      <c r="CQ24" s="91">
        <f>IF('①-2入力シート（宿泊人数）【室】'!CQ24&gt;0, '⑤-2宿泊料金計算【室】'!CQ24 * 0.03, 0)</f>
        <v>0</v>
      </c>
      <c r="CR24" s="91">
        <f>IF('①-2入力シート（宿泊人数）【室】'!CR24&gt;0, '⑤-2宿泊料金計算【室】'!CR24 * 0.03, 0)</f>
        <v>0</v>
      </c>
      <c r="CS24" s="91">
        <f>IF('①-2入力シート（宿泊人数）【室】'!CS24&gt;0, '⑤-2宿泊料金計算【室】'!CS24 * 0.03, 0)</f>
        <v>0</v>
      </c>
      <c r="CT24" s="91">
        <f>IF('①-2入力シート（宿泊人数）【室】'!CT24&gt;0, '⑤-2宿泊料金計算【室】'!CT24 * 0.03, 0)</f>
        <v>0</v>
      </c>
      <c r="CU24" s="91">
        <f>IF('①-2入力シート（宿泊人数）【室】'!CU24&gt;0, '⑤-2宿泊料金計算【室】'!CU24 * 0.03, 0)</f>
        <v>0</v>
      </c>
      <c r="CV24" s="91">
        <f>IF('①-2入力シート（宿泊人数）【室】'!CV24&gt;0, '⑤-2宿泊料金計算【室】'!CV24 * 0.03, 0)</f>
        <v>0</v>
      </c>
      <c r="CW24" s="91">
        <f>IF('①-2入力シート（宿泊人数）【室】'!CW24&gt;0, '⑤-2宿泊料金計算【室】'!CW24 * 0.03, 0)</f>
        <v>0</v>
      </c>
      <c r="CX24" s="91">
        <f>IF('①-2入力シート（宿泊人数）【室】'!CX24&gt;0, '⑤-2宿泊料金計算【室】'!CX24 * 0.03, 0)</f>
        <v>0</v>
      </c>
      <c r="CY24" s="165">
        <f t="shared" si="6"/>
        <v>0</v>
      </c>
      <c r="DA24" s="5">
        <f t="shared" si="7"/>
        <v>0</v>
      </c>
    </row>
    <row r="25" spans="1:105">
      <c r="A25" s="196"/>
      <c r="B25" s="92">
        <v>17</v>
      </c>
      <c r="C25" s="10">
        <f>IF('①-2入力シート（宿泊人数）【室】'!C25&gt;0, '⑤-2宿泊料金計算【室】'!C25 * 0.03, 0)</f>
        <v>0</v>
      </c>
      <c r="D25" s="10">
        <f>IF('①-2入力シート（宿泊人数）【室】'!D25&gt;0, '⑤-2宿泊料金計算【室】'!D25 * 0.03, 0)</f>
        <v>0</v>
      </c>
      <c r="E25" s="10">
        <f>IF('①-2入力シート（宿泊人数）【室】'!E25&gt;0, '⑤-2宿泊料金計算【室】'!E25 * 0.03, 0)</f>
        <v>0</v>
      </c>
      <c r="F25" s="10">
        <f>IF('①-2入力シート（宿泊人数）【室】'!F25&gt;0, '⑤-2宿泊料金計算【室】'!F25 * 0.03, 0)</f>
        <v>0</v>
      </c>
      <c r="G25" s="10">
        <f>IF('①-2入力シート（宿泊人数）【室】'!G25&gt;0, '⑤-2宿泊料金計算【室】'!G25 * 0.03, 0)</f>
        <v>0</v>
      </c>
      <c r="H25" s="10">
        <f>IF('①-2入力シート（宿泊人数）【室】'!H25&gt;0, '⑤-2宿泊料金計算【室】'!H25 * 0.03, 0)</f>
        <v>0</v>
      </c>
      <c r="I25" s="10">
        <f>IF('①-2入力シート（宿泊人数）【室】'!I25&gt;0, '⑤-2宿泊料金計算【室】'!I25 * 0.03, 0)</f>
        <v>0</v>
      </c>
      <c r="J25" s="10">
        <f>IF('①-2入力シート（宿泊人数）【室】'!J25&gt;0, '⑤-2宿泊料金計算【室】'!J25 * 0.03, 0)</f>
        <v>0</v>
      </c>
      <c r="K25" s="10">
        <f>IF('①-2入力シート（宿泊人数）【室】'!K25&gt;0, '⑤-2宿泊料金計算【室】'!K25 * 0.03, 0)</f>
        <v>0</v>
      </c>
      <c r="L25" s="10">
        <f>IF('①-2入力シート（宿泊人数）【室】'!L25&gt;0, '⑤-2宿泊料金計算【室】'!L25 * 0.03, 0)</f>
        <v>0</v>
      </c>
      <c r="M25" s="10">
        <f>IF('①-2入力シート（宿泊人数）【室】'!M25&gt;0, '⑤-2宿泊料金計算【室】'!M25 * 0.03, 0)</f>
        <v>0</v>
      </c>
      <c r="N25" s="91">
        <f>IF('①-2入力シート（宿泊人数）【室】'!N25&gt;0, '⑤-2宿泊料金計算【室】'!N25 * 0.03, 0)</f>
        <v>0</v>
      </c>
      <c r="O25" s="91">
        <f>IF('①-2入力シート（宿泊人数）【室】'!O25&gt;0, '⑤-2宿泊料金計算【室】'!O25 * 0.03, 0)</f>
        <v>0</v>
      </c>
      <c r="P25" s="91">
        <f>IF('①-2入力シート（宿泊人数）【室】'!P25&gt;0, '⑤-2宿泊料金計算【室】'!P25 * 0.03, 0)</f>
        <v>0</v>
      </c>
      <c r="Q25" s="91">
        <f>IF('①-2入力シート（宿泊人数）【室】'!Q25&gt;0, '⑤-2宿泊料金計算【室】'!Q25 * 0.03, 0)</f>
        <v>0</v>
      </c>
      <c r="R25" s="91">
        <f>IF('①-2入力シート（宿泊人数）【室】'!R25&gt;0, '⑤-2宿泊料金計算【室】'!R25 * 0.03, 0)</f>
        <v>0</v>
      </c>
      <c r="S25" s="91">
        <f>IF('①-2入力シート（宿泊人数）【室】'!S25&gt;0, '⑤-2宿泊料金計算【室】'!S25 * 0.03, 0)</f>
        <v>0</v>
      </c>
      <c r="T25" s="91">
        <f>IF('①-2入力シート（宿泊人数）【室】'!T25&gt;0, '⑤-2宿泊料金計算【室】'!T25 * 0.03, 0)</f>
        <v>0</v>
      </c>
      <c r="U25" s="91">
        <f>IF('①-2入力シート（宿泊人数）【室】'!U25&gt;0, '⑤-2宿泊料金計算【室】'!U25 * 0.03, 0)</f>
        <v>0</v>
      </c>
      <c r="V25" s="91">
        <f>IF('①-2入力シート（宿泊人数）【室】'!V25&gt;0, '⑤-2宿泊料金計算【室】'!V25 * 0.03, 0)</f>
        <v>0</v>
      </c>
      <c r="W25" s="91">
        <f>IF('①-2入力シート（宿泊人数）【室】'!W25&gt;0, '⑤-2宿泊料金計算【室】'!W25 * 0.03, 0)</f>
        <v>0</v>
      </c>
      <c r="X25" s="91">
        <f>IF('①-2入力シート（宿泊人数）【室】'!X25&gt;0, '⑤-2宿泊料金計算【室】'!X25 * 0.03, 0)</f>
        <v>0</v>
      </c>
      <c r="Y25" s="91">
        <f>IF('①-2入力シート（宿泊人数）【室】'!Y25&gt;0, '⑤-2宿泊料金計算【室】'!Y25 * 0.03, 0)</f>
        <v>0</v>
      </c>
      <c r="Z25" s="91">
        <f>IF('①-2入力シート（宿泊人数）【室】'!Z25&gt;0, '⑤-2宿泊料金計算【室】'!Z25 * 0.03, 0)</f>
        <v>0</v>
      </c>
      <c r="AA25" s="91">
        <f>IF('①-2入力シート（宿泊人数）【室】'!AA25&gt;0, '⑤-2宿泊料金計算【室】'!AA25 * 0.03, 0)</f>
        <v>0</v>
      </c>
      <c r="AB25" s="91">
        <f>IF('①-2入力シート（宿泊人数）【室】'!AB25&gt;0, '⑤-2宿泊料金計算【室】'!AB25 * 0.03, 0)</f>
        <v>0</v>
      </c>
      <c r="AC25" s="91">
        <f>IF('①-2入力シート（宿泊人数）【室】'!AC25&gt;0, '⑤-2宿泊料金計算【室】'!AC25 * 0.03, 0)</f>
        <v>0</v>
      </c>
      <c r="AD25" s="91">
        <f>IF('①-2入力シート（宿泊人数）【室】'!AD25&gt;0, '⑤-2宿泊料金計算【室】'!AD25 * 0.03, 0)</f>
        <v>0</v>
      </c>
      <c r="AE25" s="91">
        <f>IF('①-2入力シート（宿泊人数）【室】'!AE25&gt;0, '⑤-2宿泊料金計算【室】'!AE25 * 0.03, 0)</f>
        <v>0</v>
      </c>
      <c r="AF25" s="91">
        <f>IF('①-2入力シート（宿泊人数）【室】'!AF25&gt;0, '⑤-2宿泊料金計算【室】'!AF25 * 0.03, 0)</f>
        <v>0</v>
      </c>
      <c r="AG25" s="91">
        <f>IF('①-2入力シート（宿泊人数）【室】'!AG25&gt;0, '⑤-2宿泊料金計算【室】'!AG25 * 0.03, 0)</f>
        <v>0</v>
      </c>
      <c r="AH25" s="91">
        <f>IF('①-2入力シート（宿泊人数）【室】'!AH25&gt;0, '⑤-2宿泊料金計算【室】'!AH25 * 0.03, 0)</f>
        <v>0</v>
      </c>
      <c r="AI25" s="91">
        <f>IF('①-2入力シート（宿泊人数）【室】'!AI25&gt;0, '⑤-2宿泊料金計算【室】'!AI25 * 0.03, 0)</f>
        <v>0</v>
      </c>
      <c r="AJ25" s="91">
        <f>IF('①-2入力シート（宿泊人数）【室】'!AJ25&gt;0, '⑤-2宿泊料金計算【室】'!AJ25 * 0.03, 0)</f>
        <v>0</v>
      </c>
      <c r="AK25" s="91">
        <f>IF('①-2入力シート（宿泊人数）【室】'!AK25&gt;0, '⑤-2宿泊料金計算【室】'!AK25 * 0.03, 0)</f>
        <v>0</v>
      </c>
      <c r="AL25" s="91">
        <f>IF('①-2入力シート（宿泊人数）【室】'!AL25&gt;0, '⑤-2宿泊料金計算【室】'!AL25 * 0.03, 0)</f>
        <v>0</v>
      </c>
      <c r="AM25" s="91">
        <f>IF('①-2入力シート（宿泊人数）【室】'!AM25&gt;0, '⑤-2宿泊料金計算【室】'!AM25 * 0.03, 0)</f>
        <v>0</v>
      </c>
      <c r="AN25" s="91">
        <f>IF('①-2入力シート（宿泊人数）【室】'!AN25&gt;0, '⑤-2宿泊料金計算【室】'!AN25 * 0.03, 0)</f>
        <v>0</v>
      </c>
      <c r="AO25" s="91">
        <f>IF('①-2入力シート（宿泊人数）【室】'!AO25&gt;0, '⑤-2宿泊料金計算【室】'!AO25 * 0.03, 0)</f>
        <v>0</v>
      </c>
      <c r="AP25" s="91">
        <f>IF('①-2入力シート（宿泊人数）【室】'!AP25&gt;0, '⑤-2宿泊料金計算【室】'!AP25 * 0.03, 0)</f>
        <v>0</v>
      </c>
      <c r="AQ25" s="91">
        <f>IF('①-2入力シート（宿泊人数）【室】'!AQ25&gt;0, '⑤-2宿泊料金計算【室】'!AQ25 * 0.03, 0)</f>
        <v>0</v>
      </c>
      <c r="AR25" s="91">
        <f>IF('①-2入力シート（宿泊人数）【室】'!AR25&gt;0, '⑤-2宿泊料金計算【室】'!AR25 * 0.03, 0)</f>
        <v>0</v>
      </c>
      <c r="AS25" s="91">
        <f>IF('①-2入力シート（宿泊人数）【室】'!AS25&gt;0, '⑤-2宿泊料金計算【室】'!AS25 * 0.03, 0)</f>
        <v>0</v>
      </c>
      <c r="AT25" s="91">
        <f>IF('①-2入力シート（宿泊人数）【室】'!AT25&gt;0, '⑤-2宿泊料金計算【室】'!AT25 * 0.03, 0)</f>
        <v>0</v>
      </c>
      <c r="AU25" s="91">
        <f>IF('①-2入力シート（宿泊人数）【室】'!AU25&gt;0, '⑤-2宿泊料金計算【室】'!AU25 * 0.03, 0)</f>
        <v>0</v>
      </c>
      <c r="AV25" s="91">
        <f>IF('①-2入力シート（宿泊人数）【室】'!AV25&gt;0, '⑤-2宿泊料金計算【室】'!AV25 * 0.03, 0)</f>
        <v>0</v>
      </c>
      <c r="AW25" s="91">
        <f>IF('①-2入力シート（宿泊人数）【室】'!AW25&gt;0, '⑤-2宿泊料金計算【室】'!AW25 * 0.03, 0)</f>
        <v>0</v>
      </c>
      <c r="AX25" s="91">
        <f>IF('①-2入力シート（宿泊人数）【室】'!AX25&gt;0, '⑤-2宿泊料金計算【室】'!AX25 * 0.03, 0)</f>
        <v>0</v>
      </c>
      <c r="AY25" s="91">
        <f>IF('①-2入力シート（宿泊人数）【室】'!AY25&gt;0, '⑤-2宿泊料金計算【室】'!AY25 * 0.03, 0)</f>
        <v>0</v>
      </c>
      <c r="AZ25" s="91">
        <f>IF('①-2入力シート（宿泊人数）【室】'!AZ25&gt;0, '⑤-2宿泊料金計算【室】'!AZ25 * 0.03, 0)</f>
        <v>0</v>
      </c>
      <c r="BA25" s="91">
        <f>IF('①-2入力シート（宿泊人数）【室】'!BA25&gt;0, '⑤-2宿泊料金計算【室】'!BA25 * 0.03, 0)</f>
        <v>0</v>
      </c>
      <c r="BB25" s="91">
        <f>IF('①-2入力シート（宿泊人数）【室】'!BB25&gt;0, '⑤-2宿泊料金計算【室】'!BB25 * 0.03, 0)</f>
        <v>0</v>
      </c>
      <c r="BC25" s="91">
        <f>IF('①-2入力シート（宿泊人数）【室】'!BC25&gt;0, '⑤-2宿泊料金計算【室】'!BC25 * 0.03, 0)</f>
        <v>0</v>
      </c>
      <c r="BD25" s="91">
        <f>IF('①-2入力シート（宿泊人数）【室】'!BD25&gt;0, '⑤-2宿泊料金計算【室】'!BD25 * 0.03, 0)</f>
        <v>0</v>
      </c>
      <c r="BE25" s="91">
        <f>IF('①-2入力シート（宿泊人数）【室】'!BE25&gt;0, '⑤-2宿泊料金計算【室】'!BE25 * 0.03, 0)</f>
        <v>0</v>
      </c>
      <c r="BF25" s="91">
        <f>IF('①-2入力シート（宿泊人数）【室】'!BF25&gt;0, '⑤-2宿泊料金計算【室】'!BF25 * 0.03, 0)</f>
        <v>0</v>
      </c>
      <c r="BG25" s="91">
        <f>IF('①-2入力シート（宿泊人数）【室】'!BG25&gt;0, '⑤-2宿泊料金計算【室】'!BG25 * 0.03, 0)</f>
        <v>0</v>
      </c>
      <c r="BH25" s="91">
        <f>IF('①-2入力シート（宿泊人数）【室】'!BH25&gt;0, '⑤-2宿泊料金計算【室】'!BH25 * 0.03, 0)</f>
        <v>0</v>
      </c>
      <c r="BI25" s="91">
        <f>IF('①-2入力シート（宿泊人数）【室】'!BI25&gt;0, '⑤-2宿泊料金計算【室】'!BI25 * 0.03, 0)</f>
        <v>0</v>
      </c>
      <c r="BJ25" s="91">
        <f>IF('①-2入力シート（宿泊人数）【室】'!BJ25&gt;0, '⑤-2宿泊料金計算【室】'!BJ25 * 0.03, 0)</f>
        <v>0</v>
      </c>
      <c r="BK25" s="91">
        <f>IF('①-2入力シート（宿泊人数）【室】'!BK25&gt;0, '⑤-2宿泊料金計算【室】'!BK25 * 0.03, 0)</f>
        <v>0</v>
      </c>
      <c r="BL25" s="91">
        <f>IF('①-2入力シート（宿泊人数）【室】'!BL25&gt;0, '⑤-2宿泊料金計算【室】'!BL25 * 0.03, 0)</f>
        <v>0</v>
      </c>
      <c r="BM25" s="91">
        <f>IF('①-2入力シート（宿泊人数）【室】'!BM25&gt;0, '⑤-2宿泊料金計算【室】'!BM25 * 0.03, 0)</f>
        <v>0</v>
      </c>
      <c r="BN25" s="91">
        <f>IF('①-2入力シート（宿泊人数）【室】'!BN25&gt;0, '⑤-2宿泊料金計算【室】'!BN25 * 0.03, 0)</f>
        <v>0</v>
      </c>
      <c r="BO25" s="91">
        <f>IF('①-2入力シート（宿泊人数）【室】'!BO25&gt;0, '⑤-2宿泊料金計算【室】'!BO25 * 0.03, 0)</f>
        <v>0</v>
      </c>
      <c r="BP25" s="91">
        <f>IF('①-2入力シート（宿泊人数）【室】'!BP25&gt;0, '⑤-2宿泊料金計算【室】'!BP25 * 0.03, 0)</f>
        <v>0</v>
      </c>
      <c r="BQ25" s="91">
        <f>IF('①-2入力シート（宿泊人数）【室】'!BQ25&gt;0, '⑤-2宿泊料金計算【室】'!BQ25 * 0.03, 0)</f>
        <v>0</v>
      </c>
      <c r="BR25" s="91">
        <f>IF('①-2入力シート（宿泊人数）【室】'!BR25&gt;0, '⑤-2宿泊料金計算【室】'!BR25 * 0.03, 0)</f>
        <v>0</v>
      </c>
      <c r="BS25" s="91">
        <f>IF('①-2入力シート（宿泊人数）【室】'!BS25&gt;0, '⑤-2宿泊料金計算【室】'!BS25 * 0.03, 0)</f>
        <v>0</v>
      </c>
      <c r="BT25" s="91">
        <f>IF('①-2入力シート（宿泊人数）【室】'!BT25&gt;0, '⑤-2宿泊料金計算【室】'!BT25 * 0.03, 0)</f>
        <v>0</v>
      </c>
      <c r="BU25" s="91">
        <f>IF('①-2入力シート（宿泊人数）【室】'!BU25&gt;0, '⑤-2宿泊料金計算【室】'!BU25 * 0.03, 0)</f>
        <v>0</v>
      </c>
      <c r="BV25" s="91">
        <f>IF('①-2入力シート（宿泊人数）【室】'!BV25&gt;0, '⑤-2宿泊料金計算【室】'!BV25 * 0.03, 0)</f>
        <v>0</v>
      </c>
      <c r="BW25" s="91">
        <f>IF('①-2入力シート（宿泊人数）【室】'!BW25&gt;0, '⑤-2宿泊料金計算【室】'!BW25 * 0.03, 0)</f>
        <v>0</v>
      </c>
      <c r="BX25" s="91">
        <f>IF('①-2入力シート（宿泊人数）【室】'!BX25&gt;0, '⑤-2宿泊料金計算【室】'!BX25 * 0.03, 0)</f>
        <v>0</v>
      </c>
      <c r="BY25" s="91">
        <f>IF('①-2入力シート（宿泊人数）【室】'!BY25&gt;0, '⑤-2宿泊料金計算【室】'!BY25 * 0.03, 0)</f>
        <v>0</v>
      </c>
      <c r="BZ25" s="91">
        <f>IF('①-2入力シート（宿泊人数）【室】'!BZ25&gt;0, '⑤-2宿泊料金計算【室】'!BZ25 * 0.03, 0)</f>
        <v>0</v>
      </c>
      <c r="CA25" s="91">
        <f>IF('①-2入力シート（宿泊人数）【室】'!CA25&gt;0, '⑤-2宿泊料金計算【室】'!CA25 * 0.03, 0)</f>
        <v>0</v>
      </c>
      <c r="CB25" s="91">
        <f>IF('①-2入力シート（宿泊人数）【室】'!CB25&gt;0, '⑤-2宿泊料金計算【室】'!CB25 * 0.03, 0)</f>
        <v>0</v>
      </c>
      <c r="CC25" s="91">
        <f>IF('①-2入力シート（宿泊人数）【室】'!CC25&gt;0, '⑤-2宿泊料金計算【室】'!CC25 * 0.03, 0)</f>
        <v>0</v>
      </c>
      <c r="CD25" s="91">
        <f>IF('①-2入力シート（宿泊人数）【室】'!CD25&gt;0, '⑤-2宿泊料金計算【室】'!CD25 * 0.03, 0)</f>
        <v>0</v>
      </c>
      <c r="CE25" s="91">
        <f>IF('①-2入力シート（宿泊人数）【室】'!CE25&gt;0, '⑤-2宿泊料金計算【室】'!CE25 * 0.03, 0)</f>
        <v>0</v>
      </c>
      <c r="CF25" s="91">
        <f>IF('①-2入力シート（宿泊人数）【室】'!CF25&gt;0, '⑤-2宿泊料金計算【室】'!CF25 * 0.03, 0)</f>
        <v>0</v>
      </c>
      <c r="CG25" s="91">
        <f>IF('①-2入力シート（宿泊人数）【室】'!CG25&gt;0, '⑤-2宿泊料金計算【室】'!CG25 * 0.03, 0)</f>
        <v>0</v>
      </c>
      <c r="CH25" s="91">
        <f>IF('①-2入力シート（宿泊人数）【室】'!CH25&gt;0, '⑤-2宿泊料金計算【室】'!CH25 * 0.03, 0)</f>
        <v>0</v>
      </c>
      <c r="CI25" s="91">
        <f>IF('①-2入力シート（宿泊人数）【室】'!CI25&gt;0, '⑤-2宿泊料金計算【室】'!CI25 * 0.03, 0)</f>
        <v>0</v>
      </c>
      <c r="CJ25" s="91">
        <f>IF('①-2入力シート（宿泊人数）【室】'!CJ25&gt;0, '⑤-2宿泊料金計算【室】'!CJ25 * 0.03, 0)</f>
        <v>0</v>
      </c>
      <c r="CK25" s="91">
        <f>IF('①-2入力シート（宿泊人数）【室】'!CK25&gt;0, '⑤-2宿泊料金計算【室】'!CK25 * 0.03, 0)</f>
        <v>0</v>
      </c>
      <c r="CL25" s="91">
        <f>IF('①-2入力シート（宿泊人数）【室】'!CL25&gt;0, '⑤-2宿泊料金計算【室】'!CL25 * 0.03, 0)</f>
        <v>0</v>
      </c>
      <c r="CM25" s="91">
        <f>IF('①-2入力シート（宿泊人数）【室】'!CM25&gt;0, '⑤-2宿泊料金計算【室】'!CM25 * 0.03, 0)</f>
        <v>0</v>
      </c>
      <c r="CN25" s="91">
        <f>IF('①-2入力シート（宿泊人数）【室】'!CN25&gt;0, '⑤-2宿泊料金計算【室】'!CN25 * 0.03, 0)</f>
        <v>0</v>
      </c>
      <c r="CO25" s="91">
        <f>IF('①-2入力シート（宿泊人数）【室】'!CO25&gt;0, '⑤-2宿泊料金計算【室】'!CO25 * 0.03, 0)</f>
        <v>0</v>
      </c>
      <c r="CP25" s="91">
        <f>IF('①-2入力シート（宿泊人数）【室】'!CP25&gt;0, '⑤-2宿泊料金計算【室】'!CP25 * 0.03, 0)</f>
        <v>0</v>
      </c>
      <c r="CQ25" s="91">
        <f>IF('①-2入力シート（宿泊人数）【室】'!CQ25&gt;0, '⑤-2宿泊料金計算【室】'!CQ25 * 0.03, 0)</f>
        <v>0</v>
      </c>
      <c r="CR25" s="91">
        <f>IF('①-2入力シート（宿泊人数）【室】'!CR25&gt;0, '⑤-2宿泊料金計算【室】'!CR25 * 0.03, 0)</f>
        <v>0</v>
      </c>
      <c r="CS25" s="91">
        <f>IF('①-2入力シート（宿泊人数）【室】'!CS25&gt;0, '⑤-2宿泊料金計算【室】'!CS25 * 0.03, 0)</f>
        <v>0</v>
      </c>
      <c r="CT25" s="91">
        <f>IF('①-2入力シート（宿泊人数）【室】'!CT25&gt;0, '⑤-2宿泊料金計算【室】'!CT25 * 0.03, 0)</f>
        <v>0</v>
      </c>
      <c r="CU25" s="91">
        <f>IF('①-2入力シート（宿泊人数）【室】'!CU25&gt;0, '⑤-2宿泊料金計算【室】'!CU25 * 0.03, 0)</f>
        <v>0</v>
      </c>
      <c r="CV25" s="91">
        <f>IF('①-2入力シート（宿泊人数）【室】'!CV25&gt;0, '⑤-2宿泊料金計算【室】'!CV25 * 0.03, 0)</f>
        <v>0</v>
      </c>
      <c r="CW25" s="91">
        <f>IF('①-2入力シート（宿泊人数）【室】'!CW25&gt;0, '⑤-2宿泊料金計算【室】'!CW25 * 0.03, 0)</f>
        <v>0</v>
      </c>
      <c r="CX25" s="91">
        <f>IF('①-2入力シート（宿泊人数）【室】'!CX25&gt;0, '⑤-2宿泊料金計算【室】'!CX25 * 0.03, 0)</f>
        <v>0</v>
      </c>
      <c r="CY25" s="165">
        <f t="shared" si="6"/>
        <v>0</v>
      </c>
      <c r="DA25" s="5">
        <f t="shared" si="7"/>
        <v>0</v>
      </c>
    </row>
    <row r="26" spans="1:105">
      <c r="A26" s="196"/>
      <c r="B26" s="92">
        <v>18</v>
      </c>
      <c r="C26" s="10">
        <f>IF('①-2入力シート（宿泊人数）【室】'!C26&gt;0, '⑤-2宿泊料金計算【室】'!C26 * 0.03, 0)</f>
        <v>0</v>
      </c>
      <c r="D26" s="10">
        <f>IF('①-2入力シート（宿泊人数）【室】'!D26&gt;0, '⑤-2宿泊料金計算【室】'!D26 * 0.03, 0)</f>
        <v>0</v>
      </c>
      <c r="E26" s="10">
        <f>IF('①-2入力シート（宿泊人数）【室】'!E26&gt;0, '⑤-2宿泊料金計算【室】'!E26 * 0.03, 0)</f>
        <v>0</v>
      </c>
      <c r="F26" s="10">
        <f>IF('①-2入力シート（宿泊人数）【室】'!F26&gt;0, '⑤-2宿泊料金計算【室】'!F26 * 0.03, 0)</f>
        <v>0</v>
      </c>
      <c r="G26" s="10">
        <f>IF('①-2入力シート（宿泊人数）【室】'!G26&gt;0, '⑤-2宿泊料金計算【室】'!G26 * 0.03, 0)</f>
        <v>0</v>
      </c>
      <c r="H26" s="10">
        <f>IF('①-2入力シート（宿泊人数）【室】'!H26&gt;0, '⑤-2宿泊料金計算【室】'!H26 * 0.03, 0)</f>
        <v>0</v>
      </c>
      <c r="I26" s="10">
        <f>IF('①-2入力シート（宿泊人数）【室】'!I26&gt;0, '⑤-2宿泊料金計算【室】'!I26 * 0.03, 0)</f>
        <v>0</v>
      </c>
      <c r="J26" s="10">
        <f>IF('①-2入力シート（宿泊人数）【室】'!J26&gt;0, '⑤-2宿泊料金計算【室】'!J26 * 0.03, 0)</f>
        <v>0</v>
      </c>
      <c r="K26" s="10">
        <f>IF('①-2入力シート（宿泊人数）【室】'!K26&gt;0, '⑤-2宿泊料金計算【室】'!K26 * 0.03, 0)</f>
        <v>0</v>
      </c>
      <c r="L26" s="10">
        <f>IF('①-2入力シート（宿泊人数）【室】'!L26&gt;0, '⑤-2宿泊料金計算【室】'!L26 * 0.03, 0)</f>
        <v>0</v>
      </c>
      <c r="M26" s="10">
        <f>IF('①-2入力シート（宿泊人数）【室】'!M26&gt;0, '⑤-2宿泊料金計算【室】'!M26 * 0.03, 0)</f>
        <v>0</v>
      </c>
      <c r="N26" s="91">
        <f>IF('①-2入力シート（宿泊人数）【室】'!N26&gt;0, '⑤-2宿泊料金計算【室】'!N26 * 0.03, 0)</f>
        <v>0</v>
      </c>
      <c r="O26" s="91">
        <f>IF('①-2入力シート（宿泊人数）【室】'!O26&gt;0, '⑤-2宿泊料金計算【室】'!O26 * 0.03, 0)</f>
        <v>0</v>
      </c>
      <c r="P26" s="91">
        <f>IF('①-2入力シート（宿泊人数）【室】'!P26&gt;0, '⑤-2宿泊料金計算【室】'!P26 * 0.03, 0)</f>
        <v>0</v>
      </c>
      <c r="Q26" s="91">
        <f>IF('①-2入力シート（宿泊人数）【室】'!Q26&gt;0, '⑤-2宿泊料金計算【室】'!Q26 * 0.03, 0)</f>
        <v>0</v>
      </c>
      <c r="R26" s="91">
        <f>IF('①-2入力シート（宿泊人数）【室】'!R26&gt;0, '⑤-2宿泊料金計算【室】'!R26 * 0.03, 0)</f>
        <v>0</v>
      </c>
      <c r="S26" s="91">
        <f>IF('①-2入力シート（宿泊人数）【室】'!S26&gt;0, '⑤-2宿泊料金計算【室】'!S26 * 0.03, 0)</f>
        <v>0</v>
      </c>
      <c r="T26" s="91">
        <f>IF('①-2入力シート（宿泊人数）【室】'!T26&gt;0, '⑤-2宿泊料金計算【室】'!T26 * 0.03, 0)</f>
        <v>0</v>
      </c>
      <c r="U26" s="91">
        <f>IF('①-2入力シート（宿泊人数）【室】'!U26&gt;0, '⑤-2宿泊料金計算【室】'!U26 * 0.03, 0)</f>
        <v>0</v>
      </c>
      <c r="V26" s="91">
        <f>IF('①-2入力シート（宿泊人数）【室】'!V26&gt;0, '⑤-2宿泊料金計算【室】'!V26 * 0.03, 0)</f>
        <v>0</v>
      </c>
      <c r="W26" s="91">
        <f>IF('①-2入力シート（宿泊人数）【室】'!W26&gt;0, '⑤-2宿泊料金計算【室】'!W26 * 0.03, 0)</f>
        <v>0</v>
      </c>
      <c r="X26" s="91">
        <f>IF('①-2入力シート（宿泊人数）【室】'!X26&gt;0, '⑤-2宿泊料金計算【室】'!X26 * 0.03, 0)</f>
        <v>0</v>
      </c>
      <c r="Y26" s="91">
        <f>IF('①-2入力シート（宿泊人数）【室】'!Y26&gt;0, '⑤-2宿泊料金計算【室】'!Y26 * 0.03, 0)</f>
        <v>0</v>
      </c>
      <c r="Z26" s="91">
        <f>IF('①-2入力シート（宿泊人数）【室】'!Z26&gt;0, '⑤-2宿泊料金計算【室】'!Z26 * 0.03, 0)</f>
        <v>0</v>
      </c>
      <c r="AA26" s="91">
        <f>IF('①-2入力シート（宿泊人数）【室】'!AA26&gt;0, '⑤-2宿泊料金計算【室】'!AA26 * 0.03, 0)</f>
        <v>0</v>
      </c>
      <c r="AB26" s="91">
        <f>IF('①-2入力シート（宿泊人数）【室】'!AB26&gt;0, '⑤-2宿泊料金計算【室】'!AB26 * 0.03, 0)</f>
        <v>0</v>
      </c>
      <c r="AC26" s="91">
        <f>IF('①-2入力シート（宿泊人数）【室】'!AC26&gt;0, '⑤-2宿泊料金計算【室】'!AC26 * 0.03, 0)</f>
        <v>0</v>
      </c>
      <c r="AD26" s="91">
        <f>IF('①-2入力シート（宿泊人数）【室】'!AD26&gt;0, '⑤-2宿泊料金計算【室】'!AD26 * 0.03, 0)</f>
        <v>0</v>
      </c>
      <c r="AE26" s="91">
        <f>IF('①-2入力シート（宿泊人数）【室】'!AE26&gt;0, '⑤-2宿泊料金計算【室】'!AE26 * 0.03, 0)</f>
        <v>0</v>
      </c>
      <c r="AF26" s="91">
        <f>IF('①-2入力シート（宿泊人数）【室】'!AF26&gt;0, '⑤-2宿泊料金計算【室】'!AF26 * 0.03, 0)</f>
        <v>0</v>
      </c>
      <c r="AG26" s="91">
        <f>IF('①-2入力シート（宿泊人数）【室】'!AG26&gt;0, '⑤-2宿泊料金計算【室】'!AG26 * 0.03, 0)</f>
        <v>0</v>
      </c>
      <c r="AH26" s="91">
        <f>IF('①-2入力シート（宿泊人数）【室】'!AH26&gt;0, '⑤-2宿泊料金計算【室】'!AH26 * 0.03, 0)</f>
        <v>0</v>
      </c>
      <c r="AI26" s="91">
        <f>IF('①-2入力シート（宿泊人数）【室】'!AI26&gt;0, '⑤-2宿泊料金計算【室】'!AI26 * 0.03, 0)</f>
        <v>0</v>
      </c>
      <c r="AJ26" s="91">
        <f>IF('①-2入力シート（宿泊人数）【室】'!AJ26&gt;0, '⑤-2宿泊料金計算【室】'!AJ26 * 0.03, 0)</f>
        <v>0</v>
      </c>
      <c r="AK26" s="91">
        <f>IF('①-2入力シート（宿泊人数）【室】'!AK26&gt;0, '⑤-2宿泊料金計算【室】'!AK26 * 0.03, 0)</f>
        <v>0</v>
      </c>
      <c r="AL26" s="91">
        <f>IF('①-2入力シート（宿泊人数）【室】'!AL26&gt;0, '⑤-2宿泊料金計算【室】'!AL26 * 0.03, 0)</f>
        <v>0</v>
      </c>
      <c r="AM26" s="91">
        <f>IF('①-2入力シート（宿泊人数）【室】'!AM26&gt;0, '⑤-2宿泊料金計算【室】'!AM26 * 0.03, 0)</f>
        <v>0</v>
      </c>
      <c r="AN26" s="91">
        <f>IF('①-2入力シート（宿泊人数）【室】'!AN26&gt;0, '⑤-2宿泊料金計算【室】'!AN26 * 0.03, 0)</f>
        <v>0</v>
      </c>
      <c r="AO26" s="91">
        <f>IF('①-2入力シート（宿泊人数）【室】'!AO26&gt;0, '⑤-2宿泊料金計算【室】'!AO26 * 0.03, 0)</f>
        <v>0</v>
      </c>
      <c r="AP26" s="91">
        <f>IF('①-2入力シート（宿泊人数）【室】'!AP26&gt;0, '⑤-2宿泊料金計算【室】'!AP26 * 0.03, 0)</f>
        <v>0</v>
      </c>
      <c r="AQ26" s="91">
        <f>IF('①-2入力シート（宿泊人数）【室】'!AQ26&gt;0, '⑤-2宿泊料金計算【室】'!AQ26 * 0.03, 0)</f>
        <v>0</v>
      </c>
      <c r="AR26" s="91">
        <f>IF('①-2入力シート（宿泊人数）【室】'!AR26&gt;0, '⑤-2宿泊料金計算【室】'!AR26 * 0.03, 0)</f>
        <v>0</v>
      </c>
      <c r="AS26" s="91">
        <f>IF('①-2入力シート（宿泊人数）【室】'!AS26&gt;0, '⑤-2宿泊料金計算【室】'!AS26 * 0.03, 0)</f>
        <v>0</v>
      </c>
      <c r="AT26" s="91">
        <f>IF('①-2入力シート（宿泊人数）【室】'!AT26&gt;0, '⑤-2宿泊料金計算【室】'!AT26 * 0.03, 0)</f>
        <v>0</v>
      </c>
      <c r="AU26" s="91">
        <f>IF('①-2入力シート（宿泊人数）【室】'!AU26&gt;0, '⑤-2宿泊料金計算【室】'!AU26 * 0.03, 0)</f>
        <v>0</v>
      </c>
      <c r="AV26" s="91">
        <f>IF('①-2入力シート（宿泊人数）【室】'!AV26&gt;0, '⑤-2宿泊料金計算【室】'!AV26 * 0.03, 0)</f>
        <v>0</v>
      </c>
      <c r="AW26" s="91">
        <f>IF('①-2入力シート（宿泊人数）【室】'!AW26&gt;0, '⑤-2宿泊料金計算【室】'!AW26 * 0.03, 0)</f>
        <v>0</v>
      </c>
      <c r="AX26" s="91">
        <f>IF('①-2入力シート（宿泊人数）【室】'!AX26&gt;0, '⑤-2宿泊料金計算【室】'!AX26 * 0.03, 0)</f>
        <v>0</v>
      </c>
      <c r="AY26" s="91">
        <f>IF('①-2入力シート（宿泊人数）【室】'!AY26&gt;0, '⑤-2宿泊料金計算【室】'!AY26 * 0.03, 0)</f>
        <v>0</v>
      </c>
      <c r="AZ26" s="91">
        <f>IF('①-2入力シート（宿泊人数）【室】'!AZ26&gt;0, '⑤-2宿泊料金計算【室】'!AZ26 * 0.03, 0)</f>
        <v>0</v>
      </c>
      <c r="BA26" s="91">
        <f>IF('①-2入力シート（宿泊人数）【室】'!BA26&gt;0, '⑤-2宿泊料金計算【室】'!BA26 * 0.03, 0)</f>
        <v>0</v>
      </c>
      <c r="BB26" s="91">
        <f>IF('①-2入力シート（宿泊人数）【室】'!BB26&gt;0, '⑤-2宿泊料金計算【室】'!BB26 * 0.03, 0)</f>
        <v>0</v>
      </c>
      <c r="BC26" s="91">
        <f>IF('①-2入力シート（宿泊人数）【室】'!BC26&gt;0, '⑤-2宿泊料金計算【室】'!BC26 * 0.03, 0)</f>
        <v>0</v>
      </c>
      <c r="BD26" s="91">
        <f>IF('①-2入力シート（宿泊人数）【室】'!BD26&gt;0, '⑤-2宿泊料金計算【室】'!BD26 * 0.03, 0)</f>
        <v>0</v>
      </c>
      <c r="BE26" s="91">
        <f>IF('①-2入力シート（宿泊人数）【室】'!BE26&gt;0, '⑤-2宿泊料金計算【室】'!BE26 * 0.03, 0)</f>
        <v>0</v>
      </c>
      <c r="BF26" s="91">
        <f>IF('①-2入力シート（宿泊人数）【室】'!BF26&gt;0, '⑤-2宿泊料金計算【室】'!BF26 * 0.03, 0)</f>
        <v>0</v>
      </c>
      <c r="BG26" s="91">
        <f>IF('①-2入力シート（宿泊人数）【室】'!BG26&gt;0, '⑤-2宿泊料金計算【室】'!BG26 * 0.03, 0)</f>
        <v>0</v>
      </c>
      <c r="BH26" s="91">
        <f>IF('①-2入力シート（宿泊人数）【室】'!BH26&gt;0, '⑤-2宿泊料金計算【室】'!BH26 * 0.03, 0)</f>
        <v>0</v>
      </c>
      <c r="BI26" s="91">
        <f>IF('①-2入力シート（宿泊人数）【室】'!BI26&gt;0, '⑤-2宿泊料金計算【室】'!BI26 * 0.03, 0)</f>
        <v>0</v>
      </c>
      <c r="BJ26" s="91">
        <f>IF('①-2入力シート（宿泊人数）【室】'!BJ26&gt;0, '⑤-2宿泊料金計算【室】'!BJ26 * 0.03, 0)</f>
        <v>0</v>
      </c>
      <c r="BK26" s="91">
        <f>IF('①-2入力シート（宿泊人数）【室】'!BK26&gt;0, '⑤-2宿泊料金計算【室】'!BK26 * 0.03, 0)</f>
        <v>0</v>
      </c>
      <c r="BL26" s="91">
        <f>IF('①-2入力シート（宿泊人数）【室】'!BL26&gt;0, '⑤-2宿泊料金計算【室】'!BL26 * 0.03, 0)</f>
        <v>0</v>
      </c>
      <c r="BM26" s="91">
        <f>IF('①-2入力シート（宿泊人数）【室】'!BM26&gt;0, '⑤-2宿泊料金計算【室】'!BM26 * 0.03, 0)</f>
        <v>0</v>
      </c>
      <c r="BN26" s="91">
        <f>IF('①-2入力シート（宿泊人数）【室】'!BN26&gt;0, '⑤-2宿泊料金計算【室】'!BN26 * 0.03, 0)</f>
        <v>0</v>
      </c>
      <c r="BO26" s="91">
        <f>IF('①-2入力シート（宿泊人数）【室】'!BO26&gt;0, '⑤-2宿泊料金計算【室】'!BO26 * 0.03, 0)</f>
        <v>0</v>
      </c>
      <c r="BP26" s="91">
        <f>IF('①-2入力シート（宿泊人数）【室】'!BP26&gt;0, '⑤-2宿泊料金計算【室】'!BP26 * 0.03, 0)</f>
        <v>0</v>
      </c>
      <c r="BQ26" s="91">
        <f>IF('①-2入力シート（宿泊人数）【室】'!BQ26&gt;0, '⑤-2宿泊料金計算【室】'!BQ26 * 0.03, 0)</f>
        <v>0</v>
      </c>
      <c r="BR26" s="91">
        <f>IF('①-2入力シート（宿泊人数）【室】'!BR26&gt;0, '⑤-2宿泊料金計算【室】'!BR26 * 0.03, 0)</f>
        <v>0</v>
      </c>
      <c r="BS26" s="91">
        <f>IF('①-2入力シート（宿泊人数）【室】'!BS26&gt;0, '⑤-2宿泊料金計算【室】'!BS26 * 0.03, 0)</f>
        <v>0</v>
      </c>
      <c r="BT26" s="91">
        <f>IF('①-2入力シート（宿泊人数）【室】'!BT26&gt;0, '⑤-2宿泊料金計算【室】'!BT26 * 0.03, 0)</f>
        <v>0</v>
      </c>
      <c r="BU26" s="91">
        <f>IF('①-2入力シート（宿泊人数）【室】'!BU26&gt;0, '⑤-2宿泊料金計算【室】'!BU26 * 0.03, 0)</f>
        <v>0</v>
      </c>
      <c r="BV26" s="91">
        <f>IF('①-2入力シート（宿泊人数）【室】'!BV26&gt;0, '⑤-2宿泊料金計算【室】'!BV26 * 0.03, 0)</f>
        <v>0</v>
      </c>
      <c r="BW26" s="91">
        <f>IF('①-2入力シート（宿泊人数）【室】'!BW26&gt;0, '⑤-2宿泊料金計算【室】'!BW26 * 0.03, 0)</f>
        <v>0</v>
      </c>
      <c r="BX26" s="91">
        <f>IF('①-2入力シート（宿泊人数）【室】'!BX26&gt;0, '⑤-2宿泊料金計算【室】'!BX26 * 0.03, 0)</f>
        <v>0</v>
      </c>
      <c r="BY26" s="91">
        <f>IF('①-2入力シート（宿泊人数）【室】'!BY26&gt;0, '⑤-2宿泊料金計算【室】'!BY26 * 0.03, 0)</f>
        <v>0</v>
      </c>
      <c r="BZ26" s="91">
        <f>IF('①-2入力シート（宿泊人数）【室】'!BZ26&gt;0, '⑤-2宿泊料金計算【室】'!BZ26 * 0.03, 0)</f>
        <v>0</v>
      </c>
      <c r="CA26" s="91">
        <f>IF('①-2入力シート（宿泊人数）【室】'!CA26&gt;0, '⑤-2宿泊料金計算【室】'!CA26 * 0.03, 0)</f>
        <v>0</v>
      </c>
      <c r="CB26" s="91">
        <f>IF('①-2入力シート（宿泊人数）【室】'!CB26&gt;0, '⑤-2宿泊料金計算【室】'!CB26 * 0.03, 0)</f>
        <v>0</v>
      </c>
      <c r="CC26" s="91">
        <f>IF('①-2入力シート（宿泊人数）【室】'!CC26&gt;0, '⑤-2宿泊料金計算【室】'!CC26 * 0.03, 0)</f>
        <v>0</v>
      </c>
      <c r="CD26" s="91">
        <f>IF('①-2入力シート（宿泊人数）【室】'!CD26&gt;0, '⑤-2宿泊料金計算【室】'!CD26 * 0.03, 0)</f>
        <v>0</v>
      </c>
      <c r="CE26" s="91">
        <f>IF('①-2入力シート（宿泊人数）【室】'!CE26&gt;0, '⑤-2宿泊料金計算【室】'!CE26 * 0.03, 0)</f>
        <v>0</v>
      </c>
      <c r="CF26" s="91">
        <f>IF('①-2入力シート（宿泊人数）【室】'!CF26&gt;0, '⑤-2宿泊料金計算【室】'!CF26 * 0.03, 0)</f>
        <v>0</v>
      </c>
      <c r="CG26" s="91">
        <f>IF('①-2入力シート（宿泊人数）【室】'!CG26&gt;0, '⑤-2宿泊料金計算【室】'!CG26 * 0.03, 0)</f>
        <v>0</v>
      </c>
      <c r="CH26" s="91">
        <f>IF('①-2入力シート（宿泊人数）【室】'!CH26&gt;0, '⑤-2宿泊料金計算【室】'!CH26 * 0.03, 0)</f>
        <v>0</v>
      </c>
      <c r="CI26" s="91">
        <f>IF('①-2入力シート（宿泊人数）【室】'!CI26&gt;0, '⑤-2宿泊料金計算【室】'!CI26 * 0.03, 0)</f>
        <v>0</v>
      </c>
      <c r="CJ26" s="91">
        <f>IF('①-2入力シート（宿泊人数）【室】'!CJ26&gt;0, '⑤-2宿泊料金計算【室】'!CJ26 * 0.03, 0)</f>
        <v>0</v>
      </c>
      <c r="CK26" s="91">
        <f>IF('①-2入力シート（宿泊人数）【室】'!CK26&gt;0, '⑤-2宿泊料金計算【室】'!CK26 * 0.03, 0)</f>
        <v>0</v>
      </c>
      <c r="CL26" s="91">
        <f>IF('①-2入力シート（宿泊人数）【室】'!CL26&gt;0, '⑤-2宿泊料金計算【室】'!CL26 * 0.03, 0)</f>
        <v>0</v>
      </c>
      <c r="CM26" s="91">
        <f>IF('①-2入力シート（宿泊人数）【室】'!CM26&gt;0, '⑤-2宿泊料金計算【室】'!CM26 * 0.03, 0)</f>
        <v>0</v>
      </c>
      <c r="CN26" s="91">
        <f>IF('①-2入力シート（宿泊人数）【室】'!CN26&gt;0, '⑤-2宿泊料金計算【室】'!CN26 * 0.03, 0)</f>
        <v>0</v>
      </c>
      <c r="CO26" s="91">
        <f>IF('①-2入力シート（宿泊人数）【室】'!CO26&gt;0, '⑤-2宿泊料金計算【室】'!CO26 * 0.03, 0)</f>
        <v>0</v>
      </c>
      <c r="CP26" s="91">
        <f>IF('①-2入力シート（宿泊人数）【室】'!CP26&gt;0, '⑤-2宿泊料金計算【室】'!CP26 * 0.03, 0)</f>
        <v>0</v>
      </c>
      <c r="CQ26" s="91">
        <f>IF('①-2入力シート（宿泊人数）【室】'!CQ26&gt;0, '⑤-2宿泊料金計算【室】'!CQ26 * 0.03, 0)</f>
        <v>0</v>
      </c>
      <c r="CR26" s="91">
        <f>IF('①-2入力シート（宿泊人数）【室】'!CR26&gt;0, '⑤-2宿泊料金計算【室】'!CR26 * 0.03, 0)</f>
        <v>0</v>
      </c>
      <c r="CS26" s="91">
        <f>IF('①-2入力シート（宿泊人数）【室】'!CS26&gt;0, '⑤-2宿泊料金計算【室】'!CS26 * 0.03, 0)</f>
        <v>0</v>
      </c>
      <c r="CT26" s="91">
        <f>IF('①-2入力シート（宿泊人数）【室】'!CT26&gt;0, '⑤-2宿泊料金計算【室】'!CT26 * 0.03, 0)</f>
        <v>0</v>
      </c>
      <c r="CU26" s="91">
        <f>IF('①-2入力シート（宿泊人数）【室】'!CU26&gt;0, '⑤-2宿泊料金計算【室】'!CU26 * 0.03, 0)</f>
        <v>0</v>
      </c>
      <c r="CV26" s="91">
        <f>IF('①-2入力シート（宿泊人数）【室】'!CV26&gt;0, '⑤-2宿泊料金計算【室】'!CV26 * 0.03, 0)</f>
        <v>0</v>
      </c>
      <c r="CW26" s="91">
        <f>IF('①-2入力シート（宿泊人数）【室】'!CW26&gt;0, '⑤-2宿泊料金計算【室】'!CW26 * 0.03, 0)</f>
        <v>0</v>
      </c>
      <c r="CX26" s="91">
        <f>IF('①-2入力シート（宿泊人数）【室】'!CX26&gt;0, '⑤-2宿泊料金計算【室】'!CX26 * 0.03, 0)</f>
        <v>0</v>
      </c>
      <c r="CY26" s="165">
        <f t="shared" si="6"/>
        <v>0</v>
      </c>
      <c r="DA26" s="5">
        <f t="shared" si="7"/>
        <v>0</v>
      </c>
    </row>
    <row r="27" spans="1:105">
      <c r="A27" s="196"/>
      <c r="B27" s="92">
        <v>19</v>
      </c>
      <c r="C27" s="10">
        <f>IF('①-2入力シート（宿泊人数）【室】'!C27&gt;0, '⑤-2宿泊料金計算【室】'!C27 * 0.03, 0)</f>
        <v>0</v>
      </c>
      <c r="D27" s="10">
        <f>IF('①-2入力シート（宿泊人数）【室】'!D27&gt;0, '⑤-2宿泊料金計算【室】'!D27 * 0.03, 0)</f>
        <v>0</v>
      </c>
      <c r="E27" s="10">
        <f>IF('①-2入力シート（宿泊人数）【室】'!E27&gt;0, '⑤-2宿泊料金計算【室】'!E27 * 0.03, 0)</f>
        <v>0</v>
      </c>
      <c r="F27" s="10">
        <f>IF('①-2入力シート（宿泊人数）【室】'!F27&gt;0, '⑤-2宿泊料金計算【室】'!F27 * 0.03, 0)</f>
        <v>0</v>
      </c>
      <c r="G27" s="10">
        <f>IF('①-2入力シート（宿泊人数）【室】'!G27&gt;0, '⑤-2宿泊料金計算【室】'!G27 * 0.03, 0)</f>
        <v>0</v>
      </c>
      <c r="H27" s="10">
        <f>IF('①-2入力シート（宿泊人数）【室】'!H27&gt;0, '⑤-2宿泊料金計算【室】'!H27 * 0.03, 0)</f>
        <v>0</v>
      </c>
      <c r="I27" s="10">
        <f>IF('①-2入力シート（宿泊人数）【室】'!I27&gt;0, '⑤-2宿泊料金計算【室】'!I27 * 0.03, 0)</f>
        <v>0</v>
      </c>
      <c r="J27" s="10">
        <f>IF('①-2入力シート（宿泊人数）【室】'!J27&gt;0, '⑤-2宿泊料金計算【室】'!J27 * 0.03, 0)</f>
        <v>0</v>
      </c>
      <c r="K27" s="10">
        <f>IF('①-2入力シート（宿泊人数）【室】'!K27&gt;0, '⑤-2宿泊料金計算【室】'!K27 * 0.03, 0)</f>
        <v>0</v>
      </c>
      <c r="L27" s="10">
        <f>IF('①-2入力シート（宿泊人数）【室】'!L27&gt;0, '⑤-2宿泊料金計算【室】'!L27 * 0.03, 0)</f>
        <v>0</v>
      </c>
      <c r="M27" s="10">
        <f>IF('①-2入力シート（宿泊人数）【室】'!M27&gt;0, '⑤-2宿泊料金計算【室】'!M27 * 0.03, 0)</f>
        <v>0</v>
      </c>
      <c r="N27" s="91">
        <f>IF('①-2入力シート（宿泊人数）【室】'!N27&gt;0, '⑤-2宿泊料金計算【室】'!N27 * 0.03, 0)</f>
        <v>0</v>
      </c>
      <c r="O27" s="91">
        <f>IF('①-2入力シート（宿泊人数）【室】'!O27&gt;0, '⑤-2宿泊料金計算【室】'!O27 * 0.03, 0)</f>
        <v>0</v>
      </c>
      <c r="P27" s="91">
        <f>IF('①-2入力シート（宿泊人数）【室】'!P27&gt;0, '⑤-2宿泊料金計算【室】'!P27 * 0.03, 0)</f>
        <v>0</v>
      </c>
      <c r="Q27" s="91">
        <f>IF('①-2入力シート（宿泊人数）【室】'!Q27&gt;0, '⑤-2宿泊料金計算【室】'!Q27 * 0.03, 0)</f>
        <v>0</v>
      </c>
      <c r="R27" s="91">
        <f>IF('①-2入力シート（宿泊人数）【室】'!R27&gt;0, '⑤-2宿泊料金計算【室】'!R27 * 0.03, 0)</f>
        <v>0</v>
      </c>
      <c r="S27" s="91">
        <f>IF('①-2入力シート（宿泊人数）【室】'!S27&gt;0, '⑤-2宿泊料金計算【室】'!S27 * 0.03, 0)</f>
        <v>0</v>
      </c>
      <c r="T27" s="91">
        <f>IF('①-2入力シート（宿泊人数）【室】'!T27&gt;0, '⑤-2宿泊料金計算【室】'!T27 * 0.03, 0)</f>
        <v>0</v>
      </c>
      <c r="U27" s="91">
        <f>IF('①-2入力シート（宿泊人数）【室】'!U27&gt;0, '⑤-2宿泊料金計算【室】'!U27 * 0.03, 0)</f>
        <v>0</v>
      </c>
      <c r="V27" s="91">
        <f>IF('①-2入力シート（宿泊人数）【室】'!V27&gt;0, '⑤-2宿泊料金計算【室】'!V27 * 0.03, 0)</f>
        <v>0</v>
      </c>
      <c r="W27" s="91">
        <f>IF('①-2入力シート（宿泊人数）【室】'!W27&gt;0, '⑤-2宿泊料金計算【室】'!W27 * 0.03, 0)</f>
        <v>0</v>
      </c>
      <c r="X27" s="91">
        <f>IF('①-2入力シート（宿泊人数）【室】'!X27&gt;0, '⑤-2宿泊料金計算【室】'!X27 * 0.03, 0)</f>
        <v>0</v>
      </c>
      <c r="Y27" s="91">
        <f>IF('①-2入力シート（宿泊人数）【室】'!Y27&gt;0, '⑤-2宿泊料金計算【室】'!Y27 * 0.03, 0)</f>
        <v>0</v>
      </c>
      <c r="Z27" s="91">
        <f>IF('①-2入力シート（宿泊人数）【室】'!Z27&gt;0, '⑤-2宿泊料金計算【室】'!Z27 * 0.03, 0)</f>
        <v>0</v>
      </c>
      <c r="AA27" s="91">
        <f>IF('①-2入力シート（宿泊人数）【室】'!AA27&gt;0, '⑤-2宿泊料金計算【室】'!AA27 * 0.03, 0)</f>
        <v>0</v>
      </c>
      <c r="AB27" s="91">
        <f>IF('①-2入力シート（宿泊人数）【室】'!AB27&gt;0, '⑤-2宿泊料金計算【室】'!AB27 * 0.03, 0)</f>
        <v>0</v>
      </c>
      <c r="AC27" s="91">
        <f>IF('①-2入力シート（宿泊人数）【室】'!AC27&gt;0, '⑤-2宿泊料金計算【室】'!AC27 * 0.03, 0)</f>
        <v>0</v>
      </c>
      <c r="AD27" s="91">
        <f>IF('①-2入力シート（宿泊人数）【室】'!AD27&gt;0, '⑤-2宿泊料金計算【室】'!AD27 * 0.03, 0)</f>
        <v>0</v>
      </c>
      <c r="AE27" s="91">
        <f>IF('①-2入力シート（宿泊人数）【室】'!AE27&gt;0, '⑤-2宿泊料金計算【室】'!AE27 * 0.03, 0)</f>
        <v>0</v>
      </c>
      <c r="AF27" s="91">
        <f>IF('①-2入力シート（宿泊人数）【室】'!AF27&gt;0, '⑤-2宿泊料金計算【室】'!AF27 * 0.03, 0)</f>
        <v>0</v>
      </c>
      <c r="AG27" s="91">
        <f>IF('①-2入力シート（宿泊人数）【室】'!AG27&gt;0, '⑤-2宿泊料金計算【室】'!AG27 * 0.03, 0)</f>
        <v>0</v>
      </c>
      <c r="AH27" s="91">
        <f>IF('①-2入力シート（宿泊人数）【室】'!AH27&gt;0, '⑤-2宿泊料金計算【室】'!AH27 * 0.03, 0)</f>
        <v>0</v>
      </c>
      <c r="AI27" s="91">
        <f>IF('①-2入力シート（宿泊人数）【室】'!AI27&gt;0, '⑤-2宿泊料金計算【室】'!AI27 * 0.03, 0)</f>
        <v>0</v>
      </c>
      <c r="AJ27" s="91">
        <f>IF('①-2入力シート（宿泊人数）【室】'!AJ27&gt;0, '⑤-2宿泊料金計算【室】'!AJ27 * 0.03, 0)</f>
        <v>0</v>
      </c>
      <c r="AK27" s="91">
        <f>IF('①-2入力シート（宿泊人数）【室】'!AK27&gt;0, '⑤-2宿泊料金計算【室】'!AK27 * 0.03, 0)</f>
        <v>0</v>
      </c>
      <c r="AL27" s="91">
        <f>IF('①-2入力シート（宿泊人数）【室】'!AL27&gt;0, '⑤-2宿泊料金計算【室】'!AL27 * 0.03, 0)</f>
        <v>0</v>
      </c>
      <c r="AM27" s="91">
        <f>IF('①-2入力シート（宿泊人数）【室】'!AM27&gt;0, '⑤-2宿泊料金計算【室】'!AM27 * 0.03, 0)</f>
        <v>0</v>
      </c>
      <c r="AN27" s="91">
        <f>IF('①-2入力シート（宿泊人数）【室】'!AN27&gt;0, '⑤-2宿泊料金計算【室】'!AN27 * 0.03, 0)</f>
        <v>0</v>
      </c>
      <c r="AO27" s="91">
        <f>IF('①-2入力シート（宿泊人数）【室】'!AO27&gt;0, '⑤-2宿泊料金計算【室】'!AO27 * 0.03, 0)</f>
        <v>0</v>
      </c>
      <c r="AP27" s="91">
        <f>IF('①-2入力シート（宿泊人数）【室】'!AP27&gt;0, '⑤-2宿泊料金計算【室】'!AP27 * 0.03, 0)</f>
        <v>0</v>
      </c>
      <c r="AQ27" s="91">
        <f>IF('①-2入力シート（宿泊人数）【室】'!AQ27&gt;0, '⑤-2宿泊料金計算【室】'!AQ27 * 0.03, 0)</f>
        <v>0</v>
      </c>
      <c r="AR27" s="91">
        <f>IF('①-2入力シート（宿泊人数）【室】'!AR27&gt;0, '⑤-2宿泊料金計算【室】'!AR27 * 0.03, 0)</f>
        <v>0</v>
      </c>
      <c r="AS27" s="91">
        <f>IF('①-2入力シート（宿泊人数）【室】'!AS27&gt;0, '⑤-2宿泊料金計算【室】'!AS27 * 0.03, 0)</f>
        <v>0</v>
      </c>
      <c r="AT27" s="91">
        <f>IF('①-2入力シート（宿泊人数）【室】'!AT27&gt;0, '⑤-2宿泊料金計算【室】'!AT27 * 0.03, 0)</f>
        <v>0</v>
      </c>
      <c r="AU27" s="91">
        <f>IF('①-2入力シート（宿泊人数）【室】'!AU27&gt;0, '⑤-2宿泊料金計算【室】'!AU27 * 0.03, 0)</f>
        <v>0</v>
      </c>
      <c r="AV27" s="91">
        <f>IF('①-2入力シート（宿泊人数）【室】'!AV27&gt;0, '⑤-2宿泊料金計算【室】'!AV27 * 0.03, 0)</f>
        <v>0</v>
      </c>
      <c r="AW27" s="91">
        <f>IF('①-2入力シート（宿泊人数）【室】'!AW27&gt;0, '⑤-2宿泊料金計算【室】'!AW27 * 0.03, 0)</f>
        <v>0</v>
      </c>
      <c r="AX27" s="91">
        <f>IF('①-2入力シート（宿泊人数）【室】'!AX27&gt;0, '⑤-2宿泊料金計算【室】'!AX27 * 0.03, 0)</f>
        <v>0</v>
      </c>
      <c r="AY27" s="91">
        <f>IF('①-2入力シート（宿泊人数）【室】'!AY27&gt;0, '⑤-2宿泊料金計算【室】'!AY27 * 0.03, 0)</f>
        <v>0</v>
      </c>
      <c r="AZ27" s="91">
        <f>IF('①-2入力シート（宿泊人数）【室】'!AZ27&gt;0, '⑤-2宿泊料金計算【室】'!AZ27 * 0.03, 0)</f>
        <v>0</v>
      </c>
      <c r="BA27" s="91">
        <f>IF('①-2入力シート（宿泊人数）【室】'!BA27&gt;0, '⑤-2宿泊料金計算【室】'!BA27 * 0.03, 0)</f>
        <v>0</v>
      </c>
      <c r="BB27" s="91">
        <f>IF('①-2入力シート（宿泊人数）【室】'!BB27&gt;0, '⑤-2宿泊料金計算【室】'!BB27 * 0.03, 0)</f>
        <v>0</v>
      </c>
      <c r="BC27" s="91">
        <f>IF('①-2入力シート（宿泊人数）【室】'!BC27&gt;0, '⑤-2宿泊料金計算【室】'!BC27 * 0.03, 0)</f>
        <v>0</v>
      </c>
      <c r="BD27" s="91">
        <f>IF('①-2入力シート（宿泊人数）【室】'!BD27&gt;0, '⑤-2宿泊料金計算【室】'!BD27 * 0.03, 0)</f>
        <v>0</v>
      </c>
      <c r="BE27" s="91">
        <f>IF('①-2入力シート（宿泊人数）【室】'!BE27&gt;0, '⑤-2宿泊料金計算【室】'!BE27 * 0.03, 0)</f>
        <v>0</v>
      </c>
      <c r="BF27" s="91">
        <f>IF('①-2入力シート（宿泊人数）【室】'!BF27&gt;0, '⑤-2宿泊料金計算【室】'!BF27 * 0.03, 0)</f>
        <v>0</v>
      </c>
      <c r="BG27" s="91">
        <f>IF('①-2入力シート（宿泊人数）【室】'!BG27&gt;0, '⑤-2宿泊料金計算【室】'!BG27 * 0.03, 0)</f>
        <v>0</v>
      </c>
      <c r="BH27" s="91">
        <f>IF('①-2入力シート（宿泊人数）【室】'!BH27&gt;0, '⑤-2宿泊料金計算【室】'!BH27 * 0.03, 0)</f>
        <v>0</v>
      </c>
      <c r="BI27" s="91">
        <f>IF('①-2入力シート（宿泊人数）【室】'!BI27&gt;0, '⑤-2宿泊料金計算【室】'!BI27 * 0.03, 0)</f>
        <v>0</v>
      </c>
      <c r="BJ27" s="91">
        <f>IF('①-2入力シート（宿泊人数）【室】'!BJ27&gt;0, '⑤-2宿泊料金計算【室】'!BJ27 * 0.03, 0)</f>
        <v>0</v>
      </c>
      <c r="BK27" s="91">
        <f>IF('①-2入力シート（宿泊人数）【室】'!BK27&gt;0, '⑤-2宿泊料金計算【室】'!BK27 * 0.03, 0)</f>
        <v>0</v>
      </c>
      <c r="BL27" s="91">
        <f>IF('①-2入力シート（宿泊人数）【室】'!BL27&gt;0, '⑤-2宿泊料金計算【室】'!BL27 * 0.03, 0)</f>
        <v>0</v>
      </c>
      <c r="BM27" s="91">
        <f>IF('①-2入力シート（宿泊人数）【室】'!BM27&gt;0, '⑤-2宿泊料金計算【室】'!BM27 * 0.03, 0)</f>
        <v>0</v>
      </c>
      <c r="BN27" s="91">
        <f>IF('①-2入力シート（宿泊人数）【室】'!BN27&gt;0, '⑤-2宿泊料金計算【室】'!BN27 * 0.03, 0)</f>
        <v>0</v>
      </c>
      <c r="BO27" s="91">
        <f>IF('①-2入力シート（宿泊人数）【室】'!BO27&gt;0, '⑤-2宿泊料金計算【室】'!BO27 * 0.03, 0)</f>
        <v>0</v>
      </c>
      <c r="BP27" s="91">
        <f>IF('①-2入力シート（宿泊人数）【室】'!BP27&gt;0, '⑤-2宿泊料金計算【室】'!BP27 * 0.03, 0)</f>
        <v>0</v>
      </c>
      <c r="BQ27" s="91">
        <f>IF('①-2入力シート（宿泊人数）【室】'!BQ27&gt;0, '⑤-2宿泊料金計算【室】'!BQ27 * 0.03, 0)</f>
        <v>0</v>
      </c>
      <c r="BR27" s="91">
        <f>IF('①-2入力シート（宿泊人数）【室】'!BR27&gt;0, '⑤-2宿泊料金計算【室】'!BR27 * 0.03, 0)</f>
        <v>0</v>
      </c>
      <c r="BS27" s="91">
        <f>IF('①-2入力シート（宿泊人数）【室】'!BS27&gt;0, '⑤-2宿泊料金計算【室】'!BS27 * 0.03, 0)</f>
        <v>0</v>
      </c>
      <c r="BT27" s="91">
        <f>IF('①-2入力シート（宿泊人数）【室】'!BT27&gt;0, '⑤-2宿泊料金計算【室】'!BT27 * 0.03, 0)</f>
        <v>0</v>
      </c>
      <c r="BU27" s="91">
        <f>IF('①-2入力シート（宿泊人数）【室】'!BU27&gt;0, '⑤-2宿泊料金計算【室】'!BU27 * 0.03, 0)</f>
        <v>0</v>
      </c>
      <c r="BV27" s="91">
        <f>IF('①-2入力シート（宿泊人数）【室】'!BV27&gt;0, '⑤-2宿泊料金計算【室】'!BV27 * 0.03, 0)</f>
        <v>0</v>
      </c>
      <c r="BW27" s="91">
        <f>IF('①-2入力シート（宿泊人数）【室】'!BW27&gt;0, '⑤-2宿泊料金計算【室】'!BW27 * 0.03, 0)</f>
        <v>0</v>
      </c>
      <c r="BX27" s="91">
        <f>IF('①-2入力シート（宿泊人数）【室】'!BX27&gt;0, '⑤-2宿泊料金計算【室】'!BX27 * 0.03, 0)</f>
        <v>0</v>
      </c>
      <c r="BY27" s="91">
        <f>IF('①-2入力シート（宿泊人数）【室】'!BY27&gt;0, '⑤-2宿泊料金計算【室】'!BY27 * 0.03, 0)</f>
        <v>0</v>
      </c>
      <c r="BZ27" s="91">
        <f>IF('①-2入力シート（宿泊人数）【室】'!BZ27&gt;0, '⑤-2宿泊料金計算【室】'!BZ27 * 0.03, 0)</f>
        <v>0</v>
      </c>
      <c r="CA27" s="91">
        <f>IF('①-2入力シート（宿泊人数）【室】'!CA27&gt;0, '⑤-2宿泊料金計算【室】'!CA27 * 0.03, 0)</f>
        <v>0</v>
      </c>
      <c r="CB27" s="91">
        <f>IF('①-2入力シート（宿泊人数）【室】'!CB27&gt;0, '⑤-2宿泊料金計算【室】'!CB27 * 0.03, 0)</f>
        <v>0</v>
      </c>
      <c r="CC27" s="91">
        <f>IF('①-2入力シート（宿泊人数）【室】'!CC27&gt;0, '⑤-2宿泊料金計算【室】'!CC27 * 0.03, 0)</f>
        <v>0</v>
      </c>
      <c r="CD27" s="91">
        <f>IF('①-2入力シート（宿泊人数）【室】'!CD27&gt;0, '⑤-2宿泊料金計算【室】'!CD27 * 0.03, 0)</f>
        <v>0</v>
      </c>
      <c r="CE27" s="91">
        <f>IF('①-2入力シート（宿泊人数）【室】'!CE27&gt;0, '⑤-2宿泊料金計算【室】'!CE27 * 0.03, 0)</f>
        <v>0</v>
      </c>
      <c r="CF27" s="91">
        <f>IF('①-2入力シート（宿泊人数）【室】'!CF27&gt;0, '⑤-2宿泊料金計算【室】'!CF27 * 0.03, 0)</f>
        <v>0</v>
      </c>
      <c r="CG27" s="91">
        <f>IF('①-2入力シート（宿泊人数）【室】'!CG27&gt;0, '⑤-2宿泊料金計算【室】'!CG27 * 0.03, 0)</f>
        <v>0</v>
      </c>
      <c r="CH27" s="91">
        <f>IF('①-2入力シート（宿泊人数）【室】'!CH27&gt;0, '⑤-2宿泊料金計算【室】'!CH27 * 0.03, 0)</f>
        <v>0</v>
      </c>
      <c r="CI27" s="91">
        <f>IF('①-2入力シート（宿泊人数）【室】'!CI27&gt;0, '⑤-2宿泊料金計算【室】'!CI27 * 0.03, 0)</f>
        <v>0</v>
      </c>
      <c r="CJ27" s="91">
        <f>IF('①-2入力シート（宿泊人数）【室】'!CJ27&gt;0, '⑤-2宿泊料金計算【室】'!CJ27 * 0.03, 0)</f>
        <v>0</v>
      </c>
      <c r="CK27" s="91">
        <f>IF('①-2入力シート（宿泊人数）【室】'!CK27&gt;0, '⑤-2宿泊料金計算【室】'!CK27 * 0.03, 0)</f>
        <v>0</v>
      </c>
      <c r="CL27" s="91">
        <f>IF('①-2入力シート（宿泊人数）【室】'!CL27&gt;0, '⑤-2宿泊料金計算【室】'!CL27 * 0.03, 0)</f>
        <v>0</v>
      </c>
      <c r="CM27" s="91">
        <f>IF('①-2入力シート（宿泊人数）【室】'!CM27&gt;0, '⑤-2宿泊料金計算【室】'!CM27 * 0.03, 0)</f>
        <v>0</v>
      </c>
      <c r="CN27" s="91">
        <f>IF('①-2入力シート（宿泊人数）【室】'!CN27&gt;0, '⑤-2宿泊料金計算【室】'!CN27 * 0.03, 0)</f>
        <v>0</v>
      </c>
      <c r="CO27" s="91">
        <f>IF('①-2入力シート（宿泊人数）【室】'!CO27&gt;0, '⑤-2宿泊料金計算【室】'!CO27 * 0.03, 0)</f>
        <v>0</v>
      </c>
      <c r="CP27" s="91">
        <f>IF('①-2入力シート（宿泊人数）【室】'!CP27&gt;0, '⑤-2宿泊料金計算【室】'!CP27 * 0.03, 0)</f>
        <v>0</v>
      </c>
      <c r="CQ27" s="91">
        <f>IF('①-2入力シート（宿泊人数）【室】'!CQ27&gt;0, '⑤-2宿泊料金計算【室】'!CQ27 * 0.03, 0)</f>
        <v>0</v>
      </c>
      <c r="CR27" s="91">
        <f>IF('①-2入力シート（宿泊人数）【室】'!CR27&gt;0, '⑤-2宿泊料金計算【室】'!CR27 * 0.03, 0)</f>
        <v>0</v>
      </c>
      <c r="CS27" s="91">
        <f>IF('①-2入力シート（宿泊人数）【室】'!CS27&gt;0, '⑤-2宿泊料金計算【室】'!CS27 * 0.03, 0)</f>
        <v>0</v>
      </c>
      <c r="CT27" s="91">
        <f>IF('①-2入力シート（宿泊人数）【室】'!CT27&gt;0, '⑤-2宿泊料金計算【室】'!CT27 * 0.03, 0)</f>
        <v>0</v>
      </c>
      <c r="CU27" s="91">
        <f>IF('①-2入力シート（宿泊人数）【室】'!CU27&gt;0, '⑤-2宿泊料金計算【室】'!CU27 * 0.03, 0)</f>
        <v>0</v>
      </c>
      <c r="CV27" s="91">
        <f>IF('①-2入力シート（宿泊人数）【室】'!CV27&gt;0, '⑤-2宿泊料金計算【室】'!CV27 * 0.03, 0)</f>
        <v>0</v>
      </c>
      <c r="CW27" s="91">
        <f>IF('①-2入力シート（宿泊人数）【室】'!CW27&gt;0, '⑤-2宿泊料金計算【室】'!CW27 * 0.03, 0)</f>
        <v>0</v>
      </c>
      <c r="CX27" s="91">
        <f>IF('①-2入力シート（宿泊人数）【室】'!CX27&gt;0, '⑤-2宿泊料金計算【室】'!CX27 * 0.03, 0)</f>
        <v>0</v>
      </c>
      <c r="CY27" s="165">
        <f t="shared" si="6"/>
        <v>0</v>
      </c>
      <c r="DA27" s="5">
        <f t="shared" si="7"/>
        <v>0</v>
      </c>
    </row>
    <row r="28" spans="1:105">
      <c r="A28" s="196"/>
      <c r="B28" s="92">
        <v>20</v>
      </c>
      <c r="C28" s="10">
        <f>IF('①-2入力シート（宿泊人数）【室】'!C28&gt;0, '⑤-2宿泊料金計算【室】'!C28 * 0.03, 0)</f>
        <v>0</v>
      </c>
      <c r="D28" s="10">
        <f>IF('①-2入力シート（宿泊人数）【室】'!D28&gt;0, '⑤-2宿泊料金計算【室】'!D28 * 0.03, 0)</f>
        <v>0</v>
      </c>
      <c r="E28" s="10">
        <f>IF('①-2入力シート（宿泊人数）【室】'!E28&gt;0, '⑤-2宿泊料金計算【室】'!E28 * 0.03, 0)</f>
        <v>0</v>
      </c>
      <c r="F28" s="10">
        <f>IF('①-2入力シート（宿泊人数）【室】'!F28&gt;0, '⑤-2宿泊料金計算【室】'!F28 * 0.03, 0)</f>
        <v>0</v>
      </c>
      <c r="G28" s="10">
        <f>IF('①-2入力シート（宿泊人数）【室】'!G28&gt;0, '⑤-2宿泊料金計算【室】'!G28 * 0.03, 0)</f>
        <v>0</v>
      </c>
      <c r="H28" s="10">
        <f>IF('①-2入力シート（宿泊人数）【室】'!H28&gt;0, '⑤-2宿泊料金計算【室】'!H28 * 0.03, 0)</f>
        <v>0</v>
      </c>
      <c r="I28" s="10">
        <f>IF('①-2入力シート（宿泊人数）【室】'!I28&gt;0, '⑤-2宿泊料金計算【室】'!I28 * 0.03, 0)</f>
        <v>0</v>
      </c>
      <c r="J28" s="10">
        <f>IF('①-2入力シート（宿泊人数）【室】'!J28&gt;0, '⑤-2宿泊料金計算【室】'!J28 * 0.03, 0)</f>
        <v>0</v>
      </c>
      <c r="K28" s="10">
        <f>IF('①-2入力シート（宿泊人数）【室】'!K28&gt;0, '⑤-2宿泊料金計算【室】'!K28 * 0.03, 0)</f>
        <v>0</v>
      </c>
      <c r="L28" s="10">
        <f>IF('①-2入力シート（宿泊人数）【室】'!L28&gt;0, '⑤-2宿泊料金計算【室】'!L28 * 0.03, 0)</f>
        <v>0</v>
      </c>
      <c r="M28" s="10">
        <f>IF('①-2入力シート（宿泊人数）【室】'!M28&gt;0, '⑤-2宿泊料金計算【室】'!M28 * 0.03, 0)</f>
        <v>0</v>
      </c>
      <c r="N28" s="91">
        <f>IF('①-2入力シート（宿泊人数）【室】'!N28&gt;0, '⑤-2宿泊料金計算【室】'!N28 * 0.03, 0)</f>
        <v>0</v>
      </c>
      <c r="O28" s="91">
        <f>IF('①-2入力シート（宿泊人数）【室】'!O28&gt;0, '⑤-2宿泊料金計算【室】'!O28 * 0.03, 0)</f>
        <v>0</v>
      </c>
      <c r="P28" s="91">
        <f>IF('①-2入力シート（宿泊人数）【室】'!P28&gt;0, '⑤-2宿泊料金計算【室】'!P28 * 0.03, 0)</f>
        <v>0</v>
      </c>
      <c r="Q28" s="91">
        <f>IF('①-2入力シート（宿泊人数）【室】'!Q28&gt;0, '⑤-2宿泊料金計算【室】'!Q28 * 0.03, 0)</f>
        <v>0</v>
      </c>
      <c r="R28" s="91">
        <f>IF('①-2入力シート（宿泊人数）【室】'!R28&gt;0, '⑤-2宿泊料金計算【室】'!R28 * 0.03, 0)</f>
        <v>0</v>
      </c>
      <c r="S28" s="91">
        <f>IF('①-2入力シート（宿泊人数）【室】'!S28&gt;0, '⑤-2宿泊料金計算【室】'!S28 * 0.03, 0)</f>
        <v>0</v>
      </c>
      <c r="T28" s="91">
        <f>IF('①-2入力シート（宿泊人数）【室】'!T28&gt;0, '⑤-2宿泊料金計算【室】'!T28 * 0.03, 0)</f>
        <v>0</v>
      </c>
      <c r="U28" s="91">
        <f>IF('①-2入力シート（宿泊人数）【室】'!U28&gt;0, '⑤-2宿泊料金計算【室】'!U28 * 0.03, 0)</f>
        <v>0</v>
      </c>
      <c r="V28" s="91">
        <f>IF('①-2入力シート（宿泊人数）【室】'!V28&gt;0, '⑤-2宿泊料金計算【室】'!V28 * 0.03, 0)</f>
        <v>0</v>
      </c>
      <c r="W28" s="91">
        <f>IF('①-2入力シート（宿泊人数）【室】'!W28&gt;0, '⑤-2宿泊料金計算【室】'!W28 * 0.03, 0)</f>
        <v>0</v>
      </c>
      <c r="X28" s="91">
        <f>IF('①-2入力シート（宿泊人数）【室】'!X28&gt;0, '⑤-2宿泊料金計算【室】'!X28 * 0.03, 0)</f>
        <v>0</v>
      </c>
      <c r="Y28" s="91">
        <f>IF('①-2入力シート（宿泊人数）【室】'!Y28&gt;0, '⑤-2宿泊料金計算【室】'!Y28 * 0.03, 0)</f>
        <v>0</v>
      </c>
      <c r="Z28" s="91">
        <f>IF('①-2入力シート（宿泊人数）【室】'!Z28&gt;0, '⑤-2宿泊料金計算【室】'!Z28 * 0.03, 0)</f>
        <v>0</v>
      </c>
      <c r="AA28" s="91">
        <f>IF('①-2入力シート（宿泊人数）【室】'!AA28&gt;0, '⑤-2宿泊料金計算【室】'!AA28 * 0.03, 0)</f>
        <v>0</v>
      </c>
      <c r="AB28" s="91">
        <f>IF('①-2入力シート（宿泊人数）【室】'!AB28&gt;0, '⑤-2宿泊料金計算【室】'!AB28 * 0.03, 0)</f>
        <v>0</v>
      </c>
      <c r="AC28" s="91">
        <f>IF('①-2入力シート（宿泊人数）【室】'!AC28&gt;0, '⑤-2宿泊料金計算【室】'!AC28 * 0.03, 0)</f>
        <v>0</v>
      </c>
      <c r="AD28" s="91">
        <f>IF('①-2入力シート（宿泊人数）【室】'!AD28&gt;0, '⑤-2宿泊料金計算【室】'!AD28 * 0.03, 0)</f>
        <v>0</v>
      </c>
      <c r="AE28" s="91">
        <f>IF('①-2入力シート（宿泊人数）【室】'!AE28&gt;0, '⑤-2宿泊料金計算【室】'!AE28 * 0.03, 0)</f>
        <v>0</v>
      </c>
      <c r="AF28" s="91">
        <f>IF('①-2入力シート（宿泊人数）【室】'!AF28&gt;0, '⑤-2宿泊料金計算【室】'!AF28 * 0.03, 0)</f>
        <v>0</v>
      </c>
      <c r="AG28" s="91">
        <f>IF('①-2入力シート（宿泊人数）【室】'!AG28&gt;0, '⑤-2宿泊料金計算【室】'!AG28 * 0.03, 0)</f>
        <v>0</v>
      </c>
      <c r="AH28" s="91">
        <f>IF('①-2入力シート（宿泊人数）【室】'!AH28&gt;0, '⑤-2宿泊料金計算【室】'!AH28 * 0.03, 0)</f>
        <v>0</v>
      </c>
      <c r="AI28" s="91">
        <f>IF('①-2入力シート（宿泊人数）【室】'!AI28&gt;0, '⑤-2宿泊料金計算【室】'!AI28 * 0.03, 0)</f>
        <v>0</v>
      </c>
      <c r="AJ28" s="91">
        <f>IF('①-2入力シート（宿泊人数）【室】'!AJ28&gt;0, '⑤-2宿泊料金計算【室】'!AJ28 * 0.03, 0)</f>
        <v>0</v>
      </c>
      <c r="AK28" s="91">
        <f>IF('①-2入力シート（宿泊人数）【室】'!AK28&gt;0, '⑤-2宿泊料金計算【室】'!AK28 * 0.03, 0)</f>
        <v>0</v>
      </c>
      <c r="AL28" s="91">
        <f>IF('①-2入力シート（宿泊人数）【室】'!AL28&gt;0, '⑤-2宿泊料金計算【室】'!AL28 * 0.03, 0)</f>
        <v>0</v>
      </c>
      <c r="AM28" s="91">
        <f>IF('①-2入力シート（宿泊人数）【室】'!AM28&gt;0, '⑤-2宿泊料金計算【室】'!AM28 * 0.03, 0)</f>
        <v>0</v>
      </c>
      <c r="AN28" s="91">
        <f>IF('①-2入力シート（宿泊人数）【室】'!AN28&gt;0, '⑤-2宿泊料金計算【室】'!AN28 * 0.03, 0)</f>
        <v>0</v>
      </c>
      <c r="AO28" s="91">
        <f>IF('①-2入力シート（宿泊人数）【室】'!AO28&gt;0, '⑤-2宿泊料金計算【室】'!AO28 * 0.03, 0)</f>
        <v>0</v>
      </c>
      <c r="AP28" s="91">
        <f>IF('①-2入力シート（宿泊人数）【室】'!AP28&gt;0, '⑤-2宿泊料金計算【室】'!AP28 * 0.03, 0)</f>
        <v>0</v>
      </c>
      <c r="AQ28" s="91">
        <f>IF('①-2入力シート（宿泊人数）【室】'!AQ28&gt;0, '⑤-2宿泊料金計算【室】'!AQ28 * 0.03, 0)</f>
        <v>0</v>
      </c>
      <c r="AR28" s="91">
        <f>IF('①-2入力シート（宿泊人数）【室】'!AR28&gt;0, '⑤-2宿泊料金計算【室】'!AR28 * 0.03, 0)</f>
        <v>0</v>
      </c>
      <c r="AS28" s="91">
        <f>IF('①-2入力シート（宿泊人数）【室】'!AS28&gt;0, '⑤-2宿泊料金計算【室】'!AS28 * 0.03, 0)</f>
        <v>0</v>
      </c>
      <c r="AT28" s="91">
        <f>IF('①-2入力シート（宿泊人数）【室】'!AT28&gt;0, '⑤-2宿泊料金計算【室】'!AT28 * 0.03, 0)</f>
        <v>0</v>
      </c>
      <c r="AU28" s="91">
        <f>IF('①-2入力シート（宿泊人数）【室】'!AU28&gt;0, '⑤-2宿泊料金計算【室】'!AU28 * 0.03, 0)</f>
        <v>0</v>
      </c>
      <c r="AV28" s="91">
        <f>IF('①-2入力シート（宿泊人数）【室】'!AV28&gt;0, '⑤-2宿泊料金計算【室】'!AV28 * 0.03, 0)</f>
        <v>0</v>
      </c>
      <c r="AW28" s="91">
        <f>IF('①-2入力シート（宿泊人数）【室】'!AW28&gt;0, '⑤-2宿泊料金計算【室】'!AW28 * 0.03, 0)</f>
        <v>0</v>
      </c>
      <c r="AX28" s="91">
        <f>IF('①-2入力シート（宿泊人数）【室】'!AX28&gt;0, '⑤-2宿泊料金計算【室】'!AX28 * 0.03, 0)</f>
        <v>0</v>
      </c>
      <c r="AY28" s="91">
        <f>IF('①-2入力シート（宿泊人数）【室】'!AY28&gt;0, '⑤-2宿泊料金計算【室】'!AY28 * 0.03, 0)</f>
        <v>0</v>
      </c>
      <c r="AZ28" s="91">
        <f>IF('①-2入力シート（宿泊人数）【室】'!AZ28&gt;0, '⑤-2宿泊料金計算【室】'!AZ28 * 0.03, 0)</f>
        <v>0</v>
      </c>
      <c r="BA28" s="91">
        <f>IF('①-2入力シート（宿泊人数）【室】'!BA28&gt;0, '⑤-2宿泊料金計算【室】'!BA28 * 0.03, 0)</f>
        <v>0</v>
      </c>
      <c r="BB28" s="91">
        <f>IF('①-2入力シート（宿泊人数）【室】'!BB28&gt;0, '⑤-2宿泊料金計算【室】'!BB28 * 0.03, 0)</f>
        <v>0</v>
      </c>
      <c r="BC28" s="91">
        <f>IF('①-2入力シート（宿泊人数）【室】'!BC28&gt;0, '⑤-2宿泊料金計算【室】'!BC28 * 0.03, 0)</f>
        <v>0</v>
      </c>
      <c r="BD28" s="91">
        <f>IF('①-2入力シート（宿泊人数）【室】'!BD28&gt;0, '⑤-2宿泊料金計算【室】'!BD28 * 0.03, 0)</f>
        <v>0</v>
      </c>
      <c r="BE28" s="91">
        <f>IF('①-2入力シート（宿泊人数）【室】'!BE28&gt;0, '⑤-2宿泊料金計算【室】'!BE28 * 0.03, 0)</f>
        <v>0</v>
      </c>
      <c r="BF28" s="91">
        <f>IF('①-2入力シート（宿泊人数）【室】'!BF28&gt;0, '⑤-2宿泊料金計算【室】'!BF28 * 0.03, 0)</f>
        <v>0</v>
      </c>
      <c r="BG28" s="91">
        <f>IF('①-2入力シート（宿泊人数）【室】'!BG28&gt;0, '⑤-2宿泊料金計算【室】'!BG28 * 0.03, 0)</f>
        <v>0</v>
      </c>
      <c r="BH28" s="91">
        <f>IF('①-2入力シート（宿泊人数）【室】'!BH28&gt;0, '⑤-2宿泊料金計算【室】'!BH28 * 0.03, 0)</f>
        <v>0</v>
      </c>
      <c r="BI28" s="91">
        <f>IF('①-2入力シート（宿泊人数）【室】'!BI28&gt;0, '⑤-2宿泊料金計算【室】'!BI28 * 0.03, 0)</f>
        <v>0</v>
      </c>
      <c r="BJ28" s="91">
        <f>IF('①-2入力シート（宿泊人数）【室】'!BJ28&gt;0, '⑤-2宿泊料金計算【室】'!BJ28 * 0.03, 0)</f>
        <v>0</v>
      </c>
      <c r="BK28" s="91">
        <f>IF('①-2入力シート（宿泊人数）【室】'!BK28&gt;0, '⑤-2宿泊料金計算【室】'!BK28 * 0.03, 0)</f>
        <v>0</v>
      </c>
      <c r="BL28" s="91">
        <f>IF('①-2入力シート（宿泊人数）【室】'!BL28&gt;0, '⑤-2宿泊料金計算【室】'!BL28 * 0.03, 0)</f>
        <v>0</v>
      </c>
      <c r="BM28" s="91">
        <f>IF('①-2入力シート（宿泊人数）【室】'!BM28&gt;0, '⑤-2宿泊料金計算【室】'!BM28 * 0.03, 0)</f>
        <v>0</v>
      </c>
      <c r="BN28" s="91">
        <f>IF('①-2入力シート（宿泊人数）【室】'!BN28&gt;0, '⑤-2宿泊料金計算【室】'!BN28 * 0.03, 0)</f>
        <v>0</v>
      </c>
      <c r="BO28" s="91">
        <f>IF('①-2入力シート（宿泊人数）【室】'!BO28&gt;0, '⑤-2宿泊料金計算【室】'!BO28 * 0.03, 0)</f>
        <v>0</v>
      </c>
      <c r="BP28" s="91">
        <f>IF('①-2入力シート（宿泊人数）【室】'!BP28&gt;0, '⑤-2宿泊料金計算【室】'!BP28 * 0.03, 0)</f>
        <v>0</v>
      </c>
      <c r="BQ28" s="91">
        <f>IF('①-2入力シート（宿泊人数）【室】'!BQ28&gt;0, '⑤-2宿泊料金計算【室】'!BQ28 * 0.03, 0)</f>
        <v>0</v>
      </c>
      <c r="BR28" s="91">
        <f>IF('①-2入力シート（宿泊人数）【室】'!BR28&gt;0, '⑤-2宿泊料金計算【室】'!BR28 * 0.03, 0)</f>
        <v>0</v>
      </c>
      <c r="BS28" s="91">
        <f>IF('①-2入力シート（宿泊人数）【室】'!BS28&gt;0, '⑤-2宿泊料金計算【室】'!BS28 * 0.03, 0)</f>
        <v>0</v>
      </c>
      <c r="BT28" s="91">
        <f>IF('①-2入力シート（宿泊人数）【室】'!BT28&gt;0, '⑤-2宿泊料金計算【室】'!BT28 * 0.03, 0)</f>
        <v>0</v>
      </c>
      <c r="BU28" s="91">
        <f>IF('①-2入力シート（宿泊人数）【室】'!BU28&gt;0, '⑤-2宿泊料金計算【室】'!BU28 * 0.03, 0)</f>
        <v>0</v>
      </c>
      <c r="BV28" s="91">
        <f>IF('①-2入力シート（宿泊人数）【室】'!BV28&gt;0, '⑤-2宿泊料金計算【室】'!BV28 * 0.03, 0)</f>
        <v>0</v>
      </c>
      <c r="BW28" s="91">
        <f>IF('①-2入力シート（宿泊人数）【室】'!BW28&gt;0, '⑤-2宿泊料金計算【室】'!BW28 * 0.03, 0)</f>
        <v>0</v>
      </c>
      <c r="BX28" s="91">
        <f>IF('①-2入力シート（宿泊人数）【室】'!BX28&gt;0, '⑤-2宿泊料金計算【室】'!BX28 * 0.03, 0)</f>
        <v>0</v>
      </c>
      <c r="BY28" s="91">
        <f>IF('①-2入力シート（宿泊人数）【室】'!BY28&gt;0, '⑤-2宿泊料金計算【室】'!BY28 * 0.03, 0)</f>
        <v>0</v>
      </c>
      <c r="BZ28" s="91">
        <f>IF('①-2入力シート（宿泊人数）【室】'!BZ28&gt;0, '⑤-2宿泊料金計算【室】'!BZ28 * 0.03, 0)</f>
        <v>0</v>
      </c>
      <c r="CA28" s="91">
        <f>IF('①-2入力シート（宿泊人数）【室】'!CA28&gt;0, '⑤-2宿泊料金計算【室】'!CA28 * 0.03, 0)</f>
        <v>0</v>
      </c>
      <c r="CB28" s="91">
        <f>IF('①-2入力シート（宿泊人数）【室】'!CB28&gt;0, '⑤-2宿泊料金計算【室】'!CB28 * 0.03, 0)</f>
        <v>0</v>
      </c>
      <c r="CC28" s="91">
        <f>IF('①-2入力シート（宿泊人数）【室】'!CC28&gt;0, '⑤-2宿泊料金計算【室】'!CC28 * 0.03, 0)</f>
        <v>0</v>
      </c>
      <c r="CD28" s="91">
        <f>IF('①-2入力シート（宿泊人数）【室】'!CD28&gt;0, '⑤-2宿泊料金計算【室】'!CD28 * 0.03, 0)</f>
        <v>0</v>
      </c>
      <c r="CE28" s="91">
        <f>IF('①-2入力シート（宿泊人数）【室】'!CE28&gt;0, '⑤-2宿泊料金計算【室】'!CE28 * 0.03, 0)</f>
        <v>0</v>
      </c>
      <c r="CF28" s="91">
        <f>IF('①-2入力シート（宿泊人数）【室】'!CF28&gt;0, '⑤-2宿泊料金計算【室】'!CF28 * 0.03, 0)</f>
        <v>0</v>
      </c>
      <c r="CG28" s="91">
        <f>IF('①-2入力シート（宿泊人数）【室】'!CG28&gt;0, '⑤-2宿泊料金計算【室】'!CG28 * 0.03, 0)</f>
        <v>0</v>
      </c>
      <c r="CH28" s="91">
        <f>IF('①-2入力シート（宿泊人数）【室】'!CH28&gt;0, '⑤-2宿泊料金計算【室】'!CH28 * 0.03, 0)</f>
        <v>0</v>
      </c>
      <c r="CI28" s="91">
        <f>IF('①-2入力シート（宿泊人数）【室】'!CI28&gt;0, '⑤-2宿泊料金計算【室】'!CI28 * 0.03, 0)</f>
        <v>0</v>
      </c>
      <c r="CJ28" s="91">
        <f>IF('①-2入力シート（宿泊人数）【室】'!CJ28&gt;0, '⑤-2宿泊料金計算【室】'!CJ28 * 0.03, 0)</f>
        <v>0</v>
      </c>
      <c r="CK28" s="91">
        <f>IF('①-2入力シート（宿泊人数）【室】'!CK28&gt;0, '⑤-2宿泊料金計算【室】'!CK28 * 0.03, 0)</f>
        <v>0</v>
      </c>
      <c r="CL28" s="91">
        <f>IF('①-2入力シート（宿泊人数）【室】'!CL28&gt;0, '⑤-2宿泊料金計算【室】'!CL28 * 0.03, 0)</f>
        <v>0</v>
      </c>
      <c r="CM28" s="91">
        <f>IF('①-2入力シート（宿泊人数）【室】'!CM28&gt;0, '⑤-2宿泊料金計算【室】'!CM28 * 0.03, 0)</f>
        <v>0</v>
      </c>
      <c r="CN28" s="91">
        <f>IF('①-2入力シート（宿泊人数）【室】'!CN28&gt;0, '⑤-2宿泊料金計算【室】'!CN28 * 0.03, 0)</f>
        <v>0</v>
      </c>
      <c r="CO28" s="91">
        <f>IF('①-2入力シート（宿泊人数）【室】'!CO28&gt;0, '⑤-2宿泊料金計算【室】'!CO28 * 0.03, 0)</f>
        <v>0</v>
      </c>
      <c r="CP28" s="91">
        <f>IF('①-2入力シート（宿泊人数）【室】'!CP28&gt;0, '⑤-2宿泊料金計算【室】'!CP28 * 0.03, 0)</f>
        <v>0</v>
      </c>
      <c r="CQ28" s="91">
        <f>IF('①-2入力シート（宿泊人数）【室】'!CQ28&gt;0, '⑤-2宿泊料金計算【室】'!CQ28 * 0.03, 0)</f>
        <v>0</v>
      </c>
      <c r="CR28" s="91">
        <f>IF('①-2入力シート（宿泊人数）【室】'!CR28&gt;0, '⑤-2宿泊料金計算【室】'!CR28 * 0.03, 0)</f>
        <v>0</v>
      </c>
      <c r="CS28" s="91">
        <f>IF('①-2入力シート（宿泊人数）【室】'!CS28&gt;0, '⑤-2宿泊料金計算【室】'!CS28 * 0.03, 0)</f>
        <v>0</v>
      </c>
      <c r="CT28" s="91">
        <f>IF('①-2入力シート（宿泊人数）【室】'!CT28&gt;0, '⑤-2宿泊料金計算【室】'!CT28 * 0.03, 0)</f>
        <v>0</v>
      </c>
      <c r="CU28" s="91">
        <f>IF('①-2入力シート（宿泊人数）【室】'!CU28&gt;0, '⑤-2宿泊料金計算【室】'!CU28 * 0.03, 0)</f>
        <v>0</v>
      </c>
      <c r="CV28" s="91">
        <f>IF('①-2入力シート（宿泊人数）【室】'!CV28&gt;0, '⑤-2宿泊料金計算【室】'!CV28 * 0.03, 0)</f>
        <v>0</v>
      </c>
      <c r="CW28" s="91">
        <f>IF('①-2入力シート（宿泊人数）【室】'!CW28&gt;0, '⑤-2宿泊料金計算【室】'!CW28 * 0.03, 0)</f>
        <v>0</v>
      </c>
      <c r="CX28" s="91">
        <f>IF('①-2入力シート（宿泊人数）【室】'!CX28&gt;0, '⑤-2宿泊料金計算【室】'!CX28 * 0.03, 0)</f>
        <v>0</v>
      </c>
      <c r="CY28" s="165">
        <f t="shared" si="6"/>
        <v>0</v>
      </c>
      <c r="DA28" s="5">
        <f t="shared" si="7"/>
        <v>0</v>
      </c>
    </row>
    <row r="29" spans="1:105">
      <c r="A29" s="196"/>
      <c r="B29" s="92">
        <v>21</v>
      </c>
      <c r="C29" s="10">
        <f>IF('①-2入力シート（宿泊人数）【室】'!C29&gt;0, '⑤-2宿泊料金計算【室】'!C29 * 0.03, 0)</f>
        <v>0</v>
      </c>
      <c r="D29" s="10">
        <f>IF('①-2入力シート（宿泊人数）【室】'!D29&gt;0, '⑤-2宿泊料金計算【室】'!D29 * 0.03, 0)</f>
        <v>0</v>
      </c>
      <c r="E29" s="10">
        <f>IF('①-2入力シート（宿泊人数）【室】'!E29&gt;0, '⑤-2宿泊料金計算【室】'!E29 * 0.03, 0)</f>
        <v>0</v>
      </c>
      <c r="F29" s="10">
        <f>IF('①-2入力シート（宿泊人数）【室】'!F29&gt;0, '⑤-2宿泊料金計算【室】'!F29 * 0.03, 0)</f>
        <v>0</v>
      </c>
      <c r="G29" s="10">
        <f>IF('①-2入力シート（宿泊人数）【室】'!G29&gt;0, '⑤-2宿泊料金計算【室】'!G29 * 0.03, 0)</f>
        <v>0</v>
      </c>
      <c r="H29" s="10">
        <f>IF('①-2入力シート（宿泊人数）【室】'!H29&gt;0, '⑤-2宿泊料金計算【室】'!H29 * 0.03, 0)</f>
        <v>0</v>
      </c>
      <c r="I29" s="10">
        <f>IF('①-2入力シート（宿泊人数）【室】'!I29&gt;0, '⑤-2宿泊料金計算【室】'!I29 * 0.03, 0)</f>
        <v>0</v>
      </c>
      <c r="J29" s="10">
        <f>IF('①-2入力シート（宿泊人数）【室】'!J29&gt;0, '⑤-2宿泊料金計算【室】'!J29 * 0.03, 0)</f>
        <v>0</v>
      </c>
      <c r="K29" s="10">
        <f>IF('①-2入力シート（宿泊人数）【室】'!K29&gt;0, '⑤-2宿泊料金計算【室】'!K29 * 0.03, 0)</f>
        <v>0</v>
      </c>
      <c r="L29" s="10">
        <f>IF('①-2入力シート（宿泊人数）【室】'!L29&gt;0, '⑤-2宿泊料金計算【室】'!L29 * 0.03, 0)</f>
        <v>0</v>
      </c>
      <c r="M29" s="10">
        <f>IF('①-2入力シート（宿泊人数）【室】'!M29&gt;0, '⑤-2宿泊料金計算【室】'!M29 * 0.03, 0)</f>
        <v>0</v>
      </c>
      <c r="N29" s="91">
        <f>IF('①-2入力シート（宿泊人数）【室】'!N29&gt;0, '⑤-2宿泊料金計算【室】'!N29 * 0.03, 0)</f>
        <v>0</v>
      </c>
      <c r="O29" s="91">
        <f>IF('①-2入力シート（宿泊人数）【室】'!O29&gt;0, '⑤-2宿泊料金計算【室】'!O29 * 0.03, 0)</f>
        <v>0</v>
      </c>
      <c r="P29" s="91">
        <f>IF('①-2入力シート（宿泊人数）【室】'!P29&gt;0, '⑤-2宿泊料金計算【室】'!P29 * 0.03, 0)</f>
        <v>0</v>
      </c>
      <c r="Q29" s="91">
        <f>IF('①-2入力シート（宿泊人数）【室】'!Q29&gt;0, '⑤-2宿泊料金計算【室】'!Q29 * 0.03, 0)</f>
        <v>0</v>
      </c>
      <c r="R29" s="91">
        <f>IF('①-2入力シート（宿泊人数）【室】'!R29&gt;0, '⑤-2宿泊料金計算【室】'!R29 * 0.03, 0)</f>
        <v>0</v>
      </c>
      <c r="S29" s="91">
        <f>IF('①-2入力シート（宿泊人数）【室】'!S29&gt;0, '⑤-2宿泊料金計算【室】'!S29 * 0.03, 0)</f>
        <v>0</v>
      </c>
      <c r="T29" s="91">
        <f>IF('①-2入力シート（宿泊人数）【室】'!T29&gt;0, '⑤-2宿泊料金計算【室】'!T29 * 0.03, 0)</f>
        <v>0</v>
      </c>
      <c r="U29" s="91">
        <f>IF('①-2入力シート（宿泊人数）【室】'!U29&gt;0, '⑤-2宿泊料金計算【室】'!U29 * 0.03, 0)</f>
        <v>0</v>
      </c>
      <c r="V29" s="91">
        <f>IF('①-2入力シート（宿泊人数）【室】'!V29&gt;0, '⑤-2宿泊料金計算【室】'!V29 * 0.03, 0)</f>
        <v>0</v>
      </c>
      <c r="W29" s="91">
        <f>IF('①-2入力シート（宿泊人数）【室】'!W29&gt;0, '⑤-2宿泊料金計算【室】'!W29 * 0.03, 0)</f>
        <v>0</v>
      </c>
      <c r="X29" s="91">
        <f>IF('①-2入力シート（宿泊人数）【室】'!X29&gt;0, '⑤-2宿泊料金計算【室】'!X29 * 0.03, 0)</f>
        <v>0</v>
      </c>
      <c r="Y29" s="91">
        <f>IF('①-2入力シート（宿泊人数）【室】'!Y29&gt;0, '⑤-2宿泊料金計算【室】'!Y29 * 0.03, 0)</f>
        <v>0</v>
      </c>
      <c r="Z29" s="91">
        <f>IF('①-2入力シート（宿泊人数）【室】'!Z29&gt;0, '⑤-2宿泊料金計算【室】'!Z29 * 0.03, 0)</f>
        <v>0</v>
      </c>
      <c r="AA29" s="91">
        <f>IF('①-2入力シート（宿泊人数）【室】'!AA29&gt;0, '⑤-2宿泊料金計算【室】'!AA29 * 0.03, 0)</f>
        <v>0</v>
      </c>
      <c r="AB29" s="91">
        <f>IF('①-2入力シート（宿泊人数）【室】'!AB29&gt;0, '⑤-2宿泊料金計算【室】'!AB29 * 0.03, 0)</f>
        <v>0</v>
      </c>
      <c r="AC29" s="91">
        <f>IF('①-2入力シート（宿泊人数）【室】'!AC29&gt;0, '⑤-2宿泊料金計算【室】'!AC29 * 0.03, 0)</f>
        <v>0</v>
      </c>
      <c r="AD29" s="91">
        <f>IF('①-2入力シート（宿泊人数）【室】'!AD29&gt;0, '⑤-2宿泊料金計算【室】'!AD29 * 0.03, 0)</f>
        <v>0</v>
      </c>
      <c r="AE29" s="91">
        <f>IF('①-2入力シート（宿泊人数）【室】'!AE29&gt;0, '⑤-2宿泊料金計算【室】'!AE29 * 0.03, 0)</f>
        <v>0</v>
      </c>
      <c r="AF29" s="91">
        <f>IF('①-2入力シート（宿泊人数）【室】'!AF29&gt;0, '⑤-2宿泊料金計算【室】'!AF29 * 0.03, 0)</f>
        <v>0</v>
      </c>
      <c r="AG29" s="91">
        <f>IF('①-2入力シート（宿泊人数）【室】'!AG29&gt;0, '⑤-2宿泊料金計算【室】'!AG29 * 0.03, 0)</f>
        <v>0</v>
      </c>
      <c r="AH29" s="91">
        <f>IF('①-2入力シート（宿泊人数）【室】'!AH29&gt;0, '⑤-2宿泊料金計算【室】'!AH29 * 0.03, 0)</f>
        <v>0</v>
      </c>
      <c r="AI29" s="91">
        <f>IF('①-2入力シート（宿泊人数）【室】'!AI29&gt;0, '⑤-2宿泊料金計算【室】'!AI29 * 0.03, 0)</f>
        <v>0</v>
      </c>
      <c r="AJ29" s="91">
        <f>IF('①-2入力シート（宿泊人数）【室】'!AJ29&gt;0, '⑤-2宿泊料金計算【室】'!AJ29 * 0.03, 0)</f>
        <v>0</v>
      </c>
      <c r="AK29" s="91">
        <f>IF('①-2入力シート（宿泊人数）【室】'!AK29&gt;0, '⑤-2宿泊料金計算【室】'!AK29 * 0.03, 0)</f>
        <v>0</v>
      </c>
      <c r="AL29" s="91">
        <f>IF('①-2入力シート（宿泊人数）【室】'!AL29&gt;0, '⑤-2宿泊料金計算【室】'!AL29 * 0.03, 0)</f>
        <v>0</v>
      </c>
      <c r="AM29" s="91">
        <f>IF('①-2入力シート（宿泊人数）【室】'!AM29&gt;0, '⑤-2宿泊料金計算【室】'!AM29 * 0.03, 0)</f>
        <v>0</v>
      </c>
      <c r="AN29" s="91">
        <f>IF('①-2入力シート（宿泊人数）【室】'!AN29&gt;0, '⑤-2宿泊料金計算【室】'!AN29 * 0.03, 0)</f>
        <v>0</v>
      </c>
      <c r="AO29" s="91">
        <f>IF('①-2入力シート（宿泊人数）【室】'!AO29&gt;0, '⑤-2宿泊料金計算【室】'!AO29 * 0.03, 0)</f>
        <v>0</v>
      </c>
      <c r="AP29" s="91">
        <f>IF('①-2入力シート（宿泊人数）【室】'!AP29&gt;0, '⑤-2宿泊料金計算【室】'!AP29 * 0.03, 0)</f>
        <v>0</v>
      </c>
      <c r="AQ29" s="91">
        <f>IF('①-2入力シート（宿泊人数）【室】'!AQ29&gt;0, '⑤-2宿泊料金計算【室】'!AQ29 * 0.03, 0)</f>
        <v>0</v>
      </c>
      <c r="AR29" s="91">
        <f>IF('①-2入力シート（宿泊人数）【室】'!AR29&gt;0, '⑤-2宿泊料金計算【室】'!AR29 * 0.03, 0)</f>
        <v>0</v>
      </c>
      <c r="AS29" s="91">
        <f>IF('①-2入力シート（宿泊人数）【室】'!AS29&gt;0, '⑤-2宿泊料金計算【室】'!AS29 * 0.03, 0)</f>
        <v>0</v>
      </c>
      <c r="AT29" s="91">
        <f>IF('①-2入力シート（宿泊人数）【室】'!AT29&gt;0, '⑤-2宿泊料金計算【室】'!AT29 * 0.03, 0)</f>
        <v>0</v>
      </c>
      <c r="AU29" s="91">
        <f>IF('①-2入力シート（宿泊人数）【室】'!AU29&gt;0, '⑤-2宿泊料金計算【室】'!AU29 * 0.03, 0)</f>
        <v>0</v>
      </c>
      <c r="AV29" s="91">
        <f>IF('①-2入力シート（宿泊人数）【室】'!AV29&gt;0, '⑤-2宿泊料金計算【室】'!AV29 * 0.03, 0)</f>
        <v>0</v>
      </c>
      <c r="AW29" s="91">
        <f>IF('①-2入力シート（宿泊人数）【室】'!AW29&gt;0, '⑤-2宿泊料金計算【室】'!AW29 * 0.03, 0)</f>
        <v>0</v>
      </c>
      <c r="AX29" s="91">
        <f>IF('①-2入力シート（宿泊人数）【室】'!AX29&gt;0, '⑤-2宿泊料金計算【室】'!AX29 * 0.03, 0)</f>
        <v>0</v>
      </c>
      <c r="AY29" s="91">
        <f>IF('①-2入力シート（宿泊人数）【室】'!AY29&gt;0, '⑤-2宿泊料金計算【室】'!AY29 * 0.03, 0)</f>
        <v>0</v>
      </c>
      <c r="AZ29" s="91">
        <f>IF('①-2入力シート（宿泊人数）【室】'!AZ29&gt;0, '⑤-2宿泊料金計算【室】'!AZ29 * 0.03, 0)</f>
        <v>0</v>
      </c>
      <c r="BA29" s="91">
        <f>IF('①-2入力シート（宿泊人数）【室】'!BA29&gt;0, '⑤-2宿泊料金計算【室】'!BA29 * 0.03, 0)</f>
        <v>0</v>
      </c>
      <c r="BB29" s="91">
        <f>IF('①-2入力シート（宿泊人数）【室】'!BB29&gt;0, '⑤-2宿泊料金計算【室】'!BB29 * 0.03, 0)</f>
        <v>0</v>
      </c>
      <c r="BC29" s="91">
        <f>IF('①-2入力シート（宿泊人数）【室】'!BC29&gt;0, '⑤-2宿泊料金計算【室】'!BC29 * 0.03, 0)</f>
        <v>0</v>
      </c>
      <c r="BD29" s="91">
        <f>IF('①-2入力シート（宿泊人数）【室】'!BD29&gt;0, '⑤-2宿泊料金計算【室】'!BD29 * 0.03, 0)</f>
        <v>0</v>
      </c>
      <c r="BE29" s="91">
        <f>IF('①-2入力シート（宿泊人数）【室】'!BE29&gt;0, '⑤-2宿泊料金計算【室】'!BE29 * 0.03, 0)</f>
        <v>0</v>
      </c>
      <c r="BF29" s="91">
        <f>IF('①-2入力シート（宿泊人数）【室】'!BF29&gt;0, '⑤-2宿泊料金計算【室】'!BF29 * 0.03, 0)</f>
        <v>0</v>
      </c>
      <c r="BG29" s="91">
        <f>IF('①-2入力シート（宿泊人数）【室】'!BG29&gt;0, '⑤-2宿泊料金計算【室】'!BG29 * 0.03, 0)</f>
        <v>0</v>
      </c>
      <c r="BH29" s="91">
        <f>IF('①-2入力シート（宿泊人数）【室】'!BH29&gt;0, '⑤-2宿泊料金計算【室】'!BH29 * 0.03, 0)</f>
        <v>0</v>
      </c>
      <c r="BI29" s="91">
        <f>IF('①-2入力シート（宿泊人数）【室】'!BI29&gt;0, '⑤-2宿泊料金計算【室】'!BI29 * 0.03, 0)</f>
        <v>0</v>
      </c>
      <c r="BJ29" s="91">
        <f>IF('①-2入力シート（宿泊人数）【室】'!BJ29&gt;0, '⑤-2宿泊料金計算【室】'!BJ29 * 0.03, 0)</f>
        <v>0</v>
      </c>
      <c r="BK29" s="91">
        <f>IF('①-2入力シート（宿泊人数）【室】'!BK29&gt;0, '⑤-2宿泊料金計算【室】'!BK29 * 0.03, 0)</f>
        <v>0</v>
      </c>
      <c r="BL29" s="91">
        <f>IF('①-2入力シート（宿泊人数）【室】'!BL29&gt;0, '⑤-2宿泊料金計算【室】'!BL29 * 0.03, 0)</f>
        <v>0</v>
      </c>
      <c r="BM29" s="91">
        <f>IF('①-2入力シート（宿泊人数）【室】'!BM29&gt;0, '⑤-2宿泊料金計算【室】'!BM29 * 0.03, 0)</f>
        <v>0</v>
      </c>
      <c r="BN29" s="91">
        <f>IF('①-2入力シート（宿泊人数）【室】'!BN29&gt;0, '⑤-2宿泊料金計算【室】'!BN29 * 0.03, 0)</f>
        <v>0</v>
      </c>
      <c r="BO29" s="91">
        <f>IF('①-2入力シート（宿泊人数）【室】'!BO29&gt;0, '⑤-2宿泊料金計算【室】'!BO29 * 0.03, 0)</f>
        <v>0</v>
      </c>
      <c r="BP29" s="91">
        <f>IF('①-2入力シート（宿泊人数）【室】'!BP29&gt;0, '⑤-2宿泊料金計算【室】'!BP29 * 0.03, 0)</f>
        <v>0</v>
      </c>
      <c r="BQ29" s="91">
        <f>IF('①-2入力シート（宿泊人数）【室】'!BQ29&gt;0, '⑤-2宿泊料金計算【室】'!BQ29 * 0.03, 0)</f>
        <v>0</v>
      </c>
      <c r="BR29" s="91">
        <f>IF('①-2入力シート（宿泊人数）【室】'!BR29&gt;0, '⑤-2宿泊料金計算【室】'!BR29 * 0.03, 0)</f>
        <v>0</v>
      </c>
      <c r="BS29" s="91">
        <f>IF('①-2入力シート（宿泊人数）【室】'!BS29&gt;0, '⑤-2宿泊料金計算【室】'!BS29 * 0.03, 0)</f>
        <v>0</v>
      </c>
      <c r="BT29" s="91">
        <f>IF('①-2入力シート（宿泊人数）【室】'!BT29&gt;0, '⑤-2宿泊料金計算【室】'!BT29 * 0.03, 0)</f>
        <v>0</v>
      </c>
      <c r="BU29" s="91">
        <f>IF('①-2入力シート（宿泊人数）【室】'!BU29&gt;0, '⑤-2宿泊料金計算【室】'!BU29 * 0.03, 0)</f>
        <v>0</v>
      </c>
      <c r="BV29" s="91">
        <f>IF('①-2入力シート（宿泊人数）【室】'!BV29&gt;0, '⑤-2宿泊料金計算【室】'!BV29 * 0.03, 0)</f>
        <v>0</v>
      </c>
      <c r="BW29" s="91">
        <f>IF('①-2入力シート（宿泊人数）【室】'!BW29&gt;0, '⑤-2宿泊料金計算【室】'!BW29 * 0.03, 0)</f>
        <v>0</v>
      </c>
      <c r="BX29" s="91">
        <f>IF('①-2入力シート（宿泊人数）【室】'!BX29&gt;0, '⑤-2宿泊料金計算【室】'!BX29 * 0.03, 0)</f>
        <v>0</v>
      </c>
      <c r="BY29" s="91">
        <f>IF('①-2入力シート（宿泊人数）【室】'!BY29&gt;0, '⑤-2宿泊料金計算【室】'!BY29 * 0.03, 0)</f>
        <v>0</v>
      </c>
      <c r="BZ29" s="91">
        <f>IF('①-2入力シート（宿泊人数）【室】'!BZ29&gt;0, '⑤-2宿泊料金計算【室】'!BZ29 * 0.03, 0)</f>
        <v>0</v>
      </c>
      <c r="CA29" s="91">
        <f>IF('①-2入力シート（宿泊人数）【室】'!CA29&gt;0, '⑤-2宿泊料金計算【室】'!CA29 * 0.03, 0)</f>
        <v>0</v>
      </c>
      <c r="CB29" s="91">
        <f>IF('①-2入力シート（宿泊人数）【室】'!CB29&gt;0, '⑤-2宿泊料金計算【室】'!CB29 * 0.03, 0)</f>
        <v>0</v>
      </c>
      <c r="CC29" s="91">
        <f>IF('①-2入力シート（宿泊人数）【室】'!CC29&gt;0, '⑤-2宿泊料金計算【室】'!CC29 * 0.03, 0)</f>
        <v>0</v>
      </c>
      <c r="CD29" s="91">
        <f>IF('①-2入力シート（宿泊人数）【室】'!CD29&gt;0, '⑤-2宿泊料金計算【室】'!CD29 * 0.03, 0)</f>
        <v>0</v>
      </c>
      <c r="CE29" s="91">
        <f>IF('①-2入力シート（宿泊人数）【室】'!CE29&gt;0, '⑤-2宿泊料金計算【室】'!CE29 * 0.03, 0)</f>
        <v>0</v>
      </c>
      <c r="CF29" s="91">
        <f>IF('①-2入力シート（宿泊人数）【室】'!CF29&gt;0, '⑤-2宿泊料金計算【室】'!CF29 * 0.03, 0)</f>
        <v>0</v>
      </c>
      <c r="CG29" s="91">
        <f>IF('①-2入力シート（宿泊人数）【室】'!CG29&gt;0, '⑤-2宿泊料金計算【室】'!CG29 * 0.03, 0)</f>
        <v>0</v>
      </c>
      <c r="CH29" s="91">
        <f>IF('①-2入力シート（宿泊人数）【室】'!CH29&gt;0, '⑤-2宿泊料金計算【室】'!CH29 * 0.03, 0)</f>
        <v>0</v>
      </c>
      <c r="CI29" s="91">
        <f>IF('①-2入力シート（宿泊人数）【室】'!CI29&gt;0, '⑤-2宿泊料金計算【室】'!CI29 * 0.03, 0)</f>
        <v>0</v>
      </c>
      <c r="CJ29" s="91">
        <f>IF('①-2入力シート（宿泊人数）【室】'!CJ29&gt;0, '⑤-2宿泊料金計算【室】'!CJ29 * 0.03, 0)</f>
        <v>0</v>
      </c>
      <c r="CK29" s="91">
        <f>IF('①-2入力シート（宿泊人数）【室】'!CK29&gt;0, '⑤-2宿泊料金計算【室】'!CK29 * 0.03, 0)</f>
        <v>0</v>
      </c>
      <c r="CL29" s="91">
        <f>IF('①-2入力シート（宿泊人数）【室】'!CL29&gt;0, '⑤-2宿泊料金計算【室】'!CL29 * 0.03, 0)</f>
        <v>0</v>
      </c>
      <c r="CM29" s="91">
        <f>IF('①-2入力シート（宿泊人数）【室】'!CM29&gt;0, '⑤-2宿泊料金計算【室】'!CM29 * 0.03, 0)</f>
        <v>0</v>
      </c>
      <c r="CN29" s="91">
        <f>IF('①-2入力シート（宿泊人数）【室】'!CN29&gt;0, '⑤-2宿泊料金計算【室】'!CN29 * 0.03, 0)</f>
        <v>0</v>
      </c>
      <c r="CO29" s="91">
        <f>IF('①-2入力シート（宿泊人数）【室】'!CO29&gt;0, '⑤-2宿泊料金計算【室】'!CO29 * 0.03, 0)</f>
        <v>0</v>
      </c>
      <c r="CP29" s="91">
        <f>IF('①-2入力シート（宿泊人数）【室】'!CP29&gt;0, '⑤-2宿泊料金計算【室】'!CP29 * 0.03, 0)</f>
        <v>0</v>
      </c>
      <c r="CQ29" s="91">
        <f>IF('①-2入力シート（宿泊人数）【室】'!CQ29&gt;0, '⑤-2宿泊料金計算【室】'!CQ29 * 0.03, 0)</f>
        <v>0</v>
      </c>
      <c r="CR29" s="91">
        <f>IF('①-2入力シート（宿泊人数）【室】'!CR29&gt;0, '⑤-2宿泊料金計算【室】'!CR29 * 0.03, 0)</f>
        <v>0</v>
      </c>
      <c r="CS29" s="91">
        <f>IF('①-2入力シート（宿泊人数）【室】'!CS29&gt;0, '⑤-2宿泊料金計算【室】'!CS29 * 0.03, 0)</f>
        <v>0</v>
      </c>
      <c r="CT29" s="91">
        <f>IF('①-2入力シート（宿泊人数）【室】'!CT29&gt;0, '⑤-2宿泊料金計算【室】'!CT29 * 0.03, 0)</f>
        <v>0</v>
      </c>
      <c r="CU29" s="91">
        <f>IF('①-2入力シート（宿泊人数）【室】'!CU29&gt;0, '⑤-2宿泊料金計算【室】'!CU29 * 0.03, 0)</f>
        <v>0</v>
      </c>
      <c r="CV29" s="91">
        <f>IF('①-2入力シート（宿泊人数）【室】'!CV29&gt;0, '⑤-2宿泊料金計算【室】'!CV29 * 0.03, 0)</f>
        <v>0</v>
      </c>
      <c r="CW29" s="91">
        <f>IF('①-2入力シート（宿泊人数）【室】'!CW29&gt;0, '⑤-2宿泊料金計算【室】'!CW29 * 0.03, 0)</f>
        <v>0</v>
      </c>
      <c r="CX29" s="91">
        <f>IF('①-2入力シート（宿泊人数）【室】'!CX29&gt;0, '⑤-2宿泊料金計算【室】'!CX29 * 0.03, 0)</f>
        <v>0</v>
      </c>
      <c r="CY29" s="165">
        <f t="shared" si="6"/>
        <v>0</v>
      </c>
      <c r="DA29" s="5">
        <f t="shared" si="7"/>
        <v>0</v>
      </c>
    </row>
    <row r="30" spans="1:105">
      <c r="A30" s="196"/>
      <c r="B30" s="92">
        <v>22</v>
      </c>
      <c r="C30" s="10">
        <f>IF('①-2入力シート（宿泊人数）【室】'!C30&gt;0, '⑤-2宿泊料金計算【室】'!C30 * 0.03, 0)</f>
        <v>0</v>
      </c>
      <c r="D30" s="10">
        <f>IF('①-2入力シート（宿泊人数）【室】'!D30&gt;0, '⑤-2宿泊料金計算【室】'!D30 * 0.03, 0)</f>
        <v>0</v>
      </c>
      <c r="E30" s="10">
        <f>IF('①-2入力シート（宿泊人数）【室】'!E30&gt;0, '⑤-2宿泊料金計算【室】'!E30 * 0.03, 0)</f>
        <v>0</v>
      </c>
      <c r="F30" s="10">
        <f>IF('①-2入力シート（宿泊人数）【室】'!F30&gt;0, '⑤-2宿泊料金計算【室】'!F30 * 0.03, 0)</f>
        <v>0</v>
      </c>
      <c r="G30" s="10">
        <f>IF('①-2入力シート（宿泊人数）【室】'!G30&gt;0, '⑤-2宿泊料金計算【室】'!G30 * 0.03, 0)</f>
        <v>0</v>
      </c>
      <c r="H30" s="10">
        <f>IF('①-2入力シート（宿泊人数）【室】'!H30&gt;0, '⑤-2宿泊料金計算【室】'!H30 * 0.03, 0)</f>
        <v>0</v>
      </c>
      <c r="I30" s="10">
        <f>IF('①-2入力シート（宿泊人数）【室】'!I30&gt;0, '⑤-2宿泊料金計算【室】'!I30 * 0.03, 0)</f>
        <v>0</v>
      </c>
      <c r="J30" s="10">
        <f>IF('①-2入力シート（宿泊人数）【室】'!J30&gt;0, '⑤-2宿泊料金計算【室】'!J30 * 0.03, 0)</f>
        <v>0</v>
      </c>
      <c r="K30" s="10">
        <f>IF('①-2入力シート（宿泊人数）【室】'!K30&gt;0, '⑤-2宿泊料金計算【室】'!K30 * 0.03, 0)</f>
        <v>0</v>
      </c>
      <c r="L30" s="10">
        <f>IF('①-2入力シート（宿泊人数）【室】'!L30&gt;0, '⑤-2宿泊料金計算【室】'!L30 * 0.03, 0)</f>
        <v>0</v>
      </c>
      <c r="M30" s="10">
        <f>IF('①-2入力シート（宿泊人数）【室】'!M30&gt;0, '⑤-2宿泊料金計算【室】'!M30 * 0.03, 0)</f>
        <v>0</v>
      </c>
      <c r="N30" s="91">
        <f>IF('①-2入力シート（宿泊人数）【室】'!N30&gt;0, '⑤-2宿泊料金計算【室】'!N30 * 0.03, 0)</f>
        <v>0</v>
      </c>
      <c r="O30" s="91">
        <f>IF('①-2入力シート（宿泊人数）【室】'!O30&gt;0, '⑤-2宿泊料金計算【室】'!O30 * 0.03, 0)</f>
        <v>0</v>
      </c>
      <c r="P30" s="91">
        <f>IF('①-2入力シート（宿泊人数）【室】'!P30&gt;0, '⑤-2宿泊料金計算【室】'!P30 * 0.03, 0)</f>
        <v>0</v>
      </c>
      <c r="Q30" s="91">
        <f>IF('①-2入力シート（宿泊人数）【室】'!Q30&gt;0, '⑤-2宿泊料金計算【室】'!Q30 * 0.03, 0)</f>
        <v>0</v>
      </c>
      <c r="R30" s="91">
        <f>IF('①-2入力シート（宿泊人数）【室】'!R30&gt;0, '⑤-2宿泊料金計算【室】'!R30 * 0.03, 0)</f>
        <v>0</v>
      </c>
      <c r="S30" s="91">
        <f>IF('①-2入力シート（宿泊人数）【室】'!S30&gt;0, '⑤-2宿泊料金計算【室】'!S30 * 0.03, 0)</f>
        <v>0</v>
      </c>
      <c r="T30" s="91">
        <f>IF('①-2入力シート（宿泊人数）【室】'!T30&gt;0, '⑤-2宿泊料金計算【室】'!T30 * 0.03, 0)</f>
        <v>0</v>
      </c>
      <c r="U30" s="91">
        <f>IF('①-2入力シート（宿泊人数）【室】'!U30&gt;0, '⑤-2宿泊料金計算【室】'!U30 * 0.03, 0)</f>
        <v>0</v>
      </c>
      <c r="V30" s="91">
        <f>IF('①-2入力シート（宿泊人数）【室】'!V30&gt;0, '⑤-2宿泊料金計算【室】'!V30 * 0.03, 0)</f>
        <v>0</v>
      </c>
      <c r="W30" s="91">
        <f>IF('①-2入力シート（宿泊人数）【室】'!W30&gt;0, '⑤-2宿泊料金計算【室】'!W30 * 0.03, 0)</f>
        <v>0</v>
      </c>
      <c r="X30" s="91">
        <f>IF('①-2入力シート（宿泊人数）【室】'!X30&gt;0, '⑤-2宿泊料金計算【室】'!X30 * 0.03, 0)</f>
        <v>0</v>
      </c>
      <c r="Y30" s="91">
        <f>IF('①-2入力シート（宿泊人数）【室】'!Y30&gt;0, '⑤-2宿泊料金計算【室】'!Y30 * 0.03, 0)</f>
        <v>0</v>
      </c>
      <c r="Z30" s="91">
        <f>IF('①-2入力シート（宿泊人数）【室】'!Z30&gt;0, '⑤-2宿泊料金計算【室】'!Z30 * 0.03, 0)</f>
        <v>0</v>
      </c>
      <c r="AA30" s="91">
        <f>IF('①-2入力シート（宿泊人数）【室】'!AA30&gt;0, '⑤-2宿泊料金計算【室】'!AA30 * 0.03, 0)</f>
        <v>0</v>
      </c>
      <c r="AB30" s="91">
        <f>IF('①-2入力シート（宿泊人数）【室】'!AB30&gt;0, '⑤-2宿泊料金計算【室】'!AB30 * 0.03, 0)</f>
        <v>0</v>
      </c>
      <c r="AC30" s="91">
        <f>IF('①-2入力シート（宿泊人数）【室】'!AC30&gt;0, '⑤-2宿泊料金計算【室】'!AC30 * 0.03, 0)</f>
        <v>0</v>
      </c>
      <c r="AD30" s="91">
        <f>IF('①-2入力シート（宿泊人数）【室】'!AD30&gt;0, '⑤-2宿泊料金計算【室】'!AD30 * 0.03, 0)</f>
        <v>0</v>
      </c>
      <c r="AE30" s="91">
        <f>IF('①-2入力シート（宿泊人数）【室】'!AE30&gt;0, '⑤-2宿泊料金計算【室】'!AE30 * 0.03, 0)</f>
        <v>0</v>
      </c>
      <c r="AF30" s="91">
        <f>IF('①-2入力シート（宿泊人数）【室】'!AF30&gt;0, '⑤-2宿泊料金計算【室】'!AF30 * 0.03, 0)</f>
        <v>0</v>
      </c>
      <c r="AG30" s="91">
        <f>IF('①-2入力シート（宿泊人数）【室】'!AG30&gt;0, '⑤-2宿泊料金計算【室】'!AG30 * 0.03, 0)</f>
        <v>0</v>
      </c>
      <c r="AH30" s="91">
        <f>IF('①-2入力シート（宿泊人数）【室】'!AH30&gt;0, '⑤-2宿泊料金計算【室】'!AH30 * 0.03, 0)</f>
        <v>0</v>
      </c>
      <c r="AI30" s="91">
        <f>IF('①-2入力シート（宿泊人数）【室】'!AI30&gt;0, '⑤-2宿泊料金計算【室】'!AI30 * 0.03, 0)</f>
        <v>0</v>
      </c>
      <c r="AJ30" s="91">
        <f>IF('①-2入力シート（宿泊人数）【室】'!AJ30&gt;0, '⑤-2宿泊料金計算【室】'!AJ30 * 0.03, 0)</f>
        <v>0</v>
      </c>
      <c r="AK30" s="91">
        <f>IF('①-2入力シート（宿泊人数）【室】'!AK30&gt;0, '⑤-2宿泊料金計算【室】'!AK30 * 0.03, 0)</f>
        <v>0</v>
      </c>
      <c r="AL30" s="91">
        <f>IF('①-2入力シート（宿泊人数）【室】'!AL30&gt;0, '⑤-2宿泊料金計算【室】'!AL30 * 0.03, 0)</f>
        <v>0</v>
      </c>
      <c r="AM30" s="91">
        <f>IF('①-2入力シート（宿泊人数）【室】'!AM30&gt;0, '⑤-2宿泊料金計算【室】'!AM30 * 0.03, 0)</f>
        <v>0</v>
      </c>
      <c r="AN30" s="91">
        <f>IF('①-2入力シート（宿泊人数）【室】'!AN30&gt;0, '⑤-2宿泊料金計算【室】'!AN30 * 0.03, 0)</f>
        <v>0</v>
      </c>
      <c r="AO30" s="91">
        <f>IF('①-2入力シート（宿泊人数）【室】'!AO30&gt;0, '⑤-2宿泊料金計算【室】'!AO30 * 0.03, 0)</f>
        <v>0</v>
      </c>
      <c r="AP30" s="91">
        <f>IF('①-2入力シート（宿泊人数）【室】'!AP30&gt;0, '⑤-2宿泊料金計算【室】'!AP30 * 0.03, 0)</f>
        <v>0</v>
      </c>
      <c r="AQ30" s="91">
        <f>IF('①-2入力シート（宿泊人数）【室】'!AQ30&gt;0, '⑤-2宿泊料金計算【室】'!AQ30 * 0.03, 0)</f>
        <v>0</v>
      </c>
      <c r="AR30" s="91">
        <f>IF('①-2入力シート（宿泊人数）【室】'!AR30&gt;0, '⑤-2宿泊料金計算【室】'!AR30 * 0.03, 0)</f>
        <v>0</v>
      </c>
      <c r="AS30" s="91">
        <f>IF('①-2入力シート（宿泊人数）【室】'!AS30&gt;0, '⑤-2宿泊料金計算【室】'!AS30 * 0.03, 0)</f>
        <v>0</v>
      </c>
      <c r="AT30" s="91">
        <f>IF('①-2入力シート（宿泊人数）【室】'!AT30&gt;0, '⑤-2宿泊料金計算【室】'!AT30 * 0.03, 0)</f>
        <v>0</v>
      </c>
      <c r="AU30" s="91">
        <f>IF('①-2入力シート（宿泊人数）【室】'!AU30&gt;0, '⑤-2宿泊料金計算【室】'!AU30 * 0.03, 0)</f>
        <v>0</v>
      </c>
      <c r="AV30" s="91">
        <f>IF('①-2入力シート（宿泊人数）【室】'!AV30&gt;0, '⑤-2宿泊料金計算【室】'!AV30 * 0.03, 0)</f>
        <v>0</v>
      </c>
      <c r="AW30" s="91">
        <f>IF('①-2入力シート（宿泊人数）【室】'!AW30&gt;0, '⑤-2宿泊料金計算【室】'!AW30 * 0.03, 0)</f>
        <v>0</v>
      </c>
      <c r="AX30" s="91">
        <f>IF('①-2入力シート（宿泊人数）【室】'!AX30&gt;0, '⑤-2宿泊料金計算【室】'!AX30 * 0.03, 0)</f>
        <v>0</v>
      </c>
      <c r="AY30" s="91">
        <f>IF('①-2入力シート（宿泊人数）【室】'!AY30&gt;0, '⑤-2宿泊料金計算【室】'!AY30 * 0.03, 0)</f>
        <v>0</v>
      </c>
      <c r="AZ30" s="91">
        <f>IF('①-2入力シート（宿泊人数）【室】'!AZ30&gt;0, '⑤-2宿泊料金計算【室】'!AZ30 * 0.03, 0)</f>
        <v>0</v>
      </c>
      <c r="BA30" s="91">
        <f>IF('①-2入力シート（宿泊人数）【室】'!BA30&gt;0, '⑤-2宿泊料金計算【室】'!BA30 * 0.03, 0)</f>
        <v>0</v>
      </c>
      <c r="BB30" s="91">
        <f>IF('①-2入力シート（宿泊人数）【室】'!BB30&gt;0, '⑤-2宿泊料金計算【室】'!BB30 * 0.03, 0)</f>
        <v>0</v>
      </c>
      <c r="BC30" s="91">
        <f>IF('①-2入力シート（宿泊人数）【室】'!BC30&gt;0, '⑤-2宿泊料金計算【室】'!BC30 * 0.03, 0)</f>
        <v>0</v>
      </c>
      <c r="BD30" s="91">
        <f>IF('①-2入力シート（宿泊人数）【室】'!BD30&gt;0, '⑤-2宿泊料金計算【室】'!BD30 * 0.03, 0)</f>
        <v>0</v>
      </c>
      <c r="BE30" s="91">
        <f>IF('①-2入力シート（宿泊人数）【室】'!BE30&gt;0, '⑤-2宿泊料金計算【室】'!BE30 * 0.03, 0)</f>
        <v>0</v>
      </c>
      <c r="BF30" s="91">
        <f>IF('①-2入力シート（宿泊人数）【室】'!BF30&gt;0, '⑤-2宿泊料金計算【室】'!BF30 * 0.03, 0)</f>
        <v>0</v>
      </c>
      <c r="BG30" s="91">
        <f>IF('①-2入力シート（宿泊人数）【室】'!BG30&gt;0, '⑤-2宿泊料金計算【室】'!BG30 * 0.03, 0)</f>
        <v>0</v>
      </c>
      <c r="BH30" s="91">
        <f>IF('①-2入力シート（宿泊人数）【室】'!BH30&gt;0, '⑤-2宿泊料金計算【室】'!BH30 * 0.03, 0)</f>
        <v>0</v>
      </c>
      <c r="BI30" s="91">
        <f>IF('①-2入力シート（宿泊人数）【室】'!BI30&gt;0, '⑤-2宿泊料金計算【室】'!BI30 * 0.03, 0)</f>
        <v>0</v>
      </c>
      <c r="BJ30" s="91">
        <f>IF('①-2入力シート（宿泊人数）【室】'!BJ30&gt;0, '⑤-2宿泊料金計算【室】'!BJ30 * 0.03, 0)</f>
        <v>0</v>
      </c>
      <c r="BK30" s="91">
        <f>IF('①-2入力シート（宿泊人数）【室】'!BK30&gt;0, '⑤-2宿泊料金計算【室】'!BK30 * 0.03, 0)</f>
        <v>0</v>
      </c>
      <c r="BL30" s="91">
        <f>IF('①-2入力シート（宿泊人数）【室】'!BL30&gt;0, '⑤-2宿泊料金計算【室】'!BL30 * 0.03, 0)</f>
        <v>0</v>
      </c>
      <c r="BM30" s="91">
        <f>IF('①-2入力シート（宿泊人数）【室】'!BM30&gt;0, '⑤-2宿泊料金計算【室】'!BM30 * 0.03, 0)</f>
        <v>0</v>
      </c>
      <c r="BN30" s="91">
        <f>IF('①-2入力シート（宿泊人数）【室】'!BN30&gt;0, '⑤-2宿泊料金計算【室】'!BN30 * 0.03, 0)</f>
        <v>0</v>
      </c>
      <c r="BO30" s="91">
        <f>IF('①-2入力シート（宿泊人数）【室】'!BO30&gt;0, '⑤-2宿泊料金計算【室】'!BO30 * 0.03, 0)</f>
        <v>0</v>
      </c>
      <c r="BP30" s="91">
        <f>IF('①-2入力シート（宿泊人数）【室】'!BP30&gt;0, '⑤-2宿泊料金計算【室】'!BP30 * 0.03, 0)</f>
        <v>0</v>
      </c>
      <c r="BQ30" s="91">
        <f>IF('①-2入力シート（宿泊人数）【室】'!BQ30&gt;0, '⑤-2宿泊料金計算【室】'!BQ30 * 0.03, 0)</f>
        <v>0</v>
      </c>
      <c r="BR30" s="91">
        <f>IF('①-2入力シート（宿泊人数）【室】'!BR30&gt;0, '⑤-2宿泊料金計算【室】'!BR30 * 0.03, 0)</f>
        <v>0</v>
      </c>
      <c r="BS30" s="91">
        <f>IF('①-2入力シート（宿泊人数）【室】'!BS30&gt;0, '⑤-2宿泊料金計算【室】'!BS30 * 0.03, 0)</f>
        <v>0</v>
      </c>
      <c r="BT30" s="91">
        <f>IF('①-2入力シート（宿泊人数）【室】'!BT30&gt;0, '⑤-2宿泊料金計算【室】'!BT30 * 0.03, 0)</f>
        <v>0</v>
      </c>
      <c r="BU30" s="91">
        <f>IF('①-2入力シート（宿泊人数）【室】'!BU30&gt;0, '⑤-2宿泊料金計算【室】'!BU30 * 0.03, 0)</f>
        <v>0</v>
      </c>
      <c r="BV30" s="91">
        <f>IF('①-2入力シート（宿泊人数）【室】'!BV30&gt;0, '⑤-2宿泊料金計算【室】'!BV30 * 0.03, 0)</f>
        <v>0</v>
      </c>
      <c r="BW30" s="91">
        <f>IF('①-2入力シート（宿泊人数）【室】'!BW30&gt;0, '⑤-2宿泊料金計算【室】'!BW30 * 0.03, 0)</f>
        <v>0</v>
      </c>
      <c r="BX30" s="91">
        <f>IF('①-2入力シート（宿泊人数）【室】'!BX30&gt;0, '⑤-2宿泊料金計算【室】'!BX30 * 0.03, 0)</f>
        <v>0</v>
      </c>
      <c r="BY30" s="91">
        <f>IF('①-2入力シート（宿泊人数）【室】'!BY30&gt;0, '⑤-2宿泊料金計算【室】'!BY30 * 0.03, 0)</f>
        <v>0</v>
      </c>
      <c r="BZ30" s="91">
        <f>IF('①-2入力シート（宿泊人数）【室】'!BZ30&gt;0, '⑤-2宿泊料金計算【室】'!BZ30 * 0.03, 0)</f>
        <v>0</v>
      </c>
      <c r="CA30" s="91">
        <f>IF('①-2入力シート（宿泊人数）【室】'!CA30&gt;0, '⑤-2宿泊料金計算【室】'!CA30 * 0.03, 0)</f>
        <v>0</v>
      </c>
      <c r="CB30" s="91">
        <f>IF('①-2入力シート（宿泊人数）【室】'!CB30&gt;0, '⑤-2宿泊料金計算【室】'!CB30 * 0.03, 0)</f>
        <v>0</v>
      </c>
      <c r="CC30" s="91">
        <f>IF('①-2入力シート（宿泊人数）【室】'!CC30&gt;0, '⑤-2宿泊料金計算【室】'!CC30 * 0.03, 0)</f>
        <v>0</v>
      </c>
      <c r="CD30" s="91">
        <f>IF('①-2入力シート（宿泊人数）【室】'!CD30&gt;0, '⑤-2宿泊料金計算【室】'!CD30 * 0.03, 0)</f>
        <v>0</v>
      </c>
      <c r="CE30" s="91">
        <f>IF('①-2入力シート（宿泊人数）【室】'!CE30&gt;0, '⑤-2宿泊料金計算【室】'!CE30 * 0.03, 0)</f>
        <v>0</v>
      </c>
      <c r="CF30" s="91">
        <f>IF('①-2入力シート（宿泊人数）【室】'!CF30&gt;0, '⑤-2宿泊料金計算【室】'!CF30 * 0.03, 0)</f>
        <v>0</v>
      </c>
      <c r="CG30" s="91">
        <f>IF('①-2入力シート（宿泊人数）【室】'!CG30&gt;0, '⑤-2宿泊料金計算【室】'!CG30 * 0.03, 0)</f>
        <v>0</v>
      </c>
      <c r="CH30" s="91">
        <f>IF('①-2入力シート（宿泊人数）【室】'!CH30&gt;0, '⑤-2宿泊料金計算【室】'!CH30 * 0.03, 0)</f>
        <v>0</v>
      </c>
      <c r="CI30" s="91">
        <f>IF('①-2入力シート（宿泊人数）【室】'!CI30&gt;0, '⑤-2宿泊料金計算【室】'!CI30 * 0.03, 0)</f>
        <v>0</v>
      </c>
      <c r="CJ30" s="91">
        <f>IF('①-2入力シート（宿泊人数）【室】'!CJ30&gt;0, '⑤-2宿泊料金計算【室】'!CJ30 * 0.03, 0)</f>
        <v>0</v>
      </c>
      <c r="CK30" s="91">
        <f>IF('①-2入力シート（宿泊人数）【室】'!CK30&gt;0, '⑤-2宿泊料金計算【室】'!CK30 * 0.03, 0)</f>
        <v>0</v>
      </c>
      <c r="CL30" s="91">
        <f>IF('①-2入力シート（宿泊人数）【室】'!CL30&gt;0, '⑤-2宿泊料金計算【室】'!CL30 * 0.03, 0)</f>
        <v>0</v>
      </c>
      <c r="CM30" s="91">
        <f>IF('①-2入力シート（宿泊人数）【室】'!CM30&gt;0, '⑤-2宿泊料金計算【室】'!CM30 * 0.03, 0)</f>
        <v>0</v>
      </c>
      <c r="CN30" s="91">
        <f>IF('①-2入力シート（宿泊人数）【室】'!CN30&gt;0, '⑤-2宿泊料金計算【室】'!CN30 * 0.03, 0)</f>
        <v>0</v>
      </c>
      <c r="CO30" s="91">
        <f>IF('①-2入力シート（宿泊人数）【室】'!CO30&gt;0, '⑤-2宿泊料金計算【室】'!CO30 * 0.03, 0)</f>
        <v>0</v>
      </c>
      <c r="CP30" s="91">
        <f>IF('①-2入力シート（宿泊人数）【室】'!CP30&gt;0, '⑤-2宿泊料金計算【室】'!CP30 * 0.03, 0)</f>
        <v>0</v>
      </c>
      <c r="CQ30" s="91">
        <f>IF('①-2入力シート（宿泊人数）【室】'!CQ30&gt;0, '⑤-2宿泊料金計算【室】'!CQ30 * 0.03, 0)</f>
        <v>0</v>
      </c>
      <c r="CR30" s="91">
        <f>IF('①-2入力シート（宿泊人数）【室】'!CR30&gt;0, '⑤-2宿泊料金計算【室】'!CR30 * 0.03, 0)</f>
        <v>0</v>
      </c>
      <c r="CS30" s="91">
        <f>IF('①-2入力シート（宿泊人数）【室】'!CS30&gt;0, '⑤-2宿泊料金計算【室】'!CS30 * 0.03, 0)</f>
        <v>0</v>
      </c>
      <c r="CT30" s="91">
        <f>IF('①-2入力シート（宿泊人数）【室】'!CT30&gt;0, '⑤-2宿泊料金計算【室】'!CT30 * 0.03, 0)</f>
        <v>0</v>
      </c>
      <c r="CU30" s="91">
        <f>IF('①-2入力シート（宿泊人数）【室】'!CU30&gt;0, '⑤-2宿泊料金計算【室】'!CU30 * 0.03, 0)</f>
        <v>0</v>
      </c>
      <c r="CV30" s="91">
        <f>IF('①-2入力シート（宿泊人数）【室】'!CV30&gt;0, '⑤-2宿泊料金計算【室】'!CV30 * 0.03, 0)</f>
        <v>0</v>
      </c>
      <c r="CW30" s="91">
        <f>IF('①-2入力シート（宿泊人数）【室】'!CW30&gt;0, '⑤-2宿泊料金計算【室】'!CW30 * 0.03, 0)</f>
        <v>0</v>
      </c>
      <c r="CX30" s="91">
        <f>IF('①-2入力シート（宿泊人数）【室】'!CX30&gt;0, '⑤-2宿泊料金計算【室】'!CX30 * 0.03, 0)</f>
        <v>0</v>
      </c>
      <c r="CY30" s="165">
        <f t="shared" si="6"/>
        <v>0</v>
      </c>
      <c r="DA30" s="5">
        <f t="shared" si="7"/>
        <v>0</v>
      </c>
    </row>
    <row r="31" spans="1:105">
      <c r="A31" s="196"/>
      <c r="B31" s="92">
        <v>23</v>
      </c>
      <c r="C31" s="10">
        <f>IF('①-2入力シート（宿泊人数）【室】'!C31&gt;0, '⑤-2宿泊料金計算【室】'!C31 * 0.03, 0)</f>
        <v>0</v>
      </c>
      <c r="D31" s="10">
        <f>IF('①-2入力シート（宿泊人数）【室】'!D31&gt;0, '⑤-2宿泊料金計算【室】'!D31 * 0.03, 0)</f>
        <v>0</v>
      </c>
      <c r="E31" s="10">
        <f>IF('①-2入力シート（宿泊人数）【室】'!E31&gt;0, '⑤-2宿泊料金計算【室】'!E31 * 0.03, 0)</f>
        <v>0</v>
      </c>
      <c r="F31" s="10">
        <f>IF('①-2入力シート（宿泊人数）【室】'!F31&gt;0, '⑤-2宿泊料金計算【室】'!F31 * 0.03, 0)</f>
        <v>0</v>
      </c>
      <c r="G31" s="10">
        <f>IF('①-2入力シート（宿泊人数）【室】'!G31&gt;0, '⑤-2宿泊料金計算【室】'!G31 * 0.03, 0)</f>
        <v>0</v>
      </c>
      <c r="H31" s="10">
        <f>IF('①-2入力シート（宿泊人数）【室】'!H31&gt;0, '⑤-2宿泊料金計算【室】'!H31 * 0.03, 0)</f>
        <v>0</v>
      </c>
      <c r="I31" s="10">
        <f>IF('①-2入力シート（宿泊人数）【室】'!I31&gt;0, '⑤-2宿泊料金計算【室】'!I31 * 0.03, 0)</f>
        <v>0</v>
      </c>
      <c r="J31" s="10">
        <f>IF('①-2入力シート（宿泊人数）【室】'!J31&gt;0, '⑤-2宿泊料金計算【室】'!J31 * 0.03, 0)</f>
        <v>0</v>
      </c>
      <c r="K31" s="10">
        <f>IF('①-2入力シート（宿泊人数）【室】'!K31&gt;0, '⑤-2宿泊料金計算【室】'!K31 * 0.03, 0)</f>
        <v>0</v>
      </c>
      <c r="L31" s="10">
        <f>IF('①-2入力シート（宿泊人数）【室】'!L31&gt;0, '⑤-2宿泊料金計算【室】'!L31 * 0.03, 0)</f>
        <v>0</v>
      </c>
      <c r="M31" s="10">
        <f>IF('①-2入力シート（宿泊人数）【室】'!M31&gt;0, '⑤-2宿泊料金計算【室】'!M31 * 0.03, 0)</f>
        <v>0</v>
      </c>
      <c r="N31" s="91">
        <f>IF('①-2入力シート（宿泊人数）【室】'!N31&gt;0, '⑤-2宿泊料金計算【室】'!N31 * 0.03, 0)</f>
        <v>0</v>
      </c>
      <c r="O31" s="91">
        <f>IF('①-2入力シート（宿泊人数）【室】'!O31&gt;0, '⑤-2宿泊料金計算【室】'!O31 * 0.03, 0)</f>
        <v>0</v>
      </c>
      <c r="P31" s="91">
        <f>IF('①-2入力シート（宿泊人数）【室】'!P31&gt;0, '⑤-2宿泊料金計算【室】'!P31 * 0.03, 0)</f>
        <v>0</v>
      </c>
      <c r="Q31" s="91">
        <f>IF('①-2入力シート（宿泊人数）【室】'!Q31&gt;0, '⑤-2宿泊料金計算【室】'!Q31 * 0.03, 0)</f>
        <v>0</v>
      </c>
      <c r="R31" s="91">
        <f>IF('①-2入力シート（宿泊人数）【室】'!R31&gt;0, '⑤-2宿泊料金計算【室】'!R31 * 0.03, 0)</f>
        <v>0</v>
      </c>
      <c r="S31" s="91">
        <f>IF('①-2入力シート（宿泊人数）【室】'!S31&gt;0, '⑤-2宿泊料金計算【室】'!S31 * 0.03, 0)</f>
        <v>0</v>
      </c>
      <c r="T31" s="91">
        <f>IF('①-2入力シート（宿泊人数）【室】'!T31&gt;0, '⑤-2宿泊料金計算【室】'!T31 * 0.03, 0)</f>
        <v>0</v>
      </c>
      <c r="U31" s="91">
        <f>IF('①-2入力シート（宿泊人数）【室】'!U31&gt;0, '⑤-2宿泊料金計算【室】'!U31 * 0.03, 0)</f>
        <v>0</v>
      </c>
      <c r="V31" s="91">
        <f>IF('①-2入力シート（宿泊人数）【室】'!V31&gt;0, '⑤-2宿泊料金計算【室】'!V31 * 0.03, 0)</f>
        <v>0</v>
      </c>
      <c r="W31" s="91">
        <f>IF('①-2入力シート（宿泊人数）【室】'!W31&gt;0, '⑤-2宿泊料金計算【室】'!W31 * 0.03, 0)</f>
        <v>0</v>
      </c>
      <c r="X31" s="91">
        <f>IF('①-2入力シート（宿泊人数）【室】'!X31&gt;0, '⑤-2宿泊料金計算【室】'!X31 * 0.03, 0)</f>
        <v>0</v>
      </c>
      <c r="Y31" s="91">
        <f>IF('①-2入力シート（宿泊人数）【室】'!Y31&gt;0, '⑤-2宿泊料金計算【室】'!Y31 * 0.03, 0)</f>
        <v>0</v>
      </c>
      <c r="Z31" s="91">
        <f>IF('①-2入力シート（宿泊人数）【室】'!Z31&gt;0, '⑤-2宿泊料金計算【室】'!Z31 * 0.03, 0)</f>
        <v>0</v>
      </c>
      <c r="AA31" s="91">
        <f>IF('①-2入力シート（宿泊人数）【室】'!AA31&gt;0, '⑤-2宿泊料金計算【室】'!AA31 * 0.03, 0)</f>
        <v>0</v>
      </c>
      <c r="AB31" s="91">
        <f>IF('①-2入力シート（宿泊人数）【室】'!AB31&gt;0, '⑤-2宿泊料金計算【室】'!AB31 * 0.03, 0)</f>
        <v>0</v>
      </c>
      <c r="AC31" s="91">
        <f>IF('①-2入力シート（宿泊人数）【室】'!AC31&gt;0, '⑤-2宿泊料金計算【室】'!AC31 * 0.03, 0)</f>
        <v>0</v>
      </c>
      <c r="AD31" s="91">
        <f>IF('①-2入力シート（宿泊人数）【室】'!AD31&gt;0, '⑤-2宿泊料金計算【室】'!AD31 * 0.03, 0)</f>
        <v>0</v>
      </c>
      <c r="AE31" s="91">
        <f>IF('①-2入力シート（宿泊人数）【室】'!AE31&gt;0, '⑤-2宿泊料金計算【室】'!AE31 * 0.03, 0)</f>
        <v>0</v>
      </c>
      <c r="AF31" s="91">
        <f>IF('①-2入力シート（宿泊人数）【室】'!AF31&gt;0, '⑤-2宿泊料金計算【室】'!AF31 * 0.03, 0)</f>
        <v>0</v>
      </c>
      <c r="AG31" s="91">
        <f>IF('①-2入力シート（宿泊人数）【室】'!AG31&gt;0, '⑤-2宿泊料金計算【室】'!AG31 * 0.03, 0)</f>
        <v>0</v>
      </c>
      <c r="AH31" s="91">
        <f>IF('①-2入力シート（宿泊人数）【室】'!AH31&gt;0, '⑤-2宿泊料金計算【室】'!AH31 * 0.03, 0)</f>
        <v>0</v>
      </c>
      <c r="AI31" s="91">
        <f>IF('①-2入力シート（宿泊人数）【室】'!AI31&gt;0, '⑤-2宿泊料金計算【室】'!AI31 * 0.03, 0)</f>
        <v>0</v>
      </c>
      <c r="AJ31" s="91">
        <f>IF('①-2入力シート（宿泊人数）【室】'!AJ31&gt;0, '⑤-2宿泊料金計算【室】'!AJ31 * 0.03, 0)</f>
        <v>0</v>
      </c>
      <c r="AK31" s="91">
        <f>IF('①-2入力シート（宿泊人数）【室】'!AK31&gt;0, '⑤-2宿泊料金計算【室】'!AK31 * 0.03, 0)</f>
        <v>0</v>
      </c>
      <c r="AL31" s="91">
        <f>IF('①-2入力シート（宿泊人数）【室】'!AL31&gt;0, '⑤-2宿泊料金計算【室】'!AL31 * 0.03, 0)</f>
        <v>0</v>
      </c>
      <c r="AM31" s="91">
        <f>IF('①-2入力シート（宿泊人数）【室】'!AM31&gt;0, '⑤-2宿泊料金計算【室】'!AM31 * 0.03, 0)</f>
        <v>0</v>
      </c>
      <c r="AN31" s="91">
        <f>IF('①-2入力シート（宿泊人数）【室】'!AN31&gt;0, '⑤-2宿泊料金計算【室】'!AN31 * 0.03, 0)</f>
        <v>0</v>
      </c>
      <c r="AO31" s="91">
        <f>IF('①-2入力シート（宿泊人数）【室】'!AO31&gt;0, '⑤-2宿泊料金計算【室】'!AO31 * 0.03, 0)</f>
        <v>0</v>
      </c>
      <c r="AP31" s="91">
        <f>IF('①-2入力シート（宿泊人数）【室】'!AP31&gt;0, '⑤-2宿泊料金計算【室】'!AP31 * 0.03, 0)</f>
        <v>0</v>
      </c>
      <c r="AQ31" s="91">
        <f>IF('①-2入力シート（宿泊人数）【室】'!AQ31&gt;0, '⑤-2宿泊料金計算【室】'!AQ31 * 0.03, 0)</f>
        <v>0</v>
      </c>
      <c r="AR31" s="91">
        <f>IF('①-2入力シート（宿泊人数）【室】'!AR31&gt;0, '⑤-2宿泊料金計算【室】'!AR31 * 0.03, 0)</f>
        <v>0</v>
      </c>
      <c r="AS31" s="91">
        <f>IF('①-2入力シート（宿泊人数）【室】'!AS31&gt;0, '⑤-2宿泊料金計算【室】'!AS31 * 0.03, 0)</f>
        <v>0</v>
      </c>
      <c r="AT31" s="91">
        <f>IF('①-2入力シート（宿泊人数）【室】'!AT31&gt;0, '⑤-2宿泊料金計算【室】'!AT31 * 0.03, 0)</f>
        <v>0</v>
      </c>
      <c r="AU31" s="91">
        <f>IF('①-2入力シート（宿泊人数）【室】'!AU31&gt;0, '⑤-2宿泊料金計算【室】'!AU31 * 0.03, 0)</f>
        <v>0</v>
      </c>
      <c r="AV31" s="91">
        <f>IF('①-2入力シート（宿泊人数）【室】'!AV31&gt;0, '⑤-2宿泊料金計算【室】'!AV31 * 0.03, 0)</f>
        <v>0</v>
      </c>
      <c r="AW31" s="91">
        <f>IF('①-2入力シート（宿泊人数）【室】'!AW31&gt;0, '⑤-2宿泊料金計算【室】'!AW31 * 0.03, 0)</f>
        <v>0</v>
      </c>
      <c r="AX31" s="91">
        <f>IF('①-2入力シート（宿泊人数）【室】'!AX31&gt;0, '⑤-2宿泊料金計算【室】'!AX31 * 0.03, 0)</f>
        <v>0</v>
      </c>
      <c r="AY31" s="91">
        <f>IF('①-2入力シート（宿泊人数）【室】'!AY31&gt;0, '⑤-2宿泊料金計算【室】'!AY31 * 0.03, 0)</f>
        <v>0</v>
      </c>
      <c r="AZ31" s="91">
        <f>IF('①-2入力シート（宿泊人数）【室】'!AZ31&gt;0, '⑤-2宿泊料金計算【室】'!AZ31 * 0.03, 0)</f>
        <v>0</v>
      </c>
      <c r="BA31" s="91">
        <f>IF('①-2入力シート（宿泊人数）【室】'!BA31&gt;0, '⑤-2宿泊料金計算【室】'!BA31 * 0.03, 0)</f>
        <v>0</v>
      </c>
      <c r="BB31" s="91">
        <f>IF('①-2入力シート（宿泊人数）【室】'!BB31&gt;0, '⑤-2宿泊料金計算【室】'!BB31 * 0.03, 0)</f>
        <v>0</v>
      </c>
      <c r="BC31" s="91">
        <f>IF('①-2入力シート（宿泊人数）【室】'!BC31&gt;0, '⑤-2宿泊料金計算【室】'!BC31 * 0.03, 0)</f>
        <v>0</v>
      </c>
      <c r="BD31" s="91">
        <f>IF('①-2入力シート（宿泊人数）【室】'!BD31&gt;0, '⑤-2宿泊料金計算【室】'!BD31 * 0.03, 0)</f>
        <v>0</v>
      </c>
      <c r="BE31" s="91">
        <f>IF('①-2入力シート（宿泊人数）【室】'!BE31&gt;0, '⑤-2宿泊料金計算【室】'!BE31 * 0.03, 0)</f>
        <v>0</v>
      </c>
      <c r="BF31" s="91">
        <f>IF('①-2入力シート（宿泊人数）【室】'!BF31&gt;0, '⑤-2宿泊料金計算【室】'!BF31 * 0.03, 0)</f>
        <v>0</v>
      </c>
      <c r="BG31" s="91">
        <f>IF('①-2入力シート（宿泊人数）【室】'!BG31&gt;0, '⑤-2宿泊料金計算【室】'!BG31 * 0.03, 0)</f>
        <v>0</v>
      </c>
      <c r="BH31" s="91">
        <f>IF('①-2入力シート（宿泊人数）【室】'!BH31&gt;0, '⑤-2宿泊料金計算【室】'!BH31 * 0.03, 0)</f>
        <v>0</v>
      </c>
      <c r="BI31" s="91">
        <f>IF('①-2入力シート（宿泊人数）【室】'!BI31&gt;0, '⑤-2宿泊料金計算【室】'!BI31 * 0.03, 0)</f>
        <v>0</v>
      </c>
      <c r="BJ31" s="91">
        <f>IF('①-2入力シート（宿泊人数）【室】'!BJ31&gt;0, '⑤-2宿泊料金計算【室】'!BJ31 * 0.03, 0)</f>
        <v>0</v>
      </c>
      <c r="BK31" s="91">
        <f>IF('①-2入力シート（宿泊人数）【室】'!BK31&gt;0, '⑤-2宿泊料金計算【室】'!BK31 * 0.03, 0)</f>
        <v>0</v>
      </c>
      <c r="BL31" s="91">
        <f>IF('①-2入力シート（宿泊人数）【室】'!BL31&gt;0, '⑤-2宿泊料金計算【室】'!BL31 * 0.03, 0)</f>
        <v>0</v>
      </c>
      <c r="BM31" s="91">
        <f>IF('①-2入力シート（宿泊人数）【室】'!BM31&gt;0, '⑤-2宿泊料金計算【室】'!BM31 * 0.03, 0)</f>
        <v>0</v>
      </c>
      <c r="BN31" s="91">
        <f>IF('①-2入力シート（宿泊人数）【室】'!BN31&gt;0, '⑤-2宿泊料金計算【室】'!BN31 * 0.03, 0)</f>
        <v>0</v>
      </c>
      <c r="BO31" s="91">
        <f>IF('①-2入力シート（宿泊人数）【室】'!BO31&gt;0, '⑤-2宿泊料金計算【室】'!BO31 * 0.03, 0)</f>
        <v>0</v>
      </c>
      <c r="BP31" s="91">
        <f>IF('①-2入力シート（宿泊人数）【室】'!BP31&gt;0, '⑤-2宿泊料金計算【室】'!BP31 * 0.03, 0)</f>
        <v>0</v>
      </c>
      <c r="BQ31" s="91">
        <f>IF('①-2入力シート（宿泊人数）【室】'!BQ31&gt;0, '⑤-2宿泊料金計算【室】'!BQ31 * 0.03, 0)</f>
        <v>0</v>
      </c>
      <c r="BR31" s="91">
        <f>IF('①-2入力シート（宿泊人数）【室】'!BR31&gt;0, '⑤-2宿泊料金計算【室】'!BR31 * 0.03, 0)</f>
        <v>0</v>
      </c>
      <c r="BS31" s="91">
        <f>IF('①-2入力シート（宿泊人数）【室】'!BS31&gt;0, '⑤-2宿泊料金計算【室】'!BS31 * 0.03, 0)</f>
        <v>0</v>
      </c>
      <c r="BT31" s="91">
        <f>IF('①-2入力シート（宿泊人数）【室】'!BT31&gt;0, '⑤-2宿泊料金計算【室】'!BT31 * 0.03, 0)</f>
        <v>0</v>
      </c>
      <c r="BU31" s="91">
        <f>IF('①-2入力シート（宿泊人数）【室】'!BU31&gt;0, '⑤-2宿泊料金計算【室】'!BU31 * 0.03, 0)</f>
        <v>0</v>
      </c>
      <c r="BV31" s="91">
        <f>IF('①-2入力シート（宿泊人数）【室】'!BV31&gt;0, '⑤-2宿泊料金計算【室】'!BV31 * 0.03, 0)</f>
        <v>0</v>
      </c>
      <c r="BW31" s="91">
        <f>IF('①-2入力シート（宿泊人数）【室】'!BW31&gt;0, '⑤-2宿泊料金計算【室】'!BW31 * 0.03, 0)</f>
        <v>0</v>
      </c>
      <c r="BX31" s="91">
        <f>IF('①-2入力シート（宿泊人数）【室】'!BX31&gt;0, '⑤-2宿泊料金計算【室】'!BX31 * 0.03, 0)</f>
        <v>0</v>
      </c>
      <c r="BY31" s="91">
        <f>IF('①-2入力シート（宿泊人数）【室】'!BY31&gt;0, '⑤-2宿泊料金計算【室】'!BY31 * 0.03, 0)</f>
        <v>0</v>
      </c>
      <c r="BZ31" s="91">
        <f>IF('①-2入力シート（宿泊人数）【室】'!BZ31&gt;0, '⑤-2宿泊料金計算【室】'!BZ31 * 0.03, 0)</f>
        <v>0</v>
      </c>
      <c r="CA31" s="91">
        <f>IF('①-2入力シート（宿泊人数）【室】'!CA31&gt;0, '⑤-2宿泊料金計算【室】'!CA31 * 0.03, 0)</f>
        <v>0</v>
      </c>
      <c r="CB31" s="91">
        <f>IF('①-2入力シート（宿泊人数）【室】'!CB31&gt;0, '⑤-2宿泊料金計算【室】'!CB31 * 0.03, 0)</f>
        <v>0</v>
      </c>
      <c r="CC31" s="91">
        <f>IF('①-2入力シート（宿泊人数）【室】'!CC31&gt;0, '⑤-2宿泊料金計算【室】'!CC31 * 0.03, 0)</f>
        <v>0</v>
      </c>
      <c r="CD31" s="91">
        <f>IF('①-2入力シート（宿泊人数）【室】'!CD31&gt;0, '⑤-2宿泊料金計算【室】'!CD31 * 0.03, 0)</f>
        <v>0</v>
      </c>
      <c r="CE31" s="91">
        <f>IF('①-2入力シート（宿泊人数）【室】'!CE31&gt;0, '⑤-2宿泊料金計算【室】'!CE31 * 0.03, 0)</f>
        <v>0</v>
      </c>
      <c r="CF31" s="91">
        <f>IF('①-2入力シート（宿泊人数）【室】'!CF31&gt;0, '⑤-2宿泊料金計算【室】'!CF31 * 0.03, 0)</f>
        <v>0</v>
      </c>
      <c r="CG31" s="91">
        <f>IF('①-2入力シート（宿泊人数）【室】'!CG31&gt;0, '⑤-2宿泊料金計算【室】'!CG31 * 0.03, 0)</f>
        <v>0</v>
      </c>
      <c r="CH31" s="91">
        <f>IF('①-2入力シート（宿泊人数）【室】'!CH31&gt;0, '⑤-2宿泊料金計算【室】'!CH31 * 0.03, 0)</f>
        <v>0</v>
      </c>
      <c r="CI31" s="91">
        <f>IF('①-2入力シート（宿泊人数）【室】'!CI31&gt;0, '⑤-2宿泊料金計算【室】'!CI31 * 0.03, 0)</f>
        <v>0</v>
      </c>
      <c r="CJ31" s="91">
        <f>IF('①-2入力シート（宿泊人数）【室】'!CJ31&gt;0, '⑤-2宿泊料金計算【室】'!CJ31 * 0.03, 0)</f>
        <v>0</v>
      </c>
      <c r="CK31" s="91">
        <f>IF('①-2入力シート（宿泊人数）【室】'!CK31&gt;0, '⑤-2宿泊料金計算【室】'!CK31 * 0.03, 0)</f>
        <v>0</v>
      </c>
      <c r="CL31" s="91">
        <f>IF('①-2入力シート（宿泊人数）【室】'!CL31&gt;0, '⑤-2宿泊料金計算【室】'!CL31 * 0.03, 0)</f>
        <v>0</v>
      </c>
      <c r="CM31" s="91">
        <f>IF('①-2入力シート（宿泊人数）【室】'!CM31&gt;0, '⑤-2宿泊料金計算【室】'!CM31 * 0.03, 0)</f>
        <v>0</v>
      </c>
      <c r="CN31" s="91">
        <f>IF('①-2入力シート（宿泊人数）【室】'!CN31&gt;0, '⑤-2宿泊料金計算【室】'!CN31 * 0.03, 0)</f>
        <v>0</v>
      </c>
      <c r="CO31" s="91">
        <f>IF('①-2入力シート（宿泊人数）【室】'!CO31&gt;0, '⑤-2宿泊料金計算【室】'!CO31 * 0.03, 0)</f>
        <v>0</v>
      </c>
      <c r="CP31" s="91">
        <f>IF('①-2入力シート（宿泊人数）【室】'!CP31&gt;0, '⑤-2宿泊料金計算【室】'!CP31 * 0.03, 0)</f>
        <v>0</v>
      </c>
      <c r="CQ31" s="91">
        <f>IF('①-2入力シート（宿泊人数）【室】'!CQ31&gt;0, '⑤-2宿泊料金計算【室】'!CQ31 * 0.03, 0)</f>
        <v>0</v>
      </c>
      <c r="CR31" s="91">
        <f>IF('①-2入力シート（宿泊人数）【室】'!CR31&gt;0, '⑤-2宿泊料金計算【室】'!CR31 * 0.03, 0)</f>
        <v>0</v>
      </c>
      <c r="CS31" s="91">
        <f>IF('①-2入力シート（宿泊人数）【室】'!CS31&gt;0, '⑤-2宿泊料金計算【室】'!CS31 * 0.03, 0)</f>
        <v>0</v>
      </c>
      <c r="CT31" s="91">
        <f>IF('①-2入力シート（宿泊人数）【室】'!CT31&gt;0, '⑤-2宿泊料金計算【室】'!CT31 * 0.03, 0)</f>
        <v>0</v>
      </c>
      <c r="CU31" s="91">
        <f>IF('①-2入力シート（宿泊人数）【室】'!CU31&gt;0, '⑤-2宿泊料金計算【室】'!CU31 * 0.03, 0)</f>
        <v>0</v>
      </c>
      <c r="CV31" s="91">
        <f>IF('①-2入力シート（宿泊人数）【室】'!CV31&gt;0, '⑤-2宿泊料金計算【室】'!CV31 * 0.03, 0)</f>
        <v>0</v>
      </c>
      <c r="CW31" s="91">
        <f>IF('①-2入力シート（宿泊人数）【室】'!CW31&gt;0, '⑤-2宿泊料金計算【室】'!CW31 * 0.03, 0)</f>
        <v>0</v>
      </c>
      <c r="CX31" s="91">
        <f>IF('①-2入力シート（宿泊人数）【室】'!CX31&gt;0, '⑤-2宿泊料金計算【室】'!CX31 * 0.03, 0)</f>
        <v>0</v>
      </c>
      <c r="CY31" s="165">
        <f t="shared" si="6"/>
        <v>0</v>
      </c>
      <c r="DA31" s="5">
        <f t="shared" si="7"/>
        <v>0</v>
      </c>
    </row>
    <row r="32" spans="1:105">
      <c r="A32" s="196"/>
      <c r="B32" s="92">
        <v>24</v>
      </c>
      <c r="C32" s="10">
        <f>IF('①-2入力シート（宿泊人数）【室】'!C32&gt;0, '⑤-2宿泊料金計算【室】'!C32 * 0.03, 0)</f>
        <v>0</v>
      </c>
      <c r="D32" s="10">
        <f>IF('①-2入力シート（宿泊人数）【室】'!D32&gt;0, '⑤-2宿泊料金計算【室】'!D32 * 0.03, 0)</f>
        <v>0</v>
      </c>
      <c r="E32" s="10">
        <f>IF('①-2入力シート（宿泊人数）【室】'!E32&gt;0, '⑤-2宿泊料金計算【室】'!E32 * 0.03, 0)</f>
        <v>0</v>
      </c>
      <c r="F32" s="10">
        <f>IF('①-2入力シート（宿泊人数）【室】'!F32&gt;0, '⑤-2宿泊料金計算【室】'!F32 * 0.03, 0)</f>
        <v>0</v>
      </c>
      <c r="G32" s="10">
        <f>IF('①-2入力シート（宿泊人数）【室】'!G32&gt;0, '⑤-2宿泊料金計算【室】'!G32 * 0.03, 0)</f>
        <v>0</v>
      </c>
      <c r="H32" s="10">
        <f>IF('①-2入力シート（宿泊人数）【室】'!H32&gt;0, '⑤-2宿泊料金計算【室】'!H32 * 0.03, 0)</f>
        <v>0</v>
      </c>
      <c r="I32" s="10">
        <f>IF('①-2入力シート（宿泊人数）【室】'!I32&gt;0, '⑤-2宿泊料金計算【室】'!I32 * 0.03, 0)</f>
        <v>0</v>
      </c>
      <c r="J32" s="10">
        <f>IF('①-2入力シート（宿泊人数）【室】'!J32&gt;0, '⑤-2宿泊料金計算【室】'!J32 * 0.03, 0)</f>
        <v>0</v>
      </c>
      <c r="K32" s="10">
        <f>IF('①-2入力シート（宿泊人数）【室】'!K32&gt;0, '⑤-2宿泊料金計算【室】'!K32 * 0.03, 0)</f>
        <v>0</v>
      </c>
      <c r="L32" s="10">
        <f>IF('①-2入力シート（宿泊人数）【室】'!L32&gt;0, '⑤-2宿泊料金計算【室】'!L32 * 0.03, 0)</f>
        <v>0</v>
      </c>
      <c r="M32" s="10">
        <f>IF('①-2入力シート（宿泊人数）【室】'!M32&gt;0, '⑤-2宿泊料金計算【室】'!M32 * 0.03, 0)</f>
        <v>0</v>
      </c>
      <c r="N32" s="91">
        <f>IF('①-2入力シート（宿泊人数）【室】'!N32&gt;0, '⑤-2宿泊料金計算【室】'!N32 * 0.03, 0)</f>
        <v>0</v>
      </c>
      <c r="O32" s="91">
        <f>IF('①-2入力シート（宿泊人数）【室】'!O32&gt;0, '⑤-2宿泊料金計算【室】'!O32 * 0.03, 0)</f>
        <v>0</v>
      </c>
      <c r="P32" s="91">
        <f>IF('①-2入力シート（宿泊人数）【室】'!P32&gt;0, '⑤-2宿泊料金計算【室】'!P32 * 0.03, 0)</f>
        <v>0</v>
      </c>
      <c r="Q32" s="91">
        <f>IF('①-2入力シート（宿泊人数）【室】'!Q32&gt;0, '⑤-2宿泊料金計算【室】'!Q32 * 0.03, 0)</f>
        <v>0</v>
      </c>
      <c r="R32" s="91">
        <f>IF('①-2入力シート（宿泊人数）【室】'!R32&gt;0, '⑤-2宿泊料金計算【室】'!R32 * 0.03, 0)</f>
        <v>0</v>
      </c>
      <c r="S32" s="91">
        <f>IF('①-2入力シート（宿泊人数）【室】'!S32&gt;0, '⑤-2宿泊料金計算【室】'!S32 * 0.03, 0)</f>
        <v>0</v>
      </c>
      <c r="T32" s="91">
        <f>IF('①-2入力シート（宿泊人数）【室】'!T32&gt;0, '⑤-2宿泊料金計算【室】'!T32 * 0.03, 0)</f>
        <v>0</v>
      </c>
      <c r="U32" s="91">
        <f>IF('①-2入力シート（宿泊人数）【室】'!U32&gt;0, '⑤-2宿泊料金計算【室】'!U32 * 0.03, 0)</f>
        <v>0</v>
      </c>
      <c r="V32" s="91">
        <f>IF('①-2入力シート（宿泊人数）【室】'!V32&gt;0, '⑤-2宿泊料金計算【室】'!V32 * 0.03, 0)</f>
        <v>0</v>
      </c>
      <c r="W32" s="91">
        <f>IF('①-2入力シート（宿泊人数）【室】'!W32&gt;0, '⑤-2宿泊料金計算【室】'!W32 * 0.03, 0)</f>
        <v>0</v>
      </c>
      <c r="X32" s="91">
        <f>IF('①-2入力シート（宿泊人数）【室】'!X32&gt;0, '⑤-2宿泊料金計算【室】'!X32 * 0.03, 0)</f>
        <v>0</v>
      </c>
      <c r="Y32" s="91">
        <f>IF('①-2入力シート（宿泊人数）【室】'!Y32&gt;0, '⑤-2宿泊料金計算【室】'!Y32 * 0.03, 0)</f>
        <v>0</v>
      </c>
      <c r="Z32" s="91">
        <f>IF('①-2入力シート（宿泊人数）【室】'!Z32&gt;0, '⑤-2宿泊料金計算【室】'!Z32 * 0.03, 0)</f>
        <v>0</v>
      </c>
      <c r="AA32" s="91">
        <f>IF('①-2入力シート（宿泊人数）【室】'!AA32&gt;0, '⑤-2宿泊料金計算【室】'!AA32 * 0.03, 0)</f>
        <v>0</v>
      </c>
      <c r="AB32" s="91">
        <f>IF('①-2入力シート（宿泊人数）【室】'!AB32&gt;0, '⑤-2宿泊料金計算【室】'!AB32 * 0.03, 0)</f>
        <v>0</v>
      </c>
      <c r="AC32" s="91">
        <f>IF('①-2入力シート（宿泊人数）【室】'!AC32&gt;0, '⑤-2宿泊料金計算【室】'!AC32 * 0.03, 0)</f>
        <v>0</v>
      </c>
      <c r="AD32" s="91">
        <f>IF('①-2入力シート（宿泊人数）【室】'!AD32&gt;0, '⑤-2宿泊料金計算【室】'!AD32 * 0.03, 0)</f>
        <v>0</v>
      </c>
      <c r="AE32" s="91">
        <f>IF('①-2入力シート（宿泊人数）【室】'!AE32&gt;0, '⑤-2宿泊料金計算【室】'!AE32 * 0.03, 0)</f>
        <v>0</v>
      </c>
      <c r="AF32" s="91">
        <f>IF('①-2入力シート（宿泊人数）【室】'!AF32&gt;0, '⑤-2宿泊料金計算【室】'!AF32 * 0.03, 0)</f>
        <v>0</v>
      </c>
      <c r="AG32" s="91">
        <f>IF('①-2入力シート（宿泊人数）【室】'!AG32&gt;0, '⑤-2宿泊料金計算【室】'!AG32 * 0.03, 0)</f>
        <v>0</v>
      </c>
      <c r="AH32" s="91">
        <f>IF('①-2入力シート（宿泊人数）【室】'!AH32&gt;0, '⑤-2宿泊料金計算【室】'!AH32 * 0.03, 0)</f>
        <v>0</v>
      </c>
      <c r="AI32" s="91">
        <f>IF('①-2入力シート（宿泊人数）【室】'!AI32&gt;0, '⑤-2宿泊料金計算【室】'!AI32 * 0.03, 0)</f>
        <v>0</v>
      </c>
      <c r="AJ32" s="91">
        <f>IF('①-2入力シート（宿泊人数）【室】'!AJ32&gt;0, '⑤-2宿泊料金計算【室】'!AJ32 * 0.03, 0)</f>
        <v>0</v>
      </c>
      <c r="AK32" s="91">
        <f>IF('①-2入力シート（宿泊人数）【室】'!AK32&gt;0, '⑤-2宿泊料金計算【室】'!AK32 * 0.03, 0)</f>
        <v>0</v>
      </c>
      <c r="AL32" s="91">
        <f>IF('①-2入力シート（宿泊人数）【室】'!AL32&gt;0, '⑤-2宿泊料金計算【室】'!AL32 * 0.03, 0)</f>
        <v>0</v>
      </c>
      <c r="AM32" s="91">
        <f>IF('①-2入力シート（宿泊人数）【室】'!AM32&gt;0, '⑤-2宿泊料金計算【室】'!AM32 * 0.03, 0)</f>
        <v>0</v>
      </c>
      <c r="AN32" s="91">
        <f>IF('①-2入力シート（宿泊人数）【室】'!AN32&gt;0, '⑤-2宿泊料金計算【室】'!AN32 * 0.03, 0)</f>
        <v>0</v>
      </c>
      <c r="AO32" s="91">
        <f>IF('①-2入力シート（宿泊人数）【室】'!AO32&gt;0, '⑤-2宿泊料金計算【室】'!AO32 * 0.03, 0)</f>
        <v>0</v>
      </c>
      <c r="AP32" s="91">
        <f>IF('①-2入力シート（宿泊人数）【室】'!AP32&gt;0, '⑤-2宿泊料金計算【室】'!AP32 * 0.03, 0)</f>
        <v>0</v>
      </c>
      <c r="AQ32" s="91">
        <f>IF('①-2入力シート（宿泊人数）【室】'!AQ32&gt;0, '⑤-2宿泊料金計算【室】'!AQ32 * 0.03, 0)</f>
        <v>0</v>
      </c>
      <c r="AR32" s="91">
        <f>IF('①-2入力シート（宿泊人数）【室】'!AR32&gt;0, '⑤-2宿泊料金計算【室】'!AR32 * 0.03, 0)</f>
        <v>0</v>
      </c>
      <c r="AS32" s="91">
        <f>IF('①-2入力シート（宿泊人数）【室】'!AS32&gt;0, '⑤-2宿泊料金計算【室】'!AS32 * 0.03, 0)</f>
        <v>0</v>
      </c>
      <c r="AT32" s="91">
        <f>IF('①-2入力シート（宿泊人数）【室】'!AT32&gt;0, '⑤-2宿泊料金計算【室】'!AT32 * 0.03, 0)</f>
        <v>0</v>
      </c>
      <c r="AU32" s="91">
        <f>IF('①-2入力シート（宿泊人数）【室】'!AU32&gt;0, '⑤-2宿泊料金計算【室】'!AU32 * 0.03, 0)</f>
        <v>0</v>
      </c>
      <c r="AV32" s="91">
        <f>IF('①-2入力シート（宿泊人数）【室】'!AV32&gt;0, '⑤-2宿泊料金計算【室】'!AV32 * 0.03, 0)</f>
        <v>0</v>
      </c>
      <c r="AW32" s="91">
        <f>IF('①-2入力シート（宿泊人数）【室】'!AW32&gt;0, '⑤-2宿泊料金計算【室】'!AW32 * 0.03, 0)</f>
        <v>0</v>
      </c>
      <c r="AX32" s="91">
        <f>IF('①-2入力シート（宿泊人数）【室】'!AX32&gt;0, '⑤-2宿泊料金計算【室】'!AX32 * 0.03, 0)</f>
        <v>0</v>
      </c>
      <c r="AY32" s="91">
        <f>IF('①-2入力シート（宿泊人数）【室】'!AY32&gt;0, '⑤-2宿泊料金計算【室】'!AY32 * 0.03, 0)</f>
        <v>0</v>
      </c>
      <c r="AZ32" s="91">
        <f>IF('①-2入力シート（宿泊人数）【室】'!AZ32&gt;0, '⑤-2宿泊料金計算【室】'!AZ32 * 0.03, 0)</f>
        <v>0</v>
      </c>
      <c r="BA32" s="91">
        <f>IF('①-2入力シート（宿泊人数）【室】'!BA32&gt;0, '⑤-2宿泊料金計算【室】'!BA32 * 0.03, 0)</f>
        <v>0</v>
      </c>
      <c r="BB32" s="91">
        <f>IF('①-2入力シート（宿泊人数）【室】'!BB32&gt;0, '⑤-2宿泊料金計算【室】'!BB32 * 0.03, 0)</f>
        <v>0</v>
      </c>
      <c r="BC32" s="91">
        <f>IF('①-2入力シート（宿泊人数）【室】'!BC32&gt;0, '⑤-2宿泊料金計算【室】'!BC32 * 0.03, 0)</f>
        <v>0</v>
      </c>
      <c r="BD32" s="91">
        <f>IF('①-2入力シート（宿泊人数）【室】'!BD32&gt;0, '⑤-2宿泊料金計算【室】'!BD32 * 0.03, 0)</f>
        <v>0</v>
      </c>
      <c r="BE32" s="91">
        <f>IF('①-2入力シート（宿泊人数）【室】'!BE32&gt;0, '⑤-2宿泊料金計算【室】'!BE32 * 0.03, 0)</f>
        <v>0</v>
      </c>
      <c r="BF32" s="91">
        <f>IF('①-2入力シート（宿泊人数）【室】'!BF32&gt;0, '⑤-2宿泊料金計算【室】'!BF32 * 0.03, 0)</f>
        <v>0</v>
      </c>
      <c r="BG32" s="91">
        <f>IF('①-2入力シート（宿泊人数）【室】'!BG32&gt;0, '⑤-2宿泊料金計算【室】'!BG32 * 0.03, 0)</f>
        <v>0</v>
      </c>
      <c r="BH32" s="91">
        <f>IF('①-2入力シート（宿泊人数）【室】'!BH32&gt;0, '⑤-2宿泊料金計算【室】'!BH32 * 0.03, 0)</f>
        <v>0</v>
      </c>
      <c r="BI32" s="91">
        <f>IF('①-2入力シート（宿泊人数）【室】'!BI32&gt;0, '⑤-2宿泊料金計算【室】'!BI32 * 0.03, 0)</f>
        <v>0</v>
      </c>
      <c r="BJ32" s="91">
        <f>IF('①-2入力シート（宿泊人数）【室】'!BJ32&gt;0, '⑤-2宿泊料金計算【室】'!BJ32 * 0.03, 0)</f>
        <v>0</v>
      </c>
      <c r="BK32" s="91">
        <f>IF('①-2入力シート（宿泊人数）【室】'!BK32&gt;0, '⑤-2宿泊料金計算【室】'!BK32 * 0.03, 0)</f>
        <v>0</v>
      </c>
      <c r="BL32" s="91">
        <f>IF('①-2入力シート（宿泊人数）【室】'!BL32&gt;0, '⑤-2宿泊料金計算【室】'!BL32 * 0.03, 0)</f>
        <v>0</v>
      </c>
      <c r="BM32" s="91">
        <f>IF('①-2入力シート（宿泊人数）【室】'!BM32&gt;0, '⑤-2宿泊料金計算【室】'!BM32 * 0.03, 0)</f>
        <v>0</v>
      </c>
      <c r="BN32" s="91">
        <f>IF('①-2入力シート（宿泊人数）【室】'!BN32&gt;0, '⑤-2宿泊料金計算【室】'!BN32 * 0.03, 0)</f>
        <v>0</v>
      </c>
      <c r="BO32" s="91">
        <f>IF('①-2入力シート（宿泊人数）【室】'!BO32&gt;0, '⑤-2宿泊料金計算【室】'!BO32 * 0.03, 0)</f>
        <v>0</v>
      </c>
      <c r="BP32" s="91">
        <f>IF('①-2入力シート（宿泊人数）【室】'!BP32&gt;0, '⑤-2宿泊料金計算【室】'!BP32 * 0.03, 0)</f>
        <v>0</v>
      </c>
      <c r="BQ32" s="91">
        <f>IF('①-2入力シート（宿泊人数）【室】'!BQ32&gt;0, '⑤-2宿泊料金計算【室】'!BQ32 * 0.03, 0)</f>
        <v>0</v>
      </c>
      <c r="BR32" s="91">
        <f>IF('①-2入力シート（宿泊人数）【室】'!BR32&gt;0, '⑤-2宿泊料金計算【室】'!BR32 * 0.03, 0)</f>
        <v>0</v>
      </c>
      <c r="BS32" s="91">
        <f>IF('①-2入力シート（宿泊人数）【室】'!BS32&gt;0, '⑤-2宿泊料金計算【室】'!BS32 * 0.03, 0)</f>
        <v>0</v>
      </c>
      <c r="BT32" s="91">
        <f>IF('①-2入力シート（宿泊人数）【室】'!BT32&gt;0, '⑤-2宿泊料金計算【室】'!BT32 * 0.03, 0)</f>
        <v>0</v>
      </c>
      <c r="BU32" s="91">
        <f>IF('①-2入力シート（宿泊人数）【室】'!BU32&gt;0, '⑤-2宿泊料金計算【室】'!BU32 * 0.03, 0)</f>
        <v>0</v>
      </c>
      <c r="BV32" s="91">
        <f>IF('①-2入力シート（宿泊人数）【室】'!BV32&gt;0, '⑤-2宿泊料金計算【室】'!BV32 * 0.03, 0)</f>
        <v>0</v>
      </c>
      <c r="BW32" s="91">
        <f>IF('①-2入力シート（宿泊人数）【室】'!BW32&gt;0, '⑤-2宿泊料金計算【室】'!BW32 * 0.03, 0)</f>
        <v>0</v>
      </c>
      <c r="BX32" s="91">
        <f>IF('①-2入力シート（宿泊人数）【室】'!BX32&gt;0, '⑤-2宿泊料金計算【室】'!BX32 * 0.03, 0)</f>
        <v>0</v>
      </c>
      <c r="BY32" s="91">
        <f>IF('①-2入力シート（宿泊人数）【室】'!BY32&gt;0, '⑤-2宿泊料金計算【室】'!BY32 * 0.03, 0)</f>
        <v>0</v>
      </c>
      <c r="BZ32" s="91">
        <f>IF('①-2入力シート（宿泊人数）【室】'!BZ32&gt;0, '⑤-2宿泊料金計算【室】'!BZ32 * 0.03, 0)</f>
        <v>0</v>
      </c>
      <c r="CA32" s="91">
        <f>IF('①-2入力シート（宿泊人数）【室】'!CA32&gt;0, '⑤-2宿泊料金計算【室】'!CA32 * 0.03, 0)</f>
        <v>0</v>
      </c>
      <c r="CB32" s="91">
        <f>IF('①-2入力シート（宿泊人数）【室】'!CB32&gt;0, '⑤-2宿泊料金計算【室】'!CB32 * 0.03, 0)</f>
        <v>0</v>
      </c>
      <c r="CC32" s="91">
        <f>IF('①-2入力シート（宿泊人数）【室】'!CC32&gt;0, '⑤-2宿泊料金計算【室】'!CC32 * 0.03, 0)</f>
        <v>0</v>
      </c>
      <c r="CD32" s="91">
        <f>IF('①-2入力シート（宿泊人数）【室】'!CD32&gt;0, '⑤-2宿泊料金計算【室】'!CD32 * 0.03, 0)</f>
        <v>0</v>
      </c>
      <c r="CE32" s="91">
        <f>IF('①-2入力シート（宿泊人数）【室】'!CE32&gt;0, '⑤-2宿泊料金計算【室】'!CE32 * 0.03, 0)</f>
        <v>0</v>
      </c>
      <c r="CF32" s="91">
        <f>IF('①-2入力シート（宿泊人数）【室】'!CF32&gt;0, '⑤-2宿泊料金計算【室】'!CF32 * 0.03, 0)</f>
        <v>0</v>
      </c>
      <c r="CG32" s="91">
        <f>IF('①-2入力シート（宿泊人数）【室】'!CG32&gt;0, '⑤-2宿泊料金計算【室】'!CG32 * 0.03, 0)</f>
        <v>0</v>
      </c>
      <c r="CH32" s="91">
        <f>IF('①-2入力シート（宿泊人数）【室】'!CH32&gt;0, '⑤-2宿泊料金計算【室】'!CH32 * 0.03, 0)</f>
        <v>0</v>
      </c>
      <c r="CI32" s="91">
        <f>IF('①-2入力シート（宿泊人数）【室】'!CI32&gt;0, '⑤-2宿泊料金計算【室】'!CI32 * 0.03, 0)</f>
        <v>0</v>
      </c>
      <c r="CJ32" s="91">
        <f>IF('①-2入力シート（宿泊人数）【室】'!CJ32&gt;0, '⑤-2宿泊料金計算【室】'!CJ32 * 0.03, 0)</f>
        <v>0</v>
      </c>
      <c r="CK32" s="91">
        <f>IF('①-2入力シート（宿泊人数）【室】'!CK32&gt;0, '⑤-2宿泊料金計算【室】'!CK32 * 0.03, 0)</f>
        <v>0</v>
      </c>
      <c r="CL32" s="91">
        <f>IF('①-2入力シート（宿泊人数）【室】'!CL32&gt;0, '⑤-2宿泊料金計算【室】'!CL32 * 0.03, 0)</f>
        <v>0</v>
      </c>
      <c r="CM32" s="91">
        <f>IF('①-2入力シート（宿泊人数）【室】'!CM32&gt;0, '⑤-2宿泊料金計算【室】'!CM32 * 0.03, 0)</f>
        <v>0</v>
      </c>
      <c r="CN32" s="91">
        <f>IF('①-2入力シート（宿泊人数）【室】'!CN32&gt;0, '⑤-2宿泊料金計算【室】'!CN32 * 0.03, 0)</f>
        <v>0</v>
      </c>
      <c r="CO32" s="91">
        <f>IF('①-2入力シート（宿泊人数）【室】'!CO32&gt;0, '⑤-2宿泊料金計算【室】'!CO32 * 0.03, 0)</f>
        <v>0</v>
      </c>
      <c r="CP32" s="91">
        <f>IF('①-2入力シート（宿泊人数）【室】'!CP32&gt;0, '⑤-2宿泊料金計算【室】'!CP32 * 0.03, 0)</f>
        <v>0</v>
      </c>
      <c r="CQ32" s="91">
        <f>IF('①-2入力シート（宿泊人数）【室】'!CQ32&gt;0, '⑤-2宿泊料金計算【室】'!CQ32 * 0.03, 0)</f>
        <v>0</v>
      </c>
      <c r="CR32" s="91">
        <f>IF('①-2入力シート（宿泊人数）【室】'!CR32&gt;0, '⑤-2宿泊料金計算【室】'!CR32 * 0.03, 0)</f>
        <v>0</v>
      </c>
      <c r="CS32" s="91">
        <f>IF('①-2入力シート（宿泊人数）【室】'!CS32&gt;0, '⑤-2宿泊料金計算【室】'!CS32 * 0.03, 0)</f>
        <v>0</v>
      </c>
      <c r="CT32" s="91">
        <f>IF('①-2入力シート（宿泊人数）【室】'!CT32&gt;0, '⑤-2宿泊料金計算【室】'!CT32 * 0.03, 0)</f>
        <v>0</v>
      </c>
      <c r="CU32" s="91">
        <f>IF('①-2入力シート（宿泊人数）【室】'!CU32&gt;0, '⑤-2宿泊料金計算【室】'!CU32 * 0.03, 0)</f>
        <v>0</v>
      </c>
      <c r="CV32" s="91">
        <f>IF('①-2入力シート（宿泊人数）【室】'!CV32&gt;0, '⑤-2宿泊料金計算【室】'!CV32 * 0.03, 0)</f>
        <v>0</v>
      </c>
      <c r="CW32" s="91">
        <f>IF('①-2入力シート（宿泊人数）【室】'!CW32&gt;0, '⑤-2宿泊料金計算【室】'!CW32 * 0.03, 0)</f>
        <v>0</v>
      </c>
      <c r="CX32" s="91">
        <f>IF('①-2入力シート（宿泊人数）【室】'!CX32&gt;0, '⑤-2宿泊料金計算【室】'!CX32 * 0.03, 0)</f>
        <v>0</v>
      </c>
      <c r="CY32" s="165">
        <f t="shared" si="6"/>
        <v>0</v>
      </c>
      <c r="DA32" s="5">
        <f t="shared" si="7"/>
        <v>0</v>
      </c>
    </row>
    <row r="33" spans="1:105">
      <c r="A33" s="196"/>
      <c r="B33" s="92">
        <v>25</v>
      </c>
      <c r="C33" s="10">
        <f>IF('①-2入力シート（宿泊人数）【室】'!C33&gt;0, '⑤-2宿泊料金計算【室】'!C33 * 0.03, 0)</f>
        <v>0</v>
      </c>
      <c r="D33" s="10">
        <f>IF('①-2入力シート（宿泊人数）【室】'!D33&gt;0, '⑤-2宿泊料金計算【室】'!D33 * 0.03, 0)</f>
        <v>0</v>
      </c>
      <c r="E33" s="10">
        <f>IF('①-2入力シート（宿泊人数）【室】'!E33&gt;0, '⑤-2宿泊料金計算【室】'!E33 * 0.03, 0)</f>
        <v>0</v>
      </c>
      <c r="F33" s="10">
        <f>IF('①-2入力シート（宿泊人数）【室】'!F33&gt;0, '⑤-2宿泊料金計算【室】'!F33 * 0.03, 0)</f>
        <v>0</v>
      </c>
      <c r="G33" s="10">
        <f>IF('①-2入力シート（宿泊人数）【室】'!G33&gt;0, '⑤-2宿泊料金計算【室】'!G33 * 0.03, 0)</f>
        <v>0</v>
      </c>
      <c r="H33" s="10">
        <f>IF('①-2入力シート（宿泊人数）【室】'!H33&gt;0, '⑤-2宿泊料金計算【室】'!H33 * 0.03, 0)</f>
        <v>0</v>
      </c>
      <c r="I33" s="10">
        <f>IF('①-2入力シート（宿泊人数）【室】'!I33&gt;0, '⑤-2宿泊料金計算【室】'!I33 * 0.03, 0)</f>
        <v>0</v>
      </c>
      <c r="J33" s="10">
        <f>IF('①-2入力シート（宿泊人数）【室】'!J33&gt;0, '⑤-2宿泊料金計算【室】'!J33 * 0.03, 0)</f>
        <v>0</v>
      </c>
      <c r="K33" s="10">
        <f>IF('①-2入力シート（宿泊人数）【室】'!K33&gt;0, '⑤-2宿泊料金計算【室】'!K33 * 0.03, 0)</f>
        <v>0</v>
      </c>
      <c r="L33" s="10">
        <f>IF('①-2入力シート（宿泊人数）【室】'!L33&gt;0, '⑤-2宿泊料金計算【室】'!L33 * 0.03, 0)</f>
        <v>0</v>
      </c>
      <c r="M33" s="10">
        <f>IF('①-2入力シート（宿泊人数）【室】'!M33&gt;0, '⑤-2宿泊料金計算【室】'!M33 * 0.03, 0)</f>
        <v>0</v>
      </c>
      <c r="N33" s="91">
        <f>IF('①-2入力シート（宿泊人数）【室】'!N33&gt;0, '⑤-2宿泊料金計算【室】'!N33 * 0.03, 0)</f>
        <v>0</v>
      </c>
      <c r="O33" s="91">
        <f>IF('①-2入力シート（宿泊人数）【室】'!O33&gt;0, '⑤-2宿泊料金計算【室】'!O33 * 0.03, 0)</f>
        <v>0</v>
      </c>
      <c r="P33" s="91">
        <f>IF('①-2入力シート（宿泊人数）【室】'!P33&gt;0, '⑤-2宿泊料金計算【室】'!P33 * 0.03, 0)</f>
        <v>0</v>
      </c>
      <c r="Q33" s="91">
        <f>IF('①-2入力シート（宿泊人数）【室】'!Q33&gt;0, '⑤-2宿泊料金計算【室】'!Q33 * 0.03, 0)</f>
        <v>0</v>
      </c>
      <c r="R33" s="91">
        <f>IF('①-2入力シート（宿泊人数）【室】'!R33&gt;0, '⑤-2宿泊料金計算【室】'!R33 * 0.03, 0)</f>
        <v>0</v>
      </c>
      <c r="S33" s="91">
        <f>IF('①-2入力シート（宿泊人数）【室】'!S33&gt;0, '⑤-2宿泊料金計算【室】'!S33 * 0.03, 0)</f>
        <v>0</v>
      </c>
      <c r="T33" s="91">
        <f>IF('①-2入力シート（宿泊人数）【室】'!T33&gt;0, '⑤-2宿泊料金計算【室】'!T33 * 0.03, 0)</f>
        <v>0</v>
      </c>
      <c r="U33" s="91">
        <f>IF('①-2入力シート（宿泊人数）【室】'!U33&gt;0, '⑤-2宿泊料金計算【室】'!U33 * 0.03, 0)</f>
        <v>0</v>
      </c>
      <c r="V33" s="91">
        <f>IF('①-2入力シート（宿泊人数）【室】'!V33&gt;0, '⑤-2宿泊料金計算【室】'!V33 * 0.03, 0)</f>
        <v>0</v>
      </c>
      <c r="W33" s="91">
        <f>IF('①-2入力シート（宿泊人数）【室】'!W33&gt;0, '⑤-2宿泊料金計算【室】'!W33 * 0.03, 0)</f>
        <v>0</v>
      </c>
      <c r="X33" s="91">
        <f>IF('①-2入力シート（宿泊人数）【室】'!X33&gt;0, '⑤-2宿泊料金計算【室】'!X33 * 0.03, 0)</f>
        <v>0</v>
      </c>
      <c r="Y33" s="91">
        <f>IF('①-2入力シート（宿泊人数）【室】'!Y33&gt;0, '⑤-2宿泊料金計算【室】'!Y33 * 0.03, 0)</f>
        <v>0</v>
      </c>
      <c r="Z33" s="91">
        <f>IF('①-2入力シート（宿泊人数）【室】'!Z33&gt;0, '⑤-2宿泊料金計算【室】'!Z33 * 0.03, 0)</f>
        <v>0</v>
      </c>
      <c r="AA33" s="91">
        <f>IF('①-2入力シート（宿泊人数）【室】'!AA33&gt;0, '⑤-2宿泊料金計算【室】'!AA33 * 0.03, 0)</f>
        <v>0</v>
      </c>
      <c r="AB33" s="91">
        <f>IF('①-2入力シート（宿泊人数）【室】'!AB33&gt;0, '⑤-2宿泊料金計算【室】'!AB33 * 0.03, 0)</f>
        <v>0</v>
      </c>
      <c r="AC33" s="91">
        <f>IF('①-2入力シート（宿泊人数）【室】'!AC33&gt;0, '⑤-2宿泊料金計算【室】'!AC33 * 0.03, 0)</f>
        <v>0</v>
      </c>
      <c r="AD33" s="91">
        <f>IF('①-2入力シート（宿泊人数）【室】'!AD33&gt;0, '⑤-2宿泊料金計算【室】'!AD33 * 0.03, 0)</f>
        <v>0</v>
      </c>
      <c r="AE33" s="91">
        <f>IF('①-2入力シート（宿泊人数）【室】'!AE33&gt;0, '⑤-2宿泊料金計算【室】'!AE33 * 0.03, 0)</f>
        <v>0</v>
      </c>
      <c r="AF33" s="91">
        <f>IF('①-2入力シート（宿泊人数）【室】'!AF33&gt;0, '⑤-2宿泊料金計算【室】'!AF33 * 0.03, 0)</f>
        <v>0</v>
      </c>
      <c r="AG33" s="91">
        <f>IF('①-2入力シート（宿泊人数）【室】'!AG33&gt;0, '⑤-2宿泊料金計算【室】'!AG33 * 0.03, 0)</f>
        <v>0</v>
      </c>
      <c r="AH33" s="91">
        <f>IF('①-2入力シート（宿泊人数）【室】'!AH33&gt;0, '⑤-2宿泊料金計算【室】'!AH33 * 0.03, 0)</f>
        <v>0</v>
      </c>
      <c r="AI33" s="91">
        <f>IF('①-2入力シート（宿泊人数）【室】'!AI33&gt;0, '⑤-2宿泊料金計算【室】'!AI33 * 0.03, 0)</f>
        <v>0</v>
      </c>
      <c r="AJ33" s="91">
        <f>IF('①-2入力シート（宿泊人数）【室】'!AJ33&gt;0, '⑤-2宿泊料金計算【室】'!AJ33 * 0.03, 0)</f>
        <v>0</v>
      </c>
      <c r="AK33" s="91">
        <f>IF('①-2入力シート（宿泊人数）【室】'!AK33&gt;0, '⑤-2宿泊料金計算【室】'!AK33 * 0.03, 0)</f>
        <v>0</v>
      </c>
      <c r="AL33" s="91">
        <f>IF('①-2入力シート（宿泊人数）【室】'!AL33&gt;0, '⑤-2宿泊料金計算【室】'!AL33 * 0.03, 0)</f>
        <v>0</v>
      </c>
      <c r="AM33" s="91">
        <f>IF('①-2入力シート（宿泊人数）【室】'!AM33&gt;0, '⑤-2宿泊料金計算【室】'!AM33 * 0.03, 0)</f>
        <v>0</v>
      </c>
      <c r="AN33" s="91">
        <f>IF('①-2入力シート（宿泊人数）【室】'!AN33&gt;0, '⑤-2宿泊料金計算【室】'!AN33 * 0.03, 0)</f>
        <v>0</v>
      </c>
      <c r="AO33" s="91">
        <f>IF('①-2入力シート（宿泊人数）【室】'!AO33&gt;0, '⑤-2宿泊料金計算【室】'!AO33 * 0.03, 0)</f>
        <v>0</v>
      </c>
      <c r="AP33" s="91">
        <f>IF('①-2入力シート（宿泊人数）【室】'!AP33&gt;0, '⑤-2宿泊料金計算【室】'!AP33 * 0.03, 0)</f>
        <v>0</v>
      </c>
      <c r="AQ33" s="91">
        <f>IF('①-2入力シート（宿泊人数）【室】'!AQ33&gt;0, '⑤-2宿泊料金計算【室】'!AQ33 * 0.03, 0)</f>
        <v>0</v>
      </c>
      <c r="AR33" s="91">
        <f>IF('①-2入力シート（宿泊人数）【室】'!AR33&gt;0, '⑤-2宿泊料金計算【室】'!AR33 * 0.03, 0)</f>
        <v>0</v>
      </c>
      <c r="AS33" s="91">
        <f>IF('①-2入力シート（宿泊人数）【室】'!AS33&gt;0, '⑤-2宿泊料金計算【室】'!AS33 * 0.03, 0)</f>
        <v>0</v>
      </c>
      <c r="AT33" s="91">
        <f>IF('①-2入力シート（宿泊人数）【室】'!AT33&gt;0, '⑤-2宿泊料金計算【室】'!AT33 * 0.03, 0)</f>
        <v>0</v>
      </c>
      <c r="AU33" s="91">
        <f>IF('①-2入力シート（宿泊人数）【室】'!AU33&gt;0, '⑤-2宿泊料金計算【室】'!AU33 * 0.03, 0)</f>
        <v>0</v>
      </c>
      <c r="AV33" s="91">
        <f>IF('①-2入力シート（宿泊人数）【室】'!AV33&gt;0, '⑤-2宿泊料金計算【室】'!AV33 * 0.03, 0)</f>
        <v>0</v>
      </c>
      <c r="AW33" s="91">
        <f>IF('①-2入力シート（宿泊人数）【室】'!AW33&gt;0, '⑤-2宿泊料金計算【室】'!AW33 * 0.03, 0)</f>
        <v>0</v>
      </c>
      <c r="AX33" s="91">
        <f>IF('①-2入力シート（宿泊人数）【室】'!AX33&gt;0, '⑤-2宿泊料金計算【室】'!AX33 * 0.03, 0)</f>
        <v>0</v>
      </c>
      <c r="AY33" s="91">
        <f>IF('①-2入力シート（宿泊人数）【室】'!AY33&gt;0, '⑤-2宿泊料金計算【室】'!AY33 * 0.03, 0)</f>
        <v>0</v>
      </c>
      <c r="AZ33" s="91">
        <f>IF('①-2入力シート（宿泊人数）【室】'!AZ33&gt;0, '⑤-2宿泊料金計算【室】'!AZ33 * 0.03, 0)</f>
        <v>0</v>
      </c>
      <c r="BA33" s="91">
        <f>IF('①-2入力シート（宿泊人数）【室】'!BA33&gt;0, '⑤-2宿泊料金計算【室】'!BA33 * 0.03, 0)</f>
        <v>0</v>
      </c>
      <c r="BB33" s="91">
        <f>IF('①-2入力シート（宿泊人数）【室】'!BB33&gt;0, '⑤-2宿泊料金計算【室】'!BB33 * 0.03, 0)</f>
        <v>0</v>
      </c>
      <c r="BC33" s="91">
        <f>IF('①-2入力シート（宿泊人数）【室】'!BC33&gt;0, '⑤-2宿泊料金計算【室】'!BC33 * 0.03, 0)</f>
        <v>0</v>
      </c>
      <c r="BD33" s="91">
        <f>IF('①-2入力シート（宿泊人数）【室】'!BD33&gt;0, '⑤-2宿泊料金計算【室】'!BD33 * 0.03, 0)</f>
        <v>0</v>
      </c>
      <c r="BE33" s="91">
        <f>IF('①-2入力シート（宿泊人数）【室】'!BE33&gt;0, '⑤-2宿泊料金計算【室】'!BE33 * 0.03, 0)</f>
        <v>0</v>
      </c>
      <c r="BF33" s="91">
        <f>IF('①-2入力シート（宿泊人数）【室】'!BF33&gt;0, '⑤-2宿泊料金計算【室】'!BF33 * 0.03, 0)</f>
        <v>0</v>
      </c>
      <c r="BG33" s="91">
        <f>IF('①-2入力シート（宿泊人数）【室】'!BG33&gt;0, '⑤-2宿泊料金計算【室】'!BG33 * 0.03, 0)</f>
        <v>0</v>
      </c>
      <c r="BH33" s="91">
        <f>IF('①-2入力シート（宿泊人数）【室】'!BH33&gt;0, '⑤-2宿泊料金計算【室】'!BH33 * 0.03, 0)</f>
        <v>0</v>
      </c>
      <c r="BI33" s="91">
        <f>IF('①-2入力シート（宿泊人数）【室】'!BI33&gt;0, '⑤-2宿泊料金計算【室】'!BI33 * 0.03, 0)</f>
        <v>0</v>
      </c>
      <c r="BJ33" s="91">
        <f>IF('①-2入力シート（宿泊人数）【室】'!BJ33&gt;0, '⑤-2宿泊料金計算【室】'!BJ33 * 0.03, 0)</f>
        <v>0</v>
      </c>
      <c r="BK33" s="91">
        <f>IF('①-2入力シート（宿泊人数）【室】'!BK33&gt;0, '⑤-2宿泊料金計算【室】'!BK33 * 0.03, 0)</f>
        <v>0</v>
      </c>
      <c r="BL33" s="91">
        <f>IF('①-2入力シート（宿泊人数）【室】'!BL33&gt;0, '⑤-2宿泊料金計算【室】'!BL33 * 0.03, 0)</f>
        <v>0</v>
      </c>
      <c r="BM33" s="91">
        <f>IF('①-2入力シート（宿泊人数）【室】'!BM33&gt;0, '⑤-2宿泊料金計算【室】'!BM33 * 0.03, 0)</f>
        <v>0</v>
      </c>
      <c r="BN33" s="91">
        <f>IF('①-2入力シート（宿泊人数）【室】'!BN33&gt;0, '⑤-2宿泊料金計算【室】'!BN33 * 0.03, 0)</f>
        <v>0</v>
      </c>
      <c r="BO33" s="91">
        <f>IF('①-2入力シート（宿泊人数）【室】'!BO33&gt;0, '⑤-2宿泊料金計算【室】'!BO33 * 0.03, 0)</f>
        <v>0</v>
      </c>
      <c r="BP33" s="91">
        <f>IF('①-2入力シート（宿泊人数）【室】'!BP33&gt;0, '⑤-2宿泊料金計算【室】'!BP33 * 0.03, 0)</f>
        <v>0</v>
      </c>
      <c r="BQ33" s="91">
        <f>IF('①-2入力シート（宿泊人数）【室】'!BQ33&gt;0, '⑤-2宿泊料金計算【室】'!BQ33 * 0.03, 0)</f>
        <v>0</v>
      </c>
      <c r="BR33" s="91">
        <f>IF('①-2入力シート（宿泊人数）【室】'!BR33&gt;0, '⑤-2宿泊料金計算【室】'!BR33 * 0.03, 0)</f>
        <v>0</v>
      </c>
      <c r="BS33" s="91">
        <f>IF('①-2入力シート（宿泊人数）【室】'!BS33&gt;0, '⑤-2宿泊料金計算【室】'!BS33 * 0.03, 0)</f>
        <v>0</v>
      </c>
      <c r="BT33" s="91">
        <f>IF('①-2入力シート（宿泊人数）【室】'!BT33&gt;0, '⑤-2宿泊料金計算【室】'!BT33 * 0.03, 0)</f>
        <v>0</v>
      </c>
      <c r="BU33" s="91">
        <f>IF('①-2入力シート（宿泊人数）【室】'!BU33&gt;0, '⑤-2宿泊料金計算【室】'!BU33 * 0.03, 0)</f>
        <v>0</v>
      </c>
      <c r="BV33" s="91">
        <f>IF('①-2入力シート（宿泊人数）【室】'!BV33&gt;0, '⑤-2宿泊料金計算【室】'!BV33 * 0.03, 0)</f>
        <v>0</v>
      </c>
      <c r="BW33" s="91">
        <f>IF('①-2入力シート（宿泊人数）【室】'!BW33&gt;0, '⑤-2宿泊料金計算【室】'!BW33 * 0.03, 0)</f>
        <v>0</v>
      </c>
      <c r="BX33" s="91">
        <f>IF('①-2入力シート（宿泊人数）【室】'!BX33&gt;0, '⑤-2宿泊料金計算【室】'!BX33 * 0.03, 0)</f>
        <v>0</v>
      </c>
      <c r="BY33" s="91">
        <f>IF('①-2入力シート（宿泊人数）【室】'!BY33&gt;0, '⑤-2宿泊料金計算【室】'!BY33 * 0.03, 0)</f>
        <v>0</v>
      </c>
      <c r="BZ33" s="91">
        <f>IF('①-2入力シート（宿泊人数）【室】'!BZ33&gt;0, '⑤-2宿泊料金計算【室】'!BZ33 * 0.03, 0)</f>
        <v>0</v>
      </c>
      <c r="CA33" s="91">
        <f>IF('①-2入力シート（宿泊人数）【室】'!CA33&gt;0, '⑤-2宿泊料金計算【室】'!CA33 * 0.03, 0)</f>
        <v>0</v>
      </c>
      <c r="CB33" s="91">
        <f>IF('①-2入力シート（宿泊人数）【室】'!CB33&gt;0, '⑤-2宿泊料金計算【室】'!CB33 * 0.03, 0)</f>
        <v>0</v>
      </c>
      <c r="CC33" s="91">
        <f>IF('①-2入力シート（宿泊人数）【室】'!CC33&gt;0, '⑤-2宿泊料金計算【室】'!CC33 * 0.03, 0)</f>
        <v>0</v>
      </c>
      <c r="CD33" s="91">
        <f>IF('①-2入力シート（宿泊人数）【室】'!CD33&gt;0, '⑤-2宿泊料金計算【室】'!CD33 * 0.03, 0)</f>
        <v>0</v>
      </c>
      <c r="CE33" s="91">
        <f>IF('①-2入力シート（宿泊人数）【室】'!CE33&gt;0, '⑤-2宿泊料金計算【室】'!CE33 * 0.03, 0)</f>
        <v>0</v>
      </c>
      <c r="CF33" s="91">
        <f>IF('①-2入力シート（宿泊人数）【室】'!CF33&gt;0, '⑤-2宿泊料金計算【室】'!CF33 * 0.03, 0)</f>
        <v>0</v>
      </c>
      <c r="CG33" s="91">
        <f>IF('①-2入力シート（宿泊人数）【室】'!CG33&gt;0, '⑤-2宿泊料金計算【室】'!CG33 * 0.03, 0)</f>
        <v>0</v>
      </c>
      <c r="CH33" s="91">
        <f>IF('①-2入力シート（宿泊人数）【室】'!CH33&gt;0, '⑤-2宿泊料金計算【室】'!CH33 * 0.03, 0)</f>
        <v>0</v>
      </c>
      <c r="CI33" s="91">
        <f>IF('①-2入力シート（宿泊人数）【室】'!CI33&gt;0, '⑤-2宿泊料金計算【室】'!CI33 * 0.03, 0)</f>
        <v>0</v>
      </c>
      <c r="CJ33" s="91">
        <f>IF('①-2入力シート（宿泊人数）【室】'!CJ33&gt;0, '⑤-2宿泊料金計算【室】'!CJ33 * 0.03, 0)</f>
        <v>0</v>
      </c>
      <c r="CK33" s="91">
        <f>IF('①-2入力シート（宿泊人数）【室】'!CK33&gt;0, '⑤-2宿泊料金計算【室】'!CK33 * 0.03, 0)</f>
        <v>0</v>
      </c>
      <c r="CL33" s="91">
        <f>IF('①-2入力シート（宿泊人数）【室】'!CL33&gt;0, '⑤-2宿泊料金計算【室】'!CL33 * 0.03, 0)</f>
        <v>0</v>
      </c>
      <c r="CM33" s="91">
        <f>IF('①-2入力シート（宿泊人数）【室】'!CM33&gt;0, '⑤-2宿泊料金計算【室】'!CM33 * 0.03, 0)</f>
        <v>0</v>
      </c>
      <c r="CN33" s="91">
        <f>IF('①-2入力シート（宿泊人数）【室】'!CN33&gt;0, '⑤-2宿泊料金計算【室】'!CN33 * 0.03, 0)</f>
        <v>0</v>
      </c>
      <c r="CO33" s="91">
        <f>IF('①-2入力シート（宿泊人数）【室】'!CO33&gt;0, '⑤-2宿泊料金計算【室】'!CO33 * 0.03, 0)</f>
        <v>0</v>
      </c>
      <c r="CP33" s="91">
        <f>IF('①-2入力シート（宿泊人数）【室】'!CP33&gt;0, '⑤-2宿泊料金計算【室】'!CP33 * 0.03, 0)</f>
        <v>0</v>
      </c>
      <c r="CQ33" s="91">
        <f>IF('①-2入力シート（宿泊人数）【室】'!CQ33&gt;0, '⑤-2宿泊料金計算【室】'!CQ33 * 0.03, 0)</f>
        <v>0</v>
      </c>
      <c r="CR33" s="91">
        <f>IF('①-2入力シート（宿泊人数）【室】'!CR33&gt;0, '⑤-2宿泊料金計算【室】'!CR33 * 0.03, 0)</f>
        <v>0</v>
      </c>
      <c r="CS33" s="91">
        <f>IF('①-2入力シート（宿泊人数）【室】'!CS33&gt;0, '⑤-2宿泊料金計算【室】'!CS33 * 0.03, 0)</f>
        <v>0</v>
      </c>
      <c r="CT33" s="91">
        <f>IF('①-2入力シート（宿泊人数）【室】'!CT33&gt;0, '⑤-2宿泊料金計算【室】'!CT33 * 0.03, 0)</f>
        <v>0</v>
      </c>
      <c r="CU33" s="91">
        <f>IF('①-2入力シート（宿泊人数）【室】'!CU33&gt;0, '⑤-2宿泊料金計算【室】'!CU33 * 0.03, 0)</f>
        <v>0</v>
      </c>
      <c r="CV33" s="91">
        <f>IF('①-2入力シート（宿泊人数）【室】'!CV33&gt;0, '⑤-2宿泊料金計算【室】'!CV33 * 0.03, 0)</f>
        <v>0</v>
      </c>
      <c r="CW33" s="91">
        <f>IF('①-2入力シート（宿泊人数）【室】'!CW33&gt;0, '⑤-2宿泊料金計算【室】'!CW33 * 0.03, 0)</f>
        <v>0</v>
      </c>
      <c r="CX33" s="91">
        <f>IF('①-2入力シート（宿泊人数）【室】'!CX33&gt;0, '⑤-2宿泊料金計算【室】'!CX33 * 0.03, 0)</f>
        <v>0</v>
      </c>
      <c r="CY33" s="165">
        <f t="shared" si="6"/>
        <v>0</v>
      </c>
      <c r="DA33" s="5">
        <f t="shared" si="7"/>
        <v>0</v>
      </c>
    </row>
    <row r="34" spans="1:105">
      <c r="A34" s="196"/>
      <c r="B34" s="92">
        <v>26</v>
      </c>
      <c r="C34" s="10">
        <f>IF('①-2入力シート（宿泊人数）【室】'!C34&gt;0, '⑤-2宿泊料金計算【室】'!C34 * 0.03, 0)</f>
        <v>0</v>
      </c>
      <c r="D34" s="10">
        <f>IF('①-2入力シート（宿泊人数）【室】'!D34&gt;0, '⑤-2宿泊料金計算【室】'!D34 * 0.03, 0)</f>
        <v>0</v>
      </c>
      <c r="E34" s="10">
        <f>IF('①-2入力シート（宿泊人数）【室】'!E34&gt;0, '⑤-2宿泊料金計算【室】'!E34 * 0.03, 0)</f>
        <v>0</v>
      </c>
      <c r="F34" s="10">
        <f>IF('①-2入力シート（宿泊人数）【室】'!F34&gt;0, '⑤-2宿泊料金計算【室】'!F34 * 0.03, 0)</f>
        <v>0</v>
      </c>
      <c r="G34" s="10">
        <f>IF('①-2入力シート（宿泊人数）【室】'!G34&gt;0, '⑤-2宿泊料金計算【室】'!G34 * 0.03, 0)</f>
        <v>0</v>
      </c>
      <c r="H34" s="10">
        <f>IF('①-2入力シート（宿泊人数）【室】'!H34&gt;0, '⑤-2宿泊料金計算【室】'!H34 * 0.03, 0)</f>
        <v>0</v>
      </c>
      <c r="I34" s="10">
        <f>IF('①-2入力シート（宿泊人数）【室】'!I34&gt;0, '⑤-2宿泊料金計算【室】'!I34 * 0.03, 0)</f>
        <v>0</v>
      </c>
      <c r="J34" s="10">
        <f>IF('①-2入力シート（宿泊人数）【室】'!J34&gt;0, '⑤-2宿泊料金計算【室】'!J34 * 0.03, 0)</f>
        <v>0</v>
      </c>
      <c r="K34" s="10">
        <f>IF('①-2入力シート（宿泊人数）【室】'!K34&gt;0, '⑤-2宿泊料金計算【室】'!K34 * 0.03, 0)</f>
        <v>0</v>
      </c>
      <c r="L34" s="10">
        <f>IF('①-2入力シート（宿泊人数）【室】'!L34&gt;0, '⑤-2宿泊料金計算【室】'!L34 * 0.03, 0)</f>
        <v>0</v>
      </c>
      <c r="M34" s="10">
        <f>IF('①-2入力シート（宿泊人数）【室】'!M34&gt;0, '⑤-2宿泊料金計算【室】'!M34 * 0.03, 0)</f>
        <v>0</v>
      </c>
      <c r="N34" s="91">
        <f>IF('①-2入力シート（宿泊人数）【室】'!N34&gt;0, '⑤-2宿泊料金計算【室】'!N34 * 0.03, 0)</f>
        <v>0</v>
      </c>
      <c r="O34" s="91">
        <f>IF('①-2入力シート（宿泊人数）【室】'!O34&gt;0, '⑤-2宿泊料金計算【室】'!O34 * 0.03, 0)</f>
        <v>0</v>
      </c>
      <c r="P34" s="91">
        <f>IF('①-2入力シート（宿泊人数）【室】'!P34&gt;0, '⑤-2宿泊料金計算【室】'!P34 * 0.03, 0)</f>
        <v>0</v>
      </c>
      <c r="Q34" s="91">
        <f>IF('①-2入力シート（宿泊人数）【室】'!Q34&gt;0, '⑤-2宿泊料金計算【室】'!Q34 * 0.03, 0)</f>
        <v>0</v>
      </c>
      <c r="R34" s="91">
        <f>IF('①-2入力シート（宿泊人数）【室】'!R34&gt;0, '⑤-2宿泊料金計算【室】'!R34 * 0.03, 0)</f>
        <v>0</v>
      </c>
      <c r="S34" s="91">
        <f>IF('①-2入力シート（宿泊人数）【室】'!S34&gt;0, '⑤-2宿泊料金計算【室】'!S34 * 0.03, 0)</f>
        <v>0</v>
      </c>
      <c r="T34" s="91">
        <f>IF('①-2入力シート（宿泊人数）【室】'!T34&gt;0, '⑤-2宿泊料金計算【室】'!T34 * 0.03, 0)</f>
        <v>0</v>
      </c>
      <c r="U34" s="91">
        <f>IF('①-2入力シート（宿泊人数）【室】'!U34&gt;0, '⑤-2宿泊料金計算【室】'!U34 * 0.03, 0)</f>
        <v>0</v>
      </c>
      <c r="V34" s="91">
        <f>IF('①-2入力シート（宿泊人数）【室】'!V34&gt;0, '⑤-2宿泊料金計算【室】'!V34 * 0.03, 0)</f>
        <v>0</v>
      </c>
      <c r="W34" s="91">
        <f>IF('①-2入力シート（宿泊人数）【室】'!W34&gt;0, '⑤-2宿泊料金計算【室】'!W34 * 0.03, 0)</f>
        <v>0</v>
      </c>
      <c r="X34" s="91">
        <f>IF('①-2入力シート（宿泊人数）【室】'!X34&gt;0, '⑤-2宿泊料金計算【室】'!X34 * 0.03, 0)</f>
        <v>0</v>
      </c>
      <c r="Y34" s="91">
        <f>IF('①-2入力シート（宿泊人数）【室】'!Y34&gt;0, '⑤-2宿泊料金計算【室】'!Y34 * 0.03, 0)</f>
        <v>0</v>
      </c>
      <c r="Z34" s="91">
        <f>IF('①-2入力シート（宿泊人数）【室】'!Z34&gt;0, '⑤-2宿泊料金計算【室】'!Z34 * 0.03, 0)</f>
        <v>0</v>
      </c>
      <c r="AA34" s="91">
        <f>IF('①-2入力シート（宿泊人数）【室】'!AA34&gt;0, '⑤-2宿泊料金計算【室】'!AA34 * 0.03, 0)</f>
        <v>0</v>
      </c>
      <c r="AB34" s="91">
        <f>IF('①-2入力シート（宿泊人数）【室】'!AB34&gt;0, '⑤-2宿泊料金計算【室】'!AB34 * 0.03, 0)</f>
        <v>0</v>
      </c>
      <c r="AC34" s="91">
        <f>IF('①-2入力シート（宿泊人数）【室】'!AC34&gt;0, '⑤-2宿泊料金計算【室】'!AC34 * 0.03, 0)</f>
        <v>0</v>
      </c>
      <c r="AD34" s="91">
        <f>IF('①-2入力シート（宿泊人数）【室】'!AD34&gt;0, '⑤-2宿泊料金計算【室】'!AD34 * 0.03, 0)</f>
        <v>0</v>
      </c>
      <c r="AE34" s="91">
        <f>IF('①-2入力シート（宿泊人数）【室】'!AE34&gt;0, '⑤-2宿泊料金計算【室】'!AE34 * 0.03, 0)</f>
        <v>0</v>
      </c>
      <c r="AF34" s="91">
        <f>IF('①-2入力シート（宿泊人数）【室】'!AF34&gt;0, '⑤-2宿泊料金計算【室】'!AF34 * 0.03, 0)</f>
        <v>0</v>
      </c>
      <c r="AG34" s="91">
        <f>IF('①-2入力シート（宿泊人数）【室】'!AG34&gt;0, '⑤-2宿泊料金計算【室】'!AG34 * 0.03, 0)</f>
        <v>0</v>
      </c>
      <c r="AH34" s="91">
        <f>IF('①-2入力シート（宿泊人数）【室】'!AH34&gt;0, '⑤-2宿泊料金計算【室】'!AH34 * 0.03, 0)</f>
        <v>0</v>
      </c>
      <c r="AI34" s="91">
        <f>IF('①-2入力シート（宿泊人数）【室】'!AI34&gt;0, '⑤-2宿泊料金計算【室】'!AI34 * 0.03, 0)</f>
        <v>0</v>
      </c>
      <c r="AJ34" s="91">
        <f>IF('①-2入力シート（宿泊人数）【室】'!AJ34&gt;0, '⑤-2宿泊料金計算【室】'!AJ34 * 0.03, 0)</f>
        <v>0</v>
      </c>
      <c r="AK34" s="91">
        <f>IF('①-2入力シート（宿泊人数）【室】'!AK34&gt;0, '⑤-2宿泊料金計算【室】'!AK34 * 0.03, 0)</f>
        <v>0</v>
      </c>
      <c r="AL34" s="91">
        <f>IF('①-2入力シート（宿泊人数）【室】'!AL34&gt;0, '⑤-2宿泊料金計算【室】'!AL34 * 0.03, 0)</f>
        <v>0</v>
      </c>
      <c r="AM34" s="91">
        <f>IF('①-2入力シート（宿泊人数）【室】'!AM34&gt;0, '⑤-2宿泊料金計算【室】'!AM34 * 0.03, 0)</f>
        <v>0</v>
      </c>
      <c r="AN34" s="91">
        <f>IF('①-2入力シート（宿泊人数）【室】'!AN34&gt;0, '⑤-2宿泊料金計算【室】'!AN34 * 0.03, 0)</f>
        <v>0</v>
      </c>
      <c r="AO34" s="91">
        <f>IF('①-2入力シート（宿泊人数）【室】'!AO34&gt;0, '⑤-2宿泊料金計算【室】'!AO34 * 0.03, 0)</f>
        <v>0</v>
      </c>
      <c r="AP34" s="91">
        <f>IF('①-2入力シート（宿泊人数）【室】'!AP34&gt;0, '⑤-2宿泊料金計算【室】'!AP34 * 0.03, 0)</f>
        <v>0</v>
      </c>
      <c r="AQ34" s="91">
        <f>IF('①-2入力シート（宿泊人数）【室】'!AQ34&gt;0, '⑤-2宿泊料金計算【室】'!AQ34 * 0.03, 0)</f>
        <v>0</v>
      </c>
      <c r="AR34" s="91">
        <f>IF('①-2入力シート（宿泊人数）【室】'!AR34&gt;0, '⑤-2宿泊料金計算【室】'!AR34 * 0.03, 0)</f>
        <v>0</v>
      </c>
      <c r="AS34" s="91">
        <f>IF('①-2入力シート（宿泊人数）【室】'!AS34&gt;0, '⑤-2宿泊料金計算【室】'!AS34 * 0.03, 0)</f>
        <v>0</v>
      </c>
      <c r="AT34" s="91">
        <f>IF('①-2入力シート（宿泊人数）【室】'!AT34&gt;0, '⑤-2宿泊料金計算【室】'!AT34 * 0.03, 0)</f>
        <v>0</v>
      </c>
      <c r="AU34" s="91">
        <f>IF('①-2入力シート（宿泊人数）【室】'!AU34&gt;0, '⑤-2宿泊料金計算【室】'!AU34 * 0.03, 0)</f>
        <v>0</v>
      </c>
      <c r="AV34" s="91">
        <f>IF('①-2入力シート（宿泊人数）【室】'!AV34&gt;0, '⑤-2宿泊料金計算【室】'!AV34 * 0.03, 0)</f>
        <v>0</v>
      </c>
      <c r="AW34" s="91">
        <f>IF('①-2入力シート（宿泊人数）【室】'!AW34&gt;0, '⑤-2宿泊料金計算【室】'!AW34 * 0.03, 0)</f>
        <v>0</v>
      </c>
      <c r="AX34" s="91">
        <f>IF('①-2入力シート（宿泊人数）【室】'!AX34&gt;0, '⑤-2宿泊料金計算【室】'!AX34 * 0.03, 0)</f>
        <v>0</v>
      </c>
      <c r="AY34" s="91">
        <f>IF('①-2入力シート（宿泊人数）【室】'!AY34&gt;0, '⑤-2宿泊料金計算【室】'!AY34 * 0.03, 0)</f>
        <v>0</v>
      </c>
      <c r="AZ34" s="91">
        <f>IF('①-2入力シート（宿泊人数）【室】'!AZ34&gt;0, '⑤-2宿泊料金計算【室】'!AZ34 * 0.03, 0)</f>
        <v>0</v>
      </c>
      <c r="BA34" s="91">
        <f>IF('①-2入力シート（宿泊人数）【室】'!BA34&gt;0, '⑤-2宿泊料金計算【室】'!BA34 * 0.03, 0)</f>
        <v>0</v>
      </c>
      <c r="BB34" s="91">
        <f>IF('①-2入力シート（宿泊人数）【室】'!BB34&gt;0, '⑤-2宿泊料金計算【室】'!BB34 * 0.03, 0)</f>
        <v>0</v>
      </c>
      <c r="BC34" s="91">
        <f>IF('①-2入力シート（宿泊人数）【室】'!BC34&gt;0, '⑤-2宿泊料金計算【室】'!BC34 * 0.03, 0)</f>
        <v>0</v>
      </c>
      <c r="BD34" s="91">
        <f>IF('①-2入力シート（宿泊人数）【室】'!BD34&gt;0, '⑤-2宿泊料金計算【室】'!BD34 * 0.03, 0)</f>
        <v>0</v>
      </c>
      <c r="BE34" s="91">
        <f>IF('①-2入力シート（宿泊人数）【室】'!BE34&gt;0, '⑤-2宿泊料金計算【室】'!BE34 * 0.03, 0)</f>
        <v>0</v>
      </c>
      <c r="BF34" s="91">
        <f>IF('①-2入力シート（宿泊人数）【室】'!BF34&gt;0, '⑤-2宿泊料金計算【室】'!BF34 * 0.03, 0)</f>
        <v>0</v>
      </c>
      <c r="BG34" s="91">
        <f>IF('①-2入力シート（宿泊人数）【室】'!BG34&gt;0, '⑤-2宿泊料金計算【室】'!BG34 * 0.03, 0)</f>
        <v>0</v>
      </c>
      <c r="BH34" s="91">
        <f>IF('①-2入力シート（宿泊人数）【室】'!BH34&gt;0, '⑤-2宿泊料金計算【室】'!BH34 * 0.03, 0)</f>
        <v>0</v>
      </c>
      <c r="BI34" s="91">
        <f>IF('①-2入力シート（宿泊人数）【室】'!BI34&gt;0, '⑤-2宿泊料金計算【室】'!BI34 * 0.03, 0)</f>
        <v>0</v>
      </c>
      <c r="BJ34" s="91">
        <f>IF('①-2入力シート（宿泊人数）【室】'!BJ34&gt;0, '⑤-2宿泊料金計算【室】'!BJ34 * 0.03, 0)</f>
        <v>0</v>
      </c>
      <c r="BK34" s="91">
        <f>IF('①-2入力シート（宿泊人数）【室】'!BK34&gt;0, '⑤-2宿泊料金計算【室】'!BK34 * 0.03, 0)</f>
        <v>0</v>
      </c>
      <c r="BL34" s="91">
        <f>IF('①-2入力シート（宿泊人数）【室】'!BL34&gt;0, '⑤-2宿泊料金計算【室】'!BL34 * 0.03, 0)</f>
        <v>0</v>
      </c>
      <c r="BM34" s="91">
        <f>IF('①-2入力シート（宿泊人数）【室】'!BM34&gt;0, '⑤-2宿泊料金計算【室】'!BM34 * 0.03, 0)</f>
        <v>0</v>
      </c>
      <c r="BN34" s="91">
        <f>IF('①-2入力シート（宿泊人数）【室】'!BN34&gt;0, '⑤-2宿泊料金計算【室】'!BN34 * 0.03, 0)</f>
        <v>0</v>
      </c>
      <c r="BO34" s="91">
        <f>IF('①-2入力シート（宿泊人数）【室】'!BO34&gt;0, '⑤-2宿泊料金計算【室】'!BO34 * 0.03, 0)</f>
        <v>0</v>
      </c>
      <c r="BP34" s="91">
        <f>IF('①-2入力シート（宿泊人数）【室】'!BP34&gt;0, '⑤-2宿泊料金計算【室】'!BP34 * 0.03, 0)</f>
        <v>0</v>
      </c>
      <c r="BQ34" s="91">
        <f>IF('①-2入力シート（宿泊人数）【室】'!BQ34&gt;0, '⑤-2宿泊料金計算【室】'!BQ34 * 0.03, 0)</f>
        <v>0</v>
      </c>
      <c r="BR34" s="91">
        <f>IF('①-2入力シート（宿泊人数）【室】'!BR34&gt;0, '⑤-2宿泊料金計算【室】'!BR34 * 0.03, 0)</f>
        <v>0</v>
      </c>
      <c r="BS34" s="91">
        <f>IF('①-2入力シート（宿泊人数）【室】'!BS34&gt;0, '⑤-2宿泊料金計算【室】'!BS34 * 0.03, 0)</f>
        <v>0</v>
      </c>
      <c r="BT34" s="91">
        <f>IF('①-2入力シート（宿泊人数）【室】'!BT34&gt;0, '⑤-2宿泊料金計算【室】'!BT34 * 0.03, 0)</f>
        <v>0</v>
      </c>
      <c r="BU34" s="91">
        <f>IF('①-2入力シート（宿泊人数）【室】'!BU34&gt;0, '⑤-2宿泊料金計算【室】'!BU34 * 0.03, 0)</f>
        <v>0</v>
      </c>
      <c r="BV34" s="91">
        <f>IF('①-2入力シート（宿泊人数）【室】'!BV34&gt;0, '⑤-2宿泊料金計算【室】'!BV34 * 0.03, 0)</f>
        <v>0</v>
      </c>
      <c r="BW34" s="91">
        <f>IF('①-2入力シート（宿泊人数）【室】'!BW34&gt;0, '⑤-2宿泊料金計算【室】'!BW34 * 0.03, 0)</f>
        <v>0</v>
      </c>
      <c r="BX34" s="91">
        <f>IF('①-2入力シート（宿泊人数）【室】'!BX34&gt;0, '⑤-2宿泊料金計算【室】'!BX34 * 0.03, 0)</f>
        <v>0</v>
      </c>
      <c r="BY34" s="91">
        <f>IF('①-2入力シート（宿泊人数）【室】'!BY34&gt;0, '⑤-2宿泊料金計算【室】'!BY34 * 0.03, 0)</f>
        <v>0</v>
      </c>
      <c r="BZ34" s="91">
        <f>IF('①-2入力シート（宿泊人数）【室】'!BZ34&gt;0, '⑤-2宿泊料金計算【室】'!BZ34 * 0.03, 0)</f>
        <v>0</v>
      </c>
      <c r="CA34" s="91">
        <f>IF('①-2入力シート（宿泊人数）【室】'!CA34&gt;0, '⑤-2宿泊料金計算【室】'!CA34 * 0.03, 0)</f>
        <v>0</v>
      </c>
      <c r="CB34" s="91">
        <f>IF('①-2入力シート（宿泊人数）【室】'!CB34&gt;0, '⑤-2宿泊料金計算【室】'!CB34 * 0.03, 0)</f>
        <v>0</v>
      </c>
      <c r="CC34" s="91">
        <f>IF('①-2入力シート（宿泊人数）【室】'!CC34&gt;0, '⑤-2宿泊料金計算【室】'!CC34 * 0.03, 0)</f>
        <v>0</v>
      </c>
      <c r="CD34" s="91">
        <f>IF('①-2入力シート（宿泊人数）【室】'!CD34&gt;0, '⑤-2宿泊料金計算【室】'!CD34 * 0.03, 0)</f>
        <v>0</v>
      </c>
      <c r="CE34" s="91">
        <f>IF('①-2入力シート（宿泊人数）【室】'!CE34&gt;0, '⑤-2宿泊料金計算【室】'!CE34 * 0.03, 0)</f>
        <v>0</v>
      </c>
      <c r="CF34" s="91">
        <f>IF('①-2入力シート（宿泊人数）【室】'!CF34&gt;0, '⑤-2宿泊料金計算【室】'!CF34 * 0.03, 0)</f>
        <v>0</v>
      </c>
      <c r="CG34" s="91">
        <f>IF('①-2入力シート（宿泊人数）【室】'!CG34&gt;0, '⑤-2宿泊料金計算【室】'!CG34 * 0.03, 0)</f>
        <v>0</v>
      </c>
      <c r="CH34" s="91">
        <f>IF('①-2入力シート（宿泊人数）【室】'!CH34&gt;0, '⑤-2宿泊料金計算【室】'!CH34 * 0.03, 0)</f>
        <v>0</v>
      </c>
      <c r="CI34" s="91">
        <f>IF('①-2入力シート（宿泊人数）【室】'!CI34&gt;0, '⑤-2宿泊料金計算【室】'!CI34 * 0.03, 0)</f>
        <v>0</v>
      </c>
      <c r="CJ34" s="91">
        <f>IF('①-2入力シート（宿泊人数）【室】'!CJ34&gt;0, '⑤-2宿泊料金計算【室】'!CJ34 * 0.03, 0)</f>
        <v>0</v>
      </c>
      <c r="CK34" s="91">
        <f>IF('①-2入力シート（宿泊人数）【室】'!CK34&gt;0, '⑤-2宿泊料金計算【室】'!CK34 * 0.03, 0)</f>
        <v>0</v>
      </c>
      <c r="CL34" s="91">
        <f>IF('①-2入力シート（宿泊人数）【室】'!CL34&gt;0, '⑤-2宿泊料金計算【室】'!CL34 * 0.03, 0)</f>
        <v>0</v>
      </c>
      <c r="CM34" s="91">
        <f>IF('①-2入力シート（宿泊人数）【室】'!CM34&gt;0, '⑤-2宿泊料金計算【室】'!CM34 * 0.03, 0)</f>
        <v>0</v>
      </c>
      <c r="CN34" s="91">
        <f>IF('①-2入力シート（宿泊人数）【室】'!CN34&gt;0, '⑤-2宿泊料金計算【室】'!CN34 * 0.03, 0)</f>
        <v>0</v>
      </c>
      <c r="CO34" s="91">
        <f>IF('①-2入力シート（宿泊人数）【室】'!CO34&gt;0, '⑤-2宿泊料金計算【室】'!CO34 * 0.03, 0)</f>
        <v>0</v>
      </c>
      <c r="CP34" s="91">
        <f>IF('①-2入力シート（宿泊人数）【室】'!CP34&gt;0, '⑤-2宿泊料金計算【室】'!CP34 * 0.03, 0)</f>
        <v>0</v>
      </c>
      <c r="CQ34" s="91">
        <f>IF('①-2入力シート（宿泊人数）【室】'!CQ34&gt;0, '⑤-2宿泊料金計算【室】'!CQ34 * 0.03, 0)</f>
        <v>0</v>
      </c>
      <c r="CR34" s="91">
        <f>IF('①-2入力シート（宿泊人数）【室】'!CR34&gt;0, '⑤-2宿泊料金計算【室】'!CR34 * 0.03, 0)</f>
        <v>0</v>
      </c>
      <c r="CS34" s="91">
        <f>IF('①-2入力シート（宿泊人数）【室】'!CS34&gt;0, '⑤-2宿泊料金計算【室】'!CS34 * 0.03, 0)</f>
        <v>0</v>
      </c>
      <c r="CT34" s="91">
        <f>IF('①-2入力シート（宿泊人数）【室】'!CT34&gt;0, '⑤-2宿泊料金計算【室】'!CT34 * 0.03, 0)</f>
        <v>0</v>
      </c>
      <c r="CU34" s="91">
        <f>IF('①-2入力シート（宿泊人数）【室】'!CU34&gt;0, '⑤-2宿泊料金計算【室】'!CU34 * 0.03, 0)</f>
        <v>0</v>
      </c>
      <c r="CV34" s="91">
        <f>IF('①-2入力シート（宿泊人数）【室】'!CV34&gt;0, '⑤-2宿泊料金計算【室】'!CV34 * 0.03, 0)</f>
        <v>0</v>
      </c>
      <c r="CW34" s="91">
        <f>IF('①-2入力シート（宿泊人数）【室】'!CW34&gt;0, '⑤-2宿泊料金計算【室】'!CW34 * 0.03, 0)</f>
        <v>0</v>
      </c>
      <c r="CX34" s="91">
        <f>IF('①-2入力シート（宿泊人数）【室】'!CX34&gt;0, '⑤-2宿泊料金計算【室】'!CX34 * 0.03, 0)</f>
        <v>0</v>
      </c>
      <c r="CY34" s="165">
        <f t="shared" si="6"/>
        <v>0</v>
      </c>
      <c r="DA34" s="5">
        <f t="shared" si="7"/>
        <v>0</v>
      </c>
    </row>
    <row r="35" spans="1:105">
      <c r="A35" s="196"/>
      <c r="B35" s="92">
        <v>27</v>
      </c>
      <c r="C35" s="10">
        <f>IF('①-2入力シート（宿泊人数）【室】'!C35&gt;0, '⑤-2宿泊料金計算【室】'!C35 * 0.03, 0)</f>
        <v>0</v>
      </c>
      <c r="D35" s="10">
        <f>IF('①-2入力シート（宿泊人数）【室】'!D35&gt;0, '⑤-2宿泊料金計算【室】'!D35 * 0.03, 0)</f>
        <v>0</v>
      </c>
      <c r="E35" s="10">
        <f>IF('①-2入力シート（宿泊人数）【室】'!E35&gt;0, '⑤-2宿泊料金計算【室】'!E35 * 0.03, 0)</f>
        <v>0</v>
      </c>
      <c r="F35" s="10">
        <f>IF('①-2入力シート（宿泊人数）【室】'!F35&gt;0, '⑤-2宿泊料金計算【室】'!F35 * 0.03, 0)</f>
        <v>0</v>
      </c>
      <c r="G35" s="10">
        <f>IF('①-2入力シート（宿泊人数）【室】'!G35&gt;0, '⑤-2宿泊料金計算【室】'!G35 * 0.03, 0)</f>
        <v>0</v>
      </c>
      <c r="H35" s="10">
        <f>IF('①-2入力シート（宿泊人数）【室】'!H35&gt;0, '⑤-2宿泊料金計算【室】'!H35 * 0.03, 0)</f>
        <v>0</v>
      </c>
      <c r="I35" s="10">
        <f>IF('①-2入力シート（宿泊人数）【室】'!I35&gt;0, '⑤-2宿泊料金計算【室】'!I35 * 0.03, 0)</f>
        <v>0</v>
      </c>
      <c r="J35" s="10">
        <f>IF('①-2入力シート（宿泊人数）【室】'!J35&gt;0, '⑤-2宿泊料金計算【室】'!J35 * 0.03, 0)</f>
        <v>0</v>
      </c>
      <c r="K35" s="10">
        <f>IF('①-2入力シート（宿泊人数）【室】'!K35&gt;0, '⑤-2宿泊料金計算【室】'!K35 * 0.03, 0)</f>
        <v>0</v>
      </c>
      <c r="L35" s="10">
        <f>IF('①-2入力シート（宿泊人数）【室】'!L35&gt;0, '⑤-2宿泊料金計算【室】'!L35 * 0.03, 0)</f>
        <v>0</v>
      </c>
      <c r="M35" s="10">
        <f>IF('①-2入力シート（宿泊人数）【室】'!M35&gt;0, '⑤-2宿泊料金計算【室】'!M35 * 0.03, 0)</f>
        <v>0</v>
      </c>
      <c r="N35" s="91">
        <f>IF('①-2入力シート（宿泊人数）【室】'!N35&gt;0, '⑤-2宿泊料金計算【室】'!N35 * 0.03, 0)</f>
        <v>0</v>
      </c>
      <c r="O35" s="91">
        <f>IF('①-2入力シート（宿泊人数）【室】'!O35&gt;0, '⑤-2宿泊料金計算【室】'!O35 * 0.03, 0)</f>
        <v>0</v>
      </c>
      <c r="P35" s="91">
        <f>IF('①-2入力シート（宿泊人数）【室】'!P35&gt;0, '⑤-2宿泊料金計算【室】'!P35 * 0.03, 0)</f>
        <v>0</v>
      </c>
      <c r="Q35" s="91">
        <f>IF('①-2入力シート（宿泊人数）【室】'!Q35&gt;0, '⑤-2宿泊料金計算【室】'!Q35 * 0.03, 0)</f>
        <v>0</v>
      </c>
      <c r="R35" s="91">
        <f>IF('①-2入力シート（宿泊人数）【室】'!R35&gt;0, '⑤-2宿泊料金計算【室】'!R35 * 0.03, 0)</f>
        <v>0</v>
      </c>
      <c r="S35" s="91">
        <f>IF('①-2入力シート（宿泊人数）【室】'!S35&gt;0, '⑤-2宿泊料金計算【室】'!S35 * 0.03, 0)</f>
        <v>0</v>
      </c>
      <c r="T35" s="91">
        <f>IF('①-2入力シート（宿泊人数）【室】'!T35&gt;0, '⑤-2宿泊料金計算【室】'!T35 * 0.03, 0)</f>
        <v>0</v>
      </c>
      <c r="U35" s="91">
        <f>IF('①-2入力シート（宿泊人数）【室】'!U35&gt;0, '⑤-2宿泊料金計算【室】'!U35 * 0.03, 0)</f>
        <v>0</v>
      </c>
      <c r="V35" s="91">
        <f>IF('①-2入力シート（宿泊人数）【室】'!V35&gt;0, '⑤-2宿泊料金計算【室】'!V35 * 0.03, 0)</f>
        <v>0</v>
      </c>
      <c r="W35" s="91">
        <f>IF('①-2入力シート（宿泊人数）【室】'!W35&gt;0, '⑤-2宿泊料金計算【室】'!W35 * 0.03, 0)</f>
        <v>0</v>
      </c>
      <c r="X35" s="91">
        <f>IF('①-2入力シート（宿泊人数）【室】'!X35&gt;0, '⑤-2宿泊料金計算【室】'!X35 * 0.03, 0)</f>
        <v>0</v>
      </c>
      <c r="Y35" s="91">
        <f>IF('①-2入力シート（宿泊人数）【室】'!Y35&gt;0, '⑤-2宿泊料金計算【室】'!Y35 * 0.03, 0)</f>
        <v>0</v>
      </c>
      <c r="Z35" s="91">
        <f>IF('①-2入力シート（宿泊人数）【室】'!Z35&gt;0, '⑤-2宿泊料金計算【室】'!Z35 * 0.03, 0)</f>
        <v>0</v>
      </c>
      <c r="AA35" s="91">
        <f>IF('①-2入力シート（宿泊人数）【室】'!AA35&gt;0, '⑤-2宿泊料金計算【室】'!AA35 * 0.03, 0)</f>
        <v>0</v>
      </c>
      <c r="AB35" s="91">
        <f>IF('①-2入力シート（宿泊人数）【室】'!AB35&gt;0, '⑤-2宿泊料金計算【室】'!AB35 * 0.03, 0)</f>
        <v>0</v>
      </c>
      <c r="AC35" s="91">
        <f>IF('①-2入力シート（宿泊人数）【室】'!AC35&gt;0, '⑤-2宿泊料金計算【室】'!AC35 * 0.03, 0)</f>
        <v>0</v>
      </c>
      <c r="AD35" s="91">
        <f>IF('①-2入力シート（宿泊人数）【室】'!AD35&gt;0, '⑤-2宿泊料金計算【室】'!AD35 * 0.03, 0)</f>
        <v>0</v>
      </c>
      <c r="AE35" s="91">
        <f>IF('①-2入力シート（宿泊人数）【室】'!AE35&gt;0, '⑤-2宿泊料金計算【室】'!AE35 * 0.03, 0)</f>
        <v>0</v>
      </c>
      <c r="AF35" s="91">
        <f>IF('①-2入力シート（宿泊人数）【室】'!AF35&gt;0, '⑤-2宿泊料金計算【室】'!AF35 * 0.03, 0)</f>
        <v>0</v>
      </c>
      <c r="AG35" s="91">
        <f>IF('①-2入力シート（宿泊人数）【室】'!AG35&gt;0, '⑤-2宿泊料金計算【室】'!AG35 * 0.03, 0)</f>
        <v>0</v>
      </c>
      <c r="AH35" s="91">
        <f>IF('①-2入力シート（宿泊人数）【室】'!AH35&gt;0, '⑤-2宿泊料金計算【室】'!AH35 * 0.03, 0)</f>
        <v>0</v>
      </c>
      <c r="AI35" s="91">
        <f>IF('①-2入力シート（宿泊人数）【室】'!AI35&gt;0, '⑤-2宿泊料金計算【室】'!AI35 * 0.03, 0)</f>
        <v>0</v>
      </c>
      <c r="AJ35" s="91">
        <f>IF('①-2入力シート（宿泊人数）【室】'!AJ35&gt;0, '⑤-2宿泊料金計算【室】'!AJ35 * 0.03, 0)</f>
        <v>0</v>
      </c>
      <c r="AK35" s="91">
        <f>IF('①-2入力シート（宿泊人数）【室】'!AK35&gt;0, '⑤-2宿泊料金計算【室】'!AK35 * 0.03, 0)</f>
        <v>0</v>
      </c>
      <c r="AL35" s="91">
        <f>IF('①-2入力シート（宿泊人数）【室】'!AL35&gt;0, '⑤-2宿泊料金計算【室】'!AL35 * 0.03, 0)</f>
        <v>0</v>
      </c>
      <c r="AM35" s="91">
        <f>IF('①-2入力シート（宿泊人数）【室】'!AM35&gt;0, '⑤-2宿泊料金計算【室】'!AM35 * 0.03, 0)</f>
        <v>0</v>
      </c>
      <c r="AN35" s="91">
        <f>IF('①-2入力シート（宿泊人数）【室】'!AN35&gt;0, '⑤-2宿泊料金計算【室】'!AN35 * 0.03, 0)</f>
        <v>0</v>
      </c>
      <c r="AO35" s="91">
        <f>IF('①-2入力シート（宿泊人数）【室】'!AO35&gt;0, '⑤-2宿泊料金計算【室】'!AO35 * 0.03, 0)</f>
        <v>0</v>
      </c>
      <c r="AP35" s="91">
        <f>IF('①-2入力シート（宿泊人数）【室】'!AP35&gt;0, '⑤-2宿泊料金計算【室】'!AP35 * 0.03, 0)</f>
        <v>0</v>
      </c>
      <c r="AQ35" s="91">
        <f>IF('①-2入力シート（宿泊人数）【室】'!AQ35&gt;0, '⑤-2宿泊料金計算【室】'!AQ35 * 0.03, 0)</f>
        <v>0</v>
      </c>
      <c r="AR35" s="91">
        <f>IF('①-2入力シート（宿泊人数）【室】'!AR35&gt;0, '⑤-2宿泊料金計算【室】'!AR35 * 0.03, 0)</f>
        <v>0</v>
      </c>
      <c r="AS35" s="91">
        <f>IF('①-2入力シート（宿泊人数）【室】'!AS35&gt;0, '⑤-2宿泊料金計算【室】'!AS35 * 0.03, 0)</f>
        <v>0</v>
      </c>
      <c r="AT35" s="91">
        <f>IF('①-2入力シート（宿泊人数）【室】'!AT35&gt;0, '⑤-2宿泊料金計算【室】'!AT35 * 0.03, 0)</f>
        <v>0</v>
      </c>
      <c r="AU35" s="91">
        <f>IF('①-2入力シート（宿泊人数）【室】'!AU35&gt;0, '⑤-2宿泊料金計算【室】'!AU35 * 0.03, 0)</f>
        <v>0</v>
      </c>
      <c r="AV35" s="91">
        <f>IF('①-2入力シート（宿泊人数）【室】'!AV35&gt;0, '⑤-2宿泊料金計算【室】'!AV35 * 0.03, 0)</f>
        <v>0</v>
      </c>
      <c r="AW35" s="91">
        <f>IF('①-2入力シート（宿泊人数）【室】'!AW35&gt;0, '⑤-2宿泊料金計算【室】'!AW35 * 0.03, 0)</f>
        <v>0</v>
      </c>
      <c r="AX35" s="91">
        <f>IF('①-2入力シート（宿泊人数）【室】'!AX35&gt;0, '⑤-2宿泊料金計算【室】'!AX35 * 0.03, 0)</f>
        <v>0</v>
      </c>
      <c r="AY35" s="91">
        <f>IF('①-2入力シート（宿泊人数）【室】'!AY35&gt;0, '⑤-2宿泊料金計算【室】'!AY35 * 0.03, 0)</f>
        <v>0</v>
      </c>
      <c r="AZ35" s="91">
        <f>IF('①-2入力シート（宿泊人数）【室】'!AZ35&gt;0, '⑤-2宿泊料金計算【室】'!AZ35 * 0.03, 0)</f>
        <v>0</v>
      </c>
      <c r="BA35" s="91">
        <f>IF('①-2入力シート（宿泊人数）【室】'!BA35&gt;0, '⑤-2宿泊料金計算【室】'!BA35 * 0.03, 0)</f>
        <v>0</v>
      </c>
      <c r="BB35" s="91">
        <f>IF('①-2入力シート（宿泊人数）【室】'!BB35&gt;0, '⑤-2宿泊料金計算【室】'!BB35 * 0.03, 0)</f>
        <v>0</v>
      </c>
      <c r="BC35" s="91">
        <f>IF('①-2入力シート（宿泊人数）【室】'!BC35&gt;0, '⑤-2宿泊料金計算【室】'!BC35 * 0.03, 0)</f>
        <v>0</v>
      </c>
      <c r="BD35" s="91">
        <f>IF('①-2入力シート（宿泊人数）【室】'!BD35&gt;0, '⑤-2宿泊料金計算【室】'!BD35 * 0.03, 0)</f>
        <v>0</v>
      </c>
      <c r="BE35" s="91">
        <f>IF('①-2入力シート（宿泊人数）【室】'!BE35&gt;0, '⑤-2宿泊料金計算【室】'!BE35 * 0.03, 0)</f>
        <v>0</v>
      </c>
      <c r="BF35" s="91">
        <f>IF('①-2入力シート（宿泊人数）【室】'!BF35&gt;0, '⑤-2宿泊料金計算【室】'!BF35 * 0.03, 0)</f>
        <v>0</v>
      </c>
      <c r="BG35" s="91">
        <f>IF('①-2入力シート（宿泊人数）【室】'!BG35&gt;0, '⑤-2宿泊料金計算【室】'!BG35 * 0.03, 0)</f>
        <v>0</v>
      </c>
      <c r="BH35" s="91">
        <f>IF('①-2入力シート（宿泊人数）【室】'!BH35&gt;0, '⑤-2宿泊料金計算【室】'!BH35 * 0.03, 0)</f>
        <v>0</v>
      </c>
      <c r="BI35" s="91">
        <f>IF('①-2入力シート（宿泊人数）【室】'!BI35&gt;0, '⑤-2宿泊料金計算【室】'!BI35 * 0.03, 0)</f>
        <v>0</v>
      </c>
      <c r="BJ35" s="91">
        <f>IF('①-2入力シート（宿泊人数）【室】'!BJ35&gt;0, '⑤-2宿泊料金計算【室】'!BJ35 * 0.03, 0)</f>
        <v>0</v>
      </c>
      <c r="BK35" s="91">
        <f>IF('①-2入力シート（宿泊人数）【室】'!BK35&gt;0, '⑤-2宿泊料金計算【室】'!BK35 * 0.03, 0)</f>
        <v>0</v>
      </c>
      <c r="BL35" s="91">
        <f>IF('①-2入力シート（宿泊人数）【室】'!BL35&gt;0, '⑤-2宿泊料金計算【室】'!BL35 * 0.03, 0)</f>
        <v>0</v>
      </c>
      <c r="BM35" s="91">
        <f>IF('①-2入力シート（宿泊人数）【室】'!BM35&gt;0, '⑤-2宿泊料金計算【室】'!BM35 * 0.03, 0)</f>
        <v>0</v>
      </c>
      <c r="BN35" s="91">
        <f>IF('①-2入力シート（宿泊人数）【室】'!BN35&gt;0, '⑤-2宿泊料金計算【室】'!BN35 * 0.03, 0)</f>
        <v>0</v>
      </c>
      <c r="BO35" s="91">
        <f>IF('①-2入力シート（宿泊人数）【室】'!BO35&gt;0, '⑤-2宿泊料金計算【室】'!BO35 * 0.03, 0)</f>
        <v>0</v>
      </c>
      <c r="BP35" s="91">
        <f>IF('①-2入力シート（宿泊人数）【室】'!BP35&gt;0, '⑤-2宿泊料金計算【室】'!BP35 * 0.03, 0)</f>
        <v>0</v>
      </c>
      <c r="BQ35" s="91">
        <f>IF('①-2入力シート（宿泊人数）【室】'!BQ35&gt;0, '⑤-2宿泊料金計算【室】'!BQ35 * 0.03, 0)</f>
        <v>0</v>
      </c>
      <c r="BR35" s="91">
        <f>IF('①-2入力シート（宿泊人数）【室】'!BR35&gt;0, '⑤-2宿泊料金計算【室】'!BR35 * 0.03, 0)</f>
        <v>0</v>
      </c>
      <c r="BS35" s="91">
        <f>IF('①-2入力シート（宿泊人数）【室】'!BS35&gt;0, '⑤-2宿泊料金計算【室】'!BS35 * 0.03, 0)</f>
        <v>0</v>
      </c>
      <c r="BT35" s="91">
        <f>IF('①-2入力シート（宿泊人数）【室】'!BT35&gt;0, '⑤-2宿泊料金計算【室】'!BT35 * 0.03, 0)</f>
        <v>0</v>
      </c>
      <c r="BU35" s="91">
        <f>IF('①-2入力シート（宿泊人数）【室】'!BU35&gt;0, '⑤-2宿泊料金計算【室】'!BU35 * 0.03, 0)</f>
        <v>0</v>
      </c>
      <c r="BV35" s="91">
        <f>IF('①-2入力シート（宿泊人数）【室】'!BV35&gt;0, '⑤-2宿泊料金計算【室】'!BV35 * 0.03, 0)</f>
        <v>0</v>
      </c>
      <c r="BW35" s="91">
        <f>IF('①-2入力シート（宿泊人数）【室】'!BW35&gt;0, '⑤-2宿泊料金計算【室】'!BW35 * 0.03, 0)</f>
        <v>0</v>
      </c>
      <c r="BX35" s="91">
        <f>IF('①-2入力シート（宿泊人数）【室】'!BX35&gt;0, '⑤-2宿泊料金計算【室】'!BX35 * 0.03, 0)</f>
        <v>0</v>
      </c>
      <c r="BY35" s="91">
        <f>IF('①-2入力シート（宿泊人数）【室】'!BY35&gt;0, '⑤-2宿泊料金計算【室】'!BY35 * 0.03, 0)</f>
        <v>0</v>
      </c>
      <c r="BZ35" s="91">
        <f>IF('①-2入力シート（宿泊人数）【室】'!BZ35&gt;0, '⑤-2宿泊料金計算【室】'!BZ35 * 0.03, 0)</f>
        <v>0</v>
      </c>
      <c r="CA35" s="91">
        <f>IF('①-2入力シート（宿泊人数）【室】'!CA35&gt;0, '⑤-2宿泊料金計算【室】'!CA35 * 0.03, 0)</f>
        <v>0</v>
      </c>
      <c r="CB35" s="91">
        <f>IF('①-2入力シート（宿泊人数）【室】'!CB35&gt;0, '⑤-2宿泊料金計算【室】'!CB35 * 0.03, 0)</f>
        <v>0</v>
      </c>
      <c r="CC35" s="91">
        <f>IF('①-2入力シート（宿泊人数）【室】'!CC35&gt;0, '⑤-2宿泊料金計算【室】'!CC35 * 0.03, 0)</f>
        <v>0</v>
      </c>
      <c r="CD35" s="91">
        <f>IF('①-2入力シート（宿泊人数）【室】'!CD35&gt;0, '⑤-2宿泊料金計算【室】'!CD35 * 0.03, 0)</f>
        <v>0</v>
      </c>
      <c r="CE35" s="91">
        <f>IF('①-2入力シート（宿泊人数）【室】'!CE35&gt;0, '⑤-2宿泊料金計算【室】'!CE35 * 0.03, 0)</f>
        <v>0</v>
      </c>
      <c r="CF35" s="91">
        <f>IF('①-2入力シート（宿泊人数）【室】'!CF35&gt;0, '⑤-2宿泊料金計算【室】'!CF35 * 0.03, 0)</f>
        <v>0</v>
      </c>
      <c r="CG35" s="91">
        <f>IF('①-2入力シート（宿泊人数）【室】'!CG35&gt;0, '⑤-2宿泊料金計算【室】'!CG35 * 0.03, 0)</f>
        <v>0</v>
      </c>
      <c r="CH35" s="91">
        <f>IF('①-2入力シート（宿泊人数）【室】'!CH35&gt;0, '⑤-2宿泊料金計算【室】'!CH35 * 0.03, 0)</f>
        <v>0</v>
      </c>
      <c r="CI35" s="91">
        <f>IF('①-2入力シート（宿泊人数）【室】'!CI35&gt;0, '⑤-2宿泊料金計算【室】'!CI35 * 0.03, 0)</f>
        <v>0</v>
      </c>
      <c r="CJ35" s="91">
        <f>IF('①-2入力シート（宿泊人数）【室】'!CJ35&gt;0, '⑤-2宿泊料金計算【室】'!CJ35 * 0.03, 0)</f>
        <v>0</v>
      </c>
      <c r="CK35" s="91">
        <f>IF('①-2入力シート（宿泊人数）【室】'!CK35&gt;0, '⑤-2宿泊料金計算【室】'!CK35 * 0.03, 0)</f>
        <v>0</v>
      </c>
      <c r="CL35" s="91">
        <f>IF('①-2入力シート（宿泊人数）【室】'!CL35&gt;0, '⑤-2宿泊料金計算【室】'!CL35 * 0.03, 0)</f>
        <v>0</v>
      </c>
      <c r="CM35" s="91">
        <f>IF('①-2入力シート（宿泊人数）【室】'!CM35&gt;0, '⑤-2宿泊料金計算【室】'!CM35 * 0.03, 0)</f>
        <v>0</v>
      </c>
      <c r="CN35" s="91">
        <f>IF('①-2入力シート（宿泊人数）【室】'!CN35&gt;0, '⑤-2宿泊料金計算【室】'!CN35 * 0.03, 0)</f>
        <v>0</v>
      </c>
      <c r="CO35" s="91">
        <f>IF('①-2入力シート（宿泊人数）【室】'!CO35&gt;0, '⑤-2宿泊料金計算【室】'!CO35 * 0.03, 0)</f>
        <v>0</v>
      </c>
      <c r="CP35" s="91">
        <f>IF('①-2入力シート（宿泊人数）【室】'!CP35&gt;0, '⑤-2宿泊料金計算【室】'!CP35 * 0.03, 0)</f>
        <v>0</v>
      </c>
      <c r="CQ35" s="91">
        <f>IF('①-2入力シート（宿泊人数）【室】'!CQ35&gt;0, '⑤-2宿泊料金計算【室】'!CQ35 * 0.03, 0)</f>
        <v>0</v>
      </c>
      <c r="CR35" s="91">
        <f>IF('①-2入力シート（宿泊人数）【室】'!CR35&gt;0, '⑤-2宿泊料金計算【室】'!CR35 * 0.03, 0)</f>
        <v>0</v>
      </c>
      <c r="CS35" s="91">
        <f>IF('①-2入力シート（宿泊人数）【室】'!CS35&gt;0, '⑤-2宿泊料金計算【室】'!CS35 * 0.03, 0)</f>
        <v>0</v>
      </c>
      <c r="CT35" s="91">
        <f>IF('①-2入力シート（宿泊人数）【室】'!CT35&gt;0, '⑤-2宿泊料金計算【室】'!CT35 * 0.03, 0)</f>
        <v>0</v>
      </c>
      <c r="CU35" s="91">
        <f>IF('①-2入力シート（宿泊人数）【室】'!CU35&gt;0, '⑤-2宿泊料金計算【室】'!CU35 * 0.03, 0)</f>
        <v>0</v>
      </c>
      <c r="CV35" s="91">
        <f>IF('①-2入力シート（宿泊人数）【室】'!CV35&gt;0, '⑤-2宿泊料金計算【室】'!CV35 * 0.03, 0)</f>
        <v>0</v>
      </c>
      <c r="CW35" s="91">
        <f>IF('①-2入力シート（宿泊人数）【室】'!CW35&gt;0, '⑤-2宿泊料金計算【室】'!CW35 * 0.03, 0)</f>
        <v>0</v>
      </c>
      <c r="CX35" s="91">
        <f>IF('①-2入力シート（宿泊人数）【室】'!CX35&gt;0, '⑤-2宿泊料金計算【室】'!CX35 * 0.03, 0)</f>
        <v>0</v>
      </c>
      <c r="CY35" s="165">
        <f t="shared" si="6"/>
        <v>0</v>
      </c>
      <c r="DA35" s="5">
        <f t="shared" si="7"/>
        <v>0</v>
      </c>
    </row>
    <row r="36" spans="1:105">
      <c r="A36" s="196"/>
      <c r="B36" s="92">
        <v>28</v>
      </c>
      <c r="C36" s="10">
        <f>IF('①-2入力シート（宿泊人数）【室】'!C36&gt;0, '⑤-2宿泊料金計算【室】'!C36 * 0.03, 0)</f>
        <v>0</v>
      </c>
      <c r="D36" s="10">
        <f>IF('①-2入力シート（宿泊人数）【室】'!D36&gt;0, '⑤-2宿泊料金計算【室】'!D36 * 0.03, 0)</f>
        <v>0</v>
      </c>
      <c r="E36" s="10">
        <f>IF('①-2入力シート（宿泊人数）【室】'!E36&gt;0, '⑤-2宿泊料金計算【室】'!E36 * 0.03, 0)</f>
        <v>0</v>
      </c>
      <c r="F36" s="10">
        <f>IF('①-2入力シート（宿泊人数）【室】'!F36&gt;0, '⑤-2宿泊料金計算【室】'!F36 * 0.03, 0)</f>
        <v>0</v>
      </c>
      <c r="G36" s="10">
        <f>IF('①-2入力シート（宿泊人数）【室】'!G36&gt;0, '⑤-2宿泊料金計算【室】'!G36 * 0.03, 0)</f>
        <v>0</v>
      </c>
      <c r="H36" s="10">
        <f>IF('①-2入力シート（宿泊人数）【室】'!H36&gt;0, '⑤-2宿泊料金計算【室】'!H36 * 0.03, 0)</f>
        <v>0</v>
      </c>
      <c r="I36" s="10">
        <f>IF('①-2入力シート（宿泊人数）【室】'!I36&gt;0, '⑤-2宿泊料金計算【室】'!I36 * 0.03, 0)</f>
        <v>0</v>
      </c>
      <c r="J36" s="10">
        <f>IF('①-2入力シート（宿泊人数）【室】'!J36&gt;0, '⑤-2宿泊料金計算【室】'!J36 * 0.03, 0)</f>
        <v>0</v>
      </c>
      <c r="K36" s="10">
        <f>IF('①-2入力シート（宿泊人数）【室】'!K36&gt;0, '⑤-2宿泊料金計算【室】'!K36 * 0.03, 0)</f>
        <v>0</v>
      </c>
      <c r="L36" s="10">
        <f>IF('①-2入力シート（宿泊人数）【室】'!L36&gt;0, '⑤-2宿泊料金計算【室】'!L36 * 0.03, 0)</f>
        <v>0</v>
      </c>
      <c r="M36" s="10">
        <f>IF('①-2入力シート（宿泊人数）【室】'!M36&gt;0, '⑤-2宿泊料金計算【室】'!M36 * 0.03, 0)</f>
        <v>0</v>
      </c>
      <c r="N36" s="91">
        <f>IF('①-2入力シート（宿泊人数）【室】'!N36&gt;0, '⑤-2宿泊料金計算【室】'!N36 * 0.03, 0)</f>
        <v>0</v>
      </c>
      <c r="O36" s="91">
        <f>IF('①-2入力シート（宿泊人数）【室】'!O36&gt;0, '⑤-2宿泊料金計算【室】'!O36 * 0.03, 0)</f>
        <v>0</v>
      </c>
      <c r="P36" s="91">
        <f>IF('①-2入力シート（宿泊人数）【室】'!P36&gt;0, '⑤-2宿泊料金計算【室】'!P36 * 0.03, 0)</f>
        <v>0</v>
      </c>
      <c r="Q36" s="91">
        <f>IF('①-2入力シート（宿泊人数）【室】'!Q36&gt;0, '⑤-2宿泊料金計算【室】'!Q36 * 0.03, 0)</f>
        <v>0</v>
      </c>
      <c r="R36" s="91">
        <f>IF('①-2入力シート（宿泊人数）【室】'!R36&gt;0, '⑤-2宿泊料金計算【室】'!R36 * 0.03, 0)</f>
        <v>0</v>
      </c>
      <c r="S36" s="91">
        <f>IF('①-2入力シート（宿泊人数）【室】'!S36&gt;0, '⑤-2宿泊料金計算【室】'!S36 * 0.03, 0)</f>
        <v>0</v>
      </c>
      <c r="T36" s="91">
        <f>IF('①-2入力シート（宿泊人数）【室】'!T36&gt;0, '⑤-2宿泊料金計算【室】'!T36 * 0.03, 0)</f>
        <v>0</v>
      </c>
      <c r="U36" s="91">
        <f>IF('①-2入力シート（宿泊人数）【室】'!U36&gt;0, '⑤-2宿泊料金計算【室】'!U36 * 0.03, 0)</f>
        <v>0</v>
      </c>
      <c r="V36" s="91">
        <f>IF('①-2入力シート（宿泊人数）【室】'!V36&gt;0, '⑤-2宿泊料金計算【室】'!V36 * 0.03, 0)</f>
        <v>0</v>
      </c>
      <c r="W36" s="91">
        <f>IF('①-2入力シート（宿泊人数）【室】'!W36&gt;0, '⑤-2宿泊料金計算【室】'!W36 * 0.03, 0)</f>
        <v>0</v>
      </c>
      <c r="X36" s="91">
        <f>IF('①-2入力シート（宿泊人数）【室】'!X36&gt;0, '⑤-2宿泊料金計算【室】'!X36 * 0.03, 0)</f>
        <v>0</v>
      </c>
      <c r="Y36" s="91">
        <f>IF('①-2入力シート（宿泊人数）【室】'!Y36&gt;0, '⑤-2宿泊料金計算【室】'!Y36 * 0.03, 0)</f>
        <v>0</v>
      </c>
      <c r="Z36" s="91">
        <f>IF('①-2入力シート（宿泊人数）【室】'!Z36&gt;0, '⑤-2宿泊料金計算【室】'!Z36 * 0.03, 0)</f>
        <v>0</v>
      </c>
      <c r="AA36" s="91">
        <f>IF('①-2入力シート（宿泊人数）【室】'!AA36&gt;0, '⑤-2宿泊料金計算【室】'!AA36 * 0.03, 0)</f>
        <v>0</v>
      </c>
      <c r="AB36" s="91">
        <f>IF('①-2入力シート（宿泊人数）【室】'!AB36&gt;0, '⑤-2宿泊料金計算【室】'!AB36 * 0.03, 0)</f>
        <v>0</v>
      </c>
      <c r="AC36" s="91">
        <f>IF('①-2入力シート（宿泊人数）【室】'!AC36&gt;0, '⑤-2宿泊料金計算【室】'!AC36 * 0.03, 0)</f>
        <v>0</v>
      </c>
      <c r="AD36" s="91">
        <f>IF('①-2入力シート（宿泊人数）【室】'!AD36&gt;0, '⑤-2宿泊料金計算【室】'!AD36 * 0.03, 0)</f>
        <v>0</v>
      </c>
      <c r="AE36" s="91">
        <f>IF('①-2入力シート（宿泊人数）【室】'!AE36&gt;0, '⑤-2宿泊料金計算【室】'!AE36 * 0.03, 0)</f>
        <v>0</v>
      </c>
      <c r="AF36" s="91">
        <f>IF('①-2入力シート（宿泊人数）【室】'!AF36&gt;0, '⑤-2宿泊料金計算【室】'!AF36 * 0.03, 0)</f>
        <v>0</v>
      </c>
      <c r="AG36" s="91">
        <f>IF('①-2入力シート（宿泊人数）【室】'!AG36&gt;0, '⑤-2宿泊料金計算【室】'!AG36 * 0.03, 0)</f>
        <v>0</v>
      </c>
      <c r="AH36" s="91">
        <f>IF('①-2入力シート（宿泊人数）【室】'!AH36&gt;0, '⑤-2宿泊料金計算【室】'!AH36 * 0.03, 0)</f>
        <v>0</v>
      </c>
      <c r="AI36" s="91">
        <f>IF('①-2入力シート（宿泊人数）【室】'!AI36&gt;0, '⑤-2宿泊料金計算【室】'!AI36 * 0.03, 0)</f>
        <v>0</v>
      </c>
      <c r="AJ36" s="91">
        <f>IF('①-2入力シート（宿泊人数）【室】'!AJ36&gt;0, '⑤-2宿泊料金計算【室】'!AJ36 * 0.03, 0)</f>
        <v>0</v>
      </c>
      <c r="AK36" s="91">
        <f>IF('①-2入力シート（宿泊人数）【室】'!AK36&gt;0, '⑤-2宿泊料金計算【室】'!AK36 * 0.03, 0)</f>
        <v>0</v>
      </c>
      <c r="AL36" s="91">
        <f>IF('①-2入力シート（宿泊人数）【室】'!AL36&gt;0, '⑤-2宿泊料金計算【室】'!AL36 * 0.03, 0)</f>
        <v>0</v>
      </c>
      <c r="AM36" s="91">
        <f>IF('①-2入力シート（宿泊人数）【室】'!AM36&gt;0, '⑤-2宿泊料金計算【室】'!AM36 * 0.03, 0)</f>
        <v>0</v>
      </c>
      <c r="AN36" s="91">
        <f>IF('①-2入力シート（宿泊人数）【室】'!AN36&gt;0, '⑤-2宿泊料金計算【室】'!AN36 * 0.03, 0)</f>
        <v>0</v>
      </c>
      <c r="AO36" s="91">
        <f>IF('①-2入力シート（宿泊人数）【室】'!AO36&gt;0, '⑤-2宿泊料金計算【室】'!AO36 * 0.03, 0)</f>
        <v>0</v>
      </c>
      <c r="AP36" s="91">
        <f>IF('①-2入力シート（宿泊人数）【室】'!AP36&gt;0, '⑤-2宿泊料金計算【室】'!AP36 * 0.03, 0)</f>
        <v>0</v>
      </c>
      <c r="AQ36" s="91">
        <f>IF('①-2入力シート（宿泊人数）【室】'!AQ36&gt;0, '⑤-2宿泊料金計算【室】'!AQ36 * 0.03, 0)</f>
        <v>0</v>
      </c>
      <c r="AR36" s="91">
        <f>IF('①-2入力シート（宿泊人数）【室】'!AR36&gt;0, '⑤-2宿泊料金計算【室】'!AR36 * 0.03, 0)</f>
        <v>0</v>
      </c>
      <c r="AS36" s="91">
        <f>IF('①-2入力シート（宿泊人数）【室】'!AS36&gt;0, '⑤-2宿泊料金計算【室】'!AS36 * 0.03, 0)</f>
        <v>0</v>
      </c>
      <c r="AT36" s="91">
        <f>IF('①-2入力シート（宿泊人数）【室】'!AT36&gt;0, '⑤-2宿泊料金計算【室】'!AT36 * 0.03, 0)</f>
        <v>0</v>
      </c>
      <c r="AU36" s="91">
        <f>IF('①-2入力シート（宿泊人数）【室】'!AU36&gt;0, '⑤-2宿泊料金計算【室】'!AU36 * 0.03, 0)</f>
        <v>0</v>
      </c>
      <c r="AV36" s="91">
        <f>IF('①-2入力シート（宿泊人数）【室】'!AV36&gt;0, '⑤-2宿泊料金計算【室】'!AV36 * 0.03, 0)</f>
        <v>0</v>
      </c>
      <c r="AW36" s="91">
        <f>IF('①-2入力シート（宿泊人数）【室】'!AW36&gt;0, '⑤-2宿泊料金計算【室】'!AW36 * 0.03, 0)</f>
        <v>0</v>
      </c>
      <c r="AX36" s="91">
        <f>IF('①-2入力シート（宿泊人数）【室】'!AX36&gt;0, '⑤-2宿泊料金計算【室】'!AX36 * 0.03, 0)</f>
        <v>0</v>
      </c>
      <c r="AY36" s="91">
        <f>IF('①-2入力シート（宿泊人数）【室】'!AY36&gt;0, '⑤-2宿泊料金計算【室】'!AY36 * 0.03, 0)</f>
        <v>0</v>
      </c>
      <c r="AZ36" s="91">
        <f>IF('①-2入力シート（宿泊人数）【室】'!AZ36&gt;0, '⑤-2宿泊料金計算【室】'!AZ36 * 0.03, 0)</f>
        <v>0</v>
      </c>
      <c r="BA36" s="91">
        <f>IF('①-2入力シート（宿泊人数）【室】'!BA36&gt;0, '⑤-2宿泊料金計算【室】'!BA36 * 0.03, 0)</f>
        <v>0</v>
      </c>
      <c r="BB36" s="91">
        <f>IF('①-2入力シート（宿泊人数）【室】'!BB36&gt;0, '⑤-2宿泊料金計算【室】'!BB36 * 0.03, 0)</f>
        <v>0</v>
      </c>
      <c r="BC36" s="91">
        <f>IF('①-2入力シート（宿泊人数）【室】'!BC36&gt;0, '⑤-2宿泊料金計算【室】'!BC36 * 0.03, 0)</f>
        <v>0</v>
      </c>
      <c r="BD36" s="91">
        <f>IF('①-2入力シート（宿泊人数）【室】'!BD36&gt;0, '⑤-2宿泊料金計算【室】'!BD36 * 0.03, 0)</f>
        <v>0</v>
      </c>
      <c r="BE36" s="91">
        <f>IF('①-2入力シート（宿泊人数）【室】'!BE36&gt;0, '⑤-2宿泊料金計算【室】'!BE36 * 0.03, 0)</f>
        <v>0</v>
      </c>
      <c r="BF36" s="91">
        <f>IF('①-2入力シート（宿泊人数）【室】'!BF36&gt;0, '⑤-2宿泊料金計算【室】'!BF36 * 0.03, 0)</f>
        <v>0</v>
      </c>
      <c r="BG36" s="91">
        <f>IF('①-2入力シート（宿泊人数）【室】'!BG36&gt;0, '⑤-2宿泊料金計算【室】'!BG36 * 0.03, 0)</f>
        <v>0</v>
      </c>
      <c r="BH36" s="91">
        <f>IF('①-2入力シート（宿泊人数）【室】'!BH36&gt;0, '⑤-2宿泊料金計算【室】'!BH36 * 0.03, 0)</f>
        <v>0</v>
      </c>
      <c r="BI36" s="91">
        <f>IF('①-2入力シート（宿泊人数）【室】'!BI36&gt;0, '⑤-2宿泊料金計算【室】'!BI36 * 0.03, 0)</f>
        <v>0</v>
      </c>
      <c r="BJ36" s="91">
        <f>IF('①-2入力シート（宿泊人数）【室】'!BJ36&gt;0, '⑤-2宿泊料金計算【室】'!BJ36 * 0.03, 0)</f>
        <v>0</v>
      </c>
      <c r="BK36" s="91">
        <f>IF('①-2入力シート（宿泊人数）【室】'!BK36&gt;0, '⑤-2宿泊料金計算【室】'!BK36 * 0.03, 0)</f>
        <v>0</v>
      </c>
      <c r="BL36" s="91">
        <f>IF('①-2入力シート（宿泊人数）【室】'!BL36&gt;0, '⑤-2宿泊料金計算【室】'!BL36 * 0.03, 0)</f>
        <v>0</v>
      </c>
      <c r="BM36" s="91">
        <f>IF('①-2入力シート（宿泊人数）【室】'!BM36&gt;0, '⑤-2宿泊料金計算【室】'!BM36 * 0.03, 0)</f>
        <v>0</v>
      </c>
      <c r="BN36" s="91">
        <f>IF('①-2入力シート（宿泊人数）【室】'!BN36&gt;0, '⑤-2宿泊料金計算【室】'!BN36 * 0.03, 0)</f>
        <v>0</v>
      </c>
      <c r="BO36" s="91">
        <f>IF('①-2入力シート（宿泊人数）【室】'!BO36&gt;0, '⑤-2宿泊料金計算【室】'!BO36 * 0.03, 0)</f>
        <v>0</v>
      </c>
      <c r="BP36" s="91">
        <f>IF('①-2入力シート（宿泊人数）【室】'!BP36&gt;0, '⑤-2宿泊料金計算【室】'!BP36 * 0.03, 0)</f>
        <v>0</v>
      </c>
      <c r="BQ36" s="91">
        <f>IF('①-2入力シート（宿泊人数）【室】'!BQ36&gt;0, '⑤-2宿泊料金計算【室】'!BQ36 * 0.03, 0)</f>
        <v>0</v>
      </c>
      <c r="BR36" s="91">
        <f>IF('①-2入力シート（宿泊人数）【室】'!BR36&gt;0, '⑤-2宿泊料金計算【室】'!BR36 * 0.03, 0)</f>
        <v>0</v>
      </c>
      <c r="BS36" s="91">
        <f>IF('①-2入力シート（宿泊人数）【室】'!BS36&gt;0, '⑤-2宿泊料金計算【室】'!BS36 * 0.03, 0)</f>
        <v>0</v>
      </c>
      <c r="BT36" s="91">
        <f>IF('①-2入力シート（宿泊人数）【室】'!BT36&gt;0, '⑤-2宿泊料金計算【室】'!BT36 * 0.03, 0)</f>
        <v>0</v>
      </c>
      <c r="BU36" s="91">
        <f>IF('①-2入力シート（宿泊人数）【室】'!BU36&gt;0, '⑤-2宿泊料金計算【室】'!BU36 * 0.03, 0)</f>
        <v>0</v>
      </c>
      <c r="BV36" s="91">
        <f>IF('①-2入力シート（宿泊人数）【室】'!BV36&gt;0, '⑤-2宿泊料金計算【室】'!BV36 * 0.03, 0)</f>
        <v>0</v>
      </c>
      <c r="BW36" s="91">
        <f>IF('①-2入力シート（宿泊人数）【室】'!BW36&gt;0, '⑤-2宿泊料金計算【室】'!BW36 * 0.03, 0)</f>
        <v>0</v>
      </c>
      <c r="BX36" s="91">
        <f>IF('①-2入力シート（宿泊人数）【室】'!BX36&gt;0, '⑤-2宿泊料金計算【室】'!BX36 * 0.03, 0)</f>
        <v>0</v>
      </c>
      <c r="BY36" s="91">
        <f>IF('①-2入力シート（宿泊人数）【室】'!BY36&gt;0, '⑤-2宿泊料金計算【室】'!BY36 * 0.03, 0)</f>
        <v>0</v>
      </c>
      <c r="BZ36" s="91">
        <f>IF('①-2入力シート（宿泊人数）【室】'!BZ36&gt;0, '⑤-2宿泊料金計算【室】'!BZ36 * 0.03, 0)</f>
        <v>0</v>
      </c>
      <c r="CA36" s="91">
        <f>IF('①-2入力シート（宿泊人数）【室】'!CA36&gt;0, '⑤-2宿泊料金計算【室】'!CA36 * 0.03, 0)</f>
        <v>0</v>
      </c>
      <c r="CB36" s="91">
        <f>IF('①-2入力シート（宿泊人数）【室】'!CB36&gt;0, '⑤-2宿泊料金計算【室】'!CB36 * 0.03, 0)</f>
        <v>0</v>
      </c>
      <c r="CC36" s="91">
        <f>IF('①-2入力シート（宿泊人数）【室】'!CC36&gt;0, '⑤-2宿泊料金計算【室】'!CC36 * 0.03, 0)</f>
        <v>0</v>
      </c>
      <c r="CD36" s="91">
        <f>IF('①-2入力シート（宿泊人数）【室】'!CD36&gt;0, '⑤-2宿泊料金計算【室】'!CD36 * 0.03, 0)</f>
        <v>0</v>
      </c>
      <c r="CE36" s="91">
        <f>IF('①-2入力シート（宿泊人数）【室】'!CE36&gt;0, '⑤-2宿泊料金計算【室】'!CE36 * 0.03, 0)</f>
        <v>0</v>
      </c>
      <c r="CF36" s="91">
        <f>IF('①-2入力シート（宿泊人数）【室】'!CF36&gt;0, '⑤-2宿泊料金計算【室】'!CF36 * 0.03, 0)</f>
        <v>0</v>
      </c>
      <c r="CG36" s="91">
        <f>IF('①-2入力シート（宿泊人数）【室】'!CG36&gt;0, '⑤-2宿泊料金計算【室】'!CG36 * 0.03, 0)</f>
        <v>0</v>
      </c>
      <c r="CH36" s="91">
        <f>IF('①-2入力シート（宿泊人数）【室】'!CH36&gt;0, '⑤-2宿泊料金計算【室】'!CH36 * 0.03, 0)</f>
        <v>0</v>
      </c>
      <c r="CI36" s="91">
        <f>IF('①-2入力シート（宿泊人数）【室】'!CI36&gt;0, '⑤-2宿泊料金計算【室】'!CI36 * 0.03, 0)</f>
        <v>0</v>
      </c>
      <c r="CJ36" s="91">
        <f>IF('①-2入力シート（宿泊人数）【室】'!CJ36&gt;0, '⑤-2宿泊料金計算【室】'!CJ36 * 0.03, 0)</f>
        <v>0</v>
      </c>
      <c r="CK36" s="91">
        <f>IF('①-2入力シート（宿泊人数）【室】'!CK36&gt;0, '⑤-2宿泊料金計算【室】'!CK36 * 0.03, 0)</f>
        <v>0</v>
      </c>
      <c r="CL36" s="91">
        <f>IF('①-2入力シート（宿泊人数）【室】'!CL36&gt;0, '⑤-2宿泊料金計算【室】'!CL36 * 0.03, 0)</f>
        <v>0</v>
      </c>
      <c r="CM36" s="91">
        <f>IF('①-2入力シート（宿泊人数）【室】'!CM36&gt;0, '⑤-2宿泊料金計算【室】'!CM36 * 0.03, 0)</f>
        <v>0</v>
      </c>
      <c r="CN36" s="91">
        <f>IF('①-2入力シート（宿泊人数）【室】'!CN36&gt;0, '⑤-2宿泊料金計算【室】'!CN36 * 0.03, 0)</f>
        <v>0</v>
      </c>
      <c r="CO36" s="91">
        <f>IF('①-2入力シート（宿泊人数）【室】'!CO36&gt;0, '⑤-2宿泊料金計算【室】'!CO36 * 0.03, 0)</f>
        <v>0</v>
      </c>
      <c r="CP36" s="91">
        <f>IF('①-2入力シート（宿泊人数）【室】'!CP36&gt;0, '⑤-2宿泊料金計算【室】'!CP36 * 0.03, 0)</f>
        <v>0</v>
      </c>
      <c r="CQ36" s="91">
        <f>IF('①-2入力シート（宿泊人数）【室】'!CQ36&gt;0, '⑤-2宿泊料金計算【室】'!CQ36 * 0.03, 0)</f>
        <v>0</v>
      </c>
      <c r="CR36" s="91">
        <f>IF('①-2入力シート（宿泊人数）【室】'!CR36&gt;0, '⑤-2宿泊料金計算【室】'!CR36 * 0.03, 0)</f>
        <v>0</v>
      </c>
      <c r="CS36" s="91">
        <f>IF('①-2入力シート（宿泊人数）【室】'!CS36&gt;0, '⑤-2宿泊料金計算【室】'!CS36 * 0.03, 0)</f>
        <v>0</v>
      </c>
      <c r="CT36" s="91">
        <f>IF('①-2入力シート（宿泊人数）【室】'!CT36&gt;0, '⑤-2宿泊料金計算【室】'!CT36 * 0.03, 0)</f>
        <v>0</v>
      </c>
      <c r="CU36" s="91">
        <f>IF('①-2入力シート（宿泊人数）【室】'!CU36&gt;0, '⑤-2宿泊料金計算【室】'!CU36 * 0.03, 0)</f>
        <v>0</v>
      </c>
      <c r="CV36" s="91">
        <f>IF('①-2入力シート（宿泊人数）【室】'!CV36&gt;0, '⑤-2宿泊料金計算【室】'!CV36 * 0.03, 0)</f>
        <v>0</v>
      </c>
      <c r="CW36" s="91">
        <f>IF('①-2入力シート（宿泊人数）【室】'!CW36&gt;0, '⑤-2宿泊料金計算【室】'!CW36 * 0.03, 0)</f>
        <v>0</v>
      </c>
      <c r="CX36" s="91">
        <f>IF('①-2入力シート（宿泊人数）【室】'!CX36&gt;0, '⑤-2宿泊料金計算【室】'!CX36 * 0.03, 0)</f>
        <v>0</v>
      </c>
      <c r="CY36" s="165">
        <f t="shared" si="6"/>
        <v>0</v>
      </c>
      <c r="DA36" s="5">
        <f t="shared" si="7"/>
        <v>0</v>
      </c>
    </row>
    <row r="37" spans="1:105">
      <c r="A37" s="196"/>
      <c r="B37" s="92">
        <v>29</v>
      </c>
      <c r="C37" s="10">
        <f>IF('①-2入力シート（宿泊人数）【室】'!C37&gt;0, '⑤-2宿泊料金計算【室】'!C37 * 0.03, 0)</f>
        <v>0</v>
      </c>
      <c r="D37" s="10">
        <f>IF('①-2入力シート（宿泊人数）【室】'!D37&gt;0, '⑤-2宿泊料金計算【室】'!D37 * 0.03, 0)</f>
        <v>0</v>
      </c>
      <c r="E37" s="10">
        <f>IF('①-2入力シート（宿泊人数）【室】'!E37&gt;0, '⑤-2宿泊料金計算【室】'!E37 * 0.03, 0)</f>
        <v>0</v>
      </c>
      <c r="F37" s="10">
        <f>IF('①-2入力シート（宿泊人数）【室】'!F37&gt;0, '⑤-2宿泊料金計算【室】'!F37 * 0.03, 0)</f>
        <v>0</v>
      </c>
      <c r="G37" s="10">
        <f>IF('①-2入力シート（宿泊人数）【室】'!G37&gt;0, '⑤-2宿泊料金計算【室】'!G37 * 0.03, 0)</f>
        <v>0</v>
      </c>
      <c r="H37" s="10">
        <f>IF('①-2入力シート（宿泊人数）【室】'!H37&gt;0, '⑤-2宿泊料金計算【室】'!H37 * 0.03, 0)</f>
        <v>0</v>
      </c>
      <c r="I37" s="10">
        <f>IF('①-2入力シート（宿泊人数）【室】'!I37&gt;0, '⑤-2宿泊料金計算【室】'!I37 * 0.03, 0)</f>
        <v>0</v>
      </c>
      <c r="J37" s="10">
        <f>IF('①-2入力シート（宿泊人数）【室】'!J37&gt;0, '⑤-2宿泊料金計算【室】'!J37 * 0.03, 0)</f>
        <v>0</v>
      </c>
      <c r="K37" s="10">
        <f>IF('①-2入力シート（宿泊人数）【室】'!K37&gt;0, '⑤-2宿泊料金計算【室】'!K37 * 0.03, 0)</f>
        <v>0</v>
      </c>
      <c r="L37" s="10">
        <f>IF('①-2入力シート（宿泊人数）【室】'!L37&gt;0, '⑤-2宿泊料金計算【室】'!L37 * 0.03, 0)</f>
        <v>0</v>
      </c>
      <c r="M37" s="10">
        <f>IF('①-2入力シート（宿泊人数）【室】'!M37&gt;0, '⑤-2宿泊料金計算【室】'!M37 * 0.03, 0)</f>
        <v>0</v>
      </c>
      <c r="N37" s="91">
        <f>IF('①-2入力シート（宿泊人数）【室】'!N37&gt;0, '⑤-2宿泊料金計算【室】'!N37 * 0.03, 0)</f>
        <v>0</v>
      </c>
      <c r="O37" s="91">
        <f>IF('①-2入力シート（宿泊人数）【室】'!O37&gt;0, '⑤-2宿泊料金計算【室】'!O37 * 0.03, 0)</f>
        <v>0</v>
      </c>
      <c r="P37" s="91">
        <f>IF('①-2入力シート（宿泊人数）【室】'!P37&gt;0, '⑤-2宿泊料金計算【室】'!P37 * 0.03, 0)</f>
        <v>0</v>
      </c>
      <c r="Q37" s="91">
        <f>IF('①-2入力シート（宿泊人数）【室】'!Q37&gt;0, '⑤-2宿泊料金計算【室】'!Q37 * 0.03, 0)</f>
        <v>0</v>
      </c>
      <c r="R37" s="91">
        <f>IF('①-2入力シート（宿泊人数）【室】'!R37&gt;0, '⑤-2宿泊料金計算【室】'!R37 * 0.03, 0)</f>
        <v>0</v>
      </c>
      <c r="S37" s="91">
        <f>IF('①-2入力シート（宿泊人数）【室】'!S37&gt;0, '⑤-2宿泊料金計算【室】'!S37 * 0.03, 0)</f>
        <v>0</v>
      </c>
      <c r="T37" s="91">
        <f>IF('①-2入力シート（宿泊人数）【室】'!T37&gt;0, '⑤-2宿泊料金計算【室】'!T37 * 0.03, 0)</f>
        <v>0</v>
      </c>
      <c r="U37" s="91">
        <f>IF('①-2入力シート（宿泊人数）【室】'!U37&gt;0, '⑤-2宿泊料金計算【室】'!U37 * 0.03, 0)</f>
        <v>0</v>
      </c>
      <c r="V37" s="91">
        <f>IF('①-2入力シート（宿泊人数）【室】'!V37&gt;0, '⑤-2宿泊料金計算【室】'!V37 * 0.03, 0)</f>
        <v>0</v>
      </c>
      <c r="W37" s="91">
        <f>IF('①-2入力シート（宿泊人数）【室】'!W37&gt;0, '⑤-2宿泊料金計算【室】'!W37 * 0.03, 0)</f>
        <v>0</v>
      </c>
      <c r="X37" s="91">
        <f>IF('①-2入力シート（宿泊人数）【室】'!X37&gt;0, '⑤-2宿泊料金計算【室】'!X37 * 0.03, 0)</f>
        <v>0</v>
      </c>
      <c r="Y37" s="91">
        <f>IF('①-2入力シート（宿泊人数）【室】'!Y37&gt;0, '⑤-2宿泊料金計算【室】'!Y37 * 0.03, 0)</f>
        <v>0</v>
      </c>
      <c r="Z37" s="91">
        <f>IF('①-2入力シート（宿泊人数）【室】'!Z37&gt;0, '⑤-2宿泊料金計算【室】'!Z37 * 0.03, 0)</f>
        <v>0</v>
      </c>
      <c r="AA37" s="91">
        <f>IF('①-2入力シート（宿泊人数）【室】'!AA37&gt;0, '⑤-2宿泊料金計算【室】'!AA37 * 0.03, 0)</f>
        <v>0</v>
      </c>
      <c r="AB37" s="91">
        <f>IF('①-2入力シート（宿泊人数）【室】'!AB37&gt;0, '⑤-2宿泊料金計算【室】'!AB37 * 0.03, 0)</f>
        <v>0</v>
      </c>
      <c r="AC37" s="91">
        <f>IF('①-2入力シート（宿泊人数）【室】'!AC37&gt;0, '⑤-2宿泊料金計算【室】'!AC37 * 0.03, 0)</f>
        <v>0</v>
      </c>
      <c r="AD37" s="91">
        <f>IF('①-2入力シート（宿泊人数）【室】'!AD37&gt;0, '⑤-2宿泊料金計算【室】'!AD37 * 0.03, 0)</f>
        <v>0</v>
      </c>
      <c r="AE37" s="91">
        <f>IF('①-2入力シート（宿泊人数）【室】'!AE37&gt;0, '⑤-2宿泊料金計算【室】'!AE37 * 0.03, 0)</f>
        <v>0</v>
      </c>
      <c r="AF37" s="91">
        <f>IF('①-2入力シート（宿泊人数）【室】'!AF37&gt;0, '⑤-2宿泊料金計算【室】'!AF37 * 0.03, 0)</f>
        <v>0</v>
      </c>
      <c r="AG37" s="91">
        <f>IF('①-2入力シート（宿泊人数）【室】'!AG37&gt;0, '⑤-2宿泊料金計算【室】'!AG37 * 0.03, 0)</f>
        <v>0</v>
      </c>
      <c r="AH37" s="91">
        <f>IF('①-2入力シート（宿泊人数）【室】'!AH37&gt;0, '⑤-2宿泊料金計算【室】'!AH37 * 0.03, 0)</f>
        <v>0</v>
      </c>
      <c r="AI37" s="91">
        <f>IF('①-2入力シート（宿泊人数）【室】'!AI37&gt;0, '⑤-2宿泊料金計算【室】'!AI37 * 0.03, 0)</f>
        <v>0</v>
      </c>
      <c r="AJ37" s="91">
        <f>IF('①-2入力シート（宿泊人数）【室】'!AJ37&gt;0, '⑤-2宿泊料金計算【室】'!AJ37 * 0.03, 0)</f>
        <v>0</v>
      </c>
      <c r="AK37" s="91">
        <f>IF('①-2入力シート（宿泊人数）【室】'!AK37&gt;0, '⑤-2宿泊料金計算【室】'!AK37 * 0.03, 0)</f>
        <v>0</v>
      </c>
      <c r="AL37" s="91">
        <f>IF('①-2入力シート（宿泊人数）【室】'!AL37&gt;0, '⑤-2宿泊料金計算【室】'!AL37 * 0.03, 0)</f>
        <v>0</v>
      </c>
      <c r="AM37" s="91">
        <f>IF('①-2入力シート（宿泊人数）【室】'!AM37&gt;0, '⑤-2宿泊料金計算【室】'!AM37 * 0.03, 0)</f>
        <v>0</v>
      </c>
      <c r="AN37" s="91">
        <f>IF('①-2入力シート（宿泊人数）【室】'!AN37&gt;0, '⑤-2宿泊料金計算【室】'!AN37 * 0.03, 0)</f>
        <v>0</v>
      </c>
      <c r="AO37" s="91">
        <f>IF('①-2入力シート（宿泊人数）【室】'!AO37&gt;0, '⑤-2宿泊料金計算【室】'!AO37 * 0.03, 0)</f>
        <v>0</v>
      </c>
      <c r="AP37" s="91">
        <f>IF('①-2入力シート（宿泊人数）【室】'!AP37&gt;0, '⑤-2宿泊料金計算【室】'!AP37 * 0.03, 0)</f>
        <v>0</v>
      </c>
      <c r="AQ37" s="91">
        <f>IF('①-2入力シート（宿泊人数）【室】'!AQ37&gt;0, '⑤-2宿泊料金計算【室】'!AQ37 * 0.03, 0)</f>
        <v>0</v>
      </c>
      <c r="AR37" s="91">
        <f>IF('①-2入力シート（宿泊人数）【室】'!AR37&gt;0, '⑤-2宿泊料金計算【室】'!AR37 * 0.03, 0)</f>
        <v>0</v>
      </c>
      <c r="AS37" s="91">
        <f>IF('①-2入力シート（宿泊人数）【室】'!AS37&gt;0, '⑤-2宿泊料金計算【室】'!AS37 * 0.03, 0)</f>
        <v>0</v>
      </c>
      <c r="AT37" s="91">
        <f>IF('①-2入力シート（宿泊人数）【室】'!AT37&gt;0, '⑤-2宿泊料金計算【室】'!AT37 * 0.03, 0)</f>
        <v>0</v>
      </c>
      <c r="AU37" s="91">
        <f>IF('①-2入力シート（宿泊人数）【室】'!AU37&gt;0, '⑤-2宿泊料金計算【室】'!AU37 * 0.03, 0)</f>
        <v>0</v>
      </c>
      <c r="AV37" s="91">
        <f>IF('①-2入力シート（宿泊人数）【室】'!AV37&gt;0, '⑤-2宿泊料金計算【室】'!AV37 * 0.03, 0)</f>
        <v>0</v>
      </c>
      <c r="AW37" s="91">
        <f>IF('①-2入力シート（宿泊人数）【室】'!AW37&gt;0, '⑤-2宿泊料金計算【室】'!AW37 * 0.03, 0)</f>
        <v>0</v>
      </c>
      <c r="AX37" s="91">
        <f>IF('①-2入力シート（宿泊人数）【室】'!AX37&gt;0, '⑤-2宿泊料金計算【室】'!AX37 * 0.03, 0)</f>
        <v>0</v>
      </c>
      <c r="AY37" s="91">
        <f>IF('①-2入力シート（宿泊人数）【室】'!AY37&gt;0, '⑤-2宿泊料金計算【室】'!AY37 * 0.03, 0)</f>
        <v>0</v>
      </c>
      <c r="AZ37" s="91">
        <f>IF('①-2入力シート（宿泊人数）【室】'!AZ37&gt;0, '⑤-2宿泊料金計算【室】'!AZ37 * 0.03, 0)</f>
        <v>0</v>
      </c>
      <c r="BA37" s="91">
        <f>IF('①-2入力シート（宿泊人数）【室】'!BA37&gt;0, '⑤-2宿泊料金計算【室】'!BA37 * 0.03, 0)</f>
        <v>0</v>
      </c>
      <c r="BB37" s="91">
        <f>IF('①-2入力シート（宿泊人数）【室】'!BB37&gt;0, '⑤-2宿泊料金計算【室】'!BB37 * 0.03, 0)</f>
        <v>0</v>
      </c>
      <c r="BC37" s="91">
        <f>IF('①-2入力シート（宿泊人数）【室】'!BC37&gt;0, '⑤-2宿泊料金計算【室】'!BC37 * 0.03, 0)</f>
        <v>0</v>
      </c>
      <c r="BD37" s="91">
        <f>IF('①-2入力シート（宿泊人数）【室】'!BD37&gt;0, '⑤-2宿泊料金計算【室】'!BD37 * 0.03, 0)</f>
        <v>0</v>
      </c>
      <c r="BE37" s="91">
        <f>IF('①-2入力シート（宿泊人数）【室】'!BE37&gt;0, '⑤-2宿泊料金計算【室】'!BE37 * 0.03, 0)</f>
        <v>0</v>
      </c>
      <c r="BF37" s="91">
        <f>IF('①-2入力シート（宿泊人数）【室】'!BF37&gt;0, '⑤-2宿泊料金計算【室】'!BF37 * 0.03, 0)</f>
        <v>0</v>
      </c>
      <c r="BG37" s="91">
        <f>IF('①-2入力シート（宿泊人数）【室】'!BG37&gt;0, '⑤-2宿泊料金計算【室】'!BG37 * 0.03, 0)</f>
        <v>0</v>
      </c>
      <c r="BH37" s="91">
        <f>IF('①-2入力シート（宿泊人数）【室】'!BH37&gt;0, '⑤-2宿泊料金計算【室】'!BH37 * 0.03, 0)</f>
        <v>0</v>
      </c>
      <c r="BI37" s="91">
        <f>IF('①-2入力シート（宿泊人数）【室】'!BI37&gt;0, '⑤-2宿泊料金計算【室】'!BI37 * 0.03, 0)</f>
        <v>0</v>
      </c>
      <c r="BJ37" s="91">
        <f>IF('①-2入力シート（宿泊人数）【室】'!BJ37&gt;0, '⑤-2宿泊料金計算【室】'!BJ37 * 0.03, 0)</f>
        <v>0</v>
      </c>
      <c r="BK37" s="91">
        <f>IF('①-2入力シート（宿泊人数）【室】'!BK37&gt;0, '⑤-2宿泊料金計算【室】'!BK37 * 0.03, 0)</f>
        <v>0</v>
      </c>
      <c r="BL37" s="91">
        <f>IF('①-2入力シート（宿泊人数）【室】'!BL37&gt;0, '⑤-2宿泊料金計算【室】'!BL37 * 0.03, 0)</f>
        <v>0</v>
      </c>
      <c r="BM37" s="91">
        <f>IF('①-2入力シート（宿泊人数）【室】'!BM37&gt;0, '⑤-2宿泊料金計算【室】'!BM37 * 0.03, 0)</f>
        <v>0</v>
      </c>
      <c r="BN37" s="91">
        <f>IF('①-2入力シート（宿泊人数）【室】'!BN37&gt;0, '⑤-2宿泊料金計算【室】'!BN37 * 0.03, 0)</f>
        <v>0</v>
      </c>
      <c r="BO37" s="91">
        <f>IF('①-2入力シート（宿泊人数）【室】'!BO37&gt;0, '⑤-2宿泊料金計算【室】'!BO37 * 0.03, 0)</f>
        <v>0</v>
      </c>
      <c r="BP37" s="91">
        <f>IF('①-2入力シート（宿泊人数）【室】'!BP37&gt;0, '⑤-2宿泊料金計算【室】'!BP37 * 0.03, 0)</f>
        <v>0</v>
      </c>
      <c r="BQ37" s="91">
        <f>IF('①-2入力シート（宿泊人数）【室】'!BQ37&gt;0, '⑤-2宿泊料金計算【室】'!BQ37 * 0.03, 0)</f>
        <v>0</v>
      </c>
      <c r="BR37" s="91">
        <f>IF('①-2入力シート（宿泊人数）【室】'!BR37&gt;0, '⑤-2宿泊料金計算【室】'!BR37 * 0.03, 0)</f>
        <v>0</v>
      </c>
      <c r="BS37" s="91">
        <f>IF('①-2入力シート（宿泊人数）【室】'!BS37&gt;0, '⑤-2宿泊料金計算【室】'!BS37 * 0.03, 0)</f>
        <v>0</v>
      </c>
      <c r="BT37" s="91">
        <f>IF('①-2入力シート（宿泊人数）【室】'!BT37&gt;0, '⑤-2宿泊料金計算【室】'!BT37 * 0.03, 0)</f>
        <v>0</v>
      </c>
      <c r="BU37" s="91">
        <f>IF('①-2入力シート（宿泊人数）【室】'!BU37&gt;0, '⑤-2宿泊料金計算【室】'!BU37 * 0.03, 0)</f>
        <v>0</v>
      </c>
      <c r="BV37" s="91">
        <f>IF('①-2入力シート（宿泊人数）【室】'!BV37&gt;0, '⑤-2宿泊料金計算【室】'!BV37 * 0.03, 0)</f>
        <v>0</v>
      </c>
      <c r="BW37" s="91">
        <f>IF('①-2入力シート（宿泊人数）【室】'!BW37&gt;0, '⑤-2宿泊料金計算【室】'!BW37 * 0.03, 0)</f>
        <v>0</v>
      </c>
      <c r="BX37" s="91">
        <f>IF('①-2入力シート（宿泊人数）【室】'!BX37&gt;0, '⑤-2宿泊料金計算【室】'!BX37 * 0.03, 0)</f>
        <v>0</v>
      </c>
      <c r="BY37" s="91">
        <f>IF('①-2入力シート（宿泊人数）【室】'!BY37&gt;0, '⑤-2宿泊料金計算【室】'!BY37 * 0.03, 0)</f>
        <v>0</v>
      </c>
      <c r="BZ37" s="91">
        <f>IF('①-2入力シート（宿泊人数）【室】'!BZ37&gt;0, '⑤-2宿泊料金計算【室】'!BZ37 * 0.03, 0)</f>
        <v>0</v>
      </c>
      <c r="CA37" s="91">
        <f>IF('①-2入力シート（宿泊人数）【室】'!CA37&gt;0, '⑤-2宿泊料金計算【室】'!CA37 * 0.03, 0)</f>
        <v>0</v>
      </c>
      <c r="CB37" s="91">
        <f>IF('①-2入力シート（宿泊人数）【室】'!CB37&gt;0, '⑤-2宿泊料金計算【室】'!CB37 * 0.03, 0)</f>
        <v>0</v>
      </c>
      <c r="CC37" s="91">
        <f>IF('①-2入力シート（宿泊人数）【室】'!CC37&gt;0, '⑤-2宿泊料金計算【室】'!CC37 * 0.03, 0)</f>
        <v>0</v>
      </c>
      <c r="CD37" s="91">
        <f>IF('①-2入力シート（宿泊人数）【室】'!CD37&gt;0, '⑤-2宿泊料金計算【室】'!CD37 * 0.03, 0)</f>
        <v>0</v>
      </c>
      <c r="CE37" s="91">
        <f>IF('①-2入力シート（宿泊人数）【室】'!CE37&gt;0, '⑤-2宿泊料金計算【室】'!CE37 * 0.03, 0)</f>
        <v>0</v>
      </c>
      <c r="CF37" s="91">
        <f>IF('①-2入力シート（宿泊人数）【室】'!CF37&gt;0, '⑤-2宿泊料金計算【室】'!CF37 * 0.03, 0)</f>
        <v>0</v>
      </c>
      <c r="CG37" s="91">
        <f>IF('①-2入力シート（宿泊人数）【室】'!CG37&gt;0, '⑤-2宿泊料金計算【室】'!CG37 * 0.03, 0)</f>
        <v>0</v>
      </c>
      <c r="CH37" s="91">
        <f>IF('①-2入力シート（宿泊人数）【室】'!CH37&gt;0, '⑤-2宿泊料金計算【室】'!CH37 * 0.03, 0)</f>
        <v>0</v>
      </c>
      <c r="CI37" s="91">
        <f>IF('①-2入力シート（宿泊人数）【室】'!CI37&gt;0, '⑤-2宿泊料金計算【室】'!CI37 * 0.03, 0)</f>
        <v>0</v>
      </c>
      <c r="CJ37" s="91">
        <f>IF('①-2入力シート（宿泊人数）【室】'!CJ37&gt;0, '⑤-2宿泊料金計算【室】'!CJ37 * 0.03, 0)</f>
        <v>0</v>
      </c>
      <c r="CK37" s="91">
        <f>IF('①-2入力シート（宿泊人数）【室】'!CK37&gt;0, '⑤-2宿泊料金計算【室】'!CK37 * 0.03, 0)</f>
        <v>0</v>
      </c>
      <c r="CL37" s="91">
        <f>IF('①-2入力シート（宿泊人数）【室】'!CL37&gt;0, '⑤-2宿泊料金計算【室】'!CL37 * 0.03, 0)</f>
        <v>0</v>
      </c>
      <c r="CM37" s="91">
        <f>IF('①-2入力シート（宿泊人数）【室】'!CM37&gt;0, '⑤-2宿泊料金計算【室】'!CM37 * 0.03, 0)</f>
        <v>0</v>
      </c>
      <c r="CN37" s="91">
        <f>IF('①-2入力シート（宿泊人数）【室】'!CN37&gt;0, '⑤-2宿泊料金計算【室】'!CN37 * 0.03, 0)</f>
        <v>0</v>
      </c>
      <c r="CO37" s="91">
        <f>IF('①-2入力シート（宿泊人数）【室】'!CO37&gt;0, '⑤-2宿泊料金計算【室】'!CO37 * 0.03, 0)</f>
        <v>0</v>
      </c>
      <c r="CP37" s="91">
        <f>IF('①-2入力シート（宿泊人数）【室】'!CP37&gt;0, '⑤-2宿泊料金計算【室】'!CP37 * 0.03, 0)</f>
        <v>0</v>
      </c>
      <c r="CQ37" s="91">
        <f>IF('①-2入力シート（宿泊人数）【室】'!CQ37&gt;0, '⑤-2宿泊料金計算【室】'!CQ37 * 0.03, 0)</f>
        <v>0</v>
      </c>
      <c r="CR37" s="91">
        <f>IF('①-2入力シート（宿泊人数）【室】'!CR37&gt;0, '⑤-2宿泊料金計算【室】'!CR37 * 0.03, 0)</f>
        <v>0</v>
      </c>
      <c r="CS37" s="91">
        <f>IF('①-2入力シート（宿泊人数）【室】'!CS37&gt;0, '⑤-2宿泊料金計算【室】'!CS37 * 0.03, 0)</f>
        <v>0</v>
      </c>
      <c r="CT37" s="91">
        <f>IF('①-2入力シート（宿泊人数）【室】'!CT37&gt;0, '⑤-2宿泊料金計算【室】'!CT37 * 0.03, 0)</f>
        <v>0</v>
      </c>
      <c r="CU37" s="91">
        <f>IF('①-2入力シート（宿泊人数）【室】'!CU37&gt;0, '⑤-2宿泊料金計算【室】'!CU37 * 0.03, 0)</f>
        <v>0</v>
      </c>
      <c r="CV37" s="91">
        <f>IF('①-2入力シート（宿泊人数）【室】'!CV37&gt;0, '⑤-2宿泊料金計算【室】'!CV37 * 0.03, 0)</f>
        <v>0</v>
      </c>
      <c r="CW37" s="91">
        <f>IF('①-2入力シート（宿泊人数）【室】'!CW37&gt;0, '⑤-2宿泊料金計算【室】'!CW37 * 0.03, 0)</f>
        <v>0</v>
      </c>
      <c r="CX37" s="91">
        <f>IF('①-2入力シート（宿泊人数）【室】'!CX37&gt;0, '⑤-2宿泊料金計算【室】'!CX37 * 0.03, 0)</f>
        <v>0</v>
      </c>
      <c r="CY37" s="165">
        <f t="shared" si="6"/>
        <v>0</v>
      </c>
      <c r="DA37" s="5">
        <f t="shared" si="7"/>
        <v>0</v>
      </c>
    </row>
    <row r="38" spans="1:105">
      <c r="A38" s="196"/>
      <c r="B38" s="92">
        <v>30</v>
      </c>
      <c r="C38" s="10">
        <f>IF('①-2入力シート（宿泊人数）【室】'!C38&gt;0, '⑤-2宿泊料金計算【室】'!C38 * 0.03, 0)</f>
        <v>0</v>
      </c>
      <c r="D38" s="10">
        <f>IF('①-2入力シート（宿泊人数）【室】'!D38&gt;0, '⑤-2宿泊料金計算【室】'!D38 * 0.03, 0)</f>
        <v>0</v>
      </c>
      <c r="E38" s="10">
        <f>IF('①-2入力シート（宿泊人数）【室】'!E38&gt;0, '⑤-2宿泊料金計算【室】'!E38 * 0.03, 0)</f>
        <v>0</v>
      </c>
      <c r="F38" s="10">
        <f>IF('①-2入力シート（宿泊人数）【室】'!F38&gt;0, '⑤-2宿泊料金計算【室】'!F38 * 0.03, 0)</f>
        <v>0</v>
      </c>
      <c r="G38" s="10">
        <f>IF('①-2入力シート（宿泊人数）【室】'!G38&gt;0, '⑤-2宿泊料金計算【室】'!G38 * 0.03, 0)</f>
        <v>0</v>
      </c>
      <c r="H38" s="10">
        <f>IF('①-2入力シート（宿泊人数）【室】'!H38&gt;0, '⑤-2宿泊料金計算【室】'!H38 * 0.03, 0)</f>
        <v>0</v>
      </c>
      <c r="I38" s="10">
        <f>IF('①-2入力シート（宿泊人数）【室】'!I38&gt;0, '⑤-2宿泊料金計算【室】'!I38 * 0.03, 0)</f>
        <v>0</v>
      </c>
      <c r="J38" s="10">
        <f>IF('①-2入力シート（宿泊人数）【室】'!J38&gt;0, '⑤-2宿泊料金計算【室】'!J38 * 0.03, 0)</f>
        <v>0</v>
      </c>
      <c r="K38" s="10">
        <f>IF('①-2入力シート（宿泊人数）【室】'!K38&gt;0, '⑤-2宿泊料金計算【室】'!K38 * 0.03, 0)</f>
        <v>0</v>
      </c>
      <c r="L38" s="10">
        <f>IF('①-2入力シート（宿泊人数）【室】'!L38&gt;0, '⑤-2宿泊料金計算【室】'!L38 * 0.03, 0)</f>
        <v>0</v>
      </c>
      <c r="M38" s="10">
        <f>IF('①-2入力シート（宿泊人数）【室】'!M38&gt;0, '⑤-2宿泊料金計算【室】'!M38 * 0.03, 0)</f>
        <v>0</v>
      </c>
      <c r="N38" s="91">
        <f>IF('①-2入力シート（宿泊人数）【室】'!N38&gt;0, '⑤-2宿泊料金計算【室】'!N38 * 0.03, 0)</f>
        <v>0</v>
      </c>
      <c r="O38" s="91">
        <f>IF('①-2入力シート（宿泊人数）【室】'!O38&gt;0, '⑤-2宿泊料金計算【室】'!O38 * 0.03, 0)</f>
        <v>0</v>
      </c>
      <c r="P38" s="91">
        <f>IF('①-2入力シート（宿泊人数）【室】'!P38&gt;0, '⑤-2宿泊料金計算【室】'!P38 * 0.03, 0)</f>
        <v>0</v>
      </c>
      <c r="Q38" s="91">
        <f>IF('①-2入力シート（宿泊人数）【室】'!Q38&gt;0, '⑤-2宿泊料金計算【室】'!Q38 * 0.03, 0)</f>
        <v>0</v>
      </c>
      <c r="R38" s="91">
        <f>IF('①-2入力シート（宿泊人数）【室】'!R38&gt;0, '⑤-2宿泊料金計算【室】'!R38 * 0.03, 0)</f>
        <v>0</v>
      </c>
      <c r="S38" s="91">
        <f>IF('①-2入力シート（宿泊人数）【室】'!S38&gt;0, '⑤-2宿泊料金計算【室】'!S38 * 0.03, 0)</f>
        <v>0</v>
      </c>
      <c r="T38" s="91">
        <f>IF('①-2入力シート（宿泊人数）【室】'!T38&gt;0, '⑤-2宿泊料金計算【室】'!T38 * 0.03, 0)</f>
        <v>0</v>
      </c>
      <c r="U38" s="91">
        <f>IF('①-2入力シート（宿泊人数）【室】'!U38&gt;0, '⑤-2宿泊料金計算【室】'!U38 * 0.03, 0)</f>
        <v>0</v>
      </c>
      <c r="V38" s="91">
        <f>IF('①-2入力シート（宿泊人数）【室】'!V38&gt;0, '⑤-2宿泊料金計算【室】'!V38 * 0.03, 0)</f>
        <v>0</v>
      </c>
      <c r="W38" s="91">
        <f>IF('①-2入力シート（宿泊人数）【室】'!W38&gt;0, '⑤-2宿泊料金計算【室】'!W38 * 0.03, 0)</f>
        <v>0</v>
      </c>
      <c r="X38" s="91">
        <f>IF('①-2入力シート（宿泊人数）【室】'!X38&gt;0, '⑤-2宿泊料金計算【室】'!X38 * 0.03, 0)</f>
        <v>0</v>
      </c>
      <c r="Y38" s="91">
        <f>IF('①-2入力シート（宿泊人数）【室】'!Y38&gt;0, '⑤-2宿泊料金計算【室】'!Y38 * 0.03, 0)</f>
        <v>0</v>
      </c>
      <c r="Z38" s="91">
        <f>IF('①-2入力シート（宿泊人数）【室】'!Z38&gt;0, '⑤-2宿泊料金計算【室】'!Z38 * 0.03, 0)</f>
        <v>0</v>
      </c>
      <c r="AA38" s="91">
        <f>IF('①-2入力シート（宿泊人数）【室】'!AA38&gt;0, '⑤-2宿泊料金計算【室】'!AA38 * 0.03, 0)</f>
        <v>0</v>
      </c>
      <c r="AB38" s="91">
        <f>IF('①-2入力シート（宿泊人数）【室】'!AB38&gt;0, '⑤-2宿泊料金計算【室】'!AB38 * 0.03, 0)</f>
        <v>0</v>
      </c>
      <c r="AC38" s="91">
        <f>IF('①-2入力シート（宿泊人数）【室】'!AC38&gt;0, '⑤-2宿泊料金計算【室】'!AC38 * 0.03, 0)</f>
        <v>0</v>
      </c>
      <c r="AD38" s="91">
        <f>IF('①-2入力シート（宿泊人数）【室】'!AD38&gt;0, '⑤-2宿泊料金計算【室】'!AD38 * 0.03, 0)</f>
        <v>0</v>
      </c>
      <c r="AE38" s="91">
        <f>IF('①-2入力シート（宿泊人数）【室】'!AE38&gt;0, '⑤-2宿泊料金計算【室】'!AE38 * 0.03, 0)</f>
        <v>0</v>
      </c>
      <c r="AF38" s="91">
        <f>IF('①-2入力シート（宿泊人数）【室】'!AF38&gt;0, '⑤-2宿泊料金計算【室】'!AF38 * 0.03, 0)</f>
        <v>0</v>
      </c>
      <c r="AG38" s="91">
        <f>IF('①-2入力シート（宿泊人数）【室】'!AG38&gt;0, '⑤-2宿泊料金計算【室】'!AG38 * 0.03, 0)</f>
        <v>0</v>
      </c>
      <c r="AH38" s="91">
        <f>IF('①-2入力シート（宿泊人数）【室】'!AH38&gt;0, '⑤-2宿泊料金計算【室】'!AH38 * 0.03, 0)</f>
        <v>0</v>
      </c>
      <c r="AI38" s="91">
        <f>IF('①-2入力シート（宿泊人数）【室】'!AI38&gt;0, '⑤-2宿泊料金計算【室】'!AI38 * 0.03, 0)</f>
        <v>0</v>
      </c>
      <c r="AJ38" s="91">
        <f>IF('①-2入力シート（宿泊人数）【室】'!AJ38&gt;0, '⑤-2宿泊料金計算【室】'!AJ38 * 0.03, 0)</f>
        <v>0</v>
      </c>
      <c r="AK38" s="91">
        <f>IF('①-2入力シート（宿泊人数）【室】'!AK38&gt;0, '⑤-2宿泊料金計算【室】'!AK38 * 0.03, 0)</f>
        <v>0</v>
      </c>
      <c r="AL38" s="91">
        <f>IF('①-2入力シート（宿泊人数）【室】'!AL38&gt;0, '⑤-2宿泊料金計算【室】'!AL38 * 0.03, 0)</f>
        <v>0</v>
      </c>
      <c r="AM38" s="91">
        <f>IF('①-2入力シート（宿泊人数）【室】'!AM38&gt;0, '⑤-2宿泊料金計算【室】'!AM38 * 0.03, 0)</f>
        <v>0</v>
      </c>
      <c r="AN38" s="91">
        <f>IF('①-2入力シート（宿泊人数）【室】'!AN38&gt;0, '⑤-2宿泊料金計算【室】'!AN38 * 0.03, 0)</f>
        <v>0</v>
      </c>
      <c r="AO38" s="91">
        <f>IF('①-2入力シート（宿泊人数）【室】'!AO38&gt;0, '⑤-2宿泊料金計算【室】'!AO38 * 0.03, 0)</f>
        <v>0</v>
      </c>
      <c r="AP38" s="91">
        <f>IF('①-2入力シート（宿泊人数）【室】'!AP38&gt;0, '⑤-2宿泊料金計算【室】'!AP38 * 0.03, 0)</f>
        <v>0</v>
      </c>
      <c r="AQ38" s="91">
        <f>IF('①-2入力シート（宿泊人数）【室】'!AQ38&gt;0, '⑤-2宿泊料金計算【室】'!AQ38 * 0.03, 0)</f>
        <v>0</v>
      </c>
      <c r="AR38" s="91">
        <f>IF('①-2入力シート（宿泊人数）【室】'!AR38&gt;0, '⑤-2宿泊料金計算【室】'!AR38 * 0.03, 0)</f>
        <v>0</v>
      </c>
      <c r="AS38" s="91">
        <f>IF('①-2入力シート（宿泊人数）【室】'!AS38&gt;0, '⑤-2宿泊料金計算【室】'!AS38 * 0.03, 0)</f>
        <v>0</v>
      </c>
      <c r="AT38" s="91">
        <f>IF('①-2入力シート（宿泊人数）【室】'!AT38&gt;0, '⑤-2宿泊料金計算【室】'!AT38 * 0.03, 0)</f>
        <v>0</v>
      </c>
      <c r="AU38" s="91">
        <f>IF('①-2入力シート（宿泊人数）【室】'!AU38&gt;0, '⑤-2宿泊料金計算【室】'!AU38 * 0.03, 0)</f>
        <v>0</v>
      </c>
      <c r="AV38" s="91">
        <f>IF('①-2入力シート（宿泊人数）【室】'!AV38&gt;0, '⑤-2宿泊料金計算【室】'!AV38 * 0.03, 0)</f>
        <v>0</v>
      </c>
      <c r="AW38" s="91">
        <f>IF('①-2入力シート（宿泊人数）【室】'!AW38&gt;0, '⑤-2宿泊料金計算【室】'!AW38 * 0.03, 0)</f>
        <v>0</v>
      </c>
      <c r="AX38" s="91">
        <f>IF('①-2入力シート（宿泊人数）【室】'!AX38&gt;0, '⑤-2宿泊料金計算【室】'!AX38 * 0.03, 0)</f>
        <v>0</v>
      </c>
      <c r="AY38" s="91">
        <f>IF('①-2入力シート（宿泊人数）【室】'!AY38&gt;0, '⑤-2宿泊料金計算【室】'!AY38 * 0.03, 0)</f>
        <v>0</v>
      </c>
      <c r="AZ38" s="91">
        <f>IF('①-2入力シート（宿泊人数）【室】'!AZ38&gt;0, '⑤-2宿泊料金計算【室】'!AZ38 * 0.03, 0)</f>
        <v>0</v>
      </c>
      <c r="BA38" s="91">
        <f>IF('①-2入力シート（宿泊人数）【室】'!BA38&gt;0, '⑤-2宿泊料金計算【室】'!BA38 * 0.03, 0)</f>
        <v>0</v>
      </c>
      <c r="BB38" s="91">
        <f>IF('①-2入力シート（宿泊人数）【室】'!BB38&gt;0, '⑤-2宿泊料金計算【室】'!BB38 * 0.03, 0)</f>
        <v>0</v>
      </c>
      <c r="BC38" s="91">
        <f>IF('①-2入力シート（宿泊人数）【室】'!BC38&gt;0, '⑤-2宿泊料金計算【室】'!BC38 * 0.03, 0)</f>
        <v>0</v>
      </c>
      <c r="BD38" s="91">
        <f>IF('①-2入力シート（宿泊人数）【室】'!BD38&gt;0, '⑤-2宿泊料金計算【室】'!BD38 * 0.03, 0)</f>
        <v>0</v>
      </c>
      <c r="BE38" s="91">
        <f>IF('①-2入力シート（宿泊人数）【室】'!BE38&gt;0, '⑤-2宿泊料金計算【室】'!BE38 * 0.03, 0)</f>
        <v>0</v>
      </c>
      <c r="BF38" s="91">
        <f>IF('①-2入力シート（宿泊人数）【室】'!BF38&gt;0, '⑤-2宿泊料金計算【室】'!BF38 * 0.03, 0)</f>
        <v>0</v>
      </c>
      <c r="BG38" s="91">
        <f>IF('①-2入力シート（宿泊人数）【室】'!BG38&gt;0, '⑤-2宿泊料金計算【室】'!BG38 * 0.03, 0)</f>
        <v>0</v>
      </c>
      <c r="BH38" s="91">
        <f>IF('①-2入力シート（宿泊人数）【室】'!BH38&gt;0, '⑤-2宿泊料金計算【室】'!BH38 * 0.03, 0)</f>
        <v>0</v>
      </c>
      <c r="BI38" s="91">
        <f>IF('①-2入力シート（宿泊人数）【室】'!BI38&gt;0, '⑤-2宿泊料金計算【室】'!BI38 * 0.03, 0)</f>
        <v>0</v>
      </c>
      <c r="BJ38" s="91">
        <f>IF('①-2入力シート（宿泊人数）【室】'!BJ38&gt;0, '⑤-2宿泊料金計算【室】'!BJ38 * 0.03, 0)</f>
        <v>0</v>
      </c>
      <c r="BK38" s="91">
        <f>IF('①-2入力シート（宿泊人数）【室】'!BK38&gt;0, '⑤-2宿泊料金計算【室】'!BK38 * 0.03, 0)</f>
        <v>0</v>
      </c>
      <c r="BL38" s="91">
        <f>IF('①-2入力シート（宿泊人数）【室】'!BL38&gt;0, '⑤-2宿泊料金計算【室】'!BL38 * 0.03, 0)</f>
        <v>0</v>
      </c>
      <c r="BM38" s="91">
        <f>IF('①-2入力シート（宿泊人数）【室】'!BM38&gt;0, '⑤-2宿泊料金計算【室】'!BM38 * 0.03, 0)</f>
        <v>0</v>
      </c>
      <c r="BN38" s="91">
        <f>IF('①-2入力シート（宿泊人数）【室】'!BN38&gt;0, '⑤-2宿泊料金計算【室】'!BN38 * 0.03, 0)</f>
        <v>0</v>
      </c>
      <c r="BO38" s="91">
        <f>IF('①-2入力シート（宿泊人数）【室】'!BO38&gt;0, '⑤-2宿泊料金計算【室】'!BO38 * 0.03, 0)</f>
        <v>0</v>
      </c>
      <c r="BP38" s="91">
        <f>IF('①-2入力シート（宿泊人数）【室】'!BP38&gt;0, '⑤-2宿泊料金計算【室】'!BP38 * 0.03, 0)</f>
        <v>0</v>
      </c>
      <c r="BQ38" s="91">
        <f>IF('①-2入力シート（宿泊人数）【室】'!BQ38&gt;0, '⑤-2宿泊料金計算【室】'!BQ38 * 0.03, 0)</f>
        <v>0</v>
      </c>
      <c r="BR38" s="91">
        <f>IF('①-2入力シート（宿泊人数）【室】'!BR38&gt;0, '⑤-2宿泊料金計算【室】'!BR38 * 0.03, 0)</f>
        <v>0</v>
      </c>
      <c r="BS38" s="91">
        <f>IF('①-2入力シート（宿泊人数）【室】'!BS38&gt;0, '⑤-2宿泊料金計算【室】'!BS38 * 0.03, 0)</f>
        <v>0</v>
      </c>
      <c r="BT38" s="91">
        <f>IF('①-2入力シート（宿泊人数）【室】'!BT38&gt;0, '⑤-2宿泊料金計算【室】'!BT38 * 0.03, 0)</f>
        <v>0</v>
      </c>
      <c r="BU38" s="91">
        <f>IF('①-2入力シート（宿泊人数）【室】'!BU38&gt;0, '⑤-2宿泊料金計算【室】'!BU38 * 0.03, 0)</f>
        <v>0</v>
      </c>
      <c r="BV38" s="91">
        <f>IF('①-2入力シート（宿泊人数）【室】'!BV38&gt;0, '⑤-2宿泊料金計算【室】'!BV38 * 0.03, 0)</f>
        <v>0</v>
      </c>
      <c r="BW38" s="91">
        <f>IF('①-2入力シート（宿泊人数）【室】'!BW38&gt;0, '⑤-2宿泊料金計算【室】'!BW38 * 0.03, 0)</f>
        <v>0</v>
      </c>
      <c r="BX38" s="91">
        <f>IF('①-2入力シート（宿泊人数）【室】'!BX38&gt;0, '⑤-2宿泊料金計算【室】'!BX38 * 0.03, 0)</f>
        <v>0</v>
      </c>
      <c r="BY38" s="91">
        <f>IF('①-2入力シート（宿泊人数）【室】'!BY38&gt;0, '⑤-2宿泊料金計算【室】'!BY38 * 0.03, 0)</f>
        <v>0</v>
      </c>
      <c r="BZ38" s="91">
        <f>IF('①-2入力シート（宿泊人数）【室】'!BZ38&gt;0, '⑤-2宿泊料金計算【室】'!BZ38 * 0.03, 0)</f>
        <v>0</v>
      </c>
      <c r="CA38" s="91">
        <f>IF('①-2入力シート（宿泊人数）【室】'!CA38&gt;0, '⑤-2宿泊料金計算【室】'!CA38 * 0.03, 0)</f>
        <v>0</v>
      </c>
      <c r="CB38" s="91">
        <f>IF('①-2入力シート（宿泊人数）【室】'!CB38&gt;0, '⑤-2宿泊料金計算【室】'!CB38 * 0.03, 0)</f>
        <v>0</v>
      </c>
      <c r="CC38" s="91">
        <f>IF('①-2入力シート（宿泊人数）【室】'!CC38&gt;0, '⑤-2宿泊料金計算【室】'!CC38 * 0.03, 0)</f>
        <v>0</v>
      </c>
      <c r="CD38" s="91">
        <f>IF('①-2入力シート（宿泊人数）【室】'!CD38&gt;0, '⑤-2宿泊料金計算【室】'!CD38 * 0.03, 0)</f>
        <v>0</v>
      </c>
      <c r="CE38" s="91">
        <f>IF('①-2入力シート（宿泊人数）【室】'!CE38&gt;0, '⑤-2宿泊料金計算【室】'!CE38 * 0.03, 0)</f>
        <v>0</v>
      </c>
      <c r="CF38" s="91">
        <f>IF('①-2入力シート（宿泊人数）【室】'!CF38&gt;0, '⑤-2宿泊料金計算【室】'!CF38 * 0.03, 0)</f>
        <v>0</v>
      </c>
      <c r="CG38" s="91">
        <f>IF('①-2入力シート（宿泊人数）【室】'!CG38&gt;0, '⑤-2宿泊料金計算【室】'!CG38 * 0.03, 0)</f>
        <v>0</v>
      </c>
      <c r="CH38" s="91">
        <f>IF('①-2入力シート（宿泊人数）【室】'!CH38&gt;0, '⑤-2宿泊料金計算【室】'!CH38 * 0.03, 0)</f>
        <v>0</v>
      </c>
      <c r="CI38" s="91">
        <f>IF('①-2入力シート（宿泊人数）【室】'!CI38&gt;0, '⑤-2宿泊料金計算【室】'!CI38 * 0.03, 0)</f>
        <v>0</v>
      </c>
      <c r="CJ38" s="91">
        <f>IF('①-2入力シート（宿泊人数）【室】'!CJ38&gt;0, '⑤-2宿泊料金計算【室】'!CJ38 * 0.03, 0)</f>
        <v>0</v>
      </c>
      <c r="CK38" s="91">
        <f>IF('①-2入力シート（宿泊人数）【室】'!CK38&gt;0, '⑤-2宿泊料金計算【室】'!CK38 * 0.03, 0)</f>
        <v>0</v>
      </c>
      <c r="CL38" s="91">
        <f>IF('①-2入力シート（宿泊人数）【室】'!CL38&gt;0, '⑤-2宿泊料金計算【室】'!CL38 * 0.03, 0)</f>
        <v>0</v>
      </c>
      <c r="CM38" s="91">
        <f>IF('①-2入力シート（宿泊人数）【室】'!CM38&gt;0, '⑤-2宿泊料金計算【室】'!CM38 * 0.03, 0)</f>
        <v>0</v>
      </c>
      <c r="CN38" s="91">
        <f>IF('①-2入力シート（宿泊人数）【室】'!CN38&gt;0, '⑤-2宿泊料金計算【室】'!CN38 * 0.03, 0)</f>
        <v>0</v>
      </c>
      <c r="CO38" s="91">
        <f>IF('①-2入力シート（宿泊人数）【室】'!CO38&gt;0, '⑤-2宿泊料金計算【室】'!CO38 * 0.03, 0)</f>
        <v>0</v>
      </c>
      <c r="CP38" s="91">
        <f>IF('①-2入力シート（宿泊人数）【室】'!CP38&gt;0, '⑤-2宿泊料金計算【室】'!CP38 * 0.03, 0)</f>
        <v>0</v>
      </c>
      <c r="CQ38" s="91">
        <f>IF('①-2入力シート（宿泊人数）【室】'!CQ38&gt;0, '⑤-2宿泊料金計算【室】'!CQ38 * 0.03, 0)</f>
        <v>0</v>
      </c>
      <c r="CR38" s="91">
        <f>IF('①-2入力シート（宿泊人数）【室】'!CR38&gt;0, '⑤-2宿泊料金計算【室】'!CR38 * 0.03, 0)</f>
        <v>0</v>
      </c>
      <c r="CS38" s="91">
        <f>IF('①-2入力シート（宿泊人数）【室】'!CS38&gt;0, '⑤-2宿泊料金計算【室】'!CS38 * 0.03, 0)</f>
        <v>0</v>
      </c>
      <c r="CT38" s="91">
        <f>IF('①-2入力シート（宿泊人数）【室】'!CT38&gt;0, '⑤-2宿泊料金計算【室】'!CT38 * 0.03, 0)</f>
        <v>0</v>
      </c>
      <c r="CU38" s="91">
        <f>IF('①-2入力シート（宿泊人数）【室】'!CU38&gt;0, '⑤-2宿泊料金計算【室】'!CU38 * 0.03, 0)</f>
        <v>0</v>
      </c>
      <c r="CV38" s="91">
        <f>IF('①-2入力シート（宿泊人数）【室】'!CV38&gt;0, '⑤-2宿泊料金計算【室】'!CV38 * 0.03, 0)</f>
        <v>0</v>
      </c>
      <c r="CW38" s="91">
        <f>IF('①-2入力シート（宿泊人数）【室】'!CW38&gt;0, '⑤-2宿泊料金計算【室】'!CW38 * 0.03, 0)</f>
        <v>0</v>
      </c>
      <c r="CX38" s="91">
        <f>IF('①-2入力シート（宿泊人数）【室】'!CX38&gt;0, '⑤-2宿泊料金計算【室】'!CX38 * 0.03, 0)</f>
        <v>0</v>
      </c>
      <c r="CY38" s="165">
        <f t="shared" si="6"/>
        <v>0</v>
      </c>
      <c r="DA38" s="5">
        <f t="shared" si="7"/>
        <v>0</v>
      </c>
    </row>
    <row r="39" spans="1:105" s="48" customFormat="1" ht="19.5" thickBot="1">
      <c r="A39" s="197"/>
      <c r="B39" s="93">
        <v>31</v>
      </c>
      <c r="C39" s="11">
        <f>IF('①-2入力シート（宿泊人数）【室】'!C39&gt;0, '⑤-2宿泊料金計算【室】'!C39 * 0.03, 0)</f>
        <v>0</v>
      </c>
      <c r="D39" s="11">
        <f>IF('①-2入力シート（宿泊人数）【室】'!D39&gt;0, '⑤-2宿泊料金計算【室】'!D39 * 0.03, 0)</f>
        <v>0</v>
      </c>
      <c r="E39" s="11">
        <f>IF('①-2入力シート（宿泊人数）【室】'!E39&gt;0, '⑤-2宿泊料金計算【室】'!E39 * 0.03, 0)</f>
        <v>0</v>
      </c>
      <c r="F39" s="11">
        <f>IF('①-2入力シート（宿泊人数）【室】'!F39&gt;0, '⑤-2宿泊料金計算【室】'!F39 * 0.03, 0)</f>
        <v>0</v>
      </c>
      <c r="G39" s="11">
        <f>IF('①-2入力シート（宿泊人数）【室】'!G39&gt;0, '⑤-2宿泊料金計算【室】'!G39 * 0.03, 0)</f>
        <v>0</v>
      </c>
      <c r="H39" s="11">
        <f>IF('①-2入力シート（宿泊人数）【室】'!H39&gt;0, '⑤-2宿泊料金計算【室】'!H39 * 0.03, 0)</f>
        <v>0</v>
      </c>
      <c r="I39" s="11">
        <f>IF('①-2入力シート（宿泊人数）【室】'!I39&gt;0, '⑤-2宿泊料金計算【室】'!I39 * 0.03, 0)</f>
        <v>0</v>
      </c>
      <c r="J39" s="11">
        <f>IF('①-2入力シート（宿泊人数）【室】'!J39&gt;0, '⑤-2宿泊料金計算【室】'!J39 * 0.03, 0)</f>
        <v>0</v>
      </c>
      <c r="K39" s="11">
        <f>IF('①-2入力シート（宿泊人数）【室】'!K39&gt;0, '⑤-2宿泊料金計算【室】'!K39 * 0.03, 0)</f>
        <v>0</v>
      </c>
      <c r="L39" s="11">
        <f>IF('①-2入力シート（宿泊人数）【室】'!L39&gt;0, '⑤-2宿泊料金計算【室】'!L39 * 0.03, 0)</f>
        <v>0</v>
      </c>
      <c r="M39" s="11">
        <f>IF('①-2入力シート（宿泊人数）【室】'!M39&gt;0, '⑤-2宿泊料金計算【室】'!M39 * 0.03, 0)</f>
        <v>0</v>
      </c>
      <c r="N39" s="98">
        <f>IF('①-2入力シート（宿泊人数）【室】'!N39&gt;0, '⑤-2宿泊料金計算【室】'!N39 * 0.03, 0)</f>
        <v>0</v>
      </c>
      <c r="O39" s="98">
        <f>IF('①-2入力シート（宿泊人数）【室】'!O39&gt;0, '⑤-2宿泊料金計算【室】'!O39 * 0.03, 0)</f>
        <v>0</v>
      </c>
      <c r="P39" s="98">
        <f>IF('①-2入力シート（宿泊人数）【室】'!P39&gt;0, '⑤-2宿泊料金計算【室】'!P39 * 0.03, 0)</f>
        <v>0</v>
      </c>
      <c r="Q39" s="98">
        <f>IF('①-2入力シート（宿泊人数）【室】'!Q39&gt;0, '⑤-2宿泊料金計算【室】'!Q39 * 0.03, 0)</f>
        <v>0</v>
      </c>
      <c r="R39" s="98">
        <f>IF('①-2入力シート（宿泊人数）【室】'!R39&gt;0, '⑤-2宿泊料金計算【室】'!R39 * 0.03, 0)</f>
        <v>0</v>
      </c>
      <c r="S39" s="98">
        <f>IF('①-2入力シート（宿泊人数）【室】'!S39&gt;0, '⑤-2宿泊料金計算【室】'!S39 * 0.03, 0)</f>
        <v>0</v>
      </c>
      <c r="T39" s="98">
        <f>IF('①-2入力シート（宿泊人数）【室】'!T39&gt;0, '⑤-2宿泊料金計算【室】'!T39 * 0.03, 0)</f>
        <v>0</v>
      </c>
      <c r="U39" s="98">
        <f>IF('①-2入力シート（宿泊人数）【室】'!U39&gt;0, '⑤-2宿泊料金計算【室】'!U39 * 0.03, 0)</f>
        <v>0</v>
      </c>
      <c r="V39" s="98">
        <f>IF('①-2入力シート（宿泊人数）【室】'!V39&gt;0, '⑤-2宿泊料金計算【室】'!V39 * 0.03, 0)</f>
        <v>0</v>
      </c>
      <c r="W39" s="98">
        <f>IF('①-2入力シート（宿泊人数）【室】'!W39&gt;0, '⑤-2宿泊料金計算【室】'!W39 * 0.03, 0)</f>
        <v>0</v>
      </c>
      <c r="X39" s="98">
        <f>IF('①-2入力シート（宿泊人数）【室】'!X39&gt;0, '⑤-2宿泊料金計算【室】'!X39 * 0.03, 0)</f>
        <v>0</v>
      </c>
      <c r="Y39" s="98">
        <f>IF('①-2入力シート（宿泊人数）【室】'!Y39&gt;0, '⑤-2宿泊料金計算【室】'!Y39 * 0.03, 0)</f>
        <v>0</v>
      </c>
      <c r="Z39" s="98">
        <f>IF('①-2入力シート（宿泊人数）【室】'!Z39&gt;0, '⑤-2宿泊料金計算【室】'!Z39 * 0.03, 0)</f>
        <v>0</v>
      </c>
      <c r="AA39" s="98">
        <f>IF('①-2入力シート（宿泊人数）【室】'!AA39&gt;0, '⑤-2宿泊料金計算【室】'!AA39 * 0.03, 0)</f>
        <v>0</v>
      </c>
      <c r="AB39" s="98">
        <f>IF('①-2入力シート（宿泊人数）【室】'!AB39&gt;0, '⑤-2宿泊料金計算【室】'!AB39 * 0.03, 0)</f>
        <v>0</v>
      </c>
      <c r="AC39" s="98">
        <f>IF('①-2入力シート（宿泊人数）【室】'!AC39&gt;0, '⑤-2宿泊料金計算【室】'!AC39 * 0.03, 0)</f>
        <v>0</v>
      </c>
      <c r="AD39" s="98">
        <f>IF('①-2入力シート（宿泊人数）【室】'!AD39&gt;0, '⑤-2宿泊料金計算【室】'!AD39 * 0.03, 0)</f>
        <v>0</v>
      </c>
      <c r="AE39" s="98">
        <f>IF('①-2入力シート（宿泊人数）【室】'!AE39&gt;0, '⑤-2宿泊料金計算【室】'!AE39 * 0.03, 0)</f>
        <v>0</v>
      </c>
      <c r="AF39" s="98">
        <f>IF('①-2入力シート（宿泊人数）【室】'!AF39&gt;0, '⑤-2宿泊料金計算【室】'!AF39 * 0.03, 0)</f>
        <v>0</v>
      </c>
      <c r="AG39" s="98">
        <f>IF('①-2入力シート（宿泊人数）【室】'!AG39&gt;0, '⑤-2宿泊料金計算【室】'!AG39 * 0.03, 0)</f>
        <v>0</v>
      </c>
      <c r="AH39" s="98">
        <f>IF('①-2入力シート（宿泊人数）【室】'!AH39&gt;0, '⑤-2宿泊料金計算【室】'!AH39 * 0.03, 0)</f>
        <v>0</v>
      </c>
      <c r="AI39" s="98">
        <f>IF('①-2入力シート（宿泊人数）【室】'!AI39&gt;0, '⑤-2宿泊料金計算【室】'!AI39 * 0.03, 0)</f>
        <v>0</v>
      </c>
      <c r="AJ39" s="98">
        <f>IF('①-2入力シート（宿泊人数）【室】'!AJ39&gt;0, '⑤-2宿泊料金計算【室】'!AJ39 * 0.03, 0)</f>
        <v>0</v>
      </c>
      <c r="AK39" s="98">
        <f>IF('①-2入力シート（宿泊人数）【室】'!AK39&gt;0, '⑤-2宿泊料金計算【室】'!AK39 * 0.03, 0)</f>
        <v>0</v>
      </c>
      <c r="AL39" s="98">
        <f>IF('①-2入力シート（宿泊人数）【室】'!AL39&gt;0, '⑤-2宿泊料金計算【室】'!AL39 * 0.03, 0)</f>
        <v>0</v>
      </c>
      <c r="AM39" s="98">
        <f>IF('①-2入力シート（宿泊人数）【室】'!AM39&gt;0, '⑤-2宿泊料金計算【室】'!AM39 * 0.03, 0)</f>
        <v>0</v>
      </c>
      <c r="AN39" s="98">
        <f>IF('①-2入力シート（宿泊人数）【室】'!AN39&gt;0, '⑤-2宿泊料金計算【室】'!AN39 * 0.03, 0)</f>
        <v>0</v>
      </c>
      <c r="AO39" s="98">
        <f>IF('①-2入力シート（宿泊人数）【室】'!AO39&gt;0, '⑤-2宿泊料金計算【室】'!AO39 * 0.03, 0)</f>
        <v>0</v>
      </c>
      <c r="AP39" s="98">
        <f>IF('①-2入力シート（宿泊人数）【室】'!AP39&gt;0, '⑤-2宿泊料金計算【室】'!AP39 * 0.03, 0)</f>
        <v>0</v>
      </c>
      <c r="AQ39" s="98">
        <f>IF('①-2入力シート（宿泊人数）【室】'!AQ39&gt;0, '⑤-2宿泊料金計算【室】'!AQ39 * 0.03, 0)</f>
        <v>0</v>
      </c>
      <c r="AR39" s="98">
        <f>IF('①-2入力シート（宿泊人数）【室】'!AR39&gt;0, '⑤-2宿泊料金計算【室】'!AR39 * 0.03, 0)</f>
        <v>0</v>
      </c>
      <c r="AS39" s="98">
        <f>IF('①-2入力シート（宿泊人数）【室】'!AS39&gt;0, '⑤-2宿泊料金計算【室】'!AS39 * 0.03, 0)</f>
        <v>0</v>
      </c>
      <c r="AT39" s="98">
        <f>IF('①-2入力シート（宿泊人数）【室】'!AT39&gt;0, '⑤-2宿泊料金計算【室】'!AT39 * 0.03, 0)</f>
        <v>0</v>
      </c>
      <c r="AU39" s="98">
        <f>IF('①-2入力シート（宿泊人数）【室】'!AU39&gt;0, '⑤-2宿泊料金計算【室】'!AU39 * 0.03, 0)</f>
        <v>0</v>
      </c>
      <c r="AV39" s="98">
        <f>IF('①-2入力シート（宿泊人数）【室】'!AV39&gt;0, '⑤-2宿泊料金計算【室】'!AV39 * 0.03, 0)</f>
        <v>0</v>
      </c>
      <c r="AW39" s="98">
        <f>IF('①-2入力シート（宿泊人数）【室】'!AW39&gt;0, '⑤-2宿泊料金計算【室】'!AW39 * 0.03, 0)</f>
        <v>0</v>
      </c>
      <c r="AX39" s="98">
        <f>IF('①-2入力シート（宿泊人数）【室】'!AX39&gt;0, '⑤-2宿泊料金計算【室】'!AX39 * 0.03, 0)</f>
        <v>0</v>
      </c>
      <c r="AY39" s="98">
        <f>IF('①-2入力シート（宿泊人数）【室】'!AY39&gt;0, '⑤-2宿泊料金計算【室】'!AY39 * 0.03, 0)</f>
        <v>0</v>
      </c>
      <c r="AZ39" s="98">
        <f>IF('①-2入力シート（宿泊人数）【室】'!AZ39&gt;0, '⑤-2宿泊料金計算【室】'!AZ39 * 0.03, 0)</f>
        <v>0</v>
      </c>
      <c r="BA39" s="98">
        <f>IF('①-2入力シート（宿泊人数）【室】'!BA39&gt;0, '⑤-2宿泊料金計算【室】'!BA39 * 0.03, 0)</f>
        <v>0</v>
      </c>
      <c r="BB39" s="98">
        <f>IF('①-2入力シート（宿泊人数）【室】'!BB39&gt;0, '⑤-2宿泊料金計算【室】'!BB39 * 0.03, 0)</f>
        <v>0</v>
      </c>
      <c r="BC39" s="98">
        <f>IF('①-2入力シート（宿泊人数）【室】'!BC39&gt;0, '⑤-2宿泊料金計算【室】'!BC39 * 0.03, 0)</f>
        <v>0</v>
      </c>
      <c r="BD39" s="98">
        <f>IF('①-2入力シート（宿泊人数）【室】'!BD39&gt;0, '⑤-2宿泊料金計算【室】'!BD39 * 0.03, 0)</f>
        <v>0</v>
      </c>
      <c r="BE39" s="98">
        <f>IF('①-2入力シート（宿泊人数）【室】'!BE39&gt;0, '⑤-2宿泊料金計算【室】'!BE39 * 0.03, 0)</f>
        <v>0</v>
      </c>
      <c r="BF39" s="98">
        <f>IF('①-2入力シート（宿泊人数）【室】'!BF39&gt;0, '⑤-2宿泊料金計算【室】'!BF39 * 0.03, 0)</f>
        <v>0</v>
      </c>
      <c r="BG39" s="98">
        <f>IF('①-2入力シート（宿泊人数）【室】'!BG39&gt;0, '⑤-2宿泊料金計算【室】'!BG39 * 0.03, 0)</f>
        <v>0</v>
      </c>
      <c r="BH39" s="98">
        <f>IF('①-2入力シート（宿泊人数）【室】'!BH39&gt;0, '⑤-2宿泊料金計算【室】'!BH39 * 0.03, 0)</f>
        <v>0</v>
      </c>
      <c r="BI39" s="98">
        <f>IF('①-2入力シート（宿泊人数）【室】'!BI39&gt;0, '⑤-2宿泊料金計算【室】'!BI39 * 0.03, 0)</f>
        <v>0</v>
      </c>
      <c r="BJ39" s="98">
        <f>IF('①-2入力シート（宿泊人数）【室】'!BJ39&gt;0, '⑤-2宿泊料金計算【室】'!BJ39 * 0.03, 0)</f>
        <v>0</v>
      </c>
      <c r="BK39" s="98">
        <f>IF('①-2入力シート（宿泊人数）【室】'!BK39&gt;0, '⑤-2宿泊料金計算【室】'!BK39 * 0.03, 0)</f>
        <v>0</v>
      </c>
      <c r="BL39" s="98">
        <f>IF('①-2入力シート（宿泊人数）【室】'!BL39&gt;0, '⑤-2宿泊料金計算【室】'!BL39 * 0.03, 0)</f>
        <v>0</v>
      </c>
      <c r="BM39" s="98">
        <f>IF('①-2入力シート（宿泊人数）【室】'!BM39&gt;0, '⑤-2宿泊料金計算【室】'!BM39 * 0.03, 0)</f>
        <v>0</v>
      </c>
      <c r="BN39" s="98">
        <f>IF('①-2入力シート（宿泊人数）【室】'!BN39&gt;0, '⑤-2宿泊料金計算【室】'!BN39 * 0.03, 0)</f>
        <v>0</v>
      </c>
      <c r="BO39" s="98">
        <f>IF('①-2入力シート（宿泊人数）【室】'!BO39&gt;0, '⑤-2宿泊料金計算【室】'!BO39 * 0.03, 0)</f>
        <v>0</v>
      </c>
      <c r="BP39" s="98">
        <f>IF('①-2入力シート（宿泊人数）【室】'!BP39&gt;0, '⑤-2宿泊料金計算【室】'!BP39 * 0.03, 0)</f>
        <v>0</v>
      </c>
      <c r="BQ39" s="98">
        <f>IF('①-2入力シート（宿泊人数）【室】'!BQ39&gt;0, '⑤-2宿泊料金計算【室】'!BQ39 * 0.03, 0)</f>
        <v>0</v>
      </c>
      <c r="BR39" s="98">
        <f>IF('①-2入力シート（宿泊人数）【室】'!BR39&gt;0, '⑤-2宿泊料金計算【室】'!BR39 * 0.03, 0)</f>
        <v>0</v>
      </c>
      <c r="BS39" s="98">
        <f>IF('①-2入力シート（宿泊人数）【室】'!BS39&gt;0, '⑤-2宿泊料金計算【室】'!BS39 * 0.03, 0)</f>
        <v>0</v>
      </c>
      <c r="BT39" s="98">
        <f>IF('①-2入力シート（宿泊人数）【室】'!BT39&gt;0, '⑤-2宿泊料金計算【室】'!BT39 * 0.03, 0)</f>
        <v>0</v>
      </c>
      <c r="BU39" s="98">
        <f>IF('①-2入力シート（宿泊人数）【室】'!BU39&gt;0, '⑤-2宿泊料金計算【室】'!BU39 * 0.03, 0)</f>
        <v>0</v>
      </c>
      <c r="BV39" s="98">
        <f>IF('①-2入力シート（宿泊人数）【室】'!BV39&gt;0, '⑤-2宿泊料金計算【室】'!BV39 * 0.03, 0)</f>
        <v>0</v>
      </c>
      <c r="BW39" s="98">
        <f>IF('①-2入力シート（宿泊人数）【室】'!BW39&gt;0, '⑤-2宿泊料金計算【室】'!BW39 * 0.03, 0)</f>
        <v>0</v>
      </c>
      <c r="BX39" s="98">
        <f>IF('①-2入力シート（宿泊人数）【室】'!BX39&gt;0, '⑤-2宿泊料金計算【室】'!BX39 * 0.03, 0)</f>
        <v>0</v>
      </c>
      <c r="BY39" s="98">
        <f>IF('①-2入力シート（宿泊人数）【室】'!BY39&gt;0, '⑤-2宿泊料金計算【室】'!BY39 * 0.03, 0)</f>
        <v>0</v>
      </c>
      <c r="BZ39" s="98">
        <f>IF('①-2入力シート（宿泊人数）【室】'!BZ39&gt;0, '⑤-2宿泊料金計算【室】'!BZ39 * 0.03, 0)</f>
        <v>0</v>
      </c>
      <c r="CA39" s="98">
        <f>IF('①-2入力シート（宿泊人数）【室】'!CA39&gt;0, '⑤-2宿泊料金計算【室】'!CA39 * 0.03, 0)</f>
        <v>0</v>
      </c>
      <c r="CB39" s="98">
        <f>IF('①-2入力シート（宿泊人数）【室】'!CB39&gt;0, '⑤-2宿泊料金計算【室】'!CB39 * 0.03, 0)</f>
        <v>0</v>
      </c>
      <c r="CC39" s="98">
        <f>IF('①-2入力シート（宿泊人数）【室】'!CC39&gt;0, '⑤-2宿泊料金計算【室】'!CC39 * 0.03, 0)</f>
        <v>0</v>
      </c>
      <c r="CD39" s="98">
        <f>IF('①-2入力シート（宿泊人数）【室】'!CD39&gt;0, '⑤-2宿泊料金計算【室】'!CD39 * 0.03, 0)</f>
        <v>0</v>
      </c>
      <c r="CE39" s="98">
        <f>IF('①-2入力シート（宿泊人数）【室】'!CE39&gt;0, '⑤-2宿泊料金計算【室】'!CE39 * 0.03, 0)</f>
        <v>0</v>
      </c>
      <c r="CF39" s="98">
        <f>IF('①-2入力シート（宿泊人数）【室】'!CF39&gt;0, '⑤-2宿泊料金計算【室】'!CF39 * 0.03, 0)</f>
        <v>0</v>
      </c>
      <c r="CG39" s="98">
        <f>IF('①-2入力シート（宿泊人数）【室】'!CG39&gt;0, '⑤-2宿泊料金計算【室】'!CG39 * 0.03, 0)</f>
        <v>0</v>
      </c>
      <c r="CH39" s="98">
        <f>IF('①-2入力シート（宿泊人数）【室】'!CH39&gt;0, '⑤-2宿泊料金計算【室】'!CH39 * 0.03, 0)</f>
        <v>0</v>
      </c>
      <c r="CI39" s="98">
        <f>IF('①-2入力シート（宿泊人数）【室】'!CI39&gt;0, '⑤-2宿泊料金計算【室】'!CI39 * 0.03, 0)</f>
        <v>0</v>
      </c>
      <c r="CJ39" s="98">
        <f>IF('①-2入力シート（宿泊人数）【室】'!CJ39&gt;0, '⑤-2宿泊料金計算【室】'!CJ39 * 0.03, 0)</f>
        <v>0</v>
      </c>
      <c r="CK39" s="98">
        <f>IF('①-2入力シート（宿泊人数）【室】'!CK39&gt;0, '⑤-2宿泊料金計算【室】'!CK39 * 0.03, 0)</f>
        <v>0</v>
      </c>
      <c r="CL39" s="98">
        <f>IF('①-2入力シート（宿泊人数）【室】'!CL39&gt;0, '⑤-2宿泊料金計算【室】'!CL39 * 0.03, 0)</f>
        <v>0</v>
      </c>
      <c r="CM39" s="98">
        <f>IF('①-2入力シート（宿泊人数）【室】'!CM39&gt;0, '⑤-2宿泊料金計算【室】'!CM39 * 0.03, 0)</f>
        <v>0</v>
      </c>
      <c r="CN39" s="98">
        <f>IF('①-2入力シート（宿泊人数）【室】'!CN39&gt;0, '⑤-2宿泊料金計算【室】'!CN39 * 0.03, 0)</f>
        <v>0</v>
      </c>
      <c r="CO39" s="98">
        <f>IF('①-2入力シート（宿泊人数）【室】'!CO39&gt;0, '⑤-2宿泊料金計算【室】'!CO39 * 0.03, 0)</f>
        <v>0</v>
      </c>
      <c r="CP39" s="98">
        <f>IF('①-2入力シート（宿泊人数）【室】'!CP39&gt;0, '⑤-2宿泊料金計算【室】'!CP39 * 0.03, 0)</f>
        <v>0</v>
      </c>
      <c r="CQ39" s="98">
        <f>IF('①-2入力シート（宿泊人数）【室】'!CQ39&gt;0, '⑤-2宿泊料金計算【室】'!CQ39 * 0.03, 0)</f>
        <v>0</v>
      </c>
      <c r="CR39" s="98">
        <f>IF('①-2入力シート（宿泊人数）【室】'!CR39&gt;0, '⑤-2宿泊料金計算【室】'!CR39 * 0.03, 0)</f>
        <v>0</v>
      </c>
      <c r="CS39" s="98">
        <f>IF('①-2入力シート（宿泊人数）【室】'!CS39&gt;0, '⑤-2宿泊料金計算【室】'!CS39 * 0.03, 0)</f>
        <v>0</v>
      </c>
      <c r="CT39" s="98">
        <f>IF('①-2入力シート（宿泊人数）【室】'!CT39&gt;0, '⑤-2宿泊料金計算【室】'!CT39 * 0.03, 0)</f>
        <v>0</v>
      </c>
      <c r="CU39" s="98">
        <f>IF('①-2入力シート（宿泊人数）【室】'!CU39&gt;0, '⑤-2宿泊料金計算【室】'!CU39 * 0.03, 0)</f>
        <v>0</v>
      </c>
      <c r="CV39" s="98">
        <f>IF('①-2入力シート（宿泊人数）【室】'!CV39&gt;0, '⑤-2宿泊料金計算【室】'!CV39 * 0.03, 0)</f>
        <v>0</v>
      </c>
      <c r="CW39" s="98">
        <f>IF('①-2入力シート（宿泊人数）【室】'!CW39&gt;0, '⑤-2宿泊料金計算【室】'!CW39 * 0.03, 0)</f>
        <v>0</v>
      </c>
      <c r="CX39" s="98">
        <f>IF('①-2入力シート（宿泊人数）【室】'!CX39&gt;0, '⑤-2宿泊料金計算【室】'!CX39 * 0.03, 0)</f>
        <v>0</v>
      </c>
      <c r="CY39" s="166">
        <f t="shared" si="6"/>
        <v>0</v>
      </c>
      <c r="CZ39" s="4"/>
      <c r="DA39" s="7">
        <f t="shared" si="7"/>
        <v>0</v>
      </c>
    </row>
    <row r="40" spans="1:105" ht="25.5" thickTop="1" thickBot="1">
      <c r="A40" s="198" t="s">
        <v>1</v>
      </c>
      <c r="B40" s="198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64">
        <f t="shared" ref="CY40" si="11">SUM(CY9:CY39)</f>
        <v>0</v>
      </c>
      <c r="DA40" s="47">
        <f>SUM(DA9:DA39)</f>
        <v>0</v>
      </c>
    </row>
    <row r="49" spans="1:15" s="6" customFormat="1">
      <c r="A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9.5" customHeight="1"/>
  </sheetData>
  <mergeCells count="11">
    <mergeCell ref="F1:G1"/>
    <mergeCell ref="A3:B3"/>
    <mergeCell ref="DA4:DA8"/>
    <mergeCell ref="A8:B8"/>
    <mergeCell ref="A4:B4"/>
    <mergeCell ref="A7:B7"/>
    <mergeCell ref="A9:A39"/>
    <mergeCell ref="A40:B40"/>
    <mergeCell ref="A6:B6"/>
    <mergeCell ref="A5:B5"/>
    <mergeCell ref="CY3:CY8"/>
  </mergeCells>
  <phoneticPr fontId="2"/>
  <conditionalFormatting sqref="D9:N9 C10:N40">
    <cfRule type="containsErrors" dxfId="24" priority="11">
      <formula>ISERROR(C9)</formula>
    </cfRule>
  </conditionalFormatting>
  <conditionalFormatting sqref="C9">
    <cfRule type="containsErrors" dxfId="23" priority="10">
      <formula>ISERROR(C9)</formula>
    </cfRule>
  </conditionalFormatting>
  <conditionalFormatting sqref="DA9:DA40">
    <cfRule type="containsErrors" dxfId="22" priority="3">
      <formula>ISERROR(DA9)</formula>
    </cfRule>
  </conditionalFormatting>
  <conditionalFormatting sqref="CY9:CY40">
    <cfRule type="containsErrors" dxfId="21" priority="2">
      <formula>ISERROR(CY9)</formula>
    </cfRule>
  </conditionalFormatting>
  <conditionalFormatting sqref="O9:CX40">
    <cfRule type="containsErrors" dxfId="20" priority="1">
      <formula>ISERROR(O9)</formula>
    </cfRule>
  </conditionalFormatting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5905-6DD2-4270-9F3A-135DC8C6EB39}">
  <sheetPr>
    <pageSetUpPr fitToPage="1"/>
  </sheetPr>
  <dimension ref="A1:DB40"/>
  <sheetViews>
    <sheetView zoomScale="70" zoomScaleNormal="70" workbookViewId="0">
      <pane xSplit="2" ySplit="6" topLeftCell="BZ7" activePane="bottomRight" state="frozen"/>
      <selection pane="topRight" activeCell="C1" sqref="C1"/>
      <selection pane="bottomLeft" activeCell="A7" sqref="A7"/>
      <selection pane="bottomRight" activeCell="DB3" sqref="DB3:DB6"/>
    </sheetView>
  </sheetViews>
  <sheetFormatPr defaultRowHeight="18.75"/>
  <cols>
    <col min="1" max="1" width="9" style="4"/>
    <col min="2" max="2" width="5" style="6" customWidth="1"/>
    <col min="3" max="8" width="9.625" style="4" customWidth="1"/>
    <col min="9" max="11" width="9" style="4"/>
    <col min="12" max="12" width="9.375" style="4" bestFit="1" customWidth="1"/>
    <col min="13" max="16" width="9" style="4"/>
    <col min="17" max="17" width="10.25" style="4" customWidth="1"/>
    <col min="18" max="25" width="9" style="4" customWidth="1"/>
    <col min="26" max="26" width="6.625" style="4" customWidth="1"/>
    <col min="27" max="27" width="9.125" style="4" customWidth="1"/>
    <col min="28" max="102" width="9" style="4" customWidth="1"/>
    <col min="103" max="16384" width="9" style="4"/>
  </cols>
  <sheetData>
    <row r="1" spans="1:106" ht="24">
      <c r="A1" s="144"/>
      <c r="B1" s="6" t="s">
        <v>8</v>
      </c>
      <c r="C1" s="144"/>
      <c r="D1" s="4" t="s">
        <v>2</v>
      </c>
      <c r="E1" s="191" t="s">
        <v>10</v>
      </c>
      <c r="F1" s="191"/>
      <c r="G1" s="192"/>
      <c r="H1" s="192"/>
      <c r="J1" s="191" t="s">
        <v>11</v>
      </c>
      <c r="K1" s="191"/>
      <c r="L1" s="193"/>
      <c r="M1" s="193"/>
      <c r="N1" s="193"/>
      <c r="O1" s="193"/>
      <c r="P1" s="193"/>
    </row>
    <row r="2" spans="1:106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06">
      <c r="A3" s="199" t="s">
        <v>74</v>
      </c>
      <c r="B3" s="201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Z3" s="205" t="s">
        <v>4</v>
      </c>
      <c r="DB3" s="188"/>
    </row>
    <row r="4" spans="1:106">
      <c r="A4" s="208" t="s">
        <v>59</v>
      </c>
      <c r="B4" s="209"/>
      <c r="C4" s="183">
        <f>'①-1入力シート（宿泊人数）【1人当】'!C4</f>
        <v>0</v>
      </c>
      <c r="D4" s="183">
        <f>'①-1入力シート（宿泊人数）【1人当】'!D4</f>
        <v>0</v>
      </c>
      <c r="E4" s="183">
        <f>'①-1入力シート（宿泊人数）【1人当】'!E4</f>
        <v>0</v>
      </c>
      <c r="F4" s="183">
        <f>'①-1入力シート（宿泊人数）【1人当】'!F4</f>
        <v>0</v>
      </c>
      <c r="G4" s="183">
        <f>'①-1入力シート（宿泊人数）【1人当】'!G4</f>
        <v>0</v>
      </c>
      <c r="H4" s="183">
        <f>'①-1入力シート（宿泊人数）【1人当】'!H4</f>
        <v>0</v>
      </c>
      <c r="I4" s="183">
        <f>'①-1入力シート（宿泊人数）【1人当】'!I4</f>
        <v>0</v>
      </c>
      <c r="J4" s="183">
        <f>'①-1入力シート（宿泊人数）【1人当】'!J4</f>
        <v>0</v>
      </c>
      <c r="K4" s="183">
        <f>'①-1入力シート（宿泊人数）【1人当】'!K4</f>
        <v>0</v>
      </c>
      <c r="L4" s="183">
        <f>'①-1入力シート（宿泊人数）【1人当】'!L4</f>
        <v>0</v>
      </c>
      <c r="M4" s="183">
        <f>'①-1入力シート（宿泊人数）【1人当】'!M4</f>
        <v>0</v>
      </c>
      <c r="N4" s="183">
        <f>'①-1入力シート（宿泊人数）【1人当】'!N4</f>
        <v>0</v>
      </c>
      <c r="O4" s="183">
        <f>'①-1入力シート（宿泊人数）【1人当】'!O4</f>
        <v>0</v>
      </c>
      <c r="P4" s="183">
        <f>'①-1入力シート（宿泊人数）【1人当】'!P4</f>
        <v>0</v>
      </c>
      <c r="Q4" s="183">
        <f>'①-1入力シート（宿泊人数）【1人当】'!Q4</f>
        <v>0</v>
      </c>
      <c r="R4" s="183">
        <f>'①-1入力シート（宿泊人数）【1人当】'!R4</f>
        <v>0</v>
      </c>
      <c r="S4" s="183">
        <f>'①-1入力シート（宿泊人数）【1人当】'!S4</f>
        <v>0</v>
      </c>
      <c r="T4" s="183">
        <f>'①-1入力シート（宿泊人数）【1人当】'!T4</f>
        <v>0</v>
      </c>
      <c r="U4" s="183">
        <f>'①-1入力シート（宿泊人数）【1人当】'!U4</f>
        <v>0</v>
      </c>
      <c r="V4" s="183">
        <f>'①-1入力シート（宿泊人数）【1人当】'!V4</f>
        <v>0</v>
      </c>
      <c r="W4" s="183">
        <f>'①-1入力シート（宿泊人数）【1人当】'!W4</f>
        <v>0</v>
      </c>
      <c r="X4" s="183">
        <f>'①-1入力シート（宿泊人数）【1人当】'!X4</f>
        <v>0</v>
      </c>
      <c r="Y4" s="183">
        <f>'①-1入力シート（宿泊人数）【1人当】'!Y4</f>
        <v>0</v>
      </c>
      <c r="Z4" s="183">
        <f>'①-1入力シート（宿泊人数）【1人当】'!Z4</f>
        <v>0</v>
      </c>
      <c r="AA4" s="183">
        <f>'①-1入力シート（宿泊人数）【1人当】'!AA4</f>
        <v>0</v>
      </c>
      <c r="AB4" s="183">
        <f>'①-1入力シート（宿泊人数）【1人当】'!AB4</f>
        <v>0</v>
      </c>
      <c r="AC4" s="183">
        <f>'①-1入力シート（宿泊人数）【1人当】'!AC4</f>
        <v>0</v>
      </c>
      <c r="AD4" s="183">
        <f>'①-1入力シート（宿泊人数）【1人当】'!AD4</f>
        <v>0</v>
      </c>
      <c r="AE4" s="183">
        <f>'①-1入力シート（宿泊人数）【1人当】'!AE4</f>
        <v>0</v>
      </c>
      <c r="AF4" s="183">
        <f>'①-1入力シート（宿泊人数）【1人当】'!AF4</f>
        <v>0</v>
      </c>
      <c r="AG4" s="183">
        <f>'①-1入力シート（宿泊人数）【1人当】'!AG4</f>
        <v>0</v>
      </c>
      <c r="AH4" s="183">
        <f>'①-1入力シート（宿泊人数）【1人当】'!AH4</f>
        <v>0</v>
      </c>
      <c r="AI4" s="183">
        <f>'①-1入力シート（宿泊人数）【1人当】'!AI4</f>
        <v>0</v>
      </c>
      <c r="AJ4" s="183">
        <f>'①-1入力シート（宿泊人数）【1人当】'!AJ4</f>
        <v>0</v>
      </c>
      <c r="AK4" s="183">
        <f>'①-1入力シート（宿泊人数）【1人当】'!AK4</f>
        <v>0</v>
      </c>
      <c r="AL4" s="183">
        <f>'①-1入力シート（宿泊人数）【1人当】'!AL4</f>
        <v>0</v>
      </c>
      <c r="AM4" s="183">
        <f>'①-1入力シート（宿泊人数）【1人当】'!AM4</f>
        <v>0</v>
      </c>
      <c r="AN4" s="183">
        <f>'①-1入力シート（宿泊人数）【1人当】'!AN4</f>
        <v>0</v>
      </c>
      <c r="AO4" s="183">
        <f>'①-1入力シート（宿泊人数）【1人当】'!AO4</f>
        <v>0</v>
      </c>
      <c r="AP4" s="183">
        <f>'①-1入力シート（宿泊人数）【1人当】'!AP4</f>
        <v>0</v>
      </c>
      <c r="AQ4" s="183">
        <f>'①-1入力シート（宿泊人数）【1人当】'!AQ4</f>
        <v>0</v>
      </c>
      <c r="AR4" s="183">
        <f>'①-1入力シート（宿泊人数）【1人当】'!AR4</f>
        <v>0</v>
      </c>
      <c r="AS4" s="183">
        <f>'①-1入力シート（宿泊人数）【1人当】'!AS4</f>
        <v>0</v>
      </c>
      <c r="AT4" s="183">
        <f>'①-1入力シート（宿泊人数）【1人当】'!AT4</f>
        <v>0</v>
      </c>
      <c r="AU4" s="183">
        <f>'①-1入力シート（宿泊人数）【1人当】'!AU4</f>
        <v>0</v>
      </c>
      <c r="AV4" s="183">
        <f>'①-1入力シート（宿泊人数）【1人当】'!AV4</f>
        <v>0</v>
      </c>
      <c r="AW4" s="183">
        <f>'①-1入力シート（宿泊人数）【1人当】'!AW4</f>
        <v>0</v>
      </c>
      <c r="AX4" s="183">
        <f>'①-1入力シート（宿泊人数）【1人当】'!AX4</f>
        <v>0</v>
      </c>
      <c r="AY4" s="183">
        <f>'①-1入力シート（宿泊人数）【1人当】'!AY4</f>
        <v>0</v>
      </c>
      <c r="AZ4" s="183">
        <f>'①-1入力シート（宿泊人数）【1人当】'!AZ4</f>
        <v>0</v>
      </c>
      <c r="BA4" s="183">
        <f>'①-1入力シート（宿泊人数）【1人当】'!BA4</f>
        <v>0</v>
      </c>
      <c r="BB4" s="183">
        <f>'①-1入力シート（宿泊人数）【1人当】'!BB4</f>
        <v>0</v>
      </c>
      <c r="BC4" s="183">
        <f>'①-1入力シート（宿泊人数）【1人当】'!BC4</f>
        <v>0</v>
      </c>
      <c r="BD4" s="183">
        <f>'①-1入力シート（宿泊人数）【1人当】'!BD4</f>
        <v>0</v>
      </c>
      <c r="BE4" s="183">
        <f>'①-1入力シート（宿泊人数）【1人当】'!BE4</f>
        <v>0</v>
      </c>
      <c r="BF4" s="183">
        <f>'①-1入力シート（宿泊人数）【1人当】'!BF4</f>
        <v>0</v>
      </c>
      <c r="BG4" s="183">
        <f>'①-1入力シート（宿泊人数）【1人当】'!BG4</f>
        <v>0</v>
      </c>
      <c r="BH4" s="183">
        <f>'①-1入力シート（宿泊人数）【1人当】'!BH4</f>
        <v>0</v>
      </c>
      <c r="BI4" s="183">
        <f>'①-1入力シート（宿泊人数）【1人当】'!BI4</f>
        <v>0</v>
      </c>
      <c r="BJ4" s="183">
        <f>'①-1入力シート（宿泊人数）【1人当】'!BJ4</f>
        <v>0</v>
      </c>
      <c r="BK4" s="183">
        <f>'①-1入力シート（宿泊人数）【1人当】'!BK4</f>
        <v>0</v>
      </c>
      <c r="BL4" s="183">
        <f>'①-1入力シート（宿泊人数）【1人当】'!BL4</f>
        <v>0</v>
      </c>
      <c r="BM4" s="183">
        <f>'①-1入力シート（宿泊人数）【1人当】'!BM4</f>
        <v>0</v>
      </c>
      <c r="BN4" s="183">
        <f>'①-1入力シート（宿泊人数）【1人当】'!BN4</f>
        <v>0</v>
      </c>
      <c r="BO4" s="183">
        <f>'①-1入力シート（宿泊人数）【1人当】'!BO4</f>
        <v>0</v>
      </c>
      <c r="BP4" s="183">
        <f>'①-1入力シート（宿泊人数）【1人当】'!BP4</f>
        <v>0</v>
      </c>
      <c r="BQ4" s="183">
        <f>'①-1入力シート（宿泊人数）【1人当】'!BQ4</f>
        <v>0</v>
      </c>
      <c r="BR4" s="183">
        <f>'①-1入力シート（宿泊人数）【1人当】'!BR4</f>
        <v>0</v>
      </c>
      <c r="BS4" s="183">
        <f>'①-1入力シート（宿泊人数）【1人当】'!BS4</f>
        <v>0</v>
      </c>
      <c r="BT4" s="183">
        <f>'①-1入力シート（宿泊人数）【1人当】'!BT4</f>
        <v>0</v>
      </c>
      <c r="BU4" s="183">
        <f>'①-1入力シート（宿泊人数）【1人当】'!BU4</f>
        <v>0</v>
      </c>
      <c r="BV4" s="183">
        <f>'①-1入力シート（宿泊人数）【1人当】'!BV4</f>
        <v>0</v>
      </c>
      <c r="BW4" s="183">
        <f>'①-1入力シート（宿泊人数）【1人当】'!BW4</f>
        <v>0</v>
      </c>
      <c r="BX4" s="183">
        <f>'①-1入力シート（宿泊人数）【1人当】'!BX4</f>
        <v>0</v>
      </c>
      <c r="BY4" s="183">
        <f>'①-1入力シート（宿泊人数）【1人当】'!BY4</f>
        <v>0</v>
      </c>
      <c r="BZ4" s="183">
        <f>'①-1入力シート（宿泊人数）【1人当】'!BZ4</f>
        <v>0</v>
      </c>
      <c r="CA4" s="183">
        <f>'①-1入力シート（宿泊人数）【1人当】'!CA4</f>
        <v>0</v>
      </c>
      <c r="CB4" s="183">
        <f>'①-1入力シート（宿泊人数）【1人当】'!CB4</f>
        <v>0</v>
      </c>
      <c r="CC4" s="183">
        <f>'①-1入力シート（宿泊人数）【1人当】'!CC4</f>
        <v>0</v>
      </c>
      <c r="CD4" s="183">
        <f>'①-1入力シート（宿泊人数）【1人当】'!CD4</f>
        <v>0</v>
      </c>
      <c r="CE4" s="183">
        <f>'①-1入力シート（宿泊人数）【1人当】'!CE4</f>
        <v>0</v>
      </c>
      <c r="CF4" s="183">
        <f>'①-1入力シート（宿泊人数）【1人当】'!CF4</f>
        <v>0</v>
      </c>
      <c r="CG4" s="183">
        <f>'①-1入力シート（宿泊人数）【1人当】'!CG4</f>
        <v>0</v>
      </c>
      <c r="CH4" s="183">
        <f>'①-1入力シート（宿泊人数）【1人当】'!CH4</f>
        <v>0</v>
      </c>
      <c r="CI4" s="183">
        <f>'①-1入力シート（宿泊人数）【1人当】'!CI4</f>
        <v>0</v>
      </c>
      <c r="CJ4" s="183">
        <f>'①-1入力シート（宿泊人数）【1人当】'!CJ4</f>
        <v>0</v>
      </c>
      <c r="CK4" s="183">
        <f>'①-1入力シート（宿泊人数）【1人当】'!CK4</f>
        <v>0</v>
      </c>
      <c r="CL4" s="183">
        <f>'①-1入力シート（宿泊人数）【1人当】'!CL4</f>
        <v>0</v>
      </c>
      <c r="CM4" s="183">
        <f>'①-1入力シート（宿泊人数）【1人当】'!CM4</f>
        <v>0</v>
      </c>
      <c r="CN4" s="183">
        <f>'①-1入力シート（宿泊人数）【1人当】'!CN4</f>
        <v>0</v>
      </c>
      <c r="CO4" s="183">
        <f>'①-1入力シート（宿泊人数）【1人当】'!CO4</f>
        <v>0</v>
      </c>
      <c r="CP4" s="183">
        <f>'①-1入力シート（宿泊人数）【1人当】'!CP4</f>
        <v>0</v>
      </c>
      <c r="CQ4" s="183">
        <f>'①-1入力シート（宿泊人数）【1人当】'!CQ4</f>
        <v>0</v>
      </c>
      <c r="CR4" s="183">
        <f>'①-1入力シート（宿泊人数）【1人当】'!CR4</f>
        <v>0</v>
      </c>
      <c r="CS4" s="183">
        <f>'①-1入力シート（宿泊人数）【1人当】'!CS4</f>
        <v>0</v>
      </c>
      <c r="CT4" s="183">
        <f>'①-1入力シート（宿泊人数）【1人当】'!CT4</f>
        <v>0</v>
      </c>
      <c r="CU4" s="183">
        <f>'①-1入力シート（宿泊人数）【1人当】'!CU4</f>
        <v>0</v>
      </c>
      <c r="CV4" s="183">
        <f>'①-1入力シート（宿泊人数）【1人当】'!CV4</f>
        <v>0</v>
      </c>
      <c r="CW4" s="183">
        <f>'①-1入力シート（宿泊人数）【1人当】'!CW4</f>
        <v>0</v>
      </c>
      <c r="CX4" s="183">
        <f>'①-1入力シート（宿泊人数）【1人当】'!CX4</f>
        <v>0</v>
      </c>
      <c r="CZ4" s="206"/>
      <c r="DB4" s="188"/>
    </row>
    <row r="5" spans="1:106" ht="18.75" customHeight="1">
      <c r="A5" s="208" t="s">
        <v>60</v>
      </c>
      <c r="B5" s="209"/>
      <c r="C5" s="151">
        <f>C4/1.1</f>
        <v>0</v>
      </c>
      <c r="D5" s="151">
        <f t="shared" ref="D5:BO5" si="0">D4/1.1</f>
        <v>0</v>
      </c>
      <c r="E5" s="151">
        <f t="shared" si="0"/>
        <v>0</v>
      </c>
      <c r="F5" s="151">
        <f t="shared" si="0"/>
        <v>0</v>
      </c>
      <c r="G5" s="151">
        <f t="shared" si="0"/>
        <v>0</v>
      </c>
      <c r="H5" s="151">
        <f t="shared" si="0"/>
        <v>0</v>
      </c>
      <c r="I5" s="151">
        <f t="shared" si="0"/>
        <v>0</v>
      </c>
      <c r="J5" s="151">
        <f t="shared" si="0"/>
        <v>0</v>
      </c>
      <c r="K5" s="151">
        <f t="shared" si="0"/>
        <v>0</v>
      </c>
      <c r="L5" s="151">
        <f t="shared" si="0"/>
        <v>0</v>
      </c>
      <c r="M5" s="151">
        <f t="shared" si="0"/>
        <v>0</v>
      </c>
      <c r="N5" s="151">
        <f t="shared" si="0"/>
        <v>0</v>
      </c>
      <c r="O5" s="151">
        <f t="shared" si="0"/>
        <v>0</v>
      </c>
      <c r="P5" s="151">
        <f t="shared" si="0"/>
        <v>0</v>
      </c>
      <c r="Q5" s="151">
        <f t="shared" si="0"/>
        <v>0</v>
      </c>
      <c r="R5" s="151">
        <f t="shared" si="0"/>
        <v>0</v>
      </c>
      <c r="S5" s="151">
        <f t="shared" si="0"/>
        <v>0</v>
      </c>
      <c r="T5" s="151">
        <f t="shared" si="0"/>
        <v>0</v>
      </c>
      <c r="U5" s="151">
        <f t="shared" si="0"/>
        <v>0</v>
      </c>
      <c r="V5" s="151">
        <f t="shared" si="0"/>
        <v>0</v>
      </c>
      <c r="W5" s="151">
        <f t="shared" si="0"/>
        <v>0</v>
      </c>
      <c r="X5" s="151">
        <f t="shared" si="0"/>
        <v>0</v>
      </c>
      <c r="Y5" s="151">
        <f t="shared" si="0"/>
        <v>0</v>
      </c>
      <c r="Z5" s="151">
        <f t="shared" si="0"/>
        <v>0</v>
      </c>
      <c r="AA5" s="151">
        <f t="shared" si="0"/>
        <v>0</v>
      </c>
      <c r="AB5" s="151">
        <f t="shared" si="0"/>
        <v>0</v>
      </c>
      <c r="AC5" s="151">
        <f t="shared" si="0"/>
        <v>0</v>
      </c>
      <c r="AD5" s="151">
        <f t="shared" si="0"/>
        <v>0</v>
      </c>
      <c r="AE5" s="151">
        <f t="shared" si="0"/>
        <v>0</v>
      </c>
      <c r="AF5" s="151">
        <f t="shared" si="0"/>
        <v>0</v>
      </c>
      <c r="AG5" s="151">
        <f t="shared" si="0"/>
        <v>0</v>
      </c>
      <c r="AH5" s="151">
        <f t="shared" si="0"/>
        <v>0</v>
      </c>
      <c r="AI5" s="151">
        <f t="shared" si="0"/>
        <v>0</v>
      </c>
      <c r="AJ5" s="151">
        <f t="shared" si="0"/>
        <v>0</v>
      </c>
      <c r="AK5" s="151">
        <f t="shared" si="0"/>
        <v>0</v>
      </c>
      <c r="AL5" s="151">
        <f t="shared" si="0"/>
        <v>0</v>
      </c>
      <c r="AM5" s="151">
        <f t="shared" si="0"/>
        <v>0</v>
      </c>
      <c r="AN5" s="151">
        <f t="shared" si="0"/>
        <v>0</v>
      </c>
      <c r="AO5" s="151">
        <f t="shared" si="0"/>
        <v>0</v>
      </c>
      <c r="AP5" s="151">
        <f t="shared" si="0"/>
        <v>0</v>
      </c>
      <c r="AQ5" s="151">
        <f t="shared" si="0"/>
        <v>0</v>
      </c>
      <c r="AR5" s="151">
        <f t="shared" si="0"/>
        <v>0</v>
      </c>
      <c r="AS5" s="151">
        <f t="shared" si="0"/>
        <v>0</v>
      </c>
      <c r="AT5" s="151">
        <f t="shared" si="0"/>
        <v>0</v>
      </c>
      <c r="AU5" s="151">
        <f t="shared" si="0"/>
        <v>0</v>
      </c>
      <c r="AV5" s="151">
        <f t="shared" si="0"/>
        <v>0</v>
      </c>
      <c r="AW5" s="151">
        <f t="shared" si="0"/>
        <v>0</v>
      </c>
      <c r="AX5" s="151">
        <f t="shared" si="0"/>
        <v>0</v>
      </c>
      <c r="AY5" s="151">
        <f t="shared" si="0"/>
        <v>0</v>
      </c>
      <c r="AZ5" s="151">
        <f t="shared" si="0"/>
        <v>0</v>
      </c>
      <c r="BA5" s="151">
        <f t="shared" si="0"/>
        <v>0</v>
      </c>
      <c r="BB5" s="151">
        <f t="shared" si="0"/>
        <v>0</v>
      </c>
      <c r="BC5" s="151">
        <f t="shared" si="0"/>
        <v>0</v>
      </c>
      <c r="BD5" s="151">
        <f t="shared" si="0"/>
        <v>0</v>
      </c>
      <c r="BE5" s="151">
        <f t="shared" si="0"/>
        <v>0</v>
      </c>
      <c r="BF5" s="151">
        <f t="shared" si="0"/>
        <v>0</v>
      </c>
      <c r="BG5" s="151">
        <f t="shared" si="0"/>
        <v>0</v>
      </c>
      <c r="BH5" s="151">
        <f t="shared" si="0"/>
        <v>0</v>
      </c>
      <c r="BI5" s="151">
        <f t="shared" si="0"/>
        <v>0</v>
      </c>
      <c r="BJ5" s="151">
        <f t="shared" si="0"/>
        <v>0</v>
      </c>
      <c r="BK5" s="151">
        <f t="shared" si="0"/>
        <v>0</v>
      </c>
      <c r="BL5" s="151">
        <f t="shared" si="0"/>
        <v>0</v>
      </c>
      <c r="BM5" s="151">
        <f t="shared" si="0"/>
        <v>0</v>
      </c>
      <c r="BN5" s="151">
        <f t="shared" si="0"/>
        <v>0</v>
      </c>
      <c r="BO5" s="151">
        <f t="shared" si="0"/>
        <v>0</v>
      </c>
      <c r="BP5" s="151">
        <f t="shared" ref="BP5:CX5" si="1">BP4/1.1</f>
        <v>0</v>
      </c>
      <c r="BQ5" s="151">
        <f t="shared" si="1"/>
        <v>0</v>
      </c>
      <c r="BR5" s="151">
        <f t="shared" si="1"/>
        <v>0</v>
      </c>
      <c r="BS5" s="151">
        <f t="shared" si="1"/>
        <v>0</v>
      </c>
      <c r="BT5" s="151">
        <f t="shared" si="1"/>
        <v>0</v>
      </c>
      <c r="BU5" s="151">
        <f t="shared" si="1"/>
        <v>0</v>
      </c>
      <c r="BV5" s="151">
        <f t="shared" si="1"/>
        <v>0</v>
      </c>
      <c r="BW5" s="151">
        <f t="shared" si="1"/>
        <v>0</v>
      </c>
      <c r="BX5" s="151">
        <f t="shared" si="1"/>
        <v>0</v>
      </c>
      <c r="BY5" s="151">
        <f t="shared" si="1"/>
        <v>0</v>
      </c>
      <c r="BZ5" s="151">
        <f t="shared" si="1"/>
        <v>0</v>
      </c>
      <c r="CA5" s="151">
        <f t="shared" si="1"/>
        <v>0</v>
      </c>
      <c r="CB5" s="151">
        <f t="shared" si="1"/>
        <v>0</v>
      </c>
      <c r="CC5" s="151">
        <f t="shared" si="1"/>
        <v>0</v>
      </c>
      <c r="CD5" s="151">
        <f t="shared" si="1"/>
        <v>0</v>
      </c>
      <c r="CE5" s="151">
        <f t="shared" si="1"/>
        <v>0</v>
      </c>
      <c r="CF5" s="151">
        <f t="shared" si="1"/>
        <v>0</v>
      </c>
      <c r="CG5" s="151">
        <f t="shared" si="1"/>
        <v>0</v>
      </c>
      <c r="CH5" s="151">
        <f t="shared" si="1"/>
        <v>0</v>
      </c>
      <c r="CI5" s="151">
        <f t="shared" si="1"/>
        <v>0</v>
      </c>
      <c r="CJ5" s="151">
        <f t="shared" si="1"/>
        <v>0</v>
      </c>
      <c r="CK5" s="151">
        <f t="shared" si="1"/>
        <v>0</v>
      </c>
      <c r="CL5" s="151">
        <f t="shared" si="1"/>
        <v>0</v>
      </c>
      <c r="CM5" s="151">
        <f t="shared" si="1"/>
        <v>0</v>
      </c>
      <c r="CN5" s="151">
        <f t="shared" si="1"/>
        <v>0</v>
      </c>
      <c r="CO5" s="151">
        <f t="shared" si="1"/>
        <v>0</v>
      </c>
      <c r="CP5" s="151">
        <f t="shared" si="1"/>
        <v>0</v>
      </c>
      <c r="CQ5" s="151">
        <f t="shared" si="1"/>
        <v>0</v>
      </c>
      <c r="CR5" s="151">
        <f t="shared" si="1"/>
        <v>0</v>
      </c>
      <c r="CS5" s="151">
        <f t="shared" si="1"/>
        <v>0</v>
      </c>
      <c r="CT5" s="151">
        <f t="shared" si="1"/>
        <v>0</v>
      </c>
      <c r="CU5" s="151">
        <f t="shared" si="1"/>
        <v>0</v>
      </c>
      <c r="CV5" s="151">
        <f t="shared" si="1"/>
        <v>0</v>
      </c>
      <c r="CW5" s="151">
        <f t="shared" si="1"/>
        <v>0</v>
      </c>
      <c r="CX5" s="151">
        <f t="shared" si="1"/>
        <v>0</v>
      </c>
      <c r="CZ5" s="206"/>
      <c r="DB5" s="188"/>
    </row>
    <row r="6" spans="1:106" ht="19.5" thickBot="1">
      <c r="A6" s="208" t="s">
        <v>58</v>
      </c>
      <c r="B6" s="209"/>
      <c r="C6" s="151">
        <f>ROUNDDOWN(C5,-2)</f>
        <v>0</v>
      </c>
      <c r="D6" s="151">
        <f t="shared" ref="D6:BO6" si="2">ROUNDDOWN(D5,-2)</f>
        <v>0</v>
      </c>
      <c r="E6" s="151">
        <f t="shared" si="2"/>
        <v>0</v>
      </c>
      <c r="F6" s="151">
        <f t="shared" si="2"/>
        <v>0</v>
      </c>
      <c r="G6" s="151">
        <f t="shared" si="2"/>
        <v>0</v>
      </c>
      <c r="H6" s="151">
        <f t="shared" si="2"/>
        <v>0</v>
      </c>
      <c r="I6" s="151">
        <f t="shared" si="2"/>
        <v>0</v>
      </c>
      <c r="J6" s="151">
        <f t="shared" si="2"/>
        <v>0</v>
      </c>
      <c r="K6" s="151">
        <f t="shared" si="2"/>
        <v>0</v>
      </c>
      <c r="L6" s="151">
        <f t="shared" si="2"/>
        <v>0</v>
      </c>
      <c r="M6" s="151">
        <f t="shared" si="2"/>
        <v>0</v>
      </c>
      <c r="N6" s="151">
        <f t="shared" si="2"/>
        <v>0</v>
      </c>
      <c r="O6" s="151">
        <f t="shared" si="2"/>
        <v>0</v>
      </c>
      <c r="P6" s="151">
        <f t="shared" si="2"/>
        <v>0</v>
      </c>
      <c r="Q6" s="151">
        <f t="shared" si="2"/>
        <v>0</v>
      </c>
      <c r="R6" s="151">
        <f t="shared" si="2"/>
        <v>0</v>
      </c>
      <c r="S6" s="151">
        <f t="shared" si="2"/>
        <v>0</v>
      </c>
      <c r="T6" s="151">
        <f t="shared" si="2"/>
        <v>0</v>
      </c>
      <c r="U6" s="151">
        <f t="shared" si="2"/>
        <v>0</v>
      </c>
      <c r="V6" s="151">
        <f t="shared" si="2"/>
        <v>0</v>
      </c>
      <c r="W6" s="151">
        <f t="shared" si="2"/>
        <v>0</v>
      </c>
      <c r="X6" s="151">
        <f t="shared" si="2"/>
        <v>0</v>
      </c>
      <c r="Y6" s="151">
        <f t="shared" si="2"/>
        <v>0</v>
      </c>
      <c r="Z6" s="151">
        <f t="shared" si="2"/>
        <v>0</v>
      </c>
      <c r="AA6" s="151">
        <f t="shared" si="2"/>
        <v>0</v>
      </c>
      <c r="AB6" s="151">
        <f t="shared" si="2"/>
        <v>0</v>
      </c>
      <c r="AC6" s="151">
        <f t="shared" si="2"/>
        <v>0</v>
      </c>
      <c r="AD6" s="151">
        <f t="shared" si="2"/>
        <v>0</v>
      </c>
      <c r="AE6" s="151">
        <f t="shared" si="2"/>
        <v>0</v>
      </c>
      <c r="AF6" s="151">
        <f t="shared" si="2"/>
        <v>0</v>
      </c>
      <c r="AG6" s="151">
        <f t="shared" si="2"/>
        <v>0</v>
      </c>
      <c r="AH6" s="151">
        <f t="shared" si="2"/>
        <v>0</v>
      </c>
      <c r="AI6" s="151">
        <f t="shared" si="2"/>
        <v>0</v>
      </c>
      <c r="AJ6" s="151">
        <f t="shared" si="2"/>
        <v>0</v>
      </c>
      <c r="AK6" s="151">
        <f t="shared" si="2"/>
        <v>0</v>
      </c>
      <c r="AL6" s="151">
        <f t="shared" si="2"/>
        <v>0</v>
      </c>
      <c r="AM6" s="151">
        <f t="shared" si="2"/>
        <v>0</v>
      </c>
      <c r="AN6" s="151">
        <f t="shared" si="2"/>
        <v>0</v>
      </c>
      <c r="AO6" s="151">
        <f t="shared" si="2"/>
        <v>0</v>
      </c>
      <c r="AP6" s="151">
        <f t="shared" si="2"/>
        <v>0</v>
      </c>
      <c r="AQ6" s="151">
        <f t="shared" si="2"/>
        <v>0</v>
      </c>
      <c r="AR6" s="151">
        <f t="shared" si="2"/>
        <v>0</v>
      </c>
      <c r="AS6" s="151">
        <f t="shared" si="2"/>
        <v>0</v>
      </c>
      <c r="AT6" s="151">
        <f t="shared" si="2"/>
        <v>0</v>
      </c>
      <c r="AU6" s="151">
        <f t="shared" si="2"/>
        <v>0</v>
      </c>
      <c r="AV6" s="151">
        <f t="shared" si="2"/>
        <v>0</v>
      </c>
      <c r="AW6" s="151">
        <f t="shared" si="2"/>
        <v>0</v>
      </c>
      <c r="AX6" s="151">
        <f t="shared" si="2"/>
        <v>0</v>
      </c>
      <c r="AY6" s="151">
        <f t="shared" si="2"/>
        <v>0</v>
      </c>
      <c r="AZ6" s="151">
        <f t="shared" si="2"/>
        <v>0</v>
      </c>
      <c r="BA6" s="151">
        <f t="shared" si="2"/>
        <v>0</v>
      </c>
      <c r="BB6" s="151">
        <f t="shared" si="2"/>
        <v>0</v>
      </c>
      <c r="BC6" s="151">
        <f t="shared" si="2"/>
        <v>0</v>
      </c>
      <c r="BD6" s="151">
        <f t="shared" si="2"/>
        <v>0</v>
      </c>
      <c r="BE6" s="151">
        <f t="shared" si="2"/>
        <v>0</v>
      </c>
      <c r="BF6" s="151">
        <f t="shared" si="2"/>
        <v>0</v>
      </c>
      <c r="BG6" s="151">
        <f t="shared" si="2"/>
        <v>0</v>
      </c>
      <c r="BH6" s="151">
        <f t="shared" si="2"/>
        <v>0</v>
      </c>
      <c r="BI6" s="151">
        <f t="shared" si="2"/>
        <v>0</v>
      </c>
      <c r="BJ6" s="151">
        <f t="shared" si="2"/>
        <v>0</v>
      </c>
      <c r="BK6" s="151">
        <f t="shared" si="2"/>
        <v>0</v>
      </c>
      <c r="BL6" s="151">
        <f t="shared" si="2"/>
        <v>0</v>
      </c>
      <c r="BM6" s="151">
        <f t="shared" si="2"/>
        <v>0</v>
      </c>
      <c r="BN6" s="151">
        <f t="shared" si="2"/>
        <v>0</v>
      </c>
      <c r="BO6" s="151">
        <f t="shared" si="2"/>
        <v>0</v>
      </c>
      <c r="BP6" s="151">
        <f t="shared" ref="BP6:CX6" si="3">ROUNDDOWN(BP5,-2)</f>
        <v>0</v>
      </c>
      <c r="BQ6" s="151">
        <f t="shared" si="3"/>
        <v>0</v>
      </c>
      <c r="BR6" s="151">
        <f t="shared" si="3"/>
        <v>0</v>
      </c>
      <c r="BS6" s="151">
        <f t="shared" si="3"/>
        <v>0</v>
      </c>
      <c r="BT6" s="151">
        <f t="shared" si="3"/>
        <v>0</v>
      </c>
      <c r="BU6" s="151">
        <f t="shared" si="3"/>
        <v>0</v>
      </c>
      <c r="BV6" s="151">
        <f t="shared" si="3"/>
        <v>0</v>
      </c>
      <c r="BW6" s="151">
        <f t="shared" si="3"/>
        <v>0</v>
      </c>
      <c r="BX6" s="151">
        <f t="shared" si="3"/>
        <v>0</v>
      </c>
      <c r="BY6" s="151">
        <f t="shared" si="3"/>
        <v>0</v>
      </c>
      <c r="BZ6" s="151">
        <f t="shared" si="3"/>
        <v>0</v>
      </c>
      <c r="CA6" s="151">
        <f t="shared" si="3"/>
        <v>0</v>
      </c>
      <c r="CB6" s="151">
        <f t="shared" si="3"/>
        <v>0</v>
      </c>
      <c r="CC6" s="151">
        <f t="shared" si="3"/>
        <v>0</v>
      </c>
      <c r="CD6" s="151">
        <f t="shared" si="3"/>
        <v>0</v>
      </c>
      <c r="CE6" s="151">
        <f t="shared" si="3"/>
        <v>0</v>
      </c>
      <c r="CF6" s="151">
        <f t="shared" si="3"/>
        <v>0</v>
      </c>
      <c r="CG6" s="151">
        <f t="shared" si="3"/>
        <v>0</v>
      </c>
      <c r="CH6" s="151">
        <f t="shared" si="3"/>
        <v>0</v>
      </c>
      <c r="CI6" s="151">
        <f t="shared" si="3"/>
        <v>0</v>
      </c>
      <c r="CJ6" s="151">
        <f t="shared" si="3"/>
        <v>0</v>
      </c>
      <c r="CK6" s="151">
        <f t="shared" si="3"/>
        <v>0</v>
      </c>
      <c r="CL6" s="151">
        <f t="shared" si="3"/>
        <v>0</v>
      </c>
      <c r="CM6" s="151">
        <f t="shared" si="3"/>
        <v>0</v>
      </c>
      <c r="CN6" s="151">
        <f t="shared" si="3"/>
        <v>0</v>
      </c>
      <c r="CO6" s="151">
        <f t="shared" si="3"/>
        <v>0</v>
      </c>
      <c r="CP6" s="151">
        <f t="shared" si="3"/>
        <v>0</v>
      </c>
      <c r="CQ6" s="151">
        <f t="shared" si="3"/>
        <v>0</v>
      </c>
      <c r="CR6" s="151">
        <f t="shared" si="3"/>
        <v>0</v>
      </c>
      <c r="CS6" s="151">
        <f t="shared" si="3"/>
        <v>0</v>
      </c>
      <c r="CT6" s="151">
        <f t="shared" si="3"/>
        <v>0</v>
      </c>
      <c r="CU6" s="151">
        <f t="shared" si="3"/>
        <v>0</v>
      </c>
      <c r="CV6" s="151">
        <f t="shared" si="3"/>
        <v>0</v>
      </c>
      <c r="CW6" s="151">
        <f t="shared" si="3"/>
        <v>0</v>
      </c>
      <c r="CX6" s="151">
        <f t="shared" si="3"/>
        <v>0</v>
      </c>
      <c r="CZ6" s="207"/>
      <c r="DB6" s="188"/>
    </row>
    <row r="7" spans="1:106" ht="19.5" thickTop="1">
      <c r="A7" s="195" t="s">
        <v>0</v>
      </c>
      <c r="B7" s="176">
        <v>1</v>
      </c>
      <c r="C7" s="184">
        <f>IF('①-1入力シート（宿泊人数）【1人当】'!C7&gt;0, IF(C$5/'①-1入力シート（宿泊人数）【1人当】'!C7&gt;=50000, 500, IF(C$5/'①-1入力シート（宿泊人数）【1人当】'!C7&gt;=20000, 200, 100)) * '①-1入力シート（宿泊人数）【1人当】'!C7, 0)</f>
        <v>0</v>
      </c>
      <c r="D7" s="184">
        <f>IF('①-1入力シート（宿泊人数）【1人当】'!D7&gt;0, IF(D$5/'①-1入力シート（宿泊人数）【1人当】'!D7&gt;=50000, 500, IF(D$5/'①-1入力シート（宿泊人数）【1人当】'!D7&gt;=20000, 200, 100)) * '①-1入力シート（宿泊人数）【1人当】'!D7, 0)</f>
        <v>0</v>
      </c>
      <c r="E7" s="184">
        <f>IF('①-1入力シート（宿泊人数）【1人当】'!E7&gt;0, IF(E$5/'①-1入力シート（宿泊人数）【1人当】'!E7&gt;=50000, 500, IF(E$5/'①-1入力シート（宿泊人数）【1人当】'!E7&gt;=20000, 200, 100)) * '①-1入力シート（宿泊人数）【1人当】'!E7, 0)</f>
        <v>0</v>
      </c>
      <c r="F7" s="184">
        <f>IF('①-1入力シート（宿泊人数）【1人当】'!F7&gt;0, IF(F$5/'①-1入力シート（宿泊人数）【1人当】'!F7&gt;=50000, 500, IF(F$5/'①-1入力シート（宿泊人数）【1人当】'!F7&gt;=20000, 200, 100)) * '①-1入力シート（宿泊人数）【1人当】'!F7, 0)</f>
        <v>0</v>
      </c>
      <c r="G7" s="184">
        <f>IF('①-1入力シート（宿泊人数）【1人当】'!G7&gt;0, IF(G$5/'①-1入力シート（宿泊人数）【1人当】'!G7&gt;=50000, 500, IF(G$5/'①-1入力シート（宿泊人数）【1人当】'!G7&gt;=20000, 200, 100)) * '①-1入力シート（宿泊人数）【1人当】'!G7, 0)</f>
        <v>0</v>
      </c>
      <c r="H7" s="184">
        <f>IF('①-1入力シート（宿泊人数）【1人当】'!H7&gt;0, IF(H$5/'①-1入力シート（宿泊人数）【1人当】'!H7&gt;=50000, 500, IF(H$5/'①-1入力シート（宿泊人数）【1人当】'!H7&gt;=20000, 200, 100)) * '①-1入力シート（宿泊人数）【1人当】'!H7, 0)</f>
        <v>0</v>
      </c>
      <c r="I7" s="184">
        <f>IF('①-1入力シート（宿泊人数）【1人当】'!I7&gt;0, IF(I$5/'①-1入力シート（宿泊人数）【1人当】'!I7&gt;=50000, 500, IF(I$5/'①-1入力シート（宿泊人数）【1人当】'!I7&gt;=20000, 200, 100)) * '①-1入力シート（宿泊人数）【1人当】'!I7, 0)</f>
        <v>0</v>
      </c>
      <c r="J7" s="184">
        <f>IF('①-1入力シート（宿泊人数）【1人当】'!J7&gt;0, IF(J$5/'①-1入力シート（宿泊人数）【1人当】'!J7&gt;=50000, 500, IF(J$5/'①-1入力シート（宿泊人数）【1人当】'!J7&gt;=20000, 200, 100)) * '①-1入力シート（宿泊人数）【1人当】'!J7, 0)</f>
        <v>0</v>
      </c>
      <c r="K7" s="184">
        <f>IF('①-1入力シート（宿泊人数）【1人当】'!K7&gt;0, IF(K$5/'①-1入力シート（宿泊人数）【1人当】'!K7&gt;=50000, 500, IF(K$5/'①-1入力シート（宿泊人数）【1人当】'!K7&gt;=20000, 200, 100)) * '①-1入力シート（宿泊人数）【1人当】'!K7, 0)</f>
        <v>0</v>
      </c>
      <c r="L7" s="184">
        <f>IF('①-1入力シート（宿泊人数）【1人当】'!L7&gt;0, IF(L$5/'①-1入力シート（宿泊人数）【1人当】'!L7&gt;=50000, 500, IF(L$5/'①-1入力シート（宿泊人数）【1人当】'!L7&gt;=20000, 200, 100)) * '①-1入力シート（宿泊人数）【1人当】'!L7, 0)</f>
        <v>0</v>
      </c>
      <c r="M7" s="184">
        <f>IF('①-1入力シート（宿泊人数）【1人当】'!M7&gt;0, IF(M$5/'①-1入力シート（宿泊人数）【1人当】'!M7&gt;=50000, 500, IF(M$5/'①-1入力シート（宿泊人数）【1人当】'!M7&gt;=20000, 200, 100)) * '①-1入力シート（宿泊人数）【1人当】'!M7, 0)</f>
        <v>0</v>
      </c>
      <c r="N7" s="184">
        <f>IF('①-1入力シート（宿泊人数）【1人当】'!N7&gt;0, IF(N$5/'①-1入力シート（宿泊人数）【1人当】'!N7&gt;=50000, 500, IF(N$5/'①-1入力シート（宿泊人数）【1人当】'!N7&gt;=20000, 200, 100)) * '①-1入力シート（宿泊人数）【1人当】'!N7, 0)</f>
        <v>0</v>
      </c>
      <c r="O7" s="184">
        <f>IF('①-1入力シート（宿泊人数）【1人当】'!O7&gt;0, IF(O$5/'①-1入力シート（宿泊人数）【1人当】'!O7&gt;=50000, 500, IF(O$5/'①-1入力シート（宿泊人数）【1人当】'!O7&gt;=20000, 200, 100)) * '①-1入力シート（宿泊人数）【1人当】'!O7, 0)</f>
        <v>0</v>
      </c>
      <c r="P7" s="184">
        <f>IF('①-1入力シート（宿泊人数）【1人当】'!P7&gt;0, IF(P$5/'①-1入力シート（宿泊人数）【1人当】'!P7&gt;=50000, 500, IF(P$5/'①-1入力シート（宿泊人数）【1人当】'!P7&gt;=20000, 200, 100)) * '①-1入力シート（宿泊人数）【1人当】'!P7, 0)</f>
        <v>0</v>
      </c>
      <c r="Q7" s="184">
        <f>IF('①-1入力シート（宿泊人数）【1人当】'!Q7&gt;0, IF(Q$5/'①-1入力シート（宿泊人数）【1人当】'!Q7&gt;=50000, 500, IF(Q$5/'①-1入力シート（宿泊人数）【1人当】'!Q7&gt;=20000, 200, 100)) * '①-1入力シート（宿泊人数）【1人当】'!Q7, 0)</f>
        <v>0</v>
      </c>
      <c r="R7" s="184">
        <f>IF('①-1入力シート（宿泊人数）【1人当】'!R7&gt;0, IF(R$5/'①-1入力シート（宿泊人数）【1人当】'!R7&gt;=50000, 500, IF(R$5/'①-1入力シート（宿泊人数）【1人当】'!R7&gt;=20000, 200, 100)) * '①-1入力シート（宿泊人数）【1人当】'!R7, 0)</f>
        <v>0</v>
      </c>
      <c r="S7" s="184">
        <f>IF('①-1入力シート（宿泊人数）【1人当】'!S7&gt;0, IF(S$5/'①-1入力シート（宿泊人数）【1人当】'!S7&gt;=50000, 500, IF(S$5/'①-1入力シート（宿泊人数）【1人当】'!S7&gt;=20000, 200, 100)) * '①-1入力シート（宿泊人数）【1人当】'!S7, 0)</f>
        <v>0</v>
      </c>
      <c r="T7" s="184">
        <f>IF('①-1入力シート（宿泊人数）【1人当】'!T7&gt;0, IF(T$5/'①-1入力シート（宿泊人数）【1人当】'!T7&gt;=50000, 500, IF(T$5/'①-1入力シート（宿泊人数）【1人当】'!T7&gt;=20000, 200, 100)) * '①-1入力シート（宿泊人数）【1人当】'!T7, 0)</f>
        <v>0</v>
      </c>
      <c r="U7" s="184">
        <f>IF('①-1入力シート（宿泊人数）【1人当】'!U7&gt;0, IF(U$5/'①-1入力シート（宿泊人数）【1人当】'!U7&gt;=50000, 500, IF(U$5/'①-1入力シート（宿泊人数）【1人当】'!U7&gt;=20000, 200, 100)) * '①-1入力シート（宿泊人数）【1人当】'!U7, 0)</f>
        <v>0</v>
      </c>
      <c r="V7" s="184">
        <f>IF('①-1入力シート（宿泊人数）【1人当】'!V7&gt;0, IF(V$5/'①-1入力シート（宿泊人数）【1人当】'!V7&gt;=50000, 500, IF(V$5/'①-1入力シート（宿泊人数）【1人当】'!V7&gt;=20000, 200, 100)) * '①-1入力シート（宿泊人数）【1人当】'!V7, 0)</f>
        <v>0</v>
      </c>
      <c r="W7" s="184">
        <f>IF('①-1入力シート（宿泊人数）【1人当】'!W7&gt;0, IF(W$5/'①-1入力シート（宿泊人数）【1人当】'!W7&gt;=50000, 500, IF(W$5/'①-1入力シート（宿泊人数）【1人当】'!W7&gt;=20000, 200, 100)) * '①-1入力シート（宿泊人数）【1人当】'!W7, 0)</f>
        <v>0</v>
      </c>
      <c r="X7" s="184">
        <f>IF('①-1入力シート（宿泊人数）【1人当】'!X7&gt;0, IF(X$5/'①-1入力シート（宿泊人数）【1人当】'!X7&gt;=50000, 500, IF(X$5/'①-1入力シート（宿泊人数）【1人当】'!X7&gt;=20000, 200, 100)) * '①-1入力シート（宿泊人数）【1人当】'!X7, 0)</f>
        <v>0</v>
      </c>
      <c r="Y7" s="184">
        <f>IF('①-1入力シート（宿泊人数）【1人当】'!Y7&gt;0, IF(Y$5/'①-1入力シート（宿泊人数）【1人当】'!Y7&gt;=50000, 500, IF(Y$5/'①-1入力シート（宿泊人数）【1人当】'!Y7&gt;=20000, 200, 100)) * '①-1入力シート（宿泊人数）【1人当】'!Y7, 0)</f>
        <v>0</v>
      </c>
      <c r="Z7" s="184">
        <f>IF('①-1入力シート（宿泊人数）【1人当】'!Z7&gt;0, IF(Z$5/'①-1入力シート（宿泊人数）【1人当】'!Z7&gt;=50000, 500, IF(Z$5/'①-1入力シート（宿泊人数）【1人当】'!Z7&gt;=20000, 200, 100)) * '①-1入力シート（宿泊人数）【1人当】'!Z7, 0)</f>
        <v>0</v>
      </c>
      <c r="AA7" s="184">
        <f>IF('①-1入力シート（宿泊人数）【1人当】'!AA7&gt;0, IF(AA$5/'①-1入力シート（宿泊人数）【1人当】'!AA7&gt;=50000, 500, IF(AA$5/'①-1入力シート（宿泊人数）【1人当】'!AA7&gt;=20000, 200, 100)) * '①-1入力シート（宿泊人数）【1人当】'!AA7, 0)</f>
        <v>0</v>
      </c>
      <c r="AB7" s="184">
        <f>IF('①-1入力シート（宿泊人数）【1人当】'!AB7&gt;0, IF(AB$5/'①-1入力シート（宿泊人数）【1人当】'!AB7&gt;=50000, 500, IF(AB$5/'①-1入力シート（宿泊人数）【1人当】'!AB7&gt;=20000, 200, 100)) * '①-1入力シート（宿泊人数）【1人当】'!AB7, 0)</f>
        <v>0</v>
      </c>
      <c r="AC7" s="184">
        <f>IF('①-1入力シート（宿泊人数）【1人当】'!AC7&gt;0, IF(AC$5/'①-1入力シート（宿泊人数）【1人当】'!AC7&gt;=50000, 500, IF(AC$5/'①-1入力シート（宿泊人数）【1人当】'!AC7&gt;=20000, 200, 100)) * '①-1入力シート（宿泊人数）【1人当】'!AC7, 0)</f>
        <v>0</v>
      </c>
      <c r="AD7" s="184">
        <f>IF('①-1入力シート（宿泊人数）【1人当】'!AD7&gt;0, IF(AD$5/'①-1入力シート（宿泊人数）【1人当】'!AD7&gt;=50000, 500, IF(AD$5/'①-1入力シート（宿泊人数）【1人当】'!AD7&gt;=20000, 200, 100)) * '①-1入力シート（宿泊人数）【1人当】'!AD7, 0)</f>
        <v>0</v>
      </c>
      <c r="AE7" s="184">
        <f>IF('①-1入力シート（宿泊人数）【1人当】'!AE7&gt;0, IF(AE$5/'①-1入力シート（宿泊人数）【1人当】'!AE7&gt;=50000, 500, IF(AE$5/'①-1入力シート（宿泊人数）【1人当】'!AE7&gt;=20000, 200, 100)) * '①-1入力シート（宿泊人数）【1人当】'!AE7, 0)</f>
        <v>0</v>
      </c>
      <c r="AF7" s="184">
        <f>IF('①-1入力シート（宿泊人数）【1人当】'!AF7&gt;0, IF(AF$5/'①-1入力シート（宿泊人数）【1人当】'!AF7&gt;=50000, 500, IF(AF$5/'①-1入力シート（宿泊人数）【1人当】'!AF7&gt;=20000, 200, 100)) * '①-1入力シート（宿泊人数）【1人当】'!AF7, 0)</f>
        <v>0</v>
      </c>
      <c r="AG7" s="184">
        <f>IF('①-1入力シート（宿泊人数）【1人当】'!AG7&gt;0, IF(AG$5/'①-1入力シート（宿泊人数）【1人当】'!AG7&gt;=50000, 500, IF(AG$5/'①-1入力シート（宿泊人数）【1人当】'!AG7&gt;=20000, 200, 100)) * '①-1入力シート（宿泊人数）【1人当】'!AG7, 0)</f>
        <v>0</v>
      </c>
      <c r="AH7" s="184">
        <f>IF('①-1入力シート（宿泊人数）【1人当】'!AH7&gt;0, IF(AH$5/'①-1入力シート（宿泊人数）【1人当】'!AH7&gt;=50000, 500, IF(AH$5/'①-1入力シート（宿泊人数）【1人当】'!AH7&gt;=20000, 200, 100)) * '①-1入力シート（宿泊人数）【1人当】'!AH7, 0)</f>
        <v>0</v>
      </c>
      <c r="AI7" s="184">
        <f>IF('①-1入力シート（宿泊人数）【1人当】'!AI7&gt;0, IF(AI$5/'①-1入力シート（宿泊人数）【1人当】'!AI7&gt;=50000, 500, IF(AI$5/'①-1入力シート（宿泊人数）【1人当】'!AI7&gt;=20000, 200, 100)) * '①-1入力シート（宿泊人数）【1人当】'!AI7, 0)</f>
        <v>0</v>
      </c>
      <c r="AJ7" s="184">
        <f>IF('①-1入力シート（宿泊人数）【1人当】'!AJ7&gt;0, IF(AJ$5/'①-1入力シート（宿泊人数）【1人当】'!AJ7&gt;=50000, 500, IF(AJ$5/'①-1入力シート（宿泊人数）【1人当】'!AJ7&gt;=20000, 200, 100)) * '①-1入力シート（宿泊人数）【1人当】'!AJ7, 0)</f>
        <v>0</v>
      </c>
      <c r="AK7" s="184">
        <f>IF('①-1入力シート（宿泊人数）【1人当】'!AK7&gt;0, IF(AK$5/'①-1入力シート（宿泊人数）【1人当】'!AK7&gt;=50000, 500, IF(AK$5/'①-1入力シート（宿泊人数）【1人当】'!AK7&gt;=20000, 200, 100)) * '①-1入力シート（宿泊人数）【1人当】'!AK7, 0)</f>
        <v>0</v>
      </c>
      <c r="AL7" s="184">
        <f>IF('①-1入力シート（宿泊人数）【1人当】'!AL7&gt;0, IF(AL$5/'①-1入力シート（宿泊人数）【1人当】'!AL7&gt;=50000, 500, IF(AL$5/'①-1入力シート（宿泊人数）【1人当】'!AL7&gt;=20000, 200, 100)) * '①-1入力シート（宿泊人数）【1人当】'!AL7, 0)</f>
        <v>0</v>
      </c>
      <c r="AM7" s="184">
        <f>IF('①-1入力シート（宿泊人数）【1人当】'!AM7&gt;0, IF(AM$5/'①-1入力シート（宿泊人数）【1人当】'!AM7&gt;=50000, 500, IF(AM$5/'①-1入力シート（宿泊人数）【1人当】'!AM7&gt;=20000, 200, 100)) * '①-1入力シート（宿泊人数）【1人当】'!AM7, 0)</f>
        <v>0</v>
      </c>
      <c r="AN7" s="184">
        <f>IF('①-1入力シート（宿泊人数）【1人当】'!AN7&gt;0, IF(AN$5/'①-1入力シート（宿泊人数）【1人当】'!AN7&gt;=50000, 500, IF(AN$5/'①-1入力シート（宿泊人数）【1人当】'!AN7&gt;=20000, 200, 100)) * '①-1入力シート（宿泊人数）【1人当】'!AN7, 0)</f>
        <v>0</v>
      </c>
      <c r="AO7" s="184">
        <f>IF('①-1入力シート（宿泊人数）【1人当】'!AO7&gt;0, IF(AO$5/'①-1入力シート（宿泊人数）【1人当】'!AO7&gt;=50000, 500, IF(AO$5/'①-1入力シート（宿泊人数）【1人当】'!AO7&gt;=20000, 200, 100)) * '①-1入力シート（宿泊人数）【1人当】'!AO7, 0)</f>
        <v>0</v>
      </c>
      <c r="AP7" s="184">
        <f>IF('①-1入力シート（宿泊人数）【1人当】'!AP7&gt;0, IF(AP$5/'①-1入力シート（宿泊人数）【1人当】'!AP7&gt;=50000, 500, IF(AP$5/'①-1入力シート（宿泊人数）【1人当】'!AP7&gt;=20000, 200, 100)) * '①-1入力シート（宿泊人数）【1人当】'!AP7, 0)</f>
        <v>0</v>
      </c>
      <c r="AQ7" s="184">
        <f>IF('①-1入力シート（宿泊人数）【1人当】'!AQ7&gt;0, IF(AQ$5/'①-1入力シート（宿泊人数）【1人当】'!AQ7&gt;=50000, 500, IF(AQ$5/'①-1入力シート（宿泊人数）【1人当】'!AQ7&gt;=20000, 200, 100)) * '①-1入力シート（宿泊人数）【1人当】'!AQ7, 0)</f>
        <v>0</v>
      </c>
      <c r="AR7" s="184">
        <f>IF('①-1入力シート（宿泊人数）【1人当】'!AR7&gt;0, IF(AR$5/'①-1入力シート（宿泊人数）【1人当】'!AR7&gt;=50000, 500, IF(AR$5/'①-1入力シート（宿泊人数）【1人当】'!AR7&gt;=20000, 200, 100)) * '①-1入力シート（宿泊人数）【1人当】'!AR7, 0)</f>
        <v>0</v>
      </c>
      <c r="AS7" s="184">
        <f>IF('①-1入力シート（宿泊人数）【1人当】'!AS7&gt;0, IF(AS$5/'①-1入力シート（宿泊人数）【1人当】'!AS7&gt;=50000, 500, IF(AS$5/'①-1入力シート（宿泊人数）【1人当】'!AS7&gt;=20000, 200, 100)) * '①-1入力シート（宿泊人数）【1人当】'!AS7, 0)</f>
        <v>0</v>
      </c>
      <c r="AT7" s="184">
        <f>IF('①-1入力シート（宿泊人数）【1人当】'!AT7&gt;0, IF(AT$5/'①-1入力シート（宿泊人数）【1人当】'!AT7&gt;=50000, 500, IF(AT$5/'①-1入力シート（宿泊人数）【1人当】'!AT7&gt;=20000, 200, 100)) * '①-1入力シート（宿泊人数）【1人当】'!AT7, 0)</f>
        <v>0</v>
      </c>
      <c r="AU7" s="184">
        <f>IF('①-1入力シート（宿泊人数）【1人当】'!AU7&gt;0, IF(AU$5/'①-1入力シート（宿泊人数）【1人当】'!AU7&gt;=50000, 500, IF(AU$5/'①-1入力シート（宿泊人数）【1人当】'!AU7&gt;=20000, 200, 100)) * '①-1入力シート（宿泊人数）【1人当】'!AU7, 0)</f>
        <v>0</v>
      </c>
      <c r="AV7" s="184">
        <f>IF('①-1入力シート（宿泊人数）【1人当】'!AV7&gt;0, IF(AV$5/'①-1入力シート（宿泊人数）【1人当】'!AV7&gt;=50000, 500, IF(AV$5/'①-1入力シート（宿泊人数）【1人当】'!AV7&gt;=20000, 200, 100)) * '①-1入力シート（宿泊人数）【1人当】'!AV7, 0)</f>
        <v>0</v>
      </c>
      <c r="AW7" s="184">
        <f>IF('①-1入力シート（宿泊人数）【1人当】'!AW7&gt;0, IF(AW$5/'①-1入力シート（宿泊人数）【1人当】'!AW7&gt;=50000, 500, IF(AW$5/'①-1入力シート（宿泊人数）【1人当】'!AW7&gt;=20000, 200, 100)) * '①-1入力シート（宿泊人数）【1人当】'!AW7, 0)</f>
        <v>0</v>
      </c>
      <c r="AX7" s="184">
        <f>IF('①-1入力シート（宿泊人数）【1人当】'!AX7&gt;0, IF(AX$5/'①-1入力シート（宿泊人数）【1人当】'!AX7&gt;=50000, 500, IF(AX$5/'①-1入力シート（宿泊人数）【1人当】'!AX7&gt;=20000, 200, 100)) * '①-1入力シート（宿泊人数）【1人当】'!AX7, 0)</f>
        <v>0</v>
      </c>
      <c r="AY7" s="184">
        <f>IF('①-1入力シート（宿泊人数）【1人当】'!AY7&gt;0, IF(AY$5/'①-1入力シート（宿泊人数）【1人当】'!AY7&gt;=50000, 500, IF(AY$5/'①-1入力シート（宿泊人数）【1人当】'!AY7&gt;=20000, 200, 100)) * '①-1入力シート（宿泊人数）【1人当】'!AY7, 0)</f>
        <v>0</v>
      </c>
      <c r="AZ7" s="184">
        <f>IF('①-1入力シート（宿泊人数）【1人当】'!AZ7&gt;0, IF(AZ$5/'①-1入力シート（宿泊人数）【1人当】'!AZ7&gt;=50000, 500, IF(AZ$5/'①-1入力シート（宿泊人数）【1人当】'!AZ7&gt;=20000, 200, 100)) * '①-1入力シート（宿泊人数）【1人当】'!AZ7, 0)</f>
        <v>0</v>
      </c>
      <c r="BA7" s="184">
        <f>IF('①-1入力シート（宿泊人数）【1人当】'!BA7&gt;0, IF(BA$5/'①-1入力シート（宿泊人数）【1人当】'!BA7&gt;=50000, 500, IF(BA$5/'①-1入力シート（宿泊人数）【1人当】'!BA7&gt;=20000, 200, 100)) * '①-1入力シート（宿泊人数）【1人当】'!BA7, 0)</f>
        <v>0</v>
      </c>
      <c r="BB7" s="184">
        <f>IF('①-1入力シート（宿泊人数）【1人当】'!BB7&gt;0, IF(BB$5/'①-1入力シート（宿泊人数）【1人当】'!BB7&gt;=50000, 500, IF(BB$5/'①-1入力シート（宿泊人数）【1人当】'!BB7&gt;=20000, 200, 100)) * '①-1入力シート（宿泊人数）【1人当】'!BB7, 0)</f>
        <v>0</v>
      </c>
      <c r="BC7" s="184">
        <f>IF('①-1入力シート（宿泊人数）【1人当】'!BC7&gt;0, IF(BC$5/'①-1入力シート（宿泊人数）【1人当】'!BC7&gt;=50000, 500, IF(BC$5/'①-1入力シート（宿泊人数）【1人当】'!BC7&gt;=20000, 200, 100)) * '①-1入力シート（宿泊人数）【1人当】'!BC7, 0)</f>
        <v>0</v>
      </c>
      <c r="BD7" s="184">
        <f>IF('①-1入力シート（宿泊人数）【1人当】'!BD7&gt;0, IF(BD$5/'①-1入力シート（宿泊人数）【1人当】'!BD7&gt;=50000, 500, IF(BD$5/'①-1入力シート（宿泊人数）【1人当】'!BD7&gt;=20000, 200, 100)) * '①-1入力シート（宿泊人数）【1人当】'!BD7, 0)</f>
        <v>0</v>
      </c>
      <c r="BE7" s="184">
        <f>IF('①-1入力シート（宿泊人数）【1人当】'!BE7&gt;0, IF(BE$5/'①-1入力シート（宿泊人数）【1人当】'!BE7&gt;=50000, 500, IF(BE$5/'①-1入力シート（宿泊人数）【1人当】'!BE7&gt;=20000, 200, 100)) * '①-1入力シート（宿泊人数）【1人当】'!BE7, 0)</f>
        <v>0</v>
      </c>
      <c r="BF7" s="184">
        <f>IF('①-1入力シート（宿泊人数）【1人当】'!BF7&gt;0, IF(BF$5/'①-1入力シート（宿泊人数）【1人当】'!BF7&gt;=50000, 500, IF(BF$5/'①-1入力シート（宿泊人数）【1人当】'!BF7&gt;=20000, 200, 100)) * '①-1入力シート（宿泊人数）【1人当】'!BF7, 0)</f>
        <v>0</v>
      </c>
      <c r="BG7" s="184">
        <f>IF('①-1入力シート（宿泊人数）【1人当】'!BG7&gt;0, IF(BG$5/'①-1入力シート（宿泊人数）【1人当】'!BG7&gt;=50000, 500, IF(BG$5/'①-1入力シート（宿泊人数）【1人当】'!BG7&gt;=20000, 200, 100)) * '①-1入力シート（宿泊人数）【1人当】'!BG7, 0)</f>
        <v>0</v>
      </c>
      <c r="BH7" s="184">
        <f>IF('①-1入力シート（宿泊人数）【1人当】'!BH7&gt;0, IF(BH$5/'①-1入力シート（宿泊人数）【1人当】'!BH7&gt;=50000, 500, IF(BH$5/'①-1入力シート（宿泊人数）【1人当】'!BH7&gt;=20000, 200, 100)) * '①-1入力シート（宿泊人数）【1人当】'!BH7, 0)</f>
        <v>0</v>
      </c>
      <c r="BI7" s="184">
        <f>IF('①-1入力シート（宿泊人数）【1人当】'!BI7&gt;0, IF(BI$5/'①-1入力シート（宿泊人数）【1人当】'!BI7&gt;=50000, 500, IF(BI$5/'①-1入力シート（宿泊人数）【1人当】'!BI7&gt;=20000, 200, 100)) * '①-1入力シート（宿泊人数）【1人当】'!BI7, 0)</f>
        <v>0</v>
      </c>
      <c r="BJ7" s="184">
        <f>IF('①-1入力シート（宿泊人数）【1人当】'!BJ7&gt;0, IF(BJ$5/'①-1入力シート（宿泊人数）【1人当】'!BJ7&gt;=50000, 500, IF(BJ$5/'①-1入力シート（宿泊人数）【1人当】'!BJ7&gt;=20000, 200, 100)) * '①-1入力シート（宿泊人数）【1人当】'!BJ7, 0)</f>
        <v>0</v>
      </c>
      <c r="BK7" s="184">
        <f>IF('①-1入力シート（宿泊人数）【1人当】'!BK7&gt;0, IF(BK$5/'①-1入力シート（宿泊人数）【1人当】'!BK7&gt;=50000, 500, IF(BK$5/'①-1入力シート（宿泊人数）【1人当】'!BK7&gt;=20000, 200, 100)) * '①-1入力シート（宿泊人数）【1人当】'!BK7, 0)</f>
        <v>0</v>
      </c>
      <c r="BL7" s="184">
        <f>IF('①-1入力シート（宿泊人数）【1人当】'!BL7&gt;0, IF(BL$5/'①-1入力シート（宿泊人数）【1人当】'!BL7&gt;=50000, 500, IF(BL$5/'①-1入力シート（宿泊人数）【1人当】'!BL7&gt;=20000, 200, 100)) * '①-1入力シート（宿泊人数）【1人当】'!BL7, 0)</f>
        <v>0</v>
      </c>
      <c r="BM7" s="184">
        <f>IF('①-1入力シート（宿泊人数）【1人当】'!BM7&gt;0, IF(BM$5/'①-1入力シート（宿泊人数）【1人当】'!BM7&gt;=50000, 500, IF(BM$5/'①-1入力シート（宿泊人数）【1人当】'!BM7&gt;=20000, 200, 100)) * '①-1入力シート（宿泊人数）【1人当】'!BM7, 0)</f>
        <v>0</v>
      </c>
      <c r="BN7" s="184">
        <f>IF('①-1入力シート（宿泊人数）【1人当】'!BN7&gt;0, IF(BN$5/'①-1入力シート（宿泊人数）【1人当】'!BN7&gt;=50000, 500, IF(BN$5/'①-1入力シート（宿泊人数）【1人当】'!BN7&gt;=20000, 200, 100)) * '①-1入力シート（宿泊人数）【1人当】'!BN7, 0)</f>
        <v>0</v>
      </c>
      <c r="BO7" s="184">
        <f>IF('①-1入力シート（宿泊人数）【1人当】'!BO7&gt;0, IF(BO$5/'①-1入力シート（宿泊人数）【1人当】'!BO7&gt;=50000, 500, IF(BO$5/'①-1入力シート（宿泊人数）【1人当】'!BO7&gt;=20000, 200, 100)) * '①-1入力シート（宿泊人数）【1人当】'!BO7, 0)</f>
        <v>0</v>
      </c>
      <c r="BP7" s="184">
        <f>IF('①-1入力シート（宿泊人数）【1人当】'!BP7&gt;0, IF(BP$5/'①-1入力シート（宿泊人数）【1人当】'!BP7&gt;=50000, 500, IF(BP$5/'①-1入力シート（宿泊人数）【1人当】'!BP7&gt;=20000, 200, 100)) * '①-1入力シート（宿泊人数）【1人当】'!BP7, 0)</f>
        <v>0</v>
      </c>
      <c r="BQ7" s="184">
        <f>IF('①-1入力シート（宿泊人数）【1人当】'!BQ7&gt;0, IF(BQ$5/'①-1入力シート（宿泊人数）【1人当】'!BQ7&gt;=50000, 500, IF(BQ$5/'①-1入力シート（宿泊人数）【1人当】'!BQ7&gt;=20000, 200, 100)) * '①-1入力シート（宿泊人数）【1人当】'!BQ7, 0)</f>
        <v>0</v>
      </c>
      <c r="BR7" s="184">
        <f>IF('①-1入力シート（宿泊人数）【1人当】'!BR7&gt;0, IF(BR$5/'①-1入力シート（宿泊人数）【1人当】'!BR7&gt;=50000, 500, IF(BR$5/'①-1入力シート（宿泊人数）【1人当】'!BR7&gt;=20000, 200, 100)) * '①-1入力シート（宿泊人数）【1人当】'!BR7, 0)</f>
        <v>0</v>
      </c>
      <c r="BS7" s="184">
        <f>IF('①-1入力シート（宿泊人数）【1人当】'!BS7&gt;0, IF(BS$5/'①-1入力シート（宿泊人数）【1人当】'!BS7&gt;=50000, 500, IF(BS$5/'①-1入力シート（宿泊人数）【1人当】'!BS7&gt;=20000, 200, 100)) * '①-1入力シート（宿泊人数）【1人当】'!BS7, 0)</f>
        <v>0</v>
      </c>
      <c r="BT7" s="184">
        <f>IF('①-1入力シート（宿泊人数）【1人当】'!BT7&gt;0, IF(BT$5/'①-1入力シート（宿泊人数）【1人当】'!BT7&gt;=50000, 500, IF(BT$5/'①-1入力シート（宿泊人数）【1人当】'!BT7&gt;=20000, 200, 100)) * '①-1入力シート（宿泊人数）【1人当】'!BT7, 0)</f>
        <v>0</v>
      </c>
      <c r="BU7" s="184">
        <f>IF('①-1入力シート（宿泊人数）【1人当】'!BU7&gt;0, IF(BU$5/'①-1入力シート（宿泊人数）【1人当】'!BU7&gt;=50000, 500, IF(BU$5/'①-1入力シート（宿泊人数）【1人当】'!BU7&gt;=20000, 200, 100)) * '①-1入力シート（宿泊人数）【1人当】'!BU7, 0)</f>
        <v>0</v>
      </c>
      <c r="BV7" s="184">
        <f>IF('①-1入力シート（宿泊人数）【1人当】'!BV7&gt;0, IF(BV$5/'①-1入力シート（宿泊人数）【1人当】'!BV7&gt;=50000, 500, IF(BV$5/'①-1入力シート（宿泊人数）【1人当】'!BV7&gt;=20000, 200, 100)) * '①-1入力シート（宿泊人数）【1人当】'!BV7, 0)</f>
        <v>0</v>
      </c>
      <c r="BW7" s="184">
        <f>IF('①-1入力シート（宿泊人数）【1人当】'!BW7&gt;0, IF(BW$5/'①-1入力シート（宿泊人数）【1人当】'!BW7&gt;=50000, 500, IF(BW$5/'①-1入力シート（宿泊人数）【1人当】'!BW7&gt;=20000, 200, 100)) * '①-1入力シート（宿泊人数）【1人当】'!BW7, 0)</f>
        <v>0</v>
      </c>
      <c r="BX7" s="184">
        <f>IF('①-1入力シート（宿泊人数）【1人当】'!BX7&gt;0, IF(BX$5/'①-1入力シート（宿泊人数）【1人当】'!BX7&gt;=50000, 500, IF(BX$5/'①-1入力シート（宿泊人数）【1人当】'!BX7&gt;=20000, 200, 100)) * '①-1入力シート（宿泊人数）【1人当】'!BX7, 0)</f>
        <v>0</v>
      </c>
      <c r="BY7" s="184">
        <f>IF('①-1入力シート（宿泊人数）【1人当】'!BY7&gt;0, IF(BY$5/'①-1入力シート（宿泊人数）【1人当】'!BY7&gt;=50000, 500, IF(BY$5/'①-1入力シート（宿泊人数）【1人当】'!BY7&gt;=20000, 200, 100)) * '①-1入力シート（宿泊人数）【1人当】'!BY7, 0)</f>
        <v>0</v>
      </c>
      <c r="BZ7" s="184">
        <f>IF('①-1入力シート（宿泊人数）【1人当】'!BZ7&gt;0, IF(BZ$5/'①-1入力シート（宿泊人数）【1人当】'!BZ7&gt;=50000, 500, IF(BZ$5/'①-1入力シート（宿泊人数）【1人当】'!BZ7&gt;=20000, 200, 100)) * '①-1入力シート（宿泊人数）【1人当】'!BZ7, 0)</f>
        <v>0</v>
      </c>
      <c r="CA7" s="184">
        <f>IF('①-1入力シート（宿泊人数）【1人当】'!CA7&gt;0, IF(CA$5/'①-1入力シート（宿泊人数）【1人当】'!CA7&gt;=50000, 500, IF(CA$5/'①-1入力シート（宿泊人数）【1人当】'!CA7&gt;=20000, 200, 100)) * '①-1入力シート（宿泊人数）【1人当】'!CA7, 0)</f>
        <v>0</v>
      </c>
      <c r="CB7" s="184">
        <f>IF('①-1入力シート（宿泊人数）【1人当】'!CB7&gt;0, IF(CB$5/'①-1入力シート（宿泊人数）【1人当】'!CB7&gt;=50000, 500, IF(CB$5/'①-1入力シート（宿泊人数）【1人当】'!CB7&gt;=20000, 200, 100)) * '①-1入力シート（宿泊人数）【1人当】'!CB7, 0)</f>
        <v>0</v>
      </c>
      <c r="CC7" s="184">
        <f>IF('①-1入力シート（宿泊人数）【1人当】'!CC7&gt;0, IF(CC$5/'①-1入力シート（宿泊人数）【1人当】'!CC7&gt;=50000, 500, IF(CC$5/'①-1入力シート（宿泊人数）【1人当】'!CC7&gt;=20000, 200, 100)) * '①-1入力シート（宿泊人数）【1人当】'!CC7, 0)</f>
        <v>0</v>
      </c>
      <c r="CD7" s="184">
        <f>IF('①-1入力シート（宿泊人数）【1人当】'!CD7&gt;0, IF(CD$5/'①-1入力シート（宿泊人数）【1人当】'!CD7&gt;=50000, 500, IF(CD$5/'①-1入力シート（宿泊人数）【1人当】'!CD7&gt;=20000, 200, 100)) * '①-1入力シート（宿泊人数）【1人当】'!CD7, 0)</f>
        <v>0</v>
      </c>
      <c r="CE7" s="184">
        <f>IF('①-1入力シート（宿泊人数）【1人当】'!CE7&gt;0, IF(CE$5/'①-1入力シート（宿泊人数）【1人当】'!CE7&gt;=50000, 500, IF(CE$5/'①-1入力シート（宿泊人数）【1人当】'!CE7&gt;=20000, 200, 100)) * '①-1入力シート（宿泊人数）【1人当】'!CE7, 0)</f>
        <v>0</v>
      </c>
      <c r="CF7" s="184">
        <f>IF('①-1入力シート（宿泊人数）【1人当】'!CF7&gt;0, IF(CF$5/'①-1入力シート（宿泊人数）【1人当】'!CF7&gt;=50000, 500, IF(CF$5/'①-1入力シート（宿泊人数）【1人当】'!CF7&gt;=20000, 200, 100)) * '①-1入力シート（宿泊人数）【1人当】'!CF7, 0)</f>
        <v>0</v>
      </c>
      <c r="CG7" s="184">
        <f>IF('①-1入力シート（宿泊人数）【1人当】'!CG7&gt;0, IF(CG$5/'①-1入力シート（宿泊人数）【1人当】'!CG7&gt;=50000, 500, IF(CG$5/'①-1入力シート（宿泊人数）【1人当】'!CG7&gt;=20000, 200, 100)) * '①-1入力シート（宿泊人数）【1人当】'!CG7, 0)</f>
        <v>0</v>
      </c>
      <c r="CH7" s="184">
        <f>IF('①-1入力シート（宿泊人数）【1人当】'!CH7&gt;0, IF(CH$5/'①-1入力シート（宿泊人数）【1人当】'!CH7&gt;=50000, 500, IF(CH$5/'①-1入力シート（宿泊人数）【1人当】'!CH7&gt;=20000, 200, 100)) * '①-1入力シート（宿泊人数）【1人当】'!CH7, 0)</f>
        <v>0</v>
      </c>
      <c r="CI7" s="184">
        <f>IF('①-1入力シート（宿泊人数）【1人当】'!CI7&gt;0, IF(CI$5/'①-1入力シート（宿泊人数）【1人当】'!CI7&gt;=50000, 500, IF(CI$5/'①-1入力シート（宿泊人数）【1人当】'!CI7&gt;=20000, 200, 100)) * '①-1入力シート（宿泊人数）【1人当】'!CI7, 0)</f>
        <v>0</v>
      </c>
      <c r="CJ7" s="184">
        <f>IF('①-1入力シート（宿泊人数）【1人当】'!CJ7&gt;0, IF(CJ$5/'①-1入力シート（宿泊人数）【1人当】'!CJ7&gt;=50000, 500, IF(CJ$5/'①-1入力シート（宿泊人数）【1人当】'!CJ7&gt;=20000, 200, 100)) * '①-1入力シート（宿泊人数）【1人当】'!CJ7, 0)</f>
        <v>0</v>
      </c>
      <c r="CK7" s="184">
        <f>IF('①-1入力シート（宿泊人数）【1人当】'!CK7&gt;0, IF(CK$5/'①-1入力シート（宿泊人数）【1人当】'!CK7&gt;=50000, 500, IF(CK$5/'①-1入力シート（宿泊人数）【1人当】'!CK7&gt;=20000, 200, 100)) * '①-1入力シート（宿泊人数）【1人当】'!CK7, 0)</f>
        <v>0</v>
      </c>
      <c r="CL7" s="184">
        <f>IF('①-1入力シート（宿泊人数）【1人当】'!CL7&gt;0, IF(CL$5/'①-1入力シート（宿泊人数）【1人当】'!CL7&gt;=50000, 500, IF(CL$5/'①-1入力シート（宿泊人数）【1人当】'!CL7&gt;=20000, 200, 100)) * '①-1入力シート（宿泊人数）【1人当】'!CL7, 0)</f>
        <v>0</v>
      </c>
      <c r="CM7" s="184">
        <f>IF('①-1入力シート（宿泊人数）【1人当】'!CM7&gt;0, IF(CM$5/'①-1入力シート（宿泊人数）【1人当】'!CM7&gt;=50000, 500, IF(CM$5/'①-1入力シート（宿泊人数）【1人当】'!CM7&gt;=20000, 200, 100)) * '①-1入力シート（宿泊人数）【1人当】'!CM7, 0)</f>
        <v>0</v>
      </c>
      <c r="CN7" s="184">
        <f>IF('①-1入力シート（宿泊人数）【1人当】'!CN7&gt;0, IF(CN$5/'①-1入力シート（宿泊人数）【1人当】'!CN7&gt;=50000, 500, IF(CN$5/'①-1入力シート（宿泊人数）【1人当】'!CN7&gt;=20000, 200, 100)) * '①-1入力シート（宿泊人数）【1人当】'!CN7, 0)</f>
        <v>0</v>
      </c>
      <c r="CO7" s="184">
        <f>IF('①-1入力シート（宿泊人数）【1人当】'!CO7&gt;0, IF(CO$5/'①-1入力シート（宿泊人数）【1人当】'!CO7&gt;=50000, 500, IF(CO$5/'①-1入力シート（宿泊人数）【1人当】'!CO7&gt;=20000, 200, 100)) * '①-1入力シート（宿泊人数）【1人当】'!CO7, 0)</f>
        <v>0</v>
      </c>
      <c r="CP7" s="184">
        <f>IF('①-1入力シート（宿泊人数）【1人当】'!CP7&gt;0, IF(CP$5/'①-1入力シート（宿泊人数）【1人当】'!CP7&gt;=50000, 500, IF(CP$5/'①-1入力シート（宿泊人数）【1人当】'!CP7&gt;=20000, 200, 100)) * '①-1入力シート（宿泊人数）【1人当】'!CP7, 0)</f>
        <v>0</v>
      </c>
      <c r="CQ7" s="184">
        <f>IF('①-1入力シート（宿泊人数）【1人当】'!CQ7&gt;0, IF(CQ$5/'①-1入力シート（宿泊人数）【1人当】'!CQ7&gt;=50000, 500, IF(CQ$5/'①-1入力シート（宿泊人数）【1人当】'!CQ7&gt;=20000, 200, 100)) * '①-1入力シート（宿泊人数）【1人当】'!CQ7, 0)</f>
        <v>0</v>
      </c>
      <c r="CR7" s="184">
        <f>IF('①-1入力シート（宿泊人数）【1人当】'!CR7&gt;0, IF(CR$5/'①-1入力シート（宿泊人数）【1人当】'!CR7&gt;=50000, 500, IF(CR$5/'①-1入力シート（宿泊人数）【1人当】'!CR7&gt;=20000, 200, 100)) * '①-1入力シート（宿泊人数）【1人当】'!CR7, 0)</f>
        <v>0</v>
      </c>
      <c r="CS7" s="184">
        <f>IF('①-1入力シート（宿泊人数）【1人当】'!CS7&gt;0, IF(CS$5/'①-1入力シート（宿泊人数）【1人当】'!CS7&gt;=50000, 500, IF(CS$5/'①-1入力シート（宿泊人数）【1人当】'!CS7&gt;=20000, 200, 100)) * '①-1入力シート（宿泊人数）【1人当】'!CS7, 0)</f>
        <v>0</v>
      </c>
      <c r="CT7" s="184">
        <f>IF('①-1入力シート（宿泊人数）【1人当】'!CT7&gt;0, IF(CT$5/'①-1入力シート（宿泊人数）【1人当】'!CT7&gt;=50000, 500, IF(CT$5/'①-1入力シート（宿泊人数）【1人当】'!CT7&gt;=20000, 200, 100)) * '①-1入力シート（宿泊人数）【1人当】'!CT7, 0)</f>
        <v>0</v>
      </c>
      <c r="CU7" s="184">
        <f>IF('①-1入力シート（宿泊人数）【1人当】'!CU7&gt;0, IF(CU$5/'①-1入力シート（宿泊人数）【1人当】'!CU7&gt;=50000, 500, IF(CU$5/'①-1入力シート（宿泊人数）【1人当】'!CU7&gt;=20000, 200, 100)) * '①-1入力シート（宿泊人数）【1人当】'!CU7, 0)</f>
        <v>0</v>
      </c>
      <c r="CV7" s="184">
        <f>IF('①-1入力シート（宿泊人数）【1人当】'!CV7&gt;0, IF(CV$5/'①-1入力シート（宿泊人数）【1人当】'!CV7&gt;=50000, 500, IF(CV$5/'①-1入力シート（宿泊人数）【1人当】'!CV7&gt;=20000, 200, 100)) * '①-1入力シート（宿泊人数）【1人当】'!CV7, 0)</f>
        <v>0</v>
      </c>
      <c r="CW7" s="184">
        <f>IF('①-1入力シート（宿泊人数）【1人当】'!CW7&gt;0, IF(CW$5/'①-1入力シート（宿泊人数）【1人当】'!CW7&gt;=50000, 500, IF(CW$5/'①-1入力シート（宿泊人数）【1人当】'!CW7&gt;=20000, 200, 100)) * '①-1入力シート（宿泊人数）【1人当】'!CW7, 0)</f>
        <v>0</v>
      </c>
      <c r="CX7" s="184">
        <f>IF('①-1入力シート（宿泊人数）【1人当】'!CX7&gt;0, IF(CX$6/'①-1入力シート（宿泊人数）【1人当】'!CX7&gt;=50000, 500, IF(CX$6/'①-1入力シート（宿泊人数）【1人当】'!CX7&gt;=20000, 200, 100)) * '①-1入力シート（宿泊人数）【1人当】'!CX7, 0)</f>
        <v>0</v>
      </c>
      <c r="CY7" s="13"/>
      <c r="CZ7" s="184">
        <f>'①-1入力シート（宿泊人数）【1人当】'!CZ7</f>
        <v>0</v>
      </c>
    </row>
    <row r="8" spans="1:106">
      <c r="A8" s="196"/>
      <c r="B8" s="175">
        <v>2</v>
      </c>
      <c r="C8" s="185">
        <f>IF('①-1入力シート（宿泊人数）【1人当】'!C8&gt;0, IF(C$5/'①-1入力シート（宿泊人数）【1人当】'!C8&gt;=50000, 500, IF(C$5/'①-1入力シート（宿泊人数）【1人当】'!C8&gt;=20000, 200, 100)) * '①-1入力シート（宿泊人数）【1人当】'!C8, 0)</f>
        <v>0</v>
      </c>
      <c r="D8" s="185">
        <f>IF('①-1入力シート（宿泊人数）【1人当】'!D8&gt;0, IF(D$5/'①-1入力シート（宿泊人数）【1人当】'!D8&gt;=50000, 500, IF(D$5/'①-1入力シート（宿泊人数）【1人当】'!D8&gt;=20000, 200, 100)) * '①-1入力シート（宿泊人数）【1人当】'!D8, 0)</f>
        <v>0</v>
      </c>
      <c r="E8" s="185">
        <f>IF('①-1入力シート（宿泊人数）【1人当】'!E8&gt;0, IF(E$5/'①-1入力シート（宿泊人数）【1人当】'!E8&gt;=50000, 500, IF(E$5/'①-1入力シート（宿泊人数）【1人当】'!E8&gt;=20000, 200, 100)) * '①-1入力シート（宿泊人数）【1人当】'!E8, 0)</f>
        <v>0</v>
      </c>
      <c r="F8" s="185">
        <f>IF('①-1入力シート（宿泊人数）【1人当】'!F8&gt;0, IF(F$5/'①-1入力シート（宿泊人数）【1人当】'!F8&gt;=50000, 500, IF(F$5/'①-1入力シート（宿泊人数）【1人当】'!F8&gt;=20000, 200, 100)) * '①-1入力シート（宿泊人数）【1人当】'!F8, 0)</f>
        <v>0</v>
      </c>
      <c r="G8" s="185">
        <f>IF('①-1入力シート（宿泊人数）【1人当】'!G8&gt;0, IF(G$5/'①-1入力シート（宿泊人数）【1人当】'!G8&gt;=50000, 500, IF(G$5/'①-1入力シート（宿泊人数）【1人当】'!G8&gt;=20000, 200, 100)) * '①-1入力シート（宿泊人数）【1人当】'!G8, 0)</f>
        <v>0</v>
      </c>
      <c r="H8" s="185">
        <f>IF('①-1入力シート（宿泊人数）【1人当】'!H8&gt;0, IF(H$5/'①-1入力シート（宿泊人数）【1人当】'!H8&gt;=50000, 500, IF(H$5/'①-1入力シート（宿泊人数）【1人当】'!H8&gt;=20000, 200, 100)) * '①-1入力シート（宿泊人数）【1人当】'!H8, 0)</f>
        <v>0</v>
      </c>
      <c r="I8" s="185">
        <f>IF('①-1入力シート（宿泊人数）【1人当】'!I8&gt;0, IF(I$5/'①-1入力シート（宿泊人数）【1人当】'!I8&gt;=50000, 500, IF(I$5/'①-1入力シート（宿泊人数）【1人当】'!I8&gt;=20000, 200, 100)) * '①-1入力シート（宿泊人数）【1人当】'!I8, 0)</f>
        <v>0</v>
      </c>
      <c r="J8" s="185">
        <f>IF('①-1入力シート（宿泊人数）【1人当】'!J8&gt;0, IF(J$5/'①-1入力シート（宿泊人数）【1人当】'!J8&gt;=50000, 500, IF(J$5/'①-1入力シート（宿泊人数）【1人当】'!J8&gt;=20000, 200, 100)) * '①-1入力シート（宿泊人数）【1人当】'!J8, 0)</f>
        <v>0</v>
      </c>
      <c r="K8" s="185">
        <f>IF('①-1入力シート（宿泊人数）【1人当】'!K8&gt;0, IF(K$5/'①-1入力シート（宿泊人数）【1人当】'!K8&gt;=50000, 500, IF(K$5/'①-1入力シート（宿泊人数）【1人当】'!K8&gt;=20000, 200, 100)) * '①-1入力シート（宿泊人数）【1人当】'!K8, 0)</f>
        <v>0</v>
      </c>
      <c r="L8" s="185">
        <f>IF('①-1入力シート（宿泊人数）【1人当】'!L8&gt;0, IF(L$5/'①-1入力シート（宿泊人数）【1人当】'!L8&gt;=50000, 500, IF(L$5/'①-1入力シート（宿泊人数）【1人当】'!L8&gt;=20000, 200, 100)) * '①-1入力シート（宿泊人数）【1人当】'!L8, 0)</f>
        <v>0</v>
      </c>
      <c r="M8" s="185">
        <f>IF('①-1入力シート（宿泊人数）【1人当】'!M8&gt;0, IF(M$5/'①-1入力シート（宿泊人数）【1人当】'!M8&gt;=50000, 500, IF(M$5/'①-1入力シート（宿泊人数）【1人当】'!M8&gt;=20000, 200, 100)) * '①-1入力シート（宿泊人数）【1人当】'!M8, 0)</f>
        <v>0</v>
      </c>
      <c r="N8" s="185">
        <f>IF('①-1入力シート（宿泊人数）【1人当】'!N8&gt;0, IF(N$5/'①-1入力シート（宿泊人数）【1人当】'!N8&gt;=50000, 500, IF(N$5/'①-1入力シート（宿泊人数）【1人当】'!N8&gt;=20000, 200, 100)) * '①-1入力シート（宿泊人数）【1人当】'!N8, 0)</f>
        <v>0</v>
      </c>
      <c r="O8" s="185">
        <f>IF('①-1入力シート（宿泊人数）【1人当】'!O8&gt;0, IF(O$5/'①-1入力シート（宿泊人数）【1人当】'!O8&gt;=50000, 500, IF(O$5/'①-1入力シート（宿泊人数）【1人当】'!O8&gt;=20000, 200, 100)) * '①-1入力シート（宿泊人数）【1人当】'!O8, 0)</f>
        <v>0</v>
      </c>
      <c r="P8" s="185">
        <f>IF('①-1入力シート（宿泊人数）【1人当】'!P8&gt;0, IF(P$5/'①-1入力シート（宿泊人数）【1人当】'!P8&gt;=50000, 500, IF(P$5/'①-1入力シート（宿泊人数）【1人当】'!P8&gt;=20000, 200, 100)) * '①-1入力シート（宿泊人数）【1人当】'!P8, 0)</f>
        <v>0</v>
      </c>
      <c r="Q8" s="185">
        <f>IF('①-1入力シート（宿泊人数）【1人当】'!Q8&gt;0, IF(Q$5/'①-1入力シート（宿泊人数）【1人当】'!Q8&gt;=50000, 500, IF(Q$5/'①-1入力シート（宿泊人数）【1人当】'!Q8&gt;=20000, 200, 100)) * '①-1入力シート（宿泊人数）【1人当】'!Q8, 0)</f>
        <v>0</v>
      </c>
      <c r="R8" s="185">
        <f>IF('①-1入力シート（宿泊人数）【1人当】'!R8&gt;0, IF(R$5/'①-1入力シート（宿泊人数）【1人当】'!R8&gt;=50000, 500, IF(R$5/'①-1入力シート（宿泊人数）【1人当】'!R8&gt;=20000, 200, 100)) * '①-1入力シート（宿泊人数）【1人当】'!R8, 0)</f>
        <v>0</v>
      </c>
      <c r="S8" s="185">
        <f>IF('①-1入力シート（宿泊人数）【1人当】'!S8&gt;0, IF(S$5/'①-1入力シート（宿泊人数）【1人当】'!S8&gt;=50000, 500, IF(S$5/'①-1入力シート（宿泊人数）【1人当】'!S8&gt;=20000, 200, 100)) * '①-1入力シート（宿泊人数）【1人当】'!S8, 0)</f>
        <v>0</v>
      </c>
      <c r="T8" s="185">
        <f>IF('①-1入力シート（宿泊人数）【1人当】'!T8&gt;0, IF(T$5/'①-1入力シート（宿泊人数）【1人当】'!T8&gt;=50000, 500, IF(T$5/'①-1入力シート（宿泊人数）【1人当】'!T8&gt;=20000, 200, 100)) * '①-1入力シート（宿泊人数）【1人当】'!T8, 0)</f>
        <v>0</v>
      </c>
      <c r="U8" s="185">
        <f>IF('①-1入力シート（宿泊人数）【1人当】'!U8&gt;0, IF(U$5/'①-1入力シート（宿泊人数）【1人当】'!U8&gt;=50000, 500, IF(U$5/'①-1入力シート（宿泊人数）【1人当】'!U8&gt;=20000, 200, 100)) * '①-1入力シート（宿泊人数）【1人当】'!U8, 0)</f>
        <v>0</v>
      </c>
      <c r="V8" s="185">
        <f>IF('①-1入力シート（宿泊人数）【1人当】'!V8&gt;0, IF(V$5/'①-1入力シート（宿泊人数）【1人当】'!V8&gt;=50000, 500, IF(V$5/'①-1入力シート（宿泊人数）【1人当】'!V8&gt;=20000, 200, 100)) * '①-1入力シート（宿泊人数）【1人当】'!V8, 0)</f>
        <v>0</v>
      </c>
      <c r="W8" s="185">
        <f>IF('①-1入力シート（宿泊人数）【1人当】'!W8&gt;0, IF(W$5/'①-1入力シート（宿泊人数）【1人当】'!W8&gt;=50000, 500, IF(W$5/'①-1入力シート（宿泊人数）【1人当】'!W8&gt;=20000, 200, 100)) * '①-1入力シート（宿泊人数）【1人当】'!W8, 0)</f>
        <v>0</v>
      </c>
      <c r="X8" s="185">
        <f>IF('①-1入力シート（宿泊人数）【1人当】'!X8&gt;0, IF(X$5/'①-1入力シート（宿泊人数）【1人当】'!X8&gt;=50000, 500, IF(X$5/'①-1入力シート（宿泊人数）【1人当】'!X8&gt;=20000, 200, 100)) * '①-1入力シート（宿泊人数）【1人当】'!X8, 0)</f>
        <v>0</v>
      </c>
      <c r="Y8" s="185">
        <f>IF('①-1入力シート（宿泊人数）【1人当】'!Y8&gt;0, IF(Y$5/'①-1入力シート（宿泊人数）【1人当】'!Y8&gt;=50000, 500, IF(Y$5/'①-1入力シート（宿泊人数）【1人当】'!Y8&gt;=20000, 200, 100)) * '①-1入力シート（宿泊人数）【1人当】'!Y8, 0)</f>
        <v>0</v>
      </c>
      <c r="Z8" s="185">
        <f>IF('①-1入力シート（宿泊人数）【1人当】'!Z8&gt;0, IF(Z$5/'①-1入力シート（宿泊人数）【1人当】'!Z8&gt;=50000, 500, IF(Z$5/'①-1入力シート（宿泊人数）【1人当】'!Z8&gt;=20000, 200, 100)) * '①-1入力シート（宿泊人数）【1人当】'!Z8, 0)</f>
        <v>0</v>
      </c>
      <c r="AA8" s="185">
        <f>IF('①-1入力シート（宿泊人数）【1人当】'!AA8&gt;0, IF(AA$5/'①-1入力シート（宿泊人数）【1人当】'!AA8&gt;=50000, 500, IF(AA$5/'①-1入力シート（宿泊人数）【1人当】'!AA8&gt;=20000, 200, 100)) * '①-1入力シート（宿泊人数）【1人当】'!AA8, 0)</f>
        <v>0</v>
      </c>
      <c r="AB8" s="185">
        <f>IF('①-1入力シート（宿泊人数）【1人当】'!AB8&gt;0, IF(AB$5/'①-1入力シート（宿泊人数）【1人当】'!AB8&gt;=50000, 500, IF(AB$5/'①-1入力シート（宿泊人数）【1人当】'!AB8&gt;=20000, 200, 100)) * '①-1入力シート（宿泊人数）【1人当】'!AB8, 0)</f>
        <v>0</v>
      </c>
      <c r="AC8" s="185">
        <f>IF('①-1入力シート（宿泊人数）【1人当】'!AC8&gt;0, IF(AC$5/'①-1入力シート（宿泊人数）【1人当】'!AC8&gt;=50000, 500, IF(AC$5/'①-1入力シート（宿泊人数）【1人当】'!AC8&gt;=20000, 200, 100)) * '①-1入力シート（宿泊人数）【1人当】'!AC8, 0)</f>
        <v>0</v>
      </c>
      <c r="AD8" s="185">
        <f>IF('①-1入力シート（宿泊人数）【1人当】'!AD8&gt;0, IF(AD$5/'①-1入力シート（宿泊人数）【1人当】'!AD8&gt;=50000, 500, IF(AD$5/'①-1入力シート（宿泊人数）【1人当】'!AD8&gt;=20000, 200, 100)) * '①-1入力シート（宿泊人数）【1人当】'!AD8, 0)</f>
        <v>0</v>
      </c>
      <c r="AE8" s="185">
        <f>IF('①-1入力シート（宿泊人数）【1人当】'!AE8&gt;0, IF(AE$5/'①-1入力シート（宿泊人数）【1人当】'!AE8&gt;=50000, 500, IF(AE$5/'①-1入力シート（宿泊人数）【1人当】'!AE8&gt;=20000, 200, 100)) * '①-1入力シート（宿泊人数）【1人当】'!AE8, 0)</f>
        <v>0</v>
      </c>
      <c r="AF8" s="185">
        <f>IF('①-1入力シート（宿泊人数）【1人当】'!AF8&gt;0, IF(AF$5/'①-1入力シート（宿泊人数）【1人当】'!AF8&gt;=50000, 500, IF(AF$5/'①-1入力シート（宿泊人数）【1人当】'!AF8&gt;=20000, 200, 100)) * '①-1入力シート（宿泊人数）【1人当】'!AF8, 0)</f>
        <v>0</v>
      </c>
      <c r="AG8" s="185">
        <f>IF('①-1入力シート（宿泊人数）【1人当】'!AG8&gt;0, IF(AG$5/'①-1入力シート（宿泊人数）【1人当】'!AG8&gt;=50000, 500, IF(AG$5/'①-1入力シート（宿泊人数）【1人当】'!AG8&gt;=20000, 200, 100)) * '①-1入力シート（宿泊人数）【1人当】'!AG8, 0)</f>
        <v>0</v>
      </c>
      <c r="AH8" s="185">
        <f>IF('①-1入力シート（宿泊人数）【1人当】'!AH8&gt;0, IF(AH$5/'①-1入力シート（宿泊人数）【1人当】'!AH8&gt;=50000, 500, IF(AH$5/'①-1入力シート（宿泊人数）【1人当】'!AH8&gt;=20000, 200, 100)) * '①-1入力シート（宿泊人数）【1人当】'!AH8, 0)</f>
        <v>0</v>
      </c>
      <c r="AI8" s="185">
        <f>IF('①-1入力シート（宿泊人数）【1人当】'!AI8&gt;0, IF(AI$5/'①-1入力シート（宿泊人数）【1人当】'!AI8&gt;=50000, 500, IF(AI$5/'①-1入力シート（宿泊人数）【1人当】'!AI8&gt;=20000, 200, 100)) * '①-1入力シート（宿泊人数）【1人当】'!AI8, 0)</f>
        <v>0</v>
      </c>
      <c r="AJ8" s="185">
        <f>IF('①-1入力シート（宿泊人数）【1人当】'!AJ8&gt;0, IF(AJ$5/'①-1入力シート（宿泊人数）【1人当】'!AJ8&gt;=50000, 500, IF(AJ$5/'①-1入力シート（宿泊人数）【1人当】'!AJ8&gt;=20000, 200, 100)) * '①-1入力シート（宿泊人数）【1人当】'!AJ8, 0)</f>
        <v>0</v>
      </c>
      <c r="AK8" s="185">
        <f>IF('①-1入力シート（宿泊人数）【1人当】'!AK8&gt;0, IF(AK$5/'①-1入力シート（宿泊人数）【1人当】'!AK8&gt;=50000, 500, IF(AK$5/'①-1入力シート（宿泊人数）【1人当】'!AK8&gt;=20000, 200, 100)) * '①-1入力シート（宿泊人数）【1人当】'!AK8, 0)</f>
        <v>0</v>
      </c>
      <c r="AL8" s="185">
        <f>IF('①-1入力シート（宿泊人数）【1人当】'!AL8&gt;0, IF(AL$5/'①-1入力シート（宿泊人数）【1人当】'!AL8&gt;=50000, 500, IF(AL$5/'①-1入力シート（宿泊人数）【1人当】'!AL8&gt;=20000, 200, 100)) * '①-1入力シート（宿泊人数）【1人当】'!AL8, 0)</f>
        <v>0</v>
      </c>
      <c r="AM8" s="185">
        <f>IF('①-1入力シート（宿泊人数）【1人当】'!AM8&gt;0, IF(AM$5/'①-1入力シート（宿泊人数）【1人当】'!AM8&gt;=50000, 500, IF(AM$5/'①-1入力シート（宿泊人数）【1人当】'!AM8&gt;=20000, 200, 100)) * '①-1入力シート（宿泊人数）【1人当】'!AM8, 0)</f>
        <v>0</v>
      </c>
      <c r="AN8" s="185">
        <f>IF('①-1入力シート（宿泊人数）【1人当】'!AN8&gt;0, IF(AN$5/'①-1入力シート（宿泊人数）【1人当】'!AN8&gt;=50000, 500, IF(AN$5/'①-1入力シート（宿泊人数）【1人当】'!AN8&gt;=20000, 200, 100)) * '①-1入力シート（宿泊人数）【1人当】'!AN8, 0)</f>
        <v>0</v>
      </c>
      <c r="AO8" s="185">
        <f>IF('①-1入力シート（宿泊人数）【1人当】'!AO8&gt;0, IF(AO$5/'①-1入力シート（宿泊人数）【1人当】'!AO8&gt;=50000, 500, IF(AO$5/'①-1入力シート（宿泊人数）【1人当】'!AO8&gt;=20000, 200, 100)) * '①-1入力シート（宿泊人数）【1人当】'!AO8, 0)</f>
        <v>0</v>
      </c>
      <c r="AP8" s="185">
        <f>IF('①-1入力シート（宿泊人数）【1人当】'!AP8&gt;0, IF(AP$5/'①-1入力シート（宿泊人数）【1人当】'!AP8&gt;=50000, 500, IF(AP$5/'①-1入力シート（宿泊人数）【1人当】'!AP8&gt;=20000, 200, 100)) * '①-1入力シート（宿泊人数）【1人当】'!AP8, 0)</f>
        <v>0</v>
      </c>
      <c r="AQ8" s="185">
        <f>IF('①-1入力シート（宿泊人数）【1人当】'!AQ8&gt;0, IF(AQ$5/'①-1入力シート（宿泊人数）【1人当】'!AQ8&gt;=50000, 500, IF(AQ$5/'①-1入力シート（宿泊人数）【1人当】'!AQ8&gt;=20000, 200, 100)) * '①-1入力シート（宿泊人数）【1人当】'!AQ8, 0)</f>
        <v>0</v>
      </c>
      <c r="AR8" s="185">
        <f>IF('①-1入力シート（宿泊人数）【1人当】'!AR8&gt;0, IF(AR$5/'①-1入力シート（宿泊人数）【1人当】'!AR8&gt;=50000, 500, IF(AR$5/'①-1入力シート（宿泊人数）【1人当】'!AR8&gt;=20000, 200, 100)) * '①-1入力シート（宿泊人数）【1人当】'!AR8, 0)</f>
        <v>0</v>
      </c>
      <c r="AS8" s="185">
        <f>IF('①-1入力シート（宿泊人数）【1人当】'!AS8&gt;0, IF(AS$5/'①-1入力シート（宿泊人数）【1人当】'!AS8&gt;=50000, 500, IF(AS$5/'①-1入力シート（宿泊人数）【1人当】'!AS8&gt;=20000, 200, 100)) * '①-1入力シート（宿泊人数）【1人当】'!AS8, 0)</f>
        <v>0</v>
      </c>
      <c r="AT8" s="185">
        <f>IF('①-1入力シート（宿泊人数）【1人当】'!AT8&gt;0, IF(AT$5/'①-1入力シート（宿泊人数）【1人当】'!AT8&gt;=50000, 500, IF(AT$5/'①-1入力シート（宿泊人数）【1人当】'!AT8&gt;=20000, 200, 100)) * '①-1入力シート（宿泊人数）【1人当】'!AT8, 0)</f>
        <v>0</v>
      </c>
      <c r="AU8" s="185">
        <f>IF('①-1入力シート（宿泊人数）【1人当】'!AU8&gt;0, IF(AU$5/'①-1入力シート（宿泊人数）【1人当】'!AU8&gt;=50000, 500, IF(AU$5/'①-1入力シート（宿泊人数）【1人当】'!AU8&gt;=20000, 200, 100)) * '①-1入力シート（宿泊人数）【1人当】'!AU8, 0)</f>
        <v>0</v>
      </c>
      <c r="AV8" s="185">
        <f>IF('①-1入力シート（宿泊人数）【1人当】'!AV8&gt;0, IF(AV$5/'①-1入力シート（宿泊人数）【1人当】'!AV8&gt;=50000, 500, IF(AV$5/'①-1入力シート（宿泊人数）【1人当】'!AV8&gt;=20000, 200, 100)) * '①-1入力シート（宿泊人数）【1人当】'!AV8, 0)</f>
        <v>0</v>
      </c>
      <c r="AW8" s="185">
        <f>IF('①-1入力シート（宿泊人数）【1人当】'!AW8&gt;0, IF(AW$5/'①-1入力シート（宿泊人数）【1人当】'!AW8&gt;=50000, 500, IF(AW$5/'①-1入力シート（宿泊人数）【1人当】'!AW8&gt;=20000, 200, 100)) * '①-1入力シート（宿泊人数）【1人当】'!AW8, 0)</f>
        <v>0</v>
      </c>
      <c r="AX8" s="185">
        <f>IF('①-1入力シート（宿泊人数）【1人当】'!AX8&gt;0, IF(AX$5/'①-1入力シート（宿泊人数）【1人当】'!AX8&gt;=50000, 500, IF(AX$5/'①-1入力シート（宿泊人数）【1人当】'!AX8&gt;=20000, 200, 100)) * '①-1入力シート（宿泊人数）【1人当】'!AX8, 0)</f>
        <v>0</v>
      </c>
      <c r="AY8" s="185">
        <f>IF('①-1入力シート（宿泊人数）【1人当】'!AY8&gt;0, IF(AY$5/'①-1入力シート（宿泊人数）【1人当】'!AY8&gt;=50000, 500, IF(AY$5/'①-1入力シート（宿泊人数）【1人当】'!AY8&gt;=20000, 200, 100)) * '①-1入力シート（宿泊人数）【1人当】'!AY8, 0)</f>
        <v>0</v>
      </c>
      <c r="AZ8" s="185">
        <f>IF('①-1入力シート（宿泊人数）【1人当】'!AZ8&gt;0, IF(AZ$5/'①-1入力シート（宿泊人数）【1人当】'!AZ8&gt;=50000, 500, IF(AZ$5/'①-1入力シート（宿泊人数）【1人当】'!AZ8&gt;=20000, 200, 100)) * '①-1入力シート（宿泊人数）【1人当】'!AZ8, 0)</f>
        <v>0</v>
      </c>
      <c r="BA8" s="185">
        <f>IF('①-1入力シート（宿泊人数）【1人当】'!BA8&gt;0, IF(BA$5/'①-1入力シート（宿泊人数）【1人当】'!BA8&gt;=50000, 500, IF(BA$5/'①-1入力シート（宿泊人数）【1人当】'!BA8&gt;=20000, 200, 100)) * '①-1入力シート（宿泊人数）【1人当】'!BA8, 0)</f>
        <v>0</v>
      </c>
      <c r="BB8" s="185">
        <f>IF('①-1入力シート（宿泊人数）【1人当】'!BB8&gt;0, IF(BB$5/'①-1入力シート（宿泊人数）【1人当】'!BB8&gt;=50000, 500, IF(BB$5/'①-1入力シート（宿泊人数）【1人当】'!BB8&gt;=20000, 200, 100)) * '①-1入力シート（宿泊人数）【1人当】'!BB8, 0)</f>
        <v>0</v>
      </c>
      <c r="BC8" s="185">
        <f>IF('①-1入力シート（宿泊人数）【1人当】'!BC8&gt;0, IF(BC$5/'①-1入力シート（宿泊人数）【1人当】'!BC8&gt;=50000, 500, IF(BC$5/'①-1入力シート（宿泊人数）【1人当】'!BC8&gt;=20000, 200, 100)) * '①-1入力シート（宿泊人数）【1人当】'!BC8, 0)</f>
        <v>0</v>
      </c>
      <c r="BD8" s="185">
        <f>IF('①-1入力シート（宿泊人数）【1人当】'!BD8&gt;0, IF(BD$5/'①-1入力シート（宿泊人数）【1人当】'!BD8&gt;=50000, 500, IF(BD$5/'①-1入力シート（宿泊人数）【1人当】'!BD8&gt;=20000, 200, 100)) * '①-1入力シート（宿泊人数）【1人当】'!BD8, 0)</f>
        <v>0</v>
      </c>
      <c r="BE8" s="185">
        <f>IF('①-1入力シート（宿泊人数）【1人当】'!BE8&gt;0, IF(BE$5/'①-1入力シート（宿泊人数）【1人当】'!BE8&gt;=50000, 500, IF(BE$5/'①-1入力シート（宿泊人数）【1人当】'!BE8&gt;=20000, 200, 100)) * '①-1入力シート（宿泊人数）【1人当】'!BE8, 0)</f>
        <v>0</v>
      </c>
      <c r="BF8" s="185">
        <f>IF('①-1入力シート（宿泊人数）【1人当】'!BF8&gt;0, IF(BF$5/'①-1入力シート（宿泊人数）【1人当】'!BF8&gt;=50000, 500, IF(BF$5/'①-1入力シート（宿泊人数）【1人当】'!BF8&gt;=20000, 200, 100)) * '①-1入力シート（宿泊人数）【1人当】'!BF8, 0)</f>
        <v>0</v>
      </c>
      <c r="BG8" s="185">
        <f>IF('①-1入力シート（宿泊人数）【1人当】'!BG8&gt;0, IF(BG$5/'①-1入力シート（宿泊人数）【1人当】'!BG8&gt;=50000, 500, IF(BG$5/'①-1入力シート（宿泊人数）【1人当】'!BG8&gt;=20000, 200, 100)) * '①-1入力シート（宿泊人数）【1人当】'!BG8, 0)</f>
        <v>0</v>
      </c>
      <c r="BH8" s="185">
        <f>IF('①-1入力シート（宿泊人数）【1人当】'!BH8&gt;0, IF(BH$5/'①-1入力シート（宿泊人数）【1人当】'!BH8&gt;=50000, 500, IF(BH$5/'①-1入力シート（宿泊人数）【1人当】'!BH8&gt;=20000, 200, 100)) * '①-1入力シート（宿泊人数）【1人当】'!BH8, 0)</f>
        <v>0</v>
      </c>
      <c r="BI8" s="185">
        <f>IF('①-1入力シート（宿泊人数）【1人当】'!BI8&gt;0, IF(BI$5/'①-1入力シート（宿泊人数）【1人当】'!BI8&gt;=50000, 500, IF(BI$5/'①-1入力シート（宿泊人数）【1人当】'!BI8&gt;=20000, 200, 100)) * '①-1入力シート（宿泊人数）【1人当】'!BI8, 0)</f>
        <v>0</v>
      </c>
      <c r="BJ8" s="185">
        <f>IF('①-1入力シート（宿泊人数）【1人当】'!BJ8&gt;0, IF(BJ$5/'①-1入力シート（宿泊人数）【1人当】'!BJ8&gt;=50000, 500, IF(BJ$5/'①-1入力シート（宿泊人数）【1人当】'!BJ8&gt;=20000, 200, 100)) * '①-1入力シート（宿泊人数）【1人当】'!BJ8, 0)</f>
        <v>0</v>
      </c>
      <c r="BK8" s="185">
        <f>IF('①-1入力シート（宿泊人数）【1人当】'!BK8&gt;0, IF(BK$5/'①-1入力シート（宿泊人数）【1人当】'!BK8&gt;=50000, 500, IF(BK$5/'①-1入力シート（宿泊人数）【1人当】'!BK8&gt;=20000, 200, 100)) * '①-1入力シート（宿泊人数）【1人当】'!BK8, 0)</f>
        <v>0</v>
      </c>
      <c r="BL8" s="185">
        <f>IF('①-1入力シート（宿泊人数）【1人当】'!BL8&gt;0, IF(BL$5/'①-1入力シート（宿泊人数）【1人当】'!BL8&gt;=50000, 500, IF(BL$5/'①-1入力シート（宿泊人数）【1人当】'!BL8&gt;=20000, 200, 100)) * '①-1入力シート（宿泊人数）【1人当】'!BL8, 0)</f>
        <v>0</v>
      </c>
      <c r="BM8" s="185">
        <f>IF('①-1入力シート（宿泊人数）【1人当】'!BM8&gt;0, IF(BM$5/'①-1入力シート（宿泊人数）【1人当】'!BM8&gt;=50000, 500, IF(BM$5/'①-1入力シート（宿泊人数）【1人当】'!BM8&gt;=20000, 200, 100)) * '①-1入力シート（宿泊人数）【1人当】'!BM8, 0)</f>
        <v>0</v>
      </c>
      <c r="BN8" s="185">
        <f>IF('①-1入力シート（宿泊人数）【1人当】'!BN8&gt;0, IF(BN$5/'①-1入力シート（宿泊人数）【1人当】'!BN8&gt;=50000, 500, IF(BN$5/'①-1入力シート（宿泊人数）【1人当】'!BN8&gt;=20000, 200, 100)) * '①-1入力シート（宿泊人数）【1人当】'!BN8, 0)</f>
        <v>0</v>
      </c>
      <c r="BO8" s="185">
        <f>IF('①-1入力シート（宿泊人数）【1人当】'!BO8&gt;0, IF(BO$5/'①-1入力シート（宿泊人数）【1人当】'!BO8&gt;=50000, 500, IF(BO$5/'①-1入力シート（宿泊人数）【1人当】'!BO8&gt;=20000, 200, 100)) * '①-1入力シート（宿泊人数）【1人当】'!BO8, 0)</f>
        <v>0</v>
      </c>
      <c r="BP8" s="185">
        <f>IF('①-1入力シート（宿泊人数）【1人当】'!BP8&gt;0, IF(BP$5/'①-1入力シート（宿泊人数）【1人当】'!BP8&gt;=50000, 500, IF(BP$5/'①-1入力シート（宿泊人数）【1人当】'!BP8&gt;=20000, 200, 100)) * '①-1入力シート（宿泊人数）【1人当】'!BP8, 0)</f>
        <v>0</v>
      </c>
      <c r="BQ8" s="185">
        <f>IF('①-1入力シート（宿泊人数）【1人当】'!BQ8&gt;0, IF(BQ$5/'①-1入力シート（宿泊人数）【1人当】'!BQ8&gt;=50000, 500, IF(BQ$5/'①-1入力シート（宿泊人数）【1人当】'!BQ8&gt;=20000, 200, 100)) * '①-1入力シート（宿泊人数）【1人当】'!BQ8, 0)</f>
        <v>0</v>
      </c>
      <c r="BR8" s="185">
        <f>IF('①-1入力シート（宿泊人数）【1人当】'!BR8&gt;0, IF(BR$5/'①-1入力シート（宿泊人数）【1人当】'!BR8&gt;=50000, 500, IF(BR$5/'①-1入力シート（宿泊人数）【1人当】'!BR8&gt;=20000, 200, 100)) * '①-1入力シート（宿泊人数）【1人当】'!BR8, 0)</f>
        <v>0</v>
      </c>
      <c r="BS8" s="185">
        <f>IF('①-1入力シート（宿泊人数）【1人当】'!BS8&gt;0, IF(BS$5/'①-1入力シート（宿泊人数）【1人当】'!BS8&gt;=50000, 500, IF(BS$5/'①-1入力シート（宿泊人数）【1人当】'!BS8&gt;=20000, 200, 100)) * '①-1入力シート（宿泊人数）【1人当】'!BS8, 0)</f>
        <v>0</v>
      </c>
      <c r="BT8" s="185">
        <f>IF('①-1入力シート（宿泊人数）【1人当】'!BT8&gt;0, IF(BT$5/'①-1入力シート（宿泊人数）【1人当】'!BT8&gt;=50000, 500, IF(BT$5/'①-1入力シート（宿泊人数）【1人当】'!BT8&gt;=20000, 200, 100)) * '①-1入力シート（宿泊人数）【1人当】'!BT8, 0)</f>
        <v>0</v>
      </c>
      <c r="BU8" s="185">
        <f>IF('①-1入力シート（宿泊人数）【1人当】'!BU8&gt;0, IF(BU$5/'①-1入力シート（宿泊人数）【1人当】'!BU8&gt;=50000, 500, IF(BU$5/'①-1入力シート（宿泊人数）【1人当】'!BU8&gt;=20000, 200, 100)) * '①-1入力シート（宿泊人数）【1人当】'!BU8, 0)</f>
        <v>0</v>
      </c>
      <c r="BV8" s="185">
        <f>IF('①-1入力シート（宿泊人数）【1人当】'!BV8&gt;0, IF(BV$5/'①-1入力シート（宿泊人数）【1人当】'!BV8&gt;=50000, 500, IF(BV$5/'①-1入力シート（宿泊人数）【1人当】'!BV8&gt;=20000, 200, 100)) * '①-1入力シート（宿泊人数）【1人当】'!BV8, 0)</f>
        <v>0</v>
      </c>
      <c r="BW8" s="185">
        <f>IF('①-1入力シート（宿泊人数）【1人当】'!BW8&gt;0, IF(BW$5/'①-1入力シート（宿泊人数）【1人当】'!BW8&gt;=50000, 500, IF(BW$5/'①-1入力シート（宿泊人数）【1人当】'!BW8&gt;=20000, 200, 100)) * '①-1入力シート（宿泊人数）【1人当】'!BW8, 0)</f>
        <v>0</v>
      </c>
      <c r="BX8" s="185">
        <f>IF('①-1入力シート（宿泊人数）【1人当】'!BX8&gt;0, IF(BX$5/'①-1入力シート（宿泊人数）【1人当】'!BX8&gt;=50000, 500, IF(BX$5/'①-1入力シート（宿泊人数）【1人当】'!BX8&gt;=20000, 200, 100)) * '①-1入力シート（宿泊人数）【1人当】'!BX8, 0)</f>
        <v>0</v>
      </c>
      <c r="BY8" s="185">
        <f>IF('①-1入力シート（宿泊人数）【1人当】'!BY8&gt;0, IF(BY$5/'①-1入力シート（宿泊人数）【1人当】'!BY8&gt;=50000, 500, IF(BY$5/'①-1入力シート（宿泊人数）【1人当】'!BY8&gt;=20000, 200, 100)) * '①-1入力シート（宿泊人数）【1人当】'!BY8, 0)</f>
        <v>0</v>
      </c>
      <c r="BZ8" s="185">
        <f>IF('①-1入力シート（宿泊人数）【1人当】'!BZ8&gt;0, IF(BZ$5/'①-1入力シート（宿泊人数）【1人当】'!BZ8&gt;=50000, 500, IF(BZ$5/'①-1入力シート（宿泊人数）【1人当】'!BZ8&gt;=20000, 200, 100)) * '①-1入力シート（宿泊人数）【1人当】'!BZ8, 0)</f>
        <v>0</v>
      </c>
      <c r="CA8" s="185">
        <f>IF('①-1入力シート（宿泊人数）【1人当】'!CA8&gt;0, IF(CA$5/'①-1入力シート（宿泊人数）【1人当】'!CA8&gt;=50000, 500, IF(CA$5/'①-1入力シート（宿泊人数）【1人当】'!CA8&gt;=20000, 200, 100)) * '①-1入力シート（宿泊人数）【1人当】'!CA8, 0)</f>
        <v>0</v>
      </c>
      <c r="CB8" s="185">
        <f>IF('①-1入力シート（宿泊人数）【1人当】'!CB8&gt;0, IF(CB$5/'①-1入力シート（宿泊人数）【1人当】'!CB8&gt;=50000, 500, IF(CB$5/'①-1入力シート（宿泊人数）【1人当】'!CB8&gt;=20000, 200, 100)) * '①-1入力シート（宿泊人数）【1人当】'!CB8, 0)</f>
        <v>0</v>
      </c>
      <c r="CC8" s="185">
        <f>IF('①-1入力シート（宿泊人数）【1人当】'!CC8&gt;0, IF(CC$5/'①-1入力シート（宿泊人数）【1人当】'!CC8&gt;=50000, 500, IF(CC$5/'①-1入力シート（宿泊人数）【1人当】'!CC8&gt;=20000, 200, 100)) * '①-1入力シート（宿泊人数）【1人当】'!CC8, 0)</f>
        <v>0</v>
      </c>
      <c r="CD8" s="185">
        <f>IF('①-1入力シート（宿泊人数）【1人当】'!CD8&gt;0, IF(CD$5/'①-1入力シート（宿泊人数）【1人当】'!CD8&gt;=50000, 500, IF(CD$5/'①-1入力シート（宿泊人数）【1人当】'!CD8&gt;=20000, 200, 100)) * '①-1入力シート（宿泊人数）【1人当】'!CD8, 0)</f>
        <v>0</v>
      </c>
      <c r="CE8" s="185">
        <f>IF('①-1入力シート（宿泊人数）【1人当】'!CE8&gt;0, IF(CE$5/'①-1入力シート（宿泊人数）【1人当】'!CE8&gt;=50000, 500, IF(CE$5/'①-1入力シート（宿泊人数）【1人当】'!CE8&gt;=20000, 200, 100)) * '①-1入力シート（宿泊人数）【1人当】'!CE8, 0)</f>
        <v>0</v>
      </c>
      <c r="CF8" s="185">
        <f>IF('①-1入力シート（宿泊人数）【1人当】'!CF8&gt;0, IF(CF$5/'①-1入力シート（宿泊人数）【1人当】'!CF8&gt;=50000, 500, IF(CF$5/'①-1入力シート（宿泊人数）【1人当】'!CF8&gt;=20000, 200, 100)) * '①-1入力シート（宿泊人数）【1人当】'!CF8, 0)</f>
        <v>0</v>
      </c>
      <c r="CG8" s="185">
        <f>IF('①-1入力シート（宿泊人数）【1人当】'!CG8&gt;0, IF(CG$5/'①-1入力シート（宿泊人数）【1人当】'!CG8&gt;=50000, 500, IF(CG$5/'①-1入力シート（宿泊人数）【1人当】'!CG8&gt;=20000, 200, 100)) * '①-1入力シート（宿泊人数）【1人当】'!CG8, 0)</f>
        <v>0</v>
      </c>
      <c r="CH8" s="185">
        <f>IF('①-1入力シート（宿泊人数）【1人当】'!CH8&gt;0, IF(CH$5/'①-1入力シート（宿泊人数）【1人当】'!CH8&gt;=50000, 500, IF(CH$5/'①-1入力シート（宿泊人数）【1人当】'!CH8&gt;=20000, 200, 100)) * '①-1入力シート（宿泊人数）【1人当】'!CH8, 0)</f>
        <v>0</v>
      </c>
      <c r="CI8" s="185">
        <f>IF('①-1入力シート（宿泊人数）【1人当】'!CI8&gt;0, IF(CI$5/'①-1入力シート（宿泊人数）【1人当】'!CI8&gt;=50000, 500, IF(CI$5/'①-1入力シート（宿泊人数）【1人当】'!CI8&gt;=20000, 200, 100)) * '①-1入力シート（宿泊人数）【1人当】'!CI8, 0)</f>
        <v>0</v>
      </c>
      <c r="CJ8" s="185">
        <f>IF('①-1入力シート（宿泊人数）【1人当】'!CJ8&gt;0, IF(CJ$5/'①-1入力シート（宿泊人数）【1人当】'!CJ8&gt;=50000, 500, IF(CJ$5/'①-1入力シート（宿泊人数）【1人当】'!CJ8&gt;=20000, 200, 100)) * '①-1入力シート（宿泊人数）【1人当】'!CJ8, 0)</f>
        <v>0</v>
      </c>
      <c r="CK8" s="185">
        <f>IF('①-1入力シート（宿泊人数）【1人当】'!CK8&gt;0, IF(CK$5/'①-1入力シート（宿泊人数）【1人当】'!CK8&gt;=50000, 500, IF(CK$5/'①-1入力シート（宿泊人数）【1人当】'!CK8&gt;=20000, 200, 100)) * '①-1入力シート（宿泊人数）【1人当】'!CK8, 0)</f>
        <v>0</v>
      </c>
      <c r="CL8" s="185">
        <f>IF('①-1入力シート（宿泊人数）【1人当】'!CL8&gt;0, IF(CL$5/'①-1入力シート（宿泊人数）【1人当】'!CL8&gt;=50000, 500, IF(CL$5/'①-1入力シート（宿泊人数）【1人当】'!CL8&gt;=20000, 200, 100)) * '①-1入力シート（宿泊人数）【1人当】'!CL8, 0)</f>
        <v>0</v>
      </c>
      <c r="CM8" s="185">
        <f>IF('①-1入力シート（宿泊人数）【1人当】'!CM8&gt;0, IF(CM$5/'①-1入力シート（宿泊人数）【1人当】'!CM8&gt;=50000, 500, IF(CM$5/'①-1入力シート（宿泊人数）【1人当】'!CM8&gt;=20000, 200, 100)) * '①-1入力シート（宿泊人数）【1人当】'!CM8, 0)</f>
        <v>0</v>
      </c>
      <c r="CN8" s="185">
        <f>IF('①-1入力シート（宿泊人数）【1人当】'!CN8&gt;0, IF(CN$5/'①-1入力シート（宿泊人数）【1人当】'!CN8&gt;=50000, 500, IF(CN$5/'①-1入力シート（宿泊人数）【1人当】'!CN8&gt;=20000, 200, 100)) * '①-1入力シート（宿泊人数）【1人当】'!CN8, 0)</f>
        <v>0</v>
      </c>
      <c r="CO8" s="185">
        <f>IF('①-1入力シート（宿泊人数）【1人当】'!CO8&gt;0, IF(CO$5/'①-1入力シート（宿泊人数）【1人当】'!CO8&gt;=50000, 500, IF(CO$5/'①-1入力シート（宿泊人数）【1人当】'!CO8&gt;=20000, 200, 100)) * '①-1入力シート（宿泊人数）【1人当】'!CO8, 0)</f>
        <v>0</v>
      </c>
      <c r="CP8" s="185">
        <f>IF('①-1入力シート（宿泊人数）【1人当】'!CP8&gt;0, IF(CP$5/'①-1入力シート（宿泊人数）【1人当】'!CP8&gt;=50000, 500, IF(CP$5/'①-1入力シート（宿泊人数）【1人当】'!CP8&gt;=20000, 200, 100)) * '①-1入力シート（宿泊人数）【1人当】'!CP8, 0)</f>
        <v>0</v>
      </c>
      <c r="CQ8" s="185">
        <f>IF('①-1入力シート（宿泊人数）【1人当】'!CQ8&gt;0, IF(CQ$5/'①-1入力シート（宿泊人数）【1人当】'!CQ8&gt;=50000, 500, IF(CQ$5/'①-1入力シート（宿泊人数）【1人当】'!CQ8&gt;=20000, 200, 100)) * '①-1入力シート（宿泊人数）【1人当】'!CQ8, 0)</f>
        <v>0</v>
      </c>
      <c r="CR8" s="185">
        <f>IF('①-1入力シート（宿泊人数）【1人当】'!CR8&gt;0, IF(CR$5/'①-1入力シート（宿泊人数）【1人当】'!CR8&gt;=50000, 500, IF(CR$5/'①-1入力シート（宿泊人数）【1人当】'!CR8&gt;=20000, 200, 100)) * '①-1入力シート（宿泊人数）【1人当】'!CR8, 0)</f>
        <v>0</v>
      </c>
      <c r="CS8" s="185">
        <f>IF('①-1入力シート（宿泊人数）【1人当】'!CS8&gt;0, IF(CS$5/'①-1入力シート（宿泊人数）【1人当】'!CS8&gt;=50000, 500, IF(CS$5/'①-1入力シート（宿泊人数）【1人当】'!CS8&gt;=20000, 200, 100)) * '①-1入力シート（宿泊人数）【1人当】'!CS8, 0)</f>
        <v>0</v>
      </c>
      <c r="CT8" s="185">
        <f>IF('①-1入力シート（宿泊人数）【1人当】'!CT8&gt;0, IF(CT$5/'①-1入力シート（宿泊人数）【1人当】'!CT8&gt;=50000, 500, IF(CT$5/'①-1入力シート（宿泊人数）【1人当】'!CT8&gt;=20000, 200, 100)) * '①-1入力シート（宿泊人数）【1人当】'!CT8, 0)</f>
        <v>0</v>
      </c>
      <c r="CU8" s="185">
        <f>IF('①-1入力シート（宿泊人数）【1人当】'!CU8&gt;0, IF(CU$5/'①-1入力シート（宿泊人数）【1人当】'!CU8&gt;=50000, 500, IF(CU$5/'①-1入力シート（宿泊人数）【1人当】'!CU8&gt;=20000, 200, 100)) * '①-1入力シート（宿泊人数）【1人当】'!CU8, 0)</f>
        <v>0</v>
      </c>
      <c r="CV8" s="185">
        <f>IF('①-1入力シート（宿泊人数）【1人当】'!CV8&gt;0, IF(CV$5/'①-1入力シート（宿泊人数）【1人当】'!CV8&gt;=50000, 500, IF(CV$5/'①-1入力シート（宿泊人数）【1人当】'!CV8&gt;=20000, 200, 100)) * '①-1入力シート（宿泊人数）【1人当】'!CV8, 0)</f>
        <v>0</v>
      </c>
      <c r="CW8" s="185">
        <f>IF('①-1入力シート（宿泊人数）【1人当】'!CW8&gt;0, IF(CW$5/'①-1入力シート（宿泊人数）【1人当】'!CW8&gt;=50000, 500, IF(CW$5/'①-1入力シート（宿泊人数）【1人当】'!CW8&gt;=20000, 200, 100)) * '①-1入力シート（宿泊人数）【1人当】'!CW8, 0)</f>
        <v>0</v>
      </c>
      <c r="CX8" s="185">
        <f>IF('①-1入力シート（宿泊人数）【1人当】'!CX8&gt;0, IF(CX$5/'①-1入力シート（宿泊人数）【1人当】'!CX8&gt;=50000, 500, IF(CX$5/'①-1入力シート（宿泊人数）【1人当】'!CX8&gt;=20000, 200, 100)) * '①-1入力シート（宿泊人数）【1人当】'!CX8, 0)</f>
        <v>0</v>
      </c>
      <c r="CY8" s="13"/>
      <c r="CZ8" s="185">
        <f>'①-1入力シート（宿泊人数）【1人当】'!CZ8</f>
        <v>0</v>
      </c>
    </row>
    <row r="9" spans="1:106">
      <c r="A9" s="196"/>
      <c r="B9" s="175">
        <v>3</v>
      </c>
      <c r="C9" s="185">
        <f>IF('①-1入力シート（宿泊人数）【1人当】'!C9&gt;0, IF(C$5/'①-1入力シート（宿泊人数）【1人当】'!C9&gt;=50000, 500, IF(C$5/'①-1入力シート（宿泊人数）【1人当】'!C9&gt;=20000, 200, 100)) * '①-1入力シート（宿泊人数）【1人当】'!C9, 0)</f>
        <v>0</v>
      </c>
      <c r="D9" s="185">
        <f>IF('①-1入力シート（宿泊人数）【1人当】'!D9&gt;0, IF(D$5/'①-1入力シート（宿泊人数）【1人当】'!D9&gt;=50000, 500, IF(D$5/'①-1入力シート（宿泊人数）【1人当】'!D9&gt;=20000, 200, 100)) * '①-1入力シート（宿泊人数）【1人当】'!D9, 0)</f>
        <v>0</v>
      </c>
      <c r="E9" s="185">
        <f>IF('①-1入力シート（宿泊人数）【1人当】'!E9&gt;0, IF(E$5/'①-1入力シート（宿泊人数）【1人当】'!E9&gt;=50000, 500, IF(E$5/'①-1入力シート（宿泊人数）【1人当】'!E9&gt;=20000, 200, 100)) * '①-1入力シート（宿泊人数）【1人当】'!E9, 0)</f>
        <v>0</v>
      </c>
      <c r="F9" s="185">
        <f>IF('①-1入力シート（宿泊人数）【1人当】'!F9&gt;0, IF(F$5/'①-1入力シート（宿泊人数）【1人当】'!F9&gt;=50000, 500, IF(F$5/'①-1入力シート（宿泊人数）【1人当】'!F9&gt;=20000, 200, 100)) * '①-1入力シート（宿泊人数）【1人当】'!F9, 0)</f>
        <v>0</v>
      </c>
      <c r="G9" s="185">
        <f>IF('①-1入力シート（宿泊人数）【1人当】'!G9&gt;0, IF(G$5/'①-1入力シート（宿泊人数）【1人当】'!G9&gt;=50000, 500, IF(G$5/'①-1入力シート（宿泊人数）【1人当】'!G9&gt;=20000, 200, 100)) * '①-1入力シート（宿泊人数）【1人当】'!G9, 0)</f>
        <v>0</v>
      </c>
      <c r="H9" s="185">
        <f>IF('①-1入力シート（宿泊人数）【1人当】'!H9&gt;0, IF(H$5/'①-1入力シート（宿泊人数）【1人当】'!H9&gt;=50000, 500, IF(H$5/'①-1入力シート（宿泊人数）【1人当】'!H9&gt;=20000, 200, 100)) * '①-1入力シート（宿泊人数）【1人当】'!H9, 0)</f>
        <v>0</v>
      </c>
      <c r="I9" s="185">
        <f>IF('①-1入力シート（宿泊人数）【1人当】'!I9&gt;0, IF(I$5/'①-1入力シート（宿泊人数）【1人当】'!I9&gt;=50000, 500, IF(I$5/'①-1入力シート（宿泊人数）【1人当】'!I9&gt;=20000, 200, 100)) * '①-1入力シート（宿泊人数）【1人当】'!I9, 0)</f>
        <v>0</v>
      </c>
      <c r="J9" s="185">
        <f>IF('①-1入力シート（宿泊人数）【1人当】'!J9&gt;0, IF(J$5/'①-1入力シート（宿泊人数）【1人当】'!J9&gt;=50000, 500, IF(J$5/'①-1入力シート（宿泊人数）【1人当】'!J9&gt;=20000, 200, 100)) * '①-1入力シート（宿泊人数）【1人当】'!J9, 0)</f>
        <v>0</v>
      </c>
      <c r="K9" s="185">
        <f>IF('①-1入力シート（宿泊人数）【1人当】'!K9&gt;0, IF(K$5/'①-1入力シート（宿泊人数）【1人当】'!K9&gt;=50000, 500, IF(K$5/'①-1入力シート（宿泊人数）【1人当】'!K9&gt;=20000, 200, 100)) * '①-1入力シート（宿泊人数）【1人当】'!K9, 0)</f>
        <v>0</v>
      </c>
      <c r="L9" s="185">
        <f>IF('①-1入力シート（宿泊人数）【1人当】'!L9&gt;0, IF(L$5/'①-1入力シート（宿泊人数）【1人当】'!L9&gt;=50000, 500, IF(L$5/'①-1入力シート（宿泊人数）【1人当】'!L9&gt;=20000, 200, 100)) * '①-1入力シート（宿泊人数）【1人当】'!L9, 0)</f>
        <v>0</v>
      </c>
      <c r="M9" s="185">
        <f>IF('①-1入力シート（宿泊人数）【1人当】'!M9&gt;0, IF(M$5/'①-1入力シート（宿泊人数）【1人当】'!M9&gt;=50000, 500, IF(M$5/'①-1入力シート（宿泊人数）【1人当】'!M9&gt;=20000, 200, 100)) * '①-1入力シート（宿泊人数）【1人当】'!M9, 0)</f>
        <v>0</v>
      </c>
      <c r="N9" s="185">
        <f>IF('①-1入力シート（宿泊人数）【1人当】'!N9&gt;0, IF(N$5/'①-1入力シート（宿泊人数）【1人当】'!N9&gt;=50000, 500, IF(N$5/'①-1入力シート（宿泊人数）【1人当】'!N9&gt;=20000, 200, 100)) * '①-1入力シート（宿泊人数）【1人当】'!N9, 0)</f>
        <v>0</v>
      </c>
      <c r="O9" s="185">
        <f>IF('①-1入力シート（宿泊人数）【1人当】'!O9&gt;0, IF(O$5/'①-1入力シート（宿泊人数）【1人当】'!O9&gt;=50000, 500, IF(O$5/'①-1入力シート（宿泊人数）【1人当】'!O9&gt;=20000, 200, 100)) * '①-1入力シート（宿泊人数）【1人当】'!O9, 0)</f>
        <v>0</v>
      </c>
      <c r="P9" s="185">
        <f>IF('①-1入力シート（宿泊人数）【1人当】'!P9&gt;0, IF(P$5/'①-1入力シート（宿泊人数）【1人当】'!P9&gt;=50000, 500, IF(P$5/'①-1入力シート（宿泊人数）【1人当】'!P9&gt;=20000, 200, 100)) * '①-1入力シート（宿泊人数）【1人当】'!P9, 0)</f>
        <v>0</v>
      </c>
      <c r="Q9" s="185">
        <f>IF('①-1入力シート（宿泊人数）【1人当】'!Q9&gt;0, IF(Q$5/'①-1入力シート（宿泊人数）【1人当】'!Q9&gt;=50000, 500, IF(Q$5/'①-1入力シート（宿泊人数）【1人当】'!Q9&gt;=20000, 200, 100)) * '①-1入力シート（宿泊人数）【1人当】'!Q9, 0)</f>
        <v>0</v>
      </c>
      <c r="R9" s="185">
        <f>IF('①-1入力シート（宿泊人数）【1人当】'!R9&gt;0, IF(R$5/'①-1入力シート（宿泊人数）【1人当】'!R9&gt;=50000, 500, IF(R$5/'①-1入力シート（宿泊人数）【1人当】'!R9&gt;=20000, 200, 100)) * '①-1入力シート（宿泊人数）【1人当】'!R9, 0)</f>
        <v>0</v>
      </c>
      <c r="S9" s="185">
        <f>IF('①-1入力シート（宿泊人数）【1人当】'!S9&gt;0, IF(S$5/'①-1入力シート（宿泊人数）【1人当】'!S9&gt;=50000, 500, IF(S$5/'①-1入力シート（宿泊人数）【1人当】'!S9&gt;=20000, 200, 100)) * '①-1入力シート（宿泊人数）【1人当】'!S9, 0)</f>
        <v>0</v>
      </c>
      <c r="T9" s="185">
        <f>IF('①-1入力シート（宿泊人数）【1人当】'!T9&gt;0, IF(T$5/'①-1入力シート（宿泊人数）【1人当】'!T9&gt;=50000, 500, IF(T$5/'①-1入力シート（宿泊人数）【1人当】'!T9&gt;=20000, 200, 100)) * '①-1入力シート（宿泊人数）【1人当】'!T9, 0)</f>
        <v>0</v>
      </c>
      <c r="U9" s="185">
        <f>IF('①-1入力シート（宿泊人数）【1人当】'!U9&gt;0, IF(U$5/'①-1入力シート（宿泊人数）【1人当】'!U9&gt;=50000, 500, IF(U$5/'①-1入力シート（宿泊人数）【1人当】'!U9&gt;=20000, 200, 100)) * '①-1入力シート（宿泊人数）【1人当】'!U9, 0)</f>
        <v>0</v>
      </c>
      <c r="V9" s="185">
        <f>IF('①-1入力シート（宿泊人数）【1人当】'!V9&gt;0, IF(V$5/'①-1入力シート（宿泊人数）【1人当】'!V9&gt;=50000, 500, IF(V$5/'①-1入力シート（宿泊人数）【1人当】'!V9&gt;=20000, 200, 100)) * '①-1入力シート（宿泊人数）【1人当】'!V9, 0)</f>
        <v>0</v>
      </c>
      <c r="W9" s="185">
        <f>IF('①-1入力シート（宿泊人数）【1人当】'!W9&gt;0, IF(W$5/'①-1入力シート（宿泊人数）【1人当】'!W9&gt;=50000, 500, IF(W$5/'①-1入力シート（宿泊人数）【1人当】'!W9&gt;=20000, 200, 100)) * '①-1入力シート（宿泊人数）【1人当】'!W9, 0)</f>
        <v>0</v>
      </c>
      <c r="X9" s="185">
        <f>IF('①-1入力シート（宿泊人数）【1人当】'!X9&gt;0, IF(X$5/'①-1入力シート（宿泊人数）【1人当】'!X9&gt;=50000, 500, IF(X$5/'①-1入力シート（宿泊人数）【1人当】'!X9&gt;=20000, 200, 100)) * '①-1入力シート（宿泊人数）【1人当】'!X9, 0)</f>
        <v>0</v>
      </c>
      <c r="Y9" s="185">
        <f>IF('①-1入力シート（宿泊人数）【1人当】'!Y9&gt;0, IF(Y$5/'①-1入力シート（宿泊人数）【1人当】'!Y9&gt;=50000, 500, IF(Y$5/'①-1入力シート（宿泊人数）【1人当】'!Y9&gt;=20000, 200, 100)) * '①-1入力シート（宿泊人数）【1人当】'!Y9, 0)</f>
        <v>0</v>
      </c>
      <c r="Z9" s="185">
        <f>IF('①-1入力シート（宿泊人数）【1人当】'!Z9&gt;0, IF(Z$5/'①-1入力シート（宿泊人数）【1人当】'!Z9&gt;=50000, 500, IF(Z$5/'①-1入力シート（宿泊人数）【1人当】'!Z9&gt;=20000, 200, 100)) * '①-1入力シート（宿泊人数）【1人当】'!Z9, 0)</f>
        <v>0</v>
      </c>
      <c r="AA9" s="185">
        <f>IF('①-1入力シート（宿泊人数）【1人当】'!AA9&gt;0, IF(AA$5/'①-1入力シート（宿泊人数）【1人当】'!AA9&gt;=50000, 500, IF(AA$5/'①-1入力シート（宿泊人数）【1人当】'!AA9&gt;=20000, 200, 100)) * '①-1入力シート（宿泊人数）【1人当】'!AA9, 0)</f>
        <v>0</v>
      </c>
      <c r="AB9" s="185">
        <f>IF('①-1入力シート（宿泊人数）【1人当】'!AB9&gt;0, IF(AB$5/'①-1入力シート（宿泊人数）【1人当】'!AB9&gt;=50000, 500, IF(AB$5/'①-1入力シート（宿泊人数）【1人当】'!AB9&gt;=20000, 200, 100)) * '①-1入力シート（宿泊人数）【1人当】'!AB9, 0)</f>
        <v>0</v>
      </c>
      <c r="AC9" s="185">
        <f>IF('①-1入力シート（宿泊人数）【1人当】'!AC9&gt;0, IF(AC$5/'①-1入力シート（宿泊人数）【1人当】'!AC9&gt;=50000, 500, IF(AC$5/'①-1入力シート（宿泊人数）【1人当】'!AC9&gt;=20000, 200, 100)) * '①-1入力シート（宿泊人数）【1人当】'!AC9, 0)</f>
        <v>0</v>
      </c>
      <c r="AD9" s="185">
        <f>IF('①-1入力シート（宿泊人数）【1人当】'!AD9&gt;0, IF(AD$5/'①-1入力シート（宿泊人数）【1人当】'!AD9&gt;=50000, 500, IF(AD$5/'①-1入力シート（宿泊人数）【1人当】'!AD9&gt;=20000, 200, 100)) * '①-1入力シート（宿泊人数）【1人当】'!AD9, 0)</f>
        <v>0</v>
      </c>
      <c r="AE9" s="185">
        <f>IF('①-1入力シート（宿泊人数）【1人当】'!AE9&gt;0, IF(AE$5/'①-1入力シート（宿泊人数）【1人当】'!AE9&gt;=50000, 500, IF(AE$5/'①-1入力シート（宿泊人数）【1人当】'!AE9&gt;=20000, 200, 100)) * '①-1入力シート（宿泊人数）【1人当】'!AE9, 0)</f>
        <v>0</v>
      </c>
      <c r="AF9" s="185">
        <f>IF('①-1入力シート（宿泊人数）【1人当】'!AF9&gt;0, IF(AF$5/'①-1入力シート（宿泊人数）【1人当】'!AF9&gt;=50000, 500, IF(AF$5/'①-1入力シート（宿泊人数）【1人当】'!AF9&gt;=20000, 200, 100)) * '①-1入力シート（宿泊人数）【1人当】'!AF9, 0)</f>
        <v>0</v>
      </c>
      <c r="AG9" s="185">
        <f>IF('①-1入力シート（宿泊人数）【1人当】'!AG9&gt;0, IF(AG$5/'①-1入力シート（宿泊人数）【1人当】'!AG9&gt;=50000, 500, IF(AG$5/'①-1入力シート（宿泊人数）【1人当】'!AG9&gt;=20000, 200, 100)) * '①-1入力シート（宿泊人数）【1人当】'!AG9, 0)</f>
        <v>0</v>
      </c>
      <c r="AH9" s="185">
        <f>IF('①-1入力シート（宿泊人数）【1人当】'!AH9&gt;0, IF(AH$5/'①-1入力シート（宿泊人数）【1人当】'!AH9&gt;=50000, 500, IF(AH$5/'①-1入力シート（宿泊人数）【1人当】'!AH9&gt;=20000, 200, 100)) * '①-1入力シート（宿泊人数）【1人当】'!AH9, 0)</f>
        <v>0</v>
      </c>
      <c r="AI9" s="185">
        <f>IF('①-1入力シート（宿泊人数）【1人当】'!AI9&gt;0, IF(AI$5/'①-1入力シート（宿泊人数）【1人当】'!AI9&gt;=50000, 500, IF(AI$5/'①-1入力シート（宿泊人数）【1人当】'!AI9&gt;=20000, 200, 100)) * '①-1入力シート（宿泊人数）【1人当】'!AI9, 0)</f>
        <v>0</v>
      </c>
      <c r="AJ9" s="185">
        <f>IF('①-1入力シート（宿泊人数）【1人当】'!AJ9&gt;0, IF(AJ$5/'①-1入力シート（宿泊人数）【1人当】'!AJ9&gt;=50000, 500, IF(AJ$5/'①-1入力シート（宿泊人数）【1人当】'!AJ9&gt;=20000, 200, 100)) * '①-1入力シート（宿泊人数）【1人当】'!AJ9, 0)</f>
        <v>0</v>
      </c>
      <c r="AK9" s="185">
        <f>IF('①-1入力シート（宿泊人数）【1人当】'!AK9&gt;0, IF(AK$5/'①-1入力シート（宿泊人数）【1人当】'!AK9&gt;=50000, 500, IF(AK$5/'①-1入力シート（宿泊人数）【1人当】'!AK9&gt;=20000, 200, 100)) * '①-1入力シート（宿泊人数）【1人当】'!AK9, 0)</f>
        <v>0</v>
      </c>
      <c r="AL9" s="185">
        <f>IF('①-1入力シート（宿泊人数）【1人当】'!AL9&gt;0, IF(AL$5/'①-1入力シート（宿泊人数）【1人当】'!AL9&gt;=50000, 500, IF(AL$5/'①-1入力シート（宿泊人数）【1人当】'!AL9&gt;=20000, 200, 100)) * '①-1入力シート（宿泊人数）【1人当】'!AL9, 0)</f>
        <v>0</v>
      </c>
      <c r="AM9" s="185">
        <f>IF('①-1入力シート（宿泊人数）【1人当】'!AM9&gt;0, IF(AM$5/'①-1入力シート（宿泊人数）【1人当】'!AM9&gt;=50000, 500, IF(AM$5/'①-1入力シート（宿泊人数）【1人当】'!AM9&gt;=20000, 200, 100)) * '①-1入力シート（宿泊人数）【1人当】'!AM9, 0)</f>
        <v>0</v>
      </c>
      <c r="AN9" s="185">
        <f>IF('①-1入力シート（宿泊人数）【1人当】'!AN9&gt;0, IF(AN$5/'①-1入力シート（宿泊人数）【1人当】'!AN9&gt;=50000, 500, IF(AN$5/'①-1入力シート（宿泊人数）【1人当】'!AN9&gt;=20000, 200, 100)) * '①-1入力シート（宿泊人数）【1人当】'!AN9, 0)</f>
        <v>0</v>
      </c>
      <c r="AO9" s="185">
        <f>IF('①-1入力シート（宿泊人数）【1人当】'!AO9&gt;0, IF(AO$5/'①-1入力シート（宿泊人数）【1人当】'!AO9&gt;=50000, 500, IF(AO$5/'①-1入力シート（宿泊人数）【1人当】'!AO9&gt;=20000, 200, 100)) * '①-1入力シート（宿泊人数）【1人当】'!AO9, 0)</f>
        <v>0</v>
      </c>
      <c r="AP9" s="185">
        <f>IF('①-1入力シート（宿泊人数）【1人当】'!AP9&gt;0, IF(AP$5/'①-1入力シート（宿泊人数）【1人当】'!AP9&gt;=50000, 500, IF(AP$5/'①-1入力シート（宿泊人数）【1人当】'!AP9&gt;=20000, 200, 100)) * '①-1入力シート（宿泊人数）【1人当】'!AP9, 0)</f>
        <v>0</v>
      </c>
      <c r="AQ9" s="185">
        <f>IF('①-1入力シート（宿泊人数）【1人当】'!AQ9&gt;0, IF(AQ$5/'①-1入力シート（宿泊人数）【1人当】'!AQ9&gt;=50000, 500, IF(AQ$5/'①-1入力シート（宿泊人数）【1人当】'!AQ9&gt;=20000, 200, 100)) * '①-1入力シート（宿泊人数）【1人当】'!AQ9, 0)</f>
        <v>0</v>
      </c>
      <c r="AR9" s="185">
        <f>IF('①-1入力シート（宿泊人数）【1人当】'!AR9&gt;0, IF(AR$5/'①-1入力シート（宿泊人数）【1人当】'!AR9&gt;=50000, 500, IF(AR$5/'①-1入力シート（宿泊人数）【1人当】'!AR9&gt;=20000, 200, 100)) * '①-1入力シート（宿泊人数）【1人当】'!AR9, 0)</f>
        <v>0</v>
      </c>
      <c r="AS9" s="185">
        <f>IF('①-1入力シート（宿泊人数）【1人当】'!AS9&gt;0, IF(AS$5/'①-1入力シート（宿泊人数）【1人当】'!AS9&gt;=50000, 500, IF(AS$5/'①-1入力シート（宿泊人数）【1人当】'!AS9&gt;=20000, 200, 100)) * '①-1入力シート（宿泊人数）【1人当】'!AS9, 0)</f>
        <v>0</v>
      </c>
      <c r="AT9" s="185">
        <f>IF('①-1入力シート（宿泊人数）【1人当】'!AT9&gt;0, IF(AT$5/'①-1入力シート（宿泊人数）【1人当】'!AT9&gt;=50000, 500, IF(AT$5/'①-1入力シート（宿泊人数）【1人当】'!AT9&gt;=20000, 200, 100)) * '①-1入力シート（宿泊人数）【1人当】'!AT9, 0)</f>
        <v>0</v>
      </c>
      <c r="AU9" s="185">
        <f>IF('①-1入力シート（宿泊人数）【1人当】'!AU9&gt;0, IF(AU$5/'①-1入力シート（宿泊人数）【1人当】'!AU9&gt;=50000, 500, IF(AU$5/'①-1入力シート（宿泊人数）【1人当】'!AU9&gt;=20000, 200, 100)) * '①-1入力シート（宿泊人数）【1人当】'!AU9, 0)</f>
        <v>0</v>
      </c>
      <c r="AV9" s="185">
        <f>IF('①-1入力シート（宿泊人数）【1人当】'!AV9&gt;0, IF(AV$5/'①-1入力シート（宿泊人数）【1人当】'!AV9&gt;=50000, 500, IF(AV$5/'①-1入力シート（宿泊人数）【1人当】'!AV9&gt;=20000, 200, 100)) * '①-1入力シート（宿泊人数）【1人当】'!AV9, 0)</f>
        <v>0</v>
      </c>
      <c r="AW9" s="185">
        <f>IF('①-1入力シート（宿泊人数）【1人当】'!AW9&gt;0, IF(AW$5/'①-1入力シート（宿泊人数）【1人当】'!AW9&gt;=50000, 500, IF(AW$5/'①-1入力シート（宿泊人数）【1人当】'!AW9&gt;=20000, 200, 100)) * '①-1入力シート（宿泊人数）【1人当】'!AW9, 0)</f>
        <v>0</v>
      </c>
      <c r="AX9" s="185">
        <f>IF('①-1入力シート（宿泊人数）【1人当】'!AX9&gt;0, IF(AX$5/'①-1入力シート（宿泊人数）【1人当】'!AX9&gt;=50000, 500, IF(AX$5/'①-1入力シート（宿泊人数）【1人当】'!AX9&gt;=20000, 200, 100)) * '①-1入力シート（宿泊人数）【1人当】'!AX9, 0)</f>
        <v>0</v>
      </c>
      <c r="AY9" s="185">
        <f>IF('①-1入力シート（宿泊人数）【1人当】'!AY9&gt;0, IF(AY$5/'①-1入力シート（宿泊人数）【1人当】'!AY9&gt;=50000, 500, IF(AY$5/'①-1入力シート（宿泊人数）【1人当】'!AY9&gt;=20000, 200, 100)) * '①-1入力シート（宿泊人数）【1人当】'!AY9, 0)</f>
        <v>0</v>
      </c>
      <c r="AZ9" s="185">
        <f>IF('①-1入力シート（宿泊人数）【1人当】'!AZ9&gt;0, IF(AZ$5/'①-1入力シート（宿泊人数）【1人当】'!AZ9&gt;=50000, 500, IF(AZ$5/'①-1入力シート（宿泊人数）【1人当】'!AZ9&gt;=20000, 200, 100)) * '①-1入力シート（宿泊人数）【1人当】'!AZ9, 0)</f>
        <v>0</v>
      </c>
      <c r="BA9" s="185">
        <f>IF('①-1入力シート（宿泊人数）【1人当】'!BA9&gt;0, IF(BA$5/'①-1入力シート（宿泊人数）【1人当】'!BA9&gt;=50000, 500, IF(BA$5/'①-1入力シート（宿泊人数）【1人当】'!BA9&gt;=20000, 200, 100)) * '①-1入力シート（宿泊人数）【1人当】'!BA9, 0)</f>
        <v>0</v>
      </c>
      <c r="BB9" s="185">
        <f>IF('①-1入力シート（宿泊人数）【1人当】'!BB9&gt;0, IF(BB$5/'①-1入力シート（宿泊人数）【1人当】'!BB9&gt;=50000, 500, IF(BB$5/'①-1入力シート（宿泊人数）【1人当】'!BB9&gt;=20000, 200, 100)) * '①-1入力シート（宿泊人数）【1人当】'!BB9, 0)</f>
        <v>0</v>
      </c>
      <c r="BC9" s="185">
        <f>IF('①-1入力シート（宿泊人数）【1人当】'!BC9&gt;0, IF(BC$5/'①-1入力シート（宿泊人数）【1人当】'!BC9&gt;=50000, 500, IF(BC$5/'①-1入力シート（宿泊人数）【1人当】'!BC9&gt;=20000, 200, 100)) * '①-1入力シート（宿泊人数）【1人当】'!BC9, 0)</f>
        <v>0</v>
      </c>
      <c r="BD9" s="185">
        <f>IF('①-1入力シート（宿泊人数）【1人当】'!BD9&gt;0, IF(BD$5/'①-1入力シート（宿泊人数）【1人当】'!BD9&gt;=50000, 500, IF(BD$5/'①-1入力シート（宿泊人数）【1人当】'!BD9&gt;=20000, 200, 100)) * '①-1入力シート（宿泊人数）【1人当】'!BD9, 0)</f>
        <v>0</v>
      </c>
      <c r="BE9" s="185">
        <f>IF('①-1入力シート（宿泊人数）【1人当】'!BE9&gt;0, IF(BE$5/'①-1入力シート（宿泊人数）【1人当】'!BE9&gt;=50000, 500, IF(BE$5/'①-1入力シート（宿泊人数）【1人当】'!BE9&gt;=20000, 200, 100)) * '①-1入力シート（宿泊人数）【1人当】'!BE9, 0)</f>
        <v>0</v>
      </c>
      <c r="BF9" s="185">
        <f>IF('①-1入力シート（宿泊人数）【1人当】'!BF9&gt;0, IF(BF$5/'①-1入力シート（宿泊人数）【1人当】'!BF9&gt;=50000, 500, IF(BF$5/'①-1入力シート（宿泊人数）【1人当】'!BF9&gt;=20000, 200, 100)) * '①-1入力シート（宿泊人数）【1人当】'!BF9, 0)</f>
        <v>0</v>
      </c>
      <c r="BG9" s="185">
        <f>IF('①-1入力シート（宿泊人数）【1人当】'!BG9&gt;0, IF(BG$5/'①-1入力シート（宿泊人数）【1人当】'!BG9&gt;=50000, 500, IF(BG$5/'①-1入力シート（宿泊人数）【1人当】'!BG9&gt;=20000, 200, 100)) * '①-1入力シート（宿泊人数）【1人当】'!BG9, 0)</f>
        <v>0</v>
      </c>
      <c r="BH9" s="185">
        <f>IF('①-1入力シート（宿泊人数）【1人当】'!BH9&gt;0, IF(BH$5/'①-1入力シート（宿泊人数）【1人当】'!BH9&gt;=50000, 500, IF(BH$5/'①-1入力シート（宿泊人数）【1人当】'!BH9&gt;=20000, 200, 100)) * '①-1入力シート（宿泊人数）【1人当】'!BH9, 0)</f>
        <v>0</v>
      </c>
      <c r="BI9" s="185">
        <f>IF('①-1入力シート（宿泊人数）【1人当】'!BI9&gt;0, IF(BI$5/'①-1入力シート（宿泊人数）【1人当】'!BI9&gt;=50000, 500, IF(BI$5/'①-1入力シート（宿泊人数）【1人当】'!BI9&gt;=20000, 200, 100)) * '①-1入力シート（宿泊人数）【1人当】'!BI9, 0)</f>
        <v>0</v>
      </c>
      <c r="BJ9" s="185">
        <f>IF('①-1入力シート（宿泊人数）【1人当】'!BJ9&gt;0, IF(BJ$5/'①-1入力シート（宿泊人数）【1人当】'!BJ9&gt;=50000, 500, IF(BJ$5/'①-1入力シート（宿泊人数）【1人当】'!BJ9&gt;=20000, 200, 100)) * '①-1入力シート（宿泊人数）【1人当】'!BJ9, 0)</f>
        <v>0</v>
      </c>
      <c r="BK9" s="185">
        <f>IF('①-1入力シート（宿泊人数）【1人当】'!BK9&gt;0, IF(BK$5/'①-1入力シート（宿泊人数）【1人当】'!BK9&gt;=50000, 500, IF(BK$5/'①-1入力シート（宿泊人数）【1人当】'!BK9&gt;=20000, 200, 100)) * '①-1入力シート（宿泊人数）【1人当】'!BK9, 0)</f>
        <v>0</v>
      </c>
      <c r="BL9" s="185">
        <f>IF('①-1入力シート（宿泊人数）【1人当】'!BL9&gt;0, IF(BL$5/'①-1入力シート（宿泊人数）【1人当】'!BL9&gt;=50000, 500, IF(BL$5/'①-1入力シート（宿泊人数）【1人当】'!BL9&gt;=20000, 200, 100)) * '①-1入力シート（宿泊人数）【1人当】'!BL9, 0)</f>
        <v>0</v>
      </c>
      <c r="BM9" s="185">
        <f>IF('①-1入力シート（宿泊人数）【1人当】'!BM9&gt;0, IF(BM$5/'①-1入力シート（宿泊人数）【1人当】'!BM9&gt;=50000, 500, IF(BM$5/'①-1入力シート（宿泊人数）【1人当】'!BM9&gt;=20000, 200, 100)) * '①-1入力シート（宿泊人数）【1人当】'!BM9, 0)</f>
        <v>0</v>
      </c>
      <c r="BN9" s="185">
        <f>IF('①-1入力シート（宿泊人数）【1人当】'!BN9&gt;0, IF(BN$5/'①-1入力シート（宿泊人数）【1人当】'!BN9&gt;=50000, 500, IF(BN$5/'①-1入力シート（宿泊人数）【1人当】'!BN9&gt;=20000, 200, 100)) * '①-1入力シート（宿泊人数）【1人当】'!BN9, 0)</f>
        <v>0</v>
      </c>
      <c r="BO9" s="185">
        <f>IF('①-1入力シート（宿泊人数）【1人当】'!BO9&gt;0, IF(BO$5/'①-1入力シート（宿泊人数）【1人当】'!BO9&gt;=50000, 500, IF(BO$5/'①-1入力シート（宿泊人数）【1人当】'!BO9&gt;=20000, 200, 100)) * '①-1入力シート（宿泊人数）【1人当】'!BO9, 0)</f>
        <v>0</v>
      </c>
      <c r="BP9" s="185">
        <f>IF('①-1入力シート（宿泊人数）【1人当】'!BP9&gt;0, IF(BP$5/'①-1入力シート（宿泊人数）【1人当】'!BP9&gt;=50000, 500, IF(BP$5/'①-1入力シート（宿泊人数）【1人当】'!BP9&gt;=20000, 200, 100)) * '①-1入力シート（宿泊人数）【1人当】'!BP9, 0)</f>
        <v>0</v>
      </c>
      <c r="BQ9" s="185">
        <f>IF('①-1入力シート（宿泊人数）【1人当】'!BQ9&gt;0, IF(BQ$5/'①-1入力シート（宿泊人数）【1人当】'!BQ9&gt;=50000, 500, IF(BQ$5/'①-1入力シート（宿泊人数）【1人当】'!BQ9&gt;=20000, 200, 100)) * '①-1入力シート（宿泊人数）【1人当】'!BQ9, 0)</f>
        <v>0</v>
      </c>
      <c r="BR9" s="185">
        <f>IF('①-1入力シート（宿泊人数）【1人当】'!BR9&gt;0, IF(BR$5/'①-1入力シート（宿泊人数）【1人当】'!BR9&gt;=50000, 500, IF(BR$5/'①-1入力シート（宿泊人数）【1人当】'!BR9&gt;=20000, 200, 100)) * '①-1入力シート（宿泊人数）【1人当】'!BR9, 0)</f>
        <v>0</v>
      </c>
      <c r="BS9" s="185">
        <f>IF('①-1入力シート（宿泊人数）【1人当】'!BS9&gt;0, IF(BS$5/'①-1入力シート（宿泊人数）【1人当】'!BS9&gt;=50000, 500, IF(BS$5/'①-1入力シート（宿泊人数）【1人当】'!BS9&gt;=20000, 200, 100)) * '①-1入力シート（宿泊人数）【1人当】'!BS9, 0)</f>
        <v>0</v>
      </c>
      <c r="BT9" s="185">
        <f>IF('①-1入力シート（宿泊人数）【1人当】'!BT9&gt;0, IF(BT$5/'①-1入力シート（宿泊人数）【1人当】'!BT9&gt;=50000, 500, IF(BT$5/'①-1入力シート（宿泊人数）【1人当】'!BT9&gt;=20000, 200, 100)) * '①-1入力シート（宿泊人数）【1人当】'!BT9, 0)</f>
        <v>0</v>
      </c>
      <c r="BU9" s="185">
        <f>IF('①-1入力シート（宿泊人数）【1人当】'!BU9&gt;0, IF(BU$5/'①-1入力シート（宿泊人数）【1人当】'!BU9&gt;=50000, 500, IF(BU$5/'①-1入力シート（宿泊人数）【1人当】'!BU9&gt;=20000, 200, 100)) * '①-1入力シート（宿泊人数）【1人当】'!BU9, 0)</f>
        <v>0</v>
      </c>
      <c r="BV9" s="185">
        <f>IF('①-1入力シート（宿泊人数）【1人当】'!BV9&gt;0, IF(BV$5/'①-1入力シート（宿泊人数）【1人当】'!BV9&gt;=50000, 500, IF(BV$5/'①-1入力シート（宿泊人数）【1人当】'!BV9&gt;=20000, 200, 100)) * '①-1入力シート（宿泊人数）【1人当】'!BV9, 0)</f>
        <v>0</v>
      </c>
      <c r="BW9" s="185">
        <f>IF('①-1入力シート（宿泊人数）【1人当】'!BW9&gt;0, IF(BW$5/'①-1入力シート（宿泊人数）【1人当】'!BW9&gt;=50000, 500, IF(BW$5/'①-1入力シート（宿泊人数）【1人当】'!BW9&gt;=20000, 200, 100)) * '①-1入力シート（宿泊人数）【1人当】'!BW9, 0)</f>
        <v>0</v>
      </c>
      <c r="BX9" s="185">
        <f>IF('①-1入力シート（宿泊人数）【1人当】'!BX9&gt;0, IF(BX$5/'①-1入力シート（宿泊人数）【1人当】'!BX9&gt;=50000, 500, IF(BX$5/'①-1入力シート（宿泊人数）【1人当】'!BX9&gt;=20000, 200, 100)) * '①-1入力シート（宿泊人数）【1人当】'!BX9, 0)</f>
        <v>0</v>
      </c>
      <c r="BY9" s="185">
        <f>IF('①-1入力シート（宿泊人数）【1人当】'!BY9&gt;0, IF(BY$5/'①-1入力シート（宿泊人数）【1人当】'!BY9&gt;=50000, 500, IF(BY$5/'①-1入力シート（宿泊人数）【1人当】'!BY9&gt;=20000, 200, 100)) * '①-1入力シート（宿泊人数）【1人当】'!BY9, 0)</f>
        <v>0</v>
      </c>
      <c r="BZ9" s="185">
        <f>IF('①-1入力シート（宿泊人数）【1人当】'!BZ9&gt;0, IF(BZ$5/'①-1入力シート（宿泊人数）【1人当】'!BZ9&gt;=50000, 500, IF(BZ$5/'①-1入力シート（宿泊人数）【1人当】'!BZ9&gt;=20000, 200, 100)) * '①-1入力シート（宿泊人数）【1人当】'!BZ9, 0)</f>
        <v>0</v>
      </c>
      <c r="CA9" s="185">
        <f>IF('①-1入力シート（宿泊人数）【1人当】'!CA9&gt;0, IF(CA$5/'①-1入力シート（宿泊人数）【1人当】'!CA9&gt;=50000, 500, IF(CA$5/'①-1入力シート（宿泊人数）【1人当】'!CA9&gt;=20000, 200, 100)) * '①-1入力シート（宿泊人数）【1人当】'!CA9, 0)</f>
        <v>0</v>
      </c>
      <c r="CB9" s="185">
        <f>IF('①-1入力シート（宿泊人数）【1人当】'!CB9&gt;0, IF(CB$5/'①-1入力シート（宿泊人数）【1人当】'!CB9&gt;=50000, 500, IF(CB$5/'①-1入力シート（宿泊人数）【1人当】'!CB9&gt;=20000, 200, 100)) * '①-1入力シート（宿泊人数）【1人当】'!CB9, 0)</f>
        <v>0</v>
      </c>
      <c r="CC9" s="185">
        <f>IF('①-1入力シート（宿泊人数）【1人当】'!CC9&gt;0, IF(CC$5/'①-1入力シート（宿泊人数）【1人当】'!CC9&gt;=50000, 500, IF(CC$5/'①-1入力シート（宿泊人数）【1人当】'!CC9&gt;=20000, 200, 100)) * '①-1入力シート（宿泊人数）【1人当】'!CC9, 0)</f>
        <v>0</v>
      </c>
      <c r="CD9" s="185">
        <f>IF('①-1入力シート（宿泊人数）【1人当】'!CD9&gt;0, IF(CD$5/'①-1入力シート（宿泊人数）【1人当】'!CD9&gt;=50000, 500, IF(CD$5/'①-1入力シート（宿泊人数）【1人当】'!CD9&gt;=20000, 200, 100)) * '①-1入力シート（宿泊人数）【1人当】'!CD9, 0)</f>
        <v>0</v>
      </c>
      <c r="CE9" s="185">
        <f>IF('①-1入力シート（宿泊人数）【1人当】'!CE9&gt;0, IF(CE$5/'①-1入力シート（宿泊人数）【1人当】'!CE9&gt;=50000, 500, IF(CE$5/'①-1入力シート（宿泊人数）【1人当】'!CE9&gt;=20000, 200, 100)) * '①-1入力シート（宿泊人数）【1人当】'!CE9, 0)</f>
        <v>0</v>
      </c>
      <c r="CF9" s="185">
        <f>IF('①-1入力シート（宿泊人数）【1人当】'!CF9&gt;0, IF(CF$5/'①-1入力シート（宿泊人数）【1人当】'!CF9&gt;=50000, 500, IF(CF$5/'①-1入力シート（宿泊人数）【1人当】'!CF9&gt;=20000, 200, 100)) * '①-1入力シート（宿泊人数）【1人当】'!CF9, 0)</f>
        <v>0</v>
      </c>
      <c r="CG9" s="185">
        <f>IF('①-1入力シート（宿泊人数）【1人当】'!CG9&gt;0, IF(CG$5/'①-1入力シート（宿泊人数）【1人当】'!CG9&gt;=50000, 500, IF(CG$5/'①-1入力シート（宿泊人数）【1人当】'!CG9&gt;=20000, 200, 100)) * '①-1入力シート（宿泊人数）【1人当】'!CG9, 0)</f>
        <v>0</v>
      </c>
      <c r="CH9" s="185">
        <f>IF('①-1入力シート（宿泊人数）【1人当】'!CH9&gt;0, IF(CH$5/'①-1入力シート（宿泊人数）【1人当】'!CH9&gt;=50000, 500, IF(CH$5/'①-1入力シート（宿泊人数）【1人当】'!CH9&gt;=20000, 200, 100)) * '①-1入力シート（宿泊人数）【1人当】'!CH9, 0)</f>
        <v>0</v>
      </c>
      <c r="CI9" s="185">
        <f>IF('①-1入力シート（宿泊人数）【1人当】'!CI9&gt;0, IF(CI$5/'①-1入力シート（宿泊人数）【1人当】'!CI9&gt;=50000, 500, IF(CI$5/'①-1入力シート（宿泊人数）【1人当】'!CI9&gt;=20000, 200, 100)) * '①-1入力シート（宿泊人数）【1人当】'!CI9, 0)</f>
        <v>0</v>
      </c>
      <c r="CJ9" s="185">
        <f>IF('①-1入力シート（宿泊人数）【1人当】'!CJ9&gt;0, IF(CJ$5/'①-1入力シート（宿泊人数）【1人当】'!CJ9&gt;=50000, 500, IF(CJ$5/'①-1入力シート（宿泊人数）【1人当】'!CJ9&gt;=20000, 200, 100)) * '①-1入力シート（宿泊人数）【1人当】'!CJ9, 0)</f>
        <v>0</v>
      </c>
      <c r="CK9" s="185">
        <f>IF('①-1入力シート（宿泊人数）【1人当】'!CK9&gt;0, IF(CK$5/'①-1入力シート（宿泊人数）【1人当】'!CK9&gt;=50000, 500, IF(CK$5/'①-1入力シート（宿泊人数）【1人当】'!CK9&gt;=20000, 200, 100)) * '①-1入力シート（宿泊人数）【1人当】'!CK9, 0)</f>
        <v>0</v>
      </c>
      <c r="CL9" s="185">
        <f>IF('①-1入力シート（宿泊人数）【1人当】'!CL9&gt;0, IF(CL$5/'①-1入力シート（宿泊人数）【1人当】'!CL9&gt;=50000, 500, IF(CL$5/'①-1入力シート（宿泊人数）【1人当】'!CL9&gt;=20000, 200, 100)) * '①-1入力シート（宿泊人数）【1人当】'!CL9, 0)</f>
        <v>0</v>
      </c>
      <c r="CM9" s="185">
        <f>IF('①-1入力シート（宿泊人数）【1人当】'!CM9&gt;0, IF(CM$5/'①-1入力シート（宿泊人数）【1人当】'!CM9&gt;=50000, 500, IF(CM$5/'①-1入力シート（宿泊人数）【1人当】'!CM9&gt;=20000, 200, 100)) * '①-1入力シート（宿泊人数）【1人当】'!CM9, 0)</f>
        <v>0</v>
      </c>
      <c r="CN9" s="185">
        <f>IF('①-1入力シート（宿泊人数）【1人当】'!CN9&gt;0, IF(CN$5/'①-1入力シート（宿泊人数）【1人当】'!CN9&gt;=50000, 500, IF(CN$5/'①-1入力シート（宿泊人数）【1人当】'!CN9&gt;=20000, 200, 100)) * '①-1入力シート（宿泊人数）【1人当】'!CN9, 0)</f>
        <v>0</v>
      </c>
      <c r="CO9" s="185">
        <f>IF('①-1入力シート（宿泊人数）【1人当】'!CO9&gt;0, IF(CO$5/'①-1入力シート（宿泊人数）【1人当】'!CO9&gt;=50000, 500, IF(CO$5/'①-1入力シート（宿泊人数）【1人当】'!CO9&gt;=20000, 200, 100)) * '①-1入力シート（宿泊人数）【1人当】'!CO9, 0)</f>
        <v>0</v>
      </c>
      <c r="CP9" s="185">
        <f>IF('①-1入力シート（宿泊人数）【1人当】'!CP9&gt;0, IF(CP$5/'①-1入力シート（宿泊人数）【1人当】'!CP9&gt;=50000, 500, IF(CP$5/'①-1入力シート（宿泊人数）【1人当】'!CP9&gt;=20000, 200, 100)) * '①-1入力シート（宿泊人数）【1人当】'!CP9, 0)</f>
        <v>0</v>
      </c>
      <c r="CQ9" s="185">
        <f>IF('①-1入力シート（宿泊人数）【1人当】'!CQ9&gt;0, IF(CQ$5/'①-1入力シート（宿泊人数）【1人当】'!CQ9&gt;=50000, 500, IF(CQ$5/'①-1入力シート（宿泊人数）【1人当】'!CQ9&gt;=20000, 200, 100)) * '①-1入力シート（宿泊人数）【1人当】'!CQ9, 0)</f>
        <v>0</v>
      </c>
      <c r="CR9" s="185">
        <f>IF('①-1入力シート（宿泊人数）【1人当】'!CR9&gt;0, IF(CR$5/'①-1入力シート（宿泊人数）【1人当】'!CR9&gt;=50000, 500, IF(CR$5/'①-1入力シート（宿泊人数）【1人当】'!CR9&gt;=20000, 200, 100)) * '①-1入力シート（宿泊人数）【1人当】'!CR9, 0)</f>
        <v>0</v>
      </c>
      <c r="CS9" s="185">
        <f>IF('①-1入力シート（宿泊人数）【1人当】'!CS9&gt;0, IF(CS$5/'①-1入力シート（宿泊人数）【1人当】'!CS9&gt;=50000, 500, IF(CS$5/'①-1入力シート（宿泊人数）【1人当】'!CS9&gt;=20000, 200, 100)) * '①-1入力シート（宿泊人数）【1人当】'!CS9, 0)</f>
        <v>0</v>
      </c>
      <c r="CT9" s="185">
        <f>IF('①-1入力シート（宿泊人数）【1人当】'!CT9&gt;0, IF(CT$5/'①-1入力シート（宿泊人数）【1人当】'!CT9&gt;=50000, 500, IF(CT$5/'①-1入力シート（宿泊人数）【1人当】'!CT9&gt;=20000, 200, 100)) * '①-1入力シート（宿泊人数）【1人当】'!CT9, 0)</f>
        <v>0</v>
      </c>
      <c r="CU9" s="185">
        <f>IF('①-1入力シート（宿泊人数）【1人当】'!CU9&gt;0, IF(CU$5/'①-1入力シート（宿泊人数）【1人当】'!CU9&gt;=50000, 500, IF(CU$5/'①-1入力シート（宿泊人数）【1人当】'!CU9&gt;=20000, 200, 100)) * '①-1入力シート（宿泊人数）【1人当】'!CU9, 0)</f>
        <v>0</v>
      </c>
      <c r="CV9" s="185">
        <f>IF('①-1入力シート（宿泊人数）【1人当】'!CV9&gt;0, IF(CV$5/'①-1入力シート（宿泊人数）【1人当】'!CV9&gt;=50000, 500, IF(CV$5/'①-1入力シート（宿泊人数）【1人当】'!CV9&gt;=20000, 200, 100)) * '①-1入力シート（宿泊人数）【1人当】'!CV9, 0)</f>
        <v>0</v>
      </c>
      <c r="CW9" s="185">
        <f>IF('①-1入力シート（宿泊人数）【1人当】'!CW9&gt;0, IF(CW$5/'①-1入力シート（宿泊人数）【1人当】'!CW9&gt;=50000, 500, IF(CW$5/'①-1入力シート（宿泊人数）【1人当】'!CW9&gt;=20000, 200, 100)) * '①-1入力シート（宿泊人数）【1人当】'!CW9, 0)</f>
        <v>0</v>
      </c>
      <c r="CX9" s="185">
        <f>IF('①-1入力シート（宿泊人数）【1人当】'!CX9&gt;0, IF(CX$5/'①-1入力シート（宿泊人数）【1人当】'!CX9&gt;=50000, 500, IF(CX$5/'①-1入力シート（宿泊人数）【1人当】'!CX9&gt;=20000, 200, 100)) * '①-1入力シート（宿泊人数）【1人当】'!CX9, 0)</f>
        <v>0</v>
      </c>
      <c r="CY9" s="13"/>
      <c r="CZ9" s="185">
        <f>'①-1入力シート（宿泊人数）【1人当】'!CZ9</f>
        <v>0</v>
      </c>
    </row>
    <row r="10" spans="1:106">
      <c r="A10" s="196"/>
      <c r="B10" s="175">
        <v>4</v>
      </c>
      <c r="C10" s="185">
        <f>IF('①-1入力シート（宿泊人数）【1人当】'!C10&gt;0, IF(C$5/'①-1入力シート（宿泊人数）【1人当】'!C10&gt;=50000, 500, IF(C$5/'①-1入力シート（宿泊人数）【1人当】'!C10&gt;=20000, 200, 100)) * '①-1入力シート（宿泊人数）【1人当】'!C10, 0)</f>
        <v>0</v>
      </c>
      <c r="D10" s="185">
        <f>IF('①-1入力シート（宿泊人数）【1人当】'!D10&gt;0, IF(D$5/'①-1入力シート（宿泊人数）【1人当】'!D10&gt;=50000, 500, IF(D$5/'①-1入力シート（宿泊人数）【1人当】'!D10&gt;=20000, 200, 100)) * '①-1入力シート（宿泊人数）【1人当】'!D10, 0)</f>
        <v>0</v>
      </c>
      <c r="E10" s="185">
        <f>IF('①-1入力シート（宿泊人数）【1人当】'!E10&gt;0, IF(E$5/'①-1入力シート（宿泊人数）【1人当】'!E10&gt;=50000, 500, IF(E$5/'①-1入力シート（宿泊人数）【1人当】'!E10&gt;=20000, 200, 100)) * '①-1入力シート（宿泊人数）【1人当】'!E10, 0)</f>
        <v>0</v>
      </c>
      <c r="F10" s="185">
        <f>IF('①-1入力シート（宿泊人数）【1人当】'!F10&gt;0, IF(F$5/'①-1入力シート（宿泊人数）【1人当】'!F10&gt;=50000, 500, IF(F$5/'①-1入力シート（宿泊人数）【1人当】'!F10&gt;=20000, 200, 100)) * '①-1入力シート（宿泊人数）【1人当】'!F10, 0)</f>
        <v>0</v>
      </c>
      <c r="G10" s="185">
        <f>IF('①-1入力シート（宿泊人数）【1人当】'!G10&gt;0, IF(G$5/'①-1入力シート（宿泊人数）【1人当】'!G10&gt;=50000, 500, IF(G$5/'①-1入力シート（宿泊人数）【1人当】'!G10&gt;=20000, 200, 100)) * '①-1入力シート（宿泊人数）【1人当】'!G10, 0)</f>
        <v>0</v>
      </c>
      <c r="H10" s="185">
        <f>IF('①-1入力シート（宿泊人数）【1人当】'!H10&gt;0, IF(H$5/'①-1入力シート（宿泊人数）【1人当】'!H10&gt;=50000, 500, IF(H$5/'①-1入力シート（宿泊人数）【1人当】'!H10&gt;=20000, 200, 100)) * '①-1入力シート（宿泊人数）【1人当】'!H10, 0)</f>
        <v>0</v>
      </c>
      <c r="I10" s="185">
        <f>IF('①-1入力シート（宿泊人数）【1人当】'!I10&gt;0, IF(I$5/'①-1入力シート（宿泊人数）【1人当】'!I10&gt;=50000, 500, IF(I$5/'①-1入力シート（宿泊人数）【1人当】'!I10&gt;=20000, 200, 100)) * '①-1入力シート（宿泊人数）【1人当】'!I10, 0)</f>
        <v>0</v>
      </c>
      <c r="J10" s="185">
        <f>IF('①-1入力シート（宿泊人数）【1人当】'!J10&gt;0, IF(J$5/'①-1入力シート（宿泊人数）【1人当】'!J10&gt;=50000, 500, IF(J$5/'①-1入力シート（宿泊人数）【1人当】'!J10&gt;=20000, 200, 100)) * '①-1入力シート（宿泊人数）【1人当】'!J10, 0)</f>
        <v>0</v>
      </c>
      <c r="K10" s="185">
        <f>IF('①-1入力シート（宿泊人数）【1人当】'!K10&gt;0, IF(K$5/'①-1入力シート（宿泊人数）【1人当】'!K10&gt;=50000, 500, IF(K$5/'①-1入力シート（宿泊人数）【1人当】'!K10&gt;=20000, 200, 100)) * '①-1入力シート（宿泊人数）【1人当】'!K10, 0)</f>
        <v>0</v>
      </c>
      <c r="L10" s="185">
        <f>IF('①-1入力シート（宿泊人数）【1人当】'!L10&gt;0, IF(L$5/'①-1入力シート（宿泊人数）【1人当】'!L10&gt;=50000, 500, IF(L$5/'①-1入力シート（宿泊人数）【1人当】'!L10&gt;=20000, 200, 100)) * '①-1入力シート（宿泊人数）【1人当】'!L10, 0)</f>
        <v>0</v>
      </c>
      <c r="M10" s="185">
        <f>IF('①-1入力シート（宿泊人数）【1人当】'!M10&gt;0, IF(M$5/'①-1入力シート（宿泊人数）【1人当】'!M10&gt;=50000, 500, IF(M$5/'①-1入力シート（宿泊人数）【1人当】'!M10&gt;=20000, 200, 100)) * '①-1入力シート（宿泊人数）【1人当】'!M10, 0)</f>
        <v>0</v>
      </c>
      <c r="N10" s="185">
        <f>IF('①-1入力シート（宿泊人数）【1人当】'!N10&gt;0, IF(N$5/'①-1入力シート（宿泊人数）【1人当】'!N10&gt;=50000, 500, IF(N$5/'①-1入力シート（宿泊人数）【1人当】'!N10&gt;=20000, 200, 100)) * '①-1入力シート（宿泊人数）【1人当】'!N10, 0)</f>
        <v>0</v>
      </c>
      <c r="O10" s="185">
        <f>IF('①-1入力シート（宿泊人数）【1人当】'!O10&gt;0, IF(O$5/'①-1入力シート（宿泊人数）【1人当】'!O10&gt;=50000, 500, IF(O$5/'①-1入力シート（宿泊人数）【1人当】'!O10&gt;=20000, 200, 100)) * '①-1入力シート（宿泊人数）【1人当】'!O10, 0)</f>
        <v>0</v>
      </c>
      <c r="P10" s="185">
        <f>IF('①-1入力シート（宿泊人数）【1人当】'!P10&gt;0, IF(P$5/'①-1入力シート（宿泊人数）【1人当】'!P10&gt;=50000, 500, IF(P$5/'①-1入力シート（宿泊人数）【1人当】'!P10&gt;=20000, 200, 100)) * '①-1入力シート（宿泊人数）【1人当】'!P10, 0)</f>
        <v>0</v>
      </c>
      <c r="Q10" s="185">
        <f>IF('①-1入力シート（宿泊人数）【1人当】'!Q10&gt;0, IF(Q$5/'①-1入力シート（宿泊人数）【1人当】'!Q10&gt;=50000, 500, IF(Q$5/'①-1入力シート（宿泊人数）【1人当】'!Q10&gt;=20000, 200, 100)) * '①-1入力シート（宿泊人数）【1人当】'!Q10, 0)</f>
        <v>0</v>
      </c>
      <c r="R10" s="185">
        <f>IF('①-1入力シート（宿泊人数）【1人当】'!R10&gt;0, IF(R$5/'①-1入力シート（宿泊人数）【1人当】'!R10&gt;=50000, 500, IF(R$5/'①-1入力シート（宿泊人数）【1人当】'!R10&gt;=20000, 200, 100)) * '①-1入力シート（宿泊人数）【1人当】'!R10, 0)</f>
        <v>0</v>
      </c>
      <c r="S10" s="185">
        <f>IF('①-1入力シート（宿泊人数）【1人当】'!S10&gt;0, IF(S$5/'①-1入力シート（宿泊人数）【1人当】'!S10&gt;=50000, 500, IF(S$5/'①-1入力シート（宿泊人数）【1人当】'!S10&gt;=20000, 200, 100)) * '①-1入力シート（宿泊人数）【1人当】'!S10, 0)</f>
        <v>0</v>
      </c>
      <c r="T10" s="185">
        <f>IF('①-1入力シート（宿泊人数）【1人当】'!T10&gt;0, IF(T$5/'①-1入力シート（宿泊人数）【1人当】'!T10&gt;=50000, 500, IF(T$5/'①-1入力シート（宿泊人数）【1人当】'!T10&gt;=20000, 200, 100)) * '①-1入力シート（宿泊人数）【1人当】'!T10, 0)</f>
        <v>0</v>
      </c>
      <c r="U10" s="185">
        <f>IF('①-1入力シート（宿泊人数）【1人当】'!U10&gt;0, IF(U$5/'①-1入力シート（宿泊人数）【1人当】'!U10&gt;=50000, 500, IF(U$5/'①-1入力シート（宿泊人数）【1人当】'!U10&gt;=20000, 200, 100)) * '①-1入力シート（宿泊人数）【1人当】'!U10, 0)</f>
        <v>0</v>
      </c>
      <c r="V10" s="185">
        <f>IF('①-1入力シート（宿泊人数）【1人当】'!V10&gt;0, IF(V$5/'①-1入力シート（宿泊人数）【1人当】'!V10&gt;=50000, 500, IF(V$5/'①-1入力シート（宿泊人数）【1人当】'!V10&gt;=20000, 200, 100)) * '①-1入力シート（宿泊人数）【1人当】'!V10, 0)</f>
        <v>0</v>
      </c>
      <c r="W10" s="185">
        <f>IF('①-1入力シート（宿泊人数）【1人当】'!W10&gt;0, IF(W$5/'①-1入力シート（宿泊人数）【1人当】'!W10&gt;=50000, 500, IF(W$5/'①-1入力シート（宿泊人数）【1人当】'!W10&gt;=20000, 200, 100)) * '①-1入力シート（宿泊人数）【1人当】'!W10, 0)</f>
        <v>0</v>
      </c>
      <c r="X10" s="185">
        <f>IF('①-1入力シート（宿泊人数）【1人当】'!X10&gt;0, IF(X$5/'①-1入力シート（宿泊人数）【1人当】'!X10&gt;=50000, 500, IF(X$5/'①-1入力シート（宿泊人数）【1人当】'!X10&gt;=20000, 200, 100)) * '①-1入力シート（宿泊人数）【1人当】'!X10, 0)</f>
        <v>0</v>
      </c>
      <c r="Y10" s="185">
        <f>IF('①-1入力シート（宿泊人数）【1人当】'!Y10&gt;0, IF(Y$5/'①-1入力シート（宿泊人数）【1人当】'!Y10&gt;=50000, 500, IF(Y$5/'①-1入力シート（宿泊人数）【1人当】'!Y10&gt;=20000, 200, 100)) * '①-1入力シート（宿泊人数）【1人当】'!Y10, 0)</f>
        <v>0</v>
      </c>
      <c r="Z10" s="185">
        <f>IF('①-1入力シート（宿泊人数）【1人当】'!Z10&gt;0, IF(Z$5/'①-1入力シート（宿泊人数）【1人当】'!Z10&gt;=50000, 500, IF(Z$5/'①-1入力シート（宿泊人数）【1人当】'!Z10&gt;=20000, 200, 100)) * '①-1入力シート（宿泊人数）【1人当】'!Z10, 0)</f>
        <v>0</v>
      </c>
      <c r="AA10" s="185">
        <f>IF('①-1入力シート（宿泊人数）【1人当】'!AA10&gt;0, IF(AA$5/'①-1入力シート（宿泊人数）【1人当】'!AA10&gt;=50000, 500, IF(AA$5/'①-1入力シート（宿泊人数）【1人当】'!AA10&gt;=20000, 200, 100)) * '①-1入力シート（宿泊人数）【1人当】'!AA10, 0)</f>
        <v>0</v>
      </c>
      <c r="AB10" s="185">
        <f>IF('①-1入力シート（宿泊人数）【1人当】'!AB10&gt;0, IF(AB$5/'①-1入力シート（宿泊人数）【1人当】'!AB10&gt;=50000, 500, IF(AB$5/'①-1入力シート（宿泊人数）【1人当】'!AB10&gt;=20000, 200, 100)) * '①-1入力シート（宿泊人数）【1人当】'!AB10, 0)</f>
        <v>0</v>
      </c>
      <c r="AC10" s="185">
        <f>IF('①-1入力シート（宿泊人数）【1人当】'!AC10&gt;0, IF(AC$5/'①-1入力シート（宿泊人数）【1人当】'!AC10&gt;=50000, 500, IF(AC$5/'①-1入力シート（宿泊人数）【1人当】'!AC10&gt;=20000, 200, 100)) * '①-1入力シート（宿泊人数）【1人当】'!AC10, 0)</f>
        <v>0</v>
      </c>
      <c r="AD10" s="185">
        <f>IF('①-1入力シート（宿泊人数）【1人当】'!AD10&gt;0, IF(AD$5/'①-1入力シート（宿泊人数）【1人当】'!AD10&gt;=50000, 500, IF(AD$5/'①-1入力シート（宿泊人数）【1人当】'!AD10&gt;=20000, 200, 100)) * '①-1入力シート（宿泊人数）【1人当】'!AD10, 0)</f>
        <v>0</v>
      </c>
      <c r="AE10" s="185">
        <f>IF('①-1入力シート（宿泊人数）【1人当】'!AE10&gt;0, IF(AE$5/'①-1入力シート（宿泊人数）【1人当】'!AE10&gt;=50000, 500, IF(AE$5/'①-1入力シート（宿泊人数）【1人当】'!AE10&gt;=20000, 200, 100)) * '①-1入力シート（宿泊人数）【1人当】'!AE10, 0)</f>
        <v>0</v>
      </c>
      <c r="AF10" s="185">
        <f>IF('①-1入力シート（宿泊人数）【1人当】'!AF10&gt;0, IF(AF$5/'①-1入力シート（宿泊人数）【1人当】'!AF10&gt;=50000, 500, IF(AF$5/'①-1入力シート（宿泊人数）【1人当】'!AF10&gt;=20000, 200, 100)) * '①-1入力シート（宿泊人数）【1人当】'!AF10, 0)</f>
        <v>0</v>
      </c>
      <c r="AG10" s="185">
        <f>IF('①-1入力シート（宿泊人数）【1人当】'!AG10&gt;0, IF(AG$5/'①-1入力シート（宿泊人数）【1人当】'!AG10&gt;=50000, 500, IF(AG$5/'①-1入力シート（宿泊人数）【1人当】'!AG10&gt;=20000, 200, 100)) * '①-1入力シート（宿泊人数）【1人当】'!AG10, 0)</f>
        <v>0</v>
      </c>
      <c r="AH10" s="185">
        <f>IF('①-1入力シート（宿泊人数）【1人当】'!AH10&gt;0, IF(AH$5/'①-1入力シート（宿泊人数）【1人当】'!AH10&gt;=50000, 500, IF(AH$5/'①-1入力シート（宿泊人数）【1人当】'!AH10&gt;=20000, 200, 100)) * '①-1入力シート（宿泊人数）【1人当】'!AH10, 0)</f>
        <v>0</v>
      </c>
      <c r="AI10" s="185">
        <f>IF('①-1入力シート（宿泊人数）【1人当】'!AI10&gt;0, IF(AI$5/'①-1入力シート（宿泊人数）【1人当】'!AI10&gt;=50000, 500, IF(AI$5/'①-1入力シート（宿泊人数）【1人当】'!AI10&gt;=20000, 200, 100)) * '①-1入力シート（宿泊人数）【1人当】'!AI10, 0)</f>
        <v>0</v>
      </c>
      <c r="AJ10" s="185">
        <f>IF('①-1入力シート（宿泊人数）【1人当】'!AJ10&gt;0, IF(AJ$5/'①-1入力シート（宿泊人数）【1人当】'!AJ10&gt;=50000, 500, IF(AJ$5/'①-1入力シート（宿泊人数）【1人当】'!AJ10&gt;=20000, 200, 100)) * '①-1入力シート（宿泊人数）【1人当】'!AJ10, 0)</f>
        <v>0</v>
      </c>
      <c r="AK10" s="185">
        <f>IF('①-1入力シート（宿泊人数）【1人当】'!AK10&gt;0, IF(AK$5/'①-1入力シート（宿泊人数）【1人当】'!AK10&gt;=50000, 500, IF(AK$5/'①-1入力シート（宿泊人数）【1人当】'!AK10&gt;=20000, 200, 100)) * '①-1入力シート（宿泊人数）【1人当】'!AK10, 0)</f>
        <v>0</v>
      </c>
      <c r="AL10" s="185">
        <f>IF('①-1入力シート（宿泊人数）【1人当】'!AL10&gt;0, IF(AL$5/'①-1入力シート（宿泊人数）【1人当】'!AL10&gt;=50000, 500, IF(AL$5/'①-1入力シート（宿泊人数）【1人当】'!AL10&gt;=20000, 200, 100)) * '①-1入力シート（宿泊人数）【1人当】'!AL10, 0)</f>
        <v>0</v>
      </c>
      <c r="AM10" s="185">
        <f>IF('①-1入力シート（宿泊人数）【1人当】'!AM10&gt;0, IF(AM$5/'①-1入力シート（宿泊人数）【1人当】'!AM10&gt;=50000, 500, IF(AM$5/'①-1入力シート（宿泊人数）【1人当】'!AM10&gt;=20000, 200, 100)) * '①-1入力シート（宿泊人数）【1人当】'!AM10, 0)</f>
        <v>0</v>
      </c>
      <c r="AN10" s="185">
        <f>IF('①-1入力シート（宿泊人数）【1人当】'!AN10&gt;0, IF(AN$5/'①-1入力シート（宿泊人数）【1人当】'!AN10&gt;=50000, 500, IF(AN$5/'①-1入力シート（宿泊人数）【1人当】'!AN10&gt;=20000, 200, 100)) * '①-1入力シート（宿泊人数）【1人当】'!AN10, 0)</f>
        <v>0</v>
      </c>
      <c r="AO10" s="185">
        <f>IF('①-1入力シート（宿泊人数）【1人当】'!AO10&gt;0, IF(AO$5/'①-1入力シート（宿泊人数）【1人当】'!AO10&gt;=50000, 500, IF(AO$5/'①-1入力シート（宿泊人数）【1人当】'!AO10&gt;=20000, 200, 100)) * '①-1入力シート（宿泊人数）【1人当】'!AO10, 0)</f>
        <v>0</v>
      </c>
      <c r="AP10" s="185">
        <f>IF('①-1入力シート（宿泊人数）【1人当】'!AP10&gt;0, IF(AP$5/'①-1入力シート（宿泊人数）【1人当】'!AP10&gt;=50000, 500, IF(AP$5/'①-1入力シート（宿泊人数）【1人当】'!AP10&gt;=20000, 200, 100)) * '①-1入力シート（宿泊人数）【1人当】'!AP10, 0)</f>
        <v>0</v>
      </c>
      <c r="AQ10" s="185">
        <f>IF('①-1入力シート（宿泊人数）【1人当】'!AQ10&gt;0, IF(AQ$5/'①-1入力シート（宿泊人数）【1人当】'!AQ10&gt;=50000, 500, IF(AQ$5/'①-1入力シート（宿泊人数）【1人当】'!AQ10&gt;=20000, 200, 100)) * '①-1入力シート（宿泊人数）【1人当】'!AQ10, 0)</f>
        <v>0</v>
      </c>
      <c r="AR10" s="185">
        <f>IF('①-1入力シート（宿泊人数）【1人当】'!AR10&gt;0, IF(AR$5/'①-1入力シート（宿泊人数）【1人当】'!AR10&gt;=50000, 500, IF(AR$5/'①-1入力シート（宿泊人数）【1人当】'!AR10&gt;=20000, 200, 100)) * '①-1入力シート（宿泊人数）【1人当】'!AR10, 0)</f>
        <v>0</v>
      </c>
      <c r="AS10" s="185">
        <f>IF('①-1入力シート（宿泊人数）【1人当】'!AS10&gt;0, IF(AS$5/'①-1入力シート（宿泊人数）【1人当】'!AS10&gt;=50000, 500, IF(AS$5/'①-1入力シート（宿泊人数）【1人当】'!AS10&gt;=20000, 200, 100)) * '①-1入力シート（宿泊人数）【1人当】'!AS10, 0)</f>
        <v>0</v>
      </c>
      <c r="AT10" s="185">
        <f>IF('①-1入力シート（宿泊人数）【1人当】'!AT10&gt;0, IF(AT$5/'①-1入力シート（宿泊人数）【1人当】'!AT10&gt;=50000, 500, IF(AT$5/'①-1入力シート（宿泊人数）【1人当】'!AT10&gt;=20000, 200, 100)) * '①-1入力シート（宿泊人数）【1人当】'!AT10, 0)</f>
        <v>0</v>
      </c>
      <c r="AU10" s="185">
        <f>IF('①-1入力シート（宿泊人数）【1人当】'!AU10&gt;0, IF(AU$5/'①-1入力シート（宿泊人数）【1人当】'!AU10&gt;=50000, 500, IF(AU$5/'①-1入力シート（宿泊人数）【1人当】'!AU10&gt;=20000, 200, 100)) * '①-1入力シート（宿泊人数）【1人当】'!AU10, 0)</f>
        <v>0</v>
      </c>
      <c r="AV10" s="185">
        <f>IF('①-1入力シート（宿泊人数）【1人当】'!AV10&gt;0, IF(AV$5/'①-1入力シート（宿泊人数）【1人当】'!AV10&gt;=50000, 500, IF(AV$5/'①-1入力シート（宿泊人数）【1人当】'!AV10&gt;=20000, 200, 100)) * '①-1入力シート（宿泊人数）【1人当】'!AV10, 0)</f>
        <v>0</v>
      </c>
      <c r="AW10" s="185">
        <f>IF('①-1入力シート（宿泊人数）【1人当】'!AW10&gt;0, IF(AW$5/'①-1入力シート（宿泊人数）【1人当】'!AW10&gt;=50000, 500, IF(AW$5/'①-1入力シート（宿泊人数）【1人当】'!AW10&gt;=20000, 200, 100)) * '①-1入力シート（宿泊人数）【1人当】'!AW10, 0)</f>
        <v>0</v>
      </c>
      <c r="AX10" s="185">
        <f>IF('①-1入力シート（宿泊人数）【1人当】'!AX10&gt;0, IF(AX$5/'①-1入力シート（宿泊人数）【1人当】'!AX10&gt;=50000, 500, IF(AX$5/'①-1入力シート（宿泊人数）【1人当】'!AX10&gt;=20000, 200, 100)) * '①-1入力シート（宿泊人数）【1人当】'!AX10, 0)</f>
        <v>0</v>
      </c>
      <c r="AY10" s="185">
        <f>IF('①-1入力シート（宿泊人数）【1人当】'!AY10&gt;0, IF(AY$5/'①-1入力シート（宿泊人数）【1人当】'!AY10&gt;=50000, 500, IF(AY$5/'①-1入力シート（宿泊人数）【1人当】'!AY10&gt;=20000, 200, 100)) * '①-1入力シート（宿泊人数）【1人当】'!AY10, 0)</f>
        <v>0</v>
      </c>
      <c r="AZ10" s="185">
        <f>IF('①-1入力シート（宿泊人数）【1人当】'!AZ10&gt;0, IF(AZ$5/'①-1入力シート（宿泊人数）【1人当】'!AZ10&gt;=50000, 500, IF(AZ$5/'①-1入力シート（宿泊人数）【1人当】'!AZ10&gt;=20000, 200, 100)) * '①-1入力シート（宿泊人数）【1人当】'!AZ10, 0)</f>
        <v>0</v>
      </c>
      <c r="BA10" s="185">
        <f>IF('①-1入力シート（宿泊人数）【1人当】'!BA10&gt;0, IF(BA$5/'①-1入力シート（宿泊人数）【1人当】'!BA10&gt;=50000, 500, IF(BA$5/'①-1入力シート（宿泊人数）【1人当】'!BA10&gt;=20000, 200, 100)) * '①-1入力シート（宿泊人数）【1人当】'!BA10, 0)</f>
        <v>0</v>
      </c>
      <c r="BB10" s="185">
        <f>IF('①-1入力シート（宿泊人数）【1人当】'!BB10&gt;0, IF(BB$5/'①-1入力シート（宿泊人数）【1人当】'!BB10&gt;=50000, 500, IF(BB$5/'①-1入力シート（宿泊人数）【1人当】'!BB10&gt;=20000, 200, 100)) * '①-1入力シート（宿泊人数）【1人当】'!BB10, 0)</f>
        <v>0</v>
      </c>
      <c r="BC10" s="185">
        <f>IF('①-1入力シート（宿泊人数）【1人当】'!BC10&gt;0, IF(BC$5/'①-1入力シート（宿泊人数）【1人当】'!BC10&gt;=50000, 500, IF(BC$5/'①-1入力シート（宿泊人数）【1人当】'!BC10&gt;=20000, 200, 100)) * '①-1入力シート（宿泊人数）【1人当】'!BC10, 0)</f>
        <v>0</v>
      </c>
      <c r="BD10" s="185">
        <f>IF('①-1入力シート（宿泊人数）【1人当】'!BD10&gt;0, IF(BD$5/'①-1入力シート（宿泊人数）【1人当】'!BD10&gt;=50000, 500, IF(BD$5/'①-1入力シート（宿泊人数）【1人当】'!BD10&gt;=20000, 200, 100)) * '①-1入力シート（宿泊人数）【1人当】'!BD10, 0)</f>
        <v>0</v>
      </c>
      <c r="BE10" s="185">
        <f>IF('①-1入力シート（宿泊人数）【1人当】'!BE10&gt;0, IF(BE$5/'①-1入力シート（宿泊人数）【1人当】'!BE10&gt;=50000, 500, IF(BE$5/'①-1入力シート（宿泊人数）【1人当】'!BE10&gt;=20000, 200, 100)) * '①-1入力シート（宿泊人数）【1人当】'!BE10, 0)</f>
        <v>0</v>
      </c>
      <c r="BF10" s="185">
        <f>IF('①-1入力シート（宿泊人数）【1人当】'!BF10&gt;0, IF(BF$5/'①-1入力シート（宿泊人数）【1人当】'!BF10&gt;=50000, 500, IF(BF$5/'①-1入力シート（宿泊人数）【1人当】'!BF10&gt;=20000, 200, 100)) * '①-1入力シート（宿泊人数）【1人当】'!BF10, 0)</f>
        <v>0</v>
      </c>
      <c r="BG10" s="185">
        <f>IF('①-1入力シート（宿泊人数）【1人当】'!BG10&gt;0, IF(BG$5/'①-1入力シート（宿泊人数）【1人当】'!BG10&gt;=50000, 500, IF(BG$5/'①-1入力シート（宿泊人数）【1人当】'!BG10&gt;=20000, 200, 100)) * '①-1入力シート（宿泊人数）【1人当】'!BG10, 0)</f>
        <v>0</v>
      </c>
      <c r="BH10" s="185">
        <f>IF('①-1入力シート（宿泊人数）【1人当】'!BH10&gt;0, IF(BH$5/'①-1入力シート（宿泊人数）【1人当】'!BH10&gt;=50000, 500, IF(BH$5/'①-1入力シート（宿泊人数）【1人当】'!BH10&gt;=20000, 200, 100)) * '①-1入力シート（宿泊人数）【1人当】'!BH10, 0)</f>
        <v>0</v>
      </c>
      <c r="BI10" s="185">
        <f>IF('①-1入力シート（宿泊人数）【1人当】'!BI10&gt;0, IF(BI$5/'①-1入力シート（宿泊人数）【1人当】'!BI10&gt;=50000, 500, IF(BI$5/'①-1入力シート（宿泊人数）【1人当】'!BI10&gt;=20000, 200, 100)) * '①-1入力シート（宿泊人数）【1人当】'!BI10, 0)</f>
        <v>0</v>
      </c>
      <c r="BJ10" s="185">
        <f>IF('①-1入力シート（宿泊人数）【1人当】'!BJ10&gt;0, IF(BJ$5/'①-1入力シート（宿泊人数）【1人当】'!BJ10&gt;=50000, 500, IF(BJ$5/'①-1入力シート（宿泊人数）【1人当】'!BJ10&gt;=20000, 200, 100)) * '①-1入力シート（宿泊人数）【1人当】'!BJ10, 0)</f>
        <v>0</v>
      </c>
      <c r="BK10" s="185">
        <f>IF('①-1入力シート（宿泊人数）【1人当】'!BK10&gt;0, IF(BK$5/'①-1入力シート（宿泊人数）【1人当】'!BK10&gt;=50000, 500, IF(BK$5/'①-1入力シート（宿泊人数）【1人当】'!BK10&gt;=20000, 200, 100)) * '①-1入力シート（宿泊人数）【1人当】'!BK10, 0)</f>
        <v>0</v>
      </c>
      <c r="BL10" s="185">
        <f>IF('①-1入力シート（宿泊人数）【1人当】'!BL10&gt;0, IF(BL$5/'①-1入力シート（宿泊人数）【1人当】'!BL10&gt;=50000, 500, IF(BL$5/'①-1入力シート（宿泊人数）【1人当】'!BL10&gt;=20000, 200, 100)) * '①-1入力シート（宿泊人数）【1人当】'!BL10, 0)</f>
        <v>0</v>
      </c>
      <c r="BM10" s="185">
        <f>IF('①-1入力シート（宿泊人数）【1人当】'!BM10&gt;0, IF(BM$5/'①-1入力シート（宿泊人数）【1人当】'!BM10&gt;=50000, 500, IF(BM$5/'①-1入力シート（宿泊人数）【1人当】'!BM10&gt;=20000, 200, 100)) * '①-1入力シート（宿泊人数）【1人当】'!BM10, 0)</f>
        <v>0</v>
      </c>
      <c r="BN10" s="185">
        <f>IF('①-1入力シート（宿泊人数）【1人当】'!BN10&gt;0, IF(BN$5/'①-1入力シート（宿泊人数）【1人当】'!BN10&gt;=50000, 500, IF(BN$5/'①-1入力シート（宿泊人数）【1人当】'!BN10&gt;=20000, 200, 100)) * '①-1入力シート（宿泊人数）【1人当】'!BN10, 0)</f>
        <v>0</v>
      </c>
      <c r="BO10" s="185">
        <f>IF('①-1入力シート（宿泊人数）【1人当】'!BO10&gt;0, IF(BO$5/'①-1入力シート（宿泊人数）【1人当】'!BO10&gt;=50000, 500, IF(BO$5/'①-1入力シート（宿泊人数）【1人当】'!BO10&gt;=20000, 200, 100)) * '①-1入力シート（宿泊人数）【1人当】'!BO10, 0)</f>
        <v>0</v>
      </c>
      <c r="BP10" s="185">
        <f>IF('①-1入力シート（宿泊人数）【1人当】'!BP10&gt;0, IF(BP$5/'①-1入力シート（宿泊人数）【1人当】'!BP10&gt;=50000, 500, IF(BP$5/'①-1入力シート（宿泊人数）【1人当】'!BP10&gt;=20000, 200, 100)) * '①-1入力シート（宿泊人数）【1人当】'!BP10, 0)</f>
        <v>0</v>
      </c>
      <c r="BQ10" s="185">
        <f>IF('①-1入力シート（宿泊人数）【1人当】'!BQ10&gt;0, IF(BQ$5/'①-1入力シート（宿泊人数）【1人当】'!BQ10&gt;=50000, 500, IF(BQ$5/'①-1入力シート（宿泊人数）【1人当】'!BQ10&gt;=20000, 200, 100)) * '①-1入力シート（宿泊人数）【1人当】'!BQ10, 0)</f>
        <v>0</v>
      </c>
      <c r="BR10" s="185">
        <f>IF('①-1入力シート（宿泊人数）【1人当】'!BR10&gt;0, IF(BR$5/'①-1入力シート（宿泊人数）【1人当】'!BR10&gt;=50000, 500, IF(BR$5/'①-1入力シート（宿泊人数）【1人当】'!BR10&gt;=20000, 200, 100)) * '①-1入力シート（宿泊人数）【1人当】'!BR10, 0)</f>
        <v>0</v>
      </c>
      <c r="BS10" s="185">
        <f>IF('①-1入力シート（宿泊人数）【1人当】'!BS10&gt;0, IF(BS$5/'①-1入力シート（宿泊人数）【1人当】'!BS10&gt;=50000, 500, IF(BS$5/'①-1入力シート（宿泊人数）【1人当】'!BS10&gt;=20000, 200, 100)) * '①-1入力シート（宿泊人数）【1人当】'!BS10, 0)</f>
        <v>0</v>
      </c>
      <c r="BT10" s="185">
        <f>IF('①-1入力シート（宿泊人数）【1人当】'!BT10&gt;0, IF(BT$5/'①-1入力シート（宿泊人数）【1人当】'!BT10&gt;=50000, 500, IF(BT$5/'①-1入力シート（宿泊人数）【1人当】'!BT10&gt;=20000, 200, 100)) * '①-1入力シート（宿泊人数）【1人当】'!BT10, 0)</f>
        <v>0</v>
      </c>
      <c r="BU10" s="185">
        <f>IF('①-1入力シート（宿泊人数）【1人当】'!BU10&gt;0, IF(BU$5/'①-1入力シート（宿泊人数）【1人当】'!BU10&gt;=50000, 500, IF(BU$5/'①-1入力シート（宿泊人数）【1人当】'!BU10&gt;=20000, 200, 100)) * '①-1入力シート（宿泊人数）【1人当】'!BU10, 0)</f>
        <v>0</v>
      </c>
      <c r="BV10" s="185">
        <f>IF('①-1入力シート（宿泊人数）【1人当】'!BV10&gt;0, IF(BV$5/'①-1入力シート（宿泊人数）【1人当】'!BV10&gt;=50000, 500, IF(BV$5/'①-1入力シート（宿泊人数）【1人当】'!BV10&gt;=20000, 200, 100)) * '①-1入力シート（宿泊人数）【1人当】'!BV10, 0)</f>
        <v>0</v>
      </c>
      <c r="BW10" s="185">
        <f>IF('①-1入力シート（宿泊人数）【1人当】'!BW10&gt;0, IF(BW$5/'①-1入力シート（宿泊人数）【1人当】'!BW10&gt;=50000, 500, IF(BW$5/'①-1入力シート（宿泊人数）【1人当】'!BW10&gt;=20000, 200, 100)) * '①-1入力シート（宿泊人数）【1人当】'!BW10, 0)</f>
        <v>0</v>
      </c>
      <c r="BX10" s="185">
        <f>IF('①-1入力シート（宿泊人数）【1人当】'!BX10&gt;0, IF(BX$5/'①-1入力シート（宿泊人数）【1人当】'!BX10&gt;=50000, 500, IF(BX$5/'①-1入力シート（宿泊人数）【1人当】'!BX10&gt;=20000, 200, 100)) * '①-1入力シート（宿泊人数）【1人当】'!BX10, 0)</f>
        <v>0</v>
      </c>
      <c r="BY10" s="185">
        <f>IF('①-1入力シート（宿泊人数）【1人当】'!BY10&gt;0, IF(BY$5/'①-1入力シート（宿泊人数）【1人当】'!BY10&gt;=50000, 500, IF(BY$5/'①-1入力シート（宿泊人数）【1人当】'!BY10&gt;=20000, 200, 100)) * '①-1入力シート（宿泊人数）【1人当】'!BY10, 0)</f>
        <v>0</v>
      </c>
      <c r="BZ10" s="185">
        <f>IF('①-1入力シート（宿泊人数）【1人当】'!BZ10&gt;0, IF(BZ$5/'①-1入力シート（宿泊人数）【1人当】'!BZ10&gt;=50000, 500, IF(BZ$5/'①-1入力シート（宿泊人数）【1人当】'!BZ10&gt;=20000, 200, 100)) * '①-1入力シート（宿泊人数）【1人当】'!BZ10, 0)</f>
        <v>0</v>
      </c>
      <c r="CA10" s="185">
        <f>IF('①-1入力シート（宿泊人数）【1人当】'!CA10&gt;0, IF(CA$5/'①-1入力シート（宿泊人数）【1人当】'!CA10&gt;=50000, 500, IF(CA$5/'①-1入力シート（宿泊人数）【1人当】'!CA10&gt;=20000, 200, 100)) * '①-1入力シート（宿泊人数）【1人当】'!CA10, 0)</f>
        <v>0</v>
      </c>
      <c r="CB10" s="185">
        <f>IF('①-1入力シート（宿泊人数）【1人当】'!CB10&gt;0, IF(CB$5/'①-1入力シート（宿泊人数）【1人当】'!CB10&gt;=50000, 500, IF(CB$5/'①-1入力シート（宿泊人数）【1人当】'!CB10&gt;=20000, 200, 100)) * '①-1入力シート（宿泊人数）【1人当】'!CB10, 0)</f>
        <v>0</v>
      </c>
      <c r="CC10" s="185">
        <f>IF('①-1入力シート（宿泊人数）【1人当】'!CC10&gt;0, IF(CC$5/'①-1入力シート（宿泊人数）【1人当】'!CC10&gt;=50000, 500, IF(CC$5/'①-1入力シート（宿泊人数）【1人当】'!CC10&gt;=20000, 200, 100)) * '①-1入力シート（宿泊人数）【1人当】'!CC10, 0)</f>
        <v>0</v>
      </c>
      <c r="CD10" s="185">
        <f>IF('①-1入力シート（宿泊人数）【1人当】'!CD10&gt;0, IF(CD$5/'①-1入力シート（宿泊人数）【1人当】'!CD10&gt;=50000, 500, IF(CD$5/'①-1入力シート（宿泊人数）【1人当】'!CD10&gt;=20000, 200, 100)) * '①-1入力シート（宿泊人数）【1人当】'!CD10, 0)</f>
        <v>0</v>
      </c>
      <c r="CE10" s="185">
        <f>IF('①-1入力シート（宿泊人数）【1人当】'!CE10&gt;0, IF(CE$5/'①-1入力シート（宿泊人数）【1人当】'!CE10&gt;=50000, 500, IF(CE$5/'①-1入力シート（宿泊人数）【1人当】'!CE10&gt;=20000, 200, 100)) * '①-1入力シート（宿泊人数）【1人当】'!CE10, 0)</f>
        <v>0</v>
      </c>
      <c r="CF10" s="185">
        <f>IF('①-1入力シート（宿泊人数）【1人当】'!CF10&gt;0, IF(CF$5/'①-1入力シート（宿泊人数）【1人当】'!CF10&gt;=50000, 500, IF(CF$5/'①-1入力シート（宿泊人数）【1人当】'!CF10&gt;=20000, 200, 100)) * '①-1入力シート（宿泊人数）【1人当】'!CF10, 0)</f>
        <v>0</v>
      </c>
      <c r="CG10" s="185">
        <f>IF('①-1入力シート（宿泊人数）【1人当】'!CG10&gt;0, IF(CG$5/'①-1入力シート（宿泊人数）【1人当】'!CG10&gt;=50000, 500, IF(CG$5/'①-1入力シート（宿泊人数）【1人当】'!CG10&gt;=20000, 200, 100)) * '①-1入力シート（宿泊人数）【1人当】'!CG10, 0)</f>
        <v>0</v>
      </c>
      <c r="CH10" s="185">
        <f>IF('①-1入力シート（宿泊人数）【1人当】'!CH10&gt;0, IF(CH$5/'①-1入力シート（宿泊人数）【1人当】'!CH10&gt;=50000, 500, IF(CH$5/'①-1入力シート（宿泊人数）【1人当】'!CH10&gt;=20000, 200, 100)) * '①-1入力シート（宿泊人数）【1人当】'!CH10, 0)</f>
        <v>0</v>
      </c>
      <c r="CI10" s="185">
        <f>IF('①-1入力シート（宿泊人数）【1人当】'!CI10&gt;0, IF(CI$5/'①-1入力シート（宿泊人数）【1人当】'!CI10&gt;=50000, 500, IF(CI$5/'①-1入力シート（宿泊人数）【1人当】'!CI10&gt;=20000, 200, 100)) * '①-1入力シート（宿泊人数）【1人当】'!CI10, 0)</f>
        <v>0</v>
      </c>
      <c r="CJ10" s="185">
        <f>IF('①-1入力シート（宿泊人数）【1人当】'!CJ10&gt;0, IF(CJ$5/'①-1入力シート（宿泊人数）【1人当】'!CJ10&gt;=50000, 500, IF(CJ$5/'①-1入力シート（宿泊人数）【1人当】'!CJ10&gt;=20000, 200, 100)) * '①-1入力シート（宿泊人数）【1人当】'!CJ10, 0)</f>
        <v>0</v>
      </c>
      <c r="CK10" s="185">
        <f>IF('①-1入力シート（宿泊人数）【1人当】'!CK10&gt;0, IF(CK$5/'①-1入力シート（宿泊人数）【1人当】'!CK10&gt;=50000, 500, IF(CK$5/'①-1入力シート（宿泊人数）【1人当】'!CK10&gt;=20000, 200, 100)) * '①-1入力シート（宿泊人数）【1人当】'!CK10, 0)</f>
        <v>0</v>
      </c>
      <c r="CL10" s="185">
        <f>IF('①-1入力シート（宿泊人数）【1人当】'!CL10&gt;0, IF(CL$5/'①-1入力シート（宿泊人数）【1人当】'!CL10&gt;=50000, 500, IF(CL$5/'①-1入力シート（宿泊人数）【1人当】'!CL10&gt;=20000, 200, 100)) * '①-1入力シート（宿泊人数）【1人当】'!CL10, 0)</f>
        <v>0</v>
      </c>
      <c r="CM10" s="185">
        <f>IF('①-1入力シート（宿泊人数）【1人当】'!CM10&gt;0, IF(CM$5/'①-1入力シート（宿泊人数）【1人当】'!CM10&gt;=50000, 500, IF(CM$5/'①-1入力シート（宿泊人数）【1人当】'!CM10&gt;=20000, 200, 100)) * '①-1入力シート（宿泊人数）【1人当】'!CM10, 0)</f>
        <v>0</v>
      </c>
      <c r="CN10" s="185">
        <f>IF('①-1入力シート（宿泊人数）【1人当】'!CN10&gt;0, IF(CN$5/'①-1入力シート（宿泊人数）【1人当】'!CN10&gt;=50000, 500, IF(CN$5/'①-1入力シート（宿泊人数）【1人当】'!CN10&gt;=20000, 200, 100)) * '①-1入力シート（宿泊人数）【1人当】'!CN10, 0)</f>
        <v>0</v>
      </c>
      <c r="CO10" s="185">
        <f>IF('①-1入力シート（宿泊人数）【1人当】'!CO10&gt;0, IF(CO$5/'①-1入力シート（宿泊人数）【1人当】'!CO10&gt;=50000, 500, IF(CO$5/'①-1入力シート（宿泊人数）【1人当】'!CO10&gt;=20000, 200, 100)) * '①-1入力シート（宿泊人数）【1人当】'!CO10, 0)</f>
        <v>0</v>
      </c>
      <c r="CP10" s="185">
        <f>IF('①-1入力シート（宿泊人数）【1人当】'!CP10&gt;0, IF(CP$5/'①-1入力シート（宿泊人数）【1人当】'!CP10&gt;=50000, 500, IF(CP$5/'①-1入力シート（宿泊人数）【1人当】'!CP10&gt;=20000, 200, 100)) * '①-1入力シート（宿泊人数）【1人当】'!CP10, 0)</f>
        <v>0</v>
      </c>
      <c r="CQ10" s="185">
        <f>IF('①-1入力シート（宿泊人数）【1人当】'!CQ10&gt;0, IF(CQ$5/'①-1入力シート（宿泊人数）【1人当】'!CQ10&gt;=50000, 500, IF(CQ$5/'①-1入力シート（宿泊人数）【1人当】'!CQ10&gt;=20000, 200, 100)) * '①-1入力シート（宿泊人数）【1人当】'!CQ10, 0)</f>
        <v>0</v>
      </c>
      <c r="CR10" s="185">
        <f>IF('①-1入力シート（宿泊人数）【1人当】'!CR10&gt;0, IF(CR$5/'①-1入力シート（宿泊人数）【1人当】'!CR10&gt;=50000, 500, IF(CR$5/'①-1入力シート（宿泊人数）【1人当】'!CR10&gt;=20000, 200, 100)) * '①-1入力シート（宿泊人数）【1人当】'!CR10, 0)</f>
        <v>0</v>
      </c>
      <c r="CS10" s="185">
        <f>IF('①-1入力シート（宿泊人数）【1人当】'!CS10&gt;0, IF(CS$5/'①-1入力シート（宿泊人数）【1人当】'!CS10&gt;=50000, 500, IF(CS$5/'①-1入力シート（宿泊人数）【1人当】'!CS10&gt;=20000, 200, 100)) * '①-1入力シート（宿泊人数）【1人当】'!CS10, 0)</f>
        <v>0</v>
      </c>
      <c r="CT10" s="185">
        <f>IF('①-1入力シート（宿泊人数）【1人当】'!CT10&gt;0, IF(CT$5/'①-1入力シート（宿泊人数）【1人当】'!CT10&gt;=50000, 500, IF(CT$5/'①-1入力シート（宿泊人数）【1人当】'!CT10&gt;=20000, 200, 100)) * '①-1入力シート（宿泊人数）【1人当】'!CT10, 0)</f>
        <v>0</v>
      </c>
      <c r="CU10" s="185">
        <f>IF('①-1入力シート（宿泊人数）【1人当】'!CU10&gt;0, IF(CU$5/'①-1入力シート（宿泊人数）【1人当】'!CU10&gt;=50000, 500, IF(CU$5/'①-1入力シート（宿泊人数）【1人当】'!CU10&gt;=20000, 200, 100)) * '①-1入力シート（宿泊人数）【1人当】'!CU10, 0)</f>
        <v>0</v>
      </c>
      <c r="CV10" s="185">
        <f>IF('①-1入力シート（宿泊人数）【1人当】'!CV10&gt;0, IF(CV$5/'①-1入力シート（宿泊人数）【1人当】'!CV10&gt;=50000, 500, IF(CV$5/'①-1入力シート（宿泊人数）【1人当】'!CV10&gt;=20000, 200, 100)) * '①-1入力シート（宿泊人数）【1人当】'!CV10, 0)</f>
        <v>0</v>
      </c>
      <c r="CW10" s="185">
        <f>IF('①-1入力シート（宿泊人数）【1人当】'!CW10&gt;0, IF(CW$5/'①-1入力シート（宿泊人数）【1人当】'!CW10&gt;=50000, 500, IF(CW$5/'①-1入力シート（宿泊人数）【1人当】'!CW10&gt;=20000, 200, 100)) * '①-1入力シート（宿泊人数）【1人当】'!CW10, 0)</f>
        <v>0</v>
      </c>
      <c r="CX10" s="185">
        <f>IF('①-1入力シート（宿泊人数）【1人当】'!CX10&gt;0, IF(CX$5/'①-1入力シート（宿泊人数）【1人当】'!CX10&gt;=50000, 500, IF(CX$5/'①-1入力シート（宿泊人数）【1人当】'!CX10&gt;=20000, 200, 100)) * '①-1入力シート（宿泊人数）【1人当】'!CX10, 0)</f>
        <v>0</v>
      </c>
      <c r="CY10" s="13"/>
      <c r="CZ10" s="185">
        <f>'①-1入力シート（宿泊人数）【1人当】'!CZ10</f>
        <v>0</v>
      </c>
    </row>
    <row r="11" spans="1:106">
      <c r="A11" s="196"/>
      <c r="B11" s="175">
        <v>5</v>
      </c>
      <c r="C11" s="185">
        <f>IF('①-1入力シート（宿泊人数）【1人当】'!C11&gt;0, IF(C$5/'①-1入力シート（宿泊人数）【1人当】'!C11&gt;=50000, 500, IF(C$5/'①-1入力シート（宿泊人数）【1人当】'!C11&gt;=20000, 200, 100)) * '①-1入力シート（宿泊人数）【1人当】'!C11, 0)</f>
        <v>0</v>
      </c>
      <c r="D11" s="185">
        <f>IF('①-1入力シート（宿泊人数）【1人当】'!D11&gt;0, IF(D$5/'①-1入力シート（宿泊人数）【1人当】'!D11&gt;=50000, 500, IF(D$5/'①-1入力シート（宿泊人数）【1人当】'!D11&gt;=20000, 200, 100)) * '①-1入力シート（宿泊人数）【1人当】'!D11, 0)</f>
        <v>0</v>
      </c>
      <c r="E11" s="185">
        <f>IF('①-1入力シート（宿泊人数）【1人当】'!E11&gt;0, IF(E$5/'①-1入力シート（宿泊人数）【1人当】'!E11&gt;=50000, 500, IF(E$5/'①-1入力シート（宿泊人数）【1人当】'!E11&gt;=20000, 200, 100)) * '①-1入力シート（宿泊人数）【1人当】'!E11, 0)</f>
        <v>0</v>
      </c>
      <c r="F11" s="185">
        <f>IF('①-1入力シート（宿泊人数）【1人当】'!F11&gt;0, IF(F$5/'①-1入力シート（宿泊人数）【1人当】'!F11&gt;=50000, 500, IF(F$5/'①-1入力シート（宿泊人数）【1人当】'!F11&gt;=20000, 200, 100)) * '①-1入力シート（宿泊人数）【1人当】'!F11, 0)</f>
        <v>0</v>
      </c>
      <c r="G11" s="185">
        <f>IF('①-1入力シート（宿泊人数）【1人当】'!G11&gt;0, IF(G$5/'①-1入力シート（宿泊人数）【1人当】'!G11&gt;=50000, 500, IF(G$5/'①-1入力シート（宿泊人数）【1人当】'!G11&gt;=20000, 200, 100)) * '①-1入力シート（宿泊人数）【1人当】'!G11, 0)</f>
        <v>0</v>
      </c>
      <c r="H11" s="185">
        <f>IF('①-1入力シート（宿泊人数）【1人当】'!H11&gt;0, IF(H$5/'①-1入力シート（宿泊人数）【1人当】'!H11&gt;=50000, 500, IF(H$5/'①-1入力シート（宿泊人数）【1人当】'!H11&gt;=20000, 200, 100)) * '①-1入力シート（宿泊人数）【1人当】'!H11, 0)</f>
        <v>0</v>
      </c>
      <c r="I11" s="185">
        <f>IF('①-1入力シート（宿泊人数）【1人当】'!I11&gt;0, IF(I$5/'①-1入力シート（宿泊人数）【1人当】'!I11&gt;=50000, 500, IF(I$5/'①-1入力シート（宿泊人数）【1人当】'!I11&gt;=20000, 200, 100)) * '①-1入力シート（宿泊人数）【1人当】'!I11, 0)</f>
        <v>0</v>
      </c>
      <c r="J11" s="185">
        <f>IF('①-1入力シート（宿泊人数）【1人当】'!J11&gt;0, IF(J$5/'①-1入力シート（宿泊人数）【1人当】'!J11&gt;=50000, 500, IF(J$5/'①-1入力シート（宿泊人数）【1人当】'!J11&gt;=20000, 200, 100)) * '①-1入力シート（宿泊人数）【1人当】'!J11, 0)</f>
        <v>0</v>
      </c>
      <c r="K11" s="185">
        <f>IF('①-1入力シート（宿泊人数）【1人当】'!K11&gt;0, IF(K$5/'①-1入力シート（宿泊人数）【1人当】'!K11&gt;=50000, 500, IF(K$5/'①-1入力シート（宿泊人数）【1人当】'!K11&gt;=20000, 200, 100)) * '①-1入力シート（宿泊人数）【1人当】'!K11, 0)</f>
        <v>0</v>
      </c>
      <c r="L11" s="185">
        <f>IF('①-1入力シート（宿泊人数）【1人当】'!L11&gt;0, IF(L$5/'①-1入力シート（宿泊人数）【1人当】'!L11&gt;=50000, 500, IF(L$5/'①-1入力シート（宿泊人数）【1人当】'!L11&gt;=20000, 200, 100)) * '①-1入力シート（宿泊人数）【1人当】'!L11, 0)</f>
        <v>0</v>
      </c>
      <c r="M11" s="185">
        <f>IF('①-1入力シート（宿泊人数）【1人当】'!M11&gt;0, IF(M$5/'①-1入力シート（宿泊人数）【1人当】'!M11&gt;=50000, 500, IF(M$5/'①-1入力シート（宿泊人数）【1人当】'!M11&gt;=20000, 200, 100)) * '①-1入力シート（宿泊人数）【1人当】'!M11, 0)</f>
        <v>0</v>
      </c>
      <c r="N11" s="185">
        <f>IF('①-1入力シート（宿泊人数）【1人当】'!N11&gt;0, IF(N$5/'①-1入力シート（宿泊人数）【1人当】'!N11&gt;=50000, 500, IF(N$5/'①-1入力シート（宿泊人数）【1人当】'!N11&gt;=20000, 200, 100)) * '①-1入力シート（宿泊人数）【1人当】'!N11, 0)</f>
        <v>0</v>
      </c>
      <c r="O11" s="185">
        <f>IF('①-1入力シート（宿泊人数）【1人当】'!O11&gt;0, IF(O$5/'①-1入力シート（宿泊人数）【1人当】'!O11&gt;=50000, 500, IF(O$5/'①-1入力シート（宿泊人数）【1人当】'!O11&gt;=20000, 200, 100)) * '①-1入力シート（宿泊人数）【1人当】'!O11, 0)</f>
        <v>0</v>
      </c>
      <c r="P11" s="185">
        <f>IF('①-1入力シート（宿泊人数）【1人当】'!P11&gt;0, IF(P$5/'①-1入力シート（宿泊人数）【1人当】'!P11&gt;=50000, 500, IF(P$5/'①-1入力シート（宿泊人数）【1人当】'!P11&gt;=20000, 200, 100)) * '①-1入力シート（宿泊人数）【1人当】'!P11, 0)</f>
        <v>0</v>
      </c>
      <c r="Q11" s="185">
        <f>IF('①-1入力シート（宿泊人数）【1人当】'!Q11&gt;0, IF(Q$5/'①-1入力シート（宿泊人数）【1人当】'!Q11&gt;=50000, 500, IF(Q$5/'①-1入力シート（宿泊人数）【1人当】'!Q11&gt;=20000, 200, 100)) * '①-1入力シート（宿泊人数）【1人当】'!Q11, 0)</f>
        <v>0</v>
      </c>
      <c r="R11" s="185">
        <f>IF('①-1入力シート（宿泊人数）【1人当】'!R11&gt;0, IF(R$5/'①-1入力シート（宿泊人数）【1人当】'!R11&gt;=50000, 500, IF(R$5/'①-1入力シート（宿泊人数）【1人当】'!R11&gt;=20000, 200, 100)) * '①-1入力シート（宿泊人数）【1人当】'!R11, 0)</f>
        <v>0</v>
      </c>
      <c r="S11" s="185">
        <f>IF('①-1入力シート（宿泊人数）【1人当】'!S11&gt;0, IF(S$5/'①-1入力シート（宿泊人数）【1人当】'!S11&gt;=50000, 500, IF(S$5/'①-1入力シート（宿泊人数）【1人当】'!S11&gt;=20000, 200, 100)) * '①-1入力シート（宿泊人数）【1人当】'!S11, 0)</f>
        <v>0</v>
      </c>
      <c r="T11" s="185">
        <f>IF('①-1入力シート（宿泊人数）【1人当】'!T11&gt;0, IF(T$5/'①-1入力シート（宿泊人数）【1人当】'!T11&gt;=50000, 500, IF(T$5/'①-1入力シート（宿泊人数）【1人当】'!T11&gt;=20000, 200, 100)) * '①-1入力シート（宿泊人数）【1人当】'!T11, 0)</f>
        <v>0</v>
      </c>
      <c r="U11" s="185">
        <f>IF('①-1入力シート（宿泊人数）【1人当】'!U11&gt;0, IF(U$5/'①-1入力シート（宿泊人数）【1人当】'!U11&gt;=50000, 500, IF(U$5/'①-1入力シート（宿泊人数）【1人当】'!U11&gt;=20000, 200, 100)) * '①-1入力シート（宿泊人数）【1人当】'!U11, 0)</f>
        <v>0</v>
      </c>
      <c r="V11" s="185">
        <f>IF('①-1入力シート（宿泊人数）【1人当】'!V11&gt;0, IF(V$5/'①-1入力シート（宿泊人数）【1人当】'!V11&gt;=50000, 500, IF(V$5/'①-1入力シート（宿泊人数）【1人当】'!V11&gt;=20000, 200, 100)) * '①-1入力シート（宿泊人数）【1人当】'!V11, 0)</f>
        <v>0</v>
      </c>
      <c r="W11" s="185">
        <f>IF('①-1入力シート（宿泊人数）【1人当】'!W11&gt;0, IF(W$5/'①-1入力シート（宿泊人数）【1人当】'!W11&gt;=50000, 500, IF(W$5/'①-1入力シート（宿泊人数）【1人当】'!W11&gt;=20000, 200, 100)) * '①-1入力シート（宿泊人数）【1人当】'!W11, 0)</f>
        <v>0</v>
      </c>
      <c r="X11" s="185">
        <f>IF('①-1入力シート（宿泊人数）【1人当】'!X11&gt;0, IF(X$5/'①-1入力シート（宿泊人数）【1人当】'!X11&gt;=50000, 500, IF(X$5/'①-1入力シート（宿泊人数）【1人当】'!X11&gt;=20000, 200, 100)) * '①-1入力シート（宿泊人数）【1人当】'!X11, 0)</f>
        <v>0</v>
      </c>
      <c r="Y11" s="185">
        <f>IF('①-1入力シート（宿泊人数）【1人当】'!Y11&gt;0, IF(Y$5/'①-1入力シート（宿泊人数）【1人当】'!Y11&gt;=50000, 500, IF(Y$5/'①-1入力シート（宿泊人数）【1人当】'!Y11&gt;=20000, 200, 100)) * '①-1入力シート（宿泊人数）【1人当】'!Y11, 0)</f>
        <v>0</v>
      </c>
      <c r="Z11" s="185">
        <f>IF('①-1入力シート（宿泊人数）【1人当】'!Z11&gt;0, IF(Z$5/'①-1入力シート（宿泊人数）【1人当】'!Z11&gt;=50000, 500, IF(Z$5/'①-1入力シート（宿泊人数）【1人当】'!Z11&gt;=20000, 200, 100)) * '①-1入力シート（宿泊人数）【1人当】'!Z11, 0)</f>
        <v>0</v>
      </c>
      <c r="AA11" s="185">
        <f>IF('①-1入力シート（宿泊人数）【1人当】'!AA11&gt;0, IF(AA$5/'①-1入力シート（宿泊人数）【1人当】'!AA11&gt;=50000, 500, IF(AA$5/'①-1入力シート（宿泊人数）【1人当】'!AA11&gt;=20000, 200, 100)) * '①-1入力シート（宿泊人数）【1人当】'!AA11, 0)</f>
        <v>0</v>
      </c>
      <c r="AB11" s="185">
        <f>IF('①-1入力シート（宿泊人数）【1人当】'!AB11&gt;0, IF(AB$5/'①-1入力シート（宿泊人数）【1人当】'!AB11&gt;=50000, 500, IF(AB$5/'①-1入力シート（宿泊人数）【1人当】'!AB11&gt;=20000, 200, 100)) * '①-1入力シート（宿泊人数）【1人当】'!AB11, 0)</f>
        <v>0</v>
      </c>
      <c r="AC11" s="185">
        <f>IF('①-1入力シート（宿泊人数）【1人当】'!AC11&gt;0, IF(AC$5/'①-1入力シート（宿泊人数）【1人当】'!AC11&gt;=50000, 500, IF(AC$5/'①-1入力シート（宿泊人数）【1人当】'!AC11&gt;=20000, 200, 100)) * '①-1入力シート（宿泊人数）【1人当】'!AC11, 0)</f>
        <v>0</v>
      </c>
      <c r="AD11" s="185">
        <f>IF('①-1入力シート（宿泊人数）【1人当】'!AD11&gt;0, IF(AD$5/'①-1入力シート（宿泊人数）【1人当】'!AD11&gt;=50000, 500, IF(AD$5/'①-1入力シート（宿泊人数）【1人当】'!AD11&gt;=20000, 200, 100)) * '①-1入力シート（宿泊人数）【1人当】'!AD11, 0)</f>
        <v>0</v>
      </c>
      <c r="AE11" s="185">
        <f>IF('①-1入力シート（宿泊人数）【1人当】'!AE11&gt;0, IF(AE$5/'①-1入力シート（宿泊人数）【1人当】'!AE11&gt;=50000, 500, IF(AE$5/'①-1入力シート（宿泊人数）【1人当】'!AE11&gt;=20000, 200, 100)) * '①-1入力シート（宿泊人数）【1人当】'!AE11, 0)</f>
        <v>0</v>
      </c>
      <c r="AF11" s="185">
        <f>IF('①-1入力シート（宿泊人数）【1人当】'!AF11&gt;0, IF(AF$5/'①-1入力シート（宿泊人数）【1人当】'!AF11&gt;=50000, 500, IF(AF$5/'①-1入力シート（宿泊人数）【1人当】'!AF11&gt;=20000, 200, 100)) * '①-1入力シート（宿泊人数）【1人当】'!AF11, 0)</f>
        <v>0</v>
      </c>
      <c r="AG11" s="185">
        <f>IF('①-1入力シート（宿泊人数）【1人当】'!AG11&gt;0, IF(AG$5/'①-1入力シート（宿泊人数）【1人当】'!AG11&gt;=50000, 500, IF(AG$5/'①-1入力シート（宿泊人数）【1人当】'!AG11&gt;=20000, 200, 100)) * '①-1入力シート（宿泊人数）【1人当】'!AG11, 0)</f>
        <v>0</v>
      </c>
      <c r="AH11" s="185">
        <f>IF('①-1入力シート（宿泊人数）【1人当】'!AH11&gt;0, IF(AH$5/'①-1入力シート（宿泊人数）【1人当】'!AH11&gt;=50000, 500, IF(AH$5/'①-1入力シート（宿泊人数）【1人当】'!AH11&gt;=20000, 200, 100)) * '①-1入力シート（宿泊人数）【1人当】'!AH11, 0)</f>
        <v>0</v>
      </c>
      <c r="AI11" s="185">
        <f>IF('①-1入力シート（宿泊人数）【1人当】'!AI11&gt;0, IF(AI$5/'①-1入力シート（宿泊人数）【1人当】'!AI11&gt;=50000, 500, IF(AI$5/'①-1入力シート（宿泊人数）【1人当】'!AI11&gt;=20000, 200, 100)) * '①-1入力シート（宿泊人数）【1人当】'!AI11, 0)</f>
        <v>0</v>
      </c>
      <c r="AJ11" s="185">
        <f>IF('①-1入力シート（宿泊人数）【1人当】'!AJ11&gt;0, IF(AJ$5/'①-1入力シート（宿泊人数）【1人当】'!AJ11&gt;=50000, 500, IF(AJ$5/'①-1入力シート（宿泊人数）【1人当】'!AJ11&gt;=20000, 200, 100)) * '①-1入力シート（宿泊人数）【1人当】'!AJ11, 0)</f>
        <v>0</v>
      </c>
      <c r="AK11" s="185">
        <f>IF('①-1入力シート（宿泊人数）【1人当】'!AK11&gt;0, IF(AK$5/'①-1入力シート（宿泊人数）【1人当】'!AK11&gt;=50000, 500, IF(AK$5/'①-1入力シート（宿泊人数）【1人当】'!AK11&gt;=20000, 200, 100)) * '①-1入力シート（宿泊人数）【1人当】'!AK11, 0)</f>
        <v>0</v>
      </c>
      <c r="AL11" s="185">
        <f>IF('①-1入力シート（宿泊人数）【1人当】'!AL11&gt;0, IF(AL$5/'①-1入力シート（宿泊人数）【1人当】'!AL11&gt;=50000, 500, IF(AL$5/'①-1入力シート（宿泊人数）【1人当】'!AL11&gt;=20000, 200, 100)) * '①-1入力シート（宿泊人数）【1人当】'!AL11, 0)</f>
        <v>0</v>
      </c>
      <c r="AM11" s="185">
        <f>IF('①-1入力シート（宿泊人数）【1人当】'!AM11&gt;0, IF(AM$5/'①-1入力シート（宿泊人数）【1人当】'!AM11&gt;=50000, 500, IF(AM$5/'①-1入力シート（宿泊人数）【1人当】'!AM11&gt;=20000, 200, 100)) * '①-1入力シート（宿泊人数）【1人当】'!AM11, 0)</f>
        <v>0</v>
      </c>
      <c r="AN11" s="185">
        <f>IF('①-1入力シート（宿泊人数）【1人当】'!AN11&gt;0, IF(AN$5/'①-1入力シート（宿泊人数）【1人当】'!AN11&gt;=50000, 500, IF(AN$5/'①-1入力シート（宿泊人数）【1人当】'!AN11&gt;=20000, 200, 100)) * '①-1入力シート（宿泊人数）【1人当】'!AN11, 0)</f>
        <v>0</v>
      </c>
      <c r="AO11" s="185">
        <f>IF('①-1入力シート（宿泊人数）【1人当】'!AO11&gt;0, IF(AO$5/'①-1入力シート（宿泊人数）【1人当】'!AO11&gt;=50000, 500, IF(AO$5/'①-1入力シート（宿泊人数）【1人当】'!AO11&gt;=20000, 200, 100)) * '①-1入力シート（宿泊人数）【1人当】'!AO11, 0)</f>
        <v>0</v>
      </c>
      <c r="AP11" s="185">
        <f>IF('①-1入力シート（宿泊人数）【1人当】'!AP11&gt;0, IF(AP$5/'①-1入力シート（宿泊人数）【1人当】'!AP11&gt;=50000, 500, IF(AP$5/'①-1入力シート（宿泊人数）【1人当】'!AP11&gt;=20000, 200, 100)) * '①-1入力シート（宿泊人数）【1人当】'!AP11, 0)</f>
        <v>0</v>
      </c>
      <c r="AQ11" s="185">
        <f>IF('①-1入力シート（宿泊人数）【1人当】'!AQ11&gt;0, IF(AQ$5/'①-1入力シート（宿泊人数）【1人当】'!AQ11&gt;=50000, 500, IF(AQ$5/'①-1入力シート（宿泊人数）【1人当】'!AQ11&gt;=20000, 200, 100)) * '①-1入力シート（宿泊人数）【1人当】'!AQ11, 0)</f>
        <v>0</v>
      </c>
      <c r="AR11" s="185">
        <f>IF('①-1入力シート（宿泊人数）【1人当】'!AR11&gt;0, IF(AR$5/'①-1入力シート（宿泊人数）【1人当】'!AR11&gt;=50000, 500, IF(AR$5/'①-1入力シート（宿泊人数）【1人当】'!AR11&gt;=20000, 200, 100)) * '①-1入力シート（宿泊人数）【1人当】'!AR11, 0)</f>
        <v>0</v>
      </c>
      <c r="AS11" s="185">
        <f>IF('①-1入力シート（宿泊人数）【1人当】'!AS11&gt;0, IF(AS$5/'①-1入力シート（宿泊人数）【1人当】'!AS11&gt;=50000, 500, IF(AS$5/'①-1入力シート（宿泊人数）【1人当】'!AS11&gt;=20000, 200, 100)) * '①-1入力シート（宿泊人数）【1人当】'!AS11, 0)</f>
        <v>0</v>
      </c>
      <c r="AT11" s="185">
        <f>IF('①-1入力シート（宿泊人数）【1人当】'!AT11&gt;0, IF(AT$5/'①-1入力シート（宿泊人数）【1人当】'!AT11&gt;=50000, 500, IF(AT$5/'①-1入力シート（宿泊人数）【1人当】'!AT11&gt;=20000, 200, 100)) * '①-1入力シート（宿泊人数）【1人当】'!AT11, 0)</f>
        <v>0</v>
      </c>
      <c r="AU11" s="185">
        <f>IF('①-1入力シート（宿泊人数）【1人当】'!AU11&gt;0, IF(AU$5/'①-1入力シート（宿泊人数）【1人当】'!AU11&gt;=50000, 500, IF(AU$5/'①-1入力シート（宿泊人数）【1人当】'!AU11&gt;=20000, 200, 100)) * '①-1入力シート（宿泊人数）【1人当】'!AU11, 0)</f>
        <v>0</v>
      </c>
      <c r="AV11" s="185">
        <f>IF('①-1入力シート（宿泊人数）【1人当】'!AV11&gt;0, IF(AV$5/'①-1入力シート（宿泊人数）【1人当】'!AV11&gt;=50000, 500, IF(AV$5/'①-1入力シート（宿泊人数）【1人当】'!AV11&gt;=20000, 200, 100)) * '①-1入力シート（宿泊人数）【1人当】'!AV11, 0)</f>
        <v>0</v>
      </c>
      <c r="AW11" s="185">
        <f>IF('①-1入力シート（宿泊人数）【1人当】'!AW11&gt;0, IF(AW$5/'①-1入力シート（宿泊人数）【1人当】'!AW11&gt;=50000, 500, IF(AW$5/'①-1入力シート（宿泊人数）【1人当】'!AW11&gt;=20000, 200, 100)) * '①-1入力シート（宿泊人数）【1人当】'!AW11, 0)</f>
        <v>0</v>
      </c>
      <c r="AX11" s="185">
        <f>IF('①-1入力シート（宿泊人数）【1人当】'!AX11&gt;0, IF(AX$5/'①-1入力シート（宿泊人数）【1人当】'!AX11&gt;=50000, 500, IF(AX$5/'①-1入力シート（宿泊人数）【1人当】'!AX11&gt;=20000, 200, 100)) * '①-1入力シート（宿泊人数）【1人当】'!AX11, 0)</f>
        <v>0</v>
      </c>
      <c r="AY11" s="185">
        <f>IF('①-1入力シート（宿泊人数）【1人当】'!AY11&gt;0, IF(AY$5/'①-1入力シート（宿泊人数）【1人当】'!AY11&gt;=50000, 500, IF(AY$5/'①-1入力シート（宿泊人数）【1人当】'!AY11&gt;=20000, 200, 100)) * '①-1入力シート（宿泊人数）【1人当】'!AY11, 0)</f>
        <v>0</v>
      </c>
      <c r="AZ11" s="185">
        <f>IF('①-1入力シート（宿泊人数）【1人当】'!AZ11&gt;0, IF(AZ$5/'①-1入力シート（宿泊人数）【1人当】'!AZ11&gt;=50000, 500, IF(AZ$5/'①-1入力シート（宿泊人数）【1人当】'!AZ11&gt;=20000, 200, 100)) * '①-1入力シート（宿泊人数）【1人当】'!AZ11, 0)</f>
        <v>0</v>
      </c>
      <c r="BA11" s="185">
        <f>IF('①-1入力シート（宿泊人数）【1人当】'!BA11&gt;0, IF(BA$5/'①-1入力シート（宿泊人数）【1人当】'!BA11&gt;=50000, 500, IF(BA$5/'①-1入力シート（宿泊人数）【1人当】'!BA11&gt;=20000, 200, 100)) * '①-1入力シート（宿泊人数）【1人当】'!BA11, 0)</f>
        <v>0</v>
      </c>
      <c r="BB11" s="185">
        <f>IF('①-1入力シート（宿泊人数）【1人当】'!BB11&gt;0, IF(BB$5/'①-1入力シート（宿泊人数）【1人当】'!BB11&gt;=50000, 500, IF(BB$5/'①-1入力シート（宿泊人数）【1人当】'!BB11&gt;=20000, 200, 100)) * '①-1入力シート（宿泊人数）【1人当】'!BB11, 0)</f>
        <v>0</v>
      </c>
      <c r="BC11" s="185">
        <f>IF('①-1入力シート（宿泊人数）【1人当】'!BC11&gt;0, IF(BC$5/'①-1入力シート（宿泊人数）【1人当】'!BC11&gt;=50000, 500, IF(BC$5/'①-1入力シート（宿泊人数）【1人当】'!BC11&gt;=20000, 200, 100)) * '①-1入力シート（宿泊人数）【1人当】'!BC11, 0)</f>
        <v>0</v>
      </c>
      <c r="BD11" s="185">
        <f>IF('①-1入力シート（宿泊人数）【1人当】'!BD11&gt;0, IF(BD$5/'①-1入力シート（宿泊人数）【1人当】'!BD11&gt;=50000, 500, IF(BD$5/'①-1入力シート（宿泊人数）【1人当】'!BD11&gt;=20000, 200, 100)) * '①-1入力シート（宿泊人数）【1人当】'!BD11, 0)</f>
        <v>0</v>
      </c>
      <c r="BE11" s="185">
        <f>IF('①-1入力シート（宿泊人数）【1人当】'!BE11&gt;0, IF(BE$5/'①-1入力シート（宿泊人数）【1人当】'!BE11&gt;=50000, 500, IF(BE$5/'①-1入力シート（宿泊人数）【1人当】'!BE11&gt;=20000, 200, 100)) * '①-1入力シート（宿泊人数）【1人当】'!BE11, 0)</f>
        <v>0</v>
      </c>
      <c r="BF11" s="185">
        <f>IF('①-1入力シート（宿泊人数）【1人当】'!BF11&gt;0, IF(BF$5/'①-1入力シート（宿泊人数）【1人当】'!BF11&gt;=50000, 500, IF(BF$5/'①-1入力シート（宿泊人数）【1人当】'!BF11&gt;=20000, 200, 100)) * '①-1入力シート（宿泊人数）【1人当】'!BF11, 0)</f>
        <v>0</v>
      </c>
      <c r="BG11" s="185">
        <f>IF('①-1入力シート（宿泊人数）【1人当】'!BG11&gt;0, IF(BG$5/'①-1入力シート（宿泊人数）【1人当】'!BG11&gt;=50000, 500, IF(BG$5/'①-1入力シート（宿泊人数）【1人当】'!BG11&gt;=20000, 200, 100)) * '①-1入力シート（宿泊人数）【1人当】'!BG11, 0)</f>
        <v>0</v>
      </c>
      <c r="BH11" s="185">
        <f>IF('①-1入力シート（宿泊人数）【1人当】'!BH11&gt;0, IF(BH$5/'①-1入力シート（宿泊人数）【1人当】'!BH11&gt;=50000, 500, IF(BH$5/'①-1入力シート（宿泊人数）【1人当】'!BH11&gt;=20000, 200, 100)) * '①-1入力シート（宿泊人数）【1人当】'!BH11, 0)</f>
        <v>0</v>
      </c>
      <c r="BI11" s="185">
        <f>IF('①-1入力シート（宿泊人数）【1人当】'!BI11&gt;0, IF(BI$5/'①-1入力シート（宿泊人数）【1人当】'!BI11&gt;=50000, 500, IF(BI$5/'①-1入力シート（宿泊人数）【1人当】'!BI11&gt;=20000, 200, 100)) * '①-1入力シート（宿泊人数）【1人当】'!BI11, 0)</f>
        <v>0</v>
      </c>
      <c r="BJ11" s="185">
        <f>IF('①-1入力シート（宿泊人数）【1人当】'!BJ11&gt;0, IF(BJ$5/'①-1入力シート（宿泊人数）【1人当】'!BJ11&gt;=50000, 500, IF(BJ$5/'①-1入力シート（宿泊人数）【1人当】'!BJ11&gt;=20000, 200, 100)) * '①-1入力シート（宿泊人数）【1人当】'!BJ11, 0)</f>
        <v>0</v>
      </c>
      <c r="BK11" s="185">
        <f>IF('①-1入力シート（宿泊人数）【1人当】'!BK11&gt;0, IF(BK$5/'①-1入力シート（宿泊人数）【1人当】'!BK11&gt;=50000, 500, IF(BK$5/'①-1入力シート（宿泊人数）【1人当】'!BK11&gt;=20000, 200, 100)) * '①-1入力シート（宿泊人数）【1人当】'!BK11, 0)</f>
        <v>0</v>
      </c>
      <c r="BL11" s="185">
        <f>IF('①-1入力シート（宿泊人数）【1人当】'!BL11&gt;0, IF(BL$5/'①-1入力シート（宿泊人数）【1人当】'!BL11&gt;=50000, 500, IF(BL$5/'①-1入力シート（宿泊人数）【1人当】'!BL11&gt;=20000, 200, 100)) * '①-1入力シート（宿泊人数）【1人当】'!BL11, 0)</f>
        <v>0</v>
      </c>
      <c r="BM11" s="185">
        <f>IF('①-1入力シート（宿泊人数）【1人当】'!BM11&gt;0, IF(BM$5/'①-1入力シート（宿泊人数）【1人当】'!BM11&gt;=50000, 500, IF(BM$5/'①-1入力シート（宿泊人数）【1人当】'!BM11&gt;=20000, 200, 100)) * '①-1入力シート（宿泊人数）【1人当】'!BM11, 0)</f>
        <v>0</v>
      </c>
      <c r="BN11" s="185">
        <f>IF('①-1入力シート（宿泊人数）【1人当】'!BN11&gt;0, IF(BN$5/'①-1入力シート（宿泊人数）【1人当】'!BN11&gt;=50000, 500, IF(BN$5/'①-1入力シート（宿泊人数）【1人当】'!BN11&gt;=20000, 200, 100)) * '①-1入力シート（宿泊人数）【1人当】'!BN11, 0)</f>
        <v>0</v>
      </c>
      <c r="BO11" s="185">
        <f>IF('①-1入力シート（宿泊人数）【1人当】'!BO11&gt;0, IF(BO$5/'①-1入力シート（宿泊人数）【1人当】'!BO11&gt;=50000, 500, IF(BO$5/'①-1入力シート（宿泊人数）【1人当】'!BO11&gt;=20000, 200, 100)) * '①-1入力シート（宿泊人数）【1人当】'!BO11, 0)</f>
        <v>0</v>
      </c>
      <c r="BP11" s="185">
        <f>IF('①-1入力シート（宿泊人数）【1人当】'!BP11&gt;0, IF(BP$5/'①-1入力シート（宿泊人数）【1人当】'!BP11&gt;=50000, 500, IF(BP$5/'①-1入力シート（宿泊人数）【1人当】'!BP11&gt;=20000, 200, 100)) * '①-1入力シート（宿泊人数）【1人当】'!BP11, 0)</f>
        <v>0</v>
      </c>
      <c r="BQ11" s="185">
        <f>IF('①-1入力シート（宿泊人数）【1人当】'!BQ11&gt;0, IF(BQ$5/'①-1入力シート（宿泊人数）【1人当】'!BQ11&gt;=50000, 500, IF(BQ$5/'①-1入力シート（宿泊人数）【1人当】'!BQ11&gt;=20000, 200, 100)) * '①-1入力シート（宿泊人数）【1人当】'!BQ11, 0)</f>
        <v>0</v>
      </c>
      <c r="BR11" s="185">
        <f>IF('①-1入力シート（宿泊人数）【1人当】'!BR11&gt;0, IF(BR$5/'①-1入力シート（宿泊人数）【1人当】'!BR11&gt;=50000, 500, IF(BR$5/'①-1入力シート（宿泊人数）【1人当】'!BR11&gt;=20000, 200, 100)) * '①-1入力シート（宿泊人数）【1人当】'!BR11, 0)</f>
        <v>0</v>
      </c>
      <c r="BS11" s="185">
        <f>IF('①-1入力シート（宿泊人数）【1人当】'!BS11&gt;0, IF(BS$5/'①-1入力シート（宿泊人数）【1人当】'!BS11&gt;=50000, 500, IF(BS$5/'①-1入力シート（宿泊人数）【1人当】'!BS11&gt;=20000, 200, 100)) * '①-1入力シート（宿泊人数）【1人当】'!BS11, 0)</f>
        <v>0</v>
      </c>
      <c r="BT11" s="185">
        <f>IF('①-1入力シート（宿泊人数）【1人当】'!BT11&gt;0, IF(BT$5/'①-1入力シート（宿泊人数）【1人当】'!BT11&gt;=50000, 500, IF(BT$5/'①-1入力シート（宿泊人数）【1人当】'!BT11&gt;=20000, 200, 100)) * '①-1入力シート（宿泊人数）【1人当】'!BT11, 0)</f>
        <v>0</v>
      </c>
      <c r="BU11" s="185">
        <f>IF('①-1入力シート（宿泊人数）【1人当】'!BU11&gt;0, IF(BU$5/'①-1入力シート（宿泊人数）【1人当】'!BU11&gt;=50000, 500, IF(BU$5/'①-1入力シート（宿泊人数）【1人当】'!BU11&gt;=20000, 200, 100)) * '①-1入力シート（宿泊人数）【1人当】'!BU11, 0)</f>
        <v>0</v>
      </c>
      <c r="BV11" s="185">
        <f>IF('①-1入力シート（宿泊人数）【1人当】'!BV11&gt;0, IF(BV$5/'①-1入力シート（宿泊人数）【1人当】'!BV11&gt;=50000, 500, IF(BV$5/'①-1入力シート（宿泊人数）【1人当】'!BV11&gt;=20000, 200, 100)) * '①-1入力シート（宿泊人数）【1人当】'!BV11, 0)</f>
        <v>0</v>
      </c>
      <c r="BW11" s="185">
        <f>IF('①-1入力シート（宿泊人数）【1人当】'!BW11&gt;0, IF(BW$5/'①-1入力シート（宿泊人数）【1人当】'!BW11&gt;=50000, 500, IF(BW$5/'①-1入力シート（宿泊人数）【1人当】'!BW11&gt;=20000, 200, 100)) * '①-1入力シート（宿泊人数）【1人当】'!BW11, 0)</f>
        <v>0</v>
      </c>
      <c r="BX11" s="185">
        <f>IF('①-1入力シート（宿泊人数）【1人当】'!BX11&gt;0, IF(BX$5/'①-1入力シート（宿泊人数）【1人当】'!BX11&gt;=50000, 500, IF(BX$5/'①-1入力シート（宿泊人数）【1人当】'!BX11&gt;=20000, 200, 100)) * '①-1入力シート（宿泊人数）【1人当】'!BX11, 0)</f>
        <v>0</v>
      </c>
      <c r="BY11" s="185">
        <f>IF('①-1入力シート（宿泊人数）【1人当】'!BY11&gt;0, IF(BY$5/'①-1入力シート（宿泊人数）【1人当】'!BY11&gt;=50000, 500, IF(BY$5/'①-1入力シート（宿泊人数）【1人当】'!BY11&gt;=20000, 200, 100)) * '①-1入力シート（宿泊人数）【1人当】'!BY11, 0)</f>
        <v>0</v>
      </c>
      <c r="BZ11" s="185">
        <f>IF('①-1入力シート（宿泊人数）【1人当】'!BZ11&gt;0, IF(BZ$5/'①-1入力シート（宿泊人数）【1人当】'!BZ11&gt;=50000, 500, IF(BZ$5/'①-1入力シート（宿泊人数）【1人当】'!BZ11&gt;=20000, 200, 100)) * '①-1入力シート（宿泊人数）【1人当】'!BZ11, 0)</f>
        <v>0</v>
      </c>
      <c r="CA11" s="185">
        <f>IF('①-1入力シート（宿泊人数）【1人当】'!CA11&gt;0, IF(CA$5/'①-1入力シート（宿泊人数）【1人当】'!CA11&gt;=50000, 500, IF(CA$5/'①-1入力シート（宿泊人数）【1人当】'!CA11&gt;=20000, 200, 100)) * '①-1入力シート（宿泊人数）【1人当】'!CA11, 0)</f>
        <v>0</v>
      </c>
      <c r="CB11" s="185">
        <f>IF('①-1入力シート（宿泊人数）【1人当】'!CB11&gt;0, IF(CB$5/'①-1入力シート（宿泊人数）【1人当】'!CB11&gt;=50000, 500, IF(CB$5/'①-1入力シート（宿泊人数）【1人当】'!CB11&gt;=20000, 200, 100)) * '①-1入力シート（宿泊人数）【1人当】'!CB11, 0)</f>
        <v>0</v>
      </c>
      <c r="CC11" s="185">
        <f>IF('①-1入力シート（宿泊人数）【1人当】'!CC11&gt;0, IF(CC$5/'①-1入力シート（宿泊人数）【1人当】'!CC11&gt;=50000, 500, IF(CC$5/'①-1入力シート（宿泊人数）【1人当】'!CC11&gt;=20000, 200, 100)) * '①-1入力シート（宿泊人数）【1人当】'!CC11, 0)</f>
        <v>0</v>
      </c>
      <c r="CD11" s="185">
        <f>IF('①-1入力シート（宿泊人数）【1人当】'!CD11&gt;0, IF(CD$5/'①-1入力シート（宿泊人数）【1人当】'!CD11&gt;=50000, 500, IF(CD$5/'①-1入力シート（宿泊人数）【1人当】'!CD11&gt;=20000, 200, 100)) * '①-1入力シート（宿泊人数）【1人当】'!CD11, 0)</f>
        <v>0</v>
      </c>
      <c r="CE11" s="185">
        <f>IF('①-1入力シート（宿泊人数）【1人当】'!CE11&gt;0, IF(CE$5/'①-1入力シート（宿泊人数）【1人当】'!CE11&gt;=50000, 500, IF(CE$5/'①-1入力シート（宿泊人数）【1人当】'!CE11&gt;=20000, 200, 100)) * '①-1入力シート（宿泊人数）【1人当】'!CE11, 0)</f>
        <v>0</v>
      </c>
      <c r="CF11" s="185">
        <f>IF('①-1入力シート（宿泊人数）【1人当】'!CF11&gt;0, IF(CF$5/'①-1入力シート（宿泊人数）【1人当】'!CF11&gt;=50000, 500, IF(CF$5/'①-1入力シート（宿泊人数）【1人当】'!CF11&gt;=20000, 200, 100)) * '①-1入力シート（宿泊人数）【1人当】'!CF11, 0)</f>
        <v>0</v>
      </c>
      <c r="CG11" s="185">
        <f>IF('①-1入力シート（宿泊人数）【1人当】'!CG11&gt;0, IF(CG$5/'①-1入力シート（宿泊人数）【1人当】'!CG11&gt;=50000, 500, IF(CG$5/'①-1入力シート（宿泊人数）【1人当】'!CG11&gt;=20000, 200, 100)) * '①-1入力シート（宿泊人数）【1人当】'!CG11, 0)</f>
        <v>0</v>
      </c>
      <c r="CH11" s="185">
        <f>IF('①-1入力シート（宿泊人数）【1人当】'!CH11&gt;0, IF(CH$5/'①-1入力シート（宿泊人数）【1人当】'!CH11&gt;=50000, 500, IF(CH$5/'①-1入力シート（宿泊人数）【1人当】'!CH11&gt;=20000, 200, 100)) * '①-1入力シート（宿泊人数）【1人当】'!CH11, 0)</f>
        <v>0</v>
      </c>
      <c r="CI11" s="185">
        <f>IF('①-1入力シート（宿泊人数）【1人当】'!CI11&gt;0, IF(CI$5/'①-1入力シート（宿泊人数）【1人当】'!CI11&gt;=50000, 500, IF(CI$5/'①-1入力シート（宿泊人数）【1人当】'!CI11&gt;=20000, 200, 100)) * '①-1入力シート（宿泊人数）【1人当】'!CI11, 0)</f>
        <v>0</v>
      </c>
      <c r="CJ11" s="185">
        <f>IF('①-1入力シート（宿泊人数）【1人当】'!CJ11&gt;0, IF(CJ$5/'①-1入力シート（宿泊人数）【1人当】'!CJ11&gt;=50000, 500, IF(CJ$5/'①-1入力シート（宿泊人数）【1人当】'!CJ11&gt;=20000, 200, 100)) * '①-1入力シート（宿泊人数）【1人当】'!CJ11, 0)</f>
        <v>0</v>
      </c>
      <c r="CK11" s="185">
        <f>IF('①-1入力シート（宿泊人数）【1人当】'!CK11&gt;0, IF(CK$5/'①-1入力シート（宿泊人数）【1人当】'!CK11&gt;=50000, 500, IF(CK$5/'①-1入力シート（宿泊人数）【1人当】'!CK11&gt;=20000, 200, 100)) * '①-1入力シート（宿泊人数）【1人当】'!CK11, 0)</f>
        <v>0</v>
      </c>
      <c r="CL11" s="185">
        <f>IF('①-1入力シート（宿泊人数）【1人当】'!CL11&gt;0, IF(CL$5/'①-1入力シート（宿泊人数）【1人当】'!CL11&gt;=50000, 500, IF(CL$5/'①-1入力シート（宿泊人数）【1人当】'!CL11&gt;=20000, 200, 100)) * '①-1入力シート（宿泊人数）【1人当】'!CL11, 0)</f>
        <v>0</v>
      </c>
      <c r="CM11" s="185">
        <f>IF('①-1入力シート（宿泊人数）【1人当】'!CM11&gt;0, IF(CM$5/'①-1入力シート（宿泊人数）【1人当】'!CM11&gt;=50000, 500, IF(CM$5/'①-1入力シート（宿泊人数）【1人当】'!CM11&gt;=20000, 200, 100)) * '①-1入力シート（宿泊人数）【1人当】'!CM11, 0)</f>
        <v>0</v>
      </c>
      <c r="CN11" s="185">
        <f>IF('①-1入力シート（宿泊人数）【1人当】'!CN11&gt;0, IF(CN$5/'①-1入力シート（宿泊人数）【1人当】'!CN11&gt;=50000, 500, IF(CN$5/'①-1入力シート（宿泊人数）【1人当】'!CN11&gt;=20000, 200, 100)) * '①-1入力シート（宿泊人数）【1人当】'!CN11, 0)</f>
        <v>0</v>
      </c>
      <c r="CO11" s="185">
        <f>IF('①-1入力シート（宿泊人数）【1人当】'!CO11&gt;0, IF(CO$5/'①-1入力シート（宿泊人数）【1人当】'!CO11&gt;=50000, 500, IF(CO$5/'①-1入力シート（宿泊人数）【1人当】'!CO11&gt;=20000, 200, 100)) * '①-1入力シート（宿泊人数）【1人当】'!CO11, 0)</f>
        <v>0</v>
      </c>
      <c r="CP11" s="185">
        <f>IF('①-1入力シート（宿泊人数）【1人当】'!CP11&gt;0, IF(CP$5/'①-1入力シート（宿泊人数）【1人当】'!CP11&gt;=50000, 500, IF(CP$5/'①-1入力シート（宿泊人数）【1人当】'!CP11&gt;=20000, 200, 100)) * '①-1入力シート（宿泊人数）【1人当】'!CP11, 0)</f>
        <v>0</v>
      </c>
      <c r="CQ11" s="185">
        <f>IF('①-1入力シート（宿泊人数）【1人当】'!CQ11&gt;0, IF(CQ$5/'①-1入力シート（宿泊人数）【1人当】'!CQ11&gt;=50000, 500, IF(CQ$5/'①-1入力シート（宿泊人数）【1人当】'!CQ11&gt;=20000, 200, 100)) * '①-1入力シート（宿泊人数）【1人当】'!CQ11, 0)</f>
        <v>0</v>
      </c>
      <c r="CR11" s="185">
        <f>IF('①-1入力シート（宿泊人数）【1人当】'!CR11&gt;0, IF(CR$5/'①-1入力シート（宿泊人数）【1人当】'!CR11&gt;=50000, 500, IF(CR$5/'①-1入力シート（宿泊人数）【1人当】'!CR11&gt;=20000, 200, 100)) * '①-1入力シート（宿泊人数）【1人当】'!CR11, 0)</f>
        <v>0</v>
      </c>
      <c r="CS11" s="185">
        <f>IF('①-1入力シート（宿泊人数）【1人当】'!CS11&gt;0, IF(CS$5/'①-1入力シート（宿泊人数）【1人当】'!CS11&gt;=50000, 500, IF(CS$5/'①-1入力シート（宿泊人数）【1人当】'!CS11&gt;=20000, 200, 100)) * '①-1入力シート（宿泊人数）【1人当】'!CS11, 0)</f>
        <v>0</v>
      </c>
      <c r="CT11" s="185">
        <f>IF('①-1入力シート（宿泊人数）【1人当】'!CT11&gt;0, IF(CT$5/'①-1入力シート（宿泊人数）【1人当】'!CT11&gt;=50000, 500, IF(CT$5/'①-1入力シート（宿泊人数）【1人当】'!CT11&gt;=20000, 200, 100)) * '①-1入力シート（宿泊人数）【1人当】'!CT11, 0)</f>
        <v>0</v>
      </c>
      <c r="CU11" s="185">
        <f>IF('①-1入力シート（宿泊人数）【1人当】'!CU11&gt;0, IF(CU$5/'①-1入力シート（宿泊人数）【1人当】'!CU11&gt;=50000, 500, IF(CU$5/'①-1入力シート（宿泊人数）【1人当】'!CU11&gt;=20000, 200, 100)) * '①-1入力シート（宿泊人数）【1人当】'!CU11, 0)</f>
        <v>0</v>
      </c>
      <c r="CV11" s="185">
        <f>IF('①-1入力シート（宿泊人数）【1人当】'!CV11&gt;0, IF(CV$5/'①-1入力シート（宿泊人数）【1人当】'!CV11&gt;=50000, 500, IF(CV$5/'①-1入力シート（宿泊人数）【1人当】'!CV11&gt;=20000, 200, 100)) * '①-1入力シート（宿泊人数）【1人当】'!CV11, 0)</f>
        <v>0</v>
      </c>
      <c r="CW11" s="185">
        <f>IF('①-1入力シート（宿泊人数）【1人当】'!CW11&gt;0, IF(CW$5/'①-1入力シート（宿泊人数）【1人当】'!CW11&gt;=50000, 500, IF(CW$5/'①-1入力シート（宿泊人数）【1人当】'!CW11&gt;=20000, 200, 100)) * '①-1入力シート（宿泊人数）【1人当】'!CW11, 0)</f>
        <v>0</v>
      </c>
      <c r="CX11" s="185">
        <f>IF('①-1入力シート（宿泊人数）【1人当】'!CX11&gt;0, IF(CX$5/'①-1入力シート（宿泊人数）【1人当】'!CX11&gt;=50000, 500, IF(CX$5/'①-1入力シート（宿泊人数）【1人当】'!CX11&gt;=20000, 200, 100)) * '①-1入力シート（宿泊人数）【1人当】'!CX11, 0)</f>
        <v>0</v>
      </c>
      <c r="CY11" s="13"/>
      <c r="CZ11" s="185">
        <f>'①-1入力シート（宿泊人数）【1人当】'!CZ11</f>
        <v>0</v>
      </c>
    </row>
    <row r="12" spans="1:106">
      <c r="A12" s="196"/>
      <c r="B12" s="175">
        <v>6</v>
      </c>
      <c r="C12" s="185">
        <f>IF('①-1入力シート（宿泊人数）【1人当】'!C12&gt;0, IF(C$5/'①-1入力シート（宿泊人数）【1人当】'!C12&gt;=50000, 500, IF(C$5/'①-1入力シート（宿泊人数）【1人当】'!C12&gt;=20000, 200, 100)) * '①-1入力シート（宿泊人数）【1人当】'!C12, 0)</f>
        <v>0</v>
      </c>
      <c r="D12" s="185">
        <f>IF('①-1入力シート（宿泊人数）【1人当】'!D12&gt;0, IF(D$5/'①-1入力シート（宿泊人数）【1人当】'!D12&gt;=50000, 500, IF(D$5/'①-1入力シート（宿泊人数）【1人当】'!D12&gt;=20000, 200, 100)) * '①-1入力シート（宿泊人数）【1人当】'!D12, 0)</f>
        <v>0</v>
      </c>
      <c r="E12" s="185">
        <f>IF('①-1入力シート（宿泊人数）【1人当】'!E12&gt;0, IF(E$5/'①-1入力シート（宿泊人数）【1人当】'!E12&gt;=50000, 500, IF(E$5/'①-1入力シート（宿泊人数）【1人当】'!E12&gt;=20000, 200, 100)) * '①-1入力シート（宿泊人数）【1人当】'!E12, 0)</f>
        <v>0</v>
      </c>
      <c r="F12" s="185">
        <f>IF('①-1入力シート（宿泊人数）【1人当】'!F12&gt;0, IF(F$5/'①-1入力シート（宿泊人数）【1人当】'!F12&gt;=50000, 500, IF(F$5/'①-1入力シート（宿泊人数）【1人当】'!F12&gt;=20000, 200, 100)) * '①-1入力シート（宿泊人数）【1人当】'!F12, 0)</f>
        <v>0</v>
      </c>
      <c r="G12" s="185">
        <f>IF('①-1入力シート（宿泊人数）【1人当】'!G12&gt;0, IF(G$5/'①-1入力シート（宿泊人数）【1人当】'!G12&gt;=50000, 500, IF(G$5/'①-1入力シート（宿泊人数）【1人当】'!G12&gt;=20000, 200, 100)) * '①-1入力シート（宿泊人数）【1人当】'!G12, 0)</f>
        <v>0</v>
      </c>
      <c r="H12" s="185">
        <f>IF('①-1入力シート（宿泊人数）【1人当】'!H12&gt;0, IF(H$5/'①-1入力シート（宿泊人数）【1人当】'!H12&gt;=50000, 500, IF(H$5/'①-1入力シート（宿泊人数）【1人当】'!H12&gt;=20000, 200, 100)) * '①-1入力シート（宿泊人数）【1人当】'!H12, 0)</f>
        <v>0</v>
      </c>
      <c r="I12" s="185">
        <f>IF('①-1入力シート（宿泊人数）【1人当】'!I12&gt;0, IF(I$5/'①-1入力シート（宿泊人数）【1人当】'!I12&gt;=50000, 500, IF(I$5/'①-1入力シート（宿泊人数）【1人当】'!I12&gt;=20000, 200, 100)) * '①-1入力シート（宿泊人数）【1人当】'!I12, 0)</f>
        <v>0</v>
      </c>
      <c r="J12" s="185">
        <f>IF('①-1入力シート（宿泊人数）【1人当】'!J12&gt;0, IF(J$5/'①-1入力シート（宿泊人数）【1人当】'!J12&gt;=50000, 500, IF(J$5/'①-1入力シート（宿泊人数）【1人当】'!J12&gt;=20000, 200, 100)) * '①-1入力シート（宿泊人数）【1人当】'!J12, 0)</f>
        <v>0</v>
      </c>
      <c r="K12" s="185">
        <f>IF('①-1入力シート（宿泊人数）【1人当】'!K12&gt;0, IF(K$5/'①-1入力シート（宿泊人数）【1人当】'!K12&gt;=50000, 500, IF(K$5/'①-1入力シート（宿泊人数）【1人当】'!K12&gt;=20000, 200, 100)) * '①-1入力シート（宿泊人数）【1人当】'!K12, 0)</f>
        <v>0</v>
      </c>
      <c r="L12" s="185">
        <f>IF('①-1入力シート（宿泊人数）【1人当】'!L12&gt;0, IF(L$5/'①-1入力シート（宿泊人数）【1人当】'!L12&gt;=50000, 500, IF(L$5/'①-1入力シート（宿泊人数）【1人当】'!L12&gt;=20000, 200, 100)) * '①-1入力シート（宿泊人数）【1人当】'!L12, 0)</f>
        <v>0</v>
      </c>
      <c r="M12" s="185">
        <f>IF('①-1入力シート（宿泊人数）【1人当】'!M12&gt;0, IF(M$5/'①-1入力シート（宿泊人数）【1人当】'!M12&gt;=50000, 500, IF(M$5/'①-1入力シート（宿泊人数）【1人当】'!M12&gt;=20000, 200, 100)) * '①-1入力シート（宿泊人数）【1人当】'!M12, 0)</f>
        <v>0</v>
      </c>
      <c r="N12" s="185">
        <f>IF('①-1入力シート（宿泊人数）【1人当】'!N12&gt;0, IF(N$5/'①-1入力シート（宿泊人数）【1人当】'!N12&gt;=50000, 500, IF(N$5/'①-1入力シート（宿泊人数）【1人当】'!N12&gt;=20000, 200, 100)) * '①-1入力シート（宿泊人数）【1人当】'!N12, 0)</f>
        <v>0</v>
      </c>
      <c r="O12" s="185">
        <f>IF('①-1入力シート（宿泊人数）【1人当】'!O12&gt;0, IF(O$5/'①-1入力シート（宿泊人数）【1人当】'!O12&gt;=50000, 500, IF(O$5/'①-1入力シート（宿泊人数）【1人当】'!O12&gt;=20000, 200, 100)) * '①-1入力シート（宿泊人数）【1人当】'!O12, 0)</f>
        <v>0</v>
      </c>
      <c r="P12" s="185">
        <f>IF('①-1入力シート（宿泊人数）【1人当】'!P12&gt;0, IF(P$5/'①-1入力シート（宿泊人数）【1人当】'!P12&gt;=50000, 500, IF(P$5/'①-1入力シート（宿泊人数）【1人当】'!P12&gt;=20000, 200, 100)) * '①-1入力シート（宿泊人数）【1人当】'!P12, 0)</f>
        <v>0</v>
      </c>
      <c r="Q12" s="185">
        <f>IF('①-1入力シート（宿泊人数）【1人当】'!Q12&gt;0, IF(Q$5/'①-1入力シート（宿泊人数）【1人当】'!Q12&gt;=50000, 500, IF(Q$5/'①-1入力シート（宿泊人数）【1人当】'!Q12&gt;=20000, 200, 100)) * '①-1入力シート（宿泊人数）【1人当】'!Q12, 0)</f>
        <v>0</v>
      </c>
      <c r="R12" s="185">
        <f>IF('①-1入力シート（宿泊人数）【1人当】'!R12&gt;0, IF(R$5/'①-1入力シート（宿泊人数）【1人当】'!R12&gt;=50000, 500, IF(R$5/'①-1入力シート（宿泊人数）【1人当】'!R12&gt;=20000, 200, 100)) * '①-1入力シート（宿泊人数）【1人当】'!R12, 0)</f>
        <v>0</v>
      </c>
      <c r="S12" s="185">
        <f>IF('①-1入力シート（宿泊人数）【1人当】'!S12&gt;0, IF(S$5/'①-1入力シート（宿泊人数）【1人当】'!S12&gt;=50000, 500, IF(S$5/'①-1入力シート（宿泊人数）【1人当】'!S12&gt;=20000, 200, 100)) * '①-1入力シート（宿泊人数）【1人当】'!S12, 0)</f>
        <v>0</v>
      </c>
      <c r="T12" s="185">
        <f>IF('①-1入力シート（宿泊人数）【1人当】'!T12&gt;0, IF(T$5/'①-1入力シート（宿泊人数）【1人当】'!T12&gt;=50000, 500, IF(T$5/'①-1入力シート（宿泊人数）【1人当】'!T12&gt;=20000, 200, 100)) * '①-1入力シート（宿泊人数）【1人当】'!T12, 0)</f>
        <v>0</v>
      </c>
      <c r="U12" s="185">
        <f>IF('①-1入力シート（宿泊人数）【1人当】'!U12&gt;0, IF(U$5/'①-1入力シート（宿泊人数）【1人当】'!U12&gt;=50000, 500, IF(U$5/'①-1入力シート（宿泊人数）【1人当】'!U12&gt;=20000, 200, 100)) * '①-1入力シート（宿泊人数）【1人当】'!U12, 0)</f>
        <v>0</v>
      </c>
      <c r="V12" s="185">
        <f>IF('①-1入力シート（宿泊人数）【1人当】'!V12&gt;0, IF(V$5/'①-1入力シート（宿泊人数）【1人当】'!V12&gt;=50000, 500, IF(V$5/'①-1入力シート（宿泊人数）【1人当】'!V12&gt;=20000, 200, 100)) * '①-1入力シート（宿泊人数）【1人当】'!V12, 0)</f>
        <v>0</v>
      </c>
      <c r="W12" s="185">
        <f>IF('①-1入力シート（宿泊人数）【1人当】'!W12&gt;0, IF(W$5/'①-1入力シート（宿泊人数）【1人当】'!W12&gt;=50000, 500, IF(W$5/'①-1入力シート（宿泊人数）【1人当】'!W12&gt;=20000, 200, 100)) * '①-1入力シート（宿泊人数）【1人当】'!W12, 0)</f>
        <v>0</v>
      </c>
      <c r="X12" s="185">
        <f>IF('①-1入力シート（宿泊人数）【1人当】'!X12&gt;0, IF(X$5/'①-1入力シート（宿泊人数）【1人当】'!X12&gt;=50000, 500, IF(X$5/'①-1入力シート（宿泊人数）【1人当】'!X12&gt;=20000, 200, 100)) * '①-1入力シート（宿泊人数）【1人当】'!X12, 0)</f>
        <v>0</v>
      </c>
      <c r="Y12" s="185">
        <f>IF('①-1入力シート（宿泊人数）【1人当】'!Y12&gt;0, IF(Y$5/'①-1入力シート（宿泊人数）【1人当】'!Y12&gt;=50000, 500, IF(Y$5/'①-1入力シート（宿泊人数）【1人当】'!Y12&gt;=20000, 200, 100)) * '①-1入力シート（宿泊人数）【1人当】'!Y12, 0)</f>
        <v>0</v>
      </c>
      <c r="Z12" s="185">
        <f>IF('①-1入力シート（宿泊人数）【1人当】'!Z12&gt;0, IF(Z$5/'①-1入力シート（宿泊人数）【1人当】'!Z12&gt;=50000, 500, IF(Z$5/'①-1入力シート（宿泊人数）【1人当】'!Z12&gt;=20000, 200, 100)) * '①-1入力シート（宿泊人数）【1人当】'!Z12, 0)</f>
        <v>0</v>
      </c>
      <c r="AA12" s="185">
        <f>IF('①-1入力シート（宿泊人数）【1人当】'!AA12&gt;0, IF(AA$5/'①-1入力シート（宿泊人数）【1人当】'!AA12&gt;=50000, 500, IF(AA$5/'①-1入力シート（宿泊人数）【1人当】'!AA12&gt;=20000, 200, 100)) * '①-1入力シート（宿泊人数）【1人当】'!AA12, 0)</f>
        <v>0</v>
      </c>
      <c r="AB12" s="185">
        <f>IF('①-1入力シート（宿泊人数）【1人当】'!AB12&gt;0, IF(AB$5/'①-1入力シート（宿泊人数）【1人当】'!AB12&gt;=50000, 500, IF(AB$5/'①-1入力シート（宿泊人数）【1人当】'!AB12&gt;=20000, 200, 100)) * '①-1入力シート（宿泊人数）【1人当】'!AB12, 0)</f>
        <v>0</v>
      </c>
      <c r="AC12" s="185">
        <f>IF('①-1入力シート（宿泊人数）【1人当】'!AC12&gt;0, IF(AC$5/'①-1入力シート（宿泊人数）【1人当】'!AC12&gt;=50000, 500, IF(AC$5/'①-1入力シート（宿泊人数）【1人当】'!AC12&gt;=20000, 200, 100)) * '①-1入力シート（宿泊人数）【1人当】'!AC12, 0)</f>
        <v>0</v>
      </c>
      <c r="AD12" s="185">
        <f>IF('①-1入力シート（宿泊人数）【1人当】'!AD12&gt;0, IF(AD$5/'①-1入力シート（宿泊人数）【1人当】'!AD12&gt;=50000, 500, IF(AD$5/'①-1入力シート（宿泊人数）【1人当】'!AD12&gt;=20000, 200, 100)) * '①-1入力シート（宿泊人数）【1人当】'!AD12, 0)</f>
        <v>0</v>
      </c>
      <c r="AE12" s="185">
        <f>IF('①-1入力シート（宿泊人数）【1人当】'!AE12&gt;0, IF(AE$5/'①-1入力シート（宿泊人数）【1人当】'!AE12&gt;=50000, 500, IF(AE$5/'①-1入力シート（宿泊人数）【1人当】'!AE12&gt;=20000, 200, 100)) * '①-1入力シート（宿泊人数）【1人当】'!AE12, 0)</f>
        <v>0</v>
      </c>
      <c r="AF12" s="185">
        <f>IF('①-1入力シート（宿泊人数）【1人当】'!AF12&gt;0, IF(AF$5/'①-1入力シート（宿泊人数）【1人当】'!AF12&gt;=50000, 500, IF(AF$5/'①-1入力シート（宿泊人数）【1人当】'!AF12&gt;=20000, 200, 100)) * '①-1入力シート（宿泊人数）【1人当】'!AF12, 0)</f>
        <v>0</v>
      </c>
      <c r="AG12" s="185">
        <f>IF('①-1入力シート（宿泊人数）【1人当】'!AG12&gt;0, IF(AG$5/'①-1入力シート（宿泊人数）【1人当】'!AG12&gt;=50000, 500, IF(AG$5/'①-1入力シート（宿泊人数）【1人当】'!AG12&gt;=20000, 200, 100)) * '①-1入力シート（宿泊人数）【1人当】'!AG12, 0)</f>
        <v>0</v>
      </c>
      <c r="AH12" s="185">
        <f>IF('①-1入力シート（宿泊人数）【1人当】'!AH12&gt;0, IF(AH$5/'①-1入力シート（宿泊人数）【1人当】'!AH12&gt;=50000, 500, IF(AH$5/'①-1入力シート（宿泊人数）【1人当】'!AH12&gt;=20000, 200, 100)) * '①-1入力シート（宿泊人数）【1人当】'!AH12, 0)</f>
        <v>0</v>
      </c>
      <c r="AI12" s="185">
        <f>IF('①-1入力シート（宿泊人数）【1人当】'!AI12&gt;0, IF(AI$5/'①-1入力シート（宿泊人数）【1人当】'!AI12&gt;=50000, 500, IF(AI$5/'①-1入力シート（宿泊人数）【1人当】'!AI12&gt;=20000, 200, 100)) * '①-1入力シート（宿泊人数）【1人当】'!AI12, 0)</f>
        <v>0</v>
      </c>
      <c r="AJ12" s="185">
        <f>IF('①-1入力シート（宿泊人数）【1人当】'!AJ12&gt;0, IF(AJ$5/'①-1入力シート（宿泊人数）【1人当】'!AJ12&gt;=50000, 500, IF(AJ$5/'①-1入力シート（宿泊人数）【1人当】'!AJ12&gt;=20000, 200, 100)) * '①-1入力シート（宿泊人数）【1人当】'!AJ12, 0)</f>
        <v>0</v>
      </c>
      <c r="AK12" s="185">
        <f>IF('①-1入力シート（宿泊人数）【1人当】'!AK12&gt;0, IF(AK$5/'①-1入力シート（宿泊人数）【1人当】'!AK12&gt;=50000, 500, IF(AK$5/'①-1入力シート（宿泊人数）【1人当】'!AK12&gt;=20000, 200, 100)) * '①-1入力シート（宿泊人数）【1人当】'!AK12, 0)</f>
        <v>0</v>
      </c>
      <c r="AL12" s="185">
        <f>IF('①-1入力シート（宿泊人数）【1人当】'!AL12&gt;0, IF(AL$5/'①-1入力シート（宿泊人数）【1人当】'!AL12&gt;=50000, 500, IF(AL$5/'①-1入力シート（宿泊人数）【1人当】'!AL12&gt;=20000, 200, 100)) * '①-1入力シート（宿泊人数）【1人当】'!AL12, 0)</f>
        <v>0</v>
      </c>
      <c r="AM12" s="185">
        <f>IF('①-1入力シート（宿泊人数）【1人当】'!AM12&gt;0, IF(AM$5/'①-1入力シート（宿泊人数）【1人当】'!AM12&gt;=50000, 500, IF(AM$5/'①-1入力シート（宿泊人数）【1人当】'!AM12&gt;=20000, 200, 100)) * '①-1入力シート（宿泊人数）【1人当】'!AM12, 0)</f>
        <v>0</v>
      </c>
      <c r="AN12" s="185">
        <f>IF('①-1入力シート（宿泊人数）【1人当】'!AN12&gt;0, IF(AN$5/'①-1入力シート（宿泊人数）【1人当】'!AN12&gt;=50000, 500, IF(AN$5/'①-1入力シート（宿泊人数）【1人当】'!AN12&gt;=20000, 200, 100)) * '①-1入力シート（宿泊人数）【1人当】'!AN12, 0)</f>
        <v>0</v>
      </c>
      <c r="AO12" s="185">
        <f>IF('①-1入力シート（宿泊人数）【1人当】'!AO12&gt;0, IF(AO$5/'①-1入力シート（宿泊人数）【1人当】'!AO12&gt;=50000, 500, IF(AO$5/'①-1入力シート（宿泊人数）【1人当】'!AO12&gt;=20000, 200, 100)) * '①-1入力シート（宿泊人数）【1人当】'!AO12, 0)</f>
        <v>0</v>
      </c>
      <c r="AP12" s="185">
        <f>IF('①-1入力シート（宿泊人数）【1人当】'!AP12&gt;0, IF(AP$5/'①-1入力シート（宿泊人数）【1人当】'!AP12&gt;=50000, 500, IF(AP$5/'①-1入力シート（宿泊人数）【1人当】'!AP12&gt;=20000, 200, 100)) * '①-1入力シート（宿泊人数）【1人当】'!AP12, 0)</f>
        <v>0</v>
      </c>
      <c r="AQ12" s="185">
        <f>IF('①-1入力シート（宿泊人数）【1人当】'!AQ12&gt;0, IF(AQ$5/'①-1入力シート（宿泊人数）【1人当】'!AQ12&gt;=50000, 500, IF(AQ$5/'①-1入力シート（宿泊人数）【1人当】'!AQ12&gt;=20000, 200, 100)) * '①-1入力シート（宿泊人数）【1人当】'!AQ12, 0)</f>
        <v>0</v>
      </c>
      <c r="AR12" s="185">
        <f>IF('①-1入力シート（宿泊人数）【1人当】'!AR12&gt;0, IF(AR$5/'①-1入力シート（宿泊人数）【1人当】'!AR12&gt;=50000, 500, IF(AR$5/'①-1入力シート（宿泊人数）【1人当】'!AR12&gt;=20000, 200, 100)) * '①-1入力シート（宿泊人数）【1人当】'!AR12, 0)</f>
        <v>0</v>
      </c>
      <c r="AS12" s="185">
        <f>IF('①-1入力シート（宿泊人数）【1人当】'!AS12&gt;0, IF(AS$5/'①-1入力シート（宿泊人数）【1人当】'!AS12&gt;=50000, 500, IF(AS$5/'①-1入力シート（宿泊人数）【1人当】'!AS12&gt;=20000, 200, 100)) * '①-1入力シート（宿泊人数）【1人当】'!AS12, 0)</f>
        <v>0</v>
      </c>
      <c r="AT12" s="185">
        <f>IF('①-1入力シート（宿泊人数）【1人当】'!AT12&gt;0, IF(AT$5/'①-1入力シート（宿泊人数）【1人当】'!AT12&gt;=50000, 500, IF(AT$5/'①-1入力シート（宿泊人数）【1人当】'!AT12&gt;=20000, 200, 100)) * '①-1入力シート（宿泊人数）【1人当】'!AT12, 0)</f>
        <v>0</v>
      </c>
      <c r="AU12" s="185">
        <f>IF('①-1入力シート（宿泊人数）【1人当】'!AU12&gt;0, IF(AU$5/'①-1入力シート（宿泊人数）【1人当】'!AU12&gt;=50000, 500, IF(AU$5/'①-1入力シート（宿泊人数）【1人当】'!AU12&gt;=20000, 200, 100)) * '①-1入力シート（宿泊人数）【1人当】'!AU12, 0)</f>
        <v>0</v>
      </c>
      <c r="AV12" s="185">
        <f>IF('①-1入力シート（宿泊人数）【1人当】'!AV12&gt;0, IF(AV$5/'①-1入力シート（宿泊人数）【1人当】'!AV12&gt;=50000, 500, IF(AV$5/'①-1入力シート（宿泊人数）【1人当】'!AV12&gt;=20000, 200, 100)) * '①-1入力シート（宿泊人数）【1人当】'!AV12, 0)</f>
        <v>0</v>
      </c>
      <c r="AW12" s="185">
        <f>IF('①-1入力シート（宿泊人数）【1人当】'!AW12&gt;0, IF(AW$5/'①-1入力シート（宿泊人数）【1人当】'!AW12&gt;=50000, 500, IF(AW$5/'①-1入力シート（宿泊人数）【1人当】'!AW12&gt;=20000, 200, 100)) * '①-1入力シート（宿泊人数）【1人当】'!AW12, 0)</f>
        <v>0</v>
      </c>
      <c r="AX12" s="185">
        <f>IF('①-1入力シート（宿泊人数）【1人当】'!AX12&gt;0, IF(AX$5/'①-1入力シート（宿泊人数）【1人当】'!AX12&gt;=50000, 500, IF(AX$5/'①-1入力シート（宿泊人数）【1人当】'!AX12&gt;=20000, 200, 100)) * '①-1入力シート（宿泊人数）【1人当】'!AX12, 0)</f>
        <v>0</v>
      </c>
      <c r="AY12" s="185">
        <f>IF('①-1入力シート（宿泊人数）【1人当】'!AY12&gt;0, IF(AY$5/'①-1入力シート（宿泊人数）【1人当】'!AY12&gt;=50000, 500, IF(AY$5/'①-1入力シート（宿泊人数）【1人当】'!AY12&gt;=20000, 200, 100)) * '①-1入力シート（宿泊人数）【1人当】'!AY12, 0)</f>
        <v>0</v>
      </c>
      <c r="AZ12" s="185">
        <f>IF('①-1入力シート（宿泊人数）【1人当】'!AZ12&gt;0, IF(AZ$5/'①-1入力シート（宿泊人数）【1人当】'!AZ12&gt;=50000, 500, IF(AZ$5/'①-1入力シート（宿泊人数）【1人当】'!AZ12&gt;=20000, 200, 100)) * '①-1入力シート（宿泊人数）【1人当】'!AZ12, 0)</f>
        <v>0</v>
      </c>
      <c r="BA12" s="185">
        <f>IF('①-1入力シート（宿泊人数）【1人当】'!BA12&gt;0, IF(BA$5/'①-1入力シート（宿泊人数）【1人当】'!BA12&gt;=50000, 500, IF(BA$5/'①-1入力シート（宿泊人数）【1人当】'!BA12&gt;=20000, 200, 100)) * '①-1入力シート（宿泊人数）【1人当】'!BA12, 0)</f>
        <v>0</v>
      </c>
      <c r="BB12" s="185">
        <f>IF('①-1入力シート（宿泊人数）【1人当】'!BB12&gt;0, IF(BB$5/'①-1入力シート（宿泊人数）【1人当】'!BB12&gt;=50000, 500, IF(BB$5/'①-1入力シート（宿泊人数）【1人当】'!BB12&gt;=20000, 200, 100)) * '①-1入力シート（宿泊人数）【1人当】'!BB12, 0)</f>
        <v>0</v>
      </c>
      <c r="BC12" s="185">
        <f>IF('①-1入力シート（宿泊人数）【1人当】'!BC12&gt;0, IF(BC$5/'①-1入力シート（宿泊人数）【1人当】'!BC12&gt;=50000, 500, IF(BC$5/'①-1入力シート（宿泊人数）【1人当】'!BC12&gt;=20000, 200, 100)) * '①-1入力シート（宿泊人数）【1人当】'!BC12, 0)</f>
        <v>0</v>
      </c>
      <c r="BD12" s="185">
        <f>IF('①-1入力シート（宿泊人数）【1人当】'!BD12&gt;0, IF(BD$5/'①-1入力シート（宿泊人数）【1人当】'!BD12&gt;=50000, 500, IF(BD$5/'①-1入力シート（宿泊人数）【1人当】'!BD12&gt;=20000, 200, 100)) * '①-1入力シート（宿泊人数）【1人当】'!BD12, 0)</f>
        <v>0</v>
      </c>
      <c r="BE12" s="185">
        <f>IF('①-1入力シート（宿泊人数）【1人当】'!BE12&gt;0, IF(BE$5/'①-1入力シート（宿泊人数）【1人当】'!BE12&gt;=50000, 500, IF(BE$5/'①-1入力シート（宿泊人数）【1人当】'!BE12&gt;=20000, 200, 100)) * '①-1入力シート（宿泊人数）【1人当】'!BE12, 0)</f>
        <v>0</v>
      </c>
      <c r="BF12" s="185">
        <f>IF('①-1入力シート（宿泊人数）【1人当】'!BF12&gt;0, IF(BF$5/'①-1入力シート（宿泊人数）【1人当】'!BF12&gt;=50000, 500, IF(BF$5/'①-1入力シート（宿泊人数）【1人当】'!BF12&gt;=20000, 200, 100)) * '①-1入力シート（宿泊人数）【1人当】'!BF12, 0)</f>
        <v>0</v>
      </c>
      <c r="BG12" s="185">
        <f>IF('①-1入力シート（宿泊人数）【1人当】'!BG12&gt;0, IF(BG$5/'①-1入力シート（宿泊人数）【1人当】'!BG12&gt;=50000, 500, IF(BG$5/'①-1入力シート（宿泊人数）【1人当】'!BG12&gt;=20000, 200, 100)) * '①-1入力シート（宿泊人数）【1人当】'!BG12, 0)</f>
        <v>0</v>
      </c>
      <c r="BH12" s="185">
        <f>IF('①-1入力シート（宿泊人数）【1人当】'!BH12&gt;0, IF(BH$5/'①-1入力シート（宿泊人数）【1人当】'!BH12&gt;=50000, 500, IF(BH$5/'①-1入力シート（宿泊人数）【1人当】'!BH12&gt;=20000, 200, 100)) * '①-1入力シート（宿泊人数）【1人当】'!BH12, 0)</f>
        <v>0</v>
      </c>
      <c r="BI12" s="185">
        <f>IF('①-1入力シート（宿泊人数）【1人当】'!BI12&gt;0, IF(BI$5/'①-1入力シート（宿泊人数）【1人当】'!BI12&gt;=50000, 500, IF(BI$5/'①-1入力シート（宿泊人数）【1人当】'!BI12&gt;=20000, 200, 100)) * '①-1入力シート（宿泊人数）【1人当】'!BI12, 0)</f>
        <v>0</v>
      </c>
      <c r="BJ12" s="185">
        <f>IF('①-1入力シート（宿泊人数）【1人当】'!BJ12&gt;0, IF(BJ$5/'①-1入力シート（宿泊人数）【1人当】'!BJ12&gt;=50000, 500, IF(BJ$5/'①-1入力シート（宿泊人数）【1人当】'!BJ12&gt;=20000, 200, 100)) * '①-1入力シート（宿泊人数）【1人当】'!BJ12, 0)</f>
        <v>0</v>
      </c>
      <c r="BK12" s="185">
        <f>IF('①-1入力シート（宿泊人数）【1人当】'!BK12&gt;0, IF(BK$5/'①-1入力シート（宿泊人数）【1人当】'!BK12&gt;=50000, 500, IF(BK$5/'①-1入力シート（宿泊人数）【1人当】'!BK12&gt;=20000, 200, 100)) * '①-1入力シート（宿泊人数）【1人当】'!BK12, 0)</f>
        <v>0</v>
      </c>
      <c r="BL12" s="185">
        <f>IF('①-1入力シート（宿泊人数）【1人当】'!BL12&gt;0, IF(BL$5/'①-1入力シート（宿泊人数）【1人当】'!BL12&gt;=50000, 500, IF(BL$5/'①-1入力シート（宿泊人数）【1人当】'!BL12&gt;=20000, 200, 100)) * '①-1入力シート（宿泊人数）【1人当】'!BL12, 0)</f>
        <v>0</v>
      </c>
      <c r="BM12" s="185">
        <f>IF('①-1入力シート（宿泊人数）【1人当】'!BM12&gt;0, IF(BM$5/'①-1入力シート（宿泊人数）【1人当】'!BM12&gt;=50000, 500, IF(BM$5/'①-1入力シート（宿泊人数）【1人当】'!BM12&gt;=20000, 200, 100)) * '①-1入力シート（宿泊人数）【1人当】'!BM12, 0)</f>
        <v>0</v>
      </c>
      <c r="BN12" s="185">
        <f>IF('①-1入力シート（宿泊人数）【1人当】'!BN12&gt;0, IF(BN$5/'①-1入力シート（宿泊人数）【1人当】'!BN12&gt;=50000, 500, IF(BN$5/'①-1入力シート（宿泊人数）【1人当】'!BN12&gt;=20000, 200, 100)) * '①-1入力シート（宿泊人数）【1人当】'!BN12, 0)</f>
        <v>0</v>
      </c>
      <c r="BO12" s="185">
        <f>IF('①-1入力シート（宿泊人数）【1人当】'!BO12&gt;0, IF(BO$5/'①-1入力シート（宿泊人数）【1人当】'!BO12&gt;=50000, 500, IF(BO$5/'①-1入力シート（宿泊人数）【1人当】'!BO12&gt;=20000, 200, 100)) * '①-1入力シート（宿泊人数）【1人当】'!BO12, 0)</f>
        <v>0</v>
      </c>
      <c r="BP12" s="185">
        <f>IF('①-1入力シート（宿泊人数）【1人当】'!BP12&gt;0, IF(BP$5/'①-1入力シート（宿泊人数）【1人当】'!BP12&gt;=50000, 500, IF(BP$5/'①-1入力シート（宿泊人数）【1人当】'!BP12&gt;=20000, 200, 100)) * '①-1入力シート（宿泊人数）【1人当】'!BP12, 0)</f>
        <v>0</v>
      </c>
      <c r="BQ12" s="185">
        <f>IF('①-1入力シート（宿泊人数）【1人当】'!BQ12&gt;0, IF(BQ$5/'①-1入力シート（宿泊人数）【1人当】'!BQ12&gt;=50000, 500, IF(BQ$5/'①-1入力シート（宿泊人数）【1人当】'!BQ12&gt;=20000, 200, 100)) * '①-1入力シート（宿泊人数）【1人当】'!BQ12, 0)</f>
        <v>0</v>
      </c>
      <c r="BR12" s="185">
        <f>IF('①-1入力シート（宿泊人数）【1人当】'!BR12&gt;0, IF(BR$5/'①-1入力シート（宿泊人数）【1人当】'!BR12&gt;=50000, 500, IF(BR$5/'①-1入力シート（宿泊人数）【1人当】'!BR12&gt;=20000, 200, 100)) * '①-1入力シート（宿泊人数）【1人当】'!BR12, 0)</f>
        <v>0</v>
      </c>
      <c r="BS12" s="185">
        <f>IF('①-1入力シート（宿泊人数）【1人当】'!BS12&gt;0, IF(BS$5/'①-1入力シート（宿泊人数）【1人当】'!BS12&gt;=50000, 500, IF(BS$5/'①-1入力シート（宿泊人数）【1人当】'!BS12&gt;=20000, 200, 100)) * '①-1入力シート（宿泊人数）【1人当】'!BS12, 0)</f>
        <v>0</v>
      </c>
      <c r="BT12" s="185">
        <f>IF('①-1入力シート（宿泊人数）【1人当】'!BT12&gt;0, IF(BT$5/'①-1入力シート（宿泊人数）【1人当】'!BT12&gt;=50000, 500, IF(BT$5/'①-1入力シート（宿泊人数）【1人当】'!BT12&gt;=20000, 200, 100)) * '①-1入力シート（宿泊人数）【1人当】'!BT12, 0)</f>
        <v>0</v>
      </c>
      <c r="BU12" s="185">
        <f>IF('①-1入力シート（宿泊人数）【1人当】'!BU12&gt;0, IF(BU$5/'①-1入力シート（宿泊人数）【1人当】'!BU12&gt;=50000, 500, IF(BU$5/'①-1入力シート（宿泊人数）【1人当】'!BU12&gt;=20000, 200, 100)) * '①-1入力シート（宿泊人数）【1人当】'!BU12, 0)</f>
        <v>0</v>
      </c>
      <c r="BV12" s="185">
        <f>IF('①-1入力シート（宿泊人数）【1人当】'!BV12&gt;0, IF(BV$5/'①-1入力シート（宿泊人数）【1人当】'!BV12&gt;=50000, 500, IF(BV$5/'①-1入力シート（宿泊人数）【1人当】'!BV12&gt;=20000, 200, 100)) * '①-1入力シート（宿泊人数）【1人当】'!BV12, 0)</f>
        <v>0</v>
      </c>
      <c r="BW12" s="185">
        <f>IF('①-1入力シート（宿泊人数）【1人当】'!BW12&gt;0, IF(BW$5/'①-1入力シート（宿泊人数）【1人当】'!BW12&gt;=50000, 500, IF(BW$5/'①-1入力シート（宿泊人数）【1人当】'!BW12&gt;=20000, 200, 100)) * '①-1入力シート（宿泊人数）【1人当】'!BW12, 0)</f>
        <v>0</v>
      </c>
      <c r="BX12" s="185">
        <f>IF('①-1入力シート（宿泊人数）【1人当】'!BX12&gt;0, IF(BX$5/'①-1入力シート（宿泊人数）【1人当】'!BX12&gt;=50000, 500, IF(BX$5/'①-1入力シート（宿泊人数）【1人当】'!BX12&gt;=20000, 200, 100)) * '①-1入力シート（宿泊人数）【1人当】'!BX12, 0)</f>
        <v>0</v>
      </c>
      <c r="BY12" s="185">
        <f>IF('①-1入力シート（宿泊人数）【1人当】'!BY12&gt;0, IF(BY$5/'①-1入力シート（宿泊人数）【1人当】'!BY12&gt;=50000, 500, IF(BY$5/'①-1入力シート（宿泊人数）【1人当】'!BY12&gt;=20000, 200, 100)) * '①-1入力シート（宿泊人数）【1人当】'!BY12, 0)</f>
        <v>0</v>
      </c>
      <c r="BZ12" s="185">
        <f>IF('①-1入力シート（宿泊人数）【1人当】'!BZ12&gt;0, IF(BZ$5/'①-1入力シート（宿泊人数）【1人当】'!BZ12&gt;=50000, 500, IF(BZ$5/'①-1入力シート（宿泊人数）【1人当】'!BZ12&gt;=20000, 200, 100)) * '①-1入力シート（宿泊人数）【1人当】'!BZ12, 0)</f>
        <v>0</v>
      </c>
      <c r="CA12" s="185">
        <f>IF('①-1入力シート（宿泊人数）【1人当】'!CA12&gt;0, IF(CA$5/'①-1入力シート（宿泊人数）【1人当】'!CA12&gt;=50000, 500, IF(CA$5/'①-1入力シート（宿泊人数）【1人当】'!CA12&gt;=20000, 200, 100)) * '①-1入力シート（宿泊人数）【1人当】'!CA12, 0)</f>
        <v>0</v>
      </c>
      <c r="CB12" s="185">
        <f>IF('①-1入力シート（宿泊人数）【1人当】'!CB12&gt;0, IF(CB$5/'①-1入力シート（宿泊人数）【1人当】'!CB12&gt;=50000, 500, IF(CB$5/'①-1入力シート（宿泊人数）【1人当】'!CB12&gt;=20000, 200, 100)) * '①-1入力シート（宿泊人数）【1人当】'!CB12, 0)</f>
        <v>0</v>
      </c>
      <c r="CC12" s="185">
        <f>IF('①-1入力シート（宿泊人数）【1人当】'!CC12&gt;0, IF(CC$5/'①-1入力シート（宿泊人数）【1人当】'!CC12&gt;=50000, 500, IF(CC$5/'①-1入力シート（宿泊人数）【1人当】'!CC12&gt;=20000, 200, 100)) * '①-1入力シート（宿泊人数）【1人当】'!CC12, 0)</f>
        <v>0</v>
      </c>
      <c r="CD12" s="185">
        <f>IF('①-1入力シート（宿泊人数）【1人当】'!CD12&gt;0, IF(CD$5/'①-1入力シート（宿泊人数）【1人当】'!CD12&gt;=50000, 500, IF(CD$5/'①-1入力シート（宿泊人数）【1人当】'!CD12&gt;=20000, 200, 100)) * '①-1入力シート（宿泊人数）【1人当】'!CD12, 0)</f>
        <v>0</v>
      </c>
      <c r="CE12" s="185">
        <f>IF('①-1入力シート（宿泊人数）【1人当】'!CE12&gt;0, IF(CE$5/'①-1入力シート（宿泊人数）【1人当】'!CE12&gt;=50000, 500, IF(CE$5/'①-1入力シート（宿泊人数）【1人当】'!CE12&gt;=20000, 200, 100)) * '①-1入力シート（宿泊人数）【1人当】'!CE12, 0)</f>
        <v>0</v>
      </c>
      <c r="CF12" s="185">
        <f>IF('①-1入力シート（宿泊人数）【1人当】'!CF12&gt;0, IF(CF$5/'①-1入力シート（宿泊人数）【1人当】'!CF12&gt;=50000, 500, IF(CF$5/'①-1入力シート（宿泊人数）【1人当】'!CF12&gt;=20000, 200, 100)) * '①-1入力シート（宿泊人数）【1人当】'!CF12, 0)</f>
        <v>0</v>
      </c>
      <c r="CG12" s="185">
        <f>IF('①-1入力シート（宿泊人数）【1人当】'!CG12&gt;0, IF(CG$5/'①-1入力シート（宿泊人数）【1人当】'!CG12&gt;=50000, 500, IF(CG$5/'①-1入力シート（宿泊人数）【1人当】'!CG12&gt;=20000, 200, 100)) * '①-1入力シート（宿泊人数）【1人当】'!CG12, 0)</f>
        <v>0</v>
      </c>
      <c r="CH12" s="185">
        <f>IF('①-1入力シート（宿泊人数）【1人当】'!CH12&gt;0, IF(CH$5/'①-1入力シート（宿泊人数）【1人当】'!CH12&gt;=50000, 500, IF(CH$5/'①-1入力シート（宿泊人数）【1人当】'!CH12&gt;=20000, 200, 100)) * '①-1入力シート（宿泊人数）【1人当】'!CH12, 0)</f>
        <v>0</v>
      </c>
      <c r="CI12" s="185">
        <f>IF('①-1入力シート（宿泊人数）【1人当】'!CI12&gt;0, IF(CI$5/'①-1入力シート（宿泊人数）【1人当】'!CI12&gt;=50000, 500, IF(CI$5/'①-1入力シート（宿泊人数）【1人当】'!CI12&gt;=20000, 200, 100)) * '①-1入力シート（宿泊人数）【1人当】'!CI12, 0)</f>
        <v>0</v>
      </c>
      <c r="CJ12" s="185">
        <f>IF('①-1入力シート（宿泊人数）【1人当】'!CJ12&gt;0, IF(CJ$5/'①-1入力シート（宿泊人数）【1人当】'!CJ12&gt;=50000, 500, IF(CJ$5/'①-1入力シート（宿泊人数）【1人当】'!CJ12&gt;=20000, 200, 100)) * '①-1入力シート（宿泊人数）【1人当】'!CJ12, 0)</f>
        <v>0</v>
      </c>
      <c r="CK12" s="185">
        <f>IF('①-1入力シート（宿泊人数）【1人当】'!CK12&gt;0, IF(CK$5/'①-1入力シート（宿泊人数）【1人当】'!CK12&gt;=50000, 500, IF(CK$5/'①-1入力シート（宿泊人数）【1人当】'!CK12&gt;=20000, 200, 100)) * '①-1入力シート（宿泊人数）【1人当】'!CK12, 0)</f>
        <v>0</v>
      </c>
      <c r="CL12" s="185">
        <f>IF('①-1入力シート（宿泊人数）【1人当】'!CL12&gt;0, IF(CL$5/'①-1入力シート（宿泊人数）【1人当】'!CL12&gt;=50000, 500, IF(CL$5/'①-1入力シート（宿泊人数）【1人当】'!CL12&gt;=20000, 200, 100)) * '①-1入力シート（宿泊人数）【1人当】'!CL12, 0)</f>
        <v>0</v>
      </c>
      <c r="CM12" s="185">
        <f>IF('①-1入力シート（宿泊人数）【1人当】'!CM12&gt;0, IF(CM$5/'①-1入力シート（宿泊人数）【1人当】'!CM12&gt;=50000, 500, IF(CM$5/'①-1入力シート（宿泊人数）【1人当】'!CM12&gt;=20000, 200, 100)) * '①-1入力シート（宿泊人数）【1人当】'!CM12, 0)</f>
        <v>0</v>
      </c>
      <c r="CN12" s="185">
        <f>IF('①-1入力シート（宿泊人数）【1人当】'!CN12&gt;0, IF(CN$5/'①-1入力シート（宿泊人数）【1人当】'!CN12&gt;=50000, 500, IF(CN$5/'①-1入力シート（宿泊人数）【1人当】'!CN12&gt;=20000, 200, 100)) * '①-1入力シート（宿泊人数）【1人当】'!CN12, 0)</f>
        <v>0</v>
      </c>
      <c r="CO12" s="185">
        <f>IF('①-1入力シート（宿泊人数）【1人当】'!CO12&gt;0, IF(CO$5/'①-1入力シート（宿泊人数）【1人当】'!CO12&gt;=50000, 500, IF(CO$5/'①-1入力シート（宿泊人数）【1人当】'!CO12&gt;=20000, 200, 100)) * '①-1入力シート（宿泊人数）【1人当】'!CO12, 0)</f>
        <v>0</v>
      </c>
      <c r="CP12" s="185">
        <f>IF('①-1入力シート（宿泊人数）【1人当】'!CP12&gt;0, IF(CP$5/'①-1入力シート（宿泊人数）【1人当】'!CP12&gt;=50000, 500, IF(CP$5/'①-1入力シート（宿泊人数）【1人当】'!CP12&gt;=20000, 200, 100)) * '①-1入力シート（宿泊人数）【1人当】'!CP12, 0)</f>
        <v>0</v>
      </c>
      <c r="CQ12" s="185">
        <f>IF('①-1入力シート（宿泊人数）【1人当】'!CQ12&gt;0, IF(CQ$5/'①-1入力シート（宿泊人数）【1人当】'!CQ12&gt;=50000, 500, IF(CQ$5/'①-1入力シート（宿泊人数）【1人当】'!CQ12&gt;=20000, 200, 100)) * '①-1入力シート（宿泊人数）【1人当】'!CQ12, 0)</f>
        <v>0</v>
      </c>
      <c r="CR12" s="185">
        <f>IF('①-1入力シート（宿泊人数）【1人当】'!CR12&gt;0, IF(CR$5/'①-1入力シート（宿泊人数）【1人当】'!CR12&gt;=50000, 500, IF(CR$5/'①-1入力シート（宿泊人数）【1人当】'!CR12&gt;=20000, 200, 100)) * '①-1入力シート（宿泊人数）【1人当】'!CR12, 0)</f>
        <v>0</v>
      </c>
      <c r="CS12" s="185">
        <f>IF('①-1入力シート（宿泊人数）【1人当】'!CS12&gt;0, IF(CS$5/'①-1入力シート（宿泊人数）【1人当】'!CS12&gt;=50000, 500, IF(CS$5/'①-1入力シート（宿泊人数）【1人当】'!CS12&gt;=20000, 200, 100)) * '①-1入力シート（宿泊人数）【1人当】'!CS12, 0)</f>
        <v>0</v>
      </c>
      <c r="CT12" s="185">
        <f>IF('①-1入力シート（宿泊人数）【1人当】'!CT12&gt;0, IF(CT$5/'①-1入力シート（宿泊人数）【1人当】'!CT12&gt;=50000, 500, IF(CT$5/'①-1入力シート（宿泊人数）【1人当】'!CT12&gt;=20000, 200, 100)) * '①-1入力シート（宿泊人数）【1人当】'!CT12, 0)</f>
        <v>0</v>
      </c>
      <c r="CU12" s="185">
        <f>IF('①-1入力シート（宿泊人数）【1人当】'!CU12&gt;0, IF(CU$5/'①-1入力シート（宿泊人数）【1人当】'!CU12&gt;=50000, 500, IF(CU$5/'①-1入力シート（宿泊人数）【1人当】'!CU12&gt;=20000, 200, 100)) * '①-1入力シート（宿泊人数）【1人当】'!CU12, 0)</f>
        <v>0</v>
      </c>
      <c r="CV12" s="185">
        <f>IF('①-1入力シート（宿泊人数）【1人当】'!CV12&gt;0, IF(CV$5/'①-1入力シート（宿泊人数）【1人当】'!CV12&gt;=50000, 500, IF(CV$5/'①-1入力シート（宿泊人数）【1人当】'!CV12&gt;=20000, 200, 100)) * '①-1入力シート（宿泊人数）【1人当】'!CV12, 0)</f>
        <v>0</v>
      </c>
      <c r="CW12" s="185">
        <f>IF('①-1入力シート（宿泊人数）【1人当】'!CW12&gt;0, IF(CW$5/'①-1入力シート（宿泊人数）【1人当】'!CW12&gt;=50000, 500, IF(CW$5/'①-1入力シート（宿泊人数）【1人当】'!CW12&gt;=20000, 200, 100)) * '①-1入力シート（宿泊人数）【1人当】'!CW12, 0)</f>
        <v>0</v>
      </c>
      <c r="CX12" s="185">
        <f>IF('①-1入力シート（宿泊人数）【1人当】'!CX12&gt;0, IF(CX$5/'①-1入力シート（宿泊人数）【1人当】'!CX12&gt;=50000, 500, IF(CX$5/'①-1入力シート（宿泊人数）【1人当】'!CX12&gt;=20000, 200, 100)) * '①-1入力シート（宿泊人数）【1人当】'!CX12, 0)</f>
        <v>0</v>
      </c>
      <c r="CY12" s="13"/>
      <c r="CZ12" s="185">
        <f>'①-1入力シート（宿泊人数）【1人当】'!CZ12</f>
        <v>0</v>
      </c>
    </row>
    <row r="13" spans="1:106">
      <c r="A13" s="196"/>
      <c r="B13" s="175">
        <v>7</v>
      </c>
      <c r="C13" s="185">
        <f>IF('①-1入力シート（宿泊人数）【1人当】'!C13&gt;0, IF(C$5/'①-1入力シート（宿泊人数）【1人当】'!C13&gt;=50000, 500, IF(C$5/'①-1入力シート（宿泊人数）【1人当】'!C13&gt;=20000, 200, 100)) * '①-1入力シート（宿泊人数）【1人当】'!C13, 0)</f>
        <v>0</v>
      </c>
      <c r="D13" s="185">
        <f>IF('①-1入力シート（宿泊人数）【1人当】'!D13&gt;0, IF(D$5/'①-1入力シート（宿泊人数）【1人当】'!D13&gt;=50000, 500, IF(D$5/'①-1入力シート（宿泊人数）【1人当】'!D13&gt;=20000, 200, 100)) * '①-1入力シート（宿泊人数）【1人当】'!D13, 0)</f>
        <v>0</v>
      </c>
      <c r="E13" s="185">
        <f>IF('①-1入力シート（宿泊人数）【1人当】'!E13&gt;0, IF(E$5/'①-1入力シート（宿泊人数）【1人当】'!E13&gt;=50000, 500, IF(E$5/'①-1入力シート（宿泊人数）【1人当】'!E13&gt;=20000, 200, 100)) * '①-1入力シート（宿泊人数）【1人当】'!E13, 0)</f>
        <v>0</v>
      </c>
      <c r="F13" s="185">
        <f>IF('①-1入力シート（宿泊人数）【1人当】'!F13&gt;0, IF(F$5/'①-1入力シート（宿泊人数）【1人当】'!F13&gt;=50000, 500, IF(F$5/'①-1入力シート（宿泊人数）【1人当】'!F13&gt;=20000, 200, 100)) * '①-1入力シート（宿泊人数）【1人当】'!F13, 0)</f>
        <v>0</v>
      </c>
      <c r="G13" s="185">
        <f>IF('①-1入力シート（宿泊人数）【1人当】'!G13&gt;0, IF(G$5/'①-1入力シート（宿泊人数）【1人当】'!G13&gt;=50000, 500, IF(G$5/'①-1入力シート（宿泊人数）【1人当】'!G13&gt;=20000, 200, 100)) * '①-1入力シート（宿泊人数）【1人当】'!G13, 0)</f>
        <v>0</v>
      </c>
      <c r="H13" s="185">
        <f>IF('①-1入力シート（宿泊人数）【1人当】'!H13&gt;0, IF(H$5/'①-1入力シート（宿泊人数）【1人当】'!H13&gt;=50000, 500, IF(H$5/'①-1入力シート（宿泊人数）【1人当】'!H13&gt;=20000, 200, 100)) * '①-1入力シート（宿泊人数）【1人当】'!H13, 0)</f>
        <v>0</v>
      </c>
      <c r="I13" s="185">
        <f>IF('①-1入力シート（宿泊人数）【1人当】'!I13&gt;0, IF(I$5/'①-1入力シート（宿泊人数）【1人当】'!I13&gt;=50000, 500, IF(I$5/'①-1入力シート（宿泊人数）【1人当】'!I13&gt;=20000, 200, 100)) * '①-1入力シート（宿泊人数）【1人当】'!I13, 0)</f>
        <v>0</v>
      </c>
      <c r="J13" s="185">
        <f>IF('①-1入力シート（宿泊人数）【1人当】'!J13&gt;0, IF(J$5/'①-1入力シート（宿泊人数）【1人当】'!J13&gt;=50000, 500, IF(J$5/'①-1入力シート（宿泊人数）【1人当】'!J13&gt;=20000, 200, 100)) * '①-1入力シート（宿泊人数）【1人当】'!J13, 0)</f>
        <v>0</v>
      </c>
      <c r="K13" s="185">
        <f>IF('①-1入力シート（宿泊人数）【1人当】'!K13&gt;0, IF(K$5/'①-1入力シート（宿泊人数）【1人当】'!K13&gt;=50000, 500, IF(K$5/'①-1入力シート（宿泊人数）【1人当】'!K13&gt;=20000, 200, 100)) * '①-1入力シート（宿泊人数）【1人当】'!K13, 0)</f>
        <v>0</v>
      </c>
      <c r="L13" s="185">
        <f>IF('①-1入力シート（宿泊人数）【1人当】'!L13&gt;0, IF(L$5/'①-1入力シート（宿泊人数）【1人当】'!L13&gt;=50000, 500, IF(L$5/'①-1入力シート（宿泊人数）【1人当】'!L13&gt;=20000, 200, 100)) * '①-1入力シート（宿泊人数）【1人当】'!L13, 0)</f>
        <v>0</v>
      </c>
      <c r="M13" s="185">
        <f>IF('①-1入力シート（宿泊人数）【1人当】'!M13&gt;0, IF(M$5/'①-1入力シート（宿泊人数）【1人当】'!M13&gt;=50000, 500, IF(M$5/'①-1入力シート（宿泊人数）【1人当】'!M13&gt;=20000, 200, 100)) * '①-1入力シート（宿泊人数）【1人当】'!M13, 0)</f>
        <v>0</v>
      </c>
      <c r="N13" s="185">
        <f>IF('①-1入力シート（宿泊人数）【1人当】'!N13&gt;0, IF(N$5/'①-1入力シート（宿泊人数）【1人当】'!N13&gt;=50000, 500, IF(N$5/'①-1入力シート（宿泊人数）【1人当】'!N13&gt;=20000, 200, 100)) * '①-1入力シート（宿泊人数）【1人当】'!N13, 0)</f>
        <v>0</v>
      </c>
      <c r="O13" s="185">
        <f>IF('①-1入力シート（宿泊人数）【1人当】'!O13&gt;0, IF(O$5/'①-1入力シート（宿泊人数）【1人当】'!O13&gt;=50000, 500, IF(O$5/'①-1入力シート（宿泊人数）【1人当】'!O13&gt;=20000, 200, 100)) * '①-1入力シート（宿泊人数）【1人当】'!O13, 0)</f>
        <v>0</v>
      </c>
      <c r="P13" s="185">
        <f>IF('①-1入力シート（宿泊人数）【1人当】'!P13&gt;0, IF(P$5/'①-1入力シート（宿泊人数）【1人当】'!P13&gt;=50000, 500, IF(P$5/'①-1入力シート（宿泊人数）【1人当】'!P13&gt;=20000, 200, 100)) * '①-1入力シート（宿泊人数）【1人当】'!P13, 0)</f>
        <v>0</v>
      </c>
      <c r="Q13" s="185">
        <f>IF('①-1入力シート（宿泊人数）【1人当】'!Q13&gt;0, IF(Q$5/'①-1入力シート（宿泊人数）【1人当】'!Q13&gt;=50000, 500, IF(Q$5/'①-1入力シート（宿泊人数）【1人当】'!Q13&gt;=20000, 200, 100)) * '①-1入力シート（宿泊人数）【1人当】'!Q13, 0)</f>
        <v>0</v>
      </c>
      <c r="R13" s="185">
        <f>IF('①-1入力シート（宿泊人数）【1人当】'!R13&gt;0, IF(R$5/'①-1入力シート（宿泊人数）【1人当】'!R13&gt;=50000, 500, IF(R$5/'①-1入力シート（宿泊人数）【1人当】'!R13&gt;=20000, 200, 100)) * '①-1入力シート（宿泊人数）【1人当】'!R13, 0)</f>
        <v>0</v>
      </c>
      <c r="S13" s="185">
        <f>IF('①-1入力シート（宿泊人数）【1人当】'!S13&gt;0, IF(S$5/'①-1入力シート（宿泊人数）【1人当】'!S13&gt;=50000, 500, IF(S$5/'①-1入力シート（宿泊人数）【1人当】'!S13&gt;=20000, 200, 100)) * '①-1入力シート（宿泊人数）【1人当】'!S13, 0)</f>
        <v>0</v>
      </c>
      <c r="T13" s="185">
        <f>IF('①-1入力シート（宿泊人数）【1人当】'!T13&gt;0, IF(T$5/'①-1入力シート（宿泊人数）【1人当】'!T13&gt;=50000, 500, IF(T$5/'①-1入力シート（宿泊人数）【1人当】'!T13&gt;=20000, 200, 100)) * '①-1入力シート（宿泊人数）【1人当】'!T13, 0)</f>
        <v>0</v>
      </c>
      <c r="U13" s="185">
        <f>IF('①-1入力シート（宿泊人数）【1人当】'!U13&gt;0, IF(U$5/'①-1入力シート（宿泊人数）【1人当】'!U13&gt;=50000, 500, IF(U$5/'①-1入力シート（宿泊人数）【1人当】'!U13&gt;=20000, 200, 100)) * '①-1入力シート（宿泊人数）【1人当】'!U13, 0)</f>
        <v>0</v>
      </c>
      <c r="V13" s="185">
        <f>IF('①-1入力シート（宿泊人数）【1人当】'!V13&gt;0, IF(V$5/'①-1入力シート（宿泊人数）【1人当】'!V13&gt;=50000, 500, IF(V$5/'①-1入力シート（宿泊人数）【1人当】'!V13&gt;=20000, 200, 100)) * '①-1入力シート（宿泊人数）【1人当】'!V13, 0)</f>
        <v>0</v>
      </c>
      <c r="W13" s="185">
        <f>IF('①-1入力シート（宿泊人数）【1人当】'!W13&gt;0, IF(W$5/'①-1入力シート（宿泊人数）【1人当】'!W13&gt;=50000, 500, IF(W$5/'①-1入力シート（宿泊人数）【1人当】'!W13&gt;=20000, 200, 100)) * '①-1入力シート（宿泊人数）【1人当】'!W13, 0)</f>
        <v>0</v>
      </c>
      <c r="X13" s="185">
        <f>IF('①-1入力シート（宿泊人数）【1人当】'!X13&gt;0, IF(X$5/'①-1入力シート（宿泊人数）【1人当】'!X13&gt;=50000, 500, IF(X$5/'①-1入力シート（宿泊人数）【1人当】'!X13&gt;=20000, 200, 100)) * '①-1入力シート（宿泊人数）【1人当】'!X13, 0)</f>
        <v>0</v>
      </c>
      <c r="Y13" s="185">
        <f>IF('①-1入力シート（宿泊人数）【1人当】'!Y13&gt;0, IF(Y$5/'①-1入力シート（宿泊人数）【1人当】'!Y13&gt;=50000, 500, IF(Y$5/'①-1入力シート（宿泊人数）【1人当】'!Y13&gt;=20000, 200, 100)) * '①-1入力シート（宿泊人数）【1人当】'!Y13, 0)</f>
        <v>0</v>
      </c>
      <c r="Z13" s="185">
        <f>IF('①-1入力シート（宿泊人数）【1人当】'!Z13&gt;0, IF(Z$5/'①-1入力シート（宿泊人数）【1人当】'!Z13&gt;=50000, 500, IF(Z$5/'①-1入力シート（宿泊人数）【1人当】'!Z13&gt;=20000, 200, 100)) * '①-1入力シート（宿泊人数）【1人当】'!Z13, 0)</f>
        <v>0</v>
      </c>
      <c r="AA13" s="185">
        <f>IF('①-1入力シート（宿泊人数）【1人当】'!AA13&gt;0, IF(AA$5/'①-1入力シート（宿泊人数）【1人当】'!AA13&gt;=50000, 500, IF(AA$5/'①-1入力シート（宿泊人数）【1人当】'!AA13&gt;=20000, 200, 100)) * '①-1入力シート（宿泊人数）【1人当】'!AA13, 0)</f>
        <v>0</v>
      </c>
      <c r="AB13" s="185">
        <f>IF('①-1入力シート（宿泊人数）【1人当】'!AB13&gt;0, IF(AB$5/'①-1入力シート（宿泊人数）【1人当】'!AB13&gt;=50000, 500, IF(AB$5/'①-1入力シート（宿泊人数）【1人当】'!AB13&gt;=20000, 200, 100)) * '①-1入力シート（宿泊人数）【1人当】'!AB13, 0)</f>
        <v>0</v>
      </c>
      <c r="AC13" s="185">
        <f>IF('①-1入力シート（宿泊人数）【1人当】'!AC13&gt;0, IF(AC$5/'①-1入力シート（宿泊人数）【1人当】'!AC13&gt;=50000, 500, IF(AC$5/'①-1入力シート（宿泊人数）【1人当】'!AC13&gt;=20000, 200, 100)) * '①-1入力シート（宿泊人数）【1人当】'!AC13, 0)</f>
        <v>0</v>
      </c>
      <c r="AD13" s="185">
        <f>IF('①-1入力シート（宿泊人数）【1人当】'!AD13&gt;0, IF(AD$5/'①-1入力シート（宿泊人数）【1人当】'!AD13&gt;=50000, 500, IF(AD$5/'①-1入力シート（宿泊人数）【1人当】'!AD13&gt;=20000, 200, 100)) * '①-1入力シート（宿泊人数）【1人当】'!AD13, 0)</f>
        <v>0</v>
      </c>
      <c r="AE13" s="185">
        <f>IF('①-1入力シート（宿泊人数）【1人当】'!AE13&gt;0, IF(AE$5/'①-1入力シート（宿泊人数）【1人当】'!AE13&gt;=50000, 500, IF(AE$5/'①-1入力シート（宿泊人数）【1人当】'!AE13&gt;=20000, 200, 100)) * '①-1入力シート（宿泊人数）【1人当】'!AE13, 0)</f>
        <v>0</v>
      </c>
      <c r="AF13" s="185">
        <f>IF('①-1入力シート（宿泊人数）【1人当】'!AF13&gt;0, IF(AF$5/'①-1入力シート（宿泊人数）【1人当】'!AF13&gt;=50000, 500, IF(AF$5/'①-1入力シート（宿泊人数）【1人当】'!AF13&gt;=20000, 200, 100)) * '①-1入力シート（宿泊人数）【1人当】'!AF13, 0)</f>
        <v>0</v>
      </c>
      <c r="AG13" s="185">
        <f>IF('①-1入力シート（宿泊人数）【1人当】'!AG13&gt;0, IF(AG$5/'①-1入力シート（宿泊人数）【1人当】'!AG13&gt;=50000, 500, IF(AG$5/'①-1入力シート（宿泊人数）【1人当】'!AG13&gt;=20000, 200, 100)) * '①-1入力シート（宿泊人数）【1人当】'!AG13, 0)</f>
        <v>0</v>
      </c>
      <c r="AH13" s="185">
        <f>IF('①-1入力シート（宿泊人数）【1人当】'!AH13&gt;0, IF(AH$5/'①-1入力シート（宿泊人数）【1人当】'!AH13&gt;=50000, 500, IF(AH$5/'①-1入力シート（宿泊人数）【1人当】'!AH13&gt;=20000, 200, 100)) * '①-1入力シート（宿泊人数）【1人当】'!AH13, 0)</f>
        <v>0</v>
      </c>
      <c r="AI13" s="185">
        <f>IF('①-1入力シート（宿泊人数）【1人当】'!AI13&gt;0, IF(AI$5/'①-1入力シート（宿泊人数）【1人当】'!AI13&gt;=50000, 500, IF(AI$5/'①-1入力シート（宿泊人数）【1人当】'!AI13&gt;=20000, 200, 100)) * '①-1入力シート（宿泊人数）【1人当】'!AI13, 0)</f>
        <v>0</v>
      </c>
      <c r="AJ13" s="185">
        <f>IF('①-1入力シート（宿泊人数）【1人当】'!AJ13&gt;0, IF(AJ$5/'①-1入力シート（宿泊人数）【1人当】'!AJ13&gt;=50000, 500, IF(AJ$5/'①-1入力シート（宿泊人数）【1人当】'!AJ13&gt;=20000, 200, 100)) * '①-1入力シート（宿泊人数）【1人当】'!AJ13, 0)</f>
        <v>0</v>
      </c>
      <c r="AK13" s="185">
        <f>IF('①-1入力シート（宿泊人数）【1人当】'!AK13&gt;0, IF(AK$5/'①-1入力シート（宿泊人数）【1人当】'!AK13&gt;=50000, 500, IF(AK$5/'①-1入力シート（宿泊人数）【1人当】'!AK13&gt;=20000, 200, 100)) * '①-1入力シート（宿泊人数）【1人当】'!AK13, 0)</f>
        <v>0</v>
      </c>
      <c r="AL13" s="185">
        <f>IF('①-1入力シート（宿泊人数）【1人当】'!AL13&gt;0, IF(AL$5/'①-1入力シート（宿泊人数）【1人当】'!AL13&gt;=50000, 500, IF(AL$5/'①-1入力シート（宿泊人数）【1人当】'!AL13&gt;=20000, 200, 100)) * '①-1入力シート（宿泊人数）【1人当】'!AL13, 0)</f>
        <v>0</v>
      </c>
      <c r="AM13" s="185">
        <f>IF('①-1入力シート（宿泊人数）【1人当】'!AM13&gt;0, IF(AM$5/'①-1入力シート（宿泊人数）【1人当】'!AM13&gt;=50000, 500, IF(AM$5/'①-1入力シート（宿泊人数）【1人当】'!AM13&gt;=20000, 200, 100)) * '①-1入力シート（宿泊人数）【1人当】'!AM13, 0)</f>
        <v>0</v>
      </c>
      <c r="AN13" s="185">
        <f>IF('①-1入力シート（宿泊人数）【1人当】'!AN13&gt;0, IF(AN$5/'①-1入力シート（宿泊人数）【1人当】'!AN13&gt;=50000, 500, IF(AN$5/'①-1入力シート（宿泊人数）【1人当】'!AN13&gt;=20000, 200, 100)) * '①-1入力シート（宿泊人数）【1人当】'!AN13, 0)</f>
        <v>0</v>
      </c>
      <c r="AO13" s="185">
        <f>IF('①-1入力シート（宿泊人数）【1人当】'!AO13&gt;0, IF(AO$5/'①-1入力シート（宿泊人数）【1人当】'!AO13&gt;=50000, 500, IF(AO$5/'①-1入力シート（宿泊人数）【1人当】'!AO13&gt;=20000, 200, 100)) * '①-1入力シート（宿泊人数）【1人当】'!AO13, 0)</f>
        <v>0</v>
      </c>
      <c r="AP13" s="185">
        <f>IF('①-1入力シート（宿泊人数）【1人当】'!AP13&gt;0, IF(AP$5/'①-1入力シート（宿泊人数）【1人当】'!AP13&gt;=50000, 500, IF(AP$5/'①-1入力シート（宿泊人数）【1人当】'!AP13&gt;=20000, 200, 100)) * '①-1入力シート（宿泊人数）【1人当】'!AP13, 0)</f>
        <v>0</v>
      </c>
      <c r="AQ13" s="185">
        <f>IF('①-1入力シート（宿泊人数）【1人当】'!AQ13&gt;0, IF(AQ$5/'①-1入力シート（宿泊人数）【1人当】'!AQ13&gt;=50000, 500, IF(AQ$5/'①-1入力シート（宿泊人数）【1人当】'!AQ13&gt;=20000, 200, 100)) * '①-1入力シート（宿泊人数）【1人当】'!AQ13, 0)</f>
        <v>0</v>
      </c>
      <c r="AR13" s="185">
        <f>IF('①-1入力シート（宿泊人数）【1人当】'!AR13&gt;0, IF(AR$5/'①-1入力シート（宿泊人数）【1人当】'!AR13&gt;=50000, 500, IF(AR$5/'①-1入力シート（宿泊人数）【1人当】'!AR13&gt;=20000, 200, 100)) * '①-1入力シート（宿泊人数）【1人当】'!AR13, 0)</f>
        <v>0</v>
      </c>
      <c r="AS13" s="185">
        <f>IF('①-1入力シート（宿泊人数）【1人当】'!AS13&gt;0, IF(AS$5/'①-1入力シート（宿泊人数）【1人当】'!AS13&gt;=50000, 500, IF(AS$5/'①-1入力シート（宿泊人数）【1人当】'!AS13&gt;=20000, 200, 100)) * '①-1入力シート（宿泊人数）【1人当】'!AS13, 0)</f>
        <v>0</v>
      </c>
      <c r="AT13" s="185">
        <f>IF('①-1入力シート（宿泊人数）【1人当】'!AT13&gt;0, IF(AT$5/'①-1入力シート（宿泊人数）【1人当】'!AT13&gt;=50000, 500, IF(AT$5/'①-1入力シート（宿泊人数）【1人当】'!AT13&gt;=20000, 200, 100)) * '①-1入力シート（宿泊人数）【1人当】'!AT13, 0)</f>
        <v>0</v>
      </c>
      <c r="AU13" s="185">
        <f>IF('①-1入力シート（宿泊人数）【1人当】'!AU13&gt;0, IF(AU$5/'①-1入力シート（宿泊人数）【1人当】'!AU13&gt;=50000, 500, IF(AU$5/'①-1入力シート（宿泊人数）【1人当】'!AU13&gt;=20000, 200, 100)) * '①-1入力シート（宿泊人数）【1人当】'!AU13, 0)</f>
        <v>0</v>
      </c>
      <c r="AV13" s="185">
        <f>IF('①-1入力シート（宿泊人数）【1人当】'!AV13&gt;0, IF(AV$5/'①-1入力シート（宿泊人数）【1人当】'!AV13&gt;=50000, 500, IF(AV$5/'①-1入力シート（宿泊人数）【1人当】'!AV13&gt;=20000, 200, 100)) * '①-1入力シート（宿泊人数）【1人当】'!AV13, 0)</f>
        <v>0</v>
      </c>
      <c r="AW13" s="185">
        <f>IF('①-1入力シート（宿泊人数）【1人当】'!AW13&gt;0, IF(AW$5/'①-1入力シート（宿泊人数）【1人当】'!AW13&gt;=50000, 500, IF(AW$5/'①-1入力シート（宿泊人数）【1人当】'!AW13&gt;=20000, 200, 100)) * '①-1入力シート（宿泊人数）【1人当】'!AW13, 0)</f>
        <v>0</v>
      </c>
      <c r="AX13" s="185">
        <f>IF('①-1入力シート（宿泊人数）【1人当】'!AX13&gt;0, IF(AX$5/'①-1入力シート（宿泊人数）【1人当】'!AX13&gt;=50000, 500, IF(AX$5/'①-1入力シート（宿泊人数）【1人当】'!AX13&gt;=20000, 200, 100)) * '①-1入力シート（宿泊人数）【1人当】'!AX13, 0)</f>
        <v>0</v>
      </c>
      <c r="AY13" s="185">
        <f>IF('①-1入力シート（宿泊人数）【1人当】'!AY13&gt;0, IF(AY$5/'①-1入力シート（宿泊人数）【1人当】'!AY13&gt;=50000, 500, IF(AY$5/'①-1入力シート（宿泊人数）【1人当】'!AY13&gt;=20000, 200, 100)) * '①-1入力シート（宿泊人数）【1人当】'!AY13, 0)</f>
        <v>0</v>
      </c>
      <c r="AZ13" s="185">
        <f>IF('①-1入力シート（宿泊人数）【1人当】'!AZ13&gt;0, IF(AZ$5/'①-1入力シート（宿泊人数）【1人当】'!AZ13&gt;=50000, 500, IF(AZ$5/'①-1入力シート（宿泊人数）【1人当】'!AZ13&gt;=20000, 200, 100)) * '①-1入力シート（宿泊人数）【1人当】'!AZ13, 0)</f>
        <v>0</v>
      </c>
      <c r="BA13" s="185">
        <f>IF('①-1入力シート（宿泊人数）【1人当】'!BA13&gt;0, IF(BA$5/'①-1入力シート（宿泊人数）【1人当】'!BA13&gt;=50000, 500, IF(BA$5/'①-1入力シート（宿泊人数）【1人当】'!BA13&gt;=20000, 200, 100)) * '①-1入力シート（宿泊人数）【1人当】'!BA13, 0)</f>
        <v>0</v>
      </c>
      <c r="BB13" s="185">
        <f>IF('①-1入力シート（宿泊人数）【1人当】'!BB13&gt;0, IF(BB$5/'①-1入力シート（宿泊人数）【1人当】'!BB13&gt;=50000, 500, IF(BB$5/'①-1入力シート（宿泊人数）【1人当】'!BB13&gt;=20000, 200, 100)) * '①-1入力シート（宿泊人数）【1人当】'!BB13, 0)</f>
        <v>0</v>
      </c>
      <c r="BC13" s="185">
        <f>IF('①-1入力シート（宿泊人数）【1人当】'!BC13&gt;0, IF(BC$5/'①-1入力シート（宿泊人数）【1人当】'!BC13&gt;=50000, 500, IF(BC$5/'①-1入力シート（宿泊人数）【1人当】'!BC13&gt;=20000, 200, 100)) * '①-1入力シート（宿泊人数）【1人当】'!BC13, 0)</f>
        <v>0</v>
      </c>
      <c r="BD13" s="185">
        <f>IF('①-1入力シート（宿泊人数）【1人当】'!BD13&gt;0, IF(BD$5/'①-1入力シート（宿泊人数）【1人当】'!BD13&gt;=50000, 500, IF(BD$5/'①-1入力シート（宿泊人数）【1人当】'!BD13&gt;=20000, 200, 100)) * '①-1入力シート（宿泊人数）【1人当】'!BD13, 0)</f>
        <v>0</v>
      </c>
      <c r="BE13" s="185">
        <f>IF('①-1入力シート（宿泊人数）【1人当】'!BE13&gt;0, IF(BE$5/'①-1入力シート（宿泊人数）【1人当】'!BE13&gt;=50000, 500, IF(BE$5/'①-1入力シート（宿泊人数）【1人当】'!BE13&gt;=20000, 200, 100)) * '①-1入力シート（宿泊人数）【1人当】'!BE13, 0)</f>
        <v>0</v>
      </c>
      <c r="BF13" s="185">
        <f>IF('①-1入力シート（宿泊人数）【1人当】'!BF13&gt;0, IF(BF$5/'①-1入力シート（宿泊人数）【1人当】'!BF13&gt;=50000, 500, IF(BF$5/'①-1入力シート（宿泊人数）【1人当】'!BF13&gt;=20000, 200, 100)) * '①-1入力シート（宿泊人数）【1人当】'!BF13, 0)</f>
        <v>0</v>
      </c>
      <c r="BG13" s="185">
        <f>IF('①-1入力シート（宿泊人数）【1人当】'!BG13&gt;0, IF(BG$5/'①-1入力シート（宿泊人数）【1人当】'!BG13&gt;=50000, 500, IF(BG$5/'①-1入力シート（宿泊人数）【1人当】'!BG13&gt;=20000, 200, 100)) * '①-1入力シート（宿泊人数）【1人当】'!BG13, 0)</f>
        <v>0</v>
      </c>
      <c r="BH13" s="185">
        <f>IF('①-1入力シート（宿泊人数）【1人当】'!BH13&gt;0, IF(BH$5/'①-1入力シート（宿泊人数）【1人当】'!BH13&gt;=50000, 500, IF(BH$5/'①-1入力シート（宿泊人数）【1人当】'!BH13&gt;=20000, 200, 100)) * '①-1入力シート（宿泊人数）【1人当】'!BH13, 0)</f>
        <v>0</v>
      </c>
      <c r="BI13" s="185">
        <f>IF('①-1入力シート（宿泊人数）【1人当】'!BI13&gt;0, IF(BI$5/'①-1入力シート（宿泊人数）【1人当】'!BI13&gt;=50000, 500, IF(BI$5/'①-1入力シート（宿泊人数）【1人当】'!BI13&gt;=20000, 200, 100)) * '①-1入力シート（宿泊人数）【1人当】'!BI13, 0)</f>
        <v>0</v>
      </c>
      <c r="BJ13" s="185">
        <f>IF('①-1入力シート（宿泊人数）【1人当】'!BJ13&gt;0, IF(BJ$5/'①-1入力シート（宿泊人数）【1人当】'!BJ13&gt;=50000, 500, IF(BJ$5/'①-1入力シート（宿泊人数）【1人当】'!BJ13&gt;=20000, 200, 100)) * '①-1入力シート（宿泊人数）【1人当】'!BJ13, 0)</f>
        <v>0</v>
      </c>
      <c r="BK13" s="185">
        <f>IF('①-1入力シート（宿泊人数）【1人当】'!BK13&gt;0, IF(BK$5/'①-1入力シート（宿泊人数）【1人当】'!BK13&gt;=50000, 500, IF(BK$5/'①-1入力シート（宿泊人数）【1人当】'!BK13&gt;=20000, 200, 100)) * '①-1入力シート（宿泊人数）【1人当】'!BK13, 0)</f>
        <v>0</v>
      </c>
      <c r="BL13" s="185">
        <f>IF('①-1入力シート（宿泊人数）【1人当】'!BL13&gt;0, IF(BL$5/'①-1入力シート（宿泊人数）【1人当】'!BL13&gt;=50000, 500, IF(BL$5/'①-1入力シート（宿泊人数）【1人当】'!BL13&gt;=20000, 200, 100)) * '①-1入力シート（宿泊人数）【1人当】'!BL13, 0)</f>
        <v>0</v>
      </c>
      <c r="BM13" s="185">
        <f>IF('①-1入力シート（宿泊人数）【1人当】'!BM13&gt;0, IF(BM$5/'①-1入力シート（宿泊人数）【1人当】'!BM13&gt;=50000, 500, IF(BM$5/'①-1入力シート（宿泊人数）【1人当】'!BM13&gt;=20000, 200, 100)) * '①-1入力シート（宿泊人数）【1人当】'!BM13, 0)</f>
        <v>0</v>
      </c>
      <c r="BN13" s="185">
        <f>IF('①-1入力シート（宿泊人数）【1人当】'!BN13&gt;0, IF(BN$5/'①-1入力シート（宿泊人数）【1人当】'!BN13&gt;=50000, 500, IF(BN$5/'①-1入力シート（宿泊人数）【1人当】'!BN13&gt;=20000, 200, 100)) * '①-1入力シート（宿泊人数）【1人当】'!BN13, 0)</f>
        <v>0</v>
      </c>
      <c r="BO13" s="185">
        <f>IF('①-1入力シート（宿泊人数）【1人当】'!BO13&gt;0, IF(BO$5/'①-1入力シート（宿泊人数）【1人当】'!BO13&gt;=50000, 500, IF(BO$5/'①-1入力シート（宿泊人数）【1人当】'!BO13&gt;=20000, 200, 100)) * '①-1入力シート（宿泊人数）【1人当】'!BO13, 0)</f>
        <v>0</v>
      </c>
      <c r="BP13" s="185">
        <f>IF('①-1入力シート（宿泊人数）【1人当】'!BP13&gt;0, IF(BP$5/'①-1入力シート（宿泊人数）【1人当】'!BP13&gt;=50000, 500, IF(BP$5/'①-1入力シート（宿泊人数）【1人当】'!BP13&gt;=20000, 200, 100)) * '①-1入力シート（宿泊人数）【1人当】'!BP13, 0)</f>
        <v>0</v>
      </c>
      <c r="BQ13" s="185">
        <f>IF('①-1入力シート（宿泊人数）【1人当】'!BQ13&gt;0, IF(BQ$5/'①-1入力シート（宿泊人数）【1人当】'!BQ13&gt;=50000, 500, IF(BQ$5/'①-1入力シート（宿泊人数）【1人当】'!BQ13&gt;=20000, 200, 100)) * '①-1入力シート（宿泊人数）【1人当】'!BQ13, 0)</f>
        <v>0</v>
      </c>
      <c r="BR13" s="185">
        <f>IF('①-1入力シート（宿泊人数）【1人当】'!BR13&gt;0, IF(BR$5/'①-1入力シート（宿泊人数）【1人当】'!BR13&gt;=50000, 500, IF(BR$5/'①-1入力シート（宿泊人数）【1人当】'!BR13&gt;=20000, 200, 100)) * '①-1入力シート（宿泊人数）【1人当】'!BR13, 0)</f>
        <v>0</v>
      </c>
      <c r="BS13" s="185">
        <f>IF('①-1入力シート（宿泊人数）【1人当】'!BS13&gt;0, IF(BS$5/'①-1入力シート（宿泊人数）【1人当】'!BS13&gt;=50000, 500, IF(BS$5/'①-1入力シート（宿泊人数）【1人当】'!BS13&gt;=20000, 200, 100)) * '①-1入力シート（宿泊人数）【1人当】'!BS13, 0)</f>
        <v>0</v>
      </c>
      <c r="BT13" s="185">
        <f>IF('①-1入力シート（宿泊人数）【1人当】'!BT13&gt;0, IF(BT$5/'①-1入力シート（宿泊人数）【1人当】'!BT13&gt;=50000, 500, IF(BT$5/'①-1入力シート（宿泊人数）【1人当】'!BT13&gt;=20000, 200, 100)) * '①-1入力シート（宿泊人数）【1人当】'!BT13, 0)</f>
        <v>0</v>
      </c>
      <c r="BU13" s="185">
        <f>IF('①-1入力シート（宿泊人数）【1人当】'!BU13&gt;0, IF(BU$5/'①-1入力シート（宿泊人数）【1人当】'!BU13&gt;=50000, 500, IF(BU$5/'①-1入力シート（宿泊人数）【1人当】'!BU13&gt;=20000, 200, 100)) * '①-1入力シート（宿泊人数）【1人当】'!BU13, 0)</f>
        <v>0</v>
      </c>
      <c r="BV13" s="185">
        <f>IF('①-1入力シート（宿泊人数）【1人当】'!BV13&gt;0, IF(BV$5/'①-1入力シート（宿泊人数）【1人当】'!BV13&gt;=50000, 500, IF(BV$5/'①-1入力シート（宿泊人数）【1人当】'!BV13&gt;=20000, 200, 100)) * '①-1入力シート（宿泊人数）【1人当】'!BV13, 0)</f>
        <v>0</v>
      </c>
      <c r="BW13" s="185">
        <f>IF('①-1入力シート（宿泊人数）【1人当】'!BW13&gt;0, IF(BW$5/'①-1入力シート（宿泊人数）【1人当】'!BW13&gt;=50000, 500, IF(BW$5/'①-1入力シート（宿泊人数）【1人当】'!BW13&gt;=20000, 200, 100)) * '①-1入力シート（宿泊人数）【1人当】'!BW13, 0)</f>
        <v>0</v>
      </c>
      <c r="BX13" s="185">
        <f>IF('①-1入力シート（宿泊人数）【1人当】'!BX13&gt;0, IF(BX$5/'①-1入力シート（宿泊人数）【1人当】'!BX13&gt;=50000, 500, IF(BX$5/'①-1入力シート（宿泊人数）【1人当】'!BX13&gt;=20000, 200, 100)) * '①-1入力シート（宿泊人数）【1人当】'!BX13, 0)</f>
        <v>0</v>
      </c>
      <c r="BY13" s="185">
        <f>IF('①-1入力シート（宿泊人数）【1人当】'!BY13&gt;0, IF(BY$5/'①-1入力シート（宿泊人数）【1人当】'!BY13&gt;=50000, 500, IF(BY$5/'①-1入力シート（宿泊人数）【1人当】'!BY13&gt;=20000, 200, 100)) * '①-1入力シート（宿泊人数）【1人当】'!BY13, 0)</f>
        <v>0</v>
      </c>
      <c r="BZ13" s="185">
        <f>IF('①-1入力シート（宿泊人数）【1人当】'!BZ13&gt;0, IF(BZ$5/'①-1入力シート（宿泊人数）【1人当】'!BZ13&gt;=50000, 500, IF(BZ$5/'①-1入力シート（宿泊人数）【1人当】'!BZ13&gt;=20000, 200, 100)) * '①-1入力シート（宿泊人数）【1人当】'!BZ13, 0)</f>
        <v>0</v>
      </c>
      <c r="CA13" s="185">
        <f>IF('①-1入力シート（宿泊人数）【1人当】'!CA13&gt;0, IF(CA$5/'①-1入力シート（宿泊人数）【1人当】'!CA13&gt;=50000, 500, IF(CA$5/'①-1入力シート（宿泊人数）【1人当】'!CA13&gt;=20000, 200, 100)) * '①-1入力シート（宿泊人数）【1人当】'!CA13, 0)</f>
        <v>0</v>
      </c>
      <c r="CB13" s="185">
        <f>IF('①-1入力シート（宿泊人数）【1人当】'!CB13&gt;0, IF(CB$5/'①-1入力シート（宿泊人数）【1人当】'!CB13&gt;=50000, 500, IF(CB$5/'①-1入力シート（宿泊人数）【1人当】'!CB13&gt;=20000, 200, 100)) * '①-1入力シート（宿泊人数）【1人当】'!CB13, 0)</f>
        <v>0</v>
      </c>
      <c r="CC13" s="185">
        <f>IF('①-1入力シート（宿泊人数）【1人当】'!CC13&gt;0, IF(CC$5/'①-1入力シート（宿泊人数）【1人当】'!CC13&gt;=50000, 500, IF(CC$5/'①-1入力シート（宿泊人数）【1人当】'!CC13&gt;=20000, 200, 100)) * '①-1入力シート（宿泊人数）【1人当】'!CC13, 0)</f>
        <v>0</v>
      </c>
      <c r="CD13" s="185">
        <f>IF('①-1入力シート（宿泊人数）【1人当】'!CD13&gt;0, IF(CD$5/'①-1入力シート（宿泊人数）【1人当】'!CD13&gt;=50000, 500, IF(CD$5/'①-1入力シート（宿泊人数）【1人当】'!CD13&gt;=20000, 200, 100)) * '①-1入力シート（宿泊人数）【1人当】'!CD13, 0)</f>
        <v>0</v>
      </c>
      <c r="CE13" s="185">
        <f>IF('①-1入力シート（宿泊人数）【1人当】'!CE13&gt;0, IF(CE$5/'①-1入力シート（宿泊人数）【1人当】'!CE13&gt;=50000, 500, IF(CE$5/'①-1入力シート（宿泊人数）【1人当】'!CE13&gt;=20000, 200, 100)) * '①-1入力シート（宿泊人数）【1人当】'!CE13, 0)</f>
        <v>0</v>
      </c>
      <c r="CF13" s="185">
        <f>IF('①-1入力シート（宿泊人数）【1人当】'!CF13&gt;0, IF(CF$5/'①-1入力シート（宿泊人数）【1人当】'!CF13&gt;=50000, 500, IF(CF$5/'①-1入力シート（宿泊人数）【1人当】'!CF13&gt;=20000, 200, 100)) * '①-1入力シート（宿泊人数）【1人当】'!CF13, 0)</f>
        <v>0</v>
      </c>
      <c r="CG13" s="185">
        <f>IF('①-1入力シート（宿泊人数）【1人当】'!CG13&gt;0, IF(CG$5/'①-1入力シート（宿泊人数）【1人当】'!CG13&gt;=50000, 500, IF(CG$5/'①-1入力シート（宿泊人数）【1人当】'!CG13&gt;=20000, 200, 100)) * '①-1入力シート（宿泊人数）【1人当】'!CG13, 0)</f>
        <v>0</v>
      </c>
      <c r="CH13" s="185">
        <f>IF('①-1入力シート（宿泊人数）【1人当】'!CH13&gt;0, IF(CH$5/'①-1入力シート（宿泊人数）【1人当】'!CH13&gt;=50000, 500, IF(CH$5/'①-1入力シート（宿泊人数）【1人当】'!CH13&gt;=20000, 200, 100)) * '①-1入力シート（宿泊人数）【1人当】'!CH13, 0)</f>
        <v>0</v>
      </c>
      <c r="CI13" s="185">
        <f>IF('①-1入力シート（宿泊人数）【1人当】'!CI13&gt;0, IF(CI$5/'①-1入力シート（宿泊人数）【1人当】'!CI13&gt;=50000, 500, IF(CI$5/'①-1入力シート（宿泊人数）【1人当】'!CI13&gt;=20000, 200, 100)) * '①-1入力シート（宿泊人数）【1人当】'!CI13, 0)</f>
        <v>0</v>
      </c>
      <c r="CJ13" s="185">
        <f>IF('①-1入力シート（宿泊人数）【1人当】'!CJ13&gt;0, IF(CJ$5/'①-1入力シート（宿泊人数）【1人当】'!CJ13&gt;=50000, 500, IF(CJ$5/'①-1入力シート（宿泊人数）【1人当】'!CJ13&gt;=20000, 200, 100)) * '①-1入力シート（宿泊人数）【1人当】'!CJ13, 0)</f>
        <v>0</v>
      </c>
      <c r="CK13" s="185">
        <f>IF('①-1入力シート（宿泊人数）【1人当】'!CK13&gt;0, IF(CK$5/'①-1入力シート（宿泊人数）【1人当】'!CK13&gt;=50000, 500, IF(CK$5/'①-1入力シート（宿泊人数）【1人当】'!CK13&gt;=20000, 200, 100)) * '①-1入力シート（宿泊人数）【1人当】'!CK13, 0)</f>
        <v>0</v>
      </c>
      <c r="CL13" s="185">
        <f>IF('①-1入力シート（宿泊人数）【1人当】'!CL13&gt;0, IF(CL$5/'①-1入力シート（宿泊人数）【1人当】'!CL13&gt;=50000, 500, IF(CL$5/'①-1入力シート（宿泊人数）【1人当】'!CL13&gt;=20000, 200, 100)) * '①-1入力シート（宿泊人数）【1人当】'!CL13, 0)</f>
        <v>0</v>
      </c>
      <c r="CM13" s="185">
        <f>IF('①-1入力シート（宿泊人数）【1人当】'!CM13&gt;0, IF(CM$5/'①-1入力シート（宿泊人数）【1人当】'!CM13&gt;=50000, 500, IF(CM$5/'①-1入力シート（宿泊人数）【1人当】'!CM13&gt;=20000, 200, 100)) * '①-1入力シート（宿泊人数）【1人当】'!CM13, 0)</f>
        <v>0</v>
      </c>
      <c r="CN13" s="185">
        <f>IF('①-1入力シート（宿泊人数）【1人当】'!CN13&gt;0, IF(CN$5/'①-1入力シート（宿泊人数）【1人当】'!CN13&gt;=50000, 500, IF(CN$5/'①-1入力シート（宿泊人数）【1人当】'!CN13&gt;=20000, 200, 100)) * '①-1入力シート（宿泊人数）【1人当】'!CN13, 0)</f>
        <v>0</v>
      </c>
      <c r="CO13" s="185">
        <f>IF('①-1入力シート（宿泊人数）【1人当】'!CO13&gt;0, IF(CO$5/'①-1入力シート（宿泊人数）【1人当】'!CO13&gt;=50000, 500, IF(CO$5/'①-1入力シート（宿泊人数）【1人当】'!CO13&gt;=20000, 200, 100)) * '①-1入力シート（宿泊人数）【1人当】'!CO13, 0)</f>
        <v>0</v>
      </c>
      <c r="CP13" s="185">
        <f>IF('①-1入力シート（宿泊人数）【1人当】'!CP13&gt;0, IF(CP$5/'①-1入力シート（宿泊人数）【1人当】'!CP13&gt;=50000, 500, IF(CP$5/'①-1入力シート（宿泊人数）【1人当】'!CP13&gt;=20000, 200, 100)) * '①-1入力シート（宿泊人数）【1人当】'!CP13, 0)</f>
        <v>0</v>
      </c>
      <c r="CQ13" s="185">
        <f>IF('①-1入力シート（宿泊人数）【1人当】'!CQ13&gt;0, IF(CQ$5/'①-1入力シート（宿泊人数）【1人当】'!CQ13&gt;=50000, 500, IF(CQ$5/'①-1入力シート（宿泊人数）【1人当】'!CQ13&gt;=20000, 200, 100)) * '①-1入力シート（宿泊人数）【1人当】'!CQ13, 0)</f>
        <v>0</v>
      </c>
      <c r="CR13" s="185">
        <f>IF('①-1入力シート（宿泊人数）【1人当】'!CR13&gt;0, IF(CR$5/'①-1入力シート（宿泊人数）【1人当】'!CR13&gt;=50000, 500, IF(CR$5/'①-1入力シート（宿泊人数）【1人当】'!CR13&gt;=20000, 200, 100)) * '①-1入力シート（宿泊人数）【1人当】'!CR13, 0)</f>
        <v>0</v>
      </c>
      <c r="CS13" s="185">
        <f>IF('①-1入力シート（宿泊人数）【1人当】'!CS13&gt;0, IF(CS$5/'①-1入力シート（宿泊人数）【1人当】'!CS13&gt;=50000, 500, IF(CS$5/'①-1入力シート（宿泊人数）【1人当】'!CS13&gt;=20000, 200, 100)) * '①-1入力シート（宿泊人数）【1人当】'!CS13, 0)</f>
        <v>0</v>
      </c>
      <c r="CT13" s="185">
        <f>IF('①-1入力シート（宿泊人数）【1人当】'!CT13&gt;0, IF(CT$5/'①-1入力シート（宿泊人数）【1人当】'!CT13&gt;=50000, 500, IF(CT$5/'①-1入力シート（宿泊人数）【1人当】'!CT13&gt;=20000, 200, 100)) * '①-1入力シート（宿泊人数）【1人当】'!CT13, 0)</f>
        <v>0</v>
      </c>
      <c r="CU13" s="185">
        <f>IF('①-1入力シート（宿泊人数）【1人当】'!CU13&gt;0, IF(CU$5/'①-1入力シート（宿泊人数）【1人当】'!CU13&gt;=50000, 500, IF(CU$5/'①-1入力シート（宿泊人数）【1人当】'!CU13&gt;=20000, 200, 100)) * '①-1入力シート（宿泊人数）【1人当】'!CU13, 0)</f>
        <v>0</v>
      </c>
      <c r="CV13" s="185">
        <f>IF('①-1入力シート（宿泊人数）【1人当】'!CV13&gt;0, IF(CV$5/'①-1入力シート（宿泊人数）【1人当】'!CV13&gt;=50000, 500, IF(CV$5/'①-1入力シート（宿泊人数）【1人当】'!CV13&gt;=20000, 200, 100)) * '①-1入力シート（宿泊人数）【1人当】'!CV13, 0)</f>
        <v>0</v>
      </c>
      <c r="CW13" s="185">
        <f>IF('①-1入力シート（宿泊人数）【1人当】'!CW13&gt;0, IF(CW$5/'①-1入力シート（宿泊人数）【1人当】'!CW13&gt;=50000, 500, IF(CW$5/'①-1入力シート（宿泊人数）【1人当】'!CW13&gt;=20000, 200, 100)) * '①-1入力シート（宿泊人数）【1人当】'!CW13, 0)</f>
        <v>0</v>
      </c>
      <c r="CX13" s="185">
        <f>IF('①-1入力シート（宿泊人数）【1人当】'!CX13&gt;0, IF(CX$5/'①-1入力シート（宿泊人数）【1人当】'!CX13&gt;=50000, 500, IF(CX$5/'①-1入力シート（宿泊人数）【1人当】'!CX13&gt;=20000, 200, 100)) * '①-1入力シート（宿泊人数）【1人当】'!CX13, 0)</f>
        <v>0</v>
      </c>
      <c r="CY13" s="13"/>
      <c r="CZ13" s="185">
        <f>'①-1入力シート（宿泊人数）【1人当】'!CZ13</f>
        <v>0</v>
      </c>
    </row>
    <row r="14" spans="1:106">
      <c r="A14" s="196"/>
      <c r="B14" s="175">
        <v>8</v>
      </c>
      <c r="C14" s="185">
        <f>IF('①-1入力シート（宿泊人数）【1人当】'!C14&gt;0, IF(C$5/'①-1入力シート（宿泊人数）【1人当】'!C14&gt;=50000, 500, IF(C$5/'①-1入力シート（宿泊人数）【1人当】'!C14&gt;=20000, 200, 100)) * '①-1入力シート（宿泊人数）【1人当】'!C14, 0)</f>
        <v>0</v>
      </c>
      <c r="D14" s="185">
        <f>IF('①-1入力シート（宿泊人数）【1人当】'!D14&gt;0, IF(D$5/'①-1入力シート（宿泊人数）【1人当】'!D14&gt;=50000, 500, IF(D$5/'①-1入力シート（宿泊人数）【1人当】'!D14&gt;=20000, 200, 100)) * '①-1入力シート（宿泊人数）【1人当】'!D14, 0)</f>
        <v>0</v>
      </c>
      <c r="E14" s="185">
        <f>IF('①-1入力シート（宿泊人数）【1人当】'!E14&gt;0, IF(E$5/'①-1入力シート（宿泊人数）【1人当】'!E14&gt;=50000, 500, IF(E$5/'①-1入力シート（宿泊人数）【1人当】'!E14&gt;=20000, 200, 100)) * '①-1入力シート（宿泊人数）【1人当】'!E14, 0)</f>
        <v>0</v>
      </c>
      <c r="F14" s="185">
        <f>IF('①-1入力シート（宿泊人数）【1人当】'!F14&gt;0, IF(F$5/'①-1入力シート（宿泊人数）【1人当】'!F14&gt;=50000, 500, IF(F$5/'①-1入力シート（宿泊人数）【1人当】'!F14&gt;=20000, 200, 100)) * '①-1入力シート（宿泊人数）【1人当】'!F14, 0)</f>
        <v>0</v>
      </c>
      <c r="G14" s="185">
        <f>IF('①-1入力シート（宿泊人数）【1人当】'!G14&gt;0, IF(G$5/'①-1入力シート（宿泊人数）【1人当】'!G14&gt;=50000, 500, IF(G$5/'①-1入力シート（宿泊人数）【1人当】'!G14&gt;=20000, 200, 100)) * '①-1入力シート（宿泊人数）【1人当】'!G14, 0)</f>
        <v>0</v>
      </c>
      <c r="H14" s="185">
        <f>IF('①-1入力シート（宿泊人数）【1人当】'!H14&gt;0, IF(H$5/'①-1入力シート（宿泊人数）【1人当】'!H14&gt;=50000, 500, IF(H$5/'①-1入力シート（宿泊人数）【1人当】'!H14&gt;=20000, 200, 100)) * '①-1入力シート（宿泊人数）【1人当】'!H14, 0)</f>
        <v>0</v>
      </c>
      <c r="I14" s="185">
        <f>IF('①-1入力シート（宿泊人数）【1人当】'!I14&gt;0, IF(I$5/'①-1入力シート（宿泊人数）【1人当】'!I14&gt;=50000, 500, IF(I$5/'①-1入力シート（宿泊人数）【1人当】'!I14&gt;=20000, 200, 100)) * '①-1入力シート（宿泊人数）【1人当】'!I14, 0)</f>
        <v>0</v>
      </c>
      <c r="J14" s="185">
        <f>IF('①-1入力シート（宿泊人数）【1人当】'!J14&gt;0, IF(J$5/'①-1入力シート（宿泊人数）【1人当】'!J14&gt;=50000, 500, IF(J$5/'①-1入力シート（宿泊人数）【1人当】'!J14&gt;=20000, 200, 100)) * '①-1入力シート（宿泊人数）【1人当】'!J14, 0)</f>
        <v>0</v>
      </c>
      <c r="K14" s="185">
        <f>IF('①-1入力シート（宿泊人数）【1人当】'!K14&gt;0, IF(K$5/'①-1入力シート（宿泊人数）【1人当】'!K14&gt;=50000, 500, IF(K$5/'①-1入力シート（宿泊人数）【1人当】'!K14&gt;=20000, 200, 100)) * '①-1入力シート（宿泊人数）【1人当】'!K14, 0)</f>
        <v>0</v>
      </c>
      <c r="L14" s="185">
        <f>IF('①-1入力シート（宿泊人数）【1人当】'!L14&gt;0, IF(L$5/'①-1入力シート（宿泊人数）【1人当】'!L14&gt;=50000, 500, IF(L$5/'①-1入力シート（宿泊人数）【1人当】'!L14&gt;=20000, 200, 100)) * '①-1入力シート（宿泊人数）【1人当】'!L14, 0)</f>
        <v>0</v>
      </c>
      <c r="M14" s="185">
        <f>IF('①-1入力シート（宿泊人数）【1人当】'!M14&gt;0, IF(M$5/'①-1入力シート（宿泊人数）【1人当】'!M14&gt;=50000, 500, IF(M$5/'①-1入力シート（宿泊人数）【1人当】'!M14&gt;=20000, 200, 100)) * '①-1入力シート（宿泊人数）【1人当】'!M14, 0)</f>
        <v>0</v>
      </c>
      <c r="N14" s="185">
        <f>IF('①-1入力シート（宿泊人数）【1人当】'!N14&gt;0, IF(N$5/'①-1入力シート（宿泊人数）【1人当】'!N14&gt;=50000, 500, IF(N$5/'①-1入力シート（宿泊人数）【1人当】'!N14&gt;=20000, 200, 100)) * '①-1入力シート（宿泊人数）【1人当】'!N14, 0)</f>
        <v>0</v>
      </c>
      <c r="O14" s="185">
        <f>IF('①-1入力シート（宿泊人数）【1人当】'!O14&gt;0, IF(O$5/'①-1入力シート（宿泊人数）【1人当】'!O14&gt;=50000, 500, IF(O$5/'①-1入力シート（宿泊人数）【1人当】'!O14&gt;=20000, 200, 100)) * '①-1入力シート（宿泊人数）【1人当】'!O14, 0)</f>
        <v>0</v>
      </c>
      <c r="P14" s="185">
        <f>IF('①-1入力シート（宿泊人数）【1人当】'!P14&gt;0, IF(P$5/'①-1入力シート（宿泊人数）【1人当】'!P14&gt;=50000, 500, IF(P$5/'①-1入力シート（宿泊人数）【1人当】'!P14&gt;=20000, 200, 100)) * '①-1入力シート（宿泊人数）【1人当】'!P14, 0)</f>
        <v>0</v>
      </c>
      <c r="Q14" s="185">
        <f>IF('①-1入力シート（宿泊人数）【1人当】'!Q14&gt;0, IF(Q$5/'①-1入力シート（宿泊人数）【1人当】'!Q14&gt;=50000, 500, IF(Q$5/'①-1入力シート（宿泊人数）【1人当】'!Q14&gt;=20000, 200, 100)) * '①-1入力シート（宿泊人数）【1人当】'!Q14, 0)</f>
        <v>0</v>
      </c>
      <c r="R14" s="185">
        <f>IF('①-1入力シート（宿泊人数）【1人当】'!R14&gt;0, IF(R$5/'①-1入力シート（宿泊人数）【1人当】'!R14&gt;=50000, 500, IF(R$5/'①-1入力シート（宿泊人数）【1人当】'!R14&gt;=20000, 200, 100)) * '①-1入力シート（宿泊人数）【1人当】'!R14, 0)</f>
        <v>0</v>
      </c>
      <c r="S14" s="185">
        <f>IF('①-1入力シート（宿泊人数）【1人当】'!S14&gt;0, IF(S$5/'①-1入力シート（宿泊人数）【1人当】'!S14&gt;=50000, 500, IF(S$5/'①-1入力シート（宿泊人数）【1人当】'!S14&gt;=20000, 200, 100)) * '①-1入力シート（宿泊人数）【1人当】'!S14, 0)</f>
        <v>0</v>
      </c>
      <c r="T14" s="185">
        <f>IF('①-1入力シート（宿泊人数）【1人当】'!T14&gt;0, IF(T$5/'①-1入力シート（宿泊人数）【1人当】'!T14&gt;=50000, 500, IF(T$5/'①-1入力シート（宿泊人数）【1人当】'!T14&gt;=20000, 200, 100)) * '①-1入力シート（宿泊人数）【1人当】'!T14, 0)</f>
        <v>0</v>
      </c>
      <c r="U14" s="185">
        <f>IF('①-1入力シート（宿泊人数）【1人当】'!U14&gt;0, IF(U$5/'①-1入力シート（宿泊人数）【1人当】'!U14&gt;=50000, 500, IF(U$5/'①-1入力シート（宿泊人数）【1人当】'!U14&gt;=20000, 200, 100)) * '①-1入力シート（宿泊人数）【1人当】'!U14, 0)</f>
        <v>0</v>
      </c>
      <c r="V14" s="185">
        <f>IF('①-1入力シート（宿泊人数）【1人当】'!V14&gt;0, IF(V$5/'①-1入力シート（宿泊人数）【1人当】'!V14&gt;=50000, 500, IF(V$5/'①-1入力シート（宿泊人数）【1人当】'!V14&gt;=20000, 200, 100)) * '①-1入力シート（宿泊人数）【1人当】'!V14, 0)</f>
        <v>0</v>
      </c>
      <c r="W14" s="185">
        <f>IF('①-1入力シート（宿泊人数）【1人当】'!W14&gt;0, IF(W$5/'①-1入力シート（宿泊人数）【1人当】'!W14&gt;=50000, 500, IF(W$5/'①-1入力シート（宿泊人数）【1人当】'!W14&gt;=20000, 200, 100)) * '①-1入力シート（宿泊人数）【1人当】'!W14, 0)</f>
        <v>0</v>
      </c>
      <c r="X14" s="185">
        <f>IF('①-1入力シート（宿泊人数）【1人当】'!X14&gt;0, IF(X$5/'①-1入力シート（宿泊人数）【1人当】'!X14&gt;=50000, 500, IF(X$5/'①-1入力シート（宿泊人数）【1人当】'!X14&gt;=20000, 200, 100)) * '①-1入力シート（宿泊人数）【1人当】'!X14, 0)</f>
        <v>0</v>
      </c>
      <c r="Y14" s="185">
        <f>IF('①-1入力シート（宿泊人数）【1人当】'!Y14&gt;0, IF(Y$5/'①-1入力シート（宿泊人数）【1人当】'!Y14&gt;=50000, 500, IF(Y$5/'①-1入力シート（宿泊人数）【1人当】'!Y14&gt;=20000, 200, 100)) * '①-1入力シート（宿泊人数）【1人当】'!Y14, 0)</f>
        <v>0</v>
      </c>
      <c r="Z14" s="185">
        <f>IF('①-1入力シート（宿泊人数）【1人当】'!Z14&gt;0, IF(Z$5/'①-1入力シート（宿泊人数）【1人当】'!Z14&gt;=50000, 500, IF(Z$5/'①-1入力シート（宿泊人数）【1人当】'!Z14&gt;=20000, 200, 100)) * '①-1入力シート（宿泊人数）【1人当】'!Z14, 0)</f>
        <v>0</v>
      </c>
      <c r="AA14" s="185">
        <f>IF('①-1入力シート（宿泊人数）【1人当】'!AA14&gt;0, IF(AA$5/'①-1入力シート（宿泊人数）【1人当】'!AA14&gt;=50000, 500, IF(AA$5/'①-1入力シート（宿泊人数）【1人当】'!AA14&gt;=20000, 200, 100)) * '①-1入力シート（宿泊人数）【1人当】'!AA14, 0)</f>
        <v>0</v>
      </c>
      <c r="AB14" s="185">
        <f>IF('①-1入力シート（宿泊人数）【1人当】'!AB14&gt;0, IF(AB$5/'①-1入力シート（宿泊人数）【1人当】'!AB14&gt;=50000, 500, IF(AB$5/'①-1入力シート（宿泊人数）【1人当】'!AB14&gt;=20000, 200, 100)) * '①-1入力シート（宿泊人数）【1人当】'!AB14, 0)</f>
        <v>0</v>
      </c>
      <c r="AC14" s="185">
        <f>IF('①-1入力シート（宿泊人数）【1人当】'!AC14&gt;0, IF(AC$5/'①-1入力シート（宿泊人数）【1人当】'!AC14&gt;=50000, 500, IF(AC$5/'①-1入力シート（宿泊人数）【1人当】'!AC14&gt;=20000, 200, 100)) * '①-1入力シート（宿泊人数）【1人当】'!AC14, 0)</f>
        <v>0</v>
      </c>
      <c r="AD14" s="185">
        <f>IF('①-1入力シート（宿泊人数）【1人当】'!AD14&gt;0, IF(AD$5/'①-1入力シート（宿泊人数）【1人当】'!AD14&gt;=50000, 500, IF(AD$5/'①-1入力シート（宿泊人数）【1人当】'!AD14&gt;=20000, 200, 100)) * '①-1入力シート（宿泊人数）【1人当】'!AD14, 0)</f>
        <v>0</v>
      </c>
      <c r="AE14" s="185">
        <f>IF('①-1入力シート（宿泊人数）【1人当】'!AE14&gt;0, IF(AE$5/'①-1入力シート（宿泊人数）【1人当】'!AE14&gt;=50000, 500, IF(AE$5/'①-1入力シート（宿泊人数）【1人当】'!AE14&gt;=20000, 200, 100)) * '①-1入力シート（宿泊人数）【1人当】'!AE14, 0)</f>
        <v>0</v>
      </c>
      <c r="AF14" s="185">
        <f>IF('①-1入力シート（宿泊人数）【1人当】'!AF14&gt;0, IF(AF$5/'①-1入力シート（宿泊人数）【1人当】'!AF14&gt;=50000, 500, IF(AF$5/'①-1入力シート（宿泊人数）【1人当】'!AF14&gt;=20000, 200, 100)) * '①-1入力シート（宿泊人数）【1人当】'!AF14, 0)</f>
        <v>0</v>
      </c>
      <c r="AG14" s="185">
        <f>IF('①-1入力シート（宿泊人数）【1人当】'!AG14&gt;0, IF(AG$5/'①-1入力シート（宿泊人数）【1人当】'!AG14&gt;=50000, 500, IF(AG$5/'①-1入力シート（宿泊人数）【1人当】'!AG14&gt;=20000, 200, 100)) * '①-1入力シート（宿泊人数）【1人当】'!AG14, 0)</f>
        <v>0</v>
      </c>
      <c r="AH14" s="185">
        <f>IF('①-1入力シート（宿泊人数）【1人当】'!AH14&gt;0, IF(AH$5/'①-1入力シート（宿泊人数）【1人当】'!AH14&gt;=50000, 500, IF(AH$5/'①-1入力シート（宿泊人数）【1人当】'!AH14&gt;=20000, 200, 100)) * '①-1入力シート（宿泊人数）【1人当】'!AH14, 0)</f>
        <v>0</v>
      </c>
      <c r="AI14" s="185">
        <f>IF('①-1入力シート（宿泊人数）【1人当】'!AI14&gt;0, IF(AI$5/'①-1入力シート（宿泊人数）【1人当】'!AI14&gt;=50000, 500, IF(AI$5/'①-1入力シート（宿泊人数）【1人当】'!AI14&gt;=20000, 200, 100)) * '①-1入力シート（宿泊人数）【1人当】'!AI14, 0)</f>
        <v>0</v>
      </c>
      <c r="AJ14" s="185">
        <f>IF('①-1入力シート（宿泊人数）【1人当】'!AJ14&gt;0, IF(AJ$5/'①-1入力シート（宿泊人数）【1人当】'!AJ14&gt;=50000, 500, IF(AJ$5/'①-1入力シート（宿泊人数）【1人当】'!AJ14&gt;=20000, 200, 100)) * '①-1入力シート（宿泊人数）【1人当】'!AJ14, 0)</f>
        <v>0</v>
      </c>
      <c r="AK14" s="185">
        <f>IF('①-1入力シート（宿泊人数）【1人当】'!AK14&gt;0, IF(AK$5/'①-1入力シート（宿泊人数）【1人当】'!AK14&gt;=50000, 500, IF(AK$5/'①-1入力シート（宿泊人数）【1人当】'!AK14&gt;=20000, 200, 100)) * '①-1入力シート（宿泊人数）【1人当】'!AK14, 0)</f>
        <v>0</v>
      </c>
      <c r="AL14" s="185">
        <f>IF('①-1入力シート（宿泊人数）【1人当】'!AL14&gt;0, IF(AL$5/'①-1入力シート（宿泊人数）【1人当】'!AL14&gt;=50000, 500, IF(AL$5/'①-1入力シート（宿泊人数）【1人当】'!AL14&gt;=20000, 200, 100)) * '①-1入力シート（宿泊人数）【1人当】'!AL14, 0)</f>
        <v>0</v>
      </c>
      <c r="AM14" s="185">
        <f>IF('①-1入力シート（宿泊人数）【1人当】'!AM14&gt;0, IF(AM$5/'①-1入力シート（宿泊人数）【1人当】'!AM14&gt;=50000, 500, IF(AM$5/'①-1入力シート（宿泊人数）【1人当】'!AM14&gt;=20000, 200, 100)) * '①-1入力シート（宿泊人数）【1人当】'!AM14, 0)</f>
        <v>0</v>
      </c>
      <c r="AN14" s="185">
        <f>IF('①-1入力シート（宿泊人数）【1人当】'!AN14&gt;0, IF(AN$5/'①-1入力シート（宿泊人数）【1人当】'!AN14&gt;=50000, 500, IF(AN$5/'①-1入力シート（宿泊人数）【1人当】'!AN14&gt;=20000, 200, 100)) * '①-1入力シート（宿泊人数）【1人当】'!AN14, 0)</f>
        <v>0</v>
      </c>
      <c r="AO14" s="185">
        <f>IF('①-1入力シート（宿泊人数）【1人当】'!AO14&gt;0, IF(AO$5/'①-1入力シート（宿泊人数）【1人当】'!AO14&gt;=50000, 500, IF(AO$5/'①-1入力シート（宿泊人数）【1人当】'!AO14&gt;=20000, 200, 100)) * '①-1入力シート（宿泊人数）【1人当】'!AO14, 0)</f>
        <v>0</v>
      </c>
      <c r="AP14" s="185">
        <f>IF('①-1入力シート（宿泊人数）【1人当】'!AP14&gt;0, IF(AP$5/'①-1入力シート（宿泊人数）【1人当】'!AP14&gt;=50000, 500, IF(AP$5/'①-1入力シート（宿泊人数）【1人当】'!AP14&gt;=20000, 200, 100)) * '①-1入力シート（宿泊人数）【1人当】'!AP14, 0)</f>
        <v>0</v>
      </c>
      <c r="AQ14" s="185">
        <f>IF('①-1入力シート（宿泊人数）【1人当】'!AQ14&gt;0, IF(AQ$5/'①-1入力シート（宿泊人数）【1人当】'!AQ14&gt;=50000, 500, IF(AQ$5/'①-1入力シート（宿泊人数）【1人当】'!AQ14&gt;=20000, 200, 100)) * '①-1入力シート（宿泊人数）【1人当】'!AQ14, 0)</f>
        <v>0</v>
      </c>
      <c r="AR14" s="185">
        <f>IF('①-1入力シート（宿泊人数）【1人当】'!AR14&gt;0, IF(AR$5/'①-1入力シート（宿泊人数）【1人当】'!AR14&gt;=50000, 500, IF(AR$5/'①-1入力シート（宿泊人数）【1人当】'!AR14&gt;=20000, 200, 100)) * '①-1入力シート（宿泊人数）【1人当】'!AR14, 0)</f>
        <v>0</v>
      </c>
      <c r="AS14" s="185">
        <f>IF('①-1入力シート（宿泊人数）【1人当】'!AS14&gt;0, IF(AS$5/'①-1入力シート（宿泊人数）【1人当】'!AS14&gt;=50000, 500, IF(AS$5/'①-1入力シート（宿泊人数）【1人当】'!AS14&gt;=20000, 200, 100)) * '①-1入力シート（宿泊人数）【1人当】'!AS14, 0)</f>
        <v>0</v>
      </c>
      <c r="AT14" s="185">
        <f>IF('①-1入力シート（宿泊人数）【1人当】'!AT14&gt;0, IF(AT$5/'①-1入力シート（宿泊人数）【1人当】'!AT14&gt;=50000, 500, IF(AT$5/'①-1入力シート（宿泊人数）【1人当】'!AT14&gt;=20000, 200, 100)) * '①-1入力シート（宿泊人数）【1人当】'!AT14, 0)</f>
        <v>0</v>
      </c>
      <c r="AU14" s="185">
        <f>IF('①-1入力シート（宿泊人数）【1人当】'!AU14&gt;0, IF(AU$5/'①-1入力シート（宿泊人数）【1人当】'!AU14&gt;=50000, 500, IF(AU$5/'①-1入力シート（宿泊人数）【1人当】'!AU14&gt;=20000, 200, 100)) * '①-1入力シート（宿泊人数）【1人当】'!AU14, 0)</f>
        <v>0</v>
      </c>
      <c r="AV14" s="185">
        <f>IF('①-1入力シート（宿泊人数）【1人当】'!AV14&gt;0, IF(AV$5/'①-1入力シート（宿泊人数）【1人当】'!AV14&gt;=50000, 500, IF(AV$5/'①-1入力シート（宿泊人数）【1人当】'!AV14&gt;=20000, 200, 100)) * '①-1入力シート（宿泊人数）【1人当】'!AV14, 0)</f>
        <v>0</v>
      </c>
      <c r="AW14" s="185">
        <f>IF('①-1入力シート（宿泊人数）【1人当】'!AW14&gt;0, IF(AW$5/'①-1入力シート（宿泊人数）【1人当】'!AW14&gt;=50000, 500, IF(AW$5/'①-1入力シート（宿泊人数）【1人当】'!AW14&gt;=20000, 200, 100)) * '①-1入力シート（宿泊人数）【1人当】'!AW14, 0)</f>
        <v>0</v>
      </c>
      <c r="AX14" s="185">
        <f>IF('①-1入力シート（宿泊人数）【1人当】'!AX14&gt;0, IF(AX$5/'①-1入力シート（宿泊人数）【1人当】'!AX14&gt;=50000, 500, IF(AX$5/'①-1入力シート（宿泊人数）【1人当】'!AX14&gt;=20000, 200, 100)) * '①-1入力シート（宿泊人数）【1人当】'!AX14, 0)</f>
        <v>0</v>
      </c>
      <c r="AY14" s="185">
        <f>IF('①-1入力シート（宿泊人数）【1人当】'!AY14&gt;0, IF(AY$5/'①-1入力シート（宿泊人数）【1人当】'!AY14&gt;=50000, 500, IF(AY$5/'①-1入力シート（宿泊人数）【1人当】'!AY14&gt;=20000, 200, 100)) * '①-1入力シート（宿泊人数）【1人当】'!AY14, 0)</f>
        <v>0</v>
      </c>
      <c r="AZ14" s="185">
        <f>IF('①-1入力シート（宿泊人数）【1人当】'!AZ14&gt;0, IF(AZ$5/'①-1入力シート（宿泊人数）【1人当】'!AZ14&gt;=50000, 500, IF(AZ$5/'①-1入力シート（宿泊人数）【1人当】'!AZ14&gt;=20000, 200, 100)) * '①-1入力シート（宿泊人数）【1人当】'!AZ14, 0)</f>
        <v>0</v>
      </c>
      <c r="BA14" s="185">
        <f>IF('①-1入力シート（宿泊人数）【1人当】'!BA14&gt;0, IF(BA$5/'①-1入力シート（宿泊人数）【1人当】'!BA14&gt;=50000, 500, IF(BA$5/'①-1入力シート（宿泊人数）【1人当】'!BA14&gt;=20000, 200, 100)) * '①-1入力シート（宿泊人数）【1人当】'!BA14, 0)</f>
        <v>0</v>
      </c>
      <c r="BB14" s="185">
        <f>IF('①-1入力シート（宿泊人数）【1人当】'!BB14&gt;0, IF(BB$5/'①-1入力シート（宿泊人数）【1人当】'!BB14&gt;=50000, 500, IF(BB$5/'①-1入力シート（宿泊人数）【1人当】'!BB14&gt;=20000, 200, 100)) * '①-1入力シート（宿泊人数）【1人当】'!BB14, 0)</f>
        <v>0</v>
      </c>
      <c r="BC14" s="185">
        <f>IF('①-1入力シート（宿泊人数）【1人当】'!BC14&gt;0, IF(BC$5/'①-1入力シート（宿泊人数）【1人当】'!BC14&gt;=50000, 500, IF(BC$5/'①-1入力シート（宿泊人数）【1人当】'!BC14&gt;=20000, 200, 100)) * '①-1入力シート（宿泊人数）【1人当】'!BC14, 0)</f>
        <v>0</v>
      </c>
      <c r="BD14" s="185">
        <f>IF('①-1入力シート（宿泊人数）【1人当】'!BD14&gt;0, IF(BD$5/'①-1入力シート（宿泊人数）【1人当】'!BD14&gt;=50000, 500, IF(BD$5/'①-1入力シート（宿泊人数）【1人当】'!BD14&gt;=20000, 200, 100)) * '①-1入力シート（宿泊人数）【1人当】'!BD14, 0)</f>
        <v>0</v>
      </c>
      <c r="BE14" s="185">
        <f>IF('①-1入力シート（宿泊人数）【1人当】'!BE14&gt;0, IF(BE$5/'①-1入力シート（宿泊人数）【1人当】'!BE14&gt;=50000, 500, IF(BE$5/'①-1入力シート（宿泊人数）【1人当】'!BE14&gt;=20000, 200, 100)) * '①-1入力シート（宿泊人数）【1人当】'!BE14, 0)</f>
        <v>0</v>
      </c>
      <c r="BF14" s="185">
        <f>IF('①-1入力シート（宿泊人数）【1人当】'!BF14&gt;0, IF(BF$5/'①-1入力シート（宿泊人数）【1人当】'!BF14&gt;=50000, 500, IF(BF$5/'①-1入力シート（宿泊人数）【1人当】'!BF14&gt;=20000, 200, 100)) * '①-1入力シート（宿泊人数）【1人当】'!BF14, 0)</f>
        <v>0</v>
      </c>
      <c r="BG14" s="185">
        <f>IF('①-1入力シート（宿泊人数）【1人当】'!BG14&gt;0, IF(BG$5/'①-1入力シート（宿泊人数）【1人当】'!BG14&gt;=50000, 500, IF(BG$5/'①-1入力シート（宿泊人数）【1人当】'!BG14&gt;=20000, 200, 100)) * '①-1入力シート（宿泊人数）【1人当】'!BG14, 0)</f>
        <v>0</v>
      </c>
      <c r="BH14" s="185">
        <f>IF('①-1入力シート（宿泊人数）【1人当】'!BH14&gt;0, IF(BH$5/'①-1入力シート（宿泊人数）【1人当】'!BH14&gt;=50000, 500, IF(BH$5/'①-1入力シート（宿泊人数）【1人当】'!BH14&gt;=20000, 200, 100)) * '①-1入力シート（宿泊人数）【1人当】'!BH14, 0)</f>
        <v>0</v>
      </c>
      <c r="BI14" s="185">
        <f>IF('①-1入力シート（宿泊人数）【1人当】'!BI14&gt;0, IF(BI$5/'①-1入力シート（宿泊人数）【1人当】'!BI14&gt;=50000, 500, IF(BI$5/'①-1入力シート（宿泊人数）【1人当】'!BI14&gt;=20000, 200, 100)) * '①-1入力シート（宿泊人数）【1人当】'!BI14, 0)</f>
        <v>0</v>
      </c>
      <c r="BJ14" s="185">
        <f>IF('①-1入力シート（宿泊人数）【1人当】'!BJ14&gt;0, IF(BJ$5/'①-1入力シート（宿泊人数）【1人当】'!BJ14&gt;=50000, 500, IF(BJ$5/'①-1入力シート（宿泊人数）【1人当】'!BJ14&gt;=20000, 200, 100)) * '①-1入力シート（宿泊人数）【1人当】'!BJ14, 0)</f>
        <v>0</v>
      </c>
      <c r="BK14" s="185">
        <f>IF('①-1入力シート（宿泊人数）【1人当】'!BK14&gt;0, IF(BK$5/'①-1入力シート（宿泊人数）【1人当】'!BK14&gt;=50000, 500, IF(BK$5/'①-1入力シート（宿泊人数）【1人当】'!BK14&gt;=20000, 200, 100)) * '①-1入力シート（宿泊人数）【1人当】'!BK14, 0)</f>
        <v>0</v>
      </c>
      <c r="BL14" s="185">
        <f>IF('①-1入力シート（宿泊人数）【1人当】'!BL14&gt;0, IF(BL$5/'①-1入力シート（宿泊人数）【1人当】'!BL14&gt;=50000, 500, IF(BL$5/'①-1入力シート（宿泊人数）【1人当】'!BL14&gt;=20000, 200, 100)) * '①-1入力シート（宿泊人数）【1人当】'!BL14, 0)</f>
        <v>0</v>
      </c>
      <c r="BM14" s="185">
        <f>IF('①-1入力シート（宿泊人数）【1人当】'!BM14&gt;0, IF(BM$5/'①-1入力シート（宿泊人数）【1人当】'!BM14&gt;=50000, 500, IF(BM$5/'①-1入力シート（宿泊人数）【1人当】'!BM14&gt;=20000, 200, 100)) * '①-1入力シート（宿泊人数）【1人当】'!BM14, 0)</f>
        <v>0</v>
      </c>
      <c r="BN14" s="185">
        <f>IF('①-1入力シート（宿泊人数）【1人当】'!BN14&gt;0, IF(BN$5/'①-1入力シート（宿泊人数）【1人当】'!BN14&gt;=50000, 500, IF(BN$5/'①-1入力シート（宿泊人数）【1人当】'!BN14&gt;=20000, 200, 100)) * '①-1入力シート（宿泊人数）【1人当】'!BN14, 0)</f>
        <v>0</v>
      </c>
      <c r="BO14" s="185">
        <f>IF('①-1入力シート（宿泊人数）【1人当】'!BO14&gt;0, IF(BO$5/'①-1入力シート（宿泊人数）【1人当】'!BO14&gt;=50000, 500, IF(BO$5/'①-1入力シート（宿泊人数）【1人当】'!BO14&gt;=20000, 200, 100)) * '①-1入力シート（宿泊人数）【1人当】'!BO14, 0)</f>
        <v>0</v>
      </c>
      <c r="BP14" s="185">
        <f>IF('①-1入力シート（宿泊人数）【1人当】'!BP14&gt;0, IF(BP$5/'①-1入力シート（宿泊人数）【1人当】'!BP14&gt;=50000, 500, IF(BP$5/'①-1入力シート（宿泊人数）【1人当】'!BP14&gt;=20000, 200, 100)) * '①-1入力シート（宿泊人数）【1人当】'!BP14, 0)</f>
        <v>0</v>
      </c>
      <c r="BQ14" s="185">
        <f>IF('①-1入力シート（宿泊人数）【1人当】'!BQ14&gt;0, IF(BQ$5/'①-1入力シート（宿泊人数）【1人当】'!BQ14&gt;=50000, 500, IF(BQ$5/'①-1入力シート（宿泊人数）【1人当】'!BQ14&gt;=20000, 200, 100)) * '①-1入力シート（宿泊人数）【1人当】'!BQ14, 0)</f>
        <v>0</v>
      </c>
      <c r="BR14" s="185">
        <f>IF('①-1入力シート（宿泊人数）【1人当】'!BR14&gt;0, IF(BR$5/'①-1入力シート（宿泊人数）【1人当】'!BR14&gt;=50000, 500, IF(BR$5/'①-1入力シート（宿泊人数）【1人当】'!BR14&gt;=20000, 200, 100)) * '①-1入力シート（宿泊人数）【1人当】'!BR14, 0)</f>
        <v>0</v>
      </c>
      <c r="BS14" s="185">
        <f>IF('①-1入力シート（宿泊人数）【1人当】'!BS14&gt;0, IF(BS$5/'①-1入力シート（宿泊人数）【1人当】'!BS14&gt;=50000, 500, IF(BS$5/'①-1入力シート（宿泊人数）【1人当】'!BS14&gt;=20000, 200, 100)) * '①-1入力シート（宿泊人数）【1人当】'!BS14, 0)</f>
        <v>0</v>
      </c>
      <c r="BT14" s="185">
        <f>IF('①-1入力シート（宿泊人数）【1人当】'!BT14&gt;0, IF(BT$5/'①-1入力シート（宿泊人数）【1人当】'!BT14&gt;=50000, 500, IF(BT$5/'①-1入力シート（宿泊人数）【1人当】'!BT14&gt;=20000, 200, 100)) * '①-1入力シート（宿泊人数）【1人当】'!BT14, 0)</f>
        <v>0</v>
      </c>
      <c r="BU14" s="185">
        <f>IF('①-1入力シート（宿泊人数）【1人当】'!BU14&gt;0, IF(BU$5/'①-1入力シート（宿泊人数）【1人当】'!BU14&gt;=50000, 500, IF(BU$5/'①-1入力シート（宿泊人数）【1人当】'!BU14&gt;=20000, 200, 100)) * '①-1入力シート（宿泊人数）【1人当】'!BU14, 0)</f>
        <v>0</v>
      </c>
      <c r="BV14" s="185">
        <f>IF('①-1入力シート（宿泊人数）【1人当】'!BV14&gt;0, IF(BV$5/'①-1入力シート（宿泊人数）【1人当】'!BV14&gt;=50000, 500, IF(BV$5/'①-1入力シート（宿泊人数）【1人当】'!BV14&gt;=20000, 200, 100)) * '①-1入力シート（宿泊人数）【1人当】'!BV14, 0)</f>
        <v>0</v>
      </c>
      <c r="BW14" s="185">
        <f>IF('①-1入力シート（宿泊人数）【1人当】'!BW14&gt;0, IF(BW$5/'①-1入力シート（宿泊人数）【1人当】'!BW14&gt;=50000, 500, IF(BW$5/'①-1入力シート（宿泊人数）【1人当】'!BW14&gt;=20000, 200, 100)) * '①-1入力シート（宿泊人数）【1人当】'!BW14, 0)</f>
        <v>0</v>
      </c>
      <c r="BX14" s="185">
        <f>IF('①-1入力シート（宿泊人数）【1人当】'!BX14&gt;0, IF(BX$5/'①-1入力シート（宿泊人数）【1人当】'!BX14&gt;=50000, 500, IF(BX$5/'①-1入力シート（宿泊人数）【1人当】'!BX14&gt;=20000, 200, 100)) * '①-1入力シート（宿泊人数）【1人当】'!BX14, 0)</f>
        <v>0</v>
      </c>
      <c r="BY14" s="185">
        <f>IF('①-1入力シート（宿泊人数）【1人当】'!BY14&gt;0, IF(BY$5/'①-1入力シート（宿泊人数）【1人当】'!BY14&gt;=50000, 500, IF(BY$5/'①-1入力シート（宿泊人数）【1人当】'!BY14&gt;=20000, 200, 100)) * '①-1入力シート（宿泊人数）【1人当】'!BY14, 0)</f>
        <v>0</v>
      </c>
      <c r="BZ14" s="185">
        <f>IF('①-1入力シート（宿泊人数）【1人当】'!BZ14&gt;0, IF(BZ$5/'①-1入力シート（宿泊人数）【1人当】'!BZ14&gt;=50000, 500, IF(BZ$5/'①-1入力シート（宿泊人数）【1人当】'!BZ14&gt;=20000, 200, 100)) * '①-1入力シート（宿泊人数）【1人当】'!BZ14, 0)</f>
        <v>0</v>
      </c>
      <c r="CA14" s="185">
        <f>IF('①-1入力シート（宿泊人数）【1人当】'!CA14&gt;0, IF(CA$5/'①-1入力シート（宿泊人数）【1人当】'!CA14&gt;=50000, 500, IF(CA$5/'①-1入力シート（宿泊人数）【1人当】'!CA14&gt;=20000, 200, 100)) * '①-1入力シート（宿泊人数）【1人当】'!CA14, 0)</f>
        <v>0</v>
      </c>
      <c r="CB14" s="185">
        <f>IF('①-1入力シート（宿泊人数）【1人当】'!CB14&gt;0, IF(CB$5/'①-1入力シート（宿泊人数）【1人当】'!CB14&gt;=50000, 500, IF(CB$5/'①-1入力シート（宿泊人数）【1人当】'!CB14&gt;=20000, 200, 100)) * '①-1入力シート（宿泊人数）【1人当】'!CB14, 0)</f>
        <v>0</v>
      </c>
      <c r="CC14" s="185">
        <f>IF('①-1入力シート（宿泊人数）【1人当】'!CC14&gt;0, IF(CC$5/'①-1入力シート（宿泊人数）【1人当】'!CC14&gt;=50000, 500, IF(CC$5/'①-1入力シート（宿泊人数）【1人当】'!CC14&gt;=20000, 200, 100)) * '①-1入力シート（宿泊人数）【1人当】'!CC14, 0)</f>
        <v>0</v>
      </c>
      <c r="CD14" s="185">
        <f>IF('①-1入力シート（宿泊人数）【1人当】'!CD14&gt;0, IF(CD$5/'①-1入力シート（宿泊人数）【1人当】'!CD14&gt;=50000, 500, IF(CD$5/'①-1入力シート（宿泊人数）【1人当】'!CD14&gt;=20000, 200, 100)) * '①-1入力シート（宿泊人数）【1人当】'!CD14, 0)</f>
        <v>0</v>
      </c>
      <c r="CE14" s="185">
        <f>IF('①-1入力シート（宿泊人数）【1人当】'!CE14&gt;0, IF(CE$5/'①-1入力シート（宿泊人数）【1人当】'!CE14&gt;=50000, 500, IF(CE$5/'①-1入力シート（宿泊人数）【1人当】'!CE14&gt;=20000, 200, 100)) * '①-1入力シート（宿泊人数）【1人当】'!CE14, 0)</f>
        <v>0</v>
      </c>
      <c r="CF14" s="185">
        <f>IF('①-1入力シート（宿泊人数）【1人当】'!CF14&gt;0, IF(CF$5/'①-1入力シート（宿泊人数）【1人当】'!CF14&gt;=50000, 500, IF(CF$5/'①-1入力シート（宿泊人数）【1人当】'!CF14&gt;=20000, 200, 100)) * '①-1入力シート（宿泊人数）【1人当】'!CF14, 0)</f>
        <v>0</v>
      </c>
      <c r="CG14" s="185">
        <f>IF('①-1入力シート（宿泊人数）【1人当】'!CG14&gt;0, IF(CG$5/'①-1入力シート（宿泊人数）【1人当】'!CG14&gt;=50000, 500, IF(CG$5/'①-1入力シート（宿泊人数）【1人当】'!CG14&gt;=20000, 200, 100)) * '①-1入力シート（宿泊人数）【1人当】'!CG14, 0)</f>
        <v>0</v>
      </c>
      <c r="CH14" s="185">
        <f>IF('①-1入力シート（宿泊人数）【1人当】'!CH14&gt;0, IF(CH$5/'①-1入力シート（宿泊人数）【1人当】'!CH14&gt;=50000, 500, IF(CH$5/'①-1入力シート（宿泊人数）【1人当】'!CH14&gt;=20000, 200, 100)) * '①-1入力シート（宿泊人数）【1人当】'!CH14, 0)</f>
        <v>0</v>
      </c>
      <c r="CI14" s="185">
        <f>IF('①-1入力シート（宿泊人数）【1人当】'!CI14&gt;0, IF(CI$5/'①-1入力シート（宿泊人数）【1人当】'!CI14&gt;=50000, 500, IF(CI$5/'①-1入力シート（宿泊人数）【1人当】'!CI14&gt;=20000, 200, 100)) * '①-1入力シート（宿泊人数）【1人当】'!CI14, 0)</f>
        <v>0</v>
      </c>
      <c r="CJ14" s="185">
        <f>IF('①-1入力シート（宿泊人数）【1人当】'!CJ14&gt;0, IF(CJ$5/'①-1入力シート（宿泊人数）【1人当】'!CJ14&gt;=50000, 500, IF(CJ$5/'①-1入力シート（宿泊人数）【1人当】'!CJ14&gt;=20000, 200, 100)) * '①-1入力シート（宿泊人数）【1人当】'!CJ14, 0)</f>
        <v>0</v>
      </c>
      <c r="CK14" s="185">
        <f>IF('①-1入力シート（宿泊人数）【1人当】'!CK14&gt;0, IF(CK$5/'①-1入力シート（宿泊人数）【1人当】'!CK14&gt;=50000, 500, IF(CK$5/'①-1入力シート（宿泊人数）【1人当】'!CK14&gt;=20000, 200, 100)) * '①-1入力シート（宿泊人数）【1人当】'!CK14, 0)</f>
        <v>0</v>
      </c>
      <c r="CL14" s="185">
        <f>IF('①-1入力シート（宿泊人数）【1人当】'!CL14&gt;0, IF(CL$5/'①-1入力シート（宿泊人数）【1人当】'!CL14&gt;=50000, 500, IF(CL$5/'①-1入力シート（宿泊人数）【1人当】'!CL14&gt;=20000, 200, 100)) * '①-1入力シート（宿泊人数）【1人当】'!CL14, 0)</f>
        <v>0</v>
      </c>
      <c r="CM14" s="185">
        <f>IF('①-1入力シート（宿泊人数）【1人当】'!CM14&gt;0, IF(CM$5/'①-1入力シート（宿泊人数）【1人当】'!CM14&gt;=50000, 500, IF(CM$5/'①-1入力シート（宿泊人数）【1人当】'!CM14&gt;=20000, 200, 100)) * '①-1入力シート（宿泊人数）【1人当】'!CM14, 0)</f>
        <v>0</v>
      </c>
      <c r="CN14" s="185">
        <f>IF('①-1入力シート（宿泊人数）【1人当】'!CN14&gt;0, IF(CN$5/'①-1入力シート（宿泊人数）【1人当】'!CN14&gt;=50000, 500, IF(CN$5/'①-1入力シート（宿泊人数）【1人当】'!CN14&gt;=20000, 200, 100)) * '①-1入力シート（宿泊人数）【1人当】'!CN14, 0)</f>
        <v>0</v>
      </c>
      <c r="CO14" s="185">
        <f>IF('①-1入力シート（宿泊人数）【1人当】'!CO14&gt;0, IF(CO$5/'①-1入力シート（宿泊人数）【1人当】'!CO14&gt;=50000, 500, IF(CO$5/'①-1入力シート（宿泊人数）【1人当】'!CO14&gt;=20000, 200, 100)) * '①-1入力シート（宿泊人数）【1人当】'!CO14, 0)</f>
        <v>0</v>
      </c>
      <c r="CP14" s="185">
        <f>IF('①-1入力シート（宿泊人数）【1人当】'!CP14&gt;0, IF(CP$5/'①-1入力シート（宿泊人数）【1人当】'!CP14&gt;=50000, 500, IF(CP$5/'①-1入力シート（宿泊人数）【1人当】'!CP14&gt;=20000, 200, 100)) * '①-1入力シート（宿泊人数）【1人当】'!CP14, 0)</f>
        <v>0</v>
      </c>
      <c r="CQ14" s="185">
        <f>IF('①-1入力シート（宿泊人数）【1人当】'!CQ14&gt;0, IF(CQ$5/'①-1入力シート（宿泊人数）【1人当】'!CQ14&gt;=50000, 500, IF(CQ$5/'①-1入力シート（宿泊人数）【1人当】'!CQ14&gt;=20000, 200, 100)) * '①-1入力シート（宿泊人数）【1人当】'!CQ14, 0)</f>
        <v>0</v>
      </c>
      <c r="CR14" s="185">
        <f>IF('①-1入力シート（宿泊人数）【1人当】'!CR14&gt;0, IF(CR$5/'①-1入力シート（宿泊人数）【1人当】'!CR14&gt;=50000, 500, IF(CR$5/'①-1入力シート（宿泊人数）【1人当】'!CR14&gt;=20000, 200, 100)) * '①-1入力シート（宿泊人数）【1人当】'!CR14, 0)</f>
        <v>0</v>
      </c>
      <c r="CS14" s="185">
        <f>IF('①-1入力シート（宿泊人数）【1人当】'!CS14&gt;0, IF(CS$5/'①-1入力シート（宿泊人数）【1人当】'!CS14&gt;=50000, 500, IF(CS$5/'①-1入力シート（宿泊人数）【1人当】'!CS14&gt;=20000, 200, 100)) * '①-1入力シート（宿泊人数）【1人当】'!CS14, 0)</f>
        <v>0</v>
      </c>
      <c r="CT14" s="185">
        <f>IF('①-1入力シート（宿泊人数）【1人当】'!CT14&gt;0, IF(CT$5/'①-1入力シート（宿泊人数）【1人当】'!CT14&gt;=50000, 500, IF(CT$5/'①-1入力シート（宿泊人数）【1人当】'!CT14&gt;=20000, 200, 100)) * '①-1入力シート（宿泊人数）【1人当】'!CT14, 0)</f>
        <v>0</v>
      </c>
      <c r="CU14" s="185">
        <f>IF('①-1入力シート（宿泊人数）【1人当】'!CU14&gt;0, IF(CU$5/'①-1入力シート（宿泊人数）【1人当】'!CU14&gt;=50000, 500, IF(CU$5/'①-1入力シート（宿泊人数）【1人当】'!CU14&gt;=20000, 200, 100)) * '①-1入力シート（宿泊人数）【1人当】'!CU14, 0)</f>
        <v>0</v>
      </c>
      <c r="CV14" s="185">
        <f>IF('①-1入力シート（宿泊人数）【1人当】'!CV14&gt;0, IF(CV$5/'①-1入力シート（宿泊人数）【1人当】'!CV14&gt;=50000, 500, IF(CV$5/'①-1入力シート（宿泊人数）【1人当】'!CV14&gt;=20000, 200, 100)) * '①-1入力シート（宿泊人数）【1人当】'!CV14, 0)</f>
        <v>0</v>
      </c>
      <c r="CW14" s="185">
        <f>IF('①-1入力シート（宿泊人数）【1人当】'!CW14&gt;0, IF(CW$5/'①-1入力シート（宿泊人数）【1人当】'!CW14&gt;=50000, 500, IF(CW$5/'①-1入力シート（宿泊人数）【1人当】'!CW14&gt;=20000, 200, 100)) * '①-1入力シート（宿泊人数）【1人当】'!CW14, 0)</f>
        <v>0</v>
      </c>
      <c r="CX14" s="185">
        <f>IF('①-1入力シート（宿泊人数）【1人当】'!CX14&gt;0, IF(CX$5/'①-1入力シート（宿泊人数）【1人当】'!CX14&gt;=50000, 500, IF(CX$5/'①-1入力シート（宿泊人数）【1人当】'!CX14&gt;=20000, 200, 100)) * '①-1入力シート（宿泊人数）【1人当】'!CX14, 0)</f>
        <v>0</v>
      </c>
      <c r="CY14" s="13"/>
      <c r="CZ14" s="185">
        <f>'①-1入力シート（宿泊人数）【1人当】'!CZ14</f>
        <v>0</v>
      </c>
    </row>
    <row r="15" spans="1:106">
      <c r="A15" s="196"/>
      <c r="B15" s="175">
        <v>9</v>
      </c>
      <c r="C15" s="185">
        <f>IF('①-1入力シート（宿泊人数）【1人当】'!C15&gt;0, IF(C$5/'①-1入力シート（宿泊人数）【1人当】'!C15&gt;=50000, 500, IF(C$5/'①-1入力シート（宿泊人数）【1人当】'!C15&gt;=20000, 200, 100)) * '①-1入力シート（宿泊人数）【1人当】'!C15, 0)</f>
        <v>0</v>
      </c>
      <c r="D15" s="185">
        <f>IF('①-1入力シート（宿泊人数）【1人当】'!D15&gt;0, IF(D$5/'①-1入力シート（宿泊人数）【1人当】'!D15&gt;=50000, 500, IF(D$5/'①-1入力シート（宿泊人数）【1人当】'!D15&gt;=20000, 200, 100)) * '①-1入力シート（宿泊人数）【1人当】'!D15, 0)</f>
        <v>0</v>
      </c>
      <c r="E15" s="185">
        <f>IF('①-1入力シート（宿泊人数）【1人当】'!E15&gt;0, IF(E$5/'①-1入力シート（宿泊人数）【1人当】'!E15&gt;=50000, 500, IF(E$5/'①-1入力シート（宿泊人数）【1人当】'!E15&gt;=20000, 200, 100)) * '①-1入力シート（宿泊人数）【1人当】'!E15, 0)</f>
        <v>0</v>
      </c>
      <c r="F15" s="185">
        <f>IF('①-1入力シート（宿泊人数）【1人当】'!F15&gt;0, IF(F$5/'①-1入力シート（宿泊人数）【1人当】'!F15&gt;=50000, 500, IF(F$5/'①-1入力シート（宿泊人数）【1人当】'!F15&gt;=20000, 200, 100)) * '①-1入力シート（宿泊人数）【1人当】'!F15, 0)</f>
        <v>0</v>
      </c>
      <c r="G15" s="185">
        <f>IF('①-1入力シート（宿泊人数）【1人当】'!G15&gt;0, IF(G$5/'①-1入力シート（宿泊人数）【1人当】'!G15&gt;=50000, 500, IF(G$5/'①-1入力シート（宿泊人数）【1人当】'!G15&gt;=20000, 200, 100)) * '①-1入力シート（宿泊人数）【1人当】'!G15, 0)</f>
        <v>0</v>
      </c>
      <c r="H15" s="185">
        <f>IF('①-1入力シート（宿泊人数）【1人当】'!H15&gt;0, IF(H$5/'①-1入力シート（宿泊人数）【1人当】'!H15&gt;=50000, 500, IF(H$5/'①-1入力シート（宿泊人数）【1人当】'!H15&gt;=20000, 200, 100)) * '①-1入力シート（宿泊人数）【1人当】'!H15, 0)</f>
        <v>0</v>
      </c>
      <c r="I15" s="185">
        <f>IF('①-1入力シート（宿泊人数）【1人当】'!I15&gt;0, IF(I$5/'①-1入力シート（宿泊人数）【1人当】'!I15&gt;=50000, 500, IF(I$5/'①-1入力シート（宿泊人数）【1人当】'!I15&gt;=20000, 200, 100)) * '①-1入力シート（宿泊人数）【1人当】'!I15, 0)</f>
        <v>0</v>
      </c>
      <c r="J15" s="185">
        <f>IF('①-1入力シート（宿泊人数）【1人当】'!J15&gt;0, IF(J$5/'①-1入力シート（宿泊人数）【1人当】'!J15&gt;=50000, 500, IF(J$5/'①-1入力シート（宿泊人数）【1人当】'!J15&gt;=20000, 200, 100)) * '①-1入力シート（宿泊人数）【1人当】'!J15, 0)</f>
        <v>0</v>
      </c>
      <c r="K15" s="185">
        <f>IF('①-1入力シート（宿泊人数）【1人当】'!K15&gt;0, IF(K$5/'①-1入力シート（宿泊人数）【1人当】'!K15&gt;=50000, 500, IF(K$5/'①-1入力シート（宿泊人数）【1人当】'!K15&gt;=20000, 200, 100)) * '①-1入力シート（宿泊人数）【1人当】'!K15, 0)</f>
        <v>0</v>
      </c>
      <c r="L15" s="185">
        <f>IF('①-1入力シート（宿泊人数）【1人当】'!L15&gt;0, IF(L$5/'①-1入力シート（宿泊人数）【1人当】'!L15&gt;=50000, 500, IF(L$5/'①-1入力シート（宿泊人数）【1人当】'!L15&gt;=20000, 200, 100)) * '①-1入力シート（宿泊人数）【1人当】'!L15, 0)</f>
        <v>0</v>
      </c>
      <c r="M15" s="185">
        <f>IF('①-1入力シート（宿泊人数）【1人当】'!M15&gt;0, IF(M$5/'①-1入力シート（宿泊人数）【1人当】'!M15&gt;=50000, 500, IF(M$5/'①-1入力シート（宿泊人数）【1人当】'!M15&gt;=20000, 200, 100)) * '①-1入力シート（宿泊人数）【1人当】'!M15, 0)</f>
        <v>0</v>
      </c>
      <c r="N15" s="185">
        <f>IF('①-1入力シート（宿泊人数）【1人当】'!N15&gt;0, IF(N$5/'①-1入力シート（宿泊人数）【1人当】'!N15&gt;=50000, 500, IF(N$5/'①-1入力シート（宿泊人数）【1人当】'!N15&gt;=20000, 200, 100)) * '①-1入力シート（宿泊人数）【1人当】'!N15, 0)</f>
        <v>0</v>
      </c>
      <c r="O15" s="185">
        <f>IF('①-1入力シート（宿泊人数）【1人当】'!O15&gt;0, IF(O$5/'①-1入力シート（宿泊人数）【1人当】'!O15&gt;=50000, 500, IF(O$5/'①-1入力シート（宿泊人数）【1人当】'!O15&gt;=20000, 200, 100)) * '①-1入力シート（宿泊人数）【1人当】'!O15, 0)</f>
        <v>0</v>
      </c>
      <c r="P15" s="185">
        <f>IF('①-1入力シート（宿泊人数）【1人当】'!P15&gt;0, IF(P$5/'①-1入力シート（宿泊人数）【1人当】'!P15&gt;=50000, 500, IF(P$5/'①-1入力シート（宿泊人数）【1人当】'!P15&gt;=20000, 200, 100)) * '①-1入力シート（宿泊人数）【1人当】'!P15, 0)</f>
        <v>0</v>
      </c>
      <c r="Q15" s="185">
        <f>IF('①-1入力シート（宿泊人数）【1人当】'!Q15&gt;0, IF(Q$5/'①-1入力シート（宿泊人数）【1人当】'!Q15&gt;=50000, 500, IF(Q$5/'①-1入力シート（宿泊人数）【1人当】'!Q15&gt;=20000, 200, 100)) * '①-1入力シート（宿泊人数）【1人当】'!Q15, 0)</f>
        <v>0</v>
      </c>
      <c r="R15" s="185">
        <f>IF('①-1入力シート（宿泊人数）【1人当】'!R15&gt;0, IF(R$5/'①-1入力シート（宿泊人数）【1人当】'!R15&gt;=50000, 500, IF(R$5/'①-1入力シート（宿泊人数）【1人当】'!R15&gt;=20000, 200, 100)) * '①-1入力シート（宿泊人数）【1人当】'!R15, 0)</f>
        <v>0</v>
      </c>
      <c r="S15" s="185">
        <f>IF('①-1入力シート（宿泊人数）【1人当】'!S15&gt;0, IF(S$5/'①-1入力シート（宿泊人数）【1人当】'!S15&gt;=50000, 500, IF(S$5/'①-1入力シート（宿泊人数）【1人当】'!S15&gt;=20000, 200, 100)) * '①-1入力シート（宿泊人数）【1人当】'!S15, 0)</f>
        <v>0</v>
      </c>
      <c r="T15" s="185">
        <f>IF('①-1入力シート（宿泊人数）【1人当】'!T15&gt;0, IF(T$5/'①-1入力シート（宿泊人数）【1人当】'!T15&gt;=50000, 500, IF(T$5/'①-1入力シート（宿泊人数）【1人当】'!T15&gt;=20000, 200, 100)) * '①-1入力シート（宿泊人数）【1人当】'!T15, 0)</f>
        <v>0</v>
      </c>
      <c r="U15" s="185">
        <f>IF('①-1入力シート（宿泊人数）【1人当】'!U15&gt;0, IF(U$5/'①-1入力シート（宿泊人数）【1人当】'!U15&gt;=50000, 500, IF(U$5/'①-1入力シート（宿泊人数）【1人当】'!U15&gt;=20000, 200, 100)) * '①-1入力シート（宿泊人数）【1人当】'!U15, 0)</f>
        <v>0</v>
      </c>
      <c r="V15" s="185">
        <f>IF('①-1入力シート（宿泊人数）【1人当】'!V15&gt;0, IF(V$5/'①-1入力シート（宿泊人数）【1人当】'!V15&gt;=50000, 500, IF(V$5/'①-1入力シート（宿泊人数）【1人当】'!V15&gt;=20000, 200, 100)) * '①-1入力シート（宿泊人数）【1人当】'!V15, 0)</f>
        <v>0</v>
      </c>
      <c r="W15" s="185">
        <f>IF('①-1入力シート（宿泊人数）【1人当】'!W15&gt;0, IF(W$5/'①-1入力シート（宿泊人数）【1人当】'!W15&gt;=50000, 500, IF(W$5/'①-1入力シート（宿泊人数）【1人当】'!W15&gt;=20000, 200, 100)) * '①-1入力シート（宿泊人数）【1人当】'!W15, 0)</f>
        <v>0</v>
      </c>
      <c r="X15" s="185">
        <f>IF('①-1入力シート（宿泊人数）【1人当】'!X15&gt;0, IF(X$5/'①-1入力シート（宿泊人数）【1人当】'!X15&gt;=50000, 500, IF(X$5/'①-1入力シート（宿泊人数）【1人当】'!X15&gt;=20000, 200, 100)) * '①-1入力シート（宿泊人数）【1人当】'!X15, 0)</f>
        <v>0</v>
      </c>
      <c r="Y15" s="185">
        <f>IF('①-1入力シート（宿泊人数）【1人当】'!Y15&gt;0, IF(Y$5/'①-1入力シート（宿泊人数）【1人当】'!Y15&gt;=50000, 500, IF(Y$5/'①-1入力シート（宿泊人数）【1人当】'!Y15&gt;=20000, 200, 100)) * '①-1入力シート（宿泊人数）【1人当】'!Y15, 0)</f>
        <v>0</v>
      </c>
      <c r="Z15" s="185">
        <f>IF('①-1入力シート（宿泊人数）【1人当】'!Z15&gt;0, IF(Z$5/'①-1入力シート（宿泊人数）【1人当】'!Z15&gt;=50000, 500, IF(Z$5/'①-1入力シート（宿泊人数）【1人当】'!Z15&gt;=20000, 200, 100)) * '①-1入力シート（宿泊人数）【1人当】'!Z15, 0)</f>
        <v>0</v>
      </c>
      <c r="AA15" s="185">
        <f>IF('①-1入力シート（宿泊人数）【1人当】'!AA15&gt;0, IF(AA$5/'①-1入力シート（宿泊人数）【1人当】'!AA15&gt;=50000, 500, IF(AA$5/'①-1入力シート（宿泊人数）【1人当】'!AA15&gt;=20000, 200, 100)) * '①-1入力シート（宿泊人数）【1人当】'!AA15, 0)</f>
        <v>0</v>
      </c>
      <c r="AB15" s="185">
        <f>IF('①-1入力シート（宿泊人数）【1人当】'!AB15&gt;0, IF(AB$5/'①-1入力シート（宿泊人数）【1人当】'!AB15&gt;=50000, 500, IF(AB$5/'①-1入力シート（宿泊人数）【1人当】'!AB15&gt;=20000, 200, 100)) * '①-1入力シート（宿泊人数）【1人当】'!AB15, 0)</f>
        <v>0</v>
      </c>
      <c r="AC15" s="185">
        <f>IF('①-1入力シート（宿泊人数）【1人当】'!AC15&gt;0, IF(AC$5/'①-1入力シート（宿泊人数）【1人当】'!AC15&gt;=50000, 500, IF(AC$5/'①-1入力シート（宿泊人数）【1人当】'!AC15&gt;=20000, 200, 100)) * '①-1入力シート（宿泊人数）【1人当】'!AC15, 0)</f>
        <v>0</v>
      </c>
      <c r="AD15" s="185">
        <f>IF('①-1入力シート（宿泊人数）【1人当】'!AD15&gt;0, IF(AD$5/'①-1入力シート（宿泊人数）【1人当】'!AD15&gt;=50000, 500, IF(AD$5/'①-1入力シート（宿泊人数）【1人当】'!AD15&gt;=20000, 200, 100)) * '①-1入力シート（宿泊人数）【1人当】'!AD15, 0)</f>
        <v>0</v>
      </c>
      <c r="AE15" s="185">
        <f>IF('①-1入力シート（宿泊人数）【1人当】'!AE15&gt;0, IF(AE$5/'①-1入力シート（宿泊人数）【1人当】'!AE15&gt;=50000, 500, IF(AE$5/'①-1入力シート（宿泊人数）【1人当】'!AE15&gt;=20000, 200, 100)) * '①-1入力シート（宿泊人数）【1人当】'!AE15, 0)</f>
        <v>0</v>
      </c>
      <c r="AF15" s="185">
        <f>IF('①-1入力シート（宿泊人数）【1人当】'!AF15&gt;0, IF(AF$5/'①-1入力シート（宿泊人数）【1人当】'!AF15&gt;=50000, 500, IF(AF$5/'①-1入力シート（宿泊人数）【1人当】'!AF15&gt;=20000, 200, 100)) * '①-1入力シート（宿泊人数）【1人当】'!AF15, 0)</f>
        <v>0</v>
      </c>
      <c r="AG15" s="185">
        <f>IF('①-1入力シート（宿泊人数）【1人当】'!AG15&gt;0, IF(AG$5/'①-1入力シート（宿泊人数）【1人当】'!AG15&gt;=50000, 500, IF(AG$5/'①-1入力シート（宿泊人数）【1人当】'!AG15&gt;=20000, 200, 100)) * '①-1入力シート（宿泊人数）【1人当】'!AG15, 0)</f>
        <v>0</v>
      </c>
      <c r="AH15" s="185">
        <f>IF('①-1入力シート（宿泊人数）【1人当】'!AH15&gt;0, IF(AH$5/'①-1入力シート（宿泊人数）【1人当】'!AH15&gt;=50000, 500, IF(AH$5/'①-1入力シート（宿泊人数）【1人当】'!AH15&gt;=20000, 200, 100)) * '①-1入力シート（宿泊人数）【1人当】'!AH15, 0)</f>
        <v>0</v>
      </c>
      <c r="AI15" s="185">
        <f>IF('①-1入力シート（宿泊人数）【1人当】'!AI15&gt;0, IF(AI$5/'①-1入力シート（宿泊人数）【1人当】'!AI15&gt;=50000, 500, IF(AI$5/'①-1入力シート（宿泊人数）【1人当】'!AI15&gt;=20000, 200, 100)) * '①-1入力シート（宿泊人数）【1人当】'!AI15, 0)</f>
        <v>0</v>
      </c>
      <c r="AJ15" s="185">
        <f>IF('①-1入力シート（宿泊人数）【1人当】'!AJ15&gt;0, IF(AJ$5/'①-1入力シート（宿泊人数）【1人当】'!AJ15&gt;=50000, 500, IF(AJ$5/'①-1入力シート（宿泊人数）【1人当】'!AJ15&gt;=20000, 200, 100)) * '①-1入力シート（宿泊人数）【1人当】'!AJ15, 0)</f>
        <v>0</v>
      </c>
      <c r="AK15" s="185">
        <f>IF('①-1入力シート（宿泊人数）【1人当】'!AK15&gt;0, IF(AK$5/'①-1入力シート（宿泊人数）【1人当】'!AK15&gt;=50000, 500, IF(AK$5/'①-1入力シート（宿泊人数）【1人当】'!AK15&gt;=20000, 200, 100)) * '①-1入力シート（宿泊人数）【1人当】'!AK15, 0)</f>
        <v>0</v>
      </c>
      <c r="AL15" s="185">
        <f>IF('①-1入力シート（宿泊人数）【1人当】'!AL15&gt;0, IF(AL$5/'①-1入力シート（宿泊人数）【1人当】'!AL15&gt;=50000, 500, IF(AL$5/'①-1入力シート（宿泊人数）【1人当】'!AL15&gt;=20000, 200, 100)) * '①-1入力シート（宿泊人数）【1人当】'!AL15, 0)</f>
        <v>0</v>
      </c>
      <c r="AM15" s="185">
        <f>IF('①-1入力シート（宿泊人数）【1人当】'!AM15&gt;0, IF(AM$5/'①-1入力シート（宿泊人数）【1人当】'!AM15&gt;=50000, 500, IF(AM$5/'①-1入力シート（宿泊人数）【1人当】'!AM15&gt;=20000, 200, 100)) * '①-1入力シート（宿泊人数）【1人当】'!AM15, 0)</f>
        <v>0</v>
      </c>
      <c r="AN15" s="185">
        <f>IF('①-1入力シート（宿泊人数）【1人当】'!AN15&gt;0, IF(AN$5/'①-1入力シート（宿泊人数）【1人当】'!AN15&gt;=50000, 500, IF(AN$5/'①-1入力シート（宿泊人数）【1人当】'!AN15&gt;=20000, 200, 100)) * '①-1入力シート（宿泊人数）【1人当】'!AN15, 0)</f>
        <v>0</v>
      </c>
      <c r="AO15" s="185">
        <f>IF('①-1入力シート（宿泊人数）【1人当】'!AO15&gt;0, IF(AO$5/'①-1入力シート（宿泊人数）【1人当】'!AO15&gt;=50000, 500, IF(AO$5/'①-1入力シート（宿泊人数）【1人当】'!AO15&gt;=20000, 200, 100)) * '①-1入力シート（宿泊人数）【1人当】'!AO15, 0)</f>
        <v>0</v>
      </c>
      <c r="AP15" s="185">
        <f>IF('①-1入力シート（宿泊人数）【1人当】'!AP15&gt;0, IF(AP$5/'①-1入力シート（宿泊人数）【1人当】'!AP15&gt;=50000, 500, IF(AP$5/'①-1入力シート（宿泊人数）【1人当】'!AP15&gt;=20000, 200, 100)) * '①-1入力シート（宿泊人数）【1人当】'!AP15, 0)</f>
        <v>0</v>
      </c>
      <c r="AQ15" s="185">
        <f>IF('①-1入力シート（宿泊人数）【1人当】'!AQ15&gt;0, IF(AQ$5/'①-1入力シート（宿泊人数）【1人当】'!AQ15&gt;=50000, 500, IF(AQ$5/'①-1入力シート（宿泊人数）【1人当】'!AQ15&gt;=20000, 200, 100)) * '①-1入力シート（宿泊人数）【1人当】'!AQ15, 0)</f>
        <v>0</v>
      </c>
      <c r="AR15" s="185">
        <f>IF('①-1入力シート（宿泊人数）【1人当】'!AR15&gt;0, IF(AR$5/'①-1入力シート（宿泊人数）【1人当】'!AR15&gt;=50000, 500, IF(AR$5/'①-1入力シート（宿泊人数）【1人当】'!AR15&gt;=20000, 200, 100)) * '①-1入力シート（宿泊人数）【1人当】'!AR15, 0)</f>
        <v>0</v>
      </c>
      <c r="AS15" s="185">
        <f>IF('①-1入力シート（宿泊人数）【1人当】'!AS15&gt;0, IF(AS$5/'①-1入力シート（宿泊人数）【1人当】'!AS15&gt;=50000, 500, IF(AS$5/'①-1入力シート（宿泊人数）【1人当】'!AS15&gt;=20000, 200, 100)) * '①-1入力シート（宿泊人数）【1人当】'!AS15, 0)</f>
        <v>0</v>
      </c>
      <c r="AT15" s="185">
        <f>IF('①-1入力シート（宿泊人数）【1人当】'!AT15&gt;0, IF(AT$5/'①-1入力シート（宿泊人数）【1人当】'!AT15&gt;=50000, 500, IF(AT$5/'①-1入力シート（宿泊人数）【1人当】'!AT15&gt;=20000, 200, 100)) * '①-1入力シート（宿泊人数）【1人当】'!AT15, 0)</f>
        <v>0</v>
      </c>
      <c r="AU15" s="185">
        <f>IF('①-1入力シート（宿泊人数）【1人当】'!AU15&gt;0, IF(AU$5/'①-1入力シート（宿泊人数）【1人当】'!AU15&gt;=50000, 500, IF(AU$5/'①-1入力シート（宿泊人数）【1人当】'!AU15&gt;=20000, 200, 100)) * '①-1入力シート（宿泊人数）【1人当】'!AU15, 0)</f>
        <v>0</v>
      </c>
      <c r="AV15" s="185">
        <f>IF('①-1入力シート（宿泊人数）【1人当】'!AV15&gt;0, IF(AV$5/'①-1入力シート（宿泊人数）【1人当】'!AV15&gt;=50000, 500, IF(AV$5/'①-1入力シート（宿泊人数）【1人当】'!AV15&gt;=20000, 200, 100)) * '①-1入力シート（宿泊人数）【1人当】'!AV15, 0)</f>
        <v>0</v>
      </c>
      <c r="AW15" s="185">
        <f>IF('①-1入力シート（宿泊人数）【1人当】'!AW15&gt;0, IF(AW$5/'①-1入力シート（宿泊人数）【1人当】'!AW15&gt;=50000, 500, IF(AW$5/'①-1入力シート（宿泊人数）【1人当】'!AW15&gt;=20000, 200, 100)) * '①-1入力シート（宿泊人数）【1人当】'!AW15, 0)</f>
        <v>0</v>
      </c>
      <c r="AX15" s="185">
        <f>IF('①-1入力シート（宿泊人数）【1人当】'!AX15&gt;0, IF(AX$5/'①-1入力シート（宿泊人数）【1人当】'!AX15&gt;=50000, 500, IF(AX$5/'①-1入力シート（宿泊人数）【1人当】'!AX15&gt;=20000, 200, 100)) * '①-1入力シート（宿泊人数）【1人当】'!AX15, 0)</f>
        <v>0</v>
      </c>
      <c r="AY15" s="185">
        <f>IF('①-1入力シート（宿泊人数）【1人当】'!AY15&gt;0, IF(AY$5/'①-1入力シート（宿泊人数）【1人当】'!AY15&gt;=50000, 500, IF(AY$5/'①-1入力シート（宿泊人数）【1人当】'!AY15&gt;=20000, 200, 100)) * '①-1入力シート（宿泊人数）【1人当】'!AY15, 0)</f>
        <v>0</v>
      </c>
      <c r="AZ15" s="185">
        <f>IF('①-1入力シート（宿泊人数）【1人当】'!AZ15&gt;0, IF(AZ$5/'①-1入力シート（宿泊人数）【1人当】'!AZ15&gt;=50000, 500, IF(AZ$5/'①-1入力シート（宿泊人数）【1人当】'!AZ15&gt;=20000, 200, 100)) * '①-1入力シート（宿泊人数）【1人当】'!AZ15, 0)</f>
        <v>0</v>
      </c>
      <c r="BA15" s="185">
        <f>IF('①-1入力シート（宿泊人数）【1人当】'!BA15&gt;0, IF(BA$5/'①-1入力シート（宿泊人数）【1人当】'!BA15&gt;=50000, 500, IF(BA$5/'①-1入力シート（宿泊人数）【1人当】'!BA15&gt;=20000, 200, 100)) * '①-1入力シート（宿泊人数）【1人当】'!BA15, 0)</f>
        <v>0</v>
      </c>
      <c r="BB15" s="185">
        <f>IF('①-1入力シート（宿泊人数）【1人当】'!BB15&gt;0, IF(BB$5/'①-1入力シート（宿泊人数）【1人当】'!BB15&gt;=50000, 500, IF(BB$5/'①-1入力シート（宿泊人数）【1人当】'!BB15&gt;=20000, 200, 100)) * '①-1入力シート（宿泊人数）【1人当】'!BB15, 0)</f>
        <v>0</v>
      </c>
      <c r="BC15" s="185">
        <f>IF('①-1入力シート（宿泊人数）【1人当】'!BC15&gt;0, IF(BC$5/'①-1入力シート（宿泊人数）【1人当】'!BC15&gt;=50000, 500, IF(BC$5/'①-1入力シート（宿泊人数）【1人当】'!BC15&gt;=20000, 200, 100)) * '①-1入力シート（宿泊人数）【1人当】'!BC15, 0)</f>
        <v>0</v>
      </c>
      <c r="BD15" s="185">
        <f>IF('①-1入力シート（宿泊人数）【1人当】'!BD15&gt;0, IF(BD$5/'①-1入力シート（宿泊人数）【1人当】'!BD15&gt;=50000, 500, IF(BD$5/'①-1入力シート（宿泊人数）【1人当】'!BD15&gt;=20000, 200, 100)) * '①-1入力シート（宿泊人数）【1人当】'!BD15, 0)</f>
        <v>0</v>
      </c>
      <c r="BE15" s="185">
        <f>IF('①-1入力シート（宿泊人数）【1人当】'!BE15&gt;0, IF(BE$5/'①-1入力シート（宿泊人数）【1人当】'!BE15&gt;=50000, 500, IF(BE$5/'①-1入力シート（宿泊人数）【1人当】'!BE15&gt;=20000, 200, 100)) * '①-1入力シート（宿泊人数）【1人当】'!BE15, 0)</f>
        <v>0</v>
      </c>
      <c r="BF15" s="185">
        <f>IF('①-1入力シート（宿泊人数）【1人当】'!BF15&gt;0, IF(BF$5/'①-1入力シート（宿泊人数）【1人当】'!BF15&gt;=50000, 500, IF(BF$5/'①-1入力シート（宿泊人数）【1人当】'!BF15&gt;=20000, 200, 100)) * '①-1入力シート（宿泊人数）【1人当】'!BF15, 0)</f>
        <v>0</v>
      </c>
      <c r="BG15" s="185">
        <f>IF('①-1入力シート（宿泊人数）【1人当】'!BG15&gt;0, IF(BG$5/'①-1入力シート（宿泊人数）【1人当】'!BG15&gt;=50000, 500, IF(BG$5/'①-1入力シート（宿泊人数）【1人当】'!BG15&gt;=20000, 200, 100)) * '①-1入力シート（宿泊人数）【1人当】'!BG15, 0)</f>
        <v>0</v>
      </c>
      <c r="BH15" s="185">
        <f>IF('①-1入力シート（宿泊人数）【1人当】'!BH15&gt;0, IF(BH$5/'①-1入力シート（宿泊人数）【1人当】'!BH15&gt;=50000, 500, IF(BH$5/'①-1入力シート（宿泊人数）【1人当】'!BH15&gt;=20000, 200, 100)) * '①-1入力シート（宿泊人数）【1人当】'!BH15, 0)</f>
        <v>0</v>
      </c>
      <c r="BI15" s="185">
        <f>IF('①-1入力シート（宿泊人数）【1人当】'!BI15&gt;0, IF(BI$5/'①-1入力シート（宿泊人数）【1人当】'!BI15&gt;=50000, 500, IF(BI$5/'①-1入力シート（宿泊人数）【1人当】'!BI15&gt;=20000, 200, 100)) * '①-1入力シート（宿泊人数）【1人当】'!BI15, 0)</f>
        <v>0</v>
      </c>
      <c r="BJ15" s="185">
        <f>IF('①-1入力シート（宿泊人数）【1人当】'!BJ15&gt;0, IF(BJ$5/'①-1入力シート（宿泊人数）【1人当】'!BJ15&gt;=50000, 500, IF(BJ$5/'①-1入力シート（宿泊人数）【1人当】'!BJ15&gt;=20000, 200, 100)) * '①-1入力シート（宿泊人数）【1人当】'!BJ15, 0)</f>
        <v>0</v>
      </c>
      <c r="BK15" s="185">
        <f>IF('①-1入力シート（宿泊人数）【1人当】'!BK15&gt;0, IF(BK$5/'①-1入力シート（宿泊人数）【1人当】'!BK15&gt;=50000, 500, IF(BK$5/'①-1入力シート（宿泊人数）【1人当】'!BK15&gt;=20000, 200, 100)) * '①-1入力シート（宿泊人数）【1人当】'!BK15, 0)</f>
        <v>0</v>
      </c>
      <c r="BL15" s="185">
        <f>IF('①-1入力シート（宿泊人数）【1人当】'!BL15&gt;0, IF(BL$5/'①-1入力シート（宿泊人数）【1人当】'!BL15&gt;=50000, 500, IF(BL$5/'①-1入力シート（宿泊人数）【1人当】'!BL15&gt;=20000, 200, 100)) * '①-1入力シート（宿泊人数）【1人当】'!BL15, 0)</f>
        <v>0</v>
      </c>
      <c r="BM15" s="185">
        <f>IF('①-1入力シート（宿泊人数）【1人当】'!BM15&gt;0, IF(BM$5/'①-1入力シート（宿泊人数）【1人当】'!BM15&gt;=50000, 500, IF(BM$5/'①-1入力シート（宿泊人数）【1人当】'!BM15&gt;=20000, 200, 100)) * '①-1入力シート（宿泊人数）【1人当】'!BM15, 0)</f>
        <v>0</v>
      </c>
      <c r="BN15" s="185">
        <f>IF('①-1入力シート（宿泊人数）【1人当】'!BN15&gt;0, IF(BN$5/'①-1入力シート（宿泊人数）【1人当】'!BN15&gt;=50000, 500, IF(BN$5/'①-1入力シート（宿泊人数）【1人当】'!BN15&gt;=20000, 200, 100)) * '①-1入力シート（宿泊人数）【1人当】'!BN15, 0)</f>
        <v>0</v>
      </c>
      <c r="BO15" s="185">
        <f>IF('①-1入力シート（宿泊人数）【1人当】'!BO15&gt;0, IF(BO$5/'①-1入力シート（宿泊人数）【1人当】'!BO15&gt;=50000, 500, IF(BO$5/'①-1入力シート（宿泊人数）【1人当】'!BO15&gt;=20000, 200, 100)) * '①-1入力シート（宿泊人数）【1人当】'!BO15, 0)</f>
        <v>0</v>
      </c>
      <c r="BP15" s="185">
        <f>IF('①-1入力シート（宿泊人数）【1人当】'!BP15&gt;0, IF(BP$5/'①-1入力シート（宿泊人数）【1人当】'!BP15&gt;=50000, 500, IF(BP$5/'①-1入力シート（宿泊人数）【1人当】'!BP15&gt;=20000, 200, 100)) * '①-1入力シート（宿泊人数）【1人当】'!BP15, 0)</f>
        <v>0</v>
      </c>
      <c r="BQ15" s="185">
        <f>IF('①-1入力シート（宿泊人数）【1人当】'!BQ15&gt;0, IF(BQ$5/'①-1入力シート（宿泊人数）【1人当】'!BQ15&gt;=50000, 500, IF(BQ$5/'①-1入力シート（宿泊人数）【1人当】'!BQ15&gt;=20000, 200, 100)) * '①-1入力シート（宿泊人数）【1人当】'!BQ15, 0)</f>
        <v>0</v>
      </c>
      <c r="BR15" s="185">
        <f>IF('①-1入力シート（宿泊人数）【1人当】'!BR15&gt;0, IF(BR$5/'①-1入力シート（宿泊人数）【1人当】'!BR15&gt;=50000, 500, IF(BR$5/'①-1入力シート（宿泊人数）【1人当】'!BR15&gt;=20000, 200, 100)) * '①-1入力シート（宿泊人数）【1人当】'!BR15, 0)</f>
        <v>0</v>
      </c>
      <c r="BS15" s="185">
        <f>IF('①-1入力シート（宿泊人数）【1人当】'!BS15&gt;0, IF(BS$5/'①-1入力シート（宿泊人数）【1人当】'!BS15&gt;=50000, 500, IF(BS$5/'①-1入力シート（宿泊人数）【1人当】'!BS15&gt;=20000, 200, 100)) * '①-1入力シート（宿泊人数）【1人当】'!BS15, 0)</f>
        <v>0</v>
      </c>
      <c r="BT15" s="185">
        <f>IF('①-1入力シート（宿泊人数）【1人当】'!BT15&gt;0, IF(BT$5/'①-1入力シート（宿泊人数）【1人当】'!BT15&gt;=50000, 500, IF(BT$5/'①-1入力シート（宿泊人数）【1人当】'!BT15&gt;=20000, 200, 100)) * '①-1入力シート（宿泊人数）【1人当】'!BT15, 0)</f>
        <v>0</v>
      </c>
      <c r="BU15" s="185">
        <f>IF('①-1入力シート（宿泊人数）【1人当】'!BU15&gt;0, IF(BU$5/'①-1入力シート（宿泊人数）【1人当】'!BU15&gt;=50000, 500, IF(BU$5/'①-1入力シート（宿泊人数）【1人当】'!BU15&gt;=20000, 200, 100)) * '①-1入力シート（宿泊人数）【1人当】'!BU15, 0)</f>
        <v>0</v>
      </c>
      <c r="BV15" s="185">
        <f>IF('①-1入力シート（宿泊人数）【1人当】'!BV15&gt;0, IF(BV$5/'①-1入力シート（宿泊人数）【1人当】'!BV15&gt;=50000, 500, IF(BV$5/'①-1入力シート（宿泊人数）【1人当】'!BV15&gt;=20000, 200, 100)) * '①-1入力シート（宿泊人数）【1人当】'!BV15, 0)</f>
        <v>0</v>
      </c>
      <c r="BW15" s="185">
        <f>IF('①-1入力シート（宿泊人数）【1人当】'!BW15&gt;0, IF(BW$5/'①-1入力シート（宿泊人数）【1人当】'!BW15&gt;=50000, 500, IF(BW$5/'①-1入力シート（宿泊人数）【1人当】'!BW15&gt;=20000, 200, 100)) * '①-1入力シート（宿泊人数）【1人当】'!BW15, 0)</f>
        <v>0</v>
      </c>
      <c r="BX15" s="185">
        <f>IF('①-1入力シート（宿泊人数）【1人当】'!BX15&gt;0, IF(BX$5/'①-1入力シート（宿泊人数）【1人当】'!BX15&gt;=50000, 500, IF(BX$5/'①-1入力シート（宿泊人数）【1人当】'!BX15&gt;=20000, 200, 100)) * '①-1入力シート（宿泊人数）【1人当】'!BX15, 0)</f>
        <v>0</v>
      </c>
      <c r="BY15" s="185">
        <f>IF('①-1入力シート（宿泊人数）【1人当】'!BY15&gt;0, IF(BY$5/'①-1入力シート（宿泊人数）【1人当】'!BY15&gt;=50000, 500, IF(BY$5/'①-1入力シート（宿泊人数）【1人当】'!BY15&gt;=20000, 200, 100)) * '①-1入力シート（宿泊人数）【1人当】'!BY15, 0)</f>
        <v>0</v>
      </c>
      <c r="BZ15" s="185">
        <f>IF('①-1入力シート（宿泊人数）【1人当】'!BZ15&gt;0, IF(BZ$5/'①-1入力シート（宿泊人数）【1人当】'!BZ15&gt;=50000, 500, IF(BZ$5/'①-1入力シート（宿泊人数）【1人当】'!BZ15&gt;=20000, 200, 100)) * '①-1入力シート（宿泊人数）【1人当】'!BZ15, 0)</f>
        <v>0</v>
      </c>
      <c r="CA15" s="185">
        <f>IF('①-1入力シート（宿泊人数）【1人当】'!CA15&gt;0, IF(CA$5/'①-1入力シート（宿泊人数）【1人当】'!CA15&gt;=50000, 500, IF(CA$5/'①-1入力シート（宿泊人数）【1人当】'!CA15&gt;=20000, 200, 100)) * '①-1入力シート（宿泊人数）【1人当】'!CA15, 0)</f>
        <v>0</v>
      </c>
      <c r="CB15" s="185">
        <f>IF('①-1入力シート（宿泊人数）【1人当】'!CB15&gt;0, IF(CB$5/'①-1入力シート（宿泊人数）【1人当】'!CB15&gt;=50000, 500, IF(CB$5/'①-1入力シート（宿泊人数）【1人当】'!CB15&gt;=20000, 200, 100)) * '①-1入力シート（宿泊人数）【1人当】'!CB15, 0)</f>
        <v>0</v>
      </c>
      <c r="CC15" s="185">
        <f>IF('①-1入力シート（宿泊人数）【1人当】'!CC15&gt;0, IF(CC$5/'①-1入力シート（宿泊人数）【1人当】'!CC15&gt;=50000, 500, IF(CC$5/'①-1入力シート（宿泊人数）【1人当】'!CC15&gt;=20000, 200, 100)) * '①-1入力シート（宿泊人数）【1人当】'!CC15, 0)</f>
        <v>0</v>
      </c>
      <c r="CD15" s="185">
        <f>IF('①-1入力シート（宿泊人数）【1人当】'!CD15&gt;0, IF(CD$5/'①-1入力シート（宿泊人数）【1人当】'!CD15&gt;=50000, 500, IF(CD$5/'①-1入力シート（宿泊人数）【1人当】'!CD15&gt;=20000, 200, 100)) * '①-1入力シート（宿泊人数）【1人当】'!CD15, 0)</f>
        <v>0</v>
      </c>
      <c r="CE15" s="185">
        <f>IF('①-1入力シート（宿泊人数）【1人当】'!CE15&gt;0, IF(CE$5/'①-1入力シート（宿泊人数）【1人当】'!CE15&gt;=50000, 500, IF(CE$5/'①-1入力シート（宿泊人数）【1人当】'!CE15&gt;=20000, 200, 100)) * '①-1入力シート（宿泊人数）【1人当】'!CE15, 0)</f>
        <v>0</v>
      </c>
      <c r="CF15" s="185">
        <f>IF('①-1入力シート（宿泊人数）【1人当】'!CF15&gt;0, IF(CF$5/'①-1入力シート（宿泊人数）【1人当】'!CF15&gt;=50000, 500, IF(CF$5/'①-1入力シート（宿泊人数）【1人当】'!CF15&gt;=20000, 200, 100)) * '①-1入力シート（宿泊人数）【1人当】'!CF15, 0)</f>
        <v>0</v>
      </c>
      <c r="CG15" s="185">
        <f>IF('①-1入力シート（宿泊人数）【1人当】'!CG15&gt;0, IF(CG$5/'①-1入力シート（宿泊人数）【1人当】'!CG15&gt;=50000, 500, IF(CG$5/'①-1入力シート（宿泊人数）【1人当】'!CG15&gt;=20000, 200, 100)) * '①-1入力シート（宿泊人数）【1人当】'!CG15, 0)</f>
        <v>0</v>
      </c>
      <c r="CH15" s="185">
        <f>IF('①-1入力シート（宿泊人数）【1人当】'!CH15&gt;0, IF(CH$5/'①-1入力シート（宿泊人数）【1人当】'!CH15&gt;=50000, 500, IF(CH$5/'①-1入力シート（宿泊人数）【1人当】'!CH15&gt;=20000, 200, 100)) * '①-1入力シート（宿泊人数）【1人当】'!CH15, 0)</f>
        <v>0</v>
      </c>
      <c r="CI15" s="185">
        <f>IF('①-1入力シート（宿泊人数）【1人当】'!CI15&gt;0, IF(CI$5/'①-1入力シート（宿泊人数）【1人当】'!CI15&gt;=50000, 500, IF(CI$5/'①-1入力シート（宿泊人数）【1人当】'!CI15&gt;=20000, 200, 100)) * '①-1入力シート（宿泊人数）【1人当】'!CI15, 0)</f>
        <v>0</v>
      </c>
      <c r="CJ15" s="185">
        <f>IF('①-1入力シート（宿泊人数）【1人当】'!CJ15&gt;0, IF(CJ$5/'①-1入力シート（宿泊人数）【1人当】'!CJ15&gt;=50000, 500, IF(CJ$5/'①-1入力シート（宿泊人数）【1人当】'!CJ15&gt;=20000, 200, 100)) * '①-1入力シート（宿泊人数）【1人当】'!CJ15, 0)</f>
        <v>0</v>
      </c>
      <c r="CK15" s="185">
        <f>IF('①-1入力シート（宿泊人数）【1人当】'!CK15&gt;0, IF(CK$5/'①-1入力シート（宿泊人数）【1人当】'!CK15&gt;=50000, 500, IF(CK$5/'①-1入力シート（宿泊人数）【1人当】'!CK15&gt;=20000, 200, 100)) * '①-1入力シート（宿泊人数）【1人当】'!CK15, 0)</f>
        <v>0</v>
      </c>
      <c r="CL15" s="185">
        <f>IF('①-1入力シート（宿泊人数）【1人当】'!CL15&gt;0, IF(CL$5/'①-1入力シート（宿泊人数）【1人当】'!CL15&gt;=50000, 500, IF(CL$5/'①-1入力シート（宿泊人数）【1人当】'!CL15&gt;=20000, 200, 100)) * '①-1入力シート（宿泊人数）【1人当】'!CL15, 0)</f>
        <v>0</v>
      </c>
      <c r="CM15" s="185">
        <f>IF('①-1入力シート（宿泊人数）【1人当】'!CM15&gt;0, IF(CM$5/'①-1入力シート（宿泊人数）【1人当】'!CM15&gt;=50000, 500, IF(CM$5/'①-1入力シート（宿泊人数）【1人当】'!CM15&gt;=20000, 200, 100)) * '①-1入力シート（宿泊人数）【1人当】'!CM15, 0)</f>
        <v>0</v>
      </c>
      <c r="CN15" s="185">
        <f>IF('①-1入力シート（宿泊人数）【1人当】'!CN15&gt;0, IF(CN$5/'①-1入力シート（宿泊人数）【1人当】'!CN15&gt;=50000, 500, IF(CN$5/'①-1入力シート（宿泊人数）【1人当】'!CN15&gt;=20000, 200, 100)) * '①-1入力シート（宿泊人数）【1人当】'!CN15, 0)</f>
        <v>0</v>
      </c>
      <c r="CO15" s="185">
        <f>IF('①-1入力シート（宿泊人数）【1人当】'!CO15&gt;0, IF(CO$5/'①-1入力シート（宿泊人数）【1人当】'!CO15&gt;=50000, 500, IF(CO$5/'①-1入力シート（宿泊人数）【1人当】'!CO15&gt;=20000, 200, 100)) * '①-1入力シート（宿泊人数）【1人当】'!CO15, 0)</f>
        <v>0</v>
      </c>
      <c r="CP15" s="185">
        <f>IF('①-1入力シート（宿泊人数）【1人当】'!CP15&gt;0, IF(CP$5/'①-1入力シート（宿泊人数）【1人当】'!CP15&gt;=50000, 500, IF(CP$5/'①-1入力シート（宿泊人数）【1人当】'!CP15&gt;=20000, 200, 100)) * '①-1入力シート（宿泊人数）【1人当】'!CP15, 0)</f>
        <v>0</v>
      </c>
      <c r="CQ15" s="185">
        <f>IF('①-1入力シート（宿泊人数）【1人当】'!CQ15&gt;0, IF(CQ$5/'①-1入力シート（宿泊人数）【1人当】'!CQ15&gt;=50000, 500, IF(CQ$5/'①-1入力シート（宿泊人数）【1人当】'!CQ15&gt;=20000, 200, 100)) * '①-1入力シート（宿泊人数）【1人当】'!CQ15, 0)</f>
        <v>0</v>
      </c>
      <c r="CR15" s="185">
        <f>IF('①-1入力シート（宿泊人数）【1人当】'!CR15&gt;0, IF(CR$5/'①-1入力シート（宿泊人数）【1人当】'!CR15&gt;=50000, 500, IF(CR$5/'①-1入力シート（宿泊人数）【1人当】'!CR15&gt;=20000, 200, 100)) * '①-1入力シート（宿泊人数）【1人当】'!CR15, 0)</f>
        <v>0</v>
      </c>
      <c r="CS15" s="185">
        <f>IF('①-1入力シート（宿泊人数）【1人当】'!CS15&gt;0, IF(CS$5/'①-1入力シート（宿泊人数）【1人当】'!CS15&gt;=50000, 500, IF(CS$5/'①-1入力シート（宿泊人数）【1人当】'!CS15&gt;=20000, 200, 100)) * '①-1入力シート（宿泊人数）【1人当】'!CS15, 0)</f>
        <v>0</v>
      </c>
      <c r="CT15" s="185">
        <f>IF('①-1入力シート（宿泊人数）【1人当】'!CT15&gt;0, IF(CT$5/'①-1入力シート（宿泊人数）【1人当】'!CT15&gt;=50000, 500, IF(CT$5/'①-1入力シート（宿泊人数）【1人当】'!CT15&gt;=20000, 200, 100)) * '①-1入力シート（宿泊人数）【1人当】'!CT15, 0)</f>
        <v>0</v>
      </c>
      <c r="CU15" s="185">
        <f>IF('①-1入力シート（宿泊人数）【1人当】'!CU15&gt;0, IF(CU$5/'①-1入力シート（宿泊人数）【1人当】'!CU15&gt;=50000, 500, IF(CU$5/'①-1入力シート（宿泊人数）【1人当】'!CU15&gt;=20000, 200, 100)) * '①-1入力シート（宿泊人数）【1人当】'!CU15, 0)</f>
        <v>0</v>
      </c>
      <c r="CV15" s="185">
        <f>IF('①-1入力シート（宿泊人数）【1人当】'!CV15&gt;0, IF(CV$5/'①-1入力シート（宿泊人数）【1人当】'!CV15&gt;=50000, 500, IF(CV$5/'①-1入力シート（宿泊人数）【1人当】'!CV15&gt;=20000, 200, 100)) * '①-1入力シート（宿泊人数）【1人当】'!CV15, 0)</f>
        <v>0</v>
      </c>
      <c r="CW15" s="185">
        <f>IF('①-1入力シート（宿泊人数）【1人当】'!CW15&gt;0, IF(CW$5/'①-1入力シート（宿泊人数）【1人当】'!CW15&gt;=50000, 500, IF(CW$5/'①-1入力シート（宿泊人数）【1人当】'!CW15&gt;=20000, 200, 100)) * '①-1入力シート（宿泊人数）【1人当】'!CW15, 0)</f>
        <v>0</v>
      </c>
      <c r="CX15" s="185">
        <f>IF('①-1入力シート（宿泊人数）【1人当】'!CX15&gt;0, IF(CX$5/'①-1入力シート（宿泊人数）【1人当】'!CX15&gt;=50000, 500, IF(CX$5/'①-1入力シート（宿泊人数）【1人当】'!CX15&gt;=20000, 200, 100)) * '①-1入力シート（宿泊人数）【1人当】'!CX15, 0)</f>
        <v>0</v>
      </c>
      <c r="CY15" s="13"/>
      <c r="CZ15" s="185">
        <f>'①-1入力シート（宿泊人数）【1人当】'!CZ15</f>
        <v>0</v>
      </c>
    </row>
    <row r="16" spans="1:106">
      <c r="A16" s="196"/>
      <c r="B16" s="175">
        <v>10</v>
      </c>
      <c r="C16" s="185">
        <f>IF('①-1入力シート（宿泊人数）【1人当】'!C16&gt;0, IF(C$5/'①-1入力シート（宿泊人数）【1人当】'!C16&gt;=50000, 500, IF(C$5/'①-1入力シート（宿泊人数）【1人当】'!C16&gt;=20000, 200, 100)) * '①-1入力シート（宿泊人数）【1人当】'!C16, 0)</f>
        <v>0</v>
      </c>
      <c r="D16" s="185">
        <f>IF('①-1入力シート（宿泊人数）【1人当】'!D16&gt;0, IF(D$5/'①-1入力シート（宿泊人数）【1人当】'!D16&gt;=50000, 500, IF(D$5/'①-1入力シート（宿泊人数）【1人当】'!D16&gt;=20000, 200, 100)) * '①-1入力シート（宿泊人数）【1人当】'!D16, 0)</f>
        <v>0</v>
      </c>
      <c r="E16" s="185">
        <f>IF('①-1入力シート（宿泊人数）【1人当】'!E16&gt;0, IF(E$5/'①-1入力シート（宿泊人数）【1人当】'!E16&gt;=50000, 500, IF(E$5/'①-1入力シート（宿泊人数）【1人当】'!E16&gt;=20000, 200, 100)) * '①-1入力シート（宿泊人数）【1人当】'!E16, 0)</f>
        <v>0</v>
      </c>
      <c r="F16" s="185">
        <f>IF('①-1入力シート（宿泊人数）【1人当】'!F16&gt;0, IF(F$5/'①-1入力シート（宿泊人数）【1人当】'!F16&gt;=50000, 500, IF(F$5/'①-1入力シート（宿泊人数）【1人当】'!F16&gt;=20000, 200, 100)) * '①-1入力シート（宿泊人数）【1人当】'!F16, 0)</f>
        <v>0</v>
      </c>
      <c r="G16" s="185">
        <f>IF('①-1入力シート（宿泊人数）【1人当】'!G16&gt;0, IF(G$5/'①-1入力シート（宿泊人数）【1人当】'!G16&gt;=50000, 500, IF(G$5/'①-1入力シート（宿泊人数）【1人当】'!G16&gt;=20000, 200, 100)) * '①-1入力シート（宿泊人数）【1人当】'!G16, 0)</f>
        <v>0</v>
      </c>
      <c r="H16" s="185">
        <f>IF('①-1入力シート（宿泊人数）【1人当】'!H16&gt;0, IF(H$5/'①-1入力シート（宿泊人数）【1人当】'!H16&gt;=50000, 500, IF(H$5/'①-1入力シート（宿泊人数）【1人当】'!H16&gt;=20000, 200, 100)) * '①-1入力シート（宿泊人数）【1人当】'!H16, 0)</f>
        <v>0</v>
      </c>
      <c r="I16" s="185">
        <f>IF('①-1入力シート（宿泊人数）【1人当】'!I16&gt;0, IF(I$5/'①-1入力シート（宿泊人数）【1人当】'!I16&gt;=50000, 500, IF(I$5/'①-1入力シート（宿泊人数）【1人当】'!I16&gt;=20000, 200, 100)) * '①-1入力シート（宿泊人数）【1人当】'!I16, 0)</f>
        <v>0</v>
      </c>
      <c r="J16" s="185">
        <f>IF('①-1入力シート（宿泊人数）【1人当】'!J16&gt;0, IF(J$5/'①-1入力シート（宿泊人数）【1人当】'!J16&gt;=50000, 500, IF(J$5/'①-1入力シート（宿泊人数）【1人当】'!J16&gt;=20000, 200, 100)) * '①-1入力シート（宿泊人数）【1人当】'!J16, 0)</f>
        <v>0</v>
      </c>
      <c r="K16" s="185">
        <f>IF('①-1入力シート（宿泊人数）【1人当】'!K16&gt;0, IF(K$5/'①-1入力シート（宿泊人数）【1人当】'!K16&gt;=50000, 500, IF(K$5/'①-1入力シート（宿泊人数）【1人当】'!K16&gt;=20000, 200, 100)) * '①-1入力シート（宿泊人数）【1人当】'!K16, 0)</f>
        <v>0</v>
      </c>
      <c r="L16" s="185">
        <f>IF('①-1入力シート（宿泊人数）【1人当】'!L16&gt;0, IF(L$5/'①-1入力シート（宿泊人数）【1人当】'!L16&gt;=50000, 500, IF(L$5/'①-1入力シート（宿泊人数）【1人当】'!L16&gt;=20000, 200, 100)) * '①-1入力シート（宿泊人数）【1人当】'!L16, 0)</f>
        <v>0</v>
      </c>
      <c r="M16" s="185">
        <f>IF('①-1入力シート（宿泊人数）【1人当】'!M16&gt;0, IF(M$5/'①-1入力シート（宿泊人数）【1人当】'!M16&gt;=50000, 500, IF(M$5/'①-1入力シート（宿泊人数）【1人当】'!M16&gt;=20000, 200, 100)) * '①-1入力シート（宿泊人数）【1人当】'!M16, 0)</f>
        <v>0</v>
      </c>
      <c r="N16" s="185">
        <f>IF('①-1入力シート（宿泊人数）【1人当】'!N16&gt;0, IF(N$5/'①-1入力シート（宿泊人数）【1人当】'!N16&gt;=50000, 500, IF(N$5/'①-1入力シート（宿泊人数）【1人当】'!N16&gt;=20000, 200, 100)) * '①-1入力シート（宿泊人数）【1人当】'!N16, 0)</f>
        <v>0</v>
      </c>
      <c r="O16" s="185">
        <f>IF('①-1入力シート（宿泊人数）【1人当】'!O16&gt;0, IF(O$5/'①-1入力シート（宿泊人数）【1人当】'!O16&gt;=50000, 500, IF(O$5/'①-1入力シート（宿泊人数）【1人当】'!O16&gt;=20000, 200, 100)) * '①-1入力シート（宿泊人数）【1人当】'!O16, 0)</f>
        <v>0</v>
      </c>
      <c r="P16" s="185">
        <f>IF('①-1入力シート（宿泊人数）【1人当】'!P16&gt;0, IF(P$5/'①-1入力シート（宿泊人数）【1人当】'!P16&gt;=50000, 500, IF(P$5/'①-1入力シート（宿泊人数）【1人当】'!P16&gt;=20000, 200, 100)) * '①-1入力シート（宿泊人数）【1人当】'!P16, 0)</f>
        <v>0</v>
      </c>
      <c r="Q16" s="185">
        <f>IF('①-1入力シート（宿泊人数）【1人当】'!Q16&gt;0, IF(Q$5/'①-1入力シート（宿泊人数）【1人当】'!Q16&gt;=50000, 500, IF(Q$5/'①-1入力シート（宿泊人数）【1人当】'!Q16&gt;=20000, 200, 100)) * '①-1入力シート（宿泊人数）【1人当】'!Q16, 0)</f>
        <v>0</v>
      </c>
      <c r="R16" s="185">
        <f>IF('①-1入力シート（宿泊人数）【1人当】'!R16&gt;0, IF(R$5/'①-1入力シート（宿泊人数）【1人当】'!R16&gt;=50000, 500, IF(R$5/'①-1入力シート（宿泊人数）【1人当】'!R16&gt;=20000, 200, 100)) * '①-1入力シート（宿泊人数）【1人当】'!R16, 0)</f>
        <v>0</v>
      </c>
      <c r="S16" s="185">
        <f>IF('①-1入力シート（宿泊人数）【1人当】'!S16&gt;0, IF(S$5/'①-1入力シート（宿泊人数）【1人当】'!S16&gt;=50000, 500, IF(S$5/'①-1入力シート（宿泊人数）【1人当】'!S16&gt;=20000, 200, 100)) * '①-1入力シート（宿泊人数）【1人当】'!S16, 0)</f>
        <v>0</v>
      </c>
      <c r="T16" s="185">
        <f>IF('①-1入力シート（宿泊人数）【1人当】'!T16&gt;0, IF(T$5/'①-1入力シート（宿泊人数）【1人当】'!T16&gt;=50000, 500, IF(T$5/'①-1入力シート（宿泊人数）【1人当】'!T16&gt;=20000, 200, 100)) * '①-1入力シート（宿泊人数）【1人当】'!T16, 0)</f>
        <v>0</v>
      </c>
      <c r="U16" s="185">
        <f>IF('①-1入力シート（宿泊人数）【1人当】'!U16&gt;0, IF(U$5/'①-1入力シート（宿泊人数）【1人当】'!U16&gt;=50000, 500, IF(U$5/'①-1入力シート（宿泊人数）【1人当】'!U16&gt;=20000, 200, 100)) * '①-1入力シート（宿泊人数）【1人当】'!U16, 0)</f>
        <v>0</v>
      </c>
      <c r="V16" s="185">
        <f>IF('①-1入力シート（宿泊人数）【1人当】'!V16&gt;0, IF(V$5/'①-1入力シート（宿泊人数）【1人当】'!V16&gt;=50000, 500, IF(V$5/'①-1入力シート（宿泊人数）【1人当】'!V16&gt;=20000, 200, 100)) * '①-1入力シート（宿泊人数）【1人当】'!V16, 0)</f>
        <v>0</v>
      </c>
      <c r="W16" s="185">
        <f>IF('①-1入力シート（宿泊人数）【1人当】'!W16&gt;0, IF(W$5/'①-1入力シート（宿泊人数）【1人当】'!W16&gt;=50000, 500, IF(W$5/'①-1入力シート（宿泊人数）【1人当】'!W16&gt;=20000, 200, 100)) * '①-1入力シート（宿泊人数）【1人当】'!W16, 0)</f>
        <v>0</v>
      </c>
      <c r="X16" s="185">
        <f>IF('①-1入力シート（宿泊人数）【1人当】'!X16&gt;0, IF(X$5/'①-1入力シート（宿泊人数）【1人当】'!X16&gt;=50000, 500, IF(X$5/'①-1入力シート（宿泊人数）【1人当】'!X16&gt;=20000, 200, 100)) * '①-1入力シート（宿泊人数）【1人当】'!X16, 0)</f>
        <v>0</v>
      </c>
      <c r="Y16" s="185">
        <f>IF('①-1入力シート（宿泊人数）【1人当】'!Y16&gt;0, IF(Y$5/'①-1入力シート（宿泊人数）【1人当】'!Y16&gt;=50000, 500, IF(Y$5/'①-1入力シート（宿泊人数）【1人当】'!Y16&gt;=20000, 200, 100)) * '①-1入力シート（宿泊人数）【1人当】'!Y16, 0)</f>
        <v>0</v>
      </c>
      <c r="Z16" s="185">
        <f>IF('①-1入力シート（宿泊人数）【1人当】'!Z16&gt;0, IF(Z$5/'①-1入力シート（宿泊人数）【1人当】'!Z16&gt;=50000, 500, IF(Z$5/'①-1入力シート（宿泊人数）【1人当】'!Z16&gt;=20000, 200, 100)) * '①-1入力シート（宿泊人数）【1人当】'!Z16, 0)</f>
        <v>0</v>
      </c>
      <c r="AA16" s="185">
        <f>IF('①-1入力シート（宿泊人数）【1人当】'!AA16&gt;0, IF(AA$5/'①-1入力シート（宿泊人数）【1人当】'!AA16&gt;=50000, 500, IF(AA$5/'①-1入力シート（宿泊人数）【1人当】'!AA16&gt;=20000, 200, 100)) * '①-1入力シート（宿泊人数）【1人当】'!AA16, 0)</f>
        <v>0</v>
      </c>
      <c r="AB16" s="185">
        <f>IF('①-1入力シート（宿泊人数）【1人当】'!AB16&gt;0, IF(AB$5/'①-1入力シート（宿泊人数）【1人当】'!AB16&gt;=50000, 500, IF(AB$5/'①-1入力シート（宿泊人数）【1人当】'!AB16&gt;=20000, 200, 100)) * '①-1入力シート（宿泊人数）【1人当】'!AB16, 0)</f>
        <v>0</v>
      </c>
      <c r="AC16" s="185">
        <f>IF('①-1入力シート（宿泊人数）【1人当】'!AC16&gt;0, IF(AC$5/'①-1入力シート（宿泊人数）【1人当】'!AC16&gt;=50000, 500, IF(AC$5/'①-1入力シート（宿泊人数）【1人当】'!AC16&gt;=20000, 200, 100)) * '①-1入力シート（宿泊人数）【1人当】'!AC16, 0)</f>
        <v>0</v>
      </c>
      <c r="AD16" s="185">
        <f>IF('①-1入力シート（宿泊人数）【1人当】'!AD16&gt;0, IF(AD$5/'①-1入力シート（宿泊人数）【1人当】'!AD16&gt;=50000, 500, IF(AD$5/'①-1入力シート（宿泊人数）【1人当】'!AD16&gt;=20000, 200, 100)) * '①-1入力シート（宿泊人数）【1人当】'!AD16, 0)</f>
        <v>0</v>
      </c>
      <c r="AE16" s="185">
        <f>IF('①-1入力シート（宿泊人数）【1人当】'!AE16&gt;0, IF(AE$5/'①-1入力シート（宿泊人数）【1人当】'!AE16&gt;=50000, 500, IF(AE$5/'①-1入力シート（宿泊人数）【1人当】'!AE16&gt;=20000, 200, 100)) * '①-1入力シート（宿泊人数）【1人当】'!AE16, 0)</f>
        <v>0</v>
      </c>
      <c r="AF16" s="185">
        <f>IF('①-1入力シート（宿泊人数）【1人当】'!AF16&gt;0, IF(AF$5/'①-1入力シート（宿泊人数）【1人当】'!AF16&gt;=50000, 500, IF(AF$5/'①-1入力シート（宿泊人数）【1人当】'!AF16&gt;=20000, 200, 100)) * '①-1入力シート（宿泊人数）【1人当】'!AF16, 0)</f>
        <v>0</v>
      </c>
      <c r="AG16" s="185">
        <f>IF('①-1入力シート（宿泊人数）【1人当】'!AG16&gt;0, IF(AG$5/'①-1入力シート（宿泊人数）【1人当】'!AG16&gt;=50000, 500, IF(AG$5/'①-1入力シート（宿泊人数）【1人当】'!AG16&gt;=20000, 200, 100)) * '①-1入力シート（宿泊人数）【1人当】'!AG16, 0)</f>
        <v>0</v>
      </c>
      <c r="AH16" s="185">
        <f>IF('①-1入力シート（宿泊人数）【1人当】'!AH16&gt;0, IF(AH$5/'①-1入力シート（宿泊人数）【1人当】'!AH16&gt;=50000, 500, IF(AH$5/'①-1入力シート（宿泊人数）【1人当】'!AH16&gt;=20000, 200, 100)) * '①-1入力シート（宿泊人数）【1人当】'!AH16, 0)</f>
        <v>0</v>
      </c>
      <c r="AI16" s="185">
        <f>IF('①-1入力シート（宿泊人数）【1人当】'!AI16&gt;0, IF(AI$5/'①-1入力シート（宿泊人数）【1人当】'!AI16&gt;=50000, 500, IF(AI$5/'①-1入力シート（宿泊人数）【1人当】'!AI16&gt;=20000, 200, 100)) * '①-1入力シート（宿泊人数）【1人当】'!AI16, 0)</f>
        <v>0</v>
      </c>
      <c r="AJ16" s="185">
        <f>IF('①-1入力シート（宿泊人数）【1人当】'!AJ16&gt;0, IF(AJ$5/'①-1入力シート（宿泊人数）【1人当】'!AJ16&gt;=50000, 500, IF(AJ$5/'①-1入力シート（宿泊人数）【1人当】'!AJ16&gt;=20000, 200, 100)) * '①-1入力シート（宿泊人数）【1人当】'!AJ16, 0)</f>
        <v>0</v>
      </c>
      <c r="AK16" s="185">
        <f>IF('①-1入力シート（宿泊人数）【1人当】'!AK16&gt;0, IF(AK$5/'①-1入力シート（宿泊人数）【1人当】'!AK16&gt;=50000, 500, IF(AK$5/'①-1入力シート（宿泊人数）【1人当】'!AK16&gt;=20000, 200, 100)) * '①-1入力シート（宿泊人数）【1人当】'!AK16, 0)</f>
        <v>0</v>
      </c>
      <c r="AL16" s="185">
        <f>IF('①-1入力シート（宿泊人数）【1人当】'!AL16&gt;0, IF(AL$5/'①-1入力シート（宿泊人数）【1人当】'!AL16&gt;=50000, 500, IF(AL$5/'①-1入力シート（宿泊人数）【1人当】'!AL16&gt;=20000, 200, 100)) * '①-1入力シート（宿泊人数）【1人当】'!AL16, 0)</f>
        <v>0</v>
      </c>
      <c r="AM16" s="185">
        <f>IF('①-1入力シート（宿泊人数）【1人当】'!AM16&gt;0, IF(AM$5/'①-1入力シート（宿泊人数）【1人当】'!AM16&gt;=50000, 500, IF(AM$5/'①-1入力シート（宿泊人数）【1人当】'!AM16&gt;=20000, 200, 100)) * '①-1入力シート（宿泊人数）【1人当】'!AM16, 0)</f>
        <v>0</v>
      </c>
      <c r="AN16" s="185">
        <f>IF('①-1入力シート（宿泊人数）【1人当】'!AN16&gt;0, IF(AN$5/'①-1入力シート（宿泊人数）【1人当】'!AN16&gt;=50000, 500, IF(AN$5/'①-1入力シート（宿泊人数）【1人当】'!AN16&gt;=20000, 200, 100)) * '①-1入力シート（宿泊人数）【1人当】'!AN16, 0)</f>
        <v>0</v>
      </c>
      <c r="AO16" s="185">
        <f>IF('①-1入力シート（宿泊人数）【1人当】'!AO16&gt;0, IF(AO$5/'①-1入力シート（宿泊人数）【1人当】'!AO16&gt;=50000, 500, IF(AO$5/'①-1入力シート（宿泊人数）【1人当】'!AO16&gt;=20000, 200, 100)) * '①-1入力シート（宿泊人数）【1人当】'!AO16, 0)</f>
        <v>0</v>
      </c>
      <c r="AP16" s="185">
        <f>IF('①-1入力シート（宿泊人数）【1人当】'!AP16&gt;0, IF(AP$5/'①-1入力シート（宿泊人数）【1人当】'!AP16&gt;=50000, 500, IF(AP$5/'①-1入力シート（宿泊人数）【1人当】'!AP16&gt;=20000, 200, 100)) * '①-1入力シート（宿泊人数）【1人当】'!AP16, 0)</f>
        <v>0</v>
      </c>
      <c r="AQ16" s="185">
        <f>IF('①-1入力シート（宿泊人数）【1人当】'!AQ16&gt;0, IF(AQ$5/'①-1入力シート（宿泊人数）【1人当】'!AQ16&gt;=50000, 500, IF(AQ$5/'①-1入力シート（宿泊人数）【1人当】'!AQ16&gt;=20000, 200, 100)) * '①-1入力シート（宿泊人数）【1人当】'!AQ16, 0)</f>
        <v>0</v>
      </c>
      <c r="AR16" s="185">
        <f>IF('①-1入力シート（宿泊人数）【1人当】'!AR16&gt;0, IF(AR$5/'①-1入力シート（宿泊人数）【1人当】'!AR16&gt;=50000, 500, IF(AR$5/'①-1入力シート（宿泊人数）【1人当】'!AR16&gt;=20000, 200, 100)) * '①-1入力シート（宿泊人数）【1人当】'!AR16, 0)</f>
        <v>0</v>
      </c>
      <c r="AS16" s="185">
        <f>IF('①-1入力シート（宿泊人数）【1人当】'!AS16&gt;0, IF(AS$5/'①-1入力シート（宿泊人数）【1人当】'!AS16&gt;=50000, 500, IF(AS$5/'①-1入力シート（宿泊人数）【1人当】'!AS16&gt;=20000, 200, 100)) * '①-1入力シート（宿泊人数）【1人当】'!AS16, 0)</f>
        <v>0</v>
      </c>
      <c r="AT16" s="185">
        <f>IF('①-1入力シート（宿泊人数）【1人当】'!AT16&gt;0, IF(AT$5/'①-1入力シート（宿泊人数）【1人当】'!AT16&gt;=50000, 500, IF(AT$5/'①-1入力シート（宿泊人数）【1人当】'!AT16&gt;=20000, 200, 100)) * '①-1入力シート（宿泊人数）【1人当】'!AT16, 0)</f>
        <v>0</v>
      </c>
      <c r="AU16" s="185">
        <f>IF('①-1入力シート（宿泊人数）【1人当】'!AU16&gt;0, IF(AU$5/'①-1入力シート（宿泊人数）【1人当】'!AU16&gt;=50000, 500, IF(AU$5/'①-1入力シート（宿泊人数）【1人当】'!AU16&gt;=20000, 200, 100)) * '①-1入力シート（宿泊人数）【1人当】'!AU16, 0)</f>
        <v>0</v>
      </c>
      <c r="AV16" s="185">
        <f>IF('①-1入力シート（宿泊人数）【1人当】'!AV16&gt;0, IF(AV$5/'①-1入力シート（宿泊人数）【1人当】'!AV16&gt;=50000, 500, IF(AV$5/'①-1入力シート（宿泊人数）【1人当】'!AV16&gt;=20000, 200, 100)) * '①-1入力シート（宿泊人数）【1人当】'!AV16, 0)</f>
        <v>0</v>
      </c>
      <c r="AW16" s="185">
        <f>IF('①-1入力シート（宿泊人数）【1人当】'!AW16&gt;0, IF(AW$5/'①-1入力シート（宿泊人数）【1人当】'!AW16&gt;=50000, 500, IF(AW$5/'①-1入力シート（宿泊人数）【1人当】'!AW16&gt;=20000, 200, 100)) * '①-1入力シート（宿泊人数）【1人当】'!AW16, 0)</f>
        <v>0</v>
      </c>
      <c r="AX16" s="185">
        <f>IF('①-1入力シート（宿泊人数）【1人当】'!AX16&gt;0, IF(AX$5/'①-1入力シート（宿泊人数）【1人当】'!AX16&gt;=50000, 500, IF(AX$5/'①-1入力シート（宿泊人数）【1人当】'!AX16&gt;=20000, 200, 100)) * '①-1入力シート（宿泊人数）【1人当】'!AX16, 0)</f>
        <v>0</v>
      </c>
      <c r="AY16" s="185">
        <f>IF('①-1入力シート（宿泊人数）【1人当】'!AY16&gt;0, IF(AY$5/'①-1入力シート（宿泊人数）【1人当】'!AY16&gt;=50000, 500, IF(AY$5/'①-1入力シート（宿泊人数）【1人当】'!AY16&gt;=20000, 200, 100)) * '①-1入力シート（宿泊人数）【1人当】'!AY16, 0)</f>
        <v>0</v>
      </c>
      <c r="AZ16" s="185">
        <f>IF('①-1入力シート（宿泊人数）【1人当】'!AZ16&gt;0, IF(AZ$5/'①-1入力シート（宿泊人数）【1人当】'!AZ16&gt;=50000, 500, IF(AZ$5/'①-1入力シート（宿泊人数）【1人当】'!AZ16&gt;=20000, 200, 100)) * '①-1入力シート（宿泊人数）【1人当】'!AZ16, 0)</f>
        <v>0</v>
      </c>
      <c r="BA16" s="185">
        <f>IF('①-1入力シート（宿泊人数）【1人当】'!BA16&gt;0, IF(BA$5/'①-1入力シート（宿泊人数）【1人当】'!BA16&gt;=50000, 500, IF(BA$5/'①-1入力シート（宿泊人数）【1人当】'!BA16&gt;=20000, 200, 100)) * '①-1入力シート（宿泊人数）【1人当】'!BA16, 0)</f>
        <v>0</v>
      </c>
      <c r="BB16" s="185">
        <f>IF('①-1入力シート（宿泊人数）【1人当】'!BB16&gt;0, IF(BB$5/'①-1入力シート（宿泊人数）【1人当】'!BB16&gt;=50000, 500, IF(BB$5/'①-1入力シート（宿泊人数）【1人当】'!BB16&gt;=20000, 200, 100)) * '①-1入力シート（宿泊人数）【1人当】'!BB16, 0)</f>
        <v>0</v>
      </c>
      <c r="BC16" s="185">
        <f>IF('①-1入力シート（宿泊人数）【1人当】'!BC16&gt;0, IF(BC$5/'①-1入力シート（宿泊人数）【1人当】'!BC16&gt;=50000, 500, IF(BC$5/'①-1入力シート（宿泊人数）【1人当】'!BC16&gt;=20000, 200, 100)) * '①-1入力シート（宿泊人数）【1人当】'!BC16, 0)</f>
        <v>0</v>
      </c>
      <c r="BD16" s="185">
        <f>IF('①-1入力シート（宿泊人数）【1人当】'!BD16&gt;0, IF(BD$5/'①-1入力シート（宿泊人数）【1人当】'!BD16&gt;=50000, 500, IF(BD$5/'①-1入力シート（宿泊人数）【1人当】'!BD16&gt;=20000, 200, 100)) * '①-1入力シート（宿泊人数）【1人当】'!BD16, 0)</f>
        <v>0</v>
      </c>
      <c r="BE16" s="185">
        <f>IF('①-1入力シート（宿泊人数）【1人当】'!BE16&gt;0, IF(BE$5/'①-1入力シート（宿泊人数）【1人当】'!BE16&gt;=50000, 500, IF(BE$5/'①-1入力シート（宿泊人数）【1人当】'!BE16&gt;=20000, 200, 100)) * '①-1入力シート（宿泊人数）【1人当】'!BE16, 0)</f>
        <v>0</v>
      </c>
      <c r="BF16" s="185">
        <f>IF('①-1入力シート（宿泊人数）【1人当】'!BF16&gt;0, IF(BF$5/'①-1入力シート（宿泊人数）【1人当】'!BF16&gt;=50000, 500, IF(BF$5/'①-1入力シート（宿泊人数）【1人当】'!BF16&gt;=20000, 200, 100)) * '①-1入力シート（宿泊人数）【1人当】'!BF16, 0)</f>
        <v>0</v>
      </c>
      <c r="BG16" s="185">
        <f>IF('①-1入力シート（宿泊人数）【1人当】'!BG16&gt;0, IF(BG$5/'①-1入力シート（宿泊人数）【1人当】'!BG16&gt;=50000, 500, IF(BG$5/'①-1入力シート（宿泊人数）【1人当】'!BG16&gt;=20000, 200, 100)) * '①-1入力シート（宿泊人数）【1人当】'!BG16, 0)</f>
        <v>0</v>
      </c>
      <c r="BH16" s="185">
        <f>IF('①-1入力シート（宿泊人数）【1人当】'!BH16&gt;0, IF(BH$5/'①-1入力シート（宿泊人数）【1人当】'!BH16&gt;=50000, 500, IF(BH$5/'①-1入力シート（宿泊人数）【1人当】'!BH16&gt;=20000, 200, 100)) * '①-1入力シート（宿泊人数）【1人当】'!BH16, 0)</f>
        <v>0</v>
      </c>
      <c r="BI16" s="185">
        <f>IF('①-1入力シート（宿泊人数）【1人当】'!BI16&gt;0, IF(BI$5/'①-1入力シート（宿泊人数）【1人当】'!BI16&gt;=50000, 500, IF(BI$5/'①-1入力シート（宿泊人数）【1人当】'!BI16&gt;=20000, 200, 100)) * '①-1入力シート（宿泊人数）【1人当】'!BI16, 0)</f>
        <v>0</v>
      </c>
      <c r="BJ16" s="185">
        <f>IF('①-1入力シート（宿泊人数）【1人当】'!BJ16&gt;0, IF(BJ$5/'①-1入力シート（宿泊人数）【1人当】'!BJ16&gt;=50000, 500, IF(BJ$5/'①-1入力シート（宿泊人数）【1人当】'!BJ16&gt;=20000, 200, 100)) * '①-1入力シート（宿泊人数）【1人当】'!BJ16, 0)</f>
        <v>0</v>
      </c>
      <c r="BK16" s="185">
        <f>IF('①-1入力シート（宿泊人数）【1人当】'!BK16&gt;0, IF(BK$5/'①-1入力シート（宿泊人数）【1人当】'!BK16&gt;=50000, 500, IF(BK$5/'①-1入力シート（宿泊人数）【1人当】'!BK16&gt;=20000, 200, 100)) * '①-1入力シート（宿泊人数）【1人当】'!BK16, 0)</f>
        <v>0</v>
      </c>
      <c r="BL16" s="185">
        <f>IF('①-1入力シート（宿泊人数）【1人当】'!BL16&gt;0, IF(BL$5/'①-1入力シート（宿泊人数）【1人当】'!BL16&gt;=50000, 500, IF(BL$5/'①-1入力シート（宿泊人数）【1人当】'!BL16&gt;=20000, 200, 100)) * '①-1入力シート（宿泊人数）【1人当】'!BL16, 0)</f>
        <v>0</v>
      </c>
      <c r="BM16" s="185">
        <f>IF('①-1入力シート（宿泊人数）【1人当】'!BM16&gt;0, IF(BM$5/'①-1入力シート（宿泊人数）【1人当】'!BM16&gt;=50000, 500, IF(BM$5/'①-1入力シート（宿泊人数）【1人当】'!BM16&gt;=20000, 200, 100)) * '①-1入力シート（宿泊人数）【1人当】'!BM16, 0)</f>
        <v>0</v>
      </c>
      <c r="BN16" s="185">
        <f>IF('①-1入力シート（宿泊人数）【1人当】'!BN16&gt;0, IF(BN$5/'①-1入力シート（宿泊人数）【1人当】'!BN16&gt;=50000, 500, IF(BN$5/'①-1入力シート（宿泊人数）【1人当】'!BN16&gt;=20000, 200, 100)) * '①-1入力シート（宿泊人数）【1人当】'!BN16, 0)</f>
        <v>0</v>
      </c>
      <c r="BO16" s="185">
        <f>IF('①-1入力シート（宿泊人数）【1人当】'!BO16&gt;0, IF(BO$5/'①-1入力シート（宿泊人数）【1人当】'!BO16&gt;=50000, 500, IF(BO$5/'①-1入力シート（宿泊人数）【1人当】'!BO16&gt;=20000, 200, 100)) * '①-1入力シート（宿泊人数）【1人当】'!BO16, 0)</f>
        <v>0</v>
      </c>
      <c r="BP16" s="185">
        <f>IF('①-1入力シート（宿泊人数）【1人当】'!BP16&gt;0, IF(BP$5/'①-1入力シート（宿泊人数）【1人当】'!BP16&gt;=50000, 500, IF(BP$5/'①-1入力シート（宿泊人数）【1人当】'!BP16&gt;=20000, 200, 100)) * '①-1入力シート（宿泊人数）【1人当】'!BP16, 0)</f>
        <v>0</v>
      </c>
      <c r="BQ16" s="185">
        <f>IF('①-1入力シート（宿泊人数）【1人当】'!BQ16&gt;0, IF(BQ$5/'①-1入力シート（宿泊人数）【1人当】'!BQ16&gt;=50000, 500, IF(BQ$5/'①-1入力シート（宿泊人数）【1人当】'!BQ16&gt;=20000, 200, 100)) * '①-1入力シート（宿泊人数）【1人当】'!BQ16, 0)</f>
        <v>0</v>
      </c>
      <c r="BR16" s="185">
        <f>IF('①-1入力シート（宿泊人数）【1人当】'!BR16&gt;0, IF(BR$5/'①-1入力シート（宿泊人数）【1人当】'!BR16&gt;=50000, 500, IF(BR$5/'①-1入力シート（宿泊人数）【1人当】'!BR16&gt;=20000, 200, 100)) * '①-1入力シート（宿泊人数）【1人当】'!BR16, 0)</f>
        <v>0</v>
      </c>
      <c r="BS16" s="185">
        <f>IF('①-1入力シート（宿泊人数）【1人当】'!BS16&gt;0, IF(BS$5/'①-1入力シート（宿泊人数）【1人当】'!BS16&gt;=50000, 500, IF(BS$5/'①-1入力シート（宿泊人数）【1人当】'!BS16&gt;=20000, 200, 100)) * '①-1入力シート（宿泊人数）【1人当】'!BS16, 0)</f>
        <v>0</v>
      </c>
      <c r="BT16" s="185">
        <f>IF('①-1入力シート（宿泊人数）【1人当】'!BT16&gt;0, IF(BT$5/'①-1入力シート（宿泊人数）【1人当】'!BT16&gt;=50000, 500, IF(BT$5/'①-1入力シート（宿泊人数）【1人当】'!BT16&gt;=20000, 200, 100)) * '①-1入力シート（宿泊人数）【1人当】'!BT16, 0)</f>
        <v>0</v>
      </c>
      <c r="BU16" s="185">
        <f>IF('①-1入力シート（宿泊人数）【1人当】'!BU16&gt;0, IF(BU$5/'①-1入力シート（宿泊人数）【1人当】'!BU16&gt;=50000, 500, IF(BU$5/'①-1入力シート（宿泊人数）【1人当】'!BU16&gt;=20000, 200, 100)) * '①-1入力シート（宿泊人数）【1人当】'!BU16, 0)</f>
        <v>0</v>
      </c>
      <c r="BV16" s="185">
        <f>IF('①-1入力シート（宿泊人数）【1人当】'!BV16&gt;0, IF(BV$5/'①-1入力シート（宿泊人数）【1人当】'!BV16&gt;=50000, 500, IF(BV$5/'①-1入力シート（宿泊人数）【1人当】'!BV16&gt;=20000, 200, 100)) * '①-1入力シート（宿泊人数）【1人当】'!BV16, 0)</f>
        <v>0</v>
      </c>
      <c r="BW16" s="185">
        <f>IF('①-1入力シート（宿泊人数）【1人当】'!BW16&gt;0, IF(BW$5/'①-1入力シート（宿泊人数）【1人当】'!BW16&gt;=50000, 500, IF(BW$5/'①-1入力シート（宿泊人数）【1人当】'!BW16&gt;=20000, 200, 100)) * '①-1入力シート（宿泊人数）【1人当】'!BW16, 0)</f>
        <v>0</v>
      </c>
      <c r="BX16" s="185">
        <f>IF('①-1入力シート（宿泊人数）【1人当】'!BX16&gt;0, IF(BX$5/'①-1入力シート（宿泊人数）【1人当】'!BX16&gt;=50000, 500, IF(BX$5/'①-1入力シート（宿泊人数）【1人当】'!BX16&gt;=20000, 200, 100)) * '①-1入力シート（宿泊人数）【1人当】'!BX16, 0)</f>
        <v>0</v>
      </c>
      <c r="BY16" s="185">
        <f>IF('①-1入力シート（宿泊人数）【1人当】'!BY16&gt;0, IF(BY$5/'①-1入力シート（宿泊人数）【1人当】'!BY16&gt;=50000, 500, IF(BY$5/'①-1入力シート（宿泊人数）【1人当】'!BY16&gt;=20000, 200, 100)) * '①-1入力シート（宿泊人数）【1人当】'!BY16, 0)</f>
        <v>0</v>
      </c>
      <c r="BZ16" s="185">
        <f>IF('①-1入力シート（宿泊人数）【1人当】'!BZ16&gt;0, IF(BZ$5/'①-1入力シート（宿泊人数）【1人当】'!BZ16&gt;=50000, 500, IF(BZ$5/'①-1入力シート（宿泊人数）【1人当】'!BZ16&gt;=20000, 200, 100)) * '①-1入力シート（宿泊人数）【1人当】'!BZ16, 0)</f>
        <v>0</v>
      </c>
      <c r="CA16" s="185">
        <f>IF('①-1入力シート（宿泊人数）【1人当】'!CA16&gt;0, IF(CA$5/'①-1入力シート（宿泊人数）【1人当】'!CA16&gt;=50000, 500, IF(CA$5/'①-1入力シート（宿泊人数）【1人当】'!CA16&gt;=20000, 200, 100)) * '①-1入力シート（宿泊人数）【1人当】'!CA16, 0)</f>
        <v>0</v>
      </c>
      <c r="CB16" s="185">
        <f>IF('①-1入力シート（宿泊人数）【1人当】'!CB16&gt;0, IF(CB$5/'①-1入力シート（宿泊人数）【1人当】'!CB16&gt;=50000, 500, IF(CB$5/'①-1入力シート（宿泊人数）【1人当】'!CB16&gt;=20000, 200, 100)) * '①-1入力シート（宿泊人数）【1人当】'!CB16, 0)</f>
        <v>0</v>
      </c>
      <c r="CC16" s="185">
        <f>IF('①-1入力シート（宿泊人数）【1人当】'!CC16&gt;0, IF(CC$5/'①-1入力シート（宿泊人数）【1人当】'!CC16&gt;=50000, 500, IF(CC$5/'①-1入力シート（宿泊人数）【1人当】'!CC16&gt;=20000, 200, 100)) * '①-1入力シート（宿泊人数）【1人当】'!CC16, 0)</f>
        <v>0</v>
      </c>
      <c r="CD16" s="185">
        <f>IF('①-1入力シート（宿泊人数）【1人当】'!CD16&gt;0, IF(CD$5/'①-1入力シート（宿泊人数）【1人当】'!CD16&gt;=50000, 500, IF(CD$5/'①-1入力シート（宿泊人数）【1人当】'!CD16&gt;=20000, 200, 100)) * '①-1入力シート（宿泊人数）【1人当】'!CD16, 0)</f>
        <v>0</v>
      </c>
      <c r="CE16" s="185">
        <f>IF('①-1入力シート（宿泊人数）【1人当】'!CE16&gt;0, IF(CE$5/'①-1入力シート（宿泊人数）【1人当】'!CE16&gt;=50000, 500, IF(CE$5/'①-1入力シート（宿泊人数）【1人当】'!CE16&gt;=20000, 200, 100)) * '①-1入力シート（宿泊人数）【1人当】'!CE16, 0)</f>
        <v>0</v>
      </c>
      <c r="CF16" s="185">
        <f>IF('①-1入力シート（宿泊人数）【1人当】'!CF16&gt;0, IF(CF$5/'①-1入力シート（宿泊人数）【1人当】'!CF16&gt;=50000, 500, IF(CF$5/'①-1入力シート（宿泊人数）【1人当】'!CF16&gt;=20000, 200, 100)) * '①-1入力シート（宿泊人数）【1人当】'!CF16, 0)</f>
        <v>0</v>
      </c>
      <c r="CG16" s="185">
        <f>IF('①-1入力シート（宿泊人数）【1人当】'!CG16&gt;0, IF(CG$5/'①-1入力シート（宿泊人数）【1人当】'!CG16&gt;=50000, 500, IF(CG$5/'①-1入力シート（宿泊人数）【1人当】'!CG16&gt;=20000, 200, 100)) * '①-1入力シート（宿泊人数）【1人当】'!CG16, 0)</f>
        <v>0</v>
      </c>
      <c r="CH16" s="185">
        <f>IF('①-1入力シート（宿泊人数）【1人当】'!CH16&gt;0, IF(CH$5/'①-1入力シート（宿泊人数）【1人当】'!CH16&gt;=50000, 500, IF(CH$5/'①-1入力シート（宿泊人数）【1人当】'!CH16&gt;=20000, 200, 100)) * '①-1入力シート（宿泊人数）【1人当】'!CH16, 0)</f>
        <v>0</v>
      </c>
      <c r="CI16" s="185">
        <f>IF('①-1入力シート（宿泊人数）【1人当】'!CI16&gt;0, IF(CI$5/'①-1入力シート（宿泊人数）【1人当】'!CI16&gt;=50000, 500, IF(CI$5/'①-1入力シート（宿泊人数）【1人当】'!CI16&gt;=20000, 200, 100)) * '①-1入力シート（宿泊人数）【1人当】'!CI16, 0)</f>
        <v>0</v>
      </c>
      <c r="CJ16" s="185">
        <f>IF('①-1入力シート（宿泊人数）【1人当】'!CJ16&gt;0, IF(CJ$5/'①-1入力シート（宿泊人数）【1人当】'!CJ16&gt;=50000, 500, IF(CJ$5/'①-1入力シート（宿泊人数）【1人当】'!CJ16&gt;=20000, 200, 100)) * '①-1入力シート（宿泊人数）【1人当】'!CJ16, 0)</f>
        <v>0</v>
      </c>
      <c r="CK16" s="185">
        <f>IF('①-1入力シート（宿泊人数）【1人当】'!CK16&gt;0, IF(CK$5/'①-1入力シート（宿泊人数）【1人当】'!CK16&gt;=50000, 500, IF(CK$5/'①-1入力シート（宿泊人数）【1人当】'!CK16&gt;=20000, 200, 100)) * '①-1入力シート（宿泊人数）【1人当】'!CK16, 0)</f>
        <v>0</v>
      </c>
      <c r="CL16" s="185">
        <f>IF('①-1入力シート（宿泊人数）【1人当】'!CL16&gt;0, IF(CL$5/'①-1入力シート（宿泊人数）【1人当】'!CL16&gt;=50000, 500, IF(CL$5/'①-1入力シート（宿泊人数）【1人当】'!CL16&gt;=20000, 200, 100)) * '①-1入力シート（宿泊人数）【1人当】'!CL16, 0)</f>
        <v>0</v>
      </c>
      <c r="CM16" s="185">
        <f>IF('①-1入力シート（宿泊人数）【1人当】'!CM16&gt;0, IF(CM$5/'①-1入力シート（宿泊人数）【1人当】'!CM16&gt;=50000, 500, IF(CM$5/'①-1入力シート（宿泊人数）【1人当】'!CM16&gt;=20000, 200, 100)) * '①-1入力シート（宿泊人数）【1人当】'!CM16, 0)</f>
        <v>0</v>
      </c>
      <c r="CN16" s="185">
        <f>IF('①-1入力シート（宿泊人数）【1人当】'!CN16&gt;0, IF(CN$5/'①-1入力シート（宿泊人数）【1人当】'!CN16&gt;=50000, 500, IF(CN$5/'①-1入力シート（宿泊人数）【1人当】'!CN16&gt;=20000, 200, 100)) * '①-1入力シート（宿泊人数）【1人当】'!CN16, 0)</f>
        <v>0</v>
      </c>
      <c r="CO16" s="185">
        <f>IF('①-1入力シート（宿泊人数）【1人当】'!CO16&gt;0, IF(CO$5/'①-1入力シート（宿泊人数）【1人当】'!CO16&gt;=50000, 500, IF(CO$5/'①-1入力シート（宿泊人数）【1人当】'!CO16&gt;=20000, 200, 100)) * '①-1入力シート（宿泊人数）【1人当】'!CO16, 0)</f>
        <v>0</v>
      </c>
      <c r="CP16" s="185">
        <f>IF('①-1入力シート（宿泊人数）【1人当】'!CP16&gt;0, IF(CP$5/'①-1入力シート（宿泊人数）【1人当】'!CP16&gt;=50000, 500, IF(CP$5/'①-1入力シート（宿泊人数）【1人当】'!CP16&gt;=20000, 200, 100)) * '①-1入力シート（宿泊人数）【1人当】'!CP16, 0)</f>
        <v>0</v>
      </c>
      <c r="CQ16" s="185">
        <f>IF('①-1入力シート（宿泊人数）【1人当】'!CQ16&gt;0, IF(CQ$5/'①-1入力シート（宿泊人数）【1人当】'!CQ16&gt;=50000, 500, IF(CQ$5/'①-1入力シート（宿泊人数）【1人当】'!CQ16&gt;=20000, 200, 100)) * '①-1入力シート（宿泊人数）【1人当】'!CQ16, 0)</f>
        <v>0</v>
      </c>
      <c r="CR16" s="185">
        <f>IF('①-1入力シート（宿泊人数）【1人当】'!CR16&gt;0, IF(CR$5/'①-1入力シート（宿泊人数）【1人当】'!CR16&gt;=50000, 500, IF(CR$5/'①-1入力シート（宿泊人数）【1人当】'!CR16&gt;=20000, 200, 100)) * '①-1入力シート（宿泊人数）【1人当】'!CR16, 0)</f>
        <v>0</v>
      </c>
      <c r="CS16" s="185">
        <f>IF('①-1入力シート（宿泊人数）【1人当】'!CS16&gt;0, IF(CS$5/'①-1入力シート（宿泊人数）【1人当】'!CS16&gt;=50000, 500, IF(CS$5/'①-1入力シート（宿泊人数）【1人当】'!CS16&gt;=20000, 200, 100)) * '①-1入力シート（宿泊人数）【1人当】'!CS16, 0)</f>
        <v>0</v>
      </c>
      <c r="CT16" s="185">
        <f>IF('①-1入力シート（宿泊人数）【1人当】'!CT16&gt;0, IF(CT$5/'①-1入力シート（宿泊人数）【1人当】'!CT16&gt;=50000, 500, IF(CT$5/'①-1入力シート（宿泊人数）【1人当】'!CT16&gt;=20000, 200, 100)) * '①-1入力シート（宿泊人数）【1人当】'!CT16, 0)</f>
        <v>0</v>
      </c>
      <c r="CU16" s="185">
        <f>IF('①-1入力シート（宿泊人数）【1人当】'!CU16&gt;0, IF(CU$5/'①-1入力シート（宿泊人数）【1人当】'!CU16&gt;=50000, 500, IF(CU$5/'①-1入力シート（宿泊人数）【1人当】'!CU16&gt;=20000, 200, 100)) * '①-1入力シート（宿泊人数）【1人当】'!CU16, 0)</f>
        <v>0</v>
      </c>
      <c r="CV16" s="185">
        <f>IF('①-1入力シート（宿泊人数）【1人当】'!CV16&gt;0, IF(CV$5/'①-1入力シート（宿泊人数）【1人当】'!CV16&gt;=50000, 500, IF(CV$5/'①-1入力シート（宿泊人数）【1人当】'!CV16&gt;=20000, 200, 100)) * '①-1入力シート（宿泊人数）【1人当】'!CV16, 0)</f>
        <v>0</v>
      </c>
      <c r="CW16" s="185">
        <f>IF('①-1入力シート（宿泊人数）【1人当】'!CW16&gt;0, IF(CW$5/'①-1入力シート（宿泊人数）【1人当】'!CW16&gt;=50000, 500, IF(CW$5/'①-1入力シート（宿泊人数）【1人当】'!CW16&gt;=20000, 200, 100)) * '①-1入力シート（宿泊人数）【1人当】'!CW16, 0)</f>
        <v>0</v>
      </c>
      <c r="CX16" s="185">
        <f>IF('①-1入力シート（宿泊人数）【1人当】'!CX16&gt;0, IF(CX$5/'①-1入力シート（宿泊人数）【1人当】'!CX16&gt;=50000, 500, IF(CX$5/'①-1入力シート（宿泊人数）【1人当】'!CX16&gt;=20000, 200, 100)) * '①-1入力シート（宿泊人数）【1人当】'!CX16, 0)</f>
        <v>0</v>
      </c>
      <c r="CY16" s="13"/>
      <c r="CZ16" s="185">
        <f>'①-1入力シート（宿泊人数）【1人当】'!CZ16</f>
        <v>0</v>
      </c>
    </row>
    <row r="17" spans="1:104">
      <c r="A17" s="196"/>
      <c r="B17" s="175">
        <v>11</v>
      </c>
      <c r="C17" s="185">
        <f>IF('①-1入力シート（宿泊人数）【1人当】'!C17&gt;0, IF(C$5/'①-1入力シート（宿泊人数）【1人当】'!C17&gt;=50000, 500, IF(C$5/'①-1入力シート（宿泊人数）【1人当】'!C17&gt;=20000, 200, 100)) * '①-1入力シート（宿泊人数）【1人当】'!C17, 0)</f>
        <v>0</v>
      </c>
      <c r="D17" s="185">
        <f>IF('①-1入力シート（宿泊人数）【1人当】'!D17&gt;0, IF(D$5/'①-1入力シート（宿泊人数）【1人当】'!D17&gt;=50000, 500, IF(D$5/'①-1入力シート（宿泊人数）【1人当】'!D17&gt;=20000, 200, 100)) * '①-1入力シート（宿泊人数）【1人当】'!D17, 0)</f>
        <v>0</v>
      </c>
      <c r="E17" s="185">
        <f>IF('①-1入力シート（宿泊人数）【1人当】'!E17&gt;0, IF(E$5/'①-1入力シート（宿泊人数）【1人当】'!E17&gt;=50000, 500, IF(E$5/'①-1入力シート（宿泊人数）【1人当】'!E17&gt;=20000, 200, 100)) * '①-1入力シート（宿泊人数）【1人当】'!E17, 0)</f>
        <v>0</v>
      </c>
      <c r="F17" s="185">
        <f>IF('①-1入力シート（宿泊人数）【1人当】'!F17&gt;0, IF(F$5/'①-1入力シート（宿泊人数）【1人当】'!F17&gt;=50000, 500, IF(F$5/'①-1入力シート（宿泊人数）【1人当】'!F17&gt;=20000, 200, 100)) * '①-1入力シート（宿泊人数）【1人当】'!F17, 0)</f>
        <v>0</v>
      </c>
      <c r="G17" s="185">
        <f>IF('①-1入力シート（宿泊人数）【1人当】'!G17&gt;0, IF(G$5/'①-1入力シート（宿泊人数）【1人当】'!G17&gt;=50000, 500, IF(G$5/'①-1入力シート（宿泊人数）【1人当】'!G17&gt;=20000, 200, 100)) * '①-1入力シート（宿泊人数）【1人当】'!G17, 0)</f>
        <v>0</v>
      </c>
      <c r="H17" s="185">
        <f>IF('①-1入力シート（宿泊人数）【1人当】'!H17&gt;0, IF(H$5/'①-1入力シート（宿泊人数）【1人当】'!H17&gt;=50000, 500, IF(H$5/'①-1入力シート（宿泊人数）【1人当】'!H17&gt;=20000, 200, 100)) * '①-1入力シート（宿泊人数）【1人当】'!H17, 0)</f>
        <v>0</v>
      </c>
      <c r="I17" s="185">
        <f>IF('①-1入力シート（宿泊人数）【1人当】'!I17&gt;0, IF(I$5/'①-1入力シート（宿泊人数）【1人当】'!I17&gt;=50000, 500, IF(I$5/'①-1入力シート（宿泊人数）【1人当】'!I17&gt;=20000, 200, 100)) * '①-1入力シート（宿泊人数）【1人当】'!I17, 0)</f>
        <v>0</v>
      </c>
      <c r="J17" s="185">
        <f>IF('①-1入力シート（宿泊人数）【1人当】'!J17&gt;0, IF(J$5/'①-1入力シート（宿泊人数）【1人当】'!J17&gt;=50000, 500, IF(J$5/'①-1入力シート（宿泊人数）【1人当】'!J17&gt;=20000, 200, 100)) * '①-1入力シート（宿泊人数）【1人当】'!J17, 0)</f>
        <v>0</v>
      </c>
      <c r="K17" s="185">
        <f>IF('①-1入力シート（宿泊人数）【1人当】'!K17&gt;0, IF(K$5/'①-1入力シート（宿泊人数）【1人当】'!K17&gt;=50000, 500, IF(K$5/'①-1入力シート（宿泊人数）【1人当】'!K17&gt;=20000, 200, 100)) * '①-1入力シート（宿泊人数）【1人当】'!K17, 0)</f>
        <v>0</v>
      </c>
      <c r="L17" s="185">
        <f>IF('①-1入力シート（宿泊人数）【1人当】'!L17&gt;0, IF(L$5/'①-1入力シート（宿泊人数）【1人当】'!L17&gt;=50000, 500, IF(L$5/'①-1入力シート（宿泊人数）【1人当】'!L17&gt;=20000, 200, 100)) * '①-1入力シート（宿泊人数）【1人当】'!L17, 0)</f>
        <v>0</v>
      </c>
      <c r="M17" s="185">
        <f>IF('①-1入力シート（宿泊人数）【1人当】'!M17&gt;0, IF(M$5/'①-1入力シート（宿泊人数）【1人当】'!M17&gt;=50000, 500, IF(M$5/'①-1入力シート（宿泊人数）【1人当】'!M17&gt;=20000, 200, 100)) * '①-1入力シート（宿泊人数）【1人当】'!M17, 0)</f>
        <v>0</v>
      </c>
      <c r="N17" s="185">
        <f>IF('①-1入力シート（宿泊人数）【1人当】'!N17&gt;0, IF(N$5/'①-1入力シート（宿泊人数）【1人当】'!N17&gt;=50000, 500, IF(N$5/'①-1入力シート（宿泊人数）【1人当】'!N17&gt;=20000, 200, 100)) * '①-1入力シート（宿泊人数）【1人当】'!N17, 0)</f>
        <v>0</v>
      </c>
      <c r="O17" s="185">
        <f>IF('①-1入力シート（宿泊人数）【1人当】'!O17&gt;0, IF(O$5/'①-1入力シート（宿泊人数）【1人当】'!O17&gt;=50000, 500, IF(O$5/'①-1入力シート（宿泊人数）【1人当】'!O17&gt;=20000, 200, 100)) * '①-1入力シート（宿泊人数）【1人当】'!O17, 0)</f>
        <v>0</v>
      </c>
      <c r="P17" s="185">
        <f>IF('①-1入力シート（宿泊人数）【1人当】'!P17&gt;0, IF(P$5/'①-1入力シート（宿泊人数）【1人当】'!P17&gt;=50000, 500, IF(P$5/'①-1入力シート（宿泊人数）【1人当】'!P17&gt;=20000, 200, 100)) * '①-1入力シート（宿泊人数）【1人当】'!P17, 0)</f>
        <v>0</v>
      </c>
      <c r="Q17" s="185">
        <f>IF('①-1入力シート（宿泊人数）【1人当】'!Q17&gt;0, IF(Q$5/'①-1入力シート（宿泊人数）【1人当】'!Q17&gt;=50000, 500, IF(Q$5/'①-1入力シート（宿泊人数）【1人当】'!Q17&gt;=20000, 200, 100)) * '①-1入力シート（宿泊人数）【1人当】'!Q17, 0)</f>
        <v>0</v>
      </c>
      <c r="R17" s="185">
        <f>IF('①-1入力シート（宿泊人数）【1人当】'!R17&gt;0, IF(R$5/'①-1入力シート（宿泊人数）【1人当】'!R17&gt;=50000, 500, IF(R$5/'①-1入力シート（宿泊人数）【1人当】'!R17&gt;=20000, 200, 100)) * '①-1入力シート（宿泊人数）【1人当】'!R17, 0)</f>
        <v>0</v>
      </c>
      <c r="S17" s="185">
        <f>IF('①-1入力シート（宿泊人数）【1人当】'!S17&gt;0, IF(S$5/'①-1入力シート（宿泊人数）【1人当】'!S17&gt;=50000, 500, IF(S$5/'①-1入力シート（宿泊人数）【1人当】'!S17&gt;=20000, 200, 100)) * '①-1入力シート（宿泊人数）【1人当】'!S17, 0)</f>
        <v>0</v>
      </c>
      <c r="T17" s="185">
        <f>IF('①-1入力シート（宿泊人数）【1人当】'!T17&gt;0, IF(T$5/'①-1入力シート（宿泊人数）【1人当】'!T17&gt;=50000, 500, IF(T$5/'①-1入力シート（宿泊人数）【1人当】'!T17&gt;=20000, 200, 100)) * '①-1入力シート（宿泊人数）【1人当】'!T17, 0)</f>
        <v>0</v>
      </c>
      <c r="U17" s="185">
        <f>IF('①-1入力シート（宿泊人数）【1人当】'!U17&gt;0, IF(U$5/'①-1入力シート（宿泊人数）【1人当】'!U17&gt;=50000, 500, IF(U$5/'①-1入力シート（宿泊人数）【1人当】'!U17&gt;=20000, 200, 100)) * '①-1入力シート（宿泊人数）【1人当】'!U17, 0)</f>
        <v>0</v>
      </c>
      <c r="V17" s="185">
        <f>IF('①-1入力シート（宿泊人数）【1人当】'!V17&gt;0, IF(V$5/'①-1入力シート（宿泊人数）【1人当】'!V17&gt;=50000, 500, IF(V$5/'①-1入力シート（宿泊人数）【1人当】'!V17&gt;=20000, 200, 100)) * '①-1入力シート（宿泊人数）【1人当】'!V17, 0)</f>
        <v>0</v>
      </c>
      <c r="W17" s="185">
        <f>IF('①-1入力シート（宿泊人数）【1人当】'!W17&gt;0, IF(W$5/'①-1入力シート（宿泊人数）【1人当】'!W17&gt;=50000, 500, IF(W$5/'①-1入力シート（宿泊人数）【1人当】'!W17&gt;=20000, 200, 100)) * '①-1入力シート（宿泊人数）【1人当】'!W17, 0)</f>
        <v>0</v>
      </c>
      <c r="X17" s="185">
        <f>IF('①-1入力シート（宿泊人数）【1人当】'!X17&gt;0, IF(X$5/'①-1入力シート（宿泊人数）【1人当】'!X17&gt;=50000, 500, IF(X$5/'①-1入力シート（宿泊人数）【1人当】'!X17&gt;=20000, 200, 100)) * '①-1入力シート（宿泊人数）【1人当】'!X17, 0)</f>
        <v>0</v>
      </c>
      <c r="Y17" s="185">
        <f>IF('①-1入力シート（宿泊人数）【1人当】'!Y17&gt;0, IF(Y$5/'①-1入力シート（宿泊人数）【1人当】'!Y17&gt;=50000, 500, IF(Y$5/'①-1入力シート（宿泊人数）【1人当】'!Y17&gt;=20000, 200, 100)) * '①-1入力シート（宿泊人数）【1人当】'!Y17, 0)</f>
        <v>0</v>
      </c>
      <c r="Z17" s="185">
        <f>IF('①-1入力シート（宿泊人数）【1人当】'!Z17&gt;0, IF(Z$5/'①-1入力シート（宿泊人数）【1人当】'!Z17&gt;=50000, 500, IF(Z$5/'①-1入力シート（宿泊人数）【1人当】'!Z17&gt;=20000, 200, 100)) * '①-1入力シート（宿泊人数）【1人当】'!Z17, 0)</f>
        <v>0</v>
      </c>
      <c r="AA17" s="185">
        <f>IF('①-1入力シート（宿泊人数）【1人当】'!AA17&gt;0, IF(AA$5/'①-1入力シート（宿泊人数）【1人当】'!AA17&gt;=50000, 500, IF(AA$5/'①-1入力シート（宿泊人数）【1人当】'!AA17&gt;=20000, 200, 100)) * '①-1入力シート（宿泊人数）【1人当】'!AA17, 0)</f>
        <v>0</v>
      </c>
      <c r="AB17" s="185">
        <f>IF('①-1入力シート（宿泊人数）【1人当】'!AB17&gt;0, IF(AB$5/'①-1入力シート（宿泊人数）【1人当】'!AB17&gt;=50000, 500, IF(AB$5/'①-1入力シート（宿泊人数）【1人当】'!AB17&gt;=20000, 200, 100)) * '①-1入力シート（宿泊人数）【1人当】'!AB17, 0)</f>
        <v>0</v>
      </c>
      <c r="AC17" s="185">
        <f>IF('①-1入力シート（宿泊人数）【1人当】'!AC17&gt;0, IF(AC$5/'①-1入力シート（宿泊人数）【1人当】'!AC17&gt;=50000, 500, IF(AC$5/'①-1入力シート（宿泊人数）【1人当】'!AC17&gt;=20000, 200, 100)) * '①-1入力シート（宿泊人数）【1人当】'!AC17, 0)</f>
        <v>0</v>
      </c>
      <c r="AD17" s="185">
        <f>IF('①-1入力シート（宿泊人数）【1人当】'!AD17&gt;0, IF(AD$5/'①-1入力シート（宿泊人数）【1人当】'!AD17&gt;=50000, 500, IF(AD$5/'①-1入力シート（宿泊人数）【1人当】'!AD17&gt;=20000, 200, 100)) * '①-1入力シート（宿泊人数）【1人当】'!AD17, 0)</f>
        <v>0</v>
      </c>
      <c r="AE17" s="185">
        <f>IF('①-1入力シート（宿泊人数）【1人当】'!AE17&gt;0, IF(AE$5/'①-1入力シート（宿泊人数）【1人当】'!AE17&gt;=50000, 500, IF(AE$5/'①-1入力シート（宿泊人数）【1人当】'!AE17&gt;=20000, 200, 100)) * '①-1入力シート（宿泊人数）【1人当】'!AE17, 0)</f>
        <v>0</v>
      </c>
      <c r="AF17" s="185">
        <f>IF('①-1入力シート（宿泊人数）【1人当】'!AF17&gt;0, IF(AF$5/'①-1入力シート（宿泊人数）【1人当】'!AF17&gt;=50000, 500, IF(AF$5/'①-1入力シート（宿泊人数）【1人当】'!AF17&gt;=20000, 200, 100)) * '①-1入力シート（宿泊人数）【1人当】'!AF17, 0)</f>
        <v>0</v>
      </c>
      <c r="AG17" s="185">
        <f>IF('①-1入力シート（宿泊人数）【1人当】'!AG17&gt;0, IF(AG$5/'①-1入力シート（宿泊人数）【1人当】'!AG17&gt;=50000, 500, IF(AG$5/'①-1入力シート（宿泊人数）【1人当】'!AG17&gt;=20000, 200, 100)) * '①-1入力シート（宿泊人数）【1人当】'!AG17, 0)</f>
        <v>0</v>
      </c>
      <c r="AH17" s="185">
        <f>IF('①-1入力シート（宿泊人数）【1人当】'!AH17&gt;0, IF(AH$5/'①-1入力シート（宿泊人数）【1人当】'!AH17&gt;=50000, 500, IF(AH$5/'①-1入力シート（宿泊人数）【1人当】'!AH17&gt;=20000, 200, 100)) * '①-1入力シート（宿泊人数）【1人当】'!AH17, 0)</f>
        <v>0</v>
      </c>
      <c r="AI17" s="185">
        <f>IF('①-1入力シート（宿泊人数）【1人当】'!AI17&gt;0, IF(AI$5/'①-1入力シート（宿泊人数）【1人当】'!AI17&gt;=50000, 500, IF(AI$5/'①-1入力シート（宿泊人数）【1人当】'!AI17&gt;=20000, 200, 100)) * '①-1入力シート（宿泊人数）【1人当】'!AI17, 0)</f>
        <v>0</v>
      </c>
      <c r="AJ17" s="185">
        <f>IF('①-1入力シート（宿泊人数）【1人当】'!AJ17&gt;0, IF(AJ$5/'①-1入力シート（宿泊人数）【1人当】'!AJ17&gt;=50000, 500, IF(AJ$5/'①-1入力シート（宿泊人数）【1人当】'!AJ17&gt;=20000, 200, 100)) * '①-1入力シート（宿泊人数）【1人当】'!AJ17, 0)</f>
        <v>0</v>
      </c>
      <c r="AK17" s="185">
        <f>IF('①-1入力シート（宿泊人数）【1人当】'!AK17&gt;0, IF(AK$5/'①-1入力シート（宿泊人数）【1人当】'!AK17&gt;=50000, 500, IF(AK$5/'①-1入力シート（宿泊人数）【1人当】'!AK17&gt;=20000, 200, 100)) * '①-1入力シート（宿泊人数）【1人当】'!AK17, 0)</f>
        <v>0</v>
      </c>
      <c r="AL17" s="185">
        <f>IF('①-1入力シート（宿泊人数）【1人当】'!AL17&gt;0, IF(AL$5/'①-1入力シート（宿泊人数）【1人当】'!AL17&gt;=50000, 500, IF(AL$5/'①-1入力シート（宿泊人数）【1人当】'!AL17&gt;=20000, 200, 100)) * '①-1入力シート（宿泊人数）【1人当】'!AL17, 0)</f>
        <v>0</v>
      </c>
      <c r="AM17" s="185">
        <f>IF('①-1入力シート（宿泊人数）【1人当】'!AM17&gt;0, IF(AM$5/'①-1入力シート（宿泊人数）【1人当】'!AM17&gt;=50000, 500, IF(AM$5/'①-1入力シート（宿泊人数）【1人当】'!AM17&gt;=20000, 200, 100)) * '①-1入力シート（宿泊人数）【1人当】'!AM17, 0)</f>
        <v>0</v>
      </c>
      <c r="AN17" s="185">
        <f>IF('①-1入力シート（宿泊人数）【1人当】'!AN17&gt;0, IF(AN$5/'①-1入力シート（宿泊人数）【1人当】'!AN17&gt;=50000, 500, IF(AN$5/'①-1入力シート（宿泊人数）【1人当】'!AN17&gt;=20000, 200, 100)) * '①-1入力シート（宿泊人数）【1人当】'!AN17, 0)</f>
        <v>0</v>
      </c>
      <c r="AO17" s="185">
        <f>IF('①-1入力シート（宿泊人数）【1人当】'!AO17&gt;0, IF(AO$5/'①-1入力シート（宿泊人数）【1人当】'!AO17&gt;=50000, 500, IF(AO$5/'①-1入力シート（宿泊人数）【1人当】'!AO17&gt;=20000, 200, 100)) * '①-1入力シート（宿泊人数）【1人当】'!AO17, 0)</f>
        <v>0</v>
      </c>
      <c r="AP17" s="185">
        <f>IF('①-1入力シート（宿泊人数）【1人当】'!AP17&gt;0, IF(AP$5/'①-1入力シート（宿泊人数）【1人当】'!AP17&gt;=50000, 500, IF(AP$5/'①-1入力シート（宿泊人数）【1人当】'!AP17&gt;=20000, 200, 100)) * '①-1入力シート（宿泊人数）【1人当】'!AP17, 0)</f>
        <v>0</v>
      </c>
      <c r="AQ17" s="185">
        <f>IF('①-1入力シート（宿泊人数）【1人当】'!AQ17&gt;0, IF(AQ$5/'①-1入力シート（宿泊人数）【1人当】'!AQ17&gt;=50000, 500, IF(AQ$5/'①-1入力シート（宿泊人数）【1人当】'!AQ17&gt;=20000, 200, 100)) * '①-1入力シート（宿泊人数）【1人当】'!AQ17, 0)</f>
        <v>0</v>
      </c>
      <c r="AR17" s="185">
        <f>IF('①-1入力シート（宿泊人数）【1人当】'!AR17&gt;0, IF(AR$5/'①-1入力シート（宿泊人数）【1人当】'!AR17&gt;=50000, 500, IF(AR$5/'①-1入力シート（宿泊人数）【1人当】'!AR17&gt;=20000, 200, 100)) * '①-1入力シート（宿泊人数）【1人当】'!AR17, 0)</f>
        <v>0</v>
      </c>
      <c r="AS17" s="185">
        <f>IF('①-1入力シート（宿泊人数）【1人当】'!AS17&gt;0, IF(AS$5/'①-1入力シート（宿泊人数）【1人当】'!AS17&gt;=50000, 500, IF(AS$5/'①-1入力シート（宿泊人数）【1人当】'!AS17&gt;=20000, 200, 100)) * '①-1入力シート（宿泊人数）【1人当】'!AS17, 0)</f>
        <v>0</v>
      </c>
      <c r="AT17" s="185">
        <f>IF('①-1入力シート（宿泊人数）【1人当】'!AT17&gt;0, IF(AT$5/'①-1入力シート（宿泊人数）【1人当】'!AT17&gt;=50000, 500, IF(AT$5/'①-1入力シート（宿泊人数）【1人当】'!AT17&gt;=20000, 200, 100)) * '①-1入力シート（宿泊人数）【1人当】'!AT17, 0)</f>
        <v>0</v>
      </c>
      <c r="AU17" s="185">
        <f>IF('①-1入力シート（宿泊人数）【1人当】'!AU17&gt;0, IF(AU$5/'①-1入力シート（宿泊人数）【1人当】'!AU17&gt;=50000, 500, IF(AU$5/'①-1入力シート（宿泊人数）【1人当】'!AU17&gt;=20000, 200, 100)) * '①-1入力シート（宿泊人数）【1人当】'!AU17, 0)</f>
        <v>0</v>
      </c>
      <c r="AV17" s="185">
        <f>IF('①-1入力シート（宿泊人数）【1人当】'!AV17&gt;0, IF(AV$5/'①-1入力シート（宿泊人数）【1人当】'!AV17&gt;=50000, 500, IF(AV$5/'①-1入力シート（宿泊人数）【1人当】'!AV17&gt;=20000, 200, 100)) * '①-1入力シート（宿泊人数）【1人当】'!AV17, 0)</f>
        <v>0</v>
      </c>
      <c r="AW17" s="185">
        <f>IF('①-1入力シート（宿泊人数）【1人当】'!AW17&gt;0, IF(AW$5/'①-1入力シート（宿泊人数）【1人当】'!AW17&gt;=50000, 500, IF(AW$5/'①-1入力シート（宿泊人数）【1人当】'!AW17&gt;=20000, 200, 100)) * '①-1入力シート（宿泊人数）【1人当】'!AW17, 0)</f>
        <v>0</v>
      </c>
      <c r="AX17" s="185">
        <f>IF('①-1入力シート（宿泊人数）【1人当】'!AX17&gt;0, IF(AX$5/'①-1入力シート（宿泊人数）【1人当】'!AX17&gt;=50000, 500, IF(AX$5/'①-1入力シート（宿泊人数）【1人当】'!AX17&gt;=20000, 200, 100)) * '①-1入力シート（宿泊人数）【1人当】'!AX17, 0)</f>
        <v>0</v>
      </c>
      <c r="AY17" s="185">
        <f>IF('①-1入力シート（宿泊人数）【1人当】'!AY17&gt;0, IF(AY$5/'①-1入力シート（宿泊人数）【1人当】'!AY17&gt;=50000, 500, IF(AY$5/'①-1入力シート（宿泊人数）【1人当】'!AY17&gt;=20000, 200, 100)) * '①-1入力シート（宿泊人数）【1人当】'!AY17, 0)</f>
        <v>0</v>
      </c>
      <c r="AZ17" s="185">
        <f>IF('①-1入力シート（宿泊人数）【1人当】'!AZ17&gt;0, IF(AZ$5/'①-1入力シート（宿泊人数）【1人当】'!AZ17&gt;=50000, 500, IF(AZ$5/'①-1入力シート（宿泊人数）【1人当】'!AZ17&gt;=20000, 200, 100)) * '①-1入力シート（宿泊人数）【1人当】'!AZ17, 0)</f>
        <v>0</v>
      </c>
      <c r="BA17" s="185">
        <f>IF('①-1入力シート（宿泊人数）【1人当】'!BA17&gt;0, IF(BA$5/'①-1入力シート（宿泊人数）【1人当】'!BA17&gt;=50000, 500, IF(BA$5/'①-1入力シート（宿泊人数）【1人当】'!BA17&gt;=20000, 200, 100)) * '①-1入力シート（宿泊人数）【1人当】'!BA17, 0)</f>
        <v>0</v>
      </c>
      <c r="BB17" s="185">
        <f>IF('①-1入力シート（宿泊人数）【1人当】'!BB17&gt;0, IF(BB$5/'①-1入力シート（宿泊人数）【1人当】'!BB17&gt;=50000, 500, IF(BB$5/'①-1入力シート（宿泊人数）【1人当】'!BB17&gt;=20000, 200, 100)) * '①-1入力シート（宿泊人数）【1人当】'!BB17, 0)</f>
        <v>0</v>
      </c>
      <c r="BC17" s="185">
        <f>IF('①-1入力シート（宿泊人数）【1人当】'!BC17&gt;0, IF(BC$5/'①-1入力シート（宿泊人数）【1人当】'!BC17&gt;=50000, 500, IF(BC$5/'①-1入力シート（宿泊人数）【1人当】'!BC17&gt;=20000, 200, 100)) * '①-1入力シート（宿泊人数）【1人当】'!BC17, 0)</f>
        <v>0</v>
      </c>
      <c r="BD17" s="185">
        <f>IF('①-1入力シート（宿泊人数）【1人当】'!BD17&gt;0, IF(BD$5/'①-1入力シート（宿泊人数）【1人当】'!BD17&gt;=50000, 500, IF(BD$5/'①-1入力シート（宿泊人数）【1人当】'!BD17&gt;=20000, 200, 100)) * '①-1入力シート（宿泊人数）【1人当】'!BD17, 0)</f>
        <v>0</v>
      </c>
      <c r="BE17" s="185">
        <f>IF('①-1入力シート（宿泊人数）【1人当】'!BE17&gt;0, IF(BE$5/'①-1入力シート（宿泊人数）【1人当】'!BE17&gt;=50000, 500, IF(BE$5/'①-1入力シート（宿泊人数）【1人当】'!BE17&gt;=20000, 200, 100)) * '①-1入力シート（宿泊人数）【1人当】'!BE17, 0)</f>
        <v>0</v>
      </c>
      <c r="BF17" s="185">
        <f>IF('①-1入力シート（宿泊人数）【1人当】'!BF17&gt;0, IF(BF$5/'①-1入力シート（宿泊人数）【1人当】'!BF17&gt;=50000, 500, IF(BF$5/'①-1入力シート（宿泊人数）【1人当】'!BF17&gt;=20000, 200, 100)) * '①-1入力シート（宿泊人数）【1人当】'!BF17, 0)</f>
        <v>0</v>
      </c>
      <c r="BG17" s="185">
        <f>IF('①-1入力シート（宿泊人数）【1人当】'!BG17&gt;0, IF(BG$5/'①-1入力シート（宿泊人数）【1人当】'!BG17&gt;=50000, 500, IF(BG$5/'①-1入力シート（宿泊人数）【1人当】'!BG17&gt;=20000, 200, 100)) * '①-1入力シート（宿泊人数）【1人当】'!BG17, 0)</f>
        <v>0</v>
      </c>
      <c r="BH17" s="185">
        <f>IF('①-1入力シート（宿泊人数）【1人当】'!BH17&gt;0, IF(BH$5/'①-1入力シート（宿泊人数）【1人当】'!BH17&gt;=50000, 500, IF(BH$5/'①-1入力シート（宿泊人数）【1人当】'!BH17&gt;=20000, 200, 100)) * '①-1入力シート（宿泊人数）【1人当】'!BH17, 0)</f>
        <v>0</v>
      </c>
      <c r="BI17" s="185">
        <f>IF('①-1入力シート（宿泊人数）【1人当】'!BI17&gt;0, IF(BI$5/'①-1入力シート（宿泊人数）【1人当】'!BI17&gt;=50000, 500, IF(BI$5/'①-1入力シート（宿泊人数）【1人当】'!BI17&gt;=20000, 200, 100)) * '①-1入力シート（宿泊人数）【1人当】'!BI17, 0)</f>
        <v>0</v>
      </c>
      <c r="BJ17" s="185">
        <f>IF('①-1入力シート（宿泊人数）【1人当】'!BJ17&gt;0, IF(BJ$5/'①-1入力シート（宿泊人数）【1人当】'!BJ17&gt;=50000, 500, IF(BJ$5/'①-1入力シート（宿泊人数）【1人当】'!BJ17&gt;=20000, 200, 100)) * '①-1入力シート（宿泊人数）【1人当】'!BJ17, 0)</f>
        <v>0</v>
      </c>
      <c r="BK17" s="185">
        <f>IF('①-1入力シート（宿泊人数）【1人当】'!BK17&gt;0, IF(BK$5/'①-1入力シート（宿泊人数）【1人当】'!BK17&gt;=50000, 500, IF(BK$5/'①-1入力シート（宿泊人数）【1人当】'!BK17&gt;=20000, 200, 100)) * '①-1入力シート（宿泊人数）【1人当】'!BK17, 0)</f>
        <v>0</v>
      </c>
      <c r="BL17" s="185">
        <f>IF('①-1入力シート（宿泊人数）【1人当】'!BL17&gt;0, IF(BL$5/'①-1入力シート（宿泊人数）【1人当】'!BL17&gt;=50000, 500, IF(BL$5/'①-1入力シート（宿泊人数）【1人当】'!BL17&gt;=20000, 200, 100)) * '①-1入力シート（宿泊人数）【1人当】'!BL17, 0)</f>
        <v>0</v>
      </c>
      <c r="BM17" s="185">
        <f>IF('①-1入力シート（宿泊人数）【1人当】'!BM17&gt;0, IF(BM$5/'①-1入力シート（宿泊人数）【1人当】'!BM17&gt;=50000, 500, IF(BM$5/'①-1入力シート（宿泊人数）【1人当】'!BM17&gt;=20000, 200, 100)) * '①-1入力シート（宿泊人数）【1人当】'!BM17, 0)</f>
        <v>0</v>
      </c>
      <c r="BN17" s="185">
        <f>IF('①-1入力シート（宿泊人数）【1人当】'!BN17&gt;0, IF(BN$5/'①-1入力シート（宿泊人数）【1人当】'!BN17&gt;=50000, 500, IF(BN$5/'①-1入力シート（宿泊人数）【1人当】'!BN17&gt;=20000, 200, 100)) * '①-1入力シート（宿泊人数）【1人当】'!BN17, 0)</f>
        <v>0</v>
      </c>
      <c r="BO17" s="185">
        <f>IF('①-1入力シート（宿泊人数）【1人当】'!BO17&gt;0, IF(BO$5/'①-1入力シート（宿泊人数）【1人当】'!BO17&gt;=50000, 500, IF(BO$5/'①-1入力シート（宿泊人数）【1人当】'!BO17&gt;=20000, 200, 100)) * '①-1入力シート（宿泊人数）【1人当】'!BO17, 0)</f>
        <v>0</v>
      </c>
      <c r="BP17" s="185">
        <f>IF('①-1入力シート（宿泊人数）【1人当】'!BP17&gt;0, IF(BP$5/'①-1入力シート（宿泊人数）【1人当】'!BP17&gt;=50000, 500, IF(BP$5/'①-1入力シート（宿泊人数）【1人当】'!BP17&gt;=20000, 200, 100)) * '①-1入力シート（宿泊人数）【1人当】'!BP17, 0)</f>
        <v>0</v>
      </c>
      <c r="BQ17" s="185">
        <f>IF('①-1入力シート（宿泊人数）【1人当】'!BQ17&gt;0, IF(BQ$5/'①-1入力シート（宿泊人数）【1人当】'!BQ17&gt;=50000, 500, IF(BQ$5/'①-1入力シート（宿泊人数）【1人当】'!BQ17&gt;=20000, 200, 100)) * '①-1入力シート（宿泊人数）【1人当】'!BQ17, 0)</f>
        <v>0</v>
      </c>
      <c r="BR17" s="185">
        <f>IF('①-1入力シート（宿泊人数）【1人当】'!BR17&gt;0, IF(BR$5/'①-1入力シート（宿泊人数）【1人当】'!BR17&gt;=50000, 500, IF(BR$5/'①-1入力シート（宿泊人数）【1人当】'!BR17&gt;=20000, 200, 100)) * '①-1入力シート（宿泊人数）【1人当】'!BR17, 0)</f>
        <v>0</v>
      </c>
      <c r="BS17" s="185">
        <f>IF('①-1入力シート（宿泊人数）【1人当】'!BS17&gt;0, IF(BS$5/'①-1入力シート（宿泊人数）【1人当】'!BS17&gt;=50000, 500, IF(BS$5/'①-1入力シート（宿泊人数）【1人当】'!BS17&gt;=20000, 200, 100)) * '①-1入力シート（宿泊人数）【1人当】'!BS17, 0)</f>
        <v>0</v>
      </c>
      <c r="BT17" s="185">
        <f>IF('①-1入力シート（宿泊人数）【1人当】'!BT17&gt;0, IF(BT$5/'①-1入力シート（宿泊人数）【1人当】'!BT17&gt;=50000, 500, IF(BT$5/'①-1入力シート（宿泊人数）【1人当】'!BT17&gt;=20000, 200, 100)) * '①-1入力シート（宿泊人数）【1人当】'!BT17, 0)</f>
        <v>0</v>
      </c>
      <c r="BU17" s="185">
        <f>IF('①-1入力シート（宿泊人数）【1人当】'!BU17&gt;0, IF(BU$5/'①-1入力シート（宿泊人数）【1人当】'!BU17&gt;=50000, 500, IF(BU$5/'①-1入力シート（宿泊人数）【1人当】'!BU17&gt;=20000, 200, 100)) * '①-1入力シート（宿泊人数）【1人当】'!BU17, 0)</f>
        <v>0</v>
      </c>
      <c r="BV17" s="185">
        <f>IF('①-1入力シート（宿泊人数）【1人当】'!BV17&gt;0, IF(BV$5/'①-1入力シート（宿泊人数）【1人当】'!BV17&gt;=50000, 500, IF(BV$5/'①-1入力シート（宿泊人数）【1人当】'!BV17&gt;=20000, 200, 100)) * '①-1入力シート（宿泊人数）【1人当】'!BV17, 0)</f>
        <v>0</v>
      </c>
      <c r="BW17" s="185">
        <f>IF('①-1入力シート（宿泊人数）【1人当】'!BW17&gt;0, IF(BW$5/'①-1入力シート（宿泊人数）【1人当】'!BW17&gt;=50000, 500, IF(BW$5/'①-1入力シート（宿泊人数）【1人当】'!BW17&gt;=20000, 200, 100)) * '①-1入力シート（宿泊人数）【1人当】'!BW17, 0)</f>
        <v>0</v>
      </c>
      <c r="BX17" s="185">
        <f>IF('①-1入力シート（宿泊人数）【1人当】'!BX17&gt;0, IF(BX$5/'①-1入力シート（宿泊人数）【1人当】'!BX17&gt;=50000, 500, IF(BX$5/'①-1入力シート（宿泊人数）【1人当】'!BX17&gt;=20000, 200, 100)) * '①-1入力シート（宿泊人数）【1人当】'!BX17, 0)</f>
        <v>0</v>
      </c>
      <c r="BY17" s="185">
        <f>IF('①-1入力シート（宿泊人数）【1人当】'!BY17&gt;0, IF(BY$5/'①-1入力シート（宿泊人数）【1人当】'!BY17&gt;=50000, 500, IF(BY$5/'①-1入力シート（宿泊人数）【1人当】'!BY17&gt;=20000, 200, 100)) * '①-1入力シート（宿泊人数）【1人当】'!BY17, 0)</f>
        <v>0</v>
      </c>
      <c r="BZ17" s="185">
        <f>IF('①-1入力シート（宿泊人数）【1人当】'!BZ17&gt;0, IF(BZ$5/'①-1入力シート（宿泊人数）【1人当】'!BZ17&gt;=50000, 500, IF(BZ$5/'①-1入力シート（宿泊人数）【1人当】'!BZ17&gt;=20000, 200, 100)) * '①-1入力シート（宿泊人数）【1人当】'!BZ17, 0)</f>
        <v>0</v>
      </c>
      <c r="CA17" s="185">
        <f>IF('①-1入力シート（宿泊人数）【1人当】'!CA17&gt;0, IF(CA$5/'①-1入力シート（宿泊人数）【1人当】'!CA17&gt;=50000, 500, IF(CA$5/'①-1入力シート（宿泊人数）【1人当】'!CA17&gt;=20000, 200, 100)) * '①-1入力シート（宿泊人数）【1人当】'!CA17, 0)</f>
        <v>0</v>
      </c>
      <c r="CB17" s="185">
        <f>IF('①-1入力シート（宿泊人数）【1人当】'!CB17&gt;0, IF(CB$5/'①-1入力シート（宿泊人数）【1人当】'!CB17&gt;=50000, 500, IF(CB$5/'①-1入力シート（宿泊人数）【1人当】'!CB17&gt;=20000, 200, 100)) * '①-1入力シート（宿泊人数）【1人当】'!CB17, 0)</f>
        <v>0</v>
      </c>
      <c r="CC17" s="185">
        <f>IF('①-1入力シート（宿泊人数）【1人当】'!CC17&gt;0, IF(CC$5/'①-1入力シート（宿泊人数）【1人当】'!CC17&gt;=50000, 500, IF(CC$5/'①-1入力シート（宿泊人数）【1人当】'!CC17&gt;=20000, 200, 100)) * '①-1入力シート（宿泊人数）【1人当】'!CC17, 0)</f>
        <v>0</v>
      </c>
      <c r="CD17" s="185">
        <f>IF('①-1入力シート（宿泊人数）【1人当】'!CD17&gt;0, IF(CD$5/'①-1入力シート（宿泊人数）【1人当】'!CD17&gt;=50000, 500, IF(CD$5/'①-1入力シート（宿泊人数）【1人当】'!CD17&gt;=20000, 200, 100)) * '①-1入力シート（宿泊人数）【1人当】'!CD17, 0)</f>
        <v>0</v>
      </c>
      <c r="CE17" s="185">
        <f>IF('①-1入力シート（宿泊人数）【1人当】'!CE17&gt;0, IF(CE$5/'①-1入力シート（宿泊人数）【1人当】'!CE17&gt;=50000, 500, IF(CE$5/'①-1入力シート（宿泊人数）【1人当】'!CE17&gt;=20000, 200, 100)) * '①-1入力シート（宿泊人数）【1人当】'!CE17, 0)</f>
        <v>0</v>
      </c>
      <c r="CF17" s="185">
        <f>IF('①-1入力シート（宿泊人数）【1人当】'!CF17&gt;0, IF(CF$5/'①-1入力シート（宿泊人数）【1人当】'!CF17&gt;=50000, 500, IF(CF$5/'①-1入力シート（宿泊人数）【1人当】'!CF17&gt;=20000, 200, 100)) * '①-1入力シート（宿泊人数）【1人当】'!CF17, 0)</f>
        <v>0</v>
      </c>
      <c r="CG17" s="185">
        <f>IF('①-1入力シート（宿泊人数）【1人当】'!CG17&gt;0, IF(CG$5/'①-1入力シート（宿泊人数）【1人当】'!CG17&gt;=50000, 500, IF(CG$5/'①-1入力シート（宿泊人数）【1人当】'!CG17&gt;=20000, 200, 100)) * '①-1入力シート（宿泊人数）【1人当】'!CG17, 0)</f>
        <v>0</v>
      </c>
      <c r="CH17" s="185">
        <f>IF('①-1入力シート（宿泊人数）【1人当】'!CH17&gt;0, IF(CH$5/'①-1入力シート（宿泊人数）【1人当】'!CH17&gt;=50000, 500, IF(CH$5/'①-1入力シート（宿泊人数）【1人当】'!CH17&gt;=20000, 200, 100)) * '①-1入力シート（宿泊人数）【1人当】'!CH17, 0)</f>
        <v>0</v>
      </c>
      <c r="CI17" s="185">
        <f>IF('①-1入力シート（宿泊人数）【1人当】'!CI17&gt;0, IF(CI$5/'①-1入力シート（宿泊人数）【1人当】'!CI17&gt;=50000, 500, IF(CI$5/'①-1入力シート（宿泊人数）【1人当】'!CI17&gt;=20000, 200, 100)) * '①-1入力シート（宿泊人数）【1人当】'!CI17, 0)</f>
        <v>0</v>
      </c>
      <c r="CJ17" s="185">
        <f>IF('①-1入力シート（宿泊人数）【1人当】'!CJ17&gt;0, IF(CJ$5/'①-1入力シート（宿泊人数）【1人当】'!CJ17&gt;=50000, 500, IF(CJ$5/'①-1入力シート（宿泊人数）【1人当】'!CJ17&gt;=20000, 200, 100)) * '①-1入力シート（宿泊人数）【1人当】'!CJ17, 0)</f>
        <v>0</v>
      </c>
      <c r="CK17" s="185">
        <f>IF('①-1入力シート（宿泊人数）【1人当】'!CK17&gt;0, IF(CK$5/'①-1入力シート（宿泊人数）【1人当】'!CK17&gt;=50000, 500, IF(CK$5/'①-1入力シート（宿泊人数）【1人当】'!CK17&gt;=20000, 200, 100)) * '①-1入力シート（宿泊人数）【1人当】'!CK17, 0)</f>
        <v>0</v>
      </c>
      <c r="CL17" s="185">
        <f>IF('①-1入力シート（宿泊人数）【1人当】'!CL17&gt;0, IF(CL$5/'①-1入力シート（宿泊人数）【1人当】'!CL17&gt;=50000, 500, IF(CL$5/'①-1入力シート（宿泊人数）【1人当】'!CL17&gt;=20000, 200, 100)) * '①-1入力シート（宿泊人数）【1人当】'!CL17, 0)</f>
        <v>0</v>
      </c>
      <c r="CM17" s="185">
        <f>IF('①-1入力シート（宿泊人数）【1人当】'!CM17&gt;0, IF(CM$5/'①-1入力シート（宿泊人数）【1人当】'!CM17&gt;=50000, 500, IF(CM$5/'①-1入力シート（宿泊人数）【1人当】'!CM17&gt;=20000, 200, 100)) * '①-1入力シート（宿泊人数）【1人当】'!CM17, 0)</f>
        <v>0</v>
      </c>
      <c r="CN17" s="185">
        <f>IF('①-1入力シート（宿泊人数）【1人当】'!CN17&gt;0, IF(CN$5/'①-1入力シート（宿泊人数）【1人当】'!CN17&gt;=50000, 500, IF(CN$5/'①-1入力シート（宿泊人数）【1人当】'!CN17&gt;=20000, 200, 100)) * '①-1入力シート（宿泊人数）【1人当】'!CN17, 0)</f>
        <v>0</v>
      </c>
      <c r="CO17" s="185">
        <f>IF('①-1入力シート（宿泊人数）【1人当】'!CO17&gt;0, IF(CO$5/'①-1入力シート（宿泊人数）【1人当】'!CO17&gt;=50000, 500, IF(CO$5/'①-1入力シート（宿泊人数）【1人当】'!CO17&gt;=20000, 200, 100)) * '①-1入力シート（宿泊人数）【1人当】'!CO17, 0)</f>
        <v>0</v>
      </c>
      <c r="CP17" s="185">
        <f>IF('①-1入力シート（宿泊人数）【1人当】'!CP17&gt;0, IF(CP$5/'①-1入力シート（宿泊人数）【1人当】'!CP17&gt;=50000, 500, IF(CP$5/'①-1入力シート（宿泊人数）【1人当】'!CP17&gt;=20000, 200, 100)) * '①-1入力シート（宿泊人数）【1人当】'!CP17, 0)</f>
        <v>0</v>
      </c>
      <c r="CQ17" s="185">
        <f>IF('①-1入力シート（宿泊人数）【1人当】'!CQ17&gt;0, IF(CQ$5/'①-1入力シート（宿泊人数）【1人当】'!CQ17&gt;=50000, 500, IF(CQ$5/'①-1入力シート（宿泊人数）【1人当】'!CQ17&gt;=20000, 200, 100)) * '①-1入力シート（宿泊人数）【1人当】'!CQ17, 0)</f>
        <v>0</v>
      </c>
      <c r="CR17" s="185">
        <f>IF('①-1入力シート（宿泊人数）【1人当】'!CR17&gt;0, IF(CR$5/'①-1入力シート（宿泊人数）【1人当】'!CR17&gt;=50000, 500, IF(CR$5/'①-1入力シート（宿泊人数）【1人当】'!CR17&gt;=20000, 200, 100)) * '①-1入力シート（宿泊人数）【1人当】'!CR17, 0)</f>
        <v>0</v>
      </c>
      <c r="CS17" s="185">
        <f>IF('①-1入力シート（宿泊人数）【1人当】'!CS17&gt;0, IF(CS$5/'①-1入力シート（宿泊人数）【1人当】'!CS17&gt;=50000, 500, IF(CS$5/'①-1入力シート（宿泊人数）【1人当】'!CS17&gt;=20000, 200, 100)) * '①-1入力シート（宿泊人数）【1人当】'!CS17, 0)</f>
        <v>0</v>
      </c>
      <c r="CT17" s="185">
        <f>IF('①-1入力シート（宿泊人数）【1人当】'!CT17&gt;0, IF(CT$5/'①-1入力シート（宿泊人数）【1人当】'!CT17&gt;=50000, 500, IF(CT$5/'①-1入力シート（宿泊人数）【1人当】'!CT17&gt;=20000, 200, 100)) * '①-1入力シート（宿泊人数）【1人当】'!CT17, 0)</f>
        <v>0</v>
      </c>
      <c r="CU17" s="185">
        <f>IF('①-1入力シート（宿泊人数）【1人当】'!CU17&gt;0, IF(CU$5/'①-1入力シート（宿泊人数）【1人当】'!CU17&gt;=50000, 500, IF(CU$5/'①-1入力シート（宿泊人数）【1人当】'!CU17&gt;=20000, 200, 100)) * '①-1入力シート（宿泊人数）【1人当】'!CU17, 0)</f>
        <v>0</v>
      </c>
      <c r="CV17" s="185">
        <f>IF('①-1入力シート（宿泊人数）【1人当】'!CV17&gt;0, IF(CV$5/'①-1入力シート（宿泊人数）【1人当】'!CV17&gt;=50000, 500, IF(CV$5/'①-1入力シート（宿泊人数）【1人当】'!CV17&gt;=20000, 200, 100)) * '①-1入力シート（宿泊人数）【1人当】'!CV17, 0)</f>
        <v>0</v>
      </c>
      <c r="CW17" s="185">
        <f>IF('①-1入力シート（宿泊人数）【1人当】'!CW17&gt;0, IF(CW$5/'①-1入力シート（宿泊人数）【1人当】'!CW17&gt;=50000, 500, IF(CW$5/'①-1入力シート（宿泊人数）【1人当】'!CW17&gt;=20000, 200, 100)) * '①-1入力シート（宿泊人数）【1人当】'!CW17, 0)</f>
        <v>0</v>
      </c>
      <c r="CX17" s="185">
        <f>IF('①-1入力シート（宿泊人数）【1人当】'!CX17&gt;0, IF(CX$5/'①-1入力シート（宿泊人数）【1人当】'!CX17&gt;=50000, 500, IF(CX$5/'①-1入力シート（宿泊人数）【1人当】'!CX17&gt;=20000, 200, 100)) * '①-1入力シート（宿泊人数）【1人当】'!CX17, 0)</f>
        <v>0</v>
      </c>
      <c r="CY17" s="13"/>
      <c r="CZ17" s="185">
        <f>'①-1入力シート（宿泊人数）【1人当】'!CZ17</f>
        <v>0</v>
      </c>
    </row>
    <row r="18" spans="1:104">
      <c r="A18" s="196"/>
      <c r="B18" s="175">
        <v>12</v>
      </c>
      <c r="C18" s="185">
        <f>IF('①-1入力シート（宿泊人数）【1人当】'!C18&gt;0, IF(C$5/'①-1入力シート（宿泊人数）【1人当】'!C18&gt;=50000, 500, IF(C$5/'①-1入力シート（宿泊人数）【1人当】'!C18&gt;=20000, 200, 100)) * '①-1入力シート（宿泊人数）【1人当】'!C18, 0)</f>
        <v>0</v>
      </c>
      <c r="D18" s="185">
        <f>IF('①-1入力シート（宿泊人数）【1人当】'!D18&gt;0, IF(D$5/'①-1入力シート（宿泊人数）【1人当】'!D18&gt;=50000, 500, IF(D$5/'①-1入力シート（宿泊人数）【1人当】'!D18&gt;=20000, 200, 100)) * '①-1入力シート（宿泊人数）【1人当】'!D18, 0)</f>
        <v>0</v>
      </c>
      <c r="E18" s="185">
        <f>IF('①-1入力シート（宿泊人数）【1人当】'!E18&gt;0, IF(E$5/'①-1入力シート（宿泊人数）【1人当】'!E18&gt;=50000, 500, IF(E$5/'①-1入力シート（宿泊人数）【1人当】'!E18&gt;=20000, 200, 100)) * '①-1入力シート（宿泊人数）【1人当】'!E18, 0)</f>
        <v>0</v>
      </c>
      <c r="F18" s="185">
        <f>IF('①-1入力シート（宿泊人数）【1人当】'!F18&gt;0, IF(F$5/'①-1入力シート（宿泊人数）【1人当】'!F18&gt;=50000, 500, IF(F$5/'①-1入力シート（宿泊人数）【1人当】'!F18&gt;=20000, 200, 100)) * '①-1入力シート（宿泊人数）【1人当】'!F18, 0)</f>
        <v>0</v>
      </c>
      <c r="G18" s="185">
        <f>IF('①-1入力シート（宿泊人数）【1人当】'!G18&gt;0, IF(G$5/'①-1入力シート（宿泊人数）【1人当】'!G18&gt;=50000, 500, IF(G$5/'①-1入力シート（宿泊人数）【1人当】'!G18&gt;=20000, 200, 100)) * '①-1入力シート（宿泊人数）【1人当】'!G18, 0)</f>
        <v>0</v>
      </c>
      <c r="H18" s="185">
        <f>IF('①-1入力シート（宿泊人数）【1人当】'!H18&gt;0, IF(H$5/'①-1入力シート（宿泊人数）【1人当】'!H18&gt;=50000, 500, IF(H$5/'①-1入力シート（宿泊人数）【1人当】'!H18&gt;=20000, 200, 100)) * '①-1入力シート（宿泊人数）【1人当】'!H18, 0)</f>
        <v>0</v>
      </c>
      <c r="I18" s="185">
        <f>IF('①-1入力シート（宿泊人数）【1人当】'!I18&gt;0, IF(I$5/'①-1入力シート（宿泊人数）【1人当】'!I18&gt;=50000, 500, IF(I$5/'①-1入力シート（宿泊人数）【1人当】'!I18&gt;=20000, 200, 100)) * '①-1入力シート（宿泊人数）【1人当】'!I18, 0)</f>
        <v>0</v>
      </c>
      <c r="J18" s="185">
        <f>IF('①-1入力シート（宿泊人数）【1人当】'!J18&gt;0, IF(J$5/'①-1入力シート（宿泊人数）【1人当】'!J18&gt;=50000, 500, IF(J$5/'①-1入力シート（宿泊人数）【1人当】'!J18&gt;=20000, 200, 100)) * '①-1入力シート（宿泊人数）【1人当】'!J18, 0)</f>
        <v>0</v>
      </c>
      <c r="K18" s="185">
        <f>IF('①-1入力シート（宿泊人数）【1人当】'!K18&gt;0, IF(K$5/'①-1入力シート（宿泊人数）【1人当】'!K18&gt;=50000, 500, IF(K$5/'①-1入力シート（宿泊人数）【1人当】'!K18&gt;=20000, 200, 100)) * '①-1入力シート（宿泊人数）【1人当】'!K18, 0)</f>
        <v>0</v>
      </c>
      <c r="L18" s="185">
        <f>IF('①-1入力シート（宿泊人数）【1人当】'!L18&gt;0, IF(L$5/'①-1入力シート（宿泊人数）【1人当】'!L18&gt;=50000, 500, IF(L$5/'①-1入力シート（宿泊人数）【1人当】'!L18&gt;=20000, 200, 100)) * '①-1入力シート（宿泊人数）【1人当】'!L18, 0)</f>
        <v>0</v>
      </c>
      <c r="M18" s="185">
        <f>IF('①-1入力シート（宿泊人数）【1人当】'!M18&gt;0, IF(M$5/'①-1入力シート（宿泊人数）【1人当】'!M18&gt;=50000, 500, IF(M$5/'①-1入力シート（宿泊人数）【1人当】'!M18&gt;=20000, 200, 100)) * '①-1入力シート（宿泊人数）【1人当】'!M18, 0)</f>
        <v>0</v>
      </c>
      <c r="N18" s="185">
        <f>IF('①-1入力シート（宿泊人数）【1人当】'!N18&gt;0, IF(N$5/'①-1入力シート（宿泊人数）【1人当】'!N18&gt;=50000, 500, IF(N$5/'①-1入力シート（宿泊人数）【1人当】'!N18&gt;=20000, 200, 100)) * '①-1入力シート（宿泊人数）【1人当】'!N18, 0)</f>
        <v>0</v>
      </c>
      <c r="O18" s="185">
        <f>IF('①-1入力シート（宿泊人数）【1人当】'!O18&gt;0, IF(O$5/'①-1入力シート（宿泊人数）【1人当】'!O18&gt;=50000, 500, IF(O$5/'①-1入力シート（宿泊人数）【1人当】'!O18&gt;=20000, 200, 100)) * '①-1入力シート（宿泊人数）【1人当】'!O18, 0)</f>
        <v>0</v>
      </c>
      <c r="P18" s="185">
        <f>IF('①-1入力シート（宿泊人数）【1人当】'!P18&gt;0, IF(P$5/'①-1入力シート（宿泊人数）【1人当】'!P18&gt;=50000, 500, IF(P$5/'①-1入力シート（宿泊人数）【1人当】'!P18&gt;=20000, 200, 100)) * '①-1入力シート（宿泊人数）【1人当】'!P18, 0)</f>
        <v>0</v>
      </c>
      <c r="Q18" s="185">
        <f>IF('①-1入力シート（宿泊人数）【1人当】'!Q18&gt;0, IF(Q$5/'①-1入力シート（宿泊人数）【1人当】'!Q18&gt;=50000, 500, IF(Q$5/'①-1入力シート（宿泊人数）【1人当】'!Q18&gt;=20000, 200, 100)) * '①-1入力シート（宿泊人数）【1人当】'!Q18, 0)</f>
        <v>0</v>
      </c>
      <c r="R18" s="185">
        <f>IF('①-1入力シート（宿泊人数）【1人当】'!R18&gt;0, IF(R$5/'①-1入力シート（宿泊人数）【1人当】'!R18&gt;=50000, 500, IF(R$5/'①-1入力シート（宿泊人数）【1人当】'!R18&gt;=20000, 200, 100)) * '①-1入力シート（宿泊人数）【1人当】'!R18, 0)</f>
        <v>0</v>
      </c>
      <c r="S18" s="185">
        <f>IF('①-1入力シート（宿泊人数）【1人当】'!S18&gt;0, IF(S$5/'①-1入力シート（宿泊人数）【1人当】'!S18&gt;=50000, 500, IF(S$5/'①-1入力シート（宿泊人数）【1人当】'!S18&gt;=20000, 200, 100)) * '①-1入力シート（宿泊人数）【1人当】'!S18, 0)</f>
        <v>0</v>
      </c>
      <c r="T18" s="185">
        <f>IF('①-1入力シート（宿泊人数）【1人当】'!T18&gt;0, IF(T$5/'①-1入力シート（宿泊人数）【1人当】'!T18&gt;=50000, 500, IF(T$5/'①-1入力シート（宿泊人数）【1人当】'!T18&gt;=20000, 200, 100)) * '①-1入力シート（宿泊人数）【1人当】'!T18, 0)</f>
        <v>0</v>
      </c>
      <c r="U18" s="185">
        <f>IF('①-1入力シート（宿泊人数）【1人当】'!U18&gt;0, IF(U$5/'①-1入力シート（宿泊人数）【1人当】'!U18&gt;=50000, 500, IF(U$5/'①-1入力シート（宿泊人数）【1人当】'!U18&gt;=20000, 200, 100)) * '①-1入力シート（宿泊人数）【1人当】'!U18, 0)</f>
        <v>0</v>
      </c>
      <c r="V18" s="185">
        <f>IF('①-1入力シート（宿泊人数）【1人当】'!V18&gt;0, IF(V$5/'①-1入力シート（宿泊人数）【1人当】'!V18&gt;=50000, 500, IF(V$5/'①-1入力シート（宿泊人数）【1人当】'!V18&gt;=20000, 200, 100)) * '①-1入力シート（宿泊人数）【1人当】'!V18, 0)</f>
        <v>0</v>
      </c>
      <c r="W18" s="185">
        <f>IF('①-1入力シート（宿泊人数）【1人当】'!W18&gt;0, IF(W$5/'①-1入力シート（宿泊人数）【1人当】'!W18&gt;=50000, 500, IF(W$5/'①-1入力シート（宿泊人数）【1人当】'!W18&gt;=20000, 200, 100)) * '①-1入力シート（宿泊人数）【1人当】'!W18, 0)</f>
        <v>0</v>
      </c>
      <c r="X18" s="185">
        <f>IF('①-1入力シート（宿泊人数）【1人当】'!X18&gt;0, IF(X$5/'①-1入力シート（宿泊人数）【1人当】'!X18&gt;=50000, 500, IF(X$5/'①-1入力シート（宿泊人数）【1人当】'!X18&gt;=20000, 200, 100)) * '①-1入力シート（宿泊人数）【1人当】'!X18, 0)</f>
        <v>0</v>
      </c>
      <c r="Y18" s="185">
        <f>IF('①-1入力シート（宿泊人数）【1人当】'!Y18&gt;0, IF(Y$5/'①-1入力シート（宿泊人数）【1人当】'!Y18&gt;=50000, 500, IF(Y$5/'①-1入力シート（宿泊人数）【1人当】'!Y18&gt;=20000, 200, 100)) * '①-1入力シート（宿泊人数）【1人当】'!Y18, 0)</f>
        <v>0</v>
      </c>
      <c r="Z18" s="185">
        <f>IF('①-1入力シート（宿泊人数）【1人当】'!Z18&gt;0, IF(Z$5/'①-1入力シート（宿泊人数）【1人当】'!Z18&gt;=50000, 500, IF(Z$5/'①-1入力シート（宿泊人数）【1人当】'!Z18&gt;=20000, 200, 100)) * '①-1入力シート（宿泊人数）【1人当】'!Z18, 0)</f>
        <v>0</v>
      </c>
      <c r="AA18" s="185">
        <f>IF('①-1入力シート（宿泊人数）【1人当】'!AA18&gt;0, IF(AA$5/'①-1入力シート（宿泊人数）【1人当】'!AA18&gt;=50000, 500, IF(AA$5/'①-1入力シート（宿泊人数）【1人当】'!AA18&gt;=20000, 200, 100)) * '①-1入力シート（宿泊人数）【1人当】'!AA18, 0)</f>
        <v>0</v>
      </c>
      <c r="AB18" s="185">
        <f>IF('①-1入力シート（宿泊人数）【1人当】'!AB18&gt;0, IF(AB$5/'①-1入力シート（宿泊人数）【1人当】'!AB18&gt;=50000, 500, IF(AB$5/'①-1入力シート（宿泊人数）【1人当】'!AB18&gt;=20000, 200, 100)) * '①-1入力シート（宿泊人数）【1人当】'!AB18, 0)</f>
        <v>0</v>
      </c>
      <c r="AC18" s="185">
        <f>IF('①-1入力シート（宿泊人数）【1人当】'!AC18&gt;0, IF(AC$5/'①-1入力シート（宿泊人数）【1人当】'!AC18&gt;=50000, 500, IF(AC$5/'①-1入力シート（宿泊人数）【1人当】'!AC18&gt;=20000, 200, 100)) * '①-1入力シート（宿泊人数）【1人当】'!AC18, 0)</f>
        <v>0</v>
      </c>
      <c r="AD18" s="185">
        <f>IF('①-1入力シート（宿泊人数）【1人当】'!AD18&gt;0, IF(AD$5/'①-1入力シート（宿泊人数）【1人当】'!AD18&gt;=50000, 500, IF(AD$5/'①-1入力シート（宿泊人数）【1人当】'!AD18&gt;=20000, 200, 100)) * '①-1入力シート（宿泊人数）【1人当】'!AD18, 0)</f>
        <v>0</v>
      </c>
      <c r="AE18" s="185">
        <f>IF('①-1入力シート（宿泊人数）【1人当】'!AE18&gt;0, IF(AE$5/'①-1入力シート（宿泊人数）【1人当】'!AE18&gt;=50000, 500, IF(AE$5/'①-1入力シート（宿泊人数）【1人当】'!AE18&gt;=20000, 200, 100)) * '①-1入力シート（宿泊人数）【1人当】'!AE18, 0)</f>
        <v>0</v>
      </c>
      <c r="AF18" s="185">
        <f>IF('①-1入力シート（宿泊人数）【1人当】'!AF18&gt;0, IF(AF$5/'①-1入力シート（宿泊人数）【1人当】'!AF18&gt;=50000, 500, IF(AF$5/'①-1入力シート（宿泊人数）【1人当】'!AF18&gt;=20000, 200, 100)) * '①-1入力シート（宿泊人数）【1人当】'!AF18, 0)</f>
        <v>0</v>
      </c>
      <c r="AG18" s="185">
        <f>IF('①-1入力シート（宿泊人数）【1人当】'!AG18&gt;0, IF(AG$5/'①-1入力シート（宿泊人数）【1人当】'!AG18&gt;=50000, 500, IF(AG$5/'①-1入力シート（宿泊人数）【1人当】'!AG18&gt;=20000, 200, 100)) * '①-1入力シート（宿泊人数）【1人当】'!AG18, 0)</f>
        <v>0</v>
      </c>
      <c r="AH18" s="185">
        <f>IF('①-1入力シート（宿泊人数）【1人当】'!AH18&gt;0, IF(AH$5/'①-1入力シート（宿泊人数）【1人当】'!AH18&gt;=50000, 500, IF(AH$5/'①-1入力シート（宿泊人数）【1人当】'!AH18&gt;=20000, 200, 100)) * '①-1入力シート（宿泊人数）【1人当】'!AH18, 0)</f>
        <v>0</v>
      </c>
      <c r="AI18" s="185">
        <f>IF('①-1入力シート（宿泊人数）【1人当】'!AI18&gt;0, IF(AI$5/'①-1入力シート（宿泊人数）【1人当】'!AI18&gt;=50000, 500, IF(AI$5/'①-1入力シート（宿泊人数）【1人当】'!AI18&gt;=20000, 200, 100)) * '①-1入力シート（宿泊人数）【1人当】'!AI18, 0)</f>
        <v>0</v>
      </c>
      <c r="AJ18" s="185">
        <f>IF('①-1入力シート（宿泊人数）【1人当】'!AJ18&gt;0, IF(AJ$5/'①-1入力シート（宿泊人数）【1人当】'!AJ18&gt;=50000, 500, IF(AJ$5/'①-1入力シート（宿泊人数）【1人当】'!AJ18&gt;=20000, 200, 100)) * '①-1入力シート（宿泊人数）【1人当】'!AJ18, 0)</f>
        <v>0</v>
      </c>
      <c r="AK18" s="185">
        <f>IF('①-1入力シート（宿泊人数）【1人当】'!AK18&gt;0, IF(AK$5/'①-1入力シート（宿泊人数）【1人当】'!AK18&gt;=50000, 500, IF(AK$5/'①-1入力シート（宿泊人数）【1人当】'!AK18&gt;=20000, 200, 100)) * '①-1入力シート（宿泊人数）【1人当】'!AK18, 0)</f>
        <v>0</v>
      </c>
      <c r="AL18" s="185">
        <f>IF('①-1入力シート（宿泊人数）【1人当】'!AL18&gt;0, IF(AL$5/'①-1入力シート（宿泊人数）【1人当】'!AL18&gt;=50000, 500, IF(AL$5/'①-1入力シート（宿泊人数）【1人当】'!AL18&gt;=20000, 200, 100)) * '①-1入力シート（宿泊人数）【1人当】'!AL18, 0)</f>
        <v>0</v>
      </c>
      <c r="AM18" s="185">
        <f>IF('①-1入力シート（宿泊人数）【1人当】'!AM18&gt;0, IF(AM$5/'①-1入力シート（宿泊人数）【1人当】'!AM18&gt;=50000, 500, IF(AM$5/'①-1入力シート（宿泊人数）【1人当】'!AM18&gt;=20000, 200, 100)) * '①-1入力シート（宿泊人数）【1人当】'!AM18, 0)</f>
        <v>0</v>
      </c>
      <c r="AN18" s="185">
        <f>IF('①-1入力シート（宿泊人数）【1人当】'!AN18&gt;0, IF(AN$5/'①-1入力シート（宿泊人数）【1人当】'!AN18&gt;=50000, 500, IF(AN$5/'①-1入力シート（宿泊人数）【1人当】'!AN18&gt;=20000, 200, 100)) * '①-1入力シート（宿泊人数）【1人当】'!AN18, 0)</f>
        <v>0</v>
      </c>
      <c r="AO18" s="185">
        <f>IF('①-1入力シート（宿泊人数）【1人当】'!AO18&gt;0, IF(AO$5/'①-1入力シート（宿泊人数）【1人当】'!AO18&gt;=50000, 500, IF(AO$5/'①-1入力シート（宿泊人数）【1人当】'!AO18&gt;=20000, 200, 100)) * '①-1入力シート（宿泊人数）【1人当】'!AO18, 0)</f>
        <v>0</v>
      </c>
      <c r="AP18" s="185">
        <f>IF('①-1入力シート（宿泊人数）【1人当】'!AP18&gt;0, IF(AP$5/'①-1入力シート（宿泊人数）【1人当】'!AP18&gt;=50000, 500, IF(AP$5/'①-1入力シート（宿泊人数）【1人当】'!AP18&gt;=20000, 200, 100)) * '①-1入力シート（宿泊人数）【1人当】'!AP18, 0)</f>
        <v>0</v>
      </c>
      <c r="AQ18" s="185">
        <f>IF('①-1入力シート（宿泊人数）【1人当】'!AQ18&gt;0, IF(AQ$5/'①-1入力シート（宿泊人数）【1人当】'!AQ18&gt;=50000, 500, IF(AQ$5/'①-1入力シート（宿泊人数）【1人当】'!AQ18&gt;=20000, 200, 100)) * '①-1入力シート（宿泊人数）【1人当】'!AQ18, 0)</f>
        <v>0</v>
      </c>
      <c r="AR18" s="185">
        <f>IF('①-1入力シート（宿泊人数）【1人当】'!AR18&gt;0, IF(AR$5/'①-1入力シート（宿泊人数）【1人当】'!AR18&gt;=50000, 500, IF(AR$5/'①-1入力シート（宿泊人数）【1人当】'!AR18&gt;=20000, 200, 100)) * '①-1入力シート（宿泊人数）【1人当】'!AR18, 0)</f>
        <v>0</v>
      </c>
      <c r="AS18" s="185">
        <f>IF('①-1入力シート（宿泊人数）【1人当】'!AS18&gt;0, IF(AS$5/'①-1入力シート（宿泊人数）【1人当】'!AS18&gt;=50000, 500, IF(AS$5/'①-1入力シート（宿泊人数）【1人当】'!AS18&gt;=20000, 200, 100)) * '①-1入力シート（宿泊人数）【1人当】'!AS18, 0)</f>
        <v>0</v>
      </c>
      <c r="AT18" s="185">
        <f>IF('①-1入力シート（宿泊人数）【1人当】'!AT18&gt;0, IF(AT$5/'①-1入力シート（宿泊人数）【1人当】'!AT18&gt;=50000, 500, IF(AT$5/'①-1入力シート（宿泊人数）【1人当】'!AT18&gt;=20000, 200, 100)) * '①-1入力シート（宿泊人数）【1人当】'!AT18, 0)</f>
        <v>0</v>
      </c>
      <c r="AU18" s="185">
        <f>IF('①-1入力シート（宿泊人数）【1人当】'!AU18&gt;0, IF(AU$5/'①-1入力シート（宿泊人数）【1人当】'!AU18&gt;=50000, 500, IF(AU$5/'①-1入力シート（宿泊人数）【1人当】'!AU18&gt;=20000, 200, 100)) * '①-1入力シート（宿泊人数）【1人当】'!AU18, 0)</f>
        <v>0</v>
      </c>
      <c r="AV18" s="185">
        <f>IF('①-1入力シート（宿泊人数）【1人当】'!AV18&gt;0, IF(AV$5/'①-1入力シート（宿泊人数）【1人当】'!AV18&gt;=50000, 500, IF(AV$5/'①-1入力シート（宿泊人数）【1人当】'!AV18&gt;=20000, 200, 100)) * '①-1入力シート（宿泊人数）【1人当】'!AV18, 0)</f>
        <v>0</v>
      </c>
      <c r="AW18" s="185">
        <f>IF('①-1入力シート（宿泊人数）【1人当】'!AW18&gt;0, IF(AW$5/'①-1入力シート（宿泊人数）【1人当】'!AW18&gt;=50000, 500, IF(AW$5/'①-1入力シート（宿泊人数）【1人当】'!AW18&gt;=20000, 200, 100)) * '①-1入力シート（宿泊人数）【1人当】'!AW18, 0)</f>
        <v>0</v>
      </c>
      <c r="AX18" s="185">
        <f>IF('①-1入力シート（宿泊人数）【1人当】'!AX18&gt;0, IF(AX$5/'①-1入力シート（宿泊人数）【1人当】'!AX18&gt;=50000, 500, IF(AX$5/'①-1入力シート（宿泊人数）【1人当】'!AX18&gt;=20000, 200, 100)) * '①-1入力シート（宿泊人数）【1人当】'!AX18, 0)</f>
        <v>0</v>
      </c>
      <c r="AY18" s="185">
        <f>IF('①-1入力シート（宿泊人数）【1人当】'!AY18&gt;0, IF(AY$5/'①-1入力シート（宿泊人数）【1人当】'!AY18&gt;=50000, 500, IF(AY$5/'①-1入力シート（宿泊人数）【1人当】'!AY18&gt;=20000, 200, 100)) * '①-1入力シート（宿泊人数）【1人当】'!AY18, 0)</f>
        <v>0</v>
      </c>
      <c r="AZ18" s="185">
        <f>IF('①-1入力シート（宿泊人数）【1人当】'!AZ18&gt;0, IF(AZ$5/'①-1入力シート（宿泊人数）【1人当】'!AZ18&gt;=50000, 500, IF(AZ$5/'①-1入力シート（宿泊人数）【1人当】'!AZ18&gt;=20000, 200, 100)) * '①-1入力シート（宿泊人数）【1人当】'!AZ18, 0)</f>
        <v>0</v>
      </c>
      <c r="BA18" s="185">
        <f>IF('①-1入力シート（宿泊人数）【1人当】'!BA18&gt;0, IF(BA$5/'①-1入力シート（宿泊人数）【1人当】'!BA18&gt;=50000, 500, IF(BA$5/'①-1入力シート（宿泊人数）【1人当】'!BA18&gt;=20000, 200, 100)) * '①-1入力シート（宿泊人数）【1人当】'!BA18, 0)</f>
        <v>0</v>
      </c>
      <c r="BB18" s="185">
        <f>IF('①-1入力シート（宿泊人数）【1人当】'!BB18&gt;0, IF(BB$5/'①-1入力シート（宿泊人数）【1人当】'!BB18&gt;=50000, 500, IF(BB$5/'①-1入力シート（宿泊人数）【1人当】'!BB18&gt;=20000, 200, 100)) * '①-1入力シート（宿泊人数）【1人当】'!BB18, 0)</f>
        <v>0</v>
      </c>
      <c r="BC18" s="185">
        <f>IF('①-1入力シート（宿泊人数）【1人当】'!BC18&gt;0, IF(BC$5/'①-1入力シート（宿泊人数）【1人当】'!BC18&gt;=50000, 500, IF(BC$5/'①-1入力シート（宿泊人数）【1人当】'!BC18&gt;=20000, 200, 100)) * '①-1入力シート（宿泊人数）【1人当】'!BC18, 0)</f>
        <v>0</v>
      </c>
      <c r="BD18" s="185">
        <f>IF('①-1入力シート（宿泊人数）【1人当】'!BD18&gt;0, IF(BD$5/'①-1入力シート（宿泊人数）【1人当】'!BD18&gt;=50000, 500, IF(BD$5/'①-1入力シート（宿泊人数）【1人当】'!BD18&gt;=20000, 200, 100)) * '①-1入力シート（宿泊人数）【1人当】'!BD18, 0)</f>
        <v>0</v>
      </c>
      <c r="BE18" s="185">
        <f>IF('①-1入力シート（宿泊人数）【1人当】'!BE18&gt;0, IF(BE$5/'①-1入力シート（宿泊人数）【1人当】'!BE18&gt;=50000, 500, IF(BE$5/'①-1入力シート（宿泊人数）【1人当】'!BE18&gt;=20000, 200, 100)) * '①-1入力シート（宿泊人数）【1人当】'!BE18, 0)</f>
        <v>0</v>
      </c>
      <c r="BF18" s="185">
        <f>IF('①-1入力シート（宿泊人数）【1人当】'!BF18&gt;0, IF(BF$5/'①-1入力シート（宿泊人数）【1人当】'!BF18&gt;=50000, 500, IF(BF$5/'①-1入力シート（宿泊人数）【1人当】'!BF18&gt;=20000, 200, 100)) * '①-1入力シート（宿泊人数）【1人当】'!BF18, 0)</f>
        <v>0</v>
      </c>
      <c r="BG18" s="185">
        <f>IF('①-1入力シート（宿泊人数）【1人当】'!BG18&gt;0, IF(BG$5/'①-1入力シート（宿泊人数）【1人当】'!BG18&gt;=50000, 500, IF(BG$5/'①-1入力シート（宿泊人数）【1人当】'!BG18&gt;=20000, 200, 100)) * '①-1入力シート（宿泊人数）【1人当】'!BG18, 0)</f>
        <v>0</v>
      </c>
      <c r="BH18" s="185">
        <f>IF('①-1入力シート（宿泊人数）【1人当】'!BH18&gt;0, IF(BH$5/'①-1入力シート（宿泊人数）【1人当】'!BH18&gt;=50000, 500, IF(BH$5/'①-1入力シート（宿泊人数）【1人当】'!BH18&gt;=20000, 200, 100)) * '①-1入力シート（宿泊人数）【1人当】'!BH18, 0)</f>
        <v>0</v>
      </c>
      <c r="BI18" s="185">
        <f>IF('①-1入力シート（宿泊人数）【1人当】'!BI18&gt;0, IF(BI$5/'①-1入力シート（宿泊人数）【1人当】'!BI18&gt;=50000, 500, IF(BI$5/'①-1入力シート（宿泊人数）【1人当】'!BI18&gt;=20000, 200, 100)) * '①-1入力シート（宿泊人数）【1人当】'!BI18, 0)</f>
        <v>0</v>
      </c>
      <c r="BJ18" s="185">
        <f>IF('①-1入力シート（宿泊人数）【1人当】'!BJ18&gt;0, IF(BJ$5/'①-1入力シート（宿泊人数）【1人当】'!BJ18&gt;=50000, 500, IF(BJ$5/'①-1入力シート（宿泊人数）【1人当】'!BJ18&gt;=20000, 200, 100)) * '①-1入力シート（宿泊人数）【1人当】'!BJ18, 0)</f>
        <v>0</v>
      </c>
      <c r="BK18" s="185">
        <f>IF('①-1入力シート（宿泊人数）【1人当】'!BK18&gt;0, IF(BK$5/'①-1入力シート（宿泊人数）【1人当】'!BK18&gt;=50000, 500, IF(BK$5/'①-1入力シート（宿泊人数）【1人当】'!BK18&gt;=20000, 200, 100)) * '①-1入力シート（宿泊人数）【1人当】'!BK18, 0)</f>
        <v>0</v>
      </c>
      <c r="BL18" s="185">
        <f>IF('①-1入力シート（宿泊人数）【1人当】'!BL18&gt;0, IF(BL$5/'①-1入力シート（宿泊人数）【1人当】'!BL18&gt;=50000, 500, IF(BL$5/'①-1入力シート（宿泊人数）【1人当】'!BL18&gt;=20000, 200, 100)) * '①-1入力シート（宿泊人数）【1人当】'!BL18, 0)</f>
        <v>0</v>
      </c>
      <c r="BM18" s="185">
        <f>IF('①-1入力シート（宿泊人数）【1人当】'!BM18&gt;0, IF(BM$5/'①-1入力シート（宿泊人数）【1人当】'!BM18&gt;=50000, 500, IF(BM$5/'①-1入力シート（宿泊人数）【1人当】'!BM18&gt;=20000, 200, 100)) * '①-1入力シート（宿泊人数）【1人当】'!BM18, 0)</f>
        <v>0</v>
      </c>
      <c r="BN18" s="185">
        <f>IF('①-1入力シート（宿泊人数）【1人当】'!BN18&gt;0, IF(BN$5/'①-1入力シート（宿泊人数）【1人当】'!BN18&gt;=50000, 500, IF(BN$5/'①-1入力シート（宿泊人数）【1人当】'!BN18&gt;=20000, 200, 100)) * '①-1入力シート（宿泊人数）【1人当】'!BN18, 0)</f>
        <v>0</v>
      </c>
      <c r="BO18" s="185">
        <f>IF('①-1入力シート（宿泊人数）【1人当】'!BO18&gt;0, IF(BO$5/'①-1入力シート（宿泊人数）【1人当】'!BO18&gt;=50000, 500, IF(BO$5/'①-1入力シート（宿泊人数）【1人当】'!BO18&gt;=20000, 200, 100)) * '①-1入力シート（宿泊人数）【1人当】'!BO18, 0)</f>
        <v>0</v>
      </c>
      <c r="BP18" s="185">
        <f>IF('①-1入力シート（宿泊人数）【1人当】'!BP18&gt;0, IF(BP$5/'①-1入力シート（宿泊人数）【1人当】'!BP18&gt;=50000, 500, IF(BP$5/'①-1入力シート（宿泊人数）【1人当】'!BP18&gt;=20000, 200, 100)) * '①-1入力シート（宿泊人数）【1人当】'!BP18, 0)</f>
        <v>0</v>
      </c>
      <c r="BQ18" s="185">
        <f>IF('①-1入力シート（宿泊人数）【1人当】'!BQ18&gt;0, IF(BQ$5/'①-1入力シート（宿泊人数）【1人当】'!BQ18&gt;=50000, 500, IF(BQ$5/'①-1入力シート（宿泊人数）【1人当】'!BQ18&gt;=20000, 200, 100)) * '①-1入力シート（宿泊人数）【1人当】'!BQ18, 0)</f>
        <v>0</v>
      </c>
      <c r="BR18" s="185">
        <f>IF('①-1入力シート（宿泊人数）【1人当】'!BR18&gt;0, IF(BR$5/'①-1入力シート（宿泊人数）【1人当】'!BR18&gt;=50000, 500, IF(BR$5/'①-1入力シート（宿泊人数）【1人当】'!BR18&gt;=20000, 200, 100)) * '①-1入力シート（宿泊人数）【1人当】'!BR18, 0)</f>
        <v>0</v>
      </c>
      <c r="BS18" s="185">
        <f>IF('①-1入力シート（宿泊人数）【1人当】'!BS18&gt;0, IF(BS$5/'①-1入力シート（宿泊人数）【1人当】'!BS18&gt;=50000, 500, IF(BS$5/'①-1入力シート（宿泊人数）【1人当】'!BS18&gt;=20000, 200, 100)) * '①-1入力シート（宿泊人数）【1人当】'!BS18, 0)</f>
        <v>0</v>
      </c>
      <c r="BT18" s="185">
        <f>IF('①-1入力シート（宿泊人数）【1人当】'!BT18&gt;0, IF(BT$5/'①-1入力シート（宿泊人数）【1人当】'!BT18&gt;=50000, 500, IF(BT$5/'①-1入力シート（宿泊人数）【1人当】'!BT18&gt;=20000, 200, 100)) * '①-1入力シート（宿泊人数）【1人当】'!BT18, 0)</f>
        <v>0</v>
      </c>
      <c r="BU18" s="185">
        <f>IF('①-1入力シート（宿泊人数）【1人当】'!BU18&gt;0, IF(BU$5/'①-1入力シート（宿泊人数）【1人当】'!BU18&gt;=50000, 500, IF(BU$5/'①-1入力シート（宿泊人数）【1人当】'!BU18&gt;=20000, 200, 100)) * '①-1入力シート（宿泊人数）【1人当】'!BU18, 0)</f>
        <v>0</v>
      </c>
      <c r="BV18" s="185">
        <f>IF('①-1入力シート（宿泊人数）【1人当】'!BV18&gt;0, IF(BV$5/'①-1入力シート（宿泊人数）【1人当】'!BV18&gt;=50000, 500, IF(BV$5/'①-1入力シート（宿泊人数）【1人当】'!BV18&gt;=20000, 200, 100)) * '①-1入力シート（宿泊人数）【1人当】'!BV18, 0)</f>
        <v>0</v>
      </c>
      <c r="BW18" s="185">
        <f>IF('①-1入力シート（宿泊人数）【1人当】'!BW18&gt;0, IF(BW$5/'①-1入力シート（宿泊人数）【1人当】'!BW18&gt;=50000, 500, IF(BW$5/'①-1入力シート（宿泊人数）【1人当】'!BW18&gt;=20000, 200, 100)) * '①-1入力シート（宿泊人数）【1人当】'!BW18, 0)</f>
        <v>0</v>
      </c>
      <c r="BX18" s="185">
        <f>IF('①-1入力シート（宿泊人数）【1人当】'!BX18&gt;0, IF(BX$5/'①-1入力シート（宿泊人数）【1人当】'!BX18&gt;=50000, 500, IF(BX$5/'①-1入力シート（宿泊人数）【1人当】'!BX18&gt;=20000, 200, 100)) * '①-1入力シート（宿泊人数）【1人当】'!BX18, 0)</f>
        <v>0</v>
      </c>
      <c r="BY18" s="185">
        <f>IF('①-1入力シート（宿泊人数）【1人当】'!BY18&gt;0, IF(BY$5/'①-1入力シート（宿泊人数）【1人当】'!BY18&gt;=50000, 500, IF(BY$5/'①-1入力シート（宿泊人数）【1人当】'!BY18&gt;=20000, 200, 100)) * '①-1入力シート（宿泊人数）【1人当】'!BY18, 0)</f>
        <v>0</v>
      </c>
      <c r="BZ18" s="185">
        <f>IF('①-1入力シート（宿泊人数）【1人当】'!BZ18&gt;0, IF(BZ$5/'①-1入力シート（宿泊人数）【1人当】'!BZ18&gt;=50000, 500, IF(BZ$5/'①-1入力シート（宿泊人数）【1人当】'!BZ18&gt;=20000, 200, 100)) * '①-1入力シート（宿泊人数）【1人当】'!BZ18, 0)</f>
        <v>0</v>
      </c>
      <c r="CA18" s="185">
        <f>IF('①-1入力シート（宿泊人数）【1人当】'!CA18&gt;0, IF(CA$5/'①-1入力シート（宿泊人数）【1人当】'!CA18&gt;=50000, 500, IF(CA$5/'①-1入力シート（宿泊人数）【1人当】'!CA18&gt;=20000, 200, 100)) * '①-1入力シート（宿泊人数）【1人当】'!CA18, 0)</f>
        <v>0</v>
      </c>
      <c r="CB18" s="185">
        <f>IF('①-1入力シート（宿泊人数）【1人当】'!CB18&gt;0, IF(CB$5/'①-1入力シート（宿泊人数）【1人当】'!CB18&gt;=50000, 500, IF(CB$5/'①-1入力シート（宿泊人数）【1人当】'!CB18&gt;=20000, 200, 100)) * '①-1入力シート（宿泊人数）【1人当】'!CB18, 0)</f>
        <v>0</v>
      </c>
      <c r="CC18" s="185">
        <f>IF('①-1入力シート（宿泊人数）【1人当】'!CC18&gt;0, IF(CC$5/'①-1入力シート（宿泊人数）【1人当】'!CC18&gt;=50000, 500, IF(CC$5/'①-1入力シート（宿泊人数）【1人当】'!CC18&gt;=20000, 200, 100)) * '①-1入力シート（宿泊人数）【1人当】'!CC18, 0)</f>
        <v>0</v>
      </c>
      <c r="CD18" s="185">
        <f>IF('①-1入力シート（宿泊人数）【1人当】'!CD18&gt;0, IF(CD$5/'①-1入力シート（宿泊人数）【1人当】'!CD18&gt;=50000, 500, IF(CD$5/'①-1入力シート（宿泊人数）【1人当】'!CD18&gt;=20000, 200, 100)) * '①-1入力シート（宿泊人数）【1人当】'!CD18, 0)</f>
        <v>0</v>
      </c>
      <c r="CE18" s="185">
        <f>IF('①-1入力シート（宿泊人数）【1人当】'!CE18&gt;0, IF(CE$5/'①-1入力シート（宿泊人数）【1人当】'!CE18&gt;=50000, 500, IF(CE$5/'①-1入力シート（宿泊人数）【1人当】'!CE18&gt;=20000, 200, 100)) * '①-1入力シート（宿泊人数）【1人当】'!CE18, 0)</f>
        <v>0</v>
      </c>
      <c r="CF18" s="185">
        <f>IF('①-1入力シート（宿泊人数）【1人当】'!CF18&gt;0, IF(CF$5/'①-1入力シート（宿泊人数）【1人当】'!CF18&gt;=50000, 500, IF(CF$5/'①-1入力シート（宿泊人数）【1人当】'!CF18&gt;=20000, 200, 100)) * '①-1入力シート（宿泊人数）【1人当】'!CF18, 0)</f>
        <v>0</v>
      </c>
      <c r="CG18" s="185">
        <f>IF('①-1入力シート（宿泊人数）【1人当】'!CG18&gt;0, IF(CG$5/'①-1入力シート（宿泊人数）【1人当】'!CG18&gt;=50000, 500, IF(CG$5/'①-1入力シート（宿泊人数）【1人当】'!CG18&gt;=20000, 200, 100)) * '①-1入力シート（宿泊人数）【1人当】'!CG18, 0)</f>
        <v>0</v>
      </c>
      <c r="CH18" s="185">
        <f>IF('①-1入力シート（宿泊人数）【1人当】'!CH18&gt;0, IF(CH$5/'①-1入力シート（宿泊人数）【1人当】'!CH18&gt;=50000, 500, IF(CH$5/'①-1入力シート（宿泊人数）【1人当】'!CH18&gt;=20000, 200, 100)) * '①-1入力シート（宿泊人数）【1人当】'!CH18, 0)</f>
        <v>0</v>
      </c>
      <c r="CI18" s="185">
        <f>IF('①-1入力シート（宿泊人数）【1人当】'!CI18&gt;0, IF(CI$5/'①-1入力シート（宿泊人数）【1人当】'!CI18&gt;=50000, 500, IF(CI$5/'①-1入力シート（宿泊人数）【1人当】'!CI18&gt;=20000, 200, 100)) * '①-1入力シート（宿泊人数）【1人当】'!CI18, 0)</f>
        <v>0</v>
      </c>
      <c r="CJ18" s="185">
        <f>IF('①-1入力シート（宿泊人数）【1人当】'!CJ18&gt;0, IF(CJ$5/'①-1入力シート（宿泊人数）【1人当】'!CJ18&gt;=50000, 500, IF(CJ$5/'①-1入力シート（宿泊人数）【1人当】'!CJ18&gt;=20000, 200, 100)) * '①-1入力シート（宿泊人数）【1人当】'!CJ18, 0)</f>
        <v>0</v>
      </c>
      <c r="CK18" s="185">
        <f>IF('①-1入力シート（宿泊人数）【1人当】'!CK18&gt;0, IF(CK$5/'①-1入力シート（宿泊人数）【1人当】'!CK18&gt;=50000, 500, IF(CK$5/'①-1入力シート（宿泊人数）【1人当】'!CK18&gt;=20000, 200, 100)) * '①-1入力シート（宿泊人数）【1人当】'!CK18, 0)</f>
        <v>0</v>
      </c>
      <c r="CL18" s="185">
        <f>IF('①-1入力シート（宿泊人数）【1人当】'!CL18&gt;0, IF(CL$5/'①-1入力シート（宿泊人数）【1人当】'!CL18&gt;=50000, 500, IF(CL$5/'①-1入力シート（宿泊人数）【1人当】'!CL18&gt;=20000, 200, 100)) * '①-1入力シート（宿泊人数）【1人当】'!CL18, 0)</f>
        <v>0</v>
      </c>
      <c r="CM18" s="185">
        <f>IF('①-1入力シート（宿泊人数）【1人当】'!CM18&gt;0, IF(CM$5/'①-1入力シート（宿泊人数）【1人当】'!CM18&gt;=50000, 500, IF(CM$5/'①-1入力シート（宿泊人数）【1人当】'!CM18&gt;=20000, 200, 100)) * '①-1入力シート（宿泊人数）【1人当】'!CM18, 0)</f>
        <v>0</v>
      </c>
      <c r="CN18" s="185">
        <f>IF('①-1入力シート（宿泊人数）【1人当】'!CN18&gt;0, IF(CN$5/'①-1入力シート（宿泊人数）【1人当】'!CN18&gt;=50000, 500, IF(CN$5/'①-1入力シート（宿泊人数）【1人当】'!CN18&gt;=20000, 200, 100)) * '①-1入力シート（宿泊人数）【1人当】'!CN18, 0)</f>
        <v>0</v>
      </c>
      <c r="CO18" s="185">
        <f>IF('①-1入力シート（宿泊人数）【1人当】'!CO18&gt;0, IF(CO$5/'①-1入力シート（宿泊人数）【1人当】'!CO18&gt;=50000, 500, IF(CO$5/'①-1入力シート（宿泊人数）【1人当】'!CO18&gt;=20000, 200, 100)) * '①-1入力シート（宿泊人数）【1人当】'!CO18, 0)</f>
        <v>0</v>
      </c>
      <c r="CP18" s="185">
        <f>IF('①-1入力シート（宿泊人数）【1人当】'!CP18&gt;0, IF(CP$5/'①-1入力シート（宿泊人数）【1人当】'!CP18&gt;=50000, 500, IF(CP$5/'①-1入力シート（宿泊人数）【1人当】'!CP18&gt;=20000, 200, 100)) * '①-1入力シート（宿泊人数）【1人当】'!CP18, 0)</f>
        <v>0</v>
      </c>
      <c r="CQ18" s="185">
        <f>IF('①-1入力シート（宿泊人数）【1人当】'!CQ18&gt;0, IF(CQ$5/'①-1入力シート（宿泊人数）【1人当】'!CQ18&gt;=50000, 500, IF(CQ$5/'①-1入力シート（宿泊人数）【1人当】'!CQ18&gt;=20000, 200, 100)) * '①-1入力シート（宿泊人数）【1人当】'!CQ18, 0)</f>
        <v>0</v>
      </c>
      <c r="CR18" s="185">
        <f>IF('①-1入力シート（宿泊人数）【1人当】'!CR18&gt;0, IF(CR$5/'①-1入力シート（宿泊人数）【1人当】'!CR18&gt;=50000, 500, IF(CR$5/'①-1入力シート（宿泊人数）【1人当】'!CR18&gt;=20000, 200, 100)) * '①-1入力シート（宿泊人数）【1人当】'!CR18, 0)</f>
        <v>0</v>
      </c>
      <c r="CS18" s="185">
        <f>IF('①-1入力シート（宿泊人数）【1人当】'!CS18&gt;0, IF(CS$5/'①-1入力シート（宿泊人数）【1人当】'!CS18&gt;=50000, 500, IF(CS$5/'①-1入力シート（宿泊人数）【1人当】'!CS18&gt;=20000, 200, 100)) * '①-1入力シート（宿泊人数）【1人当】'!CS18, 0)</f>
        <v>0</v>
      </c>
      <c r="CT18" s="185">
        <f>IF('①-1入力シート（宿泊人数）【1人当】'!CT18&gt;0, IF(CT$5/'①-1入力シート（宿泊人数）【1人当】'!CT18&gt;=50000, 500, IF(CT$5/'①-1入力シート（宿泊人数）【1人当】'!CT18&gt;=20000, 200, 100)) * '①-1入力シート（宿泊人数）【1人当】'!CT18, 0)</f>
        <v>0</v>
      </c>
      <c r="CU18" s="185">
        <f>IF('①-1入力シート（宿泊人数）【1人当】'!CU18&gt;0, IF(CU$5/'①-1入力シート（宿泊人数）【1人当】'!CU18&gt;=50000, 500, IF(CU$5/'①-1入力シート（宿泊人数）【1人当】'!CU18&gt;=20000, 200, 100)) * '①-1入力シート（宿泊人数）【1人当】'!CU18, 0)</f>
        <v>0</v>
      </c>
      <c r="CV18" s="185">
        <f>IF('①-1入力シート（宿泊人数）【1人当】'!CV18&gt;0, IF(CV$5/'①-1入力シート（宿泊人数）【1人当】'!CV18&gt;=50000, 500, IF(CV$5/'①-1入力シート（宿泊人数）【1人当】'!CV18&gt;=20000, 200, 100)) * '①-1入力シート（宿泊人数）【1人当】'!CV18, 0)</f>
        <v>0</v>
      </c>
      <c r="CW18" s="185">
        <f>IF('①-1入力シート（宿泊人数）【1人当】'!CW18&gt;0, IF(CW$5/'①-1入力シート（宿泊人数）【1人当】'!CW18&gt;=50000, 500, IF(CW$5/'①-1入力シート（宿泊人数）【1人当】'!CW18&gt;=20000, 200, 100)) * '①-1入力シート（宿泊人数）【1人当】'!CW18, 0)</f>
        <v>0</v>
      </c>
      <c r="CX18" s="185">
        <f>IF('①-1入力シート（宿泊人数）【1人当】'!CX18&gt;0, IF(CX$5/'①-1入力シート（宿泊人数）【1人当】'!CX18&gt;=50000, 500, IF(CX$5/'①-1入力シート（宿泊人数）【1人当】'!CX18&gt;=20000, 200, 100)) * '①-1入力シート（宿泊人数）【1人当】'!CX18, 0)</f>
        <v>0</v>
      </c>
      <c r="CY18" s="13"/>
      <c r="CZ18" s="185">
        <f>'①-1入力シート（宿泊人数）【1人当】'!CZ18</f>
        <v>0</v>
      </c>
    </row>
    <row r="19" spans="1:104">
      <c r="A19" s="196"/>
      <c r="B19" s="175">
        <v>13</v>
      </c>
      <c r="C19" s="185">
        <f>IF('①-1入力シート（宿泊人数）【1人当】'!C19&gt;0, IF(C$5/'①-1入力シート（宿泊人数）【1人当】'!C19&gt;=50000, 500, IF(C$5/'①-1入力シート（宿泊人数）【1人当】'!C19&gt;=20000, 200, 100)) * '①-1入力シート（宿泊人数）【1人当】'!C19, 0)</f>
        <v>0</v>
      </c>
      <c r="D19" s="185">
        <f>IF('①-1入力シート（宿泊人数）【1人当】'!D19&gt;0, IF(D$5/'①-1入力シート（宿泊人数）【1人当】'!D19&gt;=50000, 500, IF(D$5/'①-1入力シート（宿泊人数）【1人当】'!D19&gt;=20000, 200, 100)) * '①-1入力シート（宿泊人数）【1人当】'!D19, 0)</f>
        <v>0</v>
      </c>
      <c r="E19" s="185">
        <f>IF('①-1入力シート（宿泊人数）【1人当】'!E19&gt;0, IF(E$5/'①-1入力シート（宿泊人数）【1人当】'!E19&gt;=50000, 500, IF(E$5/'①-1入力シート（宿泊人数）【1人当】'!E19&gt;=20000, 200, 100)) * '①-1入力シート（宿泊人数）【1人当】'!E19, 0)</f>
        <v>0</v>
      </c>
      <c r="F19" s="185">
        <f>IF('①-1入力シート（宿泊人数）【1人当】'!F19&gt;0, IF(F$5/'①-1入力シート（宿泊人数）【1人当】'!F19&gt;=50000, 500, IF(F$5/'①-1入力シート（宿泊人数）【1人当】'!F19&gt;=20000, 200, 100)) * '①-1入力シート（宿泊人数）【1人当】'!F19, 0)</f>
        <v>0</v>
      </c>
      <c r="G19" s="185">
        <f>IF('①-1入力シート（宿泊人数）【1人当】'!G19&gt;0, IF(G$5/'①-1入力シート（宿泊人数）【1人当】'!G19&gt;=50000, 500, IF(G$5/'①-1入力シート（宿泊人数）【1人当】'!G19&gt;=20000, 200, 100)) * '①-1入力シート（宿泊人数）【1人当】'!G19, 0)</f>
        <v>0</v>
      </c>
      <c r="H19" s="185">
        <f>IF('①-1入力シート（宿泊人数）【1人当】'!H19&gt;0, IF(H$5/'①-1入力シート（宿泊人数）【1人当】'!H19&gt;=50000, 500, IF(H$5/'①-1入力シート（宿泊人数）【1人当】'!H19&gt;=20000, 200, 100)) * '①-1入力シート（宿泊人数）【1人当】'!H19, 0)</f>
        <v>0</v>
      </c>
      <c r="I19" s="185">
        <f>IF('①-1入力シート（宿泊人数）【1人当】'!I19&gt;0, IF(I$5/'①-1入力シート（宿泊人数）【1人当】'!I19&gt;=50000, 500, IF(I$5/'①-1入力シート（宿泊人数）【1人当】'!I19&gt;=20000, 200, 100)) * '①-1入力シート（宿泊人数）【1人当】'!I19, 0)</f>
        <v>0</v>
      </c>
      <c r="J19" s="185">
        <f>IF('①-1入力シート（宿泊人数）【1人当】'!J19&gt;0, IF(J$5/'①-1入力シート（宿泊人数）【1人当】'!J19&gt;=50000, 500, IF(J$5/'①-1入力シート（宿泊人数）【1人当】'!J19&gt;=20000, 200, 100)) * '①-1入力シート（宿泊人数）【1人当】'!J19, 0)</f>
        <v>0</v>
      </c>
      <c r="K19" s="185">
        <f>IF('①-1入力シート（宿泊人数）【1人当】'!K19&gt;0, IF(K$5/'①-1入力シート（宿泊人数）【1人当】'!K19&gt;=50000, 500, IF(K$5/'①-1入力シート（宿泊人数）【1人当】'!K19&gt;=20000, 200, 100)) * '①-1入力シート（宿泊人数）【1人当】'!K19, 0)</f>
        <v>0</v>
      </c>
      <c r="L19" s="185">
        <f>IF('①-1入力シート（宿泊人数）【1人当】'!L19&gt;0, IF(L$5/'①-1入力シート（宿泊人数）【1人当】'!L19&gt;=50000, 500, IF(L$5/'①-1入力シート（宿泊人数）【1人当】'!L19&gt;=20000, 200, 100)) * '①-1入力シート（宿泊人数）【1人当】'!L19, 0)</f>
        <v>0</v>
      </c>
      <c r="M19" s="185">
        <f>IF('①-1入力シート（宿泊人数）【1人当】'!M19&gt;0, IF(M$5/'①-1入力シート（宿泊人数）【1人当】'!M19&gt;=50000, 500, IF(M$5/'①-1入力シート（宿泊人数）【1人当】'!M19&gt;=20000, 200, 100)) * '①-1入力シート（宿泊人数）【1人当】'!M19, 0)</f>
        <v>0</v>
      </c>
      <c r="N19" s="185">
        <f>IF('①-1入力シート（宿泊人数）【1人当】'!N19&gt;0, IF(N$5/'①-1入力シート（宿泊人数）【1人当】'!N19&gt;=50000, 500, IF(N$5/'①-1入力シート（宿泊人数）【1人当】'!N19&gt;=20000, 200, 100)) * '①-1入力シート（宿泊人数）【1人当】'!N19, 0)</f>
        <v>0</v>
      </c>
      <c r="O19" s="185">
        <f>IF('①-1入力シート（宿泊人数）【1人当】'!O19&gt;0, IF(O$5/'①-1入力シート（宿泊人数）【1人当】'!O19&gt;=50000, 500, IF(O$5/'①-1入力シート（宿泊人数）【1人当】'!O19&gt;=20000, 200, 100)) * '①-1入力シート（宿泊人数）【1人当】'!O19, 0)</f>
        <v>0</v>
      </c>
      <c r="P19" s="185">
        <f>IF('①-1入力シート（宿泊人数）【1人当】'!P19&gt;0, IF(P$5/'①-1入力シート（宿泊人数）【1人当】'!P19&gt;=50000, 500, IF(P$5/'①-1入力シート（宿泊人数）【1人当】'!P19&gt;=20000, 200, 100)) * '①-1入力シート（宿泊人数）【1人当】'!P19, 0)</f>
        <v>0</v>
      </c>
      <c r="Q19" s="185">
        <f>IF('①-1入力シート（宿泊人数）【1人当】'!Q19&gt;0, IF(Q$5/'①-1入力シート（宿泊人数）【1人当】'!Q19&gt;=50000, 500, IF(Q$5/'①-1入力シート（宿泊人数）【1人当】'!Q19&gt;=20000, 200, 100)) * '①-1入力シート（宿泊人数）【1人当】'!Q19, 0)</f>
        <v>0</v>
      </c>
      <c r="R19" s="185">
        <f>IF('①-1入力シート（宿泊人数）【1人当】'!R19&gt;0, IF(R$5/'①-1入力シート（宿泊人数）【1人当】'!R19&gt;=50000, 500, IF(R$5/'①-1入力シート（宿泊人数）【1人当】'!R19&gt;=20000, 200, 100)) * '①-1入力シート（宿泊人数）【1人当】'!R19, 0)</f>
        <v>0</v>
      </c>
      <c r="S19" s="185">
        <f>IF('①-1入力シート（宿泊人数）【1人当】'!S19&gt;0, IF(S$5/'①-1入力シート（宿泊人数）【1人当】'!S19&gt;=50000, 500, IF(S$5/'①-1入力シート（宿泊人数）【1人当】'!S19&gt;=20000, 200, 100)) * '①-1入力シート（宿泊人数）【1人当】'!S19, 0)</f>
        <v>0</v>
      </c>
      <c r="T19" s="185">
        <f>IF('①-1入力シート（宿泊人数）【1人当】'!T19&gt;0, IF(T$5/'①-1入力シート（宿泊人数）【1人当】'!T19&gt;=50000, 500, IF(T$5/'①-1入力シート（宿泊人数）【1人当】'!T19&gt;=20000, 200, 100)) * '①-1入力シート（宿泊人数）【1人当】'!T19, 0)</f>
        <v>0</v>
      </c>
      <c r="U19" s="185">
        <f>IF('①-1入力シート（宿泊人数）【1人当】'!U19&gt;0, IF(U$5/'①-1入力シート（宿泊人数）【1人当】'!U19&gt;=50000, 500, IF(U$5/'①-1入力シート（宿泊人数）【1人当】'!U19&gt;=20000, 200, 100)) * '①-1入力シート（宿泊人数）【1人当】'!U19, 0)</f>
        <v>0</v>
      </c>
      <c r="V19" s="185">
        <f>IF('①-1入力シート（宿泊人数）【1人当】'!V19&gt;0, IF(V$5/'①-1入力シート（宿泊人数）【1人当】'!V19&gt;=50000, 500, IF(V$5/'①-1入力シート（宿泊人数）【1人当】'!V19&gt;=20000, 200, 100)) * '①-1入力シート（宿泊人数）【1人当】'!V19, 0)</f>
        <v>0</v>
      </c>
      <c r="W19" s="185">
        <f>IF('①-1入力シート（宿泊人数）【1人当】'!W19&gt;0, IF(W$5/'①-1入力シート（宿泊人数）【1人当】'!W19&gt;=50000, 500, IF(W$5/'①-1入力シート（宿泊人数）【1人当】'!W19&gt;=20000, 200, 100)) * '①-1入力シート（宿泊人数）【1人当】'!W19, 0)</f>
        <v>0</v>
      </c>
      <c r="X19" s="185">
        <f>IF('①-1入力シート（宿泊人数）【1人当】'!X19&gt;0, IF(X$5/'①-1入力シート（宿泊人数）【1人当】'!X19&gt;=50000, 500, IF(X$5/'①-1入力シート（宿泊人数）【1人当】'!X19&gt;=20000, 200, 100)) * '①-1入力シート（宿泊人数）【1人当】'!X19, 0)</f>
        <v>0</v>
      </c>
      <c r="Y19" s="185">
        <f>IF('①-1入力シート（宿泊人数）【1人当】'!Y19&gt;0, IF(Y$5/'①-1入力シート（宿泊人数）【1人当】'!Y19&gt;=50000, 500, IF(Y$5/'①-1入力シート（宿泊人数）【1人当】'!Y19&gt;=20000, 200, 100)) * '①-1入力シート（宿泊人数）【1人当】'!Y19, 0)</f>
        <v>0</v>
      </c>
      <c r="Z19" s="185">
        <f>IF('①-1入力シート（宿泊人数）【1人当】'!Z19&gt;0, IF(Z$5/'①-1入力シート（宿泊人数）【1人当】'!Z19&gt;=50000, 500, IF(Z$5/'①-1入力シート（宿泊人数）【1人当】'!Z19&gt;=20000, 200, 100)) * '①-1入力シート（宿泊人数）【1人当】'!Z19, 0)</f>
        <v>0</v>
      </c>
      <c r="AA19" s="185">
        <f>IF('①-1入力シート（宿泊人数）【1人当】'!AA19&gt;0, IF(AA$5/'①-1入力シート（宿泊人数）【1人当】'!AA19&gt;=50000, 500, IF(AA$5/'①-1入力シート（宿泊人数）【1人当】'!AA19&gt;=20000, 200, 100)) * '①-1入力シート（宿泊人数）【1人当】'!AA19, 0)</f>
        <v>0</v>
      </c>
      <c r="AB19" s="185">
        <f>IF('①-1入力シート（宿泊人数）【1人当】'!AB19&gt;0, IF(AB$5/'①-1入力シート（宿泊人数）【1人当】'!AB19&gt;=50000, 500, IF(AB$5/'①-1入力シート（宿泊人数）【1人当】'!AB19&gt;=20000, 200, 100)) * '①-1入力シート（宿泊人数）【1人当】'!AB19, 0)</f>
        <v>0</v>
      </c>
      <c r="AC19" s="185">
        <f>IF('①-1入力シート（宿泊人数）【1人当】'!AC19&gt;0, IF(AC$5/'①-1入力シート（宿泊人数）【1人当】'!AC19&gt;=50000, 500, IF(AC$5/'①-1入力シート（宿泊人数）【1人当】'!AC19&gt;=20000, 200, 100)) * '①-1入力シート（宿泊人数）【1人当】'!AC19, 0)</f>
        <v>0</v>
      </c>
      <c r="AD19" s="185">
        <f>IF('①-1入力シート（宿泊人数）【1人当】'!AD19&gt;0, IF(AD$5/'①-1入力シート（宿泊人数）【1人当】'!AD19&gt;=50000, 500, IF(AD$5/'①-1入力シート（宿泊人数）【1人当】'!AD19&gt;=20000, 200, 100)) * '①-1入力シート（宿泊人数）【1人当】'!AD19, 0)</f>
        <v>0</v>
      </c>
      <c r="AE19" s="185">
        <f>IF('①-1入力シート（宿泊人数）【1人当】'!AE19&gt;0, IF(AE$5/'①-1入力シート（宿泊人数）【1人当】'!AE19&gt;=50000, 500, IF(AE$5/'①-1入力シート（宿泊人数）【1人当】'!AE19&gt;=20000, 200, 100)) * '①-1入力シート（宿泊人数）【1人当】'!AE19, 0)</f>
        <v>0</v>
      </c>
      <c r="AF19" s="185">
        <f>IF('①-1入力シート（宿泊人数）【1人当】'!AF19&gt;0, IF(AF$5/'①-1入力シート（宿泊人数）【1人当】'!AF19&gt;=50000, 500, IF(AF$5/'①-1入力シート（宿泊人数）【1人当】'!AF19&gt;=20000, 200, 100)) * '①-1入力シート（宿泊人数）【1人当】'!AF19, 0)</f>
        <v>0</v>
      </c>
      <c r="AG19" s="185">
        <f>IF('①-1入力シート（宿泊人数）【1人当】'!AG19&gt;0, IF(AG$5/'①-1入力シート（宿泊人数）【1人当】'!AG19&gt;=50000, 500, IF(AG$5/'①-1入力シート（宿泊人数）【1人当】'!AG19&gt;=20000, 200, 100)) * '①-1入力シート（宿泊人数）【1人当】'!AG19, 0)</f>
        <v>0</v>
      </c>
      <c r="AH19" s="185">
        <f>IF('①-1入力シート（宿泊人数）【1人当】'!AH19&gt;0, IF(AH$5/'①-1入力シート（宿泊人数）【1人当】'!AH19&gt;=50000, 500, IF(AH$5/'①-1入力シート（宿泊人数）【1人当】'!AH19&gt;=20000, 200, 100)) * '①-1入力シート（宿泊人数）【1人当】'!AH19, 0)</f>
        <v>0</v>
      </c>
      <c r="AI19" s="185">
        <f>IF('①-1入力シート（宿泊人数）【1人当】'!AI19&gt;0, IF(AI$5/'①-1入力シート（宿泊人数）【1人当】'!AI19&gt;=50000, 500, IF(AI$5/'①-1入力シート（宿泊人数）【1人当】'!AI19&gt;=20000, 200, 100)) * '①-1入力シート（宿泊人数）【1人当】'!AI19, 0)</f>
        <v>0</v>
      </c>
      <c r="AJ19" s="185">
        <f>IF('①-1入力シート（宿泊人数）【1人当】'!AJ19&gt;0, IF(AJ$5/'①-1入力シート（宿泊人数）【1人当】'!AJ19&gt;=50000, 500, IF(AJ$5/'①-1入力シート（宿泊人数）【1人当】'!AJ19&gt;=20000, 200, 100)) * '①-1入力シート（宿泊人数）【1人当】'!AJ19, 0)</f>
        <v>0</v>
      </c>
      <c r="AK19" s="185">
        <f>IF('①-1入力シート（宿泊人数）【1人当】'!AK19&gt;0, IF(AK$5/'①-1入力シート（宿泊人数）【1人当】'!AK19&gt;=50000, 500, IF(AK$5/'①-1入力シート（宿泊人数）【1人当】'!AK19&gt;=20000, 200, 100)) * '①-1入力シート（宿泊人数）【1人当】'!AK19, 0)</f>
        <v>0</v>
      </c>
      <c r="AL19" s="185">
        <f>IF('①-1入力シート（宿泊人数）【1人当】'!AL19&gt;0, IF(AL$5/'①-1入力シート（宿泊人数）【1人当】'!AL19&gt;=50000, 500, IF(AL$5/'①-1入力シート（宿泊人数）【1人当】'!AL19&gt;=20000, 200, 100)) * '①-1入力シート（宿泊人数）【1人当】'!AL19, 0)</f>
        <v>0</v>
      </c>
      <c r="AM19" s="185">
        <f>IF('①-1入力シート（宿泊人数）【1人当】'!AM19&gt;0, IF(AM$5/'①-1入力シート（宿泊人数）【1人当】'!AM19&gt;=50000, 500, IF(AM$5/'①-1入力シート（宿泊人数）【1人当】'!AM19&gt;=20000, 200, 100)) * '①-1入力シート（宿泊人数）【1人当】'!AM19, 0)</f>
        <v>0</v>
      </c>
      <c r="AN19" s="185">
        <f>IF('①-1入力シート（宿泊人数）【1人当】'!AN19&gt;0, IF(AN$5/'①-1入力シート（宿泊人数）【1人当】'!AN19&gt;=50000, 500, IF(AN$5/'①-1入力シート（宿泊人数）【1人当】'!AN19&gt;=20000, 200, 100)) * '①-1入力シート（宿泊人数）【1人当】'!AN19, 0)</f>
        <v>0</v>
      </c>
      <c r="AO19" s="185">
        <f>IF('①-1入力シート（宿泊人数）【1人当】'!AO19&gt;0, IF(AO$5/'①-1入力シート（宿泊人数）【1人当】'!AO19&gt;=50000, 500, IF(AO$5/'①-1入力シート（宿泊人数）【1人当】'!AO19&gt;=20000, 200, 100)) * '①-1入力シート（宿泊人数）【1人当】'!AO19, 0)</f>
        <v>0</v>
      </c>
      <c r="AP19" s="185">
        <f>IF('①-1入力シート（宿泊人数）【1人当】'!AP19&gt;0, IF(AP$5/'①-1入力シート（宿泊人数）【1人当】'!AP19&gt;=50000, 500, IF(AP$5/'①-1入力シート（宿泊人数）【1人当】'!AP19&gt;=20000, 200, 100)) * '①-1入力シート（宿泊人数）【1人当】'!AP19, 0)</f>
        <v>0</v>
      </c>
      <c r="AQ19" s="185">
        <f>IF('①-1入力シート（宿泊人数）【1人当】'!AQ19&gt;0, IF(AQ$5/'①-1入力シート（宿泊人数）【1人当】'!AQ19&gt;=50000, 500, IF(AQ$5/'①-1入力シート（宿泊人数）【1人当】'!AQ19&gt;=20000, 200, 100)) * '①-1入力シート（宿泊人数）【1人当】'!AQ19, 0)</f>
        <v>0</v>
      </c>
      <c r="AR19" s="185">
        <f>IF('①-1入力シート（宿泊人数）【1人当】'!AR19&gt;0, IF(AR$5/'①-1入力シート（宿泊人数）【1人当】'!AR19&gt;=50000, 500, IF(AR$5/'①-1入力シート（宿泊人数）【1人当】'!AR19&gt;=20000, 200, 100)) * '①-1入力シート（宿泊人数）【1人当】'!AR19, 0)</f>
        <v>0</v>
      </c>
      <c r="AS19" s="185">
        <f>IF('①-1入力シート（宿泊人数）【1人当】'!AS19&gt;0, IF(AS$5/'①-1入力シート（宿泊人数）【1人当】'!AS19&gt;=50000, 500, IF(AS$5/'①-1入力シート（宿泊人数）【1人当】'!AS19&gt;=20000, 200, 100)) * '①-1入力シート（宿泊人数）【1人当】'!AS19, 0)</f>
        <v>0</v>
      </c>
      <c r="AT19" s="185">
        <f>IF('①-1入力シート（宿泊人数）【1人当】'!AT19&gt;0, IF(AT$5/'①-1入力シート（宿泊人数）【1人当】'!AT19&gt;=50000, 500, IF(AT$5/'①-1入力シート（宿泊人数）【1人当】'!AT19&gt;=20000, 200, 100)) * '①-1入力シート（宿泊人数）【1人当】'!AT19, 0)</f>
        <v>0</v>
      </c>
      <c r="AU19" s="185">
        <f>IF('①-1入力シート（宿泊人数）【1人当】'!AU19&gt;0, IF(AU$5/'①-1入力シート（宿泊人数）【1人当】'!AU19&gt;=50000, 500, IF(AU$5/'①-1入力シート（宿泊人数）【1人当】'!AU19&gt;=20000, 200, 100)) * '①-1入力シート（宿泊人数）【1人当】'!AU19, 0)</f>
        <v>0</v>
      </c>
      <c r="AV19" s="185">
        <f>IF('①-1入力シート（宿泊人数）【1人当】'!AV19&gt;0, IF(AV$5/'①-1入力シート（宿泊人数）【1人当】'!AV19&gt;=50000, 500, IF(AV$5/'①-1入力シート（宿泊人数）【1人当】'!AV19&gt;=20000, 200, 100)) * '①-1入力シート（宿泊人数）【1人当】'!AV19, 0)</f>
        <v>0</v>
      </c>
      <c r="AW19" s="185">
        <f>IF('①-1入力シート（宿泊人数）【1人当】'!AW19&gt;0, IF(AW$5/'①-1入力シート（宿泊人数）【1人当】'!AW19&gt;=50000, 500, IF(AW$5/'①-1入力シート（宿泊人数）【1人当】'!AW19&gt;=20000, 200, 100)) * '①-1入力シート（宿泊人数）【1人当】'!AW19, 0)</f>
        <v>0</v>
      </c>
      <c r="AX19" s="185">
        <f>IF('①-1入力シート（宿泊人数）【1人当】'!AX19&gt;0, IF(AX$5/'①-1入力シート（宿泊人数）【1人当】'!AX19&gt;=50000, 500, IF(AX$5/'①-1入力シート（宿泊人数）【1人当】'!AX19&gt;=20000, 200, 100)) * '①-1入力シート（宿泊人数）【1人当】'!AX19, 0)</f>
        <v>0</v>
      </c>
      <c r="AY19" s="185">
        <f>IF('①-1入力シート（宿泊人数）【1人当】'!AY19&gt;0, IF(AY$5/'①-1入力シート（宿泊人数）【1人当】'!AY19&gt;=50000, 500, IF(AY$5/'①-1入力シート（宿泊人数）【1人当】'!AY19&gt;=20000, 200, 100)) * '①-1入力シート（宿泊人数）【1人当】'!AY19, 0)</f>
        <v>0</v>
      </c>
      <c r="AZ19" s="185">
        <f>IF('①-1入力シート（宿泊人数）【1人当】'!AZ19&gt;0, IF(AZ$5/'①-1入力シート（宿泊人数）【1人当】'!AZ19&gt;=50000, 500, IF(AZ$5/'①-1入力シート（宿泊人数）【1人当】'!AZ19&gt;=20000, 200, 100)) * '①-1入力シート（宿泊人数）【1人当】'!AZ19, 0)</f>
        <v>0</v>
      </c>
      <c r="BA19" s="185">
        <f>IF('①-1入力シート（宿泊人数）【1人当】'!BA19&gt;0, IF(BA$5/'①-1入力シート（宿泊人数）【1人当】'!BA19&gt;=50000, 500, IF(BA$5/'①-1入力シート（宿泊人数）【1人当】'!BA19&gt;=20000, 200, 100)) * '①-1入力シート（宿泊人数）【1人当】'!BA19, 0)</f>
        <v>0</v>
      </c>
      <c r="BB19" s="185">
        <f>IF('①-1入力シート（宿泊人数）【1人当】'!BB19&gt;0, IF(BB$5/'①-1入力シート（宿泊人数）【1人当】'!BB19&gt;=50000, 500, IF(BB$5/'①-1入力シート（宿泊人数）【1人当】'!BB19&gt;=20000, 200, 100)) * '①-1入力シート（宿泊人数）【1人当】'!BB19, 0)</f>
        <v>0</v>
      </c>
      <c r="BC19" s="185">
        <f>IF('①-1入力シート（宿泊人数）【1人当】'!BC19&gt;0, IF(BC$5/'①-1入力シート（宿泊人数）【1人当】'!BC19&gt;=50000, 500, IF(BC$5/'①-1入力シート（宿泊人数）【1人当】'!BC19&gt;=20000, 200, 100)) * '①-1入力シート（宿泊人数）【1人当】'!BC19, 0)</f>
        <v>0</v>
      </c>
      <c r="BD19" s="185">
        <f>IF('①-1入力シート（宿泊人数）【1人当】'!BD19&gt;0, IF(BD$5/'①-1入力シート（宿泊人数）【1人当】'!BD19&gt;=50000, 500, IF(BD$5/'①-1入力シート（宿泊人数）【1人当】'!BD19&gt;=20000, 200, 100)) * '①-1入力シート（宿泊人数）【1人当】'!BD19, 0)</f>
        <v>0</v>
      </c>
      <c r="BE19" s="185">
        <f>IF('①-1入力シート（宿泊人数）【1人当】'!BE19&gt;0, IF(BE$5/'①-1入力シート（宿泊人数）【1人当】'!BE19&gt;=50000, 500, IF(BE$5/'①-1入力シート（宿泊人数）【1人当】'!BE19&gt;=20000, 200, 100)) * '①-1入力シート（宿泊人数）【1人当】'!BE19, 0)</f>
        <v>0</v>
      </c>
      <c r="BF19" s="185">
        <f>IF('①-1入力シート（宿泊人数）【1人当】'!BF19&gt;0, IF(BF$5/'①-1入力シート（宿泊人数）【1人当】'!BF19&gt;=50000, 500, IF(BF$5/'①-1入力シート（宿泊人数）【1人当】'!BF19&gt;=20000, 200, 100)) * '①-1入力シート（宿泊人数）【1人当】'!BF19, 0)</f>
        <v>0</v>
      </c>
      <c r="BG19" s="185">
        <f>IF('①-1入力シート（宿泊人数）【1人当】'!BG19&gt;0, IF(BG$5/'①-1入力シート（宿泊人数）【1人当】'!BG19&gt;=50000, 500, IF(BG$5/'①-1入力シート（宿泊人数）【1人当】'!BG19&gt;=20000, 200, 100)) * '①-1入力シート（宿泊人数）【1人当】'!BG19, 0)</f>
        <v>0</v>
      </c>
      <c r="BH19" s="185">
        <f>IF('①-1入力シート（宿泊人数）【1人当】'!BH19&gt;0, IF(BH$5/'①-1入力シート（宿泊人数）【1人当】'!BH19&gt;=50000, 500, IF(BH$5/'①-1入力シート（宿泊人数）【1人当】'!BH19&gt;=20000, 200, 100)) * '①-1入力シート（宿泊人数）【1人当】'!BH19, 0)</f>
        <v>0</v>
      </c>
      <c r="BI19" s="185">
        <f>IF('①-1入力シート（宿泊人数）【1人当】'!BI19&gt;0, IF(BI$5/'①-1入力シート（宿泊人数）【1人当】'!BI19&gt;=50000, 500, IF(BI$5/'①-1入力シート（宿泊人数）【1人当】'!BI19&gt;=20000, 200, 100)) * '①-1入力シート（宿泊人数）【1人当】'!BI19, 0)</f>
        <v>0</v>
      </c>
      <c r="BJ19" s="185">
        <f>IF('①-1入力シート（宿泊人数）【1人当】'!BJ19&gt;0, IF(BJ$5/'①-1入力シート（宿泊人数）【1人当】'!BJ19&gt;=50000, 500, IF(BJ$5/'①-1入力シート（宿泊人数）【1人当】'!BJ19&gt;=20000, 200, 100)) * '①-1入力シート（宿泊人数）【1人当】'!BJ19, 0)</f>
        <v>0</v>
      </c>
      <c r="BK19" s="185">
        <f>IF('①-1入力シート（宿泊人数）【1人当】'!BK19&gt;0, IF(BK$5/'①-1入力シート（宿泊人数）【1人当】'!BK19&gt;=50000, 500, IF(BK$5/'①-1入力シート（宿泊人数）【1人当】'!BK19&gt;=20000, 200, 100)) * '①-1入力シート（宿泊人数）【1人当】'!BK19, 0)</f>
        <v>0</v>
      </c>
      <c r="BL19" s="185">
        <f>IF('①-1入力シート（宿泊人数）【1人当】'!BL19&gt;0, IF(BL$5/'①-1入力シート（宿泊人数）【1人当】'!BL19&gt;=50000, 500, IF(BL$5/'①-1入力シート（宿泊人数）【1人当】'!BL19&gt;=20000, 200, 100)) * '①-1入力シート（宿泊人数）【1人当】'!BL19, 0)</f>
        <v>0</v>
      </c>
      <c r="BM19" s="185">
        <f>IF('①-1入力シート（宿泊人数）【1人当】'!BM19&gt;0, IF(BM$5/'①-1入力シート（宿泊人数）【1人当】'!BM19&gt;=50000, 500, IF(BM$5/'①-1入力シート（宿泊人数）【1人当】'!BM19&gt;=20000, 200, 100)) * '①-1入力シート（宿泊人数）【1人当】'!BM19, 0)</f>
        <v>0</v>
      </c>
      <c r="BN19" s="185">
        <f>IF('①-1入力シート（宿泊人数）【1人当】'!BN19&gt;0, IF(BN$5/'①-1入力シート（宿泊人数）【1人当】'!BN19&gt;=50000, 500, IF(BN$5/'①-1入力シート（宿泊人数）【1人当】'!BN19&gt;=20000, 200, 100)) * '①-1入力シート（宿泊人数）【1人当】'!BN19, 0)</f>
        <v>0</v>
      </c>
      <c r="BO19" s="185">
        <f>IF('①-1入力シート（宿泊人数）【1人当】'!BO19&gt;0, IF(BO$5/'①-1入力シート（宿泊人数）【1人当】'!BO19&gt;=50000, 500, IF(BO$5/'①-1入力シート（宿泊人数）【1人当】'!BO19&gt;=20000, 200, 100)) * '①-1入力シート（宿泊人数）【1人当】'!BO19, 0)</f>
        <v>0</v>
      </c>
      <c r="BP19" s="185">
        <f>IF('①-1入力シート（宿泊人数）【1人当】'!BP19&gt;0, IF(BP$5/'①-1入力シート（宿泊人数）【1人当】'!BP19&gt;=50000, 500, IF(BP$5/'①-1入力シート（宿泊人数）【1人当】'!BP19&gt;=20000, 200, 100)) * '①-1入力シート（宿泊人数）【1人当】'!BP19, 0)</f>
        <v>0</v>
      </c>
      <c r="BQ19" s="185">
        <f>IF('①-1入力シート（宿泊人数）【1人当】'!BQ19&gt;0, IF(BQ$5/'①-1入力シート（宿泊人数）【1人当】'!BQ19&gt;=50000, 500, IF(BQ$5/'①-1入力シート（宿泊人数）【1人当】'!BQ19&gt;=20000, 200, 100)) * '①-1入力シート（宿泊人数）【1人当】'!BQ19, 0)</f>
        <v>0</v>
      </c>
      <c r="BR19" s="185">
        <f>IF('①-1入力シート（宿泊人数）【1人当】'!BR19&gt;0, IF(BR$5/'①-1入力シート（宿泊人数）【1人当】'!BR19&gt;=50000, 500, IF(BR$5/'①-1入力シート（宿泊人数）【1人当】'!BR19&gt;=20000, 200, 100)) * '①-1入力シート（宿泊人数）【1人当】'!BR19, 0)</f>
        <v>0</v>
      </c>
      <c r="BS19" s="185">
        <f>IF('①-1入力シート（宿泊人数）【1人当】'!BS19&gt;0, IF(BS$5/'①-1入力シート（宿泊人数）【1人当】'!BS19&gt;=50000, 500, IF(BS$5/'①-1入力シート（宿泊人数）【1人当】'!BS19&gt;=20000, 200, 100)) * '①-1入力シート（宿泊人数）【1人当】'!BS19, 0)</f>
        <v>0</v>
      </c>
      <c r="BT19" s="185">
        <f>IF('①-1入力シート（宿泊人数）【1人当】'!BT19&gt;0, IF(BT$5/'①-1入力シート（宿泊人数）【1人当】'!BT19&gt;=50000, 500, IF(BT$5/'①-1入力シート（宿泊人数）【1人当】'!BT19&gt;=20000, 200, 100)) * '①-1入力シート（宿泊人数）【1人当】'!BT19, 0)</f>
        <v>0</v>
      </c>
      <c r="BU19" s="185">
        <f>IF('①-1入力シート（宿泊人数）【1人当】'!BU19&gt;0, IF(BU$5/'①-1入力シート（宿泊人数）【1人当】'!BU19&gt;=50000, 500, IF(BU$5/'①-1入力シート（宿泊人数）【1人当】'!BU19&gt;=20000, 200, 100)) * '①-1入力シート（宿泊人数）【1人当】'!BU19, 0)</f>
        <v>0</v>
      </c>
      <c r="BV19" s="185">
        <f>IF('①-1入力シート（宿泊人数）【1人当】'!BV19&gt;0, IF(BV$5/'①-1入力シート（宿泊人数）【1人当】'!BV19&gt;=50000, 500, IF(BV$5/'①-1入力シート（宿泊人数）【1人当】'!BV19&gt;=20000, 200, 100)) * '①-1入力シート（宿泊人数）【1人当】'!BV19, 0)</f>
        <v>0</v>
      </c>
      <c r="BW19" s="185">
        <f>IF('①-1入力シート（宿泊人数）【1人当】'!BW19&gt;0, IF(BW$5/'①-1入力シート（宿泊人数）【1人当】'!BW19&gt;=50000, 500, IF(BW$5/'①-1入力シート（宿泊人数）【1人当】'!BW19&gt;=20000, 200, 100)) * '①-1入力シート（宿泊人数）【1人当】'!BW19, 0)</f>
        <v>0</v>
      </c>
      <c r="BX19" s="185">
        <f>IF('①-1入力シート（宿泊人数）【1人当】'!BX19&gt;0, IF(BX$5/'①-1入力シート（宿泊人数）【1人当】'!BX19&gt;=50000, 500, IF(BX$5/'①-1入力シート（宿泊人数）【1人当】'!BX19&gt;=20000, 200, 100)) * '①-1入力シート（宿泊人数）【1人当】'!BX19, 0)</f>
        <v>0</v>
      </c>
      <c r="BY19" s="185">
        <f>IF('①-1入力シート（宿泊人数）【1人当】'!BY19&gt;0, IF(BY$5/'①-1入力シート（宿泊人数）【1人当】'!BY19&gt;=50000, 500, IF(BY$5/'①-1入力シート（宿泊人数）【1人当】'!BY19&gt;=20000, 200, 100)) * '①-1入力シート（宿泊人数）【1人当】'!BY19, 0)</f>
        <v>0</v>
      </c>
      <c r="BZ19" s="185">
        <f>IF('①-1入力シート（宿泊人数）【1人当】'!BZ19&gt;0, IF(BZ$5/'①-1入力シート（宿泊人数）【1人当】'!BZ19&gt;=50000, 500, IF(BZ$5/'①-1入力シート（宿泊人数）【1人当】'!BZ19&gt;=20000, 200, 100)) * '①-1入力シート（宿泊人数）【1人当】'!BZ19, 0)</f>
        <v>0</v>
      </c>
      <c r="CA19" s="185">
        <f>IF('①-1入力シート（宿泊人数）【1人当】'!CA19&gt;0, IF(CA$5/'①-1入力シート（宿泊人数）【1人当】'!CA19&gt;=50000, 500, IF(CA$5/'①-1入力シート（宿泊人数）【1人当】'!CA19&gt;=20000, 200, 100)) * '①-1入力シート（宿泊人数）【1人当】'!CA19, 0)</f>
        <v>0</v>
      </c>
      <c r="CB19" s="185">
        <f>IF('①-1入力シート（宿泊人数）【1人当】'!CB19&gt;0, IF(CB$5/'①-1入力シート（宿泊人数）【1人当】'!CB19&gt;=50000, 500, IF(CB$5/'①-1入力シート（宿泊人数）【1人当】'!CB19&gt;=20000, 200, 100)) * '①-1入力シート（宿泊人数）【1人当】'!CB19, 0)</f>
        <v>0</v>
      </c>
      <c r="CC19" s="185">
        <f>IF('①-1入力シート（宿泊人数）【1人当】'!CC19&gt;0, IF(CC$5/'①-1入力シート（宿泊人数）【1人当】'!CC19&gt;=50000, 500, IF(CC$5/'①-1入力シート（宿泊人数）【1人当】'!CC19&gt;=20000, 200, 100)) * '①-1入力シート（宿泊人数）【1人当】'!CC19, 0)</f>
        <v>0</v>
      </c>
      <c r="CD19" s="185">
        <f>IF('①-1入力シート（宿泊人数）【1人当】'!CD19&gt;0, IF(CD$5/'①-1入力シート（宿泊人数）【1人当】'!CD19&gt;=50000, 500, IF(CD$5/'①-1入力シート（宿泊人数）【1人当】'!CD19&gt;=20000, 200, 100)) * '①-1入力シート（宿泊人数）【1人当】'!CD19, 0)</f>
        <v>0</v>
      </c>
      <c r="CE19" s="185">
        <f>IF('①-1入力シート（宿泊人数）【1人当】'!CE19&gt;0, IF(CE$5/'①-1入力シート（宿泊人数）【1人当】'!CE19&gt;=50000, 500, IF(CE$5/'①-1入力シート（宿泊人数）【1人当】'!CE19&gt;=20000, 200, 100)) * '①-1入力シート（宿泊人数）【1人当】'!CE19, 0)</f>
        <v>0</v>
      </c>
      <c r="CF19" s="185">
        <f>IF('①-1入力シート（宿泊人数）【1人当】'!CF19&gt;0, IF(CF$5/'①-1入力シート（宿泊人数）【1人当】'!CF19&gt;=50000, 500, IF(CF$5/'①-1入力シート（宿泊人数）【1人当】'!CF19&gt;=20000, 200, 100)) * '①-1入力シート（宿泊人数）【1人当】'!CF19, 0)</f>
        <v>0</v>
      </c>
      <c r="CG19" s="185">
        <f>IF('①-1入力シート（宿泊人数）【1人当】'!CG19&gt;0, IF(CG$5/'①-1入力シート（宿泊人数）【1人当】'!CG19&gt;=50000, 500, IF(CG$5/'①-1入力シート（宿泊人数）【1人当】'!CG19&gt;=20000, 200, 100)) * '①-1入力シート（宿泊人数）【1人当】'!CG19, 0)</f>
        <v>0</v>
      </c>
      <c r="CH19" s="185">
        <f>IF('①-1入力シート（宿泊人数）【1人当】'!CH19&gt;0, IF(CH$5/'①-1入力シート（宿泊人数）【1人当】'!CH19&gt;=50000, 500, IF(CH$5/'①-1入力シート（宿泊人数）【1人当】'!CH19&gt;=20000, 200, 100)) * '①-1入力シート（宿泊人数）【1人当】'!CH19, 0)</f>
        <v>0</v>
      </c>
      <c r="CI19" s="185">
        <f>IF('①-1入力シート（宿泊人数）【1人当】'!CI19&gt;0, IF(CI$5/'①-1入力シート（宿泊人数）【1人当】'!CI19&gt;=50000, 500, IF(CI$5/'①-1入力シート（宿泊人数）【1人当】'!CI19&gt;=20000, 200, 100)) * '①-1入力シート（宿泊人数）【1人当】'!CI19, 0)</f>
        <v>0</v>
      </c>
      <c r="CJ19" s="185">
        <f>IF('①-1入力シート（宿泊人数）【1人当】'!CJ19&gt;0, IF(CJ$5/'①-1入力シート（宿泊人数）【1人当】'!CJ19&gt;=50000, 500, IF(CJ$5/'①-1入力シート（宿泊人数）【1人当】'!CJ19&gt;=20000, 200, 100)) * '①-1入力シート（宿泊人数）【1人当】'!CJ19, 0)</f>
        <v>0</v>
      </c>
      <c r="CK19" s="185">
        <f>IF('①-1入力シート（宿泊人数）【1人当】'!CK19&gt;0, IF(CK$5/'①-1入力シート（宿泊人数）【1人当】'!CK19&gt;=50000, 500, IF(CK$5/'①-1入力シート（宿泊人数）【1人当】'!CK19&gt;=20000, 200, 100)) * '①-1入力シート（宿泊人数）【1人当】'!CK19, 0)</f>
        <v>0</v>
      </c>
      <c r="CL19" s="185">
        <f>IF('①-1入力シート（宿泊人数）【1人当】'!CL19&gt;0, IF(CL$5/'①-1入力シート（宿泊人数）【1人当】'!CL19&gt;=50000, 500, IF(CL$5/'①-1入力シート（宿泊人数）【1人当】'!CL19&gt;=20000, 200, 100)) * '①-1入力シート（宿泊人数）【1人当】'!CL19, 0)</f>
        <v>0</v>
      </c>
      <c r="CM19" s="185">
        <f>IF('①-1入力シート（宿泊人数）【1人当】'!CM19&gt;0, IF(CM$5/'①-1入力シート（宿泊人数）【1人当】'!CM19&gt;=50000, 500, IF(CM$5/'①-1入力シート（宿泊人数）【1人当】'!CM19&gt;=20000, 200, 100)) * '①-1入力シート（宿泊人数）【1人当】'!CM19, 0)</f>
        <v>0</v>
      </c>
      <c r="CN19" s="185">
        <f>IF('①-1入力シート（宿泊人数）【1人当】'!CN19&gt;0, IF(CN$5/'①-1入力シート（宿泊人数）【1人当】'!CN19&gt;=50000, 500, IF(CN$5/'①-1入力シート（宿泊人数）【1人当】'!CN19&gt;=20000, 200, 100)) * '①-1入力シート（宿泊人数）【1人当】'!CN19, 0)</f>
        <v>0</v>
      </c>
      <c r="CO19" s="185">
        <f>IF('①-1入力シート（宿泊人数）【1人当】'!CO19&gt;0, IF(CO$5/'①-1入力シート（宿泊人数）【1人当】'!CO19&gt;=50000, 500, IF(CO$5/'①-1入力シート（宿泊人数）【1人当】'!CO19&gt;=20000, 200, 100)) * '①-1入力シート（宿泊人数）【1人当】'!CO19, 0)</f>
        <v>0</v>
      </c>
      <c r="CP19" s="185">
        <f>IF('①-1入力シート（宿泊人数）【1人当】'!CP19&gt;0, IF(CP$5/'①-1入力シート（宿泊人数）【1人当】'!CP19&gt;=50000, 500, IF(CP$5/'①-1入力シート（宿泊人数）【1人当】'!CP19&gt;=20000, 200, 100)) * '①-1入力シート（宿泊人数）【1人当】'!CP19, 0)</f>
        <v>0</v>
      </c>
      <c r="CQ19" s="185">
        <f>IF('①-1入力シート（宿泊人数）【1人当】'!CQ19&gt;0, IF(CQ$5/'①-1入力シート（宿泊人数）【1人当】'!CQ19&gt;=50000, 500, IF(CQ$5/'①-1入力シート（宿泊人数）【1人当】'!CQ19&gt;=20000, 200, 100)) * '①-1入力シート（宿泊人数）【1人当】'!CQ19, 0)</f>
        <v>0</v>
      </c>
      <c r="CR19" s="185">
        <f>IF('①-1入力シート（宿泊人数）【1人当】'!CR19&gt;0, IF(CR$5/'①-1入力シート（宿泊人数）【1人当】'!CR19&gt;=50000, 500, IF(CR$5/'①-1入力シート（宿泊人数）【1人当】'!CR19&gt;=20000, 200, 100)) * '①-1入力シート（宿泊人数）【1人当】'!CR19, 0)</f>
        <v>0</v>
      </c>
      <c r="CS19" s="185">
        <f>IF('①-1入力シート（宿泊人数）【1人当】'!CS19&gt;0, IF(CS$5/'①-1入力シート（宿泊人数）【1人当】'!CS19&gt;=50000, 500, IF(CS$5/'①-1入力シート（宿泊人数）【1人当】'!CS19&gt;=20000, 200, 100)) * '①-1入力シート（宿泊人数）【1人当】'!CS19, 0)</f>
        <v>0</v>
      </c>
      <c r="CT19" s="185">
        <f>IF('①-1入力シート（宿泊人数）【1人当】'!CT19&gt;0, IF(CT$5/'①-1入力シート（宿泊人数）【1人当】'!CT19&gt;=50000, 500, IF(CT$5/'①-1入力シート（宿泊人数）【1人当】'!CT19&gt;=20000, 200, 100)) * '①-1入力シート（宿泊人数）【1人当】'!CT19, 0)</f>
        <v>0</v>
      </c>
      <c r="CU19" s="185">
        <f>IF('①-1入力シート（宿泊人数）【1人当】'!CU19&gt;0, IF(CU$5/'①-1入力シート（宿泊人数）【1人当】'!CU19&gt;=50000, 500, IF(CU$5/'①-1入力シート（宿泊人数）【1人当】'!CU19&gt;=20000, 200, 100)) * '①-1入力シート（宿泊人数）【1人当】'!CU19, 0)</f>
        <v>0</v>
      </c>
      <c r="CV19" s="185">
        <f>IF('①-1入力シート（宿泊人数）【1人当】'!CV19&gt;0, IF(CV$5/'①-1入力シート（宿泊人数）【1人当】'!CV19&gt;=50000, 500, IF(CV$5/'①-1入力シート（宿泊人数）【1人当】'!CV19&gt;=20000, 200, 100)) * '①-1入力シート（宿泊人数）【1人当】'!CV19, 0)</f>
        <v>0</v>
      </c>
      <c r="CW19" s="185">
        <f>IF('①-1入力シート（宿泊人数）【1人当】'!CW19&gt;0, IF(CW$5/'①-1入力シート（宿泊人数）【1人当】'!CW19&gt;=50000, 500, IF(CW$5/'①-1入力シート（宿泊人数）【1人当】'!CW19&gt;=20000, 200, 100)) * '①-1入力シート（宿泊人数）【1人当】'!CW19, 0)</f>
        <v>0</v>
      </c>
      <c r="CX19" s="185">
        <f>IF('①-1入力シート（宿泊人数）【1人当】'!CX19&gt;0, IF(CX$5/'①-1入力シート（宿泊人数）【1人当】'!CX19&gt;=50000, 500, IF(CX$5/'①-1入力シート（宿泊人数）【1人当】'!CX19&gt;=20000, 200, 100)) * '①-1入力シート（宿泊人数）【1人当】'!CX19, 0)</f>
        <v>0</v>
      </c>
      <c r="CY19" s="13"/>
      <c r="CZ19" s="185">
        <f>'①-1入力シート（宿泊人数）【1人当】'!CZ19</f>
        <v>0</v>
      </c>
    </row>
    <row r="20" spans="1:104">
      <c r="A20" s="196"/>
      <c r="B20" s="175">
        <v>14</v>
      </c>
      <c r="C20" s="185">
        <f>IF('①-1入力シート（宿泊人数）【1人当】'!C20&gt;0, IF(C$5/'①-1入力シート（宿泊人数）【1人当】'!C20&gt;=50000, 500, IF(C$5/'①-1入力シート（宿泊人数）【1人当】'!C20&gt;=20000, 200, 100)) * '①-1入力シート（宿泊人数）【1人当】'!C20, 0)</f>
        <v>0</v>
      </c>
      <c r="D20" s="185">
        <f>IF('①-1入力シート（宿泊人数）【1人当】'!D20&gt;0, IF(D$5/'①-1入力シート（宿泊人数）【1人当】'!D20&gt;=50000, 500, IF(D$5/'①-1入力シート（宿泊人数）【1人当】'!D20&gt;=20000, 200, 100)) * '①-1入力シート（宿泊人数）【1人当】'!D20, 0)</f>
        <v>0</v>
      </c>
      <c r="E20" s="185">
        <f>IF('①-1入力シート（宿泊人数）【1人当】'!E20&gt;0, IF(E$5/'①-1入力シート（宿泊人数）【1人当】'!E20&gt;=50000, 500, IF(E$5/'①-1入力シート（宿泊人数）【1人当】'!E20&gt;=20000, 200, 100)) * '①-1入力シート（宿泊人数）【1人当】'!E20, 0)</f>
        <v>0</v>
      </c>
      <c r="F20" s="185">
        <f>IF('①-1入力シート（宿泊人数）【1人当】'!F20&gt;0, IF(F$5/'①-1入力シート（宿泊人数）【1人当】'!F20&gt;=50000, 500, IF(F$5/'①-1入力シート（宿泊人数）【1人当】'!F20&gt;=20000, 200, 100)) * '①-1入力シート（宿泊人数）【1人当】'!F20, 0)</f>
        <v>0</v>
      </c>
      <c r="G20" s="185">
        <f>IF('①-1入力シート（宿泊人数）【1人当】'!G20&gt;0, IF(G$5/'①-1入力シート（宿泊人数）【1人当】'!G20&gt;=50000, 500, IF(G$5/'①-1入力シート（宿泊人数）【1人当】'!G20&gt;=20000, 200, 100)) * '①-1入力シート（宿泊人数）【1人当】'!G20, 0)</f>
        <v>0</v>
      </c>
      <c r="H20" s="185">
        <f>IF('①-1入力シート（宿泊人数）【1人当】'!H20&gt;0, IF(H$5/'①-1入力シート（宿泊人数）【1人当】'!H20&gt;=50000, 500, IF(H$5/'①-1入力シート（宿泊人数）【1人当】'!H20&gt;=20000, 200, 100)) * '①-1入力シート（宿泊人数）【1人当】'!H20, 0)</f>
        <v>0</v>
      </c>
      <c r="I20" s="185">
        <f>IF('①-1入力シート（宿泊人数）【1人当】'!I20&gt;0, IF(I$5/'①-1入力シート（宿泊人数）【1人当】'!I20&gt;=50000, 500, IF(I$5/'①-1入力シート（宿泊人数）【1人当】'!I20&gt;=20000, 200, 100)) * '①-1入力シート（宿泊人数）【1人当】'!I20, 0)</f>
        <v>0</v>
      </c>
      <c r="J20" s="185">
        <f>IF('①-1入力シート（宿泊人数）【1人当】'!J20&gt;0, IF(J$5/'①-1入力シート（宿泊人数）【1人当】'!J20&gt;=50000, 500, IF(J$5/'①-1入力シート（宿泊人数）【1人当】'!J20&gt;=20000, 200, 100)) * '①-1入力シート（宿泊人数）【1人当】'!J20, 0)</f>
        <v>0</v>
      </c>
      <c r="K20" s="185">
        <f>IF('①-1入力シート（宿泊人数）【1人当】'!K20&gt;0, IF(K$5/'①-1入力シート（宿泊人数）【1人当】'!K20&gt;=50000, 500, IF(K$5/'①-1入力シート（宿泊人数）【1人当】'!K20&gt;=20000, 200, 100)) * '①-1入力シート（宿泊人数）【1人当】'!K20, 0)</f>
        <v>0</v>
      </c>
      <c r="L20" s="185">
        <f>IF('①-1入力シート（宿泊人数）【1人当】'!L20&gt;0, IF(L$5/'①-1入力シート（宿泊人数）【1人当】'!L20&gt;=50000, 500, IF(L$5/'①-1入力シート（宿泊人数）【1人当】'!L20&gt;=20000, 200, 100)) * '①-1入力シート（宿泊人数）【1人当】'!L20, 0)</f>
        <v>0</v>
      </c>
      <c r="M20" s="185">
        <f>IF('①-1入力シート（宿泊人数）【1人当】'!M20&gt;0, IF(M$5/'①-1入力シート（宿泊人数）【1人当】'!M20&gt;=50000, 500, IF(M$5/'①-1入力シート（宿泊人数）【1人当】'!M20&gt;=20000, 200, 100)) * '①-1入力シート（宿泊人数）【1人当】'!M20, 0)</f>
        <v>0</v>
      </c>
      <c r="N20" s="185">
        <f>IF('①-1入力シート（宿泊人数）【1人当】'!N20&gt;0, IF(N$5/'①-1入力シート（宿泊人数）【1人当】'!N20&gt;=50000, 500, IF(N$5/'①-1入力シート（宿泊人数）【1人当】'!N20&gt;=20000, 200, 100)) * '①-1入力シート（宿泊人数）【1人当】'!N20, 0)</f>
        <v>0</v>
      </c>
      <c r="O20" s="185">
        <f>IF('①-1入力シート（宿泊人数）【1人当】'!O20&gt;0, IF(O$5/'①-1入力シート（宿泊人数）【1人当】'!O20&gt;=50000, 500, IF(O$5/'①-1入力シート（宿泊人数）【1人当】'!O20&gt;=20000, 200, 100)) * '①-1入力シート（宿泊人数）【1人当】'!O20, 0)</f>
        <v>0</v>
      </c>
      <c r="P20" s="185">
        <f>IF('①-1入力シート（宿泊人数）【1人当】'!P20&gt;0, IF(P$5/'①-1入力シート（宿泊人数）【1人当】'!P20&gt;=50000, 500, IF(P$5/'①-1入力シート（宿泊人数）【1人当】'!P20&gt;=20000, 200, 100)) * '①-1入力シート（宿泊人数）【1人当】'!P20, 0)</f>
        <v>0</v>
      </c>
      <c r="Q20" s="185">
        <f>IF('①-1入力シート（宿泊人数）【1人当】'!Q20&gt;0, IF(Q$5/'①-1入力シート（宿泊人数）【1人当】'!Q20&gt;=50000, 500, IF(Q$5/'①-1入力シート（宿泊人数）【1人当】'!Q20&gt;=20000, 200, 100)) * '①-1入力シート（宿泊人数）【1人当】'!Q20, 0)</f>
        <v>0</v>
      </c>
      <c r="R20" s="185">
        <f>IF('①-1入力シート（宿泊人数）【1人当】'!R20&gt;0, IF(R$5/'①-1入力シート（宿泊人数）【1人当】'!R20&gt;=50000, 500, IF(R$5/'①-1入力シート（宿泊人数）【1人当】'!R20&gt;=20000, 200, 100)) * '①-1入力シート（宿泊人数）【1人当】'!R20, 0)</f>
        <v>0</v>
      </c>
      <c r="S20" s="185">
        <f>IF('①-1入力シート（宿泊人数）【1人当】'!S20&gt;0, IF(S$5/'①-1入力シート（宿泊人数）【1人当】'!S20&gt;=50000, 500, IF(S$5/'①-1入力シート（宿泊人数）【1人当】'!S20&gt;=20000, 200, 100)) * '①-1入力シート（宿泊人数）【1人当】'!S20, 0)</f>
        <v>0</v>
      </c>
      <c r="T20" s="185">
        <f>IF('①-1入力シート（宿泊人数）【1人当】'!T20&gt;0, IF(T$5/'①-1入力シート（宿泊人数）【1人当】'!T20&gt;=50000, 500, IF(T$5/'①-1入力シート（宿泊人数）【1人当】'!T20&gt;=20000, 200, 100)) * '①-1入力シート（宿泊人数）【1人当】'!T20, 0)</f>
        <v>0</v>
      </c>
      <c r="U20" s="185">
        <f>IF('①-1入力シート（宿泊人数）【1人当】'!U20&gt;0, IF(U$5/'①-1入力シート（宿泊人数）【1人当】'!U20&gt;=50000, 500, IF(U$5/'①-1入力シート（宿泊人数）【1人当】'!U20&gt;=20000, 200, 100)) * '①-1入力シート（宿泊人数）【1人当】'!U20, 0)</f>
        <v>0</v>
      </c>
      <c r="V20" s="185">
        <f>IF('①-1入力シート（宿泊人数）【1人当】'!V20&gt;0, IF(V$5/'①-1入力シート（宿泊人数）【1人当】'!V20&gt;=50000, 500, IF(V$5/'①-1入力シート（宿泊人数）【1人当】'!V20&gt;=20000, 200, 100)) * '①-1入力シート（宿泊人数）【1人当】'!V20, 0)</f>
        <v>0</v>
      </c>
      <c r="W20" s="185">
        <f>IF('①-1入力シート（宿泊人数）【1人当】'!W20&gt;0, IF(W$5/'①-1入力シート（宿泊人数）【1人当】'!W20&gt;=50000, 500, IF(W$5/'①-1入力シート（宿泊人数）【1人当】'!W20&gt;=20000, 200, 100)) * '①-1入力シート（宿泊人数）【1人当】'!W20, 0)</f>
        <v>0</v>
      </c>
      <c r="X20" s="185">
        <f>IF('①-1入力シート（宿泊人数）【1人当】'!X20&gt;0, IF(X$5/'①-1入力シート（宿泊人数）【1人当】'!X20&gt;=50000, 500, IF(X$5/'①-1入力シート（宿泊人数）【1人当】'!X20&gt;=20000, 200, 100)) * '①-1入力シート（宿泊人数）【1人当】'!X20, 0)</f>
        <v>0</v>
      </c>
      <c r="Y20" s="185">
        <f>IF('①-1入力シート（宿泊人数）【1人当】'!Y20&gt;0, IF(Y$5/'①-1入力シート（宿泊人数）【1人当】'!Y20&gt;=50000, 500, IF(Y$5/'①-1入力シート（宿泊人数）【1人当】'!Y20&gt;=20000, 200, 100)) * '①-1入力シート（宿泊人数）【1人当】'!Y20, 0)</f>
        <v>0</v>
      </c>
      <c r="Z20" s="185">
        <f>IF('①-1入力シート（宿泊人数）【1人当】'!Z20&gt;0, IF(Z$5/'①-1入力シート（宿泊人数）【1人当】'!Z20&gt;=50000, 500, IF(Z$5/'①-1入力シート（宿泊人数）【1人当】'!Z20&gt;=20000, 200, 100)) * '①-1入力シート（宿泊人数）【1人当】'!Z20, 0)</f>
        <v>0</v>
      </c>
      <c r="AA20" s="185">
        <f>IF('①-1入力シート（宿泊人数）【1人当】'!AA20&gt;0, IF(AA$5/'①-1入力シート（宿泊人数）【1人当】'!AA20&gt;=50000, 500, IF(AA$5/'①-1入力シート（宿泊人数）【1人当】'!AA20&gt;=20000, 200, 100)) * '①-1入力シート（宿泊人数）【1人当】'!AA20, 0)</f>
        <v>0</v>
      </c>
      <c r="AB20" s="185">
        <f>IF('①-1入力シート（宿泊人数）【1人当】'!AB20&gt;0, IF(AB$5/'①-1入力シート（宿泊人数）【1人当】'!AB20&gt;=50000, 500, IF(AB$5/'①-1入力シート（宿泊人数）【1人当】'!AB20&gt;=20000, 200, 100)) * '①-1入力シート（宿泊人数）【1人当】'!AB20, 0)</f>
        <v>0</v>
      </c>
      <c r="AC20" s="185">
        <f>IF('①-1入力シート（宿泊人数）【1人当】'!AC20&gt;0, IF(AC$5/'①-1入力シート（宿泊人数）【1人当】'!AC20&gt;=50000, 500, IF(AC$5/'①-1入力シート（宿泊人数）【1人当】'!AC20&gt;=20000, 200, 100)) * '①-1入力シート（宿泊人数）【1人当】'!AC20, 0)</f>
        <v>0</v>
      </c>
      <c r="AD20" s="185">
        <f>IF('①-1入力シート（宿泊人数）【1人当】'!AD20&gt;0, IF(AD$5/'①-1入力シート（宿泊人数）【1人当】'!AD20&gt;=50000, 500, IF(AD$5/'①-1入力シート（宿泊人数）【1人当】'!AD20&gt;=20000, 200, 100)) * '①-1入力シート（宿泊人数）【1人当】'!AD20, 0)</f>
        <v>0</v>
      </c>
      <c r="AE20" s="185">
        <f>IF('①-1入力シート（宿泊人数）【1人当】'!AE20&gt;0, IF(AE$5/'①-1入力シート（宿泊人数）【1人当】'!AE20&gt;=50000, 500, IF(AE$5/'①-1入力シート（宿泊人数）【1人当】'!AE20&gt;=20000, 200, 100)) * '①-1入力シート（宿泊人数）【1人当】'!AE20, 0)</f>
        <v>0</v>
      </c>
      <c r="AF20" s="185">
        <f>IF('①-1入力シート（宿泊人数）【1人当】'!AF20&gt;0, IF(AF$5/'①-1入力シート（宿泊人数）【1人当】'!AF20&gt;=50000, 500, IF(AF$5/'①-1入力シート（宿泊人数）【1人当】'!AF20&gt;=20000, 200, 100)) * '①-1入力シート（宿泊人数）【1人当】'!AF20, 0)</f>
        <v>0</v>
      </c>
      <c r="AG20" s="185">
        <f>IF('①-1入力シート（宿泊人数）【1人当】'!AG20&gt;0, IF(AG$5/'①-1入力シート（宿泊人数）【1人当】'!AG20&gt;=50000, 500, IF(AG$5/'①-1入力シート（宿泊人数）【1人当】'!AG20&gt;=20000, 200, 100)) * '①-1入力シート（宿泊人数）【1人当】'!AG20, 0)</f>
        <v>0</v>
      </c>
      <c r="AH20" s="185">
        <f>IF('①-1入力シート（宿泊人数）【1人当】'!AH20&gt;0, IF(AH$5/'①-1入力シート（宿泊人数）【1人当】'!AH20&gt;=50000, 500, IF(AH$5/'①-1入力シート（宿泊人数）【1人当】'!AH20&gt;=20000, 200, 100)) * '①-1入力シート（宿泊人数）【1人当】'!AH20, 0)</f>
        <v>0</v>
      </c>
      <c r="AI20" s="185">
        <f>IF('①-1入力シート（宿泊人数）【1人当】'!AI20&gt;0, IF(AI$5/'①-1入力シート（宿泊人数）【1人当】'!AI20&gt;=50000, 500, IF(AI$5/'①-1入力シート（宿泊人数）【1人当】'!AI20&gt;=20000, 200, 100)) * '①-1入力シート（宿泊人数）【1人当】'!AI20, 0)</f>
        <v>0</v>
      </c>
      <c r="AJ20" s="185">
        <f>IF('①-1入力シート（宿泊人数）【1人当】'!AJ20&gt;0, IF(AJ$5/'①-1入力シート（宿泊人数）【1人当】'!AJ20&gt;=50000, 500, IF(AJ$5/'①-1入力シート（宿泊人数）【1人当】'!AJ20&gt;=20000, 200, 100)) * '①-1入力シート（宿泊人数）【1人当】'!AJ20, 0)</f>
        <v>0</v>
      </c>
      <c r="AK20" s="185">
        <f>IF('①-1入力シート（宿泊人数）【1人当】'!AK20&gt;0, IF(AK$5/'①-1入力シート（宿泊人数）【1人当】'!AK20&gt;=50000, 500, IF(AK$5/'①-1入力シート（宿泊人数）【1人当】'!AK20&gt;=20000, 200, 100)) * '①-1入力シート（宿泊人数）【1人当】'!AK20, 0)</f>
        <v>0</v>
      </c>
      <c r="AL20" s="185">
        <f>IF('①-1入力シート（宿泊人数）【1人当】'!AL20&gt;0, IF(AL$5/'①-1入力シート（宿泊人数）【1人当】'!AL20&gt;=50000, 500, IF(AL$5/'①-1入力シート（宿泊人数）【1人当】'!AL20&gt;=20000, 200, 100)) * '①-1入力シート（宿泊人数）【1人当】'!AL20, 0)</f>
        <v>0</v>
      </c>
      <c r="AM20" s="185">
        <f>IF('①-1入力シート（宿泊人数）【1人当】'!AM20&gt;0, IF(AM$5/'①-1入力シート（宿泊人数）【1人当】'!AM20&gt;=50000, 500, IF(AM$5/'①-1入力シート（宿泊人数）【1人当】'!AM20&gt;=20000, 200, 100)) * '①-1入力シート（宿泊人数）【1人当】'!AM20, 0)</f>
        <v>0</v>
      </c>
      <c r="AN20" s="185">
        <f>IF('①-1入力シート（宿泊人数）【1人当】'!AN20&gt;0, IF(AN$5/'①-1入力シート（宿泊人数）【1人当】'!AN20&gt;=50000, 500, IF(AN$5/'①-1入力シート（宿泊人数）【1人当】'!AN20&gt;=20000, 200, 100)) * '①-1入力シート（宿泊人数）【1人当】'!AN20, 0)</f>
        <v>0</v>
      </c>
      <c r="AO20" s="185">
        <f>IF('①-1入力シート（宿泊人数）【1人当】'!AO20&gt;0, IF(AO$5/'①-1入力シート（宿泊人数）【1人当】'!AO20&gt;=50000, 500, IF(AO$5/'①-1入力シート（宿泊人数）【1人当】'!AO20&gt;=20000, 200, 100)) * '①-1入力シート（宿泊人数）【1人当】'!AO20, 0)</f>
        <v>0</v>
      </c>
      <c r="AP20" s="185">
        <f>IF('①-1入力シート（宿泊人数）【1人当】'!AP20&gt;0, IF(AP$5/'①-1入力シート（宿泊人数）【1人当】'!AP20&gt;=50000, 500, IF(AP$5/'①-1入力シート（宿泊人数）【1人当】'!AP20&gt;=20000, 200, 100)) * '①-1入力シート（宿泊人数）【1人当】'!AP20, 0)</f>
        <v>0</v>
      </c>
      <c r="AQ20" s="185">
        <f>IF('①-1入力シート（宿泊人数）【1人当】'!AQ20&gt;0, IF(AQ$5/'①-1入力シート（宿泊人数）【1人当】'!AQ20&gt;=50000, 500, IF(AQ$5/'①-1入力シート（宿泊人数）【1人当】'!AQ20&gt;=20000, 200, 100)) * '①-1入力シート（宿泊人数）【1人当】'!AQ20, 0)</f>
        <v>0</v>
      </c>
      <c r="AR20" s="185">
        <f>IF('①-1入力シート（宿泊人数）【1人当】'!AR20&gt;0, IF(AR$5/'①-1入力シート（宿泊人数）【1人当】'!AR20&gt;=50000, 500, IF(AR$5/'①-1入力シート（宿泊人数）【1人当】'!AR20&gt;=20000, 200, 100)) * '①-1入力シート（宿泊人数）【1人当】'!AR20, 0)</f>
        <v>0</v>
      </c>
      <c r="AS20" s="185">
        <f>IF('①-1入力シート（宿泊人数）【1人当】'!AS20&gt;0, IF(AS$5/'①-1入力シート（宿泊人数）【1人当】'!AS20&gt;=50000, 500, IF(AS$5/'①-1入力シート（宿泊人数）【1人当】'!AS20&gt;=20000, 200, 100)) * '①-1入力シート（宿泊人数）【1人当】'!AS20, 0)</f>
        <v>0</v>
      </c>
      <c r="AT20" s="185">
        <f>IF('①-1入力シート（宿泊人数）【1人当】'!AT20&gt;0, IF(AT$5/'①-1入力シート（宿泊人数）【1人当】'!AT20&gt;=50000, 500, IF(AT$5/'①-1入力シート（宿泊人数）【1人当】'!AT20&gt;=20000, 200, 100)) * '①-1入力シート（宿泊人数）【1人当】'!AT20, 0)</f>
        <v>0</v>
      </c>
      <c r="AU20" s="185">
        <f>IF('①-1入力シート（宿泊人数）【1人当】'!AU20&gt;0, IF(AU$5/'①-1入力シート（宿泊人数）【1人当】'!AU20&gt;=50000, 500, IF(AU$5/'①-1入力シート（宿泊人数）【1人当】'!AU20&gt;=20000, 200, 100)) * '①-1入力シート（宿泊人数）【1人当】'!AU20, 0)</f>
        <v>0</v>
      </c>
      <c r="AV20" s="185">
        <f>IF('①-1入力シート（宿泊人数）【1人当】'!AV20&gt;0, IF(AV$5/'①-1入力シート（宿泊人数）【1人当】'!AV20&gt;=50000, 500, IF(AV$5/'①-1入力シート（宿泊人数）【1人当】'!AV20&gt;=20000, 200, 100)) * '①-1入力シート（宿泊人数）【1人当】'!AV20, 0)</f>
        <v>0</v>
      </c>
      <c r="AW20" s="185">
        <f>IF('①-1入力シート（宿泊人数）【1人当】'!AW20&gt;0, IF(AW$5/'①-1入力シート（宿泊人数）【1人当】'!AW20&gt;=50000, 500, IF(AW$5/'①-1入力シート（宿泊人数）【1人当】'!AW20&gt;=20000, 200, 100)) * '①-1入力シート（宿泊人数）【1人当】'!AW20, 0)</f>
        <v>0</v>
      </c>
      <c r="AX20" s="185">
        <f>IF('①-1入力シート（宿泊人数）【1人当】'!AX20&gt;0, IF(AX$5/'①-1入力シート（宿泊人数）【1人当】'!AX20&gt;=50000, 500, IF(AX$5/'①-1入力シート（宿泊人数）【1人当】'!AX20&gt;=20000, 200, 100)) * '①-1入力シート（宿泊人数）【1人当】'!AX20, 0)</f>
        <v>0</v>
      </c>
      <c r="AY20" s="185">
        <f>IF('①-1入力シート（宿泊人数）【1人当】'!AY20&gt;0, IF(AY$5/'①-1入力シート（宿泊人数）【1人当】'!AY20&gt;=50000, 500, IF(AY$5/'①-1入力シート（宿泊人数）【1人当】'!AY20&gt;=20000, 200, 100)) * '①-1入力シート（宿泊人数）【1人当】'!AY20, 0)</f>
        <v>0</v>
      </c>
      <c r="AZ20" s="185">
        <f>IF('①-1入力シート（宿泊人数）【1人当】'!AZ20&gt;0, IF(AZ$5/'①-1入力シート（宿泊人数）【1人当】'!AZ20&gt;=50000, 500, IF(AZ$5/'①-1入力シート（宿泊人数）【1人当】'!AZ20&gt;=20000, 200, 100)) * '①-1入力シート（宿泊人数）【1人当】'!AZ20, 0)</f>
        <v>0</v>
      </c>
      <c r="BA20" s="185">
        <f>IF('①-1入力シート（宿泊人数）【1人当】'!BA20&gt;0, IF(BA$5/'①-1入力シート（宿泊人数）【1人当】'!BA20&gt;=50000, 500, IF(BA$5/'①-1入力シート（宿泊人数）【1人当】'!BA20&gt;=20000, 200, 100)) * '①-1入力シート（宿泊人数）【1人当】'!BA20, 0)</f>
        <v>0</v>
      </c>
      <c r="BB20" s="185">
        <f>IF('①-1入力シート（宿泊人数）【1人当】'!BB20&gt;0, IF(BB$5/'①-1入力シート（宿泊人数）【1人当】'!BB20&gt;=50000, 500, IF(BB$5/'①-1入力シート（宿泊人数）【1人当】'!BB20&gt;=20000, 200, 100)) * '①-1入力シート（宿泊人数）【1人当】'!BB20, 0)</f>
        <v>0</v>
      </c>
      <c r="BC20" s="185">
        <f>IF('①-1入力シート（宿泊人数）【1人当】'!BC20&gt;0, IF(BC$5/'①-1入力シート（宿泊人数）【1人当】'!BC20&gt;=50000, 500, IF(BC$5/'①-1入力シート（宿泊人数）【1人当】'!BC20&gt;=20000, 200, 100)) * '①-1入力シート（宿泊人数）【1人当】'!BC20, 0)</f>
        <v>0</v>
      </c>
      <c r="BD20" s="185">
        <f>IF('①-1入力シート（宿泊人数）【1人当】'!BD20&gt;0, IF(BD$5/'①-1入力シート（宿泊人数）【1人当】'!BD20&gt;=50000, 500, IF(BD$5/'①-1入力シート（宿泊人数）【1人当】'!BD20&gt;=20000, 200, 100)) * '①-1入力シート（宿泊人数）【1人当】'!BD20, 0)</f>
        <v>0</v>
      </c>
      <c r="BE20" s="185">
        <f>IF('①-1入力シート（宿泊人数）【1人当】'!BE20&gt;0, IF(BE$5/'①-1入力シート（宿泊人数）【1人当】'!BE20&gt;=50000, 500, IF(BE$5/'①-1入力シート（宿泊人数）【1人当】'!BE20&gt;=20000, 200, 100)) * '①-1入力シート（宿泊人数）【1人当】'!BE20, 0)</f>
        <v>0</v>
      </c>
      <c r="BF20" s="185">
        <f>IF('①-1入力シート（宿泊人数）【1人当】'!BF20&gt;0, IF(BF$5/'①-1入力シート（宿泊人数）【1人当】'!BF20&gt;=50000, 500, IF(BF$5/'①-1入力シート（宿泊人数）【1人当】'!BF20&gt;=20000, 200, 100)) * '①-1入力シート（宿泊人数）【1人当】'!BF20, 0)</f>
        <v>0</v>
      </c>
      <c r="BG20" s="185">
        <f>IF('①-1入力シート（宿泊人数）【1人当】'!BG20&gt;0, IF(BG$5/'①-1入力シート（宿泊人数）【1人当】'!BG20&gt;=50000, 500, IF(BG$5/'①-1入力シート（宿泊人数）【1人当】'!BG20&gt;=20000, 200, 100)) * '①-1入力シート（宿泊人数）【1人当】'!BG20, 0)</f>
        <v>0</v>
      </c>
      <c r="BH20" s="185">
        <f>IF('①-1入力シート（宿泊人数）【1人当】'!BH20&gt;0, IF(BH$5/'①-1入力シート（宿泊人数）【1人当】'!BH20&gt;=50000, 500, IF(BH$5/'①-1入力シート（宿泊人数）【1人当】'!BH20&gt;=20000, 200, 100)) * '①-1入力シート（宿泊人数）【1人当】'!BH20, 0)</f>
        <v>0</v>
      </c>
      <c r="BI20" s="185">
        <f>IF('①-1入力シート（宿泊人数）【1人当】'!BI20&gt;0, IF(BI$5/'①-1入力シート（宿泊人数）【1人当】'!BI20&gt;=50000, 500, IF(BI$5/'①-1入力シート（宿泊人数）【1人当】'!BI20&gt;=20000, 200, 100)) * '①-1入力シート（宿泊人数）【1人当】'!BI20, 0)</f>
        <v>0</v>
      </c>
      <c r="BJ20" s="185">
        <f>IF('①-1入力シート（宿泊人数）【1人当】'!BJ20&gt;0, IF(BJ$5/'①-1入力シート（宿泊人数）【1人当】'!BJ20&gt;=50000, 500, IF(BJ$5/'①-1入力シート（宿泊人数）【1人当】'!BJ20&gt;=20000, 200, 100)) * '①-1入力シート（宿泊人数）【1人当】'!BJ20, 0)</f>
        <v>0</v>
      </c>
      <c r="BK20" s="185">
        <f>IF('①-1入力シート（宿泊人数）【1人当】'!BK20&gt;0, IF(BK$5/'①-1入力シート（宿泊人数）【1人当】'!BK20&gt;=50000, 500, IF(BK$5/'①-1入力シート（宿泊人数）【1人当】'!BK20&gt;=20000, 200, 100)) * '①-1入力シート（宿泊人数）【1人当】'!BK20, 0)</f>
        <v>0</v>
      </c>
      <c r="BL20" s="185">
        <f>IF('①-1入力シート（宿泊人数）【1人当】'!BL20&gt;0, IF(BL$5/'①-1入力シート（宿泊人数）【1人当】'!BL20&gt;=50000, 500, IF(BL$5/'①-1入力シート（宿泊人数）【1人当】'!BL20&gt;=20000, 200, 100)) * '①-1入力シート（宿泊人数）【1人当】'!BL20, 0)</f>
        <v>0</v>
      </c>
      <c r="BM20" s="185">
        <f>IF('①-1入力シート（宿泊人数）【1人当】'!BM20&gt;0, IF(BM$5/'①-1入力シート（宿泊人数）【1人当】'!BM20&gt;=50000, 500, IF(BM$5/'①-1入力シート（宿泊人数）【1人当】'!BM20&gt;=20000, 200, 100)) * '①-1入力シート（宿泊人数）【1人当】'!BM20, 0)</f>
        <v>0</v>
      </c>
      <c r="BN20" s="185">
        <f>IF('①-1入力シート（宿泊人数）【1人当】'!BN20&gt;0, IF(BN$5/'①-1入力シート（宿泊人数）【1人当】'!BN20&gt;=50000, 500, IF(BN$5/'①-1入力シート（宿泊人数）【1人当】'!BN20&gt;=20000, 200, 100)) * '①-1入力シート（宿泊人数）【1人当】'!BN20, 0)</f>
        <v>0</v>
      </c>
      <c r="BO20" s="185">
        <f>IF('①-1入力シート（宿泊人数）【1人当】'!BO20&gt;0, IF(BO$5/'①-1入力シート（宿泊人数）【1人当】'!BO20&gt;=50000, 500, IF(BO$5/'①-1入力シート（宿泊人数）【1人当】'!BO20&gt;=20000, 200, 100)) * '①-1入力シート（宿泊人数）【1人当】'!BO20, 0)</f>
        <v>0</v>
      </c>
      <c r="BP20" s="185">
        <f>IF('①-1入力シート（宿泊人数）【1人当】'!BP20&gt;0, IF(BP$5/'①-1入力シート（宿泊人数）【1人当】'!BP20&gt;=50000, 500, IF(BP$5/'①-1入力シート（宿泊人数）【1人当】'!BP20&gt;=20000, 200, 100)) * '①-1入力シート（宿泊人数）【1人当】'!BP20, 0)</f>
        <v>0</v>
      </c>
      <c r="BQ20" s="185">
        <f>IF('①-1入力シート（宿泊人数）【1人当】'!BQ20&gt;0, IF(BQ$5/'①-1入力シート（宿泊人数）【1人当】'!BQ20&gt;=50000, 500, IF(BQ$5/'①-1入力シート（宿泊人数）【1人当】'!BQ20&gt;=20000, 200, 100)) * '①-1入力シート（宿泊人数）【1人当】'!BQ20, 0)</f>
        <v>0</v>
      </c>
      <c r="BR20" s="185">
        <f>IF('①-1入力シート（宿泊人数）【1人当】'!BR20&gt;0, IF(BR$5/'①-1入力シート（宿泊人数）【1人当】'!BR20&gt;=50000, 500, IF(BR$5/'①-1入力シート（宿泊人数）【1人当】'!BR20&gt;=20000, 200, 100)) * '①-1入力シート（宿泊人数）【1人当】'!BR20, 0)</f>
        <v>0</v>
      </c>
      <c r="BS20" s="185">
        <f>IF('①-1入力シート（宿泊人数）【1人当】'!BS20&gt;0, IF(BS$5/'①-1入力シート（宿泊人数）【1人当】'!BS20&gt;=50000, 500, IF(BS$5/'①-1入力シート（宿泊人数）【1人当】'!BS20&gt;=20000, 200, 100)) * '①-1入力シート（宿泊人数）【1人当】'!BS20, 0)</f>
        <v>0</v>
      </c>
      <c r="BT20" s="185">
        <f>IF('①-1入力シート（宿泊人数）【1人当】'!BT20&gt;0, IF(BT$5/'①-1入力シート（宿泊人数）【1人当】'!BT20&gt;=50000, 500, IF(BT$5/'①-1入力シート（宿泊人数）【1人当】'!BT20&gt;=20000, 200, 100)) * '①-1入力シート（宿泊人数）【1人当】'!BT20, 0)</f>
        <v>0</v>
      </c>
      <c r="BU20" s="185">
        <f>IF('①-1入力シート（宿泊人数）【1人当】'!BU20&gt;0, IF(BU$5/'①-1入力シート（宿泊人数）【1人当】'!BU20&gt;=50000, 500, IF(BU$5/'①-1入力シート（宿泊人数）【1人当】'!BU20&gt;=20000, 200, 100)) * '①-1入力シート（宿泊人数）【1人当】'!BU20, 0)</f>
        <v>0</v>
      </c>
      <c r="BV20" s="185">
        <f>IF('①-1入力シート（宿泊人数）【1人当】'!BV20&gt;0, IF(BV$5/'①-1入力シート（宿泊人数）【1人当】'!BV20&gt;=50000, 500, IF(BV$5/'①-1入力シート（宿泊人数）【1人当】'!BV20&gt;=20000, 200, 100)) * '①-1入力シート（宿泊人数）【1人当】'!BV20, 0)</f>
        <v>0</v>
      </c>
      <c r="BW20" s="185">
        <f>IF('①-1入力シート（宿泊人数）【1人当】'!BW20&gt;0, IF(BW$5/'①-1入力シート（宿泊人数）【1人当】'!BW20&gt;=50000, 500, IF(BW$5/'①-1入力シート（宿泊人数）【1人当】'!BW20&gt;=20000, 200, 100)) * '①-1入力シート（宿泊人数）【1人当】'!BW20, 0)</f>
        <v>0</v>
      </c>
      <c r="BX20" s="185">
        <f>IF('①-1入力シート（宿泊人数）【1人当】'!BX20&gt;0, IF(BX$5/'①-1入力シート（宿泊人数）【1人当】'!BX20&gt;=50000, 500, IF(BX$5/'①-1入力シート（宿泊人数）【1人当】'!BX20&gt;=20000, 200, 100)) * '①-1入力シート（宿泊人数）【1人当】'!BX20, 0)</f>
        <v>0</v>
      </c>
      <c r="BY20" s="185">
        <f>IF('①-1入力シート（宿泊人数）【1人当】'!BY20&gt;0, IF(BY$5/'①-1入力シート（宿泊人数）【1人当】'!BY20&gt;=50000, 500, IF(BY$5/'①-1入力シート（宿泊人数）【1人当】'!BY20&gt;=20000, 200, 100)) * '①-1入力シート（宿泊人数）【1人当】'!BY20, 0)</f>
        <v>0</v>
      </c>
      <c r="BZ20" s="185">
        <f>IF('①-1入力シート（宿泊人数）【1人当】'!BZ20&gt;0, IF(BZ$5/'①-1入力シート（宿泊人数）【1人当】'!BZ20&gt;=50000, 500, IF(BZ$5/'①-1入力シート（宿泊人数）【1人当】'!BZ20&gt;=20000, 200, 100)) * '①-1入力シート（宿泊人数）【1人当】'!BZ20, 0)</f>
        <v>0</v>
      </c>
      <c r="CA20" s="185">
        <f>IF('①-1入力シート（宿泊人数）【1人当】'!CA20&gt;0, IF(CA$5/'①-1入力シート（宿泊人数）【1人当】'!CA20&gt;=50000, 500, IF(CA$5/'①-1入力シート（宿泊人数）【1人当】'!CA20&gt;=20000, 200, 100)) * '①-1入力シート（宿泊人数）【1人当】'!CA20, 0)</f>
        <v>0</v>
      </c>
      <c r="CB20" s="185">
        <f>IF('①-1入力シート（宿泊人数）【1人当】'!CB20&gt;0, IF(CB$5/'①-1入力シート（宿泊人数）【1人当】'!CB20&gt;=50000, 500, IF(CB$5/'①-1入力シート（宿泊人数）【1人当】'!CB20&gt;=20000, 200, 100)) * '①-1入力シート（宿泊人数）【1人当】'!CB20, 0)</f>
        <v>0</v>
      </c>
      <c r="CC20" s="185">
        <f>IF('①-1入力シート（宿泊人数）【1人当】'!CC20&gt;0, IF(CC$5/'①-1入力シート（宿泊人数）【1人当】'!CC20&gt;=50000, 500, IF(CC$5/'①-1入力シート（宿泊人数）【1人当】'!CC20&gt;=20000, 200, 100)) * '①-1入力シート（宿泊人数）【1人当】'!CC20, 0)</f>
        <v>0</v>
      </c>
      <c r="CD20" s="185">
        <f>IF('①-1入力シート（宿泊人数）【1人当】'!CD20&gt;0, IF(CD$5/'①-1入力シート（宿泊人数）【1人当】'!CD20&gt;=50000, 500, IF(CD$5/'①-1入力シート（宿泊人数）【1人当】'!CD20&gt;=20000, 200, 100)) * '①-1入力シート（宿泊人数）【1人当】'!CD20, 0)</f>
        <v>0</v>
      </c>
      <c r="CE20" s="185">
        <f>IF('①-1入力シート（宿泊人数）【1人当】'!CE20&gt;0, IF(CE$5/'①-1入力シート（宿泊人数）【1人当】'!CE20&gt;=50000, 500, IF(CE$5/'①-1入力シート（宿泊人数）【1人当】'!CE20&gt;=20000, 200, 100)) * '①-1入力シート（宿泊人数）【1人当】'!CE20, 0)</f>
        <v>0</v>
      </c>
      <c r="CF20" s="185">
        <f>IF('①-1入力シート（宿泊人数）【1人当】'!CF20&gt;0, IF(CF$5/'①-1入力シート（宿泊人数）【1人当】'!CF20&gt;=50000, 500, IF(CF$5/'①-1入力シート（宿泊人数）【1人当】'!CF20&gt;=20000, 200, 100)) * '①-1入力シート（宿泊人数）【1人当】'!CF20, 0)</f>
        <v>0</v>
      </c>
      <c r="CG20" s="185">
        <f>IF('①-1入力シート（宿泊人数）【1人当】'!CG20&gt;0, IF(CG$5/'①-1入力シート（宿泊人数）【1人当】'!CG20&gt;=50000, 500, IF(CG$5/'①-1入力シート（宿泊人数）【1人当】'!CG20&gt;=20000, 200, 100)) * '①-1入力シート（宿泊人数）【1人当】'!CG20, 0)</f>
        <v>0</v>
      </c>
      <c r="CH20" s="185">
        <f>IF('①-1入力シート（宿泊人数）【1人当】'!CH20&gt;0, IF(CH$5/'①-1入力シート（宿泊人数）【1人当】'!CH20&gt;=50000, 500, IF(CH$5/'①-1入力シート（宿泊人数）【1人当】'!CH20&gt;=20000, 200, 100)) * '①-1入力シート（宿泊人数）【1人当】'!CH20, 0)</f>
        <v>0</v>
      </c>
      <c r="CI20" s="185">
        <f>IF('①-1入力シート（宿泊人数）【1人当】'!CI20&gt;0, IF(CI$5/'①-1入力シート（宿泊人数）【1人当】'!CI20&gt;=50000, 500, IF(CI$5/'①-1入力シート（宿泊人数）【1人当】'!CI20&gt;=20000, 200, 100)) * '①-1入力シート（宿泊人数）【1人当】'!CI20, 0)</f>
        <v>0</v>
      </c>
      <c r="CJ20" s="185">
        <f>IF('①-1入力シート（宿泊人数）【1人当】'!CJ20&gt;0, IF(CJ$5/'①-1入力シート（宿泊人数）【1人当】'!CJ20&gt;=50000, 500, IF(CJ$5/'①-1入力シート（宿泊人数）【1人当】'!CJ20&gt;=20000, 200, 100)) * '①-1入力シート（宿泊人数）【1人当】'!CJ20, 0)</f>
        <v>0</v>
      </c>
      <c r="CK20" s="185">
        <f>IF('①-1入力シート（宿泊人数）【1人当】'!CK20&gt;0, IF(CK$5/'①-1入力シート（宿泊人数）【1人当】'!CK20&gt;=50000, 500, IF(CK$5/'①-1入力シート（宿泊人数）【1人当】'!CK20&gt;=20000, 200, 100)) * '①-1入力シート（宿泊人数）【1人当】'!CK20, 0)</f>
        <v>0</v>
      </c>
      <c r="CL20" s="185">
        <f>IF('①-1入力シート（宿泊人数）【1人当】'!CL20&gt;0, IF(CL$5/'①-1入力シート（宿泊人数）【1人当】'!CL20&gt;=50000, 500, IF(CL$5/'①-1入力シート（宿泊人数）【1人当】'!CL20&gt;=20000, 200, 100)) * '①-1入力シート（宿泊人数）【1人当】'!CL20, 0)</f>
        <v>0</v>
      </c>
      <c r="CM20" s="185">
        <f>IF('①-1入力シート（宿泊人数）【1人当】'!CM20&gt;0, IF(CM$5/'①-1入力シート（宿泊人数）【1人当】'!CM20&gt;=50000, 500, IF(CM$5/'①-1入力シート（宿泊人数）【1人当】'!CM20&gt;=20000, 200, 100)) * '①-1入力シート（宿泊人数）【1人当】'!CM20, 0)</f>
        <v>0</v>
      </c>
      <c r="CN20" s="185">
        <f>IF('①-1入力シート（宿泊人数）【1人当】'!CN20&gt;0, IF(CN$5/'①-1入力シート（宿泊人数）【1人当】'!CN20&gt;=50000, 500, IF(CN$5/'①-1入力シート（宿泊人数）【1人当】'!CN20&gt;=20000, 200, 100)) * '①-1入力シート（宿泊人数）【1人当】'!CN20, 0)</f>
        <v>0</v>
      </c>
      <c r="CO20" s="185">
        <f>IF('①-1入力シート（宿泊人数）【1人当】'!CO20&gt;0, IF(CO$5/'①-1入力シート（宿泊人数）【1人当】'!CO20&gt;=50000, 500, IF(CO$5/'①-1入力シート（宿泊人数）【1人当】'!CO20&gt;=20000, 200, 100)) * '①-1入力シート（宿泊人数）【1人当】'!CO20, 0)</f>
        <v>0</v>
      </c>
      <c r="CP20" s="185">
        <f>IF('①-1入力シート（宿泊人数）【1人当】'!CP20&gt;0, IF(CP$5/'①-1入力シート（宿泊人数）【1人当】'!CP20&gt;=50000, 500, IF(CP$5/'①-1入力シート（宿泊人数）【1人当】'!CP20&gt;=20000, 200, 100)) * '①-1入力シート（宿泊人数）【1人当】'!CP20, 0)</f>
        <v>0</v>
      </c>
      <c r="CQ20" s="185">
        <f>IF('①-1入力シート（宿泊人数）【1人当】'!CQ20&gt;0, IF(CQ$5/'①-1入力シート（宿泊人数）【1人当】'!CQ20&gt;=50000, 500, IF(CQ$5/'①-1入力シート（宿泊人数）【1人当】'!CQ20&gt;=20000, 200, 100)) * '①-1入力シート（宿泊人数）【1人当】'!CQ20, 0)</f>
        <v>0</v>
      </c>
      <c r="CR20" s="185">
        <f>IF('①-1入力シート（宿泊人数）【1人当】'!CR20&gt;0, IF(CR$5/'①-1入力シート（宿泊人数）【1人当】'!CR20&gt;=50000, 500, IF(CR$5/'①-1入力シート（宿泊人数）【1人当】'!CR20&gt;=20000, 200, 100)) * '①-1入力シート（宿泊人数）【1人当】'!CR20, 0)</f>
        <v>0</v>
      </c>
      <c r="CS20" s="185">
        <f>IF('①-1入力シート（宿泊人数）【1人当】'!CS20&gt;0, IF(CS$5/'①-1入力シート（宿泊人数）【1人当】'!CS20&gt;=50000, 500, IF(CS$5/'①-1入力シート（宿泊人数）【1人当】'!CS20&gt;=20000, 200, 100)) * '①-1入力シート（宿泊人数）【1人当】'!CS20, 0)</f>
        <v>0</v>
      </c>
      <c r="CT20" s="185">
        <f>IF('①-1入力シート（宿泊人数）【1人当】'!CT20&gt;0, IF(CT$5/'①-1入力シート（宿泊人数）【1人当】'!CT20&gt;=50000, 500, IF(CT$5/'①-1入力シート（宿泊人数）【1人当】'!CT20&gt;=20000, 200, 100)) * '①-1入力シート（宿泊人数）【1人当】'!CT20, 0)</f>
        <v>0</v>
      </c>
      <c r="CU20" s="185">
        <f>IF('①-1入力シート（宿泊人数）【1人当】'!CU20&gt;0, IF(CU$5/'①-1入力シート（宿泊人数）【1人当】'!CU20&gt;=50000, 500, IF(CU$5/'①-1入力シート（宿泊人数）【1人当】'!CU20&gt;=20000, 200, 100)) * '①-1入力シート（宿泊人数）【1人当】'!CU20, 0)</f>
        <v>0</v>
      </c>
      <c r="CV20" s="185">
        <f>IF('①-1入力シート（宿泊人数）【1人当】'!CV20&gt;0, IF(CV$5/'①-1入力シート（宿泊人数）【1人当】'!CV20&gt;=50000, 500, IF(CV$5/'①-1入力シート（宿泊人数）【1人当】'!CV20&gt;=20000, 200, 100)) * '①-1入力シート（宿泊人数）【1人当】'!CV20, 0)</f>
        <v>0</v>
      </c>
      <c r="CW20" s="185">
        <f>IF('①-1入力シート（宿泊人数）【1人当】'!CW20&gt;0, IF(CW$5/'①-1入力シート（宿泊人数）【1人当】'!CW20&gt;=50000, 500, IF(CW$5/'①-1入力シート（宿泊人数）【1人当】'!CW20&gt;=20000, 200, 100)) * '①-1入力シート（宿泊人数）【1人当】'!CW20, 0)</f>
        <v>0</v>
      </c>
      <c r="CX20" s="185">
        <f>IF('①-1入力シート（宿泊人数）【1人当】'!CX20&gt;0, IF(CX$5/'①-1入力シート（宿泊人数）【1人当】'!CX20&gt;=50000, 500, IF(CX$5/'①-1入力シート（宿泊人数）【1人当】'!CX20&gt;=20000, 200, 100)) * '①-1入力シート（宿泊人数）【1人当】'!CX20, 0)</f>
        <v>0</v>
      </c>
      <c r="CY20" s="13"/>
      <c r="CZ20" s="185">
        <f>'①-1入力シート（宿泊人数）【1人当】'!CZ20</f>
        <v>0</v>
      </c>
    </row>
    <row r="21" spans="1:104">
      <c r="A21" s="196"/>
      <c r="B21" s="175">
        <v>15</v>
      </c>
      <c r="C21" s="185">
        <f>IF('①-1入力シート（宿泊人数）【1人当】'!C21&gt;0, IF(C$5/'①-1入力シート（宿泊人数）【1人当】'!C21&gt;=50000, 500, IF(C$5/'①-1入力シート（宿泊人数）【1人当】'!C21&gt;=20000, 200, 100)) * '①-1入力シート（宿泊人数）【1人当】'!C21, 0)</f>
        <v>0</v>
      </c>
      <c r="D21" s="185">
        <f>IF('①-1入力シート（宿泊人数）【1人当】'!D21&gt;0, IF(D$5/'①-1入力シート（宿泊人数）【1人当】'!D21&gt;=50000, 500, IF(D$5/'①-1入力シート（宿泊人数）【1人当】'!D21&gt;=20000, 200, 100)) * '①-1入力シート（宿泊人数）【1人当】'!D21, 0)</f>
        <v>0</v>
      </c>
      <c r="E21" s="185">
        <f>IF('①-1入力シート（宿泊人数）【1人当】'!E21&gt;0, IF(E$5/'①-1入力シート（宿泊人数）【1人当】'!E21&gt;=50000, 500, IF(E$5/'①-1入力シート（宿泊人数）【1人当】'!E21&gt;=20000, 200, 100)) * '①-1入力シート（宿泊人数）【1人当】'!E21, 0)</f>
        <v>0</v>
      </c>
      <c r="F21" s="185">
        <f>IF('①-1入力シート（宿泊人数）【1人当】'!F21&gt;0, IF(F$5/'①-1入力シート（宿泊人数）【1人当】'!F21&gt;=50000, 500, IF(F$5/'①-1入力シート（宿泊人数）【1人当】'!F21&gt;=20000, 200, 100)) * '①-1入力シート（宿泊人数）【1人当】'!F21, 0)</f>
        <v>0</v>
      </c>
      <c r="G21" s="185">
        <f>IF('①-1入力シート（宿泊人数）【1人当】'!G21&gt;0, IF(G$5/'①-1入力シート（宿泊人数）【1人当】'!G21&gt;=50000, 500, IF(G$5/'①-1入力シート（宿泊人数）【1人当】'!G21&gt;=20000, 200, 100)) * '①-1入力シート（宿泊人数）【1人当】'!G21, 0)</f>
        <v>0</v>
      </c>
      <c r="H21" s="185">
        <f>IF('①-1入力シート（宿泊人数）【1人当】'!H21&gt;0, IF(H$5/'①-1入力シート（宿泊人数）【1人当】'!H21&gt;=50000, 500, IF(H$5/'①-1入力シート（宿泊人数）【1人当】'!H21&gt;=20000, 200, 100)) * '①-1入力シート（宿泊人数）【1人当】'!H21, 0)</f>
        <v>0</v>
      </c>
      <c r="I21" s="185">
        <f>IF('①-1入力シート（宿泊人数）【1人当】'!I21&gt;0, IF(I$5/'①-1入力シート（宿泊人数）【1人当】'!I21&gt;=50000, 500, IF(I$5/'①-1入力シート（宿泊人数）【1人当】'!I21&gt;=20000, 200, 100)) * '①-1入力シート（宿泊人数）【1人当】'!I21, 0)</f>
        <v>0</v>
      </c>
      <c r="J21" s="185">
        <f>IF('①-1入力シート（宿泊人数）【1人当】'!J21&gt;0, IF(J$5/'①-1入力シート（宿泊人数）【1人当】'!J21&gt;=50000, 500, IF(J$5/'①-1入力シート（宿泊人数）【1人当】'!J21&gt;=20000, 200, 100)) * '①-1入力シート（宿泊人数）【1人当】'!J21, 0)</f>
        <v>0</v>
      </c>
      <c r="K21" s="185">
        <f>IF('①-1入力シート（宿泊人数）【1人当】'!K21&gt;0, IF(K$5/'①-1入力シート（宿泊人数）【1人当】'!K21&gt;=50000, 500, IF(K$5/'①-1入力シート（宿泊人数）【1人当】'!K21&gt;=20000, 200, 100)) * '①-1入力シート（宿泊人数）【1人当】'!K21, 0)</f>
        <v>0</v>
      </c>
      <c r="L21" s="185">
        <f>IF('①-1入力シート（宿泊人数）【1人当】'!L21&gt;0, IF(L$5/'①-1入力シート（宿泊人数）【1人当】'!L21&gt;=50000, 500, IF(L$5/'①-1入力シート（宿泊人数）【1人当】'!L21&gt;=20000, 200, 100)) * '①-1入力シート（宿泊人数）【1人当】'!L21, 0)</f>
        <v>0</v>
      </c>
      <c r="M21" s="185">
        <f>IF('①-1入力シート（宿泊人数）【1人当】'!M21&gt;0, IF(M$5/'①-1入力シート（宿泊人数）【1人当】'!M21&gt;=50000, 500, IF(M$5/'①-1入力シート（宿泊人数）【1人当】'!M21&gt;=20000, 200, 100)) * '①-1入力シート（宿泊人数）【1人当】'!M21, 0)</f>
        <v>0</v>
      </c>
      <c r="N21" s="185">
        <f>IF('①-1入力シート（宿泊人数）【1人当】'!N21&gt;0, IF(N$5/'①-1入力シート（宿泊人数）【1人当】'!N21&gt;=50000, 500, IF(N$5/'①-1入力シート（宿泊人数）【1人当】'!N21&gt;=20000, 200, 100)) * '①-1入力シート（宿泊人数）【1人当】'!N21, 0)</f>
        <v>0</v>
      </c>
      <c r="O21" s="185">
        <f>IF('①-1入力シート（宿泊人数）【1人当】'!O21&gt;0, IF(O$5/'①-1入力シート（宿泊人数）【1人当】'!O21&gt;=50000, 500, IF(O$5/'①-1入力シート（宿泊人数）【1人当】'!O21&gt;=20000, 200, 100)) * '①-1入力シート（宿泊人数）【1人当】'!O21, 0)</f>
        <v>0</v>
      </c>
      <c r="P21" s="185">
        <f>IF('①-1入力シート（宿泊人数）【1人当】'!P21&gt;0, IF(P$5/'①-1入力シート（宿泊人数）【1人当】'!P21&gt;=50000, 500, IF(P$5/'①-1入力シート（宿泊人数）【1人当】'!P21&gt;=20000, 200, 100)) * '①-1入力シート（宿泊人数）【1人当】'!P21, 0)</f>
        <v>0</v>
      </c>
      <c r="Q21" s="185">
        <f>IF('①-1入力シート（宿泊人数）【1人当】'!Q21&gt;0, IF(Q$5/'①-1入力シート（宿泊人数）【1人当】'!Q21&gt;=50000, 500, IF(Q$5/'①-1入力シート（宿泊人数）【1人当】'!Q21&gt;=20000, 200, 100)) * '①-1入力シート（宿泊人数）【1人当】'!Q21, 0)</f>
        <v>0</v>
      </c>
      <c r="R21" s="185">
        <f>IF('①-1入力シート（宿泊人数）【1人当】'!R21&gt;0, IF(R$5/'①-1入力シート（宿泊人数）【1人当】'!R21&gt;=50000, 500, IF(R$5/'①-1入力シート（宿泊人数）【1人当】'!R21&gt;=20000, 200, 100)) * '①-1入力シート（宿泊人数）【1人当】'!R21, 0)</f>
        <v>0</v>
      </c>
      <c r="S21" s="185">
        <f>IF('①-1入力シート（宿泊人数）【1人当】'!S21&gt;0, IF(S$5/'①-1入力シート（宿泊人数）【1人当】'!S21&gt;=50000, 500, IF(S$5/'①-1入力シート（宿泊人数）【1人当】'!S21&gt;=20000, 200, 100)) * '①-1入力シート（宿泊人数）【1人当】'!S21, 0)</f>
        <v>0</v>
      </c>
      <c r="T21" s="185">
        <f>IF('①-1入力シート（宿泊人数）【1人当】'!T21&gt;0, IF(T$5/'①-1入力シート（宿泊人数）【1人当】'!T21&gt;=50000, 500, IF(T$5/'①-1入力シート（宿泊人数）【1人当】'!T21&gt;=20000, 200, 100)) * '①-1入力シート（宿泊人数）【1人当】'!T21, 0)</f>
        <v>0</v>
      </c>
      <c r="U21" s="185">
        <f>IF('①-1入力シート（宿泊人数）【1人当】'!U21&gt;0, IF(U$5/'①-1入力シート（宿泊人数）【1人当】'!U21&gt;=50000, 500, IF(U$5/'①-1入力シート（宿泊人数）【1人当】'!U21&gt;=20000, 200, 100)) * '①-1入力シート（宿泊人数）【1人当】'!U21, 0)</f>
        <v>0</v>
      </c>
      <c r="V21" s="185">
        <f>IF('①-1入力シート（宿泊人数）【1人当】'!V21&gt;0, IF(V$5/'①-1入力シート（宿泊人数）【1人当】'!V21&gt;=50000, 500, IF(V$5/'①-1入力シート（宿泊人数）【1人当】'!V21&gt;=20000, 200, 100)) * '①-1入力シート（宿泊人数）【1人当】'!V21, 0)</f>
        <v>0</v>
      </c>
      <c r="W21" s="185">
        <f>IF('①-1入力シート（宿泊人数）【1人当】'!W21&gt;0, IF(W$5/'①-1入力シート（宿泊人数）【1人当】'!W21&gt;=50000, 500, IF(W$5/'①-1入力シート（宿泊人数）【1人当】'!W21&gt;=20000, 200, 100)) * '①-1入力シート（宿泊人数）【1人当】'!W21, 0)</f>
        <v>0</v>
      </c>
      <c r="X21" s="185">
        <f>IF('①-1入力シート（宿泊人数）【1人当】'!X21&gt;0, IF(X$5/'①-1入力シート（宿泊人数）【1人当】'!X21&gt;=50000, 500, IF(X$5/'①-1入力シート（宿泊人数）【1人当】'!X21&gt;=20000, 200, 100)) * '①-1入力シート（宿泊人数）【1人当】'!X21, 0)</f>
        <v>0</v>
      </c>
      <c r="Y21" s="185">
        <f>IF('①-1入力シート（宿泊人数）【1人当】'!Y21&gt;0, IF(Y$5/'①-1入力シート（宿泊人数）【1人当】'!Y21&gt;=50000, 500, IF(Y$5/'①-1入力シート（宿泊人数）【1人当】'!Y21&gt;=20000, 200, 100)) * '①-1入力シート（宿泊人数）【1人当】'!Y21, 0)</f>
        <v>0</v>
      </c>
      <c r="Z21" s="185">
        <f>IF('①-1入力シート（宿泊人数）【1人当】'!Z21&gt;0, IF(Z$5/'①-1入力シート（宿泊人数）【1人当】'!Z21&gt;=50000, 500, IF(Z$5/'①-1入力シート（宿泊人数）【1人当】'!Z21&gt;=20000, 200, 100)) * '①-1入力シート（宿泊人数）【1人当】'!Z21, 0)</f>
        <v>0</v>
      </c>
      <c r="AA21" s="185">
        <f>IF('①-1入力シート（宿泊人数）【1人当】'!AA21&gt;0, IF(AA$5/'①-1入力シート（宿泊人数）【1人当】'!AA21&gt;=50000, 500, IF(AA$5/'①-1入力シート（宿泊人数）【1人当】'!AA21&gt;=20000, 200, 100)) * '①-1入力シート（宿泊人数）【1人当】'!AA21, 0)</f>
        <v>0</v>
      </c>
      <c r="AB21" s="185">
        <f>IF('①-1入力シート（宿泊人数）【1人当】'!AB21&gt;0, IF(AB$5/'①-1入力シート（宿泊人数）【1人当】'!AB21&gt;=50000, 500, IF(AB$5/'①-1入力シート（宿泊人数）【1人当】'!AB21&gt;=20000, 200, 100)) * '①-1入力シート（宿泊人数）【1人当】'!AB21, 0)</f>
        <v>0</v>
      </c>
      <c r="AC21" s="185">
        <f>IF('①-1入力シート（宿泊人数）【1人当】'!AC21&gt;0, IF(AC$5/'①-1入力シート（宿泊人数）【1人当】'!AC21&gt;=50000, 500, IF(AC$5/'①-1入力シート（宿泊人数）【1人当】'!AC21&gt;=20000, 200, 100)) * '①-1入力シート（宿泊人数）【1人当】'!AC21, 0)</f>
        <v>0</v>
      </c>
      <c r="AD21" s="185">
        <f>IF('①-1入力シート（宿泊人数）【1人当】'!AD21&gt;0, IF(AD$5/'①-1入力シート（宿泊人数）【1人当】'!AD21&gt;=50000, 500, IF(AD$5/'①-1入力シート（宿泊人数）【1人当】'!AD21&gt;=20000, 200, 100)) * '①-1入力シート（宿泊人数）【1人当】'!AD21, 0)</f>
        <v>0</v>
      </c>
      <c r="AE21" s="185">
        <f>IF('①-1入力シート（宿泊人数）【1人当】'!AE21&gt;0, IF(AE$5/'①-1入力シート（宿泊人数）【1人当】'!AE21&gt;=50000, 500, IF(AE$5/'①-1入力シート（宿泊人数）【1人当】'!AE21&gt;=20000, 200, 100)) * '①-1入力シート（宿泊人数）【1人当】'!AE21, 0)</f>
        <v>0</v>
      </c>
      <c r="AF21" s="185">
        <f>IF('①-1入力シート（宿泊人数）【1人当】'!AF21&gt;0, IF(AF$5/'①-1入力シート（宿泊人数）【1人当】'!AF21&gt;=50000, 500, IF(AF$5/'①-1入力シート（宿泊人数）【1人当】'!AF21&gt;=20000, 200, 100)) * '①-1入力シート（宿泊人数）【1人当】'!AF21, 0)</f>
        <v>0</v>
      </c>
      <c r="AG21" s="185">
        <f>IF('①-1入力シート（宿泊人数）【1人当】'!AG21&gt;0, IF(AG$5/'①-1入力シート（宿泊人数）【1人当】'!AG21&gt;=50000, 500, IF(AG$5/'①-1入力シート（宿泊人数）【1人当】'!AG21&gt;=20000, 200, 100)) * '①-1入力シート（宿泊人数）【1人当】'!AG21, 0)</f>
        <v>0</v>
      </c>
      <c r="AH21" s="185">
        <f>IF('①-1入力シート（宿泊人数）【1人当】'!AH21&gt;0, IF(AH$5/'①-1入力シート（宿泊人数）【1人当】'!AH21&gt;=50000, 500, IF(AH$5/'①-1入力シート（宿泊人数）【1人当】'!AH21&gt;=20000, 200, 100)) * '①-1入力シート（宿泊人数）【1人当】'!AH21, 0)</f>
        <v>0</v>
      </c>
      <c r="AI21" s="185">
        <f>IF('①-1入力シート（宿泊人数）【1人当】'!AI21&gt;0, IF(AI$5/'①-1入力シート（宿泊人数）【1人当】'!AI21&gt;=50000, 500, IF(AI$5/'①-1入力シート（宿泊人数）【1人当】'!AI21&gt;=20000, 200, 100)) * '①-1入力シート（宿泊人数）【1人当】'!AI21, 0)</f>
        <v>0</v>
      </c>
      <c r="AJ21" s="185">
        <f>IF('①-1入力シート（宿泊人数）【1人当】'!AJ21&gt;0, IF(AJ$5/'①-1入力シート（宿泊人数）【1人当】'!AJ21&gt;=50000, 500, IF(AJ$5/'①-1入力シート（宿泊人数）【1人当】'!AJ21&gt;=20000, 200, 100)) * '①-1入力シート（宿泊人数）【1人当】'!AJ21, 0)</f>
        <v>0</v>
      </c>
      <c r="AK21" s="185">
        <f>IF('①-1入力シート（宿泊人数）【1人当】'!AK21&gt;0, IF(AK$5/'①-1入力シート（宿泊人数）【1人当】'!AK21&gt;=50000, 500, IF(AK$5/'①-1入力シート（宿泊人数）【1人当】'!AK21&gt;=20000, 200, 100)) * '①-1入力シート（宿泊人数）【1人当】'!AK21, 0)</f>
        <v>0</v>
      </c>
      <c r="AL21" s="185">
        <f>IF('①-1入力シート（宿泊人数）【1人当】'!AL21&gt;0, IF(AL$5/'①-1入力シート（宿泊人数）【1人当】'!AL21&gt;=50000, 500, IF(AL$5/'①-1入力シート（宿泊人数）【1人当】'!AL21&gt;=20000, 200, 100)) * '①-1入力シート（宿泊人数）【1人当】'!AL21, 0)</f>
        <v>0</v>
      </c>
      <c r="AM21" s="185">
        <f>IF('①-1入力シート（宿泊人数）【1人当】'!AM21&gt;0, IF(AM$5/'①-1入力シート（宿泊人数）【1人当】'!AM21&gt;=50000, 500, IF(AM$5/'①-1入力シート（宿泊人数）【1人当】'!AM21&gt;=20000, 200, 100)) * '①-1入力シート（宿泊人数）【1人当】'!AM21, 0)</f>
        <v>0</v>
      </c>
      <c r="AN21" s="185">
        <f>IF('①-1入力シート（宿泊人数）【1人当】'!AN21&gt;0, IF(AN$5/'①-1入力シート（宿泊人数）【1人当】'!AN21&gt;=50000, 500, IF(AN$5/'①-1入力シート（宿泊人数）【1人当】'!AN21&gt;=20000, 200, 100)) * '①-1入力シート（宿泊人数）【1人当】'!AN21, 0)</f>
        <v>0</v>
      </c>
      <c r="AO21" s="185">
        <f>IF('①-1入力シート（宿泊人数）【1人当】'!AO21&gt;0, IF(AO$5/'①-1入力シート（宿泊人数）【1人当】'!AO21&gt;=50000, 500, IF(AO$5/'①-1入力シート（宿泊人数）【1人当】'!AO21&gt;=20000, 200, 100)) * '①-1入力シート（宿泊人数）【1人当】'!AO21, 0)</f>
        <v>0</v>
      </c>
      <c r="AP21" s="185">
        <f>IF('①-1入力シート（宿泊人数）【1人当】'!AP21&gt;0, IF(AP$5/'①-1入力シート（宿泊人数）【1人当】'!AP21&gt;=50000, 500, IF(AP$5/'①-1入力シート（宿泊人数）【1人当】'!AP21&gt;=20000, 200, 100)) * '①-1入力シート（宿泊人数）【1人当】'!AP21, 0)</f>
        <v>0</v>
      </c>
      <c r="AQ21" s="185">
        <f>IF('①-1入力シート（宿泊人数）【1人当】'!AQ21&gt;0, IF(AQ$5/'①-1入力シート（宿泊人数）【1人当】'!AQ21&gt;=50000, 500, IF(AQ$5/'①-1入力シート（宿泊人数）【1人当】'!AQ21&gt;=20000, 200, 100)) * '①-1入力シート（宿泊人数）【1人当】'!AQ21, 0)</f>
        <v>0</v>
      </c>
      <c r="AR21" s="185">
        <f>IF('①-1入力シート（宿泊人数）【1人当】'!AR21&gt;0, IF(AR$5/'①-1入力シート（宿泊人数）【1人当】'!AR21&gt;=50000, 500, IF(AR$5/'①-1入力シート（宿泊人数）【1人当】'!AR21&gt;=20000, 200, 100)) * '①-1入力シート（宿泊人数）【1人当】'!AR21, 0)</f>
        <v>0</v>
      </c>
      <c r="AS21" s="185">
        <f>IF('①-1入力シート（宿泊人数）【1人当】'!AS21&gt;0, IF(AS$5/'①-1入力シート（宿泊人数）【1人当】'!AS21&gt;=50000, 500, IF(AS$5/'①-1入力シート（宿泊人数）【1人当】'!AS21&gt;=20000, 200, 100)) * '①-1入力シート（宿泊人数）【1人当】'!AS21, 0)</f>
        <v>0</v>
      </c>
      <c r="AT21" s="185">
        <f>IF('①-1入力シート（宿泊人数）【1人当】'!AT21&gt;0, IF(AT$5/'①-1入力シート（宿泊人数）【1人当】'!AT21&gt;=50000, 500, IF(AT$5/'①-1入力シート（宿泊人数）【1人当】'!AT21&gt;=20000, 200, 100)) * '①-1入力シート（宿泊人数）【1人当】'!AT21, 0)</f>
        <v>0</v>
      </c>
      <c r="AU21" s="185">
        <f>IF('①-1入力シート（宿泊人数）【1人当】'!AU21&gt;0, IF(AU$5/'①-1入力シート（宿泊人数）【1人当】'!AU21&gt;=50000, 500, IF(AU$5/'①-1入力シート（宿泊人数）【1人当】'!AU21&gt;=20000, 200, 100)) * '①-1入力シート（宿泊人数）【1人当】'!AU21, 0)</f>
        <v>0</v>
      </c>
      <c r="AV21" s="185">
        <f>IF('①-1入力シート（宿泊人数）【1人当】'!AV21&gt;0, IF(AV$5/'①-1入力シート（宿泊人数）【1人当】'!AV21&gt;=50000, 500, IF(AV$5/'①-1入力シート（宿泊人数）【1人当】'!AV21&gt;=20000, 200, 100)) * '①-1入力シート（宿泊人数）【1人当】'!AV21, 0)</f>
        <v>0</v>
      </c>
      <c r="AW21" s="185">
        <f>IF('①-1入力シート（宿泊人数）【1人当】'!AW21&gt;0, IF(AW$5/'①-1入力シート（宿泊人数）【1人当】'!AW21&gt;=50000, 500, IF(AW$5/'①-1入力シート（宿泊人数）【1人当】'!AW21&gt;=20000, 200, 100)) * '①-1入力シート（宿泊人数）【1人当】'!AW21, 0)</f>
        <v>0</v>
      </c>
      <c r="AX21" s="185">
        <f>IF('①-1入力シート（宿泊人数）【1人当】'!AX21&gt;0, IF(AX$5/'①-1入力シート（宿泊人数）【1人当】'!AX21&gt;=50000, 500, IF(AX$5/'①-1入力シート（宿泊人数）【1人当】'!AX21&gt;=20000, 200, 100)) * '①-1入力シート（宿泊人数）【1人当】'!AX21, 0)</f>
        <v>0</v>
      </c>
      <c r="AY21" s="185">
        <f>IF('①-1入力シート（宿泊人数）【1人当】'!AY21&gt;0, IF(AY$5/'①-1入力シート（宿泊人数）【1人当】'!AY21&gt;=50000, 500, IF(AY$5/'①-1入力シート（宿泊人数）【1人当】'!AY21&gt;=20000, 200, 100)) * '①-1入力シート（宿泊人数）【1人当】'!AY21, 0)</f>
        <v>0</v>
      </c>
      <c r="AZ21" s="185">
        <f>IF('①-1入力シート（宿泊人数）【1人当】'!AZ21&gt;0, IF(AZ$5/'①-1入力シート（宿泊人数）【1人当】'!AZ21&gt;=50000, 500, IF(AZ$5/'①-1入力シート（宿泊人数）【1人当】'!AZ21&gt;=20000, 200, 100)) * '①-1入力シート（宿泊人数）【1人当】'!AZ21, 0)</f>
        <v>0</v>
      </c>
      <c r="BA21" s="185">
        <f>IF('①-1入力シート（宿泊人数）【1人当】'!BA21&gt;0, IF(BA$5/'①-1入力シート（宿泊人数）【1人当】'!BA21&gt;=50000, 500, IF(BA$5/'①-1入力シート（宿泊人数）【1人当】'!BA21&gt;=20000, 200, 100)) * '①-1入力シート（宿泊人数）【1人当】'!BA21, 0)</f>
        <v>0</v>
      </c>
      <c r="BB21" s="185">
        <f>IF('①-1入力シート（宿泊人数）【1人当】'!BB21&gt;0, IF(BB$5/'①-1入力シート（宿泊人数）【1人当】'!BB21&gt;=50000, 500, IF(BB$5/'①-1入力シート（宿泊人数）【1人当】'!BB21&gt;=20000, 200, 100)) * '①-1入力シート（宿泊人数）【1人当】'!BB21, 0)</f>
        <v>0</v>
      </c>
      <c r="BC21" s="185">
        <f>IF('①-1入力シート（宿泊人数）【1人当】'!BC21&gt;0, IF(BC$5/'①-1入力シート（宿泊人数）【1人当】'!BC21&gt;=50000, 500, IF(BC$5/'①-1入力シート（宿泊人数）【1人当】'!BC21&gt;=20000, 200, 100)) * '①-1入力シート（宿泊人数）【1人当】'!BC21, 0)</f>
        <v>0</v>
      </c>
      <c r="BD21" s="185">
        <f>IF('①-1入力シート（宿泊人数）【1人当】'!BD21&gt;0, IF(BD$5/'①-1入力シート（宿泊人数）【1人当】'!BD21&gt;=50000, 500, IF(BD$5/'①-1入力シート（宿泊人数）【1人当】'!BD21&gt;=20000, 200, 100)) * '①-1入力シート（宿泊人数）【1人当】'!BD21, 0)</f>
        <v>0</v>
      </c>
      <c r="BE21" s="185">
        <f>IF('①-1入力シート（宿泊人数）【1人当】'!BE21&gt;0, IF(BE$5/'①-1入力シート（宿泊人数）【1人当】'!BE21&gt;=50000, 500, IF(BE$5/'①-1入力シート（宿泊人数）【1人当】'!BE21&gt;=20000, 200, 100)) * '①-1入力シート（宿泊人数）【1人当】'!BE21, 0)</f>
        <v>0</v>
      </c>
      <c r="BF21" s="185">
        <f>IF('①-1入力シート（宿泊人数）【1人当】'!BF21&gt;0, IF(BF$5/'①-1入力シート（宿泊人数）【1人当】'!BF21&gt;=50000, 500, IF(BF$5/'①-1入力シート（宿泊人数）【1人当】'!BF21&gt;=20000, 200, 100)) * '①-1入力シート（宿泊人数）【1人当】'!BF21, 0)</f>
        <v>0</v>
      </c>
      <c r="BG21" s="185">
        <f>IF('①-1入力シート（宿泊人数）【1人当】'!BG21&gt;0, IF(BG$5/'①-1入力シート（宿泊人数）【1人当】'!BG21&gt;=50000, 500, IF(BG$5/'①-1入力シート（宿泊人数）【1人当】'!BG21&gt;=20000, 200, 100)) * '①-1入力シート（宿泊人数）【1人当】'!BG21, 0)</f>
        <v>0</v>
      </c>
      <c r="BH21" s="185">
        <f>IF('①-1入力シート（宿泊人数）【1人当】'!BH21&gt;0, IF(BH$5/'①-1入力シート（宿泊人数）【1人当】'!BH21&gt;=50000, 500, IF(BH$5/'①-1入力シート（宿泊人数）【1人当】'!BH21&gt;=20000, 200, 100)) * '①-1入力シート（宿泊人数）【1人当】'!BH21, 0)</f>
        <v>0</v>
      </c>
      <c r="BI21" s="185">
        <f>IF('①-1入力シート（宿泊人数）【1人当】'!BI21&gt;0, IF(BI$5/'①-1入力シート（宿泊人数）【1人当】'!BI21&gt;=50000, 500, IF(BI$5/'①-1入力シート（宿泊人数）【1人当】'!BI21&gt;=20000, 200, 100)) * '①-1入力シート（宿泊人数）【1人当】'!BI21, 0)</f>
        <v>0</v>
      </c>
      <c r="BJ21" s="185">
        <f>IF('①-1入力シート（宿泊人数）【1人当】'!BJ21&gt;0, IF(BJ$5/'①-1入力シート（宿泊人数）【1人当】'!BJ21&gt;=50000, 500, IF(BJ$5/'①-1入力シート（宿泊人数）【1人当】'!BJ21&gt;=20000, 200, 100)) * '①-1入力シート（宿泊人数）【1人当】'!BJ21, 0)</f>
        <v>0</v>
      </c>
      <c r="BK21" s="185">
        <f>IF('①-1入力シート（宿泊人数）【1人当】'!BK21&gt;0, IF(BK$5/'①-1入力シート（宿泊人数）【1人当】'!BK21&gt;=50000, 500, IF(BK$5/'①-1入力シート（宿泊人数）【1人当】'!BK21&gt;=20000, 200, 100)) * '①-1入力シート（宿泊人数）【1人当】'!BK21, 0)</f>
        <v>0</v>
      </c>
      <c r="BL21" s="185">
        <f>IF('①-1入力シート（宿泊人数）【1人当】'!BL21&gt;0, IF(BL$5/'①-1入力シート（宿泊人数）【1人当】'!BL21&gt;=50000, 500, IF(BL$5/'①-1入力シート（宿泊人数）【1人当】'!BL21&gt;=20000, 200, 100)) * '①-1入力シート（宿泊人数）【1人当】'!BL21, 0)</f>
        <v>0</v>
      </c>
      <c r="BM21" s="185">
        <f>IF('①-1入力シート（宿泊人数）【1人当】'!BM21&gt;0, IF(BM$5/'①-1入力シート（宿泊人数）【1人当】'!BM21&gt;=50000, 500, IF(BM$5/'①-1入力シート（宿泊人数）【1人当】'!BM21&gt;=20000, 200, 100)) * '①-1入力シート（宿泊人数）【1人当】'!BM21, 0)</f>
        <v>0</v>
      </c>
      <c r="BN21" s="185">
        <f>IF('①-1入力シート（宿泊人数）【1人当】'!BN21&gt;0, IF(BN$5/'①-1入力シート（宿泊人数）【1人当】'!BN21&gt;=50000, 500, IF(BN$5/'①-1入力シート（宿泊人数）【1人当】'!BN21&gt;=20000, 200, 100)) * '①-1入力シート（宿泊人数）【1人当】'!BN21, 0)</f>
        <v>0</v>
      </c>
      <c r="BO21" s="185">
        <f>IF('①-1入力シート（宿泊人数）【1人当】'!BO21&gt;0, IF(BO$5/'①-1入力シート（宿泊人数）【1人当】'!BO21&gt;=50000, 500, IF(BO$5/'①-1入力シート（宿泊人数）【1人当】'!BO21&gt;=20000, 200, 100)) * '①-1入力シート（宿泊人数）【1人当】'!BO21, 0)</f>
        <v>0</v>
      </c>
      <c r="BP21" s="185">
        <f>IF('①-1入力シート（宿泊人数）【1人当】'!BP21&gt;0, IF(BP$5/'①-1入力シート（宿泊人数）【1人当】'!BP21&gt;=50000, 500, IF(BP$5/'①-1入力シート（宿泊人数）【1人当】'!BP21&gt;=20000, 200, 100)) * '①-1入力シート（宿泊人数）【1人当】'!BP21, 0)</f>
        <v>0</v>
      </c>
      <c r="BQ21" s="185">
        <f>IF('①-1入力シート（宿泊人数）【1人当】'!BQ21&gt;0, IF(BQ$5/'①-1入力シート（宿泊人数）【1人当】'!BQ21&gt;=50000, 500, IF(BQ$5/'①-1入力シート（宿泊人数）【1人当】'!BQ21&gt;=20000, 200, 100)) * '①-1入力シート（宿泊人数）【1人当】'!BQ21, 0)</f>
        <v>0</v>
      </c>
      <c r="BR21" s="185">
        <f>IF('①-1入力シート（宿泊人数）【1人当】'!BR21&gt;0, IF(BR$5/'①-1入力シート（宿泊人数）【1人当】'!BR21&gt;=50000, 500, IF(BR$5/'①-1入力シート（宿泊人数）【1人当】'!BR21&gt;=20000, 200, 100)) * '①-1入力シート（宿泊人数）【1人当】'!BR21, 0)</f>
        <v>0</v>
      </c>
      <c r="BS21" s="185">
        <f>IF('①-1入力シート（宿泊人数）【1人当】'!BS21&gt;0, IF(BS$5/'①-1入力シート（宿泊人数）【1人当】'!BS21&gt;=50000, 500, IF(BS$5/'①-1入力シート（宿泊人数）【1人当】'!BS21&gt;=20000, 200, 100)) * '①-1入力シート（宿泊人数）【1人当】'!BS21, 0)</f>
        <v>0</v>
      </c>
      <c r="BT21" s="185">
        <f>IF('①-1入力シート（宿泊人数）【1人当】'!BT21&gt;0, IF(BT$5/'①-1入力シート（宿泊人数）【1人当】'!BT21&gt;=50000, 500, IF(BT$5/'①-1入力シート（宿泊人数）【1人当】'!BT21&gt;=20000, 200, 100)) * '①-1入力シート（宿泊人数）【1人当】'!BT21, 0)</f>
        <v>0</v>
      </c>
      <c r="BU21" s="185">
        <f>IF('①-1入力シート（宿泊人数）【1人当】'!BU21&gt;0, IF(BU$5/'①-1入力シート（宿泊人数）【1人当】'!BU21&gt;=50000, 500, IF(BU$5/'①-1入力シート（宿泊人数）【1人当】'!BU21&gt;=20000, 200, 100)) * '①-1入力シート（宿泊人数）【1人当】'!BU21, 0)</f>
        <v>0</v>
      </c>
      <c r="BV21" s="185">
        <f>IF('①-1入力シート（宿泊人数）【1人当】'!BV21&gt;0, IF(BV$5/'①-1入力シート（宿泊人数）【1人当】'!BV21&gt;=50000, 500, IF(BV$5/'①-1入力シート（宿泊人数）【1人当】'!BV21&gt;=20000, 200, 100)) * '①-1入力シート（宿泊人数）【1人当】'!BV21, 0)</f>
        <v>0</v>
      </c>
      <c r="BW21" s="185">
        <f>IF('①-1入力シート（宿泊人数）【1人当】'!BW21&gt;0, IF(BW$5/'①-1入力シート（宿泊人数）【1人当】'!BW21&gt;=50000, 500, IF(BW$5/'①-1入力シート（宿泊人数）【1人当】'!BW21&gt;=20000, 200, 100)) * '①-1入力シート（宿泊人数）【1人当】'!BW21, 0)</f>
        <v>0</v>
      </c>
      <c r="BX21" s="185">
        <f>IF('①-1入力シート（宿泊人数）【1人当】'!BX21&gt;0, IF(BX$5/'①-1入力シート（宿泊人数）【1人当】'!BX21&gt;=50000, 500, IF(BX$5/'①-1入力シート（宿泊人数）【1人当】'!BX21&gt;=20000, 200, 100)) * '①-1入力シート（宿泊人数）【1人当】'!BX21, 0)</f>
        <v>0</v>
      </c>
      <c r="BY21" s="185">
        <f>IF('①-1入力シート（宿泊人数）【1人当】'!BY21&gt;0, IF(BY$5/'①-1入力シート（宿泊人数）【1人当】'!BY21&gt;=50000, 500, IF(BY$5/'①-1入力シート（宿泊人数）【1人当】'!BY21&gt;=20000, 200, 100)) * '①-1入力シート（宿泊人数）【1人当】'!BY21, 0)</f>
        <v>0</v>
      </c>
      <c r="BZ21" s="185">
        <f>IF('①-1入力シート（宿泊人数）【1人当】'!BZ21&gt;0, IF(BZ$5/'①-1入力シート（宿泊人数）【1人当】'!BZ21&gt;=50000, 500, IF(BZ$5/'①-1入力シート（宿泊人数）【1人当】'!BZ21&gt;=20000, 200, 100)) * '①-1入力シート（宿泊人数）【1人当】'!BZ21, 0)</f>
        <v>0</v>
      </c>
      <c r="CA21" s="185">
        <f>IF('①-1入力シート（宿泊人数）【1人当】'!CA21&gt;0, IF(CA$5/'①-1入力シート（宿泊人数）【1人当】'!CA21&gt;=50000, 500, IF(CA$5/'①-1入力シート（宿泊人数）【1人当】'!CA21&gt;=20000, 200, 100)) * '①-1入力シート（宿泊人数）【1人当】'!CA21, 0)</f>
        <v>0</v>
      </c>
      <c r="CB21" s="185">
        <f>IF('①-1入力シート（宿泊人数）【1人当】'!CB21&gt;0, IF(CB$5/'①-1入力シート（宿泊人数）【1人当】'!CB21&gt;=50000, 500, IF(CB$5/'①-1入力シート（宿泊人数）【1人当】'!CB21&gt;=20000, 200, 100)) * '①-1入力シート（宿泊人数）【1人当】'!CB21, 0)</f>
        <v>0</v>
      </c>
      <c r="CC21" s="185">
        <f>IF('①-1入力シート（宿泊人数）【1人当】'!CC21&gt;0, IF(CC$5/'①-1入力シート（宿泊人数）【1人当】'!CC21&gt;=50000, 500, IF(CC$5/'①-1入力シート（宿泊人数）【1人当】'!CC21&gt;=20000, 200, 100)) * '①-1入力シート（宿泊人数）【1人当】'!CC21, 0)</f>
        <v>0</v>
      </c>
      <c r="CD21" s="185">
        <f>IF('①-1入力シート（宿泊人数）【1人当】'!CD21&gt;0, IF(CD$5/'①-1入力シート（宿泊人数）【1人当】'!CD21&gt;=50000, 500, IF(CD$5/'①-1入力シート（宿泊人数）【1人当】'!CD21&gt;=20000, 200, 100)) * '①-1入力シート（宿泊人数）【1人当】'!CD21, 0)</f>
        <v>0</v>
      </c>
      <c r="CE21" s="185">
        <f>IF('①-1入力シート（宿泊人数）【1人当】'!CE21&gt;0, IF(CE$5/'①-1入力シート（宿泊人数）【1人当】'!CE21&gt;=50000, 500, IF(CE$5/'①-1入力シート（宿泊人数）【1人当】'!CE21&gt;=20000, 200, 100)) * '①-1入力シート（宿泊人数）【1人当】'!CE21, 0)</f>
        <v>0</v>
      </c>
      <c r="CF21" s="185">
        <f>IF('①-1入力シート（宿泊人数）【1人当】'!CF21&gt;0, IF(CF$5/'①-1入力シート（宿泊人数）【1人当】'!CF21&gt;=50000, 500, IF(CF$5/'①-1入力シート（宿泊人数）【1人当】'!CF21&gt;=20000, 200, 100)) * '①-1入力シート（宿泊人数）【1人当】'!CF21, 0)</f>
        <v>0</v>
      </c>
      <c r="CG21" s="185">
        <f>IF('①-1入力シート（宿泊人数）【1人当】'!CG21&gt;0, IF(CG$5/'①-1入力シート（宿泊人数）【1人当】'!CG21&gt;=50000, 500, IF(CG$5/'①-1入力シート（宿泊人数）【1人当】'!CG21&gt;=20000, 200, 100)) * '①-1入力シート（宿泊人数）【1人当】'!CG21, 0)</f>
        <v>0</v>
      </c>
      <c r="CH21" s="185">
        <f>IF('①-1入力シート（宿泊人数）【1人当】'!CH21&gt;0, IF(CH$5/'①-1入力シート（宿泊人数）【1人当】'!CH21&gt;=50000, 500, IF(CH$5/'①-1入力シート（宿泊人数）【1人当】'!CH21&gt;=20000, 200, 100)) * '①-1入力シート（宿泊人数）【1人当】'!CH21, 0)</f>
        <v>0</v>
      </c>
      <c r="CI21" s="185">
        <f>IF('①-1入力シート（宿泊人数）【1人当】'!CI21&gt;0, IF(CI$5/'①-1入力シート（宿泊人数）【1人当】'!CI21&gt;=50000, 500, IF(CI$5/'①-1入力シート（宿泊人数）【1人当】'!CI21&gt;=20000, 200, 100)) * '①-1入力シート（宿泊人数）【1人当】'!CI21, 0)</f>
        <v>0</v>
      </c>
      <c r="CJ21" s="185">
        <f>IF('①-1入力シート（宿泊人数）【1人当】'!CJ21&gt;0, IF(CJ$5/'①-1入力シート（宿泊人数）【1人当】'!CJ21&gt;=50000, 500, IF(CJ$5/'①-1入力シート（宿泊人数）【1人当】'!CJ21&gt;=20000, 200, 100)) * '①-1入力シート（宿泊人数）【1人当】'!CJ21, 0)</f>
        <v>0</v>
      </c>
      <c r="CK21" s="185">
        <f>IF('①-1入力シート（宿泊人数）【1人当】'!CK21&gt;0, IF(CK$5/'①-1入力シート（宿泊人数）【1人当】'!CK21&gt;=50000, 500, IF(CK$5/'①-1入力シート（宿泊人数）【1人当】'!CK21&gt;=20000, 200, 100)) * '①-1入力シート（宿泊人数）【1人当】'!CK21, 0)</f>
        <v>0</v>
      </c>
      <c r="CL21" s="185">
        <f>IF('①-1入力シート（宿泊人数）【1人当】'!CL21&gt;0, IF(CL$5/'①-1入力シート（宿泊人数）【1人当】'!CL21&gt;=50000, 500, IF(CL$5/'①-1入力シート（宿泊人数）【1人当】'!CL21&gt;=20000, 200, 100)) * '①-1入力シート（宿泊人数）【1人当】'!CL21, 0)</f>
        <v>0</v>
      </c>
      <c r="CM21" s="185">
        <f>IF('①-1入力シート（宿泊人数）【1人当】'!CM21&gt;0, IF(CM$5/'①-1入力シート（宿泊人数）【1人当】'!CM21&gt;=50000, 500, IF(CM$5/'①-1入力シート（宿泊人数）【1人当】'!CM21&gt;=20000, 200, 100)) * '①-1入力シート（宿泊人数）【1人当】'!CM21, 0)</f>
        <v>0</v>
      </c>
      <c r="CN21" s="185">
        <f>IF('①-1入力シート（宿泊人数）【1人当】'!CN21&gt;0, IF(CN$5/'①-1入力シート（宿泊人数）【1人当】'!CN21&gt;=50000, 500, IF(CN$5/'①-1入力シート（宿泊人数）【1人当】'!CN21&gt;=20000, 200, 100)) * '①-1入力シート（宿泊人数）【1人当】'!CN21, 0)</f>
        <v>0</v>
      </c>
      <c r="CO21" s="185">
        <f>IF('①-1入力シート（宿泊人数）【1人当】'!CO21&gt;0, IF(CO$5/'①-1入力シート（宿泊人数）【1人当】'!CO21&gt;=50000, 500, IF(CO$5/'①-1入力シート（宿泊人数）【1人当】'!CO21&gt;=20000, 200, 100)) * '①-1入力シート（宿泊人数）【1人当】'!CO21, 0)</f>
        <v>0</v>
      </c>
      <c r="CP21" s="185">
        <f>IF('①-1入力シート（宿泊人数）【1人当】'!CP21&gt;0, IF(CP$5/'①-1入力シート（宿泊人数）【1人当】'!CP21&gt;=50000, 500, IF(CP$5/'①-1入力シート（宿泊人数）【1人当】'!CP21&gt;=20000, 200, 100)) * '①-1入力シート（宿泊人数）【1人当】'!CP21, 0)</f>
        <v>0</v>
      </c>
      <c r="CQ21" s="185">
        <f>IF('①-1入力シート（宿泊人数）【1人当】'!CQ21&gt;0, IF(CQ$5/'①-1入力シート（宿泊人数）【1人当】'!CQ21&gt;=50000, 500, IF(CQ$5/'①-1入力シート（宿泊人数）【1人当】'!CQ21&gt;=20000, 200, 100)) * '①-1入力シート（宿泊人数）【1人当】'!CQ21, 0)</f>
        <v>0</v>
      </c>
      <c r="CR21" s="185">
        <f>IF('①-1入力シート（宿泊人数）【1人当】'!CR21&gt;0, IF(CR$5/'①-1入力シート（宿泊人数）【1人当】'!CR21&gt;=50000, 500, IF(CR$5/'①-1入力シート（宿泊人数）【1人当】'!CR21&gt;=20000, 200, 100)) * '①-1入力シート（宿泊人数）【1人当】'!CR21, 0)</f>
        <v>0</v>
      </c>
      <c r="CS21" s="185">
        <f>IF('①-1入力シート（宿泊人数）【1人当】'!CS21&gt;0, IF(CS$5/'①-1入力シート（宿泊人数）【1人当】'!CS21&gt;=50000, 500, IF(CS$5/'①-1入力シート（宿泊人数）【1人当】'!CS21&gt;=20000, 200, 100)) * '①-1入力シート（宿泊人数）【1人当】'!CS21, 0)</f>
        <v>0</v>
      </c>
      <c r="CT21" s="185">
        <f>IF('①-1入力シート（宿泊人数）【1人当】'!CT21&gt;0, IF(CT$5/'①-1入力シート（宿泊人数）【1人当】'!CT21&gt;=50000, 500, IF(CT$5/'①-1入力シート（宿泊人数）【1人当】'!CT21&gt;=20000, 200, 100)) * '①-1入力シート（宿泊人数）【1人当】'!CT21, 0)</f>
        <v>0</v>
      </c>
      <c r="CU21" s="185">
        <f>IF('①-1入力シート（宿泊人数）【1人当】'!CU21&gt;0, IF(CU$5/'①-1入力シート（宿泊人数）【1人当】'!CU21&gt;=50000, 500, IF(CU$5/'①-1入力シート（宿泊人数）【1人当】'!CU21&gt;=20000, 200, 100)) * '①-1入力シート（宿泊人数）【1人当】'!CU21, 0)</f>
        <v>0</v>
      </c>
      <c r="CV21" s="185">
        <f>IF('①-1入力シート（宿泊人数）【1人当】'!CV21&gt;0, IF(CV$5/'①-1入力シート（宿泊人数）【1人当】'!CV21&gt;=50000, 500, IF(CV$5/'①-1入力シート（宿泊人数）【1人当】'!CV21&gt;=20000, 200, 100)) * '①-1入力シート（宿泊人数）【1人当】'!CV21, 0)</f>
        <v>0</v>
      </c>
      <c r="CW21" s="185">
        <f>IF('①-1入力シート（宿泊人数）【1人当】'!CW21&gt;0, IF(CW$5/'①-1入力シート（宿泊人数）【1人当】'!CW21&gt;=50000, 500, IF(CW$5/'①-1入力シート（宿泊人数）【1人当】'!CW21&gt;=20000, 200, 100)) * '①-1入力シート（宿泊人数）【1人当】'!CW21, 0)</f>
        <v>0</v>
      </c>
      <c r="CX21" s="185">
        <f>IF('①-1入力シート（宿泊人数）【1人当】'!CX21&gt;0, IF(CX$5/'①-1入力シート（宿泊人数）【1人当】'!CX21&gt;=50000, 500, IF(CX$5/'①-1入力シート（宿泊人数）【1人当】'!CX21&gt;=20000, 200, 100)) * '①-1入力シート（宿泊人数）【1人当】'!CX21, 0)</f>
        <v>0</v>
      </c>
      <c r="CY21" s="13"/>
      <c r="CZ21" s="185">
        <f>'①-1入力シート（宿泊人数）【1人当】'!CZ21</f>
        <v>0</v>
      </c>
    </row>
    <row r="22" spans="1:104">
      <c r="A22" s="196"/>
      <c r="B22" s="175">
        <v>16</v>
      </c>
      <c r="C22" s="185">
        <f>IF('①-1入力シート（宿泊人数）【1人当】'!C22&gt;0, IF(C$5/'①-1入力シート（宿泊人数）【1人当】'!C22&gt;=50000, 500, IF(C$5/'①-1入力シート（宿泊人数）【1人当】'!C22&gt;=20000, 200, 100)) * '①-1入力シート（宿泊人数）【1人当】'!C22, 0)</f>
        <v>0</v>
      </c>
      <c r="D22" s="185">
        <f>IF('①-1入力シート（宿泊人数）【1人当】'!D22&gt;0, IF(D$5/'①-1入力シート（宿泊人数）【1人当】'!D22&gt;=50000, 500, IF(D$5/'①-1入力シート（宿泊人数）【1人当】'!D22&gt;=20000, 200, 100)) * '①-1入力シート（宿泊人数）【1人当】'!D22, 0)</f>
        <v>0</v>
      </c>
      <c r="E22" s="185">
        <f>IF('①-1入力シート（宿泊人数）【1人当】'!E22&gt;0, IF(E$5/'①-1入力シート（宿泊人数）【1人当】'!E22&gt;=50000, 500, IF(E$5/'①-1入力シート（宿泊人数）【1人当】'!E22&gt;=20000, 200, 100)) * '①-1入力シート（宿泊人数）【1人当】'!E22, 0)</f>
        <v>0</v>
      </c>
      <c r="F22" s="185">
        <f>IF('①-1入力シート（宿泊人数）【1人当】'!F22&gt;0, IF(F$5/'①-1入力シート（宿泊人数）【1人当】'!F22&gt;=50000, 500, IF(F$5/'①-1入力シート（宿泊人数）【1人当】'!F22&gt;=20000, 200, 100)) * '①-1入力シート（宿泊人数）【1人当】'!F22, 0)</f>
        <v>0</v>
      </c>
      <c r="G22" s="185">
        <f>IF('①-1入力シート（宿泊人数）【1人当】'!G22&gt;0, IF(G$5/'①-1入力シート（宿泊人数）【1人当】'!G22&gt;=50000, 500, IF(G$5/'①-1入力シート（宿泊人数）【1人当】'!G22&gt;=20000, 200, 100)) * '①-1入力シート（宿泊人数）【1人当】'!G22, 0)</f>
        <v>0</v>
      </c>
      <c r="H22" s="185">
        <f>IF('①-1入力シート（宿泊人数）【1人当】'!H22&gt;0, IF(H$5/'①-1入力シート（宿泊人数）【1人当】'!H22&gt;=50000, 500, IF(H$5/'①-1入力シート（宿泊人数）【1人当】'!H22&gt;=20000, 200, 100)) * '①-1入力シート（宿泊人数）【1人当】'!H22, 0)</f>
        <v>0</v>
      </c>
      <c r="I22" s="185">
        <f>IF('①-1入力シート（宿泊人数）【1人当】'!I22&gt;0, IF(I$5/'①-1入力シート（宿泊人数）【1人当】'!I22&gt;=50000, 500, IF(I$5/'①-1入力シート（宿泊人数）【1人当】'!I22&gt;=20000, 200, 100)) * '①-1入力シート（宿泊人数）【1人当】'!I22, 0)</f>
        <v>0</v>
      </c>
      <c r="J22" s="185">
        <f>IF('①-1入力シート（宿泊人数）【1人当】'!J22&gt;0, IF(J$5/'①-1入力シート（宿泊人数）【1人当】'!J22&gt;=50000, 500, IF(J$5/'①-1入力シート（宿泊人数）【1人当】'!J22&gt;=20000, 200, 100)) * '①-1入力シート（宿泊人数）【1人当】'!J22, 0)</f>
        <v>0</v>
      </c>
      <c r="K22" s="185">
        <f>IF('①-1入力シート（宿泊人数）【1人当】'!K22&gt;0, IF(K$5/'①-1入力シート（宿泊人数）【1人当】'!K22&gt;=50000, 500, IF(K$5/'①-1入力シート（宿泊人数）【1人当】'!K22&gt;=20000, 200, 100)) * '①-1入力シート（宿泊人数）【1人当】'!K22, 0)</f>
        <v>0</v>
      </c>
      <c r="L22" s="185">
        <f>IF('①-1入力シート（宿泊人数）【1人当】'!L22&gt;0, IF(L$5/'①-1入力シート（宿泊人数）【1人当】'!L22&gt;=50000, 500, IF(L$5/'①-1入力シート（宿泊人数）【1人当】'!L22&gt;=20000, 200, 100)) * '①-1入力シート（宿泊人数）【1人当】'!L22, 0)</f>
        <v>0</v>
      </c>
      <c r="M22" s="185">
        <f>IF('①-1入力シート（宿泊人数）【1人当】'!M22&gt;0, IF(M$5/'①-1入力シート（宿泊人数）【1人当】'!M22&gt;=50000, 500, IF(M$5/'①-1入力シート（宿泊人数）【1人当】'!M22&gt;=20000, 200, 100)) * '①-1入力シート（宿泊人数）【1人当】'!M22, 0)</f>
        <v>0</v>
      </c>
      <c r="N22" s="185">
        <f>IF('①-1入力シート（宿泊人数）【1人当】'!N22&gt;0, IF(N$5/'①-1入力シート（宿泊人数）【1人当】'!N22&gt;=50000, 500, IF(N$5/'①-1入力シート（宿泊人数）【1人当】'!N22&gt;=20000, 200, 100)) * '①-1入力シート（宿泊人数）【1人当】'!N22, 0)</f>
        <v>0</v>
      </c>
      <c r="O22" s="185">
        <f>IF('①-1入力シート（宿泊人数）【1人当】'!O22&gt;0, IF(O$5/'①-1入力シート（宿泊人数）【1人当】'!O22&gt;=50000, 500, IF(O$5/'①-1入力シート（宿泊人数）【1人当】'!O22&gt;=20000, 200, 100)) * '①-1入力シート（宿泊人数）【1人当】'!O22, 0)</f>
        <v>0</v>
      </c>
      <c r="P22" s="185">
        <f>IF('①-1入力シート（宿泊人数）【1人当】'!P22&gt;0, IF(P$5/'①-1入力シート（宿泊人数）【1人当】'!P22&gt;=50000, 500, IF(P$5/'①-1入力シート（宿泊人数）【1人当】'!P22&gt;=20000, 200, 100)) * '①-1入力シート（宿泊人数）【1人当】'!P22, 0)</f>
        <v>0</v>
      </c>
      <c r="Q22" s="185">
        <f>IF('①-1入力シート（宿泊人数）【1人当】'!Q22&gt;0, IF(Q$5/'①-1入力シート（宿泊人数）【1人当】'!Q22&gt;=50000, 500, IF(Q$5/'①-1入力シート（宿泊人数）【1人当】'!Q22&gt;=20000, 200, 100)) * '①-1入力シート（宿泊人数）【1人当】'!Q22, 0)</f>
        <v>0</v>
      </c>
      <c r="R22" s="185">
        <f>IF('①-1入力シート（宿泊人数）【1人当】'!R22&gt;0, IF(R$5/'①-1入力シート（宿泊人数）【1人当】'!R22&gt;=50000, 500, IF(R$5/'①-1入力シート（宿泊人数）【1人当】'!R22&gt;=20000, 200, 100)) * '①-1入力シート（宿泊人数）【1人当】'!R22, 0)</f>
        <v>0</v>
      </c>
      <c r="S22" s="185">
        <f>IF('①-1入力シート（宿泊人数）【1人当】'!S22&gt;0, IF(S$5/'①-1入力シート（宿泊人数）【1人当】'!S22&gt;=50000, 500, IF(S$5/'①-1入力シート（宿泊人数）【1人当】'!S22&gt;=20000, 200, 100)) * '①-1入力シート（宿泊人数）【1人当】'!S22, 0)</f>
        <v>0</v>
      </c>
      <c r="T22" s="185">
        <f>IF('①-1入力シート（宿泊人数）【1人当】'!T22&gt;0, IF(T$5/'①-1入力シート（宿泊人数）【1人当】'!T22&gt;=50000, 500, IF(T$5/'①-1入力シート（宿泊人数）【1人当】'!T22&gt;=20000, 200, 100)) * '①-1入力シート（宿泊人数）【1人当】'!T22, 0)</f>
        <v>0</v>
      </c>
      <c r="U22" s="185">
        <f>IF('①-1入力シート（宿泊人数）【1人当】'!U22&gt;0, IF(U$5/'①-1入力シート（宿泊人数）【1人当】'!U22&gt;=50000, 500, IF(U$5/'①-1入力シート（宿泊人数）【1人当】'!U22&gt;=20000, 200, 100)) * '①-1入力シート（宿泊人数）【1人当】'!U22, 0)</f>
        <v>0</v>
      </c>
      <c r="V22" s="185">
        <f>IF('①-1入力シート（宿泊人数）【1人当】'!V22&gt;0, IF(V$5/'①-1入力シート（宿泊人数）【1人当】'!V22&gt;=50000, 500, IF(V$5/'①-1入力シート（宿泊人数）【1人当】'!V22&gt;=20000, 200, 100)) * '①-1入力シート（宿泊人数）【1人当】'!V22, 0)</f>
        <v>0</v>
      </c>
      <c r="W22" s="185">
        <f>IF('①-1入力シート（宿泊人数）【1人当】'!W22&gt;0, IF(W$5/'①-1入力シート（宿泊人数）【1人当】'!W22&gt;=50000, 500, IF(W$5/'①-1入力シート（宿泊人数）【1人当】'!W22&gt;=20000, 200, 100)) * '①-1入力シート（宿泊人数）【1人当】'!W22, 0)</f>
        <v>0</v>
      </c>
      <c r="X22" s="185">
        <f>IF('①-1入力シート（宿泊人数）【1人当】'!X22&gt;0, IF(X$5/'①-1入力シート（宿泊人数）【1人当】'!X22&gt;=50000, 500, IF(X$5/'①-1入力シート（宿泊人数）【1人当】'!X22&gt;=20000, 200, 100)) * '①-1入力シート（宿泊人数）【1人当】'!X22, 0)</f>
        <v>0</v>
      </c>
      <c r="Y22" s="185">
        <f>IF('①-1入力シート（宿泊人数）【1人当】'!Y22&gt;0, IF(Y$5/'①-1入力シート（宿泊人数）【1人当】'!Y22&gt;=50000, 500, IF(Y$5/'①-1入力シート（宿泊人数）【1人当】'!Y22&gt;=20000, 200, 100)) * '①-1入力シート（宿泊人数）【1人当】'!Y22, 0)</f>
        <v>0</v>
      </c>
      <c r="Z22" s="185">
        <f>IF('①-1入力シート（宿泊人数）【1人当】'!Z22&gt;0, IF(Z$5/'①-1入力シート（宿泊人数）【1人当】'!Z22&gt;=50000, 500, IF(Z$5/'①-1入力シート（宿泊人数）【1人当】'!Z22&gt;=20000, 200, 100)) * '①-1入力シート（宿泊人数）【1人当】'!Z22, 0)</f>
        <v>0</v>
      </c>
      <c r="AA22" s="185">
        <f>IF('①-1入力シート（宿泊人数）【1人当】'!AA22&gt;0, IF(AA$5/'①-1入力シート（宿泊人数）【1人当】'!AA22&gt;=50000, 500, IF(AA$5/'①-1入力シート（宿泊人数）【1人当】'!AA22&gt;=20000, 200, 100)) * '①-1入力シート（宿泊人数）【1人当】'!AA22, 0)</f>
        <v>0</v>
      </c>
      <c r="AB22" s="185">
        <f>IF('①-1入力シート（宿泊人数）【1人当】'!AB22&gt;0, IF(AB$5/'①-1入力シート（宿泊人数）【1人当】'!AB22&gt;=50000, 500, IF(AB$5/'①-1入力シート（宿泊人数）【1人当】'!AB22&gt;=20000, 200, 100)) * '①-1入力シート（宿泊人数）【1人当】'!AB22, 0)</f>
        <v>0</v>
      </c>
      <c r="AC22" s="185">
        <f>IF('①-1入力シート（宿泊人数）【1人当】'!AC22&gt;0, IF(AC$5/'①-1入力シート（宿泊人数）【1人当】'!AC22&gt;=50000, 500, IF(AC$5/'①-1入力シート（宿泊人数）【1人当】'!AC22&gt;=20000, 200, 100)) * '①-1入力シート（宿泊人数）【1人当】'!AC22, 0)</f>
        <v>0</v>
      </c>
      <c r="AD22" s="185">
        <f>IF('①-1入力シート（宿泊人数）【1人当】'!AD22&gt;0, IF(AD$5/'①-1入力シート（宿泊人数）【1人当】'!AD22&gt;=50000, 500, IF(AD$5/'①-1入力シート（宿泊人数）【1人当】'!AD22&gt;=20000, 200, 100)) * '①-1入力シート（宿泊人数）【1人当】'!AD22, 0)</f>
        <v>0</v>
      </c>
      <c r="AE22" s="185">
        <f>IF('①-1入力シート（宿泊人数）【1人当】'!AE22&gt;0, IF(AE$5/'①-1入力シート（宿泊人数）【1人当】'!AE22&gt;=50000, 500, IF(AE$5/'①-1入力シート（宿泊人数）【1人当】'!AE22&gt;=20000, 200, 100)) * '①-1入力シート（宿泊人数）【1人当】'!AE22, 0)</f>
        <v>0</v>
      </c>
      <c r="AF22" s="185">
        <f>IF('①-1入力シート（宿泊人数）【1人当】'!AF22&gt;0, IF(AF$5/'①-1入力シート（宿泊人数）【1人当】'!AF22&gt;=50000, 500, IF(AF$5/'①-1入力シート（宿泊人数）【1人当】'!AF22&gt;=20000, 200, 100)) * '①-1入力シート（宿泊人数）【1人当】'!AF22, 0)</f>
        <v>0</v>
      </c>
      <c r="AG22" s="185">
        <f>IF('①-1入力シート（宿泊人数）【1人当】'!AG22&gt;0, IF(AG$5/'①-1入力シート（宿泊人数）【1人当】'!AG22&gt;=50000, 500, IF(AG$5/'①-1入力シート（宿泊人数）【1人当】'!AG22&gt;=20000, 200, 100)) * '①-1入力シート（宿泊人数）【1人当】'!AG22, 0)</f>
        <v>0</v>
      </c>
      <c r="AH22" s="185">
        <f>IF('①-1入力シート（宿泊人数）【1人当】'!AH22&gt;0, IF(AH$5/'①-1入力シート（宿泊人数）【1人当】'!AH22&gt;=50000, 500, IF(AH$5/'①-1入力シート（宿泊人数）【1人当】'!AH22&gt;=20000, 200, 100)) * '①-1入力シート（宿泊人数）【1人当】'!AH22, 0)</f>
        <v>0</v>
      </c>
      <c r="AI22" s="185">
        <f>IF('①-1入力シート（宿泊人数）【1人当】'!AI22&gt;0, IF(AI$5/'①-1入力シート（宿泊人数）【1人当】'!AI22&gt;=50000, 500, IF(AI$5/'①-1入力シート（宿泊人数）【1人当】'!AI22&gt;=20000, 200, 100)) * '①-1入力シート（宿泊人数）【1人当】'!AI22, 0)</f>
        <v>0</v>
      </c>
      <c r="AJ22" s="185">
        <f>IF('①-1入力シート（宿泊人数）【1人当】'!AJ22&gt;0, IF(AJ$5/'①-1入力シート（宿泊人数）【1人当】'!AJ22&gt;=50000, 500, IF(AJ$5/'①-1入力シート（宿泊人数）【1人当】'!AJ22&gt;=20000, 200, 100)) * '①-1入力シート（宿泊人数）【1人当】'!AJ22, 0)</f>
        <v>0</v>
      </c>
      <c r="AK22" s="185">
        <f>IF('①-1入力シート（宿泊人数）【1人当】'!AK22&gt;0, IF(AK$5/'①-1入力シート（宿泊人数）【1人当】'!AK22&gt;=50000, 500, IF(AK$5/'①-1入力シート（宿泊人数）【1人当】'!AK22&gt;=20000, 200, 100)) * '①-1入力シート（宿泊人数）【1人当】'!AK22, 0)</f>
        <v>0</v>
      </c>
      <c r="AL22" s="185">
        <f>IF('①-1入力シート（宿泊人数）【1人当】'!AL22&gt;0, IF(AL$5/'①-1入力シート（宿泊人数）【1人当】'!AL22&gt;=50000, 500, IF(AL$5/'①-1入力シート（宿泊人数）【1人当】'!AL22&gt;=20000, 200, 100)) * '①-1入力シート（宿泊人数）【1人当】'!AL22, 0)</f>
        <v>0</v>
      </c>
      <c r="AM22" s="185">
        <f>IF('①-1入力シート（宿泊人数）【1人当】'!AM22&gt;0, IF(AM$5/'①-1入力シート（宿泊人数）【1人当】'!AM22&gt;=50000, 500, IF(AM$5/'①-1入力シート（宿泊人数）【1人当】'!AM22&gt;=20000, 200, 100)) * '①-1入力シート（宿泊人数）【1人当】'!AM22, 0)</f>
        <v>0</v>
      </c>
      <c r="AN22" s="185">
        <f>IF('①-1入力シート（宿泊人数）【1人当】'!AN22&gt;0, IF(AN$5/'①-1入力シート（宿泊人数）【1人当】'!AN22&gt;=50000, 500, IF(AN$5/'①-1入力シート（宿泊人数）【1人当】'!AN22&gt;=20000, 200, 100)) * '①-1入力シート（宿泊人数）【1人当】'!AN22, 0)</f>
        <v>0</v>
      </c>
      <c r="AO22" s="185">
        <f>IF('①-1入力シート（宿泊人数）【1人当】'!AO22&gt;0, IF(AO$5/'①-1入力シート（宿泊人数）【1人当】'!AO22&gt;=50000, 500, IF(AO$5/'①-1入力シート（宿泊人数）【1人当】'!AO22&gt;=20000, 200, 100)) * '①-1入力シート（宿泊人数）【1人当】'!AO22, 0)</f>
        <v>0</v>
      </c>
      <c r="AP22" s="185">
        <f>IF('①-1入力シート（宿泊人数）【1人当】'!AP22&gt;0, IF(AP$5/'①-1入力シート（宿泊人数）【1人当】'!AP22&gt;=50000, 500, IF(AP$5/'①-1入力シート（宿泊人数）【1人当】'!AP22&gt;=20000, 200, 100)) * '①-1入力シート（宿泊人数）【1人当】'!AP22, 0)</f>
        <v>0</v>
      </c>
      <c r="AQ22" s="185">
        <f>IF('①-1入力シート（宿泊人数）【1人当】'!AQ22&gt;0, IF(AQ$5/'①-1入力シート（宿泊人数）【1人当】'!AQ22&gt;=50000, 500, IF(AQ$5/'①-1入力シート（宿泊人数）【1人当】'!AQ22&gt;=20000, 200, 100)) * '①-1入力シート（宿泊人数）【1人当】'!AQ22, 0)</f>
        <v>0</v>
      </c>
      <c r="AR22" s="185">
        <f>IF('①-1入力シート（宿泊人数）【1人当】'!AR22&gt;0, IF(AR$5/'①-1入力シート（宿泊人数）【1人当】'!AR22&gt;=50000, 500, IF(AR$5/'①-1入力シート（宿泊人数）【1人当】'!AR22&gt;=20000, 200, 100)) * '①-1入力シート（宿泊人数）【1人当】'!AR22, 0)</f>
        <v>0</v>
      </c>
      <c r="AS22" s="185">
        <f>IF('①-1入力シート（宿泊人数）【1人当】'!AS22&gt;0, IF(AS$5/'①-1入力シート（宿泊人数）【1人当】'!AS22&gt;=50000, 500, IF(AS$5/'①-1入力シート（宿泊人数）【1人当】'!AS22&gt;=20000, 200, 100)) * '①-1入力シート（宿泊人数）【1人当】'!AS22, 0)</f>
        <v>0</v>
      </c>
      <c r="AT22" s="185">
        <f>IF('①-1入力シート（宿泊人数）【1人当】'!AT22&gt;0, IF(AT$5/'①-1入力シート（宿泊人数）【1人当】'!AT22&gt;=50000, 500, IF(AT$5/'①-1入力シート（宿泊人数）【1人当】'!AT22&gt;=20000, 200, 100)) * '①-1入力シート（宿泊人数）【1人当】'!AT22, 0)</f>
        <v>0</v>
      </c>
      <c r="AU22" s="185">
        <f>IF('①-1入力シート（宿泊人数）【1人当】'!AU22&gt;0, IF(AU$5/'①-1入力シート（宿泊人数）【1人当】'!AU22&gt;=50000, 500, IF(AU$5/'①-1入力シート（宿泊人数）【1人当】'!AU22&gt;=20000, 200, 100)) * '①-1入力シート（宿泊人数）【1人当】'!AU22, 0)</f>
        <v>0</v>
      </c>
      <c r="AV22" s="185">
        <f>IF('①-1入力シート（宿泊人数）【1人当】'!AV22&gt;0, IF(AV$5/'①-1入力シート（宿泊人数）【1人当】'!AV22&gt;=50000, 500, IF(AV$5/'①-1入力シート（宿泊人数）【1人当】'!AV22&gt;=20000, 200, 100)) * '①-1入力シート（宿泊人数）【1人当】'!AV22, 0)</f>
        <v>0</v>
      </c>
      <c r="AW22" s="185">
        <f>IF('①-1入力シート（宿泊人数）【1人当】'!AW22&gt;0, IF(AW$5/'①-1入力シート（宿泊人数）【1人当】'!AW22&gt;=50000, 500, IF(AW$5/'①-1入力シート（宿泊人数）【1人当】'!AW22&gt;=20000, 200, 100)) * '①-1入力シート（宿泊人数）【1人当】'!AW22, 0)</f>
        <v>0</v>
      </c>
      <c r="AX22" s="185">
        <f>IF('①-1入力シート（宿泊人数）【1人当】'!AX22&gt;0, IF(AX$5/'①-1入力シート（宿泊人数）【1人当】'!AX22&gt;=50000, 500, IF(AX$5/'①-1入力シート（宿泊人数）【1人当】'!AX22&gt;=20000, 200, 100)) * '①-1入力シート（宿泊人数）【1人当】'!AX22, 0)</f>
        <v>0</v>
      </c>
      <c r="AY22" s="185">
        <f>IF('①-1入力シート（宿泊人数）【1人当】'!AY22&gt;0, IF(AY$5/'①-1入力シート（宿泊人数）【1人当】'!AY22&gt;=50000, 500, IF(AY$5/'①-1入力シート（宿泊人数）【1人当】'!AY22&gt;=20000, 200, 100)) * '①-1入力シート（宿泊人数）【1人当】'!AY22, 0)</f>
        <v>0</v>
      </c>
      <c r="AZ22" s="185">
        <f>IF('①-1入力シート（宿泊人数）【1人当】'!AZ22&gt;0, IF(AZ$5/'①-1入力シート（宿泊人数）【1人当】'!AZ22&gt;=50000, 500, IF(AZ$5/'①-1入力シート（宿泊人数）【1人当】'!AZ22&gt;=20000, 200, 100)) * '①-1入力シート（宿泊人数）【1人当】'!AZ22, 0)</f>
        <v>0</v>
      </c>
      <c r="BA22" s="185">
        <f>IF('①-1入力シート（宿泊人数）【1人当】'!BA22&gt;0, IF(BA$5/'①-1入力シート（宿泊人数）【1人当】'!BA22&gt;=50000, 500, IF(BA$5/'①-1入力シート（宿泊人数）【1人当】'!BA22&gt;=20000, 200, 100)) * '①-1入力シート（宿泊人数）【1人当】'!BA22, 0)</f>
        <v>0</v>
      </c>
      <c r="BB22" s="185">
        <f>IF('①-1入力シート（宿泊人数）【1人当】'!BB22&gt;0, IF(BB$5/'①-1入力シート（宿泊人数）【1人当】'!BB22&gt;=50000, 500, IF(BB$5/'①-1入力シート（宿泊人数）【1人当】'!BB22&gt;=20000, 200, 100)) * '①-1入力シート（宿泊人数）【1人当】'!BB22, 0)</f>
        <v>0</v>
      </c>
      <c r="BC22" s="185">
        <f>IF('①-1入力シート（宿泊人数）【1人当】'!BC22&gt;0, IF(BC$5/'①-1入力シート（宿泊人数）【1人当】'!BC22&gt;=50000, 500, IF(BC$5/'①-1入力シート（宿泊人数）【1人当】'!BC22&gt;=20000, 200, 100)) * '①-1入力シート（宿泊人数）【1人当】'!BC22, 0)</f>
        <v>0</v>
      </c>
      <c r="BD22" s="185">
        <f>IF('①-1入力シート（宿泊人数）【1人当】'!BD22&gt;0, IF(BD$5/'①-1入力シート（宿泊人数）【1人当】'!BD22&gt;=50000, 500, IF(BD$5/'①-1入力シート（宿泊人数）【1人当】'!BD22&gt;=20000, 200, 100)) * '①-1入力シート（宿泊人数）【1人当】'!BD22, 0)</f>
        <v>0</v>
      </c>
      <c r="BE22" s="185">
        <f>IF('①-1入力シート（宿泊人数）【1人当】'!BE22&gt;0, IF(BE$5/'①-1入力シート（宿泊人数）【1人当】'!BE22&gt;=50000, 500, IF(BE$5/'①-1入力シート（宿泊人数）【1人当】'!BE22&gt;=20000, 200, 100)) * '①-1入力シート（宿泊人数）【1人当】'!BE22, 0)</f>
        <v>0</v>
      </c>
      <c r="BF22" s="185">
        <f>IF('①-1入力シート（宿泊人数）【1人当】'!BF22&gt;0, IF(BF$5/'①-1入力シート（宿泊人数）【1人当】'!BF22&gt;=50000, 500, IF(BF$5/'①-1入力シート（宿泊人数）【1人当】'!BF22&gt;=20000, 200, 100)) * '①-1入力シート（宿泊人数）【1人当】'!BF22, 0)</f>
        <v>0</v>
      </c>
      <c r="BG22" s="185">
        <f>IF('①-1入力シート（宿泊人数）【1人当】'!BG22&gt;0, IF(BG$5/'①-1入力シート（宿泊人数）【1人当】'!BG22&gt;=50000, 500, IF(BG$5/'①-1入力シート（宿泊人数）【1人当】'!BG22&gt;=20000, 200, 100)) * '①-1入力シート（宿泊人数）【1人当】'!BG22, 0)</f>
        <v>0</v>
      </c>
      <c r="BH22" s="185">
        <f>IF('①-1入力シート（宿泊人数）【1人当】'!BH22&gt;0, IF(BH$5/'①-1入力シート（宿泊人数）【1人当】'!BH22&gt;=50000, 500, IF(BH$5/'①-1入力シート（宿泊人数）【1人当】'!BH22&gt;=20000, 200, 100)) * '①-1入力シート（宿泊人数）【1人当】'!BH22, 0)</f>
        <v>0</v>
      </c>
      <c r="BI22" s="185">
        <f>IF('①-1入力シート（宿泊人数）【1人当】'!BI22&gt;0, IF(BI$5/'①-1入力シート（宿泊人数）【1人当】'!BI22&gt;=50000, 500, IF(BI$5/'①-1入力シート（宿泊人数）【1人当】'!BI22&gt;=20000, 200, 100)) * '①-1入力シート（宿泊人数）【1人当】'!BI22, 0)</f>
        <v>0</v>
      </c>
      <c r="BJ22" s="185">
        <f>IF('①-1入力シート（宿泊人数）【1人当】'!BJ22&gt;0, IF(BJ$5/'①-1入力シート（宿泊人数）【1人当】'!BJ22&gt;=50000, 500, IF(BJ$5/'①-1入力シート（宿泊人数）【1人当】'!BJ22&gt;=20000, 200, 100)) * '①-1入力シート（宿泊人数）【1人当】'!BJ22, 0)</f>
        <v>0</v>
      </c>
      <c r="BK22" s="185">
        <f>IF('①-1入力シート（宿泊人数）【1人当】'!BK22&gt;0, IF(BK$5/'①-1入力シート（宿泊人数）【1人当】'!BK22&gt;=50000, 500, IF(BK$5/'①-1入力シート（宿泊人数）【1人当】'!BK22&gt;=20000, 200, 100)) * '①-1入力シート（宿泊人数）【1人当】'!BK22, 0)</f>
        <v>0</v>
      </c>
      <c r="BL22" s="185">
        <f>IF('①-1入力シート（宿泊人数）【1人当】'!BL22&gt;0, IF(BL$5/'①-1入力シート（宿泊人数）【1人当】'!BL22&gt;=50000, 500, IF(BL$5/'①-1入力シート（宿泊人数）【1人当】'!BL22&gt;=20000, 200, 100)) * '①-1入力シート（宿泊人数）【1人当】'!BL22, 0)</f>
        <v>0</v>
      </c>
      <c r="BM22" s="185">
        <f>IF('①-1入力シート（宿泊人数）【1人当】'!BM22&gt;0, IF(BM$5/'①-1入力シート（宿泊人数）【1人当】'!BM22&gt;=50000, 500, IF(BM$5/'①-1入力シート（宿泊人数）【1人当】'!BM22&gt;=20000, 200, 100)) * '①-1入力シート（宿泊人数）【1人当】'!BM22, 0)</f>
        <v>0</v>
      </c>
      <c r="BN22" s="185">
        <f>IF('①-1入力シート（宿泊人数）【1人当】'!BN22&gt;0, IF(BN$5/'①-1入力シート（宿泊人数）【1人当】'!BN22&gt;=50000, 500, IF(BN$5/'①-1入力シート（宿泊人数）【1人当】'!BN22&gt;=20000, 200, 100)) * '①-1入力シート（宿泊人数）【1人当】'!BN22, 0)</f>
        <v>0</v>
      </c>
      <c r="BO22" s="185">
        <f>IF('①-1入力シート（宿泊人数）【1人当】'!BO22&gt;0, IF(BO$5/'①-1入力シート（宿泊人数）【1人当】'!BO22&gt;=50000, 500, IF(BO$5/'①-1入力シート（宿泊人数）【1人当】'!BO22&gt;=20000, 200, 100)) * '①-1入力シート（宿泊人数）【1人当】'!BO22, 0)</f>
        <v>0</v>
      </c>
      <c r="BP22" s="185">
        <f>IF('①-1入力シート（宿泊人数）【1人当】'!BP22&gt;0, IF(BP$5/'①-1入力シート（宿泊人数）【1人当】'!BP22&gt;=50000, 500, IF(BP$5/'①-1入力シート（宿泊人数）【1人当】'!BP22&gt;=20000, 200, 100)) * '①-1入力シート（宿泊人数）【1人当】'!BP22, 0)</f>
        <v>0</v>
      </c>
      <c r="BQ22" s="185">
        <f>IF('①-1入力シート（宿泊人数）【1人当】'!BQ22&gt;0, IF(BQ$5/'①-1入力シート（宿泊人数）【1人当】'!BQ22&gt;=50000, 500, IF(BQ$5/'①-1入力シート（宿泊人数）【1人当】'!BQ22&gt;=20000, 200, 100)) * '①-1入力シート（宿泊人数）【1人当】'!BQ22, 0)</f>
        <v>0</v>
      </c>
      <c r="BR22" s="185">
        <f>IF('①-1入力シート（宿泊人数）【1人当】'!BR22&gt;0, IF(BR$5/'①-1入力シート（宿泊人数）【1人当】'!BR22&gt;=50000, 500, IF(BR$5/'①-1入力シート（宿泊人数）【1人当】'!BR22&gt;=20000, 200, 100)) * '①-1入力シート（宿泊人数）【1人当】'!BR22, 0)</f>
        <v>0</v>
      </c>
      <c r="BS22" s="185">
        <f>IF('①-1入力シート（宿泊人数）【1人当】'!BS22&gt;0, IF(BS$5/'①-1入力シート（宿泊人数）【1人当】'!BS22&gt;=50000, 500, IF(BS$5/'①-1入力シート（宿泊人数）【1人当】'!BS22&gt;=20000, 200, 100)) * '①-1入力シート（宿泊人数）【1人当】'!BS22, 0)</f>
        <v>0</v>
      </c>
      <c r="BT22" s="185">
        <f>IF('①-1入力シート（宿泊人数）【1人当】'!BT22&gt;0, IF(BT$5/'①-1入力シート（宿泊人数）【1人当】'!BT22&gt;=50000, 500, IF(BT$5/'①-1入力シート（宿泊人数）【1人当】'!BT22&gt;=20000, 200, 100)) * '①-1入力シート（宿泊人数）【1人当】'!BT22, 0)</f>
        <v>0</v>
      </c>
      <c r="BU22" s="185">
        <f>IF('①-1入力シート（宿泊人数）【1人当】'!BU22&gt;0, IF(BU$5/'①-1入力シート（宿泊人数）【1人当】'!BU22&gt;=50000, 500, IF(BU$5/'①-1入力シート（宿泊人数）【1人当】'!BU22&gt;=20000, 200, 100)) * '①-1入力シート（宿泊人数）【1人当】'!BU22, 0)</f>
        <v>0</v>
      </c>
      <c r="BV22" s="185">
        <f>IF('①-1入力シート（宿泊人数）【1人当】'!BV22&gt;0, IF(BV$5/'①-1入力シート（宿泊人数）【1人当】'!BV22&gt;=50000, 500, IF(BV$5/'①-1入力シート（宿泊人数）【1人当】'!BV22&gt;=20000, 200, 100)) * '①-1入力シート（宿泊人数）【1人当】'!BV22, 0)</f>
        <v>0</v>
      </c>
      <c r="BW22" s="185">
        <f>IF('①-1入力シート（宿泊人数）【1人当】'!BW22&gt;0, IF(BW$5/'①-1入力シート（宿泊人数）【1人当】'!BW22&gt;=50000, 500, IF(BW$5/'①-1入力シート（宿泊人数）【1人当】'!BW22&gt;=20000, 200, 100)) * '①-1入力シート（宿泊人数）【1人当】'!BW22, 0)</f>
        <v>0</v>
      </c>
      <c r="BX22" s="185">
        <f>IF('①-1入力シート（宿泊人数）【1人当】'!BX22&gt;0, IF(BX$5/'①-1入力シート（宿泊人数）【1人当】'!BX22&gt;=50000, 500, IF(BX$5/'①-1入力シート（宿泊人数）【1人当】'!BX22&gt;=20000, 200, 100)) * '①-1入力シート（宿泊人数）【1人当】'!BX22, 0)</f>
        <v>0</v>
      </c>
      <c r="BY22" s="185">
        <f>IF('①-1入力シート（宿泊人数）【1人当】'!BY22&gt;0, IF(BY$5/'①-1入力シート（宿泊人数）【1人当】'!BY22&gt;=50000, 500, IF(BY$5/'①-1入力シート（宿泊人数）【1人当】'!BY22&gt;=20000, 200, 100)) * '①-1入力シート（宿泊人数）【1人当】'!BY22, 0)</f>
        <v>0</v>
      </c>
      <c r="BZ22" s="185">
        <f>IF('①-1入力シート（宿泊人数）【1人当】'!BZ22&gt;0, IF(BZ$5/'①-1入力シート（宿泊人数）【1人当】'!BZ22&gt;=50000, 500, IF(BZ$5/'①-1入力シート（宿泊人数）【1人当】'!BZ22&gt;=20000, 200, 100)) * '①-1入力シート（宿泊人数）【1人当】'!BZ22, 0)</f>
        <v>0</v>
      </c>
      <c r="CA22" s="185">
        <f>IF('①-1入力シート（宿泊人数）【1人当】'!CA22&gt;0, IF(CA$5/'①-1入力シート（宿泊人数）【1人当】'!CA22&gt;=50000, 500, IF(CA$5/'①-1入力シート（宿泊人数）【1人当】'!CA22&gt;=20000, 200, 100)) * '①-1入力シート（宿泊人数）【1人当】'!CA22, 0)</f>
        <v>0</v>
      </c>
      <c r="CB22" s="185">
        <f>IF('①-1入力シート（宿泊人数）【1人当】'!CB22&gt;0, IF(CB$5/'①-1入力シート（宿泊人数）【1人当】'!CB22&gt;=50000, 500, IF(CB$5/'①-1入力シート（宿泊人数）【1人当】'!CB22&gt;=20000, 200, 100)) * '①-1入力シート（宿泊人数）【1人当】'!CB22, 0)</f>
        <v>0</v>
      </c>
      <c r="CC22" s="185">
        <f>IF('①-1入力シート（宿泊人数）【1人当】'!CC22&gt;0, IF(CC$5/'①-1入力シート（宿泊人数）【1人当】'!CC22&gt;=50000, 500, IF(CC$5/'①-1入力シート（宿泊人数）【1人当】'!CC22&gt;=20000, 200, 100)) * '①-1入力シート（宿泊人数）【1人当】'!CC22, 0)</f>
        <v>0</v>
      </c>
      <c r="CD22" s="185">
        <f>IF('①-1入力シート（宿泊人数）【1人当】'!CD22&gt;0, IF(CD$5/'①-1入力シート（宿泊人数）【1人当】'!CD22&gt;=50000, 500, IF(CD$5/'①-1入力シート（宿泊人数）【1人当】'!CD22&gt;=20000, 200, 100)) * '①-1入力シート（宿泊人数）【1人当】'!CD22, 0)</f>
        <v>0</v>
      </c>
      <c r="CE22" s="185">
        <f>IF('①-1入力シート（宿泊人数）【1人当】'!CE22&gt;0, IF(CE$5/'①-1入力シート（宿泊人数）【1人当】'!CE22&gt;=50000, 500, IF(CE$5/'①-1入力シート（宿泊人数）【1人当】'!CE22&gt;=20000, 200, 100)) * '①-1入力シート（宿泊人数）【1人当】'!CE22, 0)</f>
        <v>0</v>
      </c>
      <c r="CF22" s="185">
        <f>IF('①-1入力シート（宿泊人数）【1人当】'!CF22&gt;0, IF(CF$5/'①-1入力シート（宿泊人数）【1人当】'!CF22&gt;=50000, 500, IF(CF$5/'①-1入力シート（宿泊人数）【1人当】'!CF22&gt;=20000, 200, 100)) * '①-1入力シート（宿泊人数）【1人当】'!CF22, 0)</f>
        <v>0</v>
      </c>
      <c r="CG22" s="185">
        <f>IF('①-1入力シート（宿泊人数）【1人当】'!CG22&gt;0, IF(CG$5/'①-1入力シート（宿泊人数）【1人当】'!CG22&gt;=50000, 500, IF(CG$5/'①-1入力シート（宿泊人数）【1人当】'!CG22&gt;=20000, 200, 100)) * '①-1入力シート（宿泊人数）【1人当】'!CG22, 0)</f>
        <v>0</v>
      </c>
      <c r="CH22" s="185">
        <f>IF('①-1入力シート（宿泊人数）【1人当】'!CH22&gt;0, IF(CH$5/'①-1入力シート（宿泊人数）【1人当】'!CH22&gt;=50000, 500, IF(CH$5/'①-1入力シート（宿泊人数）【1人当】'!CH22&gt;=20000, 200, 100)) * '①-1入力シート（宿泊人数）【1人当】'!CH22, 0)</f>
        <v>0</v>
      </c>
      <c r="CI22" s="185">
        <f>IF('①-1入力シート（宿泊人数）【1人当】'!CI22&gt;0, IF(CI$5/'①-1入力シート（宿泊人数）【1人当】'!CI22&gt;=50000, 500, IF(CI$5/'①-1入力シート（宿泊人数）【1人当】'!CI22&gt;=20000, 200, 100)) * '①-1入力シート（宿泊人数）【1人当】'!CI22, 0)</f>
        <v>0</v>
      </c>
      <c r="CJ22" s="185">
        <f>IF('①-1入力シート（宿泊人数）【1人当】'!CJ22&gt;0, IF(CJ$5/'①-1入力シート（宿泊人数）【1人当】'!CJ22&gt;=50000, 500, IF(CJ$5/'①-1入力シート（宿泊人数）【1人当】'!CJ22&gt;=20000, 200, 100)) * '①-1入力シート（宿泊人数）【1人当】'!CJ22, 0)</f>
        <v>0</v>
      </c>
      <c r="CK22" s="185">
        <f>IF('①-1入力シート（宿泊人数）【1人当】'!CK22&gt;0, IF(CK$5/'①-1入力シート（宿泊人数）【1人当】'!CK22&gt;=50000, 500, IF(CK$5/'①-1入力シート（宿泊人数）【1人当】'!CK22&gt;=20000, 200, 100)) * '①-1入力シート（宿泊人数）【1人当】'!CK22, 0)</f>
        <v>0</v>
      </c>
      <c r="CL22" s="185">
        <f>IF('①-1入力シート（宿泊人数）【1人当】'!CL22&gt;0, IF(CL$5/'①-1入力シート（宿泊人数）【1人当】'!CL22&gt;=50000, 500, IF(CL$5/'①-1入力シート（宿泊人数）【1人当】'!CL22&gt;=20000, 200, 100)) * '①-1入力シート（宿泊人数）【1人当】'!CL22, 0)</f>
        <v>0</v>
      </c>
      <c r="CM22" s="185">
        <f>IF('①-1入力シート（宿泊人数）【1人当】'!CM22&gt;0, IF(CM$5/'①-1入力シート（宿泊人数）【1人当】'!CM22&gt;=50000, 500, IF(CM$5/'①-1入力シート（宿泊人数）【1人当】'!CM22&gt;=20000, 200, 100)) * '①-1入力シート（宿泊人数）【1人当】'!CM22, 0)</f>
        <v>0</v>
      </c>
      <c r="CN22" s="185">
        <f>IF('①-1入力シート（宿泊人数）【1人当】'!CN22&gt;0, IF(CN$5/'①-1入力シート（宿泊人数）【1人当】'!CN22&gt;=50000, 500, IF(CN$5/'①-1入力シート（宿泊人数）【1人当】'!CN22&gt;=20000, 200, 100)) * '①-1入力シート（宿泊人数）【1人当】'!CN22, 0)</f>
        <v>0</v>
      </c>
      <c r="CO22" s="185">
        <f>IF('①-1入力シート（宿泊人数）【1人当】'!CO22&gt;0, IF(CO$5/'①-1入力シート（宿泊人数）【1人当】'!CO22&gt;=50000, 500, IF(CO$5/'①-1入力シート（宿泊人数）【1人当】'!CO22&gt;=20000, 200, 100)) * '①-1入力シート（宿泊人数）【1人当】'!CO22, 0)</f>
        <v>0</v>
      </c>
      <c r="CP22" s="185">
        <f>IF('①-1入力シート（宿泊人数）【1人当】'!CP22&gt;0, IF(CP$5/'①-1入力シート（宿泊人数）【1人当】'!CP22&gt;=50000, 500, IF(CP$5/'①-1入力シート（宿泊人数）【1人当】'!CP22&gt;=20000, 200, 100)) * '①-1入力シート（宿泊人数）【1人当】'!CP22, 0)</f>
        <v>0</v>
      </c>
      <c r="CQ22" s="185">
        <f>IF('①-1入力シート（宿泊人数）【1人当】'!CQ22&gt;0, IF(CQ$5/'①-1入力シート（宿泊人数）【1人当】'!CQ22&gt;=50000, 500, IF(CQ$5/'①-1入力シート（宿泊人数）【1人当】'!CQ22&gt;=20000, 200, 100)) * '①-1入力シート（宿泊人数）【1人当】'!CQ22, 0)</f>
        <v>0</v>
      </c>
      <c r="CR22" s="185">
        <f>IF('①-1入力シート（宿泊人数）【1人当】'!CR22&gt;0, IF(CR$5/'①-1入力シート（宿泊人数）【1人当】'!CR22&gt;=50000, 500, IF(CR$5/'①-1入力シート（宿泊人数）【1人当】'!CR22&gt;=20000, 200, 100)) * '①-1入力シート（宿泊人数）【1人当】'!CR22, 0)</f>
        <v>0</v>
      </c>
      <c r="CS22" s="185">
        <f>IF('①-1入力シート（宿泊人数）【1人当】'!CS22&gt;0, IF(CS$5/'①-1入力シート（宿泊人数）【1人当】'!CS22&gt;=50000, 500, IF(CS$5/'①-1入力シート（宿泊人数）【1人当】'!CS22&gt;=20000, 200, 100)) * '①-1入力シート（宿泊人数）【1人当】'!CS22, 0)</f>
        <v>0</v>
      </c>
      <c r="CT22" s="185">
        <f>IF('①-1入力シート（宿泊人数）【1人当】'!CT22&gt;0, IF(CT$5/'①-1入力シート（宿泊人数）【1人当】'!CT22&gt;=50000, 500, IF(CT$5/'①-1入力シート（宿泊人数）【1人当】'!CT22&gt;=20000, 200, 100)) * '①-1入力シート（宿泊人数）【1人当】'!CT22, 0)</f>
        <v>0</v>
      </c>
      <c r="CU22" s="185">
        <f>IF('①-1入力シート（宿泊人数）【1人当】'!CU22&gt;0, IF(CU$5/'①-1入力シート（宿泊人数）【1人当】'!CU22&gt;=50000, 500, IF(CU$5/'①-1入力シート（宿泊人数）【1人当】'!CU22&gt;=20000, 200, 100)) * '①-1入力シート（宿泊人数）【1人当】'!CU22, 0)</f>
        <v>0</v>
      </c>
      <c r="CV22" s="185">
        <f>IF('①-1入力シート（宿泊人数）【1人当】'!CV22&gt;0, IF(CV$5/'①-1入力シート（宿泊人数）【1人当】'!CV22&gt;=50000, 500, IF(CV$5/'①-1入力シート（宿泊人数）【1人当】'!CV22&gt;=20000, 200, 100)) * '①-1入力シート（宿泊人数）【1人当】'!CV22, 0)</f>
        <v>0</v>
      </c>
      <c r="CW22" s="185">
        <f>IF('①-1入力シート（宿泊人数）【1人当】'!CW22&gt;0, IF(CW$5/'①-1入力シート（宿泊人数）【1人当】'!CW22&gt;=50000, 500, IF(CW$5/'①-1入力シート（宿泊人数）【1人当】'!CW22&gt;=20000, 200, 100)) * '①-1入力シート（宿泊人数）【1人当】'!CW22, 0)</f>
        <v>0</v>
      </c>
      <c r="CX22" s="185">
        <f>IF('①-1入力シート（宿泊人数）【1人当】'!CX22&gt;0, IF(CX$5/'①-1入力シート（宿泊人数）【1人当】'!CX22&gt;=50000, 500, IF(CX$5/'①-1入力シート（宿泊人数）【1人当】'!CX22&gt;=20000, 200, 100)) * '①-1入力シート（宿泊人数）【1人当】'!CX22, 0)</f>
        <v>0</v>
      </c>
      <c r="CY22" s="13"/>
      <c r="CZ22" s="185">
        <f>'①-1入力シート（宿泊人数）【1人当】'!CZ22</f>
        <v>0</v>
      </c>
    </row>
    <row r="23" spans="1:104">
      <c r="A23" s="196"/>
      <c r="B23" s="175">
        <v>17</v>
      </c>
      <c r="C23" s="185">
        <f>IF('①-1入力シート（宿泊人数）【1人当】'!C23&gt;0, IF(C$5/'①-1入力シート（宿泊人数）【1人当】'!C23&gt;=50000, 500, IF(C$5/'①-1入力シート（宿泊人数）【1人当】'!C23&gt;=20000, 200, 100)) * '①-1入力シート（宿泊人数）【1人当】'!C23, 0)</f>
        <v>0</v>
      </c>
      <c r="D23" s="185">
        <f>IF('①-1入力シート（宿泊人数）【1人当】'!D23&gt;0, IF(D$5/'①-1入力シート（宿泊人数）【1人当】'!D23&gt;=50000, 500, IF(D$5/'①-1入力シート（宿泊人数）【1人当】'!D23&gt;=20000, 200, 100)) * '①-1入力シート（宿泊人数）【1人当】'!D23, 0)</f>
        <v>0</v>
      </c>
      <c r="E23" s="185">
        <f>IF('①-1入力シート（宿泊人数）【1人当】'!E23&gt;0, IF(E$5/'①-1入力シート（宿泊人数）【1人当】'!E23&gt;=50000, 500, IF(E$5/'①-1入力シート（宿泊人数）【1人当】'!E23&gt;=20000, 200, 100)) * '①-1入力シート（宿泊人数）【1人当】'!E23, 0)</f>
        <v>0</v>
      </c>
      <c r="F23" s="185">
        <f>IF('①-1入力シート（宿泊人数）【1人当】'!F23&gt;0, IF(F$5/'①-1入力シート（宿泊人数）【1人当】'!F23&gt;=50000, 500, IF(F$5/'①-1入力シート（宿泊人数）【1人当】'!F23&gt;=20000, 200, 100)) * '①-1入力シート（宿泊人数）【1人当】'!F23, 0)</f>
        <v>0</v>
      </c>
      <c r="G23" s="185">
        <f>IF('①-1入力シート（宿泊人数）【1人当】'!G23&gt;0, IF(G$5/'①-1入力シート（宿泊人数）【1人当】'!G23&gt;=50000, 500, IF(G$5/'①-1入力シート（宿泊人数）【1人当】'!G23&gt;=20000, 200, 100)) * '①-1入力シート（宿泊人数）【1人当】'!G23, 0)</f>
        <v>0</v>
      </c>
      <c r="H23" s="185">
        <f>IF('①-1入力シート（宿泊人数）【1人当】'!H23&gt;0, IF(H$5/'①-1入力シート（宿泊人数）【1人当】'!H23&gt;=50000, 500, IF(H$5/'①-1入力シート（宿泊人数）【1人当】'!H23&gt;=20000, 200, 100)) * '①-1入力シート（宿泊人数）【1人当】'!H23, 0)</f>
        <v>0</v>
      </c>
      <c r="I23" s="185">
        <f>IF('①-1入力シート（宿泊人数）【1人当】'!I23&gt;0, IF(I$5/'①-1入力シート（宿泊人数）【1人当】'!I23&gt;=50000, 500, IF(I$5/'①-1入力シート（宿泊人数）【1人当】'!I23&gt;=20000, 200, 100)) * '①-1入力シート（宿泊人数）【1人当】'!I23, 0)</f>
        <v>0</v>
      </c>
      <c r="J23" s="185">
        <f>IF('①-1入力シート（宿泊人数）【1人当】'!J23&gt;0, IF(J$5/'①-1入力シート（宿泊人数）【1人当】'!J23&gt;=50000, 500, IF(J$5/'①-1入力シート（宿泊人数）【1人当】'!J23&gt;=20000, 200, 100)) * '①-1入力シート（宿泊人数）【1人当】'!J23, 0)</f>
        <v>0</v>
      </c>
      <c r="K23" s="185">
        <f>IF('①-1入力シート（宿泊人数）【1人当】'!K23&gt;0, IF(K$5/'①-1入力シート（宿泊人数）【1人当】'!K23&gt;=50000, 500, IF(K$5/'①-1入力シート（宿泊人数）【1人当】'!K23&gt;=20000, 200, 100)) * '①-1入力シート（宿泊人数）【1人当】'!K23, 0)</f>
        <v>0</v>
      </c>
      <c r="L23" s="185">
        <f>IF('①-1入力シート（宿泊人数）【1人当】'!L23&gt;0, IF(L$5/'①-1入力シート（宿泊人数）【1人当】'!L23&gt;=50000, 500, IF(L$5/'①-1入力シート（宿泊人数）【1人当】'!L23&gt;=20000, 200, 100)) * '①-1入力シート（宿泊人数）【1人当】'!L23, 0)</f>
        <v>0</v>
      </c>
      <c r="M23" s="185">
        <f>IF('①-1入力シート（宿泊人数）【1人当】'!M23&gt;0, IF(M$5/'①-1入力シート（宿泊人数）【1人当】'!M23&gt;=50000, 500, IF(M$5/'①-1入力シート（宿泊人数）【1人当】'!M23&gt;=20000, 200, 100)) * '①-1入力シート（宿泊人数）【1人当】'!M23, 0)</f>
        <v>0</v>
      </c>
      <c r="N23" s="185">
        <f>IF('①-1入力シート（宿泊人数）【1人当】'!N23&gt;0, IF(N$5/'①-1入力シート（宿泊人数）【1人当】'!N23&gt;=50000, 500, IF(N$5/'①-1入力シート（宿泊人数）【1人当】'!N23&gt;=20000, 200, 100)) * '①-1入力シート（宿泊人数）【1人当】'!N23, 0)</f>
        <v>0</v>
      </c>
      <c r="O23" s="185">
        <f>IF('①-1入力シート（宿泊人数）【1人当】'!O23&gt;0, IF(O$5/'①-1入力シート（宿泊人数）【1人当】'!O23&gt;=50000, 500, IF(O$5/'①-1入力シート（宿泊人数）【1人当】'!O23&gt;=20000, 200, 100)) * '①-1入力シート（宿泊人数）【1人当】'!O23, 0)</f>
        <v>0</v>
      </c>
      <c r="P23" s="185">
        <f>IF('①-1入力シート（宿泊人数）【1人当】'!P23&gt;0, IF(P$5/'①-1入力シート（宿泊人数）【1人当】'!P23&gt;=50000, 500, IF(P$5/'①-1入力シート（宿泊人数）【1人当】'!P23&gt;=20000, 200, 100)) * '①-1入力シート（宿泊人数）【1人当】'!P23, 0)</f>
        <v>0</v>
      </c>
      <c r="Q23" s="185">
        <f>IF('①-1入力シート（宿泊人数）【1人当】'!Q23&gt;0, IF(Q$5/'①-1入力シート（宿泊人数）【1人当】'!Q23&gt;=50000, 500, IF(Q$5/'①-1入力シート（宿泊人数）【1人当】'!Q23&gt;=20000, 200, 100)) * '①-1入力シート（宿泊人数）【1人当】'!Q23, 0)</f>
        <v>0</v>
      </c>
      <c r="R23" s="185">
        <f>IF('①-1入力シート（宿泊人数）【1人当】'!R23&gt;0, IF(R$5/'①-1入力シート（宿泊人数）【1人当】'!R23&gt;=50000, 500, IF(R$5/'①-1入力シート（宿泊人数）【1人当】'!R23&gt;=20000, 200, 100)) * '①-1入力シート（宿泊人数）【1人当】'!R23, 0)</f>
        <v>0</v>
      </c>
      <c r="S23" s="185">
        <f>IF('①-1入力シート（宿泊人数）【1人当】'!S23&gt;0, IF(S$5/'①-1入力シート（宿泊人数）【1人当】'!S23&gt;=50000, 500, IF(S$5/'①-1入力シート（宿泊人数）【1人当】'!S23&gt;=20000, 200, 100)) * '①-1入力シート（宿泊人数）【1人当】'!S23, 0)</f>
        <v>0</v>
      </c>
      <c r="T23" s="185">
        <f>IF('①-1入力シート（宿泊人数）【1人当】'!T23&gt;0, IF(T$5/'①-1入力シート（宿泊人数）【1人当】'!T23&gt;=50000, 500, IF(T$5/'①-1入力シート（宿泊人数）【1人当】'!T23&gt;=20000, 200, 100)) * '①-1入力シート（宿泊人数）【1人当】'!T23, 0)</f>
        <v>0</v>
      </c>
      <c r="U23" s="185">
        <f>IF('①-1入力シート（宿泊人数）【1人当】'!U23&gt;0, IF(U$5/'①-1入力シート（宿泊人数）【1人当】'!U23&gt;=50000, 500, IF(U$5/'①-1入力シート（宿泊人数）【1人当】'!U23&gt;=20000, 200, 100)) * '①-1入力シート（宿泊人数）【1人当】'!U23, 0)</f>
        <v>0</v>
      </c>
      <c r="V23" s="185">
        <f>IF('①-1入力シート（宿泊人数）【1人当】'!V23&gt;0, IF(V$5/'①-1入力シート（宿泊人数）【1人当】'!V23&gt;=50000, 500, IF(V$5/'①-1入力シート（宿泊人数）【1人当】'!V23&gt;=20000, 200, 100)) * '①-1入力シート（宿泊人数）【1人当】'!V23, 0)</f>
        <v>0</v>
      </c>
      <c r="W23" s="185">
        <f>IF('①-1入力シート（宿泊人数）【1人当】'!W23&gt;0, IF(W$5/'①-1入力シート（宿泊人数）【1人当】'!W23&gt;=50000, 500, IF(W$5/'①-1入力シート（宿泊人数）【1人当】'!W23&gt;=20000, 200, 100)) * '①-1入力シート（宿泊人数）【1人当】'!W23, 0)</f>
        <v>0</v>
      </c>
      <c r="X23" s="185">
        <f>IF('①-1入力シート（宿泊人数）【1人当】'!X23&gt;0, IF(X$5/'①-1入力シート（宿泊人数）【1人当】'!X23&gt;=50000, 500, IF(X$5/'①-1入力シート（宿泊人数）【1人当】'!X23&gt;=20000, 200, 100)) * '①-1入力シート（宿泊人数）【1人当】'!X23, 0)</f>
        <v>0</v>
      </c>
      <c r="Y23" s="185">
        <f>IF('①-1入力シート（宿泊人数）【1人当】'!Y23&gt;0, IF(Y$5/'①-1入力シート（宿泊人数）【1人当】'!Y23&gt;=50000, 500, IF(Y$5/'①-1入力シート（宿泊人数）【1人当】'!Y23&gt;=20000, 200, 100)) * '①-1入力シート（宿泊人数）【1人当】'!Y23, 0)</f>
        <v>0</v>
      </c>
      <c r="Z23" s="185">
        <f>IF('①-1入力シート（宿泊人数）【1人当】'!Z23&gt;0, IF(Z$5/'①-1入力シート（宿泊人数）【1人当】'!Z23&gt;=50000, 500, IF(Z$5/'①-1入力シート（宿泊人数）【1人当】'!Z23&gt;=20000, 200, 100)) * '①-1入力シート（宿泊人数）【1人当】'!Z23, 0)</f>
        <v>0</v>
      </c>
      <c r="AA23" s="185">
        <f>IF('①-1入力シート（宿泊人数）【1人当】'!AA23&gt;0, IF(AA$5/'①-1入力シート（宿泊人数）【1人当】'!AA23&gt;=50000, 500, IF(AA$5/'①-1入力シート（宿泊人数）【1人当】'!AA23&gt;=20000, 200, 100)) * '①-1入力シート（宿泊人数）【1人当】'!AA23, 0)</f>
        <v>0</v>
      </c>
      <c r="AB23" s="185">
        <f>IF('①-1入力シート（宿泊人数）【1人当】'!AB23&gt;0, IF(AB$5/'①-1入力シート（宿泊人数）【1人当】'!AB23&gt;=50000, 500, IF(AB$5/'①-1入力シート（宿泊人数）【1人当】'!AB23&gt;=20000, 200, 100)) * '①-1入力シート（宿泊人数）【1人当】'!AB23, 0)</f>
        <v>0</v>
      </c>
      <c r="AC23" s="185">
        <f>IF('①-1入力シート（宿泊人数）【1人当】'!AC23&gt;0, IF(AC$5/'①-1入力シート（宿泊人数）【1人当】'!AC23&gt;=50000, 500, IF(AC$5/'①-1入力シート（宿泊人数）【1人当】'!AC23&gt;=20000, 200, 100)) * '①-1入力シート（宿泊人数）【1人当】'!AC23, 0)</f>
        <v>0</v>
      </c>
      <c r="AD23" s="185">
        <f>IF('①-1入力シート（宿泊人数）【1人当】'!AD23&gt;0, IF(AD$5/'①-1入力シート（宿泊人数）【1人当】'!AD23&gt;=50000, 500, IF(AD$5/'①-1入力シート（宿泊人数）【1人当】'!AD23&gt;=20000, 200, 100)) * '①-1入力シート（宿泊人数）【1人当】'!AD23, 0)</f>
        <v>0</v>
      </c>
      <c r="AE23" s="185">
        <f>IF('①-1入力シート（宿泊人数）【1人当】'!AE23&gt;0, IF(AE$5/'①-1入力シート（宿泊人数）【1人当】'!AE23&gt;=50000, 500, IF(AE$5/'①-1入力シート（宿泊人数）【1人当】'!AE23&gt;=20000, 200, 100)) * '①-1入力シート（宿泊人数）【1人当】'!AE23, 0)</f>
        <v>0</v>
      </c>
      <c r="AF23" s="185">
        <f>IF('①-1入力シート（宿泊人数）【1人当】'!AF23&gt;0, IF(AF$5/'①-1入力シート（宿泊人数）【1人当】'!AF23&gt;=50000, 500, IF(AF$5/'①-1入力シート（宿泊人数）【1人当】'!AF23&gt;=20000, 200, 100)) * '①-1入力シート（宿泊人数）【1人当】'!AF23, 0)</f>
        <v>0</v>
      </c>
      <c r="AG23" s="185">
        <f>IF('①-1入力シート（宿泊人数）【1人当】'!AG23&gt;0, IF(AG$5/'①-1入力シート（宿泊人数）【1人当】'!AG23&gt;=50000, 500, IF(AG$5/'①-1入力シート（宿泊人数）【1人当】'!AG23&gt;=20000, 200, 100)) * '①-1入力シート（宿泊人数）【1人当】'!AG23, 0)</f>
        <v>0</v>
      </c>
      <c r="AH23" s="185">
        <f>IF('①-1入力シート（宿泊人数）【1人当】'!AH23&gt;0, IF(AH$5/'①-1入力シート（宿泊人数）【1人当】'!AH23&gt;=50000, 500, IF(AH$5/'①-1入力シート（宿泊人数）【1人当】'!AH23&gt;=20000, 200, 100)) * '①-1入力シート（宿泊人数）【1人当】'!AH23, 0)</f>
        <v>0</v>
      </c>
      <c r="AI23" s="185">
        <f>IF('①-1入力シート（宿泊人数）【1人当】'!AI23&gt;0, IF(AI$5/'①-1入力シート（宿泊人数）【1人当】'!AI23&gt;=50000, 500, IF(AI$5/'①-1入力シート（宿泊人数）【1人当】'!AI23&gt;=20000, 200, 100)) * '①-1入力シート（宿泊人数）【1人当】'!AI23, 0)</f>
        <v>0</v>
      </c>
      <c r="AJ23" s="185">
        <f>IF('①-1入力シート（宿泊人数）【1人当】'!AJ23&gt;0, IF(AJ$5/'①-1入力シート（宿泊人数）【1人当】'!AJ23&gt;=50000, 500, IF(AJ$5/'①-1入力シート（宿泊人数）【1人当】'!AJ23&gt;=20000, 200, 100)) * '①-1入力シート（宿泊人数）【1人当】'!AJ23, 0)</f>
        <v>0</v>
      </c>
      <c r="AK23" s="185">
        <f>IF('①-1入力シート（宿泊人数）【1人当】'!AK23&gt;0, IF(AK$5/'①-1入力シート（宿泊人数）【1人当】'!AK23&gt;=50000, 500, IF(AK$5/'①-1入力シート（宿泊人数）【1人当】'!AK23&gt;=20000, 200, 100)) * '①-1入力シート（宿泊人数）【1人当】'!AK23, 0)</f>
        <v>0</v>
      </c>
      <c r="AL23" s="185">
        <f>IF('①-1入力シート（宿泊人数）【1人当】'!AL23&gt;0, IF(AL$5/'①-1入力シート（宿泊人数）【1人当】'!AL23&gt;=50000, 500, IF(AL$5/'①-1入力シート（宿泊人数）【1人当】'!AL23&gt;=20000, 200, 100)) * '①-1入力シート（宿泊人数）【1人当】'!AL23, 0)</f>
        <v>0</v>
      </c>
      <c r="AM23" s="185">
        <f>IF('①-1入力シート（宿泊人数）【1人当】'!AM23&gt;0, IF(AM$5/'①-1入力シート（宿泊人数）【1人当】'!AM23&gt;=50000, 500, IF(AM$5/'①-1入力シート（宿泊人数）【1人当】'!AM23&gt;=20000, 200, 100)) * '①-1入力シート（宿泊人数）【1人当】'!AM23, 0)</f>
        <v>0</v>
      </c>
      <c r="AN23" s="185">
        <f>IF('①-1入力シート（宿泊人数）【1人当】'!AN23&gt;0, IF(AN$5/'①-1入力シート（宿泊人数）【1人当】'!AN23&gt;=50000, 500, IF(AN$5/'①-1入力シート（宿泊人数）【1人当】'!AN23&gt;=20000, 200, 100)) * '①-1入力シート（宿泊人数）【1人当】'!AN23, 0)</f>
        <v>0</v>
      </c>
      <c r="AO23" s="185">
        <f>IF('①-1入力シート（宿泊人数）【1人当】'!AO23&gt;0, IF(AO$5/'①-1入力シート（宿泊人数）【1人当】'!AO23&gt;=50000, 500, IF(AO$5/'①-1入力シート（宿泊人数）【1人当】'!AO23&gt;=20000, 200, 100)) * '①-1入力シート（宿泊人数）【1人当】'!AO23, 0)</f>
        <v>0</v>
      </c>
      <c r="AP23" s="185">
        <f>IF('①-1入力シート（宿泊人数）【1人当】'!AP23&gt;0, IF(AP$5/'①-1入力シート（宿泊人数）【1人当】'!AP23&gt;=50000, 500, IF(AP$5/'①-1入力シート（宿泊人数）【1人当】'!AP23&gt;=20000, 200, 100)) * '①-1入力シート（宿泊人数）【1人当】'!AP23, 0)</f>
        <v>0</v>
      </c>
      <c r="AQ23" s="185">
        <f>IF('①-1入力シート（宿泊人数）【1人当】'!AQ23&gt;0, IF(AQ$5/'①-1入力シート（宿泊人数）【1人当】'!AQ23&gt;=50000, 500, IF(AQ$5/'①-1入力シート（宿泊人数）【1人当】'!AQ23&gt;=20000, 200, 100)) * '①-1入力シート（宿泊人数）【1人当】'!AQ23, 0)</f>
        <v>0</v>
      </c>
      <c r="AR23" s="185">
        <f>IF('①-1入力シート（宿泊人数）【1人当】'!AR23&gt;0, IF(AR$5/'①-1入力シート（宿泊人数）【1人当】'!AR23&gt;=50000, 500, IF(AR$5/'①-1入力シート（宿泊人数）【1人当】'!AR23&gt;=20000, 200, 100)) * '①-1入力シート（宿泊人数）【1人当】'!AR23, 0)</f>
        <v>0</v>
      </c>
      <c r="AS23" s="185">
        <f>IF('①-1入力シート（宿泊人数）【1人当】'!AS23&gt;0, IF(AS$5/'①-1入力シート（宿泊人数）【1人当】'!AS23&gt;=50000, 500, IF(AS$5/'①-1入力シート（宿泊人数）【1人当】'!AS23&gt;=20000, 200, 100)) * '①-1入力シート（宿泊人数）【1人当】'!AS23, 0)</f>
        <v>0</v>
      </c>
      <c r="AT23" s="185">
        <f>IF('①-1入力シート（宿泊人数）【1人当】'!AT23&gt;0, IF(AT$5/'①-1入力シート（宿泊人数）【1人当】'!AT23&gt;=50000, 500, IF(AT$5/'①-1入力シート（宿泊人数）【1人当】'!AT23&gt;=20000, 200, 100)) * '①-1入力シート（宿泊人数）【1人当】'!AT23, 0)</f>
        <v>0</v>
      </c>
      <c r="AU23" s="185">
        <f>IF('①-1入力シート（宿泊人数）【1人当】'!AU23&gt;0, IF(AU$5/'①-1入力シート（宿泊人数）【1人当】'!AU23&gt;=50000, 500, IF(AU$5/'①-1入力シート（宿泊人数）【1人当】'!AU23&gt;=20000, 200, 100)) * '①-1入力シート（宿泊人数）【1人当】'!AU23, 0)</f>
        <v>0</v>
      </c>
      <c r="AV23" s="185">
        <f>IF('①-1入力シート（宿泊人数）【1人当】'!AV23&gt;0, IF(AV$5/'①-1入力シート（宿泊人数）【1人当】'!AV23&gt;=50000, 500, IF(AV$5/'①-1入力シート（宿泊人数）【1人当】'!AV23&gt;=20000, 200, 100)) * '①-1入力シート（宿泊人数）【1人当】'!AV23, 0)</f>
        <v>0</v>
      </c>
      <c r="AW23" s="185">
        <f>IF('①-1入力シート（宿泊人数）【1人当】'!AW23&gt;0, IF(AW$5/'①-1入力シート（宿泊人数）【1人当】'!AW23&gt;=50000, 500, IF(AW$5/'①-1入力シート（宿泊人数）【1人当】'!AW23&gt;=20000, 200, 100)) * '①-1入力シート（宿泊人数）【1人当】'!AW23, 0)</f>
        <v>0</v>
      </c>
      <c r="AX23" s="185">
        <f>IF('①-1入力シート（宿泊人数）【1人当】'!AX23&gt;0, IF(AX$5/'①-1入力シート（宿泊人数）【1人当】'!AX23&gt;=50000, 500, IF(AX$5/'①-1入力シート（宿泊人数）【1人当】'!AX23&gt;=20000, 200, 100)) * '①-1入力シート（宿泊人数）【1人当】'!AX23, 0)</f>
        <v>0</v>
      </c>
      <c r="AY23" s="185">
        <f>IF('①-1入力シート（宿泊人数）【1人当】'!AY23&gt;0, IF(AY$5/'①-1入力シート（宿泊人数）【1人当】'!AY23&gt;=50000, 500, IF(AY$5/'①-1入力シート（宿泊人数）【1人当】'!AY23&gt;=20000, 200, 100)) * '①-1入力シート（宿泊人数）【1人当】'!AY23, 0)</f>
        <v>0</v>
      </c>
      <c r="AZ23" s="185">
        <f>IF('①-1入力シート（宿泊人数）【1人当】'!AZ23&gt;0, IF(AZ$5/'①-1入力シート（宿泊人数）【1人当】'!AZ23&gt;=50000, 500, IF(AZ$5/'①-1入力シート（宿泊人数）【1人当】'!AZ23&gt;=20000, 200, 100)) * '①-1入力シート（宿泊人数）【1人当】'!AZ23, 0)</f>
        <v>0</v>
      </c>
      <c r="BA23" s="185">
        <f>IF('①-1入力シート（宿泊人数）【1人当】'!BA23&gt;0, IF(BA$5/'①-1入力シート（宿泊人数）【1人当】'!BA23&gt;=50000, 500, IF(BA$5/'①-1入力シート（宿泊人数）【1人当】'!BA23&gt;=20000, 200, 100)) * '①-1入力シート（宿泊人数）【1人当】'!BA23, 0)</f>
        <v>0</v>
      </c>
      <c r="BB23" s="185">
        <f>IF('①-1入力シート（宿泊人数）【1人当】'!BB23&gt;0, IF(BB$5/'①-1入力シート（宿泊人数）【1人当】'!BB23&gt;=50000, 500, IF(BB$5/'①-1入力シート（宿泊人数）【1人当】'!BB23&gt;=20000, 200, 100)) * '①-1入力シート（宿泊人数）【1人当】'!BB23, 0)</f>
        <v>0</v>
      </c>
      <c r="BC23" s="185">
        <f>IF('①-1入力シート（宿泊人数）【1人当】'!BC23&gt;0, IF(BC$5/'①-1入力シート（宿泊人数）【1人当】'!BC23&gt;=50000, 500, IF(BC$5/'①-1入力シート（宿泊人数）【1人当】'!BC23&gt;=20000, 200, 100)) * '①-1入力シート（宿泊人数）【1人当】'!BC23, 0)</f>
        <v>0</v>
      </c>
      <c r="BD23" s="185">
        <f>IF('①-1入力シート（宿泊人数）【1人当】'!BD23&gt;0, IF(BD$5/'①-1入力シート（宿泊人数）【1人当】'!BD23&gt;=50000, 500, IF(BD$5/'①-1入力シート（宿泊人数）【1人当】'!BD23&gt;=20000, 200, 100)) * '①-1入力シート（宿泊人数）【1人当】'!BD23, 0)</f>
        <v>0</v>
      </c>
      <c r="BE23" s="185">
        <f>IF('①-1入力シート（宿泊人数）【1人当】'!BE23&gt;0, IF(BE$5/'①-1入力シート（宿泊人数）【1人当】'!BE23&gt;=50000, 500, IF(BE$5/'①-1入力シート（宿泊人数）【1人当】'!BE23&gt;=20000, 200, 100)) * '①-1入力シート（宿泊人数）【1人当】'!BE23, 0)</f>
        <v>0</v>
      </c>
      <c r="BF23" s="185">
        <f>IF('①-1入力シート（宿泊人数）【1人当】'!BF23&gt;0, IF(BF$5/'①-1入力シート（宿泊人数）【1人当】'!BF23&gt;=50000, 500, IF(BF$5/'①-1入力シート（宿泊人数）【1人当】'!BF23&gt;=20000, 200, 100)) * '①-1入力シート（宿泊人数）【1人当】'!BF23, 0)</f>
        <v>0</v>
      </c>
      <c r="BG23" s="185">
        <f>IF('①-1入力シート（宿泊人数）【1人当】'!BG23&gt;0, IF(BG$5/'①-1入力シート（宿泊人数）【1人当】'!BG23&gt;=50000, 500, IF(BG$5/'①-1入力シート（宿泊人数）【1人当】'!BG23&gt;=20000, 200, 100)) * '①-1入力シート（宿泊人数）【1人当】'!BG23, 0)</f>
        <v>0</v>
      </c>
      <c r="BH23" s="185">
        <f>IF('①-1入力シート（宿泊人数）【1人当】'!BH23&gt;0, IF(BH$5/'①-1入力シート（宿泊人数）【1人当】'!BH23&gt;=50000, 500, IF(BH$5/'①-1入力シート（宿泊人数）【1人当】'!BH23&gt;=20000, 200, 100)) * '①-1入力シート（宿泊人数）【1人当】'!BH23, 0)</f>
        <v>0</v>
      </c>
      <c r="BI23" s="185">
        <f>IF('①-1入力シート（宿泊人数）【1人当】'!BI23&gt;0, IF(BI$5/'①-1入力シート（宿泊人数）【1人当】'!BI23&gt;=50000, 500, IF(BI$5/'①-1入力シート（宿泊人数）【1人当】'!BI23&gt;=20000, 200, 100)) * '①-1入力シート（宿泊人数）【1人当】'!BI23, 0)</f>
        <v>0</v>
      </c>
      <c r="BJ23" s="185">
        <f>IF('①-1入力シート（宿泊人数）【1人当】'!BJ23&gt;0, IF(BJ$5/'①-1入力シート（宿泊人数）【1人当】'!BJ23&gt;=50000, 500, IF(BJ$5/'①-1入力シート（宿泊人数）【1人当】'!BJ23&gt;=20000, 200, 100)) * '①-1入力シート（宿泊人数）【1人当】'!BJ23, 0)</f>
        <v>0</v>
      </c>
      <c r="BK23" s="185">
        <f>IF('①-1入力シート（宿泊人数）【1人当】'!BK23&gt;0, IF(BK$5/'①-1入力シート（宿泊人数）【1人当】'!BK23&gt;=50000, 500, IF(BK$5/'①-1入力シート（宿泊人数）【1人当】'!BK23&gt;=20000, 200, 100)) * '①-1入力シート（宿泊人数）【1人当】'!BK23, 0)</f>
        <v>0</v>
      </c>
      <c r="BL23" s="185">
        <f>IF('①-1入力シート（宿泊人数）【1人当】'!BL23&gt;0, IF(BL$5/'①-1入力シート（宿泊人数）【1人当】'!BL23&gt;=50000, 500, IF(BL$5/'①-1入力シート（宿泊人数）【1人当】'!BL23&gt;=20000, 200, 100)) * '①-1入力シート（宿泊人数）【1人当】'!BL23, 0)</f>
        <v>0</v>
      </c>
      <c r="BM23" s="185">
        <f>IF('①-1入力シート（宿泊人数）【1人当】'!BM23&gt;0, IF(BM$5/'①-1入力シート（宿泊人数）【1人当】'!BM23&gt;=50000, 500, IF(BM$5/'①-1入力シート（宿泊人数）【1人当】'!BM23&gt;=20000, 200, 100)) * '①-1入力シート（宿泊人数）【1人当】'!BM23, 0)</f>
        <v>0</v>
      </c>
      <c r="BN23" s="185">
        <f>IF('①-1入力シート（宿泊人数）【1人当】'!BN23&gt;0, IF(BN$5/'①-1入力シート（宿泊人数）【1人当】'!BN23&gt;=50000, 500, IF(BN$5/'①-1入力シート（宿泊人数）【1人当】'!BN23&gt;=20000, 200, 100)) * '①-1入力シート（宿泊人数）【1人当】'!BN23, 0)</f>
        <v>0</v>
      </c>
      <c r="BO23" s="185">
        <f>IF('①-1入力シート（宿泊人数）【1人当】'!BO23&gt;0, IF(BO$5/'①-1入力シート（宿泊人数）【1人当】'!BO23&gt;=50000, 500, IF(BO$5/'①-1入力シート（宿泊人数）【1人当】'!BO23&gt;=20000, 200, 100)) * '①-1入力シート（宿泊人数）【1人当】'!BO23, 0)</f>
        <v>0</v>
      </c>
      <c r="BP23" s="185">
        <f>IF('①-1入力シート（宿泊人数）【1人当】'!BP23&gt;0, IF(BP$5/'①-1入力シート（宿泊人数）【1人当】'!BP23&gt;=50000, 500, IF(BP$5/'①-1入力シート（宿泊人数）【1人当】'!BP23&gt;=20000, 200, 100)) * '①-1入力シート（宿泊人数）【1人当】'!BP23, 0)</f>
        <v>0</v>
      </c>
      <c r="BQ23" s="185">
        <f>IF('①-1入力シート（宿泊人数）【1人当】'!BQ23&gt;0, IF(BQ$5/'①-1入力シート（宿泊人数）【1人当】'!BQ23&gt;=50000, 500, IF(BQ$5/'①-1入力シート（宿泊人数）【1人当】'!BQ23&gt;=20000, 200, 100)) * '①-1入力シート（宿泊人数）【1人当】'!BQ23, 0)</f>
        <v>0</v>
      </c>
      <c r="BR23" s="185">
        <f>IF('①-1入力シート（宿泊人数）【1人当】'!BR23&gt;0, IF(BR$5/'①-1入力シート（宿泊人数）【1人当】'!BR23&gt;=50000, 500, IF(BR$5/'①-1入力シート（宿泊人数）【1人当】'!BR23&gt;=20000, 200, 100)) * '①-1入力シート（宿泊人数）【1人当】'!BR23, 0)</f>
        <v>0</v>
      </c>
      <c r="BS23" s="185">
        <f>IF('①-1入力シート（宿泊人数）【1人当】'!BS23&gt;0, IF(BS$5/'①-1入力シート（宿泊人数）【1人当】'!BS23&gt;=50000, 500, IF(BS$5/'①-1入力シート（宿泊人数）【1人当】'!BS23&gt;=20000, 200, 100)) * '①-1入力シート（宿泊人数）【1人当】'!BS23, 0)</f>
        <v>0</v>
      </c>
      <c r="BT23" s="185">
        <f>IF('①-1入力シート（宿泊人数）【1人当】'!BT23&gt;0, IF(BT$5/'①-1入力シート（宿泊人数）【1人当】'!BT23&gt;=50000, 500, IF(BT$5/'①-1入力シート（宿泊人数）【1人当】'!BT23&gt;=20000, 200, 100)) * '①-1入力シート（宿泊人数）【1人当】'!BT23, 0)</f>
        <v>0</v>
      </c>
      <c r="BU23" s="185">
        <f>IF('①-1入力シート（宿泊人数）【1人当】'!BU23&gt;0, IF(BU$5/'①-1入力シート（宿泊人数）【1人当】'!BU23&gt;=50000, 500, IF(BU$5/'①-1入力シート（宿泊人数）【1人当】'!BU23&gt;=20000, 200, 100)) * '①-1入力シート（宿泊人数）【1人当】'!BU23, 0)</f>
        <v>0</v>
      </c>
      <c r="BV23" s="185">
        <f>IF('①-1入力シート（宿泊人数）【1人当】'!BV23&gt;0, IF(BV$5/'①-1入力シート（宿泊人数）【1人当】'!BV23&gt;=50000, 500, IF(BV$5/'①-1入力シート（宿泊人数）【1人当】'!BV23&gt;=20000, 200, 100)) * '①-1入力シート（宿泊人数）【1人当】'!BV23, 0)</f>
        <v>0</v>
      </c>
      <c r="BW23" s="185">
        <f>IF('①-1入力シート（宿泊人数）【1人当】'!BW23&gt;0, IF(BW$5/'①-1入力シート（宿泊人数）【1人当】'!BW23&gt;=50000, 500, IF(BW$5/'①-1入力シート（宿泊人数）【1人当】'!BW23&gt;=20000, 200, 100)) * '①-1入力シート（宿泊人数）【1人当】'!BW23, 0)</f>
        <v>0</v>
      </c>
      <c r="BX23" s="185">
        <f>IF('①-1入力シート（宿泊人数）【1人当】'!BX23&gt;0, IF(BX$5/'①-1入力シート（宿泊人数）【1人当】'!BX23&gt;=50000, 500, IF(BX$5/'①-1入力シート（宿泊人数）【1人当】'!BX23&gt;=20000, 200, 100)) * '①-1入力シート（宿泊人数）【1人当】'!BX23, 0)</f>
        <v>0</v>
      </c>
      <c r="BY23" s="185">
        <f>IF('①-1入力シート（宿泊人数）【1人当】'!BY23&gt;0, IF(BY$5/'①-1入力シート（宿泊人数）【1人当】'!BY23&gt;=50000, 500, IF(BY$5/'①-1入力シート（宿泊人数）【1人当】'!BY23&gt;=20000, 200, 100)) * '①-1入力シート（宿泊人数）【1人当】'!BY23, 0)</f>
        <v>0</v>
      </c>
      <c r="BZ23" s="185">
        <f>IF('①-1入力シート（宿泊人数）【1人当】'!BZ23&gt;0, IF(BZ$5/'①-1入力シート（宿泊人数）【1人当】'!BZ23&gt;=50000, 500, IF(BZ$5/'①-1入力シート（宿泊人数）【1人当】'!BZ23&gt;=20000, 200, 100)) * '①-1入力シート（宿泊人数）【1人当】'!BZ23, 0)</f>
        <v>0</v>
      </c>
      <c r="CA23" s="185">
        <f>IF('①-1入力シート（宿泊人数）【1人当】'!CA23&gt;0, IF(CA$5/'①-1入力シート（宿泊人数）【1人当】'!CA23&gt;=50000, 500, IF(CA$5/'①-1入力シート（宿泊人数）【1人当】'!CA23&gt;=20000, 200, 100)) * '①-1入力シート（宿泊人数）【1人当】'!CA23, 0)</f>
        <v>0</v>
      </c>
      <c r="CB23" s="185">
        <f>IF('①-1入力シート（宿泊人数）【1人当】'!CB23&gt;0, IF(CB$5/'①-1入力シート（宿泊人数）【1人当】'!CB23&gt;=50000, 500, IF(CB$5/'①-1入力シート（宿泊人数）【1人当】'!CB23&gt;=20000, 200, 100)) * '①-1入力シート（宿泊人数）【1人当】'!CB23, 0)</f>
        <v>0</v>
      </c>
      <c r="CC23" s="185">
        <f>IF('①-1入力シート（宿泊人数）【1人当】'!CC23&gt;0, IF(CC$5/'①-1入力シート（宿泊人数）【1人当】'!CC23&gt;=50000, 500, IF(CC$5/'①-1入力シート（宿泊人数）【1人当】'!CC23&gt;=20000, 200, 100)) * '①-1入力シート（宿泊人数）【1人当】'!CC23, 0)</f>
        <v>0</v>
      </c>
      <c r="CD23" s="185">
        <f>IF('①-1入力シート（宿泊人数）【1人当】'!CD23&gt;0, IF(CD$5/'①-1入力シート（宿泊人数）【1人当】'!CD23&gt;=50000, 500, IF(CD$5/'①-1入力シート（宿泊人数）【1人当】'!CD23&gt;=20000, 200, 100)) * '①-1入力シート（宿泊人数）【1人当】'!CD23, 0)</f>
        <v>0</v>
      </c>
      <c r="CE23" s="185">
        <f>IF('①-1入力シート（宿泊人数）【1人当】'!CE23&gt;0, IF(CE$5/'①-1入力シート（宿泊人数）【1人当】'!CE23&gt;=50000, 500, IF(CE$5/'①-1入力シート（宿泊人数）【1人当】'!CE23&gt;=20000, 200, 100)) * '①-1入力シート（宿泊人数）【1人当】'!CE23, 0)</f>
        <v>0</v>
      </c>
      <c r="CF23" s="185">
        <f>IF('①-1入力シート（宿泊人数）【1人当】'!CF23&gt;0, IF(CF$5/'①-1入力シート（宿泊人数）【1人当】'!CF23&gt;=50000, 500, IF(CF$5/'①-1入力シート（宿泊人数）【1人当】'!CF23&gt;=20000, 200, 100)) * '①-1入力シート（宿泊人数）【1人当】'!CF23, 0)</f>
        <v>0</v>
      </c>
      <c r="CG23" s="185">
        <f>IF('①-1入力シート（宿泊人数）【1人当】'!CG23&gt;0, IF(CG$5/'①-1入力シート（宿泊人数）【1人当】'!CG23&gt;=50000, 500, IF(CG$5/'①-1入力シート（宿泊人数）【1人当】'!CG23&gt;=20000, 200, 100)) * '①-1入力シート（宿泊人数）【1人当】'!CG23, 0)</f>
        <v>0</v>
      </c>
      <c r="CH23" s="185">
        <f>IF('①-1入力シート（宿泊人数）【1人当】'!CH23&gt;0, IF(CH$5/'①-1入力シート（宿泊人数）【1人当】'!CH23&gt;=50000, 500, IF(CH$5/'①-1入力シート（宿泊人数）【1人当】'!CH23&gt;=20000, 200, 100)) * '①-1入力シート（宿泊人数）【1人当】'!CH23, 0)</f>
        <v>0</v>
      </c>
      <c r="CI23" s="185">
        <f>IF('①-1入力シート（宿泊人数）【1人当】'!CI23&gt;0, IF(CI$5/'①-1入力シート（宿泊人数）【1人当】'!CI23&gt;=50000, 500, IF(CI$5/'①-1入力シート（宿泊人数）【1人当】'!CI23&gt;=20000, 200, 100)) * '①-1入力シート（宿泊人数）【1人当】'!CI23, 0)</f>
        <v>0</v>
      </c>
      <c r="CJ23" s="185">
        <f>IF('①-1入力シート（宿泊人数）【1人当】'!CJ23&gt;0, IF(CJ$5/'①-1入力シート（宿泊人数）【1人当】'!CJ23&gt;=50000, 500, IF(CJ$5/'①-1入力シート（宿泊人数）【1人当】'!CJ23&gt;=20000, 200, 100)) * '①-1入力シート（宿泊人数）【1人当】'!CJ23, 0)</f>
        <v>0</v>
      </c>
      <c r="CK23" s="185">
        <f>IF('①-1入力シート（宿泊人数）【1人当】'!CK23&gt;0, IF(CK$5/'①-1入力シート（宿泊人数）【1人当】'!CK23&gt;=50000, 500, IF(CK$5/'①-1入力シート（宿泊人数）【1人当】'!CK23&gt;=20000, 200, 100)) * '①-1入力シート（宿泊人数）【1人当】'!CK23, 0)</f>
        <v>0</v>
      </c>
      <c r="CL23" s="185">
        <f>IF('①-1入力シート（宿泊人数）【1人当】'!CL23&gt;0, IF(CL$5/'①-1入力シート（宿泊人数）【1人当】'!CL23&gt;=50000, 500, IF(CL$5/'①-1入力シート（宿泊人数）【1人当】'!CL23&gt;=20000, 200, 100)) * '①-1入力シート（宿泊人数）【1人当】'!CL23, 0)</f>
        <v>0</v>
      </c>
      <c r="CM23" s="185">
        <f>IF('①-1入力シート（宿泊人数）【1人当】'!CM23&gt;0, IF(CM$5/'①-1入力シート（宿泊人数）【1人当】'!CM23&gt;=50000, 500, IF(CM$5/'①-1入力シート（宿泊人数）【1人当】'!CM23&gt;=20000, 200, 100)) * '①-1入力シート（宿泊人数）【1人当】'!CM23, 0)</f>
        <v>0</v>
      </c>
      <c r="CN23" s="185">
        <f>IF('①-1入力シート（宿泊人数）【1人当】'!CN23&gt;0, IF(CN$5/'①-1入力シート（宿泊人数）【1人当】'!CN23&gt;=50000, 500, IF(CN$5/'①-1入力シート（宿泊人数）【1人当】'!CN23&gt;=20000, 200, 100)) * '①-1入力シート（宿泊人数）【1人当】'!CN23, 0)</f>
        <v>0</v>
      </c>
      <c r="CO23" s="185">
        <f>IF('①-1入力シート（宿泊人数）【1人当】'!CO23&gt;0, IF(CO$5/'①-1入力シート（宿泊人数）【1人当】'!CO23&gt;=50000, 500, IF(CO$5/'①-1入力シート（宿泊人数）【1人当】'!CO23&gt;=20000, 200, 100)) * '①-1入力シート（宿泊人数）【1人当】'!CO23, 0)</f>
        <v>0</v>
      </c>
      <c r="CP23" s="185">
        <f>IF('①-1入力シート（宿泊人数）【1人当】'!CP23&gt;0, IF(CP$5/'①-1入力シート（宿泊人数）【1人当】'!CP23&gt;=50000, 500, IF(CP$5/'①-1入力シート（宿泊人数）【1人当】'!CP23&gt;=20000, 200, 100)) * '①-1入力シート（宿泊人数）【1人当】'!CP23, 0)</f>
        <v>0</v>
      </c>
      <c r="CQ23" s="185">
        <f>IF('①-1入力シート（宿泊人数）【1人当】'!CQ23&gt;0, IF(CQ$5/'①-1入力シート（宿泊人数）【1人当】'!CQ23&gt;=50000, 500, IF(CQ$5/'①-1入力シート（宿泊人数）【1人当】'!CQ23&gt;=20000, 200, 100)) * '①-1入力シート（宿泊人数）【1人当】'!CQ23, 0)</f>
        <v>0</v>
      </c>
      <c r="CR23" s="185">
        <f>IF('①-1入力シート（宿泊人数）【1人当】'!CR23&gt;0, IF(CR$5/'①-1入力シート（宿泊人数）【1人当】'!CR23&gt;=50000, 500, IF(CR$5/'①-1入力シート（宿泊人数）【1人当】'!CR23&gt;=20000, 200, 100)) * '①-1入力シート（宿泊人数）【1人当】'!CR23, 0)</f>
        <v>0</v>
      </c>
      <c r="CS23" s="185">
        <f>IF('①-1入力シート（宿泊人数）【1人当】'!CS23&gt;0, IF(CS$5/'①-1入力シート（宿泊人数）【1人当】'!CS23&gt;=50000, 500, IF(CS$5/'①-1入力シート（宿泊人数）【1人当】'!CS23&gt;=20000, 200, 100)) * '①-1入力シート（宿泊人数）【1人当】'!CS23, 0)</f>
        <v>0</v>
      </c>
      <c r="CT23" s="185">
        <f>IF('①-1入力シート（宿泊人数）【1人当】'!CT23&gt;0, IF(CT$5/'①-1入力シート（宿泊人数）【1人当】'!CT23&gt;=50000, 500, IF(CT$5/'①-1入力シート（宿泊人数）【1人当】'!CT23&gt;=20000, 200, 100)) * '①-1入力シート（宿泊人数）【1人当】'!CT23, 0)</f>
        <v>0</v>
      </c>
      <c r="CU23" s="185">
        <f>IF('①-1入力シート（宿泊人数）【1人当】'!CU23&gt;0, IF(CU$5/'①-1入力シート（宿泊人数）【1人当】'!CU23&gt;=50000, 500, IF(CU$5/'①-1入力シート（宿泊人数）【1人当】'!CU23&gt;=20000, 200, 100)) * '①-1入力シート（宿泊人数）【1人当】'!CU23, 0)</f>
        <v>0</v>
      </c>
      <c r="CV23" s="185">
        <f>IF('①-1入力シート（宿泊人数）【1人当】'!CV23&gt;0, IF(CV$5/'①-1入力シート（宿泊人数）【1人当】'!CV23&gt;=50000, 500, IF(CV$5/'①-1入力シート（宿泊人数）【1人当】'!CV23&gt;=20000, 200, 100)) * '①-1入力シート（宿泊人数）【1人当】'!CV23, 0)</f>
        <v>0</v>
      </c>
      <c r="CW23" s="185">
        <f>IF('①-1入力シート（宿泊人数）【1人当】'!CW23&gt;0, IF(CW$5/'①-1入力シート（宿泊人数）【1人当】'!CW23&gt;=50000, 500, IF(CW$5/'①-1入力シート（宿泊人数）【1人当】'!CW23&gt;=20000, 200, 100)) * '①-1入力シート（宿泊人数）【1人当】'!CW23, 0)</f>
        <v>0</v>
      </c>
      <c r="CX23" s="185">
        <f>IF('①-1入力シート（宿泊人数）【1人当】'!CX23&gt;0, IF(CX$5/'①-1入力シート（宿泊人数）【1人当】'!CX23&gt;=50000, 500, IF(CX$5/'①-1入力シート（宿泊人数）【1人当】'!CX23&gt;=20000, 200, 100)) * '①-1入力シート（宿泊人数）【1人当】'!CX23, 0)</f>
        <v>0</v>
      </c>
      <c r="CY23" s="13"/>
      <c r="CZ23" s="185">
        <f>'①-1入力シート（宿泊人数）【1人当】'!CZ23</f>
        <v>0</v>
      </c>
    </row>
    <row r="24" spans="1:104">
      <c r="A24" s="196"/>
      <c r="B24" s="175">
        <v>18</v>
      </c>
      <c r="C24" s="185">
        <f>IF('①-1入力シート（宿泊人数）【1人当】'!C24&gt;0, IF(C$5/'①-1入力シート（宿泊人数）【1人当】'!C24&gt;=50000, 500, IF(C$5/'①-1入力シート（宿泊人数）【1人当】'!C24&gt;=20000, 200, 100)) * '①-1入力シート（宿泊人数）【1人当】'!C24, 0)</f>
        <v>0</v>
      </c>
      <c r="D24" s="185">
        <f>IF('①-1入力シート（宿泊人数）【1人当】'!D24&gt;0, IF(D$5/'①-1入力シート（宿泊人数）【1人当】'!D24&gt;=50000, 500, IF(D$5/'①-1入力シート（宿泊人数）【1人当】'!D24&gt;=20000, 200, 100)) * '①-1入力シート（宿泊人数）【1人当】'!D24, 0)</f>
        <v>0</v>
      </c>
      <c r="E24" s="185">
        <f>IF('①-1入力シート（宿泊人数）【1人当】'!E24&gt;0, IF(E$5/'①-1入力シート（宿泊人数）【1人当】'!E24&gt;=50000, 500, IF(E$5/'①-1入力シート（宿泊人数）【1人当】'!E24&gt;=20000, 200, 100)) * '①-1入力シート（宿泊人数）【1人当】'!E24, 0)</f>
        <v>0</v>
      </c>
      <c r="F24" s="185">
        <f>IF('①-1入力シート（宿泊人数）【1人当】'!F24&gt;0, IF(F$5/'①-1入力シート（宿泊人数）【1人当】'!F24&gt;=50000, 500, IF(F$5/'①-1入力シート（宿泊人数）【1人当】'!F24&gt;=20000, 200, 100)) * '①-1入力シート（宿泊人数）【1人当】'!F24, 0)</f>
        <v>0</v>
      </c>
      <c r="G24" s="185">
        <f>IF('①-1入力シート（宿泊人数）【1人当】'!G24&gt;0, IF(G$5/'①-1入力シート（宿泊人数）【1人当】'!G24&gt;=50000, 500, IF(G$5/'①-1入力シート（宿泊人数）【1人当】'!G24&gt;=20000, 200, 100)) * '①-1入力シート（宿泊人数）【1人当】'!G24, 0)</f>
        <v>0</v>
      </c>
      <c r="H24" s="185">
        <f>IF('①-1入力シート（宿泊人数）【1人当】'!H24&gt;0, IF(H$5/'①-1入力シート（宿泊人数）【1人当】'!H24&gt;=50000, 500, IF(H$5/'①-1入力シート（宿泊人数）【1人当】'!H24&gt;=20000, 200, 100)) * '①-1入力シート（宿泊人数）【1人当】'!H24, 0)</f>
        <v>0</v>
      </c>
      <c r="I24" s="185">
        <f>IF('①-1入力シート（宿泊人数）【1人当】'!I24&gt;0, IF(I$5/'①-1入力シート（宿泊人数）【1人当】'!I24&gt;=50000, 500, IF(I$5/'①-1入力シート（宿泊人数）【1人当】'!I24&gt;=20000, 200, 100)) * '①-1入力シート（宿泊人数）【1人当】'!I24, 0)</f>
        <v>0</v>
      </c>
      <c r="J24" s="185">
        <f>IF('①-1入力シート（宿泊人数）【1人当】'!J24&gt;0, IF(J$5/'①-1入力シート（宿泊人数）【1人当】'!J24&gt;=50000, 500, IF(J$5/'①-1入力シート（宿泊人数）【1人当】'!J24&gt;=20000, 200, 100)) * '①-1入力シート（宿泊人数）【1人当】'!J24, 0)</f>
        <v>0</v>
      </c>
      <c r="K24" s="185">
        <f>IF('①-1入力シート（宿泊人数）【1人当】'!K24&gt;0, IF(K$5/'①-1入力シート（宿泊人数）【1人当】'!K24&gt;=50000, 500, IF(K$5/'①-1入力シート（宿泊人数）【1人当】'!K24&gt;=20000, 200, 100)) * '①-1入力シート（宿泊人数）【1人当】'!K24, 0)</f>
        <v>0</v>
      </c>
      <c r="L24" s="185">
        <f>IF('①-1入力シート（宿泊人数）【1人当】'!L24&gt;0, IF(L$5/'①-1入力シート（宿泊人数）【1人当】'!L24&gt;=50000, 500, IF(L$5/'①-1入力シート（宿泊人数）【1人当】'!L24&gt;=20000, 200, 100)) * '①-1入力シート（宿泊人数）【1人当】'!L24, 0)</f>
        <v>0</v>
      </c>
      <c r="M24" s="185">
        <f>IF('①-1入力シート（宿泊人数）【1人当】'!M24&gt;0, IF(M$5/'①-1入力シート（宿泊人数）【1人当】'!M24&gt;=50000, 500, IF(M$5/'①-1入力シート（宿泊人数）【1人当】'!M24&gt;=20000, 200, 100)) * '①-1入力シート（宿泊人数）【1人当】'!M24, 0)</f>
        <v>0</v>
      </c>
      <c r="N24" s="185">
        <f>IF('①-1入力シート（宿泊人数）【1人当】'!N24&gt;0, IF(N$5/'①-1入力シート（宿泊人数）【1人当】'!N24&gt;=50000, 500, IF(N$5/'①-1入力シート（宿泊人数）【1人当】'!N24&gt;=20000, 200, 100)) * '①-1入力シート（宿泊人数）【1人当】'!N24, 0)</f>
        <v>0</v>
      </c>
      <c r="O24" s="185">
        <f>IF('①-1入力シート（宿泊人数）【1人当】'!O24&gt;0, IF(O$5/'①-1入力シート（宿泊人数）【1人当】'!O24&gt;=50000, 500, IF(O$5/'①-1入力シート（宿泊人数）【1人当】'!O24&gt;=20000, 200, 100)) * '①-1入力シート（宿泊人数）【1人当】'!O24, 0)</f>
        <v>0</v>
      </c>
      <c r="P24" s="185">
        <f>IF('①-1入力シート（宿泊人数）【1人当】'!P24&gt;0, IF(P$5/'①-1入力シート（宿泊人数）【1人当】'!P24&gt;=50000, 500, IF(P$5/'①-1入力シート（宿泊人数）【1人当】'!P24&gt;=20000, 200, 100)) * '①-1入力シート（宿泊人数）【1人当】'!P24, 0)</f>
        <v>0</v>
      </c>
      <c r="Q24" s="185">
        <f>IF('①-1入力シート（宿泊人数）【1人当】'!Q24&gt;0, IF(Q$5/'①-1入力シート（宿泊人数）【1人当】'!Q24&gt;=50000, 500, IF(Q$5/'①-1入力シート（宿泊人数）【1人当】'!Q24&gt;=20000, 200, 100)) * '①-1入力シート（宿泊人数）【1人当】'!Q24, 0)</f>
        <v>0</v>
      </c>
      <c r="R24" s="185">
        <f>IF('①-1入力シート（宿泊人数）【1人当】'!R24&gt;0, IF(R$5/'①-1入力シート（宿泊人数）【1人当】'!R24&gt;=50000, 500, IF(R$5/'①-1入力シート（宿泊人数）【1人当】'!R24&gt;=20000, 200, 100)) * '①-1入力シート（宿泊人数）【1人当】'!R24, 0)</f>
        <v>0</v>
      </c>
      <c r="S24" s="185">
        <f>IF('①-1入力シート（宿泊人数）【1人当】'!S24&gt;0, IF(S$5/'①-1入力シート（宿泊人数）【1人当】'!S24&gt;=50000, 500, IF(S$5/'①-1入力シート（宿泊人数）【1人当】'!S24&gt;=20000, 200, 100)) * '①-1入力シート（宿泊人数）【1人当】'!S24, 0)</f>
        <v>0</v>
      </c>
      <c r="T24" s="185">
        <f>IF('①-1入力シート（宿泊人数）【1人当】'!T24&gt;0, IF(T$5/'①-1入力シート（宿泊人数）【1人当】'!T24&gt;=50000, 500, IF(T$5/'①-1入力シート（宿泊人数）【1人当】'!T24&gt;=20000, 200, 100)) * '①-1入力シート（宿泊人数）【1人当】'!T24, 0)</f>
        <v>0</v>
      </c>
      <c r="U24" s="185">
        <f>IF('①-1入力シート（宿泊人数）【1人当】'!U24&gt;0, IF(U$5/'①-1入力シート（宿泊人数）【1人当】'!U24&gt;=50000, 500, IF(U$5/'①-1入力シート（宿泊人数）【1人当】'!U24&gt;=20000, 200, 100)) * '①-1入力シート（宿泊人数）【1人当】'!U24, 0)</f>
        <v>0</v>
      </c>
      <c r="V24" s="185">
        <f>IF('①-1入力シート（宿泊人数）【1人当】'!V24&gt;0, IF(V$5/'①-1入力シート（宿泊人数）【1人当】'!V24&gt;=50000, 500, IF(V$5/'①-1入力シート（宿泊人数）【1人当】'!V24&gt;=20000, 200, 100)) * '①-1入力シート（宿泊人数）【1人当】'!V24, 0)</f>
        <v>0</v>
      </c>
      <c r="W24" s="185">
        <f>IF('①-1入力シート（宿泊人数）【1人当】'!W24&gt;0, IF(W$5/'①-1入力シート（宿泊人数）【1人当】'!W24&gt;=50000, 500, IF(W$5/'①-1入力シート（宿泊人数）【1人当】'!W24&gt;=20000, 200, 100)) * '①-1入力シート（宿泊人数）【1人当】'!W24, 0)</f>
        <v>0</v>
      </c>
      <c r="X24" s="185">
        <f>IF('①-1入力シート（宿泊人数）【1人当】'!X24&gt;0, IF(X$5/'①-1入力シート（宿泊人数）【1人当】'!X24&gt;=50000, 500, IF(X$5/'①-1入力シート（宿泊人数）【1人当】'!X24&gt;=20000, 200, 100)) * '①-1入力シート（宿泊人数）【1人当】'!X24, 0)</f>
        <v>0</v>
      </c>
      <c r="Y24" s="185">
        <f>IF('①-1入力シート（宿泊人数）【1人当】'!Y24&gt;0, IF(Y$5/'①-1入力シート（宿泊人数）【1人当】'!Y24&gt;=50000, 500, IF(Y$5/'①-1入力シート（宿泊人数）【1人当】'!Y24&gt;=20000, 200, 100)) * '①-1入力シート（宿泊人数）【1人当】'!Y24, 0)</f>
        <v>0</v>
      </c>
      <c r="Z24" s="185">
        <f>IF('①-1入力シート（宿泊人数）【1人当】'!Z24&gt;0, IF(Z$5/'①-1入力シート（宿泊人数）【1人当】'!Z24&gt;=50000, 500, IF(Z$5/'①-1入力シート（宿泊人数）【1人当】'!Z24&gt;=20000, 200, 100)) * '①-1入力シート（宿泊人数）【1人当】'!Z24, 0)</f>
        <v>0</v>
      </c>
      <c r="AA24" s="185">
        <f>IF('①-1入力シート（宿泊人数）【1人当】'!AA24&gt;0, IF(AA$5/'①-1入力シート（宿泊人数）【1人当】'!AA24&gt;=50000, 500, IF(AA$5/'①-1入力シート（宿泊人数）【1人当】'!AA24&gt;=20000, 200, 100)) * '①-1入力シート（宿泊人数）【1人当】'!AA24, 0)</f>
        <v>0</v>
      </c>
      <c r="AB24" s="185">
        <f>IF('①-1入力シート（宿泊人数）【1人当】'!AB24&gt;0, IF(AB$5/'①-1入力シート（宿泊人数）【1人当】'!AB24&gt;=50000, 500, IF(AB$5/'①-1入力シート（宿泊人数）【1人当】'!AB24&gt;=20000, 200, 100)) * '①-1入力シート（宿泊人数）【1人当】'!AB24, 0)</f>
        <v>0</v>
      </c>
      <c r="AC24" s="185">
        <f>IF('①-1入力シート（宿泊人数）【1人当】'!AC24&gt;0, IF(AC$5/'①-1入力シート（宿泊人数）【1人当】'!AC24&gt;=50000, 500, IF(AC$5/'①-1入力シート（宿泊人数）【1人当】'!AC24&gt;=20000, 200, 100)) * '①-1入力シート（宿泊人数）【1人当】'!AC24, 0)</f>
        <v>0</v>
      </c>
      <c r="AD24" s="185">
        <f>IF('①-1入力シート（宿泊人数）【1人当】'!AD24&gt;0, IF(AD$5/'①-1入力シート（宿泊人数）【1人当】'!AD24&gt;=50000, 500, IF(AD$5/'①-1入力シート（宿泊人数）【1人当】'!AD24&gt;=20000, 200, 100)) * '①-1入力シート（宿泊人数）【1人当】'!AD24, 0)</f>
        <v>0</v>
      </c>
      <c r="AE24" s="185">
        <f>IF('①-1入力シート（宿泊人数）【1人当】'!AE24&gt;0, IF(AE$5/'①-1入力シート（宿泊人数）【1人当】'!AE24&gt;=50000, 500, IF(AE$5/'①-1入力シート（宿泊人数）【1人当】'!AE24&gt;=20000, 200, 100)) * '①-1入力シート（宿泊人数）【1人当】'!AE24, 0)</f>
        <v>0</v>
      </c>
      <c r="AF24" s="185">
        <f>IF('①-1入力シート（宿泊人数）【1人当】'!AF24&gt;0, IF(AF$5/'①-1入力シート（宿泊人数）【1人当】'!AF24&gt;=50000, 500, IF(AF$5/'①-1入力シート（宿泊人数）【1人当】'!AF24&gt;=20000, 200, 100)) * '①-1入力シート（宿泊人数）【1人当】'!AF24, 0)</f>
        <v>0</v>
      </c>
      <c r="AG24" s="185">
        <f>IF('①-1入力シート（宿泊人数）【1人当】'!AG24&gt;0, IF(AG$5/'①-1入力シート（宿泊人数）【1人当】'!AG24&gt;=50000, 500, IF(AG$5/'①-1入力シート（宿泊人数）【1人当】'!AG24&gt;=20000, 200, 100)) * '①-1入力シート（宿泊人数）【1人当】'!AG24, 0)</f>
        <v>0</v>
      </c>
      <c r="AH24" s="185">
        <f>IF('①-1入力シート（宿泊人数）【1人当】'!AH24&gt;0, IF(AH$5/'①-1入力シート（宿泊人数）【1人当】'!AH24&gt;=50000, 500, IF(AH$5/'①-1入力シート（宿泊人数）【1人当】'!AH24&gt;=20000, 200, 100)) * '①-1入力シート（宿泊人数）【1人当】'!AH24, 0)</f>
        <v>0</v>
      </c>
      <c r="AI24" s="185">
        <f>IF('①-1入力シート（宿泊人数）【1人当】'!AI24&gt;0, IF(AI$5/'①-1入力シート（宿泊人数）【1人当】'!AI24&gt;=50000, 500, IF(AI$5/'①-1入力シート（宿泊人数）【1人当】'!AI24&gt;=20000, 200, 100)) * '①-1入力シート（宿泊人数）【1人当】'!AI24, 0)</f>
        <v>0</v>
      </c>
      <c r="AJ24" s="185">
        <f>IF('①-1入力シート（宿泊人数）【1人当】'!AJ24&gt;0, IF(AJ$5/'①-1入力シート（宿泊人数）【1人当】'!AJ24&gt;=50000, 500, IF(AJ$5/'①-1入力シート（宿泊人数）【1人当】'!AJ24&gt;=20000, 200, 100)) * '①-1入力シート（宿泊人数）【1人当】'!AJ24, 0)</f>
        <v>0</v>
      </c>
      <c r="AK24" s="185">
        <f>IF('①-1入力シート（宿泊人数）【1人当】'!AK24&gt;0, IF(AK$5/'①-1入力シート（宿泊人数）【1人当】'!AK24&gt;=50000, 500, IF(AK$5/'①-1入力シート（宿泊人数）【1人当】'!AK24&gt;=20000, 200, 100)) * '①-1入力シート（宿泊人数）【1人当】'!AK24, 0)</f>
        <v>0</v>
      </c>
      <c r="AL24" s="185">
        <f>IF('①-1入力シート（宿泊人数）【1人当】'!AL24&gt;0, IF(AL$5/'①-1入力シート（宿泊人数）【1人当】'!AL24&gt;=50000, 500, IF(AL$5/'①-1入力シート（宿泊人数）【1人当】'!AL24&gt;=20000, 200, 100)) * '①-1入力シート（宿泊人数）【1人当】'!AL24, 0)</f>
        <v>0</v>
      </c>
      <c r="AM24" s="185">
        <f>IF('①-1入力シート（宿泊人数）【1人当】'!AM24&gt;0, IF(AM$5/'①-1入力シート（宿泊人数）【1人当】'!AM24&gt;=50000, 500, IF(AM$5/'①-1入力シート（宿泊人数）【1人当】'!AM24&gt;=20000, 200, 100)) * '①-1入力シート（宿泊人数）【1人当】'!AM24, 0)</f>
        <v>0</v>
      </c>
      <c r="AN24" s="185">
        <f>IF('①-1入力シート（宿泊人数）【1人当】'!AN24&gt;0, IF(AN$5/'①-1入力シート（宿泊人数）【1人当】'!AN24&gt;=50000, 500, IF(AN$5/'①-1入力シート（宿泊人数）【1人当】'!AN24&gt;=20000, 200, 100)) * '①-1入力シート（宿泊人数）【1人当】'!AN24, 0)</f>
        <v>0</v>
      </c>
      <c r="AO24" s="185">
        <f>IF('①-1入力シート（宿泊人数）【1人当】'!AO24&gt;0, IF(AO$5/'①-1入力シート（宿泊人数）【1人当】'!AO24&gt;=50000, 500, IF(AO$5/'①-1入力シート（宿泊人数）【1人当】'!AO24&gt;=20000, 200, 100)) * '①-1入力シート（宿泊人数）【1人当】'!AO24, 0)</f>
        <v>0</v>
      </c>
      <c r="AP24" s="185">
        <f>IF('①-1入力シート（宿泊人数）【1人当】'!AP24&gt;0, IF(AP$5/'①-1入力シート（宿泊人数）【1人当】'!AP24&gt;=50000, 500, IF(AP$5/'①-1入力シート（宿泊人数）【1人当】'!AP24&gt;=20000, 200, 100)) * '①-1入力シート（宿泊人数）【1人当】'!AP24, 0)</f>
        <v>0</v>
      </c>
      <c r="AQ24" s="185">
        <f>IF('①-1入力シート（宿泊人数）【1人当】'!AQ24&gt;0, IF(AQ$5/'①-1入力シート（宿泊人数）【1人当】'!AQ24&gt;=50000, 500, IF(AQ$5/'①-1入力シート（宿泊人数）【1人当】'!AQ24&gt;=20000, 200, 100)) * '①-1入力シート（宿泊人数）【1人当】'!AQ24, 0)</f>
        <v>0</v>
      </c>
      <c r="AR24" s="185">
        <f>IF('①-1入力シート（宿泊人数）【1人当】'!AR24&gt;0, IF(AR$5/'①-1入力シート（宿泊人数）【1人当】'!AR24&gt;=50000, 500, IF(AR$5/'①-1入力シート（宿泊人数）【1人当】'!AR24&gt;=20000, 200, 100)) * '①-1入力シート（宿泊人数）【1人当】'!AR24, 0)</f>
        <v>0</v>
      </c>
      <c r="AS24" s="185">
        <f>IF('①-1入力シート（宿泊人数）【1人当】'!AS24&gt;0, IF(AS$5/'①-1入力シート（宿泊人数）【1人当】'!AS24&gt;=50000, 500, IF(AS$5/'①-1入力シート（宿泊人数）【1人当】'!AS24&gt;=20000, 200, 100)) * '①-1入力シート（宿泊人数）【1人当】'!AS24, 0)</f>
        <v>0</v>
      </c>
      <c r="AT24" s="185">
        <f>IF('①-1入力シート（宿泊人数）【1人当】'!AT24&gt;0, IF(AT$5/'①-1入力シート（宿泊人数）【1人当】'!AT24&gt;=50000, 500, IF(AT$5/'①-1入力シート（宿泊人数）【1人当】'!AT24&gt;=20000, 200, 100)) * '①-1入力シート（宿泊人数）【1人当】'!AT24, 0)</f>
        <v>0</v>
      </c>
      <c r="AU24" s="185">
        <f>IF('①-1入力シート（宿泊人数）【1人当】'!AU24&gt;0, IF(AU$5/'①-1入力シート（宿泊人数）【1人当】'!AU24&gt;=50000, 500, IF(AU$5/'①-1入力シート（宿泊人数）【1人当】'!AU24&gt;=20000, 200, 100)) * '①-1入力シート（宿泊人数）【1人当】'!AU24, 0)</f>
        <v>0</v>
      </c>
      <c r="AV24" s="185">
        <f>IF('①-1入力シート（宿泊人数）【1人当】'!AV24&gt;0, IF(AV$5/'①-1入力シート（宿泊人数）【1人当】'!AV24&gt;=50000, 500, IF(AV$5/'①-1入力シート（宿泊人数）【1人当】'!AV24&gt;=20000, 200, 100)) * '①-1入力シート（宿泊人数）【1人当】'!AV24, 0)</f>
        <v>0</v>
      </c>
      <c r="AW24" s="185">
        <f>IF('①-1入力シート（宿泊人数）【1人当】'!AW24&gt;0, IF(AW$5/'①-1入力シート（宿泊人数）【1人当】'!AW24&gt;=50000, 500, IF(AW$5/'①-1入力シート（宿泊人数）【1人当】'!AW24&gt;=20000, 200, 100)) * '①-1入力シート（宿泊人数）【1人当】'!AW24, 0)</f>
        <v>0</v>
      </c>
      <c r="AX24" s="185">
        <f>IF('①-1入力シート（宿泊人数）【1人当】'!AX24&gt;0, IF(AX$5/'①-1入力シート（宿泊人数）【1人当】'!AX24&gt;=50000, 500, IF(AX$5/'①-1入力シート（宿泊人数）【1人当】'!AX24&gt;=20000, 200, 100)) * '①-1入力シート（宿泊人数）【1人当】'!AX24, 0)</f>
        <v>0</v>
      </c>
      <c r="AY24" s="185">
        <f>IF('①-1入力シート（宿泊人数）【1人当】'!AY24&gt;0, IF(AY$5/'①-1入力シート（宿泊人数）【1人当】'!AY24&gt;=50000, 500, IF(AY$5/'①-1入力シート（宿泊人数）【1人当】'!AY24&gt;=20000, 200, 100)) * '①-1入力シート（宿泊人数）【1人当】'!AY24, 0)</f>
        <v>0</v>
      </c>
      <c r="AZ24" s="185">
        <f>IF('①-1入力シート（宿泊人数）【1人当】'!AZ24&gt;0, IF(AZ$5/'①-1入力シート（宿泊人数）【1人当】'!AZ24&gt;=50000, 500, IF(AZ$5/'①-1入力シート（宿泊人数）【1人当】'!AZ24&gt;=20000, 200, 100)) * '①-1入力シート（宿泊人数）【1人当】'!AZ24, 0)</f>
        <v>0</v>
      </c>
      <c r="BA24" s="185">
        <f>IF('①-1入力シート（宿泊人数）【1人当】'!BA24&gt;0, IF(BA$5/'①-1入力シート（宿泊人数）【1人当】'!BA24&gt;=50000, 500, IF(BA$5/'①-1入力シート（宿泊人数）【1人当】'!BA24&gt;=20000, 200, 100)) * '①-1入力シート（宿泊人数）【1人当】'!BA24, 0)</f>
        <v>0</v>
      </c>
      <c r="BB24" s="185">
        <f>IF('①-1入力シート（宿泊人数）【1人当】'!BB24&gt;0, IF(BB$5/'①-1入力シート（宿泊人数）【1人当】'!BB24&gt;=50000, 500, IF(BB$5/'①-1入力シート（宿泊人数）【1人当】'!BB24&gt;=20000, 200, 100)) * '①-1入力シート（宿泊人数）【1人当】'!BB24, 0)</f>
        <v>0</v>
      </c>
      <c r="BC24" s="185">
        <f>IF('①-1入力シート（宿泊人数）【1人当】'!BC24&gt;0, IF(BC$5/'①-1入力シート（宿泊人数）【1人当】'!BC24&gt;=50000, 500, IF(BC$5/'①-1入力シート（宿泊人数）【1人当】'!BC24&gt;=20000, 200, 100)) * '①-1入力シート（宿泊人数）【1人当】'!BC24, 0)</f>
        <v>0</v>
      </c>
      <c r="BD24" s="185">
        <f>IF('①-1入力シート（宿泊人数）【1人当】'!BD24&gt;0, IF(BD$5/'①-1入力シート（宿泊人数）【1人当】'!BD24&gt;=50000, 500, IF(BD$5/'①-1入力シート（宿泊人数）【1人当】'!BD24&gt;=20000, 200, 100)) * '①-1入力シート（宿泊人数）【1人当】'!BD24, 0)</f>
        <v>0</v>
      </c>
      <c r="BE24" s="185">
        <f>IF('①-1入力シート（宿泊人数）【1人当】'!BE24&gt;0, IF(BE$5/'①-1入力シート（宿泊人数）【1人当】'!BE24&gt;=50000, 500, IF(BE$5/'①-1入力シート（宿泊人数）【1人当】'!BE24&gt;=20000, 200, 100)) * '①-1入力シート（宿泊人数）【1人当】'!BE24, 0)</f>
        <v>0</v>
      </c>
      <c r="BF24" s="185">
        <f>IF('①-1入力シート（宿泊人数）【1人当】'!BF24&gt;0, IF(BF$5/'①-1入力シート（宿泊人数）【1人当】'!BF24&gt;=50000, 500, IF(BF$5/'①-1入力シート（宿泊人数）【1人当】'!BF24&gt;=20000, 200, 100)) * '①-1入力シート（宿泊人数）【1人当】'!BF24, 0)</f>
        <v>0</v>
      </c>
      <c r="BG24" s="185">
        <f>IF('①-1入力シート（宿泊人数）【1人当】'!BG24&gt;0, IF(BG$5/'①-1入力シート（宿泊人数）【1人当】'!BG24&gt;=50000, 500, IF(BG$5/'①-1入力シート（宿泊人数）【1人当】'!BG24&gt;=20000, 200, 100)) * '①-1入力シート（宿泊人数）【1人当】'!BG24, 0)</f>
        <v>0</v>
      </c>
      <c r="BH24" s="185">
        <f>IF('①-1入力シート（宿泊人数）【1人当】'!BH24&gt;0, IF(BH$5/'①-1入力シート（宿泊人数）【1人当】'!BH24&gt;=50000, 500, IF(BH$5/'①-1入力シート（宿泊人数）【1人当】'!BH24&gt;=20000, 200, 100)) * '①-1入力シート（宿泊人数）【1人当】'!BH24, 0)</f>
        <v>0</v>
      </c>
      <c r="BI24" s="185">
        <f>IF('①-1入力シート（宿泊人数）【1人当】'!BI24&gt;0, IF(BI$5/'①-1入力シート（宿泊人数）【1人当】'!BI24&gt;=50000, 500, IF(BI$5/'①-1入力シート（宿泊人数）【1人当】'!BI24&gt;=20000, 200, 100)) * '①-1入力シート（宿泊人数）【1人当】'!BI24, 0)</f>
        <v>0</v>
      </c>
      <c r="BJ24" s="185">
        <f>IF('①-1入力シート（宿泊人数）【1人当】'!BJ24&gt;0, IF(BJ$5/'①-1入力シート（宿泊人数）【1人当】'!BJ24&gt;=50000, 500, IF(BJ$5/'①-1入力シート（宿泊人数）【1人当】'!BJ24&gt;=20000, 200, 100)) * '①-1入力シート（宿泊人数）【1人当】'!BJ24, 0)</f>
        <v>0</v>
      </c>
      <c r="BK24" s="185">
        <f>IF('①-1入力シート（宿泊人数）【1人当】'!BK24&gt;0, IF(BK$5/'①-1入力シート（宿泊人数）【1人当】'!BK24&gt;=50000, 500, IF(BK$5/'①-1入力シート（宿泊人数）【1人当】'!BK24&gt;=20000, 200, 100)) * '①-1入力シート（宿泊人数）【1人当】'!BK24, 0)</f>
        <v>0</v>
      </c>
      <c r="BL24" s="185">
        <f>IF('①-1入力シート（宿泊人数）【1人当】'!BL24&gt;0, IF(BL$5/'①-1入力シート（宿泊人数）【1人当】'!BL24&gt;=50000, 500, IF(BL$5/'①-1入力シート（宿泊人数）【1人当】'!BL24&gt;=20000, 200, 100)) * '①-1入力シート（宿泊人数）【1人当】'!BL24, 0)</f>
        <v>0</v>
      </c>
      <c r="BM24" s="185">
        <f>IF('①-1入力シート（宿泊人数）【1人当】'!BM24&gt;0, IF(BM$5/'①-1入力シート（宿泊人数）【1人当】'!BM24&gt;=50000, 500, IF(BM$5/'①-1入力シート（宿泊人数）【1人当】'!BM24&gt;=20000, 200, 100)) * '①-1入力シート（宿泊人数）【1人当】'!BM24, 0)</f>
        <v>0</v>
      </c>
      <c r="BN24" s="185">
        <f>IF('①-1入力シート（宿泊人数）【1人当】'!BN24&gt;0, IF(BN$5/'①-1入力シート（宿泊人数）【1人当】'!BN24&gt;=50000, 500, IF(BN$5/'①-1入力シート（宿泊人数）【1人当】'!BN24&gt;=20000, 200, 100)) * '①-1入力シート（宿泊人数）【1人当】'!BN24, 0)</f>
        <v>0</v>
      </c>
      <c r="BO24" s="185">
        <f>IF('①-1入力シート（宿泊人数）【1人当】'!BO24&gt;0, IF(BO$5/'①-1入力シート（宿泊人数）【1人当】'!BO24&gt;=50000, 500, IF(BO$5/'①-1入力シート（宿泊人数）【1人当】'!BO24&gt;=20000, 200, 100)) * '①-1入力シート（宿泊人数）【1人当】'!BO24, 0)</f>
        <v>0</v>
      </c>
      <c r="BP24" s="185">
        <f>IF('①-1入力シート（宿泊人数）【1人当】'!BP24&gt;0, IF(BP$5/'①-1入力シート（宿泊人数）【1人当】'!BP24&gt;=50000, 500, IF(BP$5/'①-1入力シート（宿泊人数）【1人当】'!BP24&gt;=20000, 200, 100)) * '①-1入力シート（宿泊人数）【1人当】'!BP24, 0)</f>
        <v>0</v>
      </c>
      <c r="BQ24" s="185">
        <f>IF('①-1入力シート（宿泊人数）【1人当】'!BQ24&gt;0, IF(BQ$5/'①-1入力シート（宿泊人数）【1人当】'!BQ24&gt;=50000, 500, IF(BQ$5/'①-1入力シート（宿泊人数）【1人当】'!BQ24&gt;=20000, 200, 100)) * '①-1入力シート（宿泊人数）【1人当】'!BQ24, 0)</f>
        <v>0</v>
      </c>
      <c r="BR24" s="185">
        <f>IF('①-1入力シート（宿泊人数）【1人当】'!BR24&gt;0, IF(BR$5/'①-1入力シート（宿泊人数）【1人当】'!BR24&gt;=50000, 500, IF(BR$5/'①-1入力シート（宿泊人数）【1人当】'!BR24&gt;=20000, 200, 100)) * '①-1入力シート（宿泊人数）【1人当】'!BR24, 0)</f>
        <v>0</v>
      </c>
      <c r="BS24" s="185">
        <f>IF('①-1入力シート（宿泊人数）【1人当】'!BS24&gt;0, IF(BS$5/'①-1入力シート（宿泊人数）【1人当】'!BS24&gt;=50000, 500, IF(BS$5/'①-1入力シート（宿泊人数）【1人当】'!BS24&gt;=20000, 200, 100)) * '①-1入力シート（宿泊人数）【1人当】'!BS24, 0)</f>
        <v>0</v>
      </c>
      <c r="BT24" s="185">
        <f>IF('①-1入力シート（宿泊人数）【1人当】'!BT24&gt;0, IF(BT$5/'①-1入力シート（宿泊人数）【1人当】'!BT24&gt;=50000, 500, IF(BT$5/'①-1入力シート（宿泊人数）【1人当】'!BT24&gt;=20000, 200, 100)) * '①-1入力シート（宿泊人数）【1人当】'!BT24, 0)</f>
        <v>0</v>
      </c>
      <c r="BU24" s="185">
        <f>IF('①-1入力シート（宿泊人数）【1人当】'!BU24&gt;0, IF(BU$5/'①-1入力シート（宿泊人数）【1人当】'!BU24&gt;=50000, 500, IF(BU$5/'①-1入力シート（宿泊人数）【1人当】'!BU24&gt;=20000, 200, 100)) * '①-1入力シート（宿泊人数）【1人当】'!BU24, 0)</f>
        <v>0</v>
      </c>
      <c r="BV24" s="185">
        <f>IF('①-1入力シート（宿泊人数）【1人当】'!BV24&gt;0, IF(BV$5/'①-1入力シート（宿泊人数）【1人当】'!BV24&gt;=50000, 500, IF(BV$5/'①-1入力シート（宿泊人数）【1人当】'!BV24&gt;=20000, 200, 100)) * '①-1入力シート（宿泊人数）【1人当】'!BV24, 0)</f>
        <v>0</v>
      </c>
      <c r="BW24" s="185">
        <f>IF('①-1入力シート（宿泊人数）【1人当】'!BW24&gt;0, IF(BW$5/'①-1入力シート（宿泊人数）【1人当】'!BW24&gt;=50000, 500, IF(BW$5/'①-1入力シート（宿泊人数）【1人当】'!BW24&gt;=20000, 200, 100)) * '①-1入力シート（宿泊人数）【1人当】'!BW24, 0)</f>
        <v>0</v>
      </c>
      <c r="BX24" s="185">
        <f>IF('①-1入力シート（宿泊人数）【1人当】'!BX24&gt;0, IF(BX$5/'①-1入力シート（宿泊人数）【1人当】'!BX24&gt;=50000, 500, IF(BX$5/'①-1入力シート（宿泊人数）【1人当】'!BX24&gt;=20000, 200, 100)) * '①-1入力シート（宿泊人数）【1人当】'!BX24, 0)</f>
        <v>0</v>
      </c>
      <c r="BY24" s="185">
        <f>IF('①-1入力シート（宿泊人数）【1人当】'!BY24&gt;0, IF(BY$5/'①-1入力シート（宿泊人数）【1人当】'!BY24&gt;=50000, 500, IF(BY$5/'①-1入力シート（宿泊人数）【1人当】'!BY24&gt;=20000, 200, 100)) * '①-1入力シート（宿泊人数）【1人当】'!BY24, 0)</f>
        <v>0</v>
      </c>
      <c r="BZ24" s="185">
        <f>IF('①-1入力シート（宿泊人数）【1人当】'!BZ24&gt;0, IF(BZ$5/'①-1入力シート（宿泊人数）【1人当】'!BZ24&gt;=50000, 500, IF(BZ$5/'①-1入力シート（宿泊人数）【1人当】'!BZ24&gt;=20000, 200, 100)) * '①-1入力シート（宿泊人数）【1人当】'!BZ24, 0)</f>
        <v>0</v>
      </c>
      <c r="CA24" s="185">
        <f>IF('①-1入力シート（宿泊人数）【1人当】'!CA24&gt;0, IF(CA$5/'①-1入力シート（宿泊人数）【1人当】'!CA24&gt;=50000, 500, IF(CA$5/'①-1入力シート（宿泊人数）【1人当】'!CA24&gt;=20000, 200, 100)) * '①-1入力シート（宿泊人数）【1人当】'!CA24, 0)</f>
        <v>0</v>
      </c>
      <c r="CB24" s="185">
        <f>IF('①-1入力シート（宿泊人数）【1人当】'!CB24&gt;0, IF(CB$5/'①-1入力シート（宿泊人数）【1人当】'!CB24&gt;=50000, 500, IF(CB$5/'①-1入力シート（宿泊人数）【1人当】'!CB24&gt;=20000, 200, 100)) * '①-1入力シート（宿泊人数）【1人当】'!CB24, 0)</f>
        <v>0</v>
      </c>
      <c r="CC24" s="185">
        <f>IF('①-1入力シート（宿泊人数）【1人当】'!CC24&gt;0, IF(CC$5/'①-1入力シート（宿泊人数）【1人当】'!CC24&gt;=50000, 500, IF(CC$5/'①-1入力シート（宿泊人数）【1人当】'!CC24&gt;=20000, 200, 100)) * '①-1入力シート（宿泊人数）【1人当】'!CC24, 0)</f>
        <v>0</v>
      </c>
      <c r="CD24" s="185">
        <f>IF('①-1入力シート（宿泊人数）【1人当】'!CD24&gt;0, IF(CD$5/'①-1入力シート（宿泊人数）【1人当】'!CD24&gt;=50000, 500, IF(CD$5/'①-1入力シート（宿泊人数）【1人当】'!CD24&gt;=20000, 200, 100)) * '①-1入力シート（宿泊人数）【1人当】'!CD24, 0)</f>
        <v>0</v>
      </c>
      <c r="CE24" s="185">
        <f>IF('①-1入力シート（宿泊人数）【1人当】'!CE24&gt;0, IF(CE$5/'①-1入力シート（宿泊人数）【1人当】'!CE24&gt;=50000, 500, IF(CE$5/'①-1入力シート（宿泊人数）【1人当】'!CE24&gt;=20000, 200, 100)) * '①-1入力シート（宿泊人数）【1人当】'!CE24, 0)</f>
        <v>0</v>
      </c>
      <c r="CF24" s="185">
        <f>IF('①-1入力シート（宿泊人数）【1人当】'!CF24&gt;0, IF(CF$5/'①-1入力シート（宿泊人数）【1人当】'!CF24&gt;=50000, 500, IF(CF$5/'①-1入力シート（宿泊人数）【1人当】'!CF24&gt;=20000, 200, 100)) * '①-1入力シート（宿泊人数）【1人当】'!CF24, 0)</f>
        <v>0</v>
      </c>
      <c r="CG24" s="185">
        <f>IF('①-1入力シート（宿泊人数）【1人当】'!CG24&gt;0, IF(CG$5/'①-1入力シート（宿泊人数）【1人当】'!CG24&gt;=50000, 500, IF(CG$5/'①-1入力シート（宿泊人数）【1人当】'!CG24&gt;=20000, 200, 100)) * '①-1入力シート（宿泊人数）【1人当】'!CG24, 0)</f>
        <v>0</v>
      </c>
      <c r="CH24" s="185">
        <f>IF('①-1入力シート（宿泊人数）【1人当】'!CH24&gt;0, IF(CH$5/'①-1入力シート（宿泊人数）【1人当】'!CH24&gt;=50000, 500, IF(CH$5/'①-1入力シート（宿泊人数）【1人当】'!CH24&gt;=20000, 200, 100)) * '①-1入力シート（宿泊人数）【1人当】'!CH24, 0)</f>
        <v>0</v>
      </c>
      <c r="CI24" s="185">
        <f>IF('①-1入力シート（宿泊人数）【1人当】'!CI24&gt;0, IF(CI$5/'①-1入力シート（宿泊人数）【1人当】'!CI24&gt;=50000, 500, IF(CI$5/'①-1入力シート（宿泊人数）【1人当】'!CI24&gt;=20000, 200, 100)) * '①-1入力シート（宿泊人数）【1人当】'!CI24, 0)</f>
        <v>0</v>
      </c>
      <c r="CJ24" s="185">
        <f>IF('①-1入力シート（宿泊人数）【1人当】'!CJ24&gt;0, IF(CJ$5/'①-1入力シート（宿泊人数）【1人当】'!CJ24&gt;=50000, 500, IF(CJ$5/'①-1入力シート（宿泊人数）【1人当】'!CJ24&gt;=20000, 200, 100)) * '①-1入力シート（宿泊人数）【1人当】'!CJ24, 0)</f>
        <v>0</v>
      </c>
      <c r="CK24" s="185">
        <f>IF('①-1入力シート（宿泊人数）【1人当】'!CK24&gt;0, IF(CK$5/'①-1入力シート（宿泊人数）【1人当】'!CK24&gt;=50000, 500, IF(CK$5/'①-1入力シート（宿泊人数）【1人当】'!CK24&gt;=20000, 200, 100)) * '①-1入力シート（宿泊人数）【1人当】'!CK24, 0)</f>
        <v>0</v>
      </c>
      <c r="CL24" s="185">
        <f>IF('①-1入力シート（宿泊人数）【1人当】'!CL24&gt;0, IF(CL$5/'①-1入力シート（宿泊人数）【1人当】'!CL24&gt;=50000, 500, IF(CL$5/'①-1入力シート（宿泊人数）【1人当】'!CL24&gt;=20000, 200, 100)) * '①-1入力シート（宿泊人数）【1人当】'!CL24, 0)</f>
        <v>0</v>
      </c>
      <c r="CM24" s="185">
        <f>IF('①-1入力シート（宿泊人数）【1人当】'!CM24&gt;0, IF(CM$5/'①-1入力シート（宿泊人数）【1人当】'!CM24&gt;=50000, 500, IF(CM$5/'①-1入力シート（宿泊人数）【1人当】'!CM24&gt;=20000, 200, 100)) * '①-1入力シート（宿泊人数）【1人当】'!CM24, 0)</f>
        <v>0</v>
      </c>
      <c r="CN24" s="185">
        <f>IF('①-1入力シート（宿泊人数）【1人当】'!CN24&gt;0, IF(CN$5/'①-1入力シート（宿泊人数）【1人当】'!CN24&gt;=50000, 500, IF(CN$5/'①-1入力シート（宿泊人数）【1人当】'!CN24&gt;=20000, 200, 100)) * '①-1入力シート（宿泊人数）【1人当】'!CN24, 0)</f>
        <v>0</v>
      </c>
      <c r="CO24" s="185">
        <f>IF('①-1入力シート（宿泊人数）【1人当】'!CO24&gt;0, IF(CO$5/'①-1入力シート（宿泊人数）【1人当】'!CO24&gt;=50000, 500, IF(CO$5/'①-1入力シート（宿泊人数）【1人当】'!CO24&gt;=20000, 200, 100)) * '①-1入力シート（宿泊人数）【1人当】'!CO24, 0)</f>
        <v>0</v>
      </c>
      <c r="CP24" s="185">
        <f>IF('①-1入力シート（宿泊人数）【1人当】'!CP24&gt;0, IF(CP$5/'①-1入力シート（宿泊人数）【1人当】'!CP24&gt;=50000, 500, IF(CP$5/'①-1入力シート（宿泊人数）【1人当】'!CP24&gt;=20000, 200, 100)) * '①-1入力シート（宿泊人数）【1人当】'!CP24, 0)</f>
        <v>0</v>
      </c>
      <c r="CQ24" s="185">
        <f>IF('①-1入力シート（宿泊人数）【1人当】'!CQ24&gt;0, IF(CQ$5/'①-1入力シート（宿泊人数）【1人当】'!CQ24&gt;=50000, 500, IF(CQ$5/'①-1入力シート（宿泊人数）【1人当】'!CQ24&gt;=20000, 200, 100)) * '①-1入力シート（宿泊人数）【1人当】'!CQ24, 0)</f>
        <v>0</v>
      </c>
      <c r="CR24" s="185">
        <f>IF('①-1入力シート（宿泊人数）【1人当】'!CR24&gt;0, IF(CR$5/'①-1入力シート（宿泊人数）【1人当】'!CR24&gt;=50000, 500, IF(CR$5/'①-1入力シート（宿泊人数）【1人当】'!CR24&gt;=20000, 200, 100)) * '①-1入力シート（宿泊人数）【1人当】'!CR24, 0)</f>
        <v>0</v>
      </c>
      <c r="CS24" s="185">
        <f>IF('①-1入力シート（宿泊人数）【1人当】'!CS24&gt;0, IF(CS$5/'①-1入力シート（宿泊人数）【1人当】'!CS24&gt;=50000, 500, IF(CS$5/'①-1入力シート（宿泊人数）【1人当】'!CS24&gt;=20000, 200, 100)) * '①-1入力シート（宿泊人数）【1人当】'!CS24, 0)</f>
        <v>0</v>
      </c>
      <c r="CT24" s="185">
        <f>IF('①-1入力シート（宿泊人数）【1人当】'!CT24&gt;0, IF(CT$5/'①-1入力シート（宿泊人数）【1人当】'!CT24&gt;=50000, 500, IF(CT$5/'①-1入力シート（宿泊人数）【1人当】'!CT24&gt;=20000, 200, 100)) * '①-1入力シート（宿泊人数）【1人当】'!CT24, 0)</f>
        <v>0</v>
      </c>
      <c r="CU24" s="185">
        <f>IF('①-1入力シート（宿泊人数）【1人当】'!CU24&gt;0, IF(CU$5/'①-1入力シート（宿泊人数）【1人当】'!CU24&gt;=50000, 500, IF(CU$5/'①-1入力シート（宿泊人数）【1人当】'!CU24&gt;=20000, 200, 100)) * '①-1入力シート（宿泊人数）【1人当】'!CU24, 0)</f>
        <v>0</v>
      </c>
      <c r="CV24" s="185">
        <f>IF('①-1入力シート（宿泊人数）【1人当】'!CV24&gt;0, IF(CV$5/'①-1入力シート（宿泊人数）【1人当】'!CV24&gt;=50000, 500, IF(CV$5/'①-1入力シート（宿泊人数）【1人当】'!CV24&gt;=20000, 200, 100)) * '①-1入力シート（宿泊人数）【1人当】'!CV24, 0)</f>
        <v>0</v>
      </c>
      <c r="CW24" s="185">
        <f>IF('①-1入力シート（宿泊人数）【1人当】'!CW24&gt;0, IF(CW$5/'①-1入力シート（宿泊人数）【1人当】'!CW24&gt;=50000, 500, IF(CW$5/'①-1入力シート（宿泊人数）【1人当】'!CW24&gt;=20000, 200, 100)) * '①-1入力シート（宿泊人数）【1人当】'!CW24, 0)</f>
        <v>0</v>
      </c>
      <c r="CX24" s="185">
        <f>IF('①-1入力シート（宿泊人数）【1人当】'!CX24&gt;0, IF(CX$5/'①-1入力シート（宿泊人数）【1人当】'!CX24&gt;=50000, 500, IF(CX$5/'①-1入力シート（宿泊人数）【1人当】'!CX24&gt;=20000, 200, 100)) * '①-1入力シート（宿泊人数）【1人当】'!CX24, 0)</f>
        <v>0</v>
      </c>
      <c r="CY24" s="13"/>
      <c r="CZ24" s="185">
        <f>'①-1入力シート（宿泊人数）【1人当】'!CZ24</f>
        <v>0</v>
      </c>
    </row>
    <row r="25" spans="1:104">
      <c r="A25" s="196"/>
      <c r="B25" s="175">
        <v>19</v>
      </c>
      <c r="C25" s="185">
        <f>IF('①-1入力シート（宿泊人数）【1人当】'!C25&gt;0, IF(C$5/'①-1入力シート（宿泊人数）【1人当】'!C25&gt;=50000, 500, IF(C$5/'①-1入力シート（宿泊人数）【1人当】'!C25&gt;=20000, 200, 100)) * '①-1入力シート（宿泊人数）【1人当】'!C25, 0)</f>
        <v>0</v>
      </c>
      <c r="D25" s="185">
        <f>IF('①-1入力シート（宿泊人数）【1人当】'!D25&gt;0, IF(D$5/'①-1入力シート（宿泊人数）【1人当】'!D25&gt;=50000, 500, IF(D$5/'①-1入力シート（宿泊人数）【1人当】'!D25&gt;=20000, 200, 100)) * '①-1入力シート（宿泊人数）【1人当】'!D25, 0)</f>
        <v>0</v>
      </c>
      <c r="E25" s="185">
        <f>IF('①-1入力シート（宿泊人数）【1人当】'!E25&gt;0, IF(E$5/'①-1入力シート（宿泊人数）【1人当】'!E25&gt;=50000, 500, IF(E$5/'①-1入力シート（宿泊人数）【1人当】'!E25&gt;=20000, 200, 100)) * '①-1入力シート（宿泊人数）【1人当】'!E25, 0)</f>
        <v>0</v>
      </c>
      <c r="F25" s="185">
        <f>IF('①-1入力シート（宿泊人数）【1人当】'!F25&gt;0, IF(F$5/'①-1入力シート（宿泊人数）【1人当】'!F25&gt;=50000, 500, IF(F$5/'①-1入力シート（宿泊人数）【1人当】'!F25&gt;=20000, 200, 100)) * '①-1入力シート（宿泊人数）【1人当】'!F25, 0)</f>
        <v>0</v>
      </c>
      <c r="G25" s="185">
        <f>IF('①-1入力シート（宿泊人数）【1人当】'!G25&gt;0, IF(G$5/'①-1入力シート（宿泊人数）【1人当】'!G25&gt;=50000, 500, IF(G$5/'①-1入力シート（宿泊人数）【1人当】'!G25&gt;=20000, 200, 100)) * '①-1入力シート（宿泊人数）【1人当】'!G25, 0)</f>
        <v>0</v>
      </c>
      <c r="H25" s="185">
        <f>IF('①-1入力シート（宿泊人数）【1人当】'!H25&gt;0, IF(H$5/'①-1入力シート（宿泊人数）【1人当】'!H25&gt;=50000, 500, IF(H$5/'①-1入力シート（宿泊人数）【1人当】'!H25&gt;=20000, 200, 100)) * '①-1入力シート（宿泊人数）【1人当】'!H25, 0)</f>
        <v>0</v>
      </c>
      <c r="I25" s="185">
        <f>IF('①-1入力シート（宿泊人数）【1人当】'!I25&gt;0, IF(I$5/'①-1入力シート（宿泊人数）【1人当】'!I25&gt;=50000, 500, IF(I$5/'①-1入力シート（宿泊人数）【1人当】'!I25&gt;=20000, 200, 100)) * '①-1入力シート（宿泊人数）【1人当】'!I25, 0)</f>
        <v>0</v>
      </c>
      <c r="J25" s="185">
        <f>IF('①-1入力シート（宿泊人数）【1人当】'!J25&gt;0, IF(J$5/'①-1入力シート（宿泊人数）【1人当】'!J25&gt;=50000, 500, IF(J$5/'①-1入力シート（宿泊人数）【1人当】'!J25&gt;=20000, 200, 100)) * '①-1入力シート（宿泊人数）【1人当】'!J25, 0)</f>
        <v>0</v>
      </c>
      <c r="K25" s="185">
        <f>IF('①-1入力シート（宿泊人数）【1人当】'!K25&gt;0, IF(K$5/'①-1入力シート（宿泊人数）【1人当】'!K25&gt;=50000, 500, IF(K$5/'①-1入力シート（宿泊人数）【1人当】'!K25&gt;=20000, 200, 100)) * '①-1入力シート（宿泊人数）【1人当】'!K25, 0)</f>
        <v>0</v>
      </c>
      <c r="L25" s="185">
        <f>IF('①-1入力シート（宿泊人数）【1人当】'!L25&gt;0, IF(L$5/'①-1入力シート（宿泊人数）【1人当】'!L25&gt;=50000, 500, IF(L$5/'①-1入力シート（宿泊人数）【1人当】'!L25&gt;=20000, 200, 100)) * '①-1入力シート（宿泊人数）【1人当】'!L25, 0)</f>
        <v>0</v>
      </c>
      <c r="M25" s="185">
        <f>IF('①-1入力シート（宿泊人数）【1人当】'!M25&gt;0, IF(M$5/'①-1入力シート（宿泊人数）【1人当】'!M25&gt;=50000, 500, IF(M$5/'①-1入力シート（宿泊人数）【1人当】'!M25&gt;=20000, 200, 100)) * '①-1入力シート（宿泊人数）【1人当】'!M25, 0)</f>
        <v>0</v>
      </c>
      <c r="N25" s="185">
        <f>IF('①-1入力シート（宿泊人数）【1人当】'!N25&gt;0, IF(N$5/'①-1入力シート（宿泊人数）【1人当】'!N25&gt;=50000, 500, IF(N$5/'①-1入力シート（宿泊人数）【1人当】'!N25&gt;=20000, 200, 100)) * '①-1入力シート（宿泊人数）【1人当】'!N25, 0)</f>
        <v>0</v>
      </c>
      <c r="O25" s="185">
        <f>IF('①-1入力シート（宿泊人数）【1人当】'!O25&gt;0, IF(O$5/'①-1入力シート（宿泊人数）【1人当】'!O25&gt;=50000, 500, IF(O$5/'①-1入力シート（宿泊人数）【1人当】'!O25&gt;=20000, 200, 100)) * '①-1入力シート（宿泊人数）【1人当】'!O25, 0)</f>
        <v>0</v>
      </c>
      <c r="P25" s="185">
        <f>IF('①-1入力シート（宿泊人数）【1人当】'!P25&gt;0, IF(P$5/'①-1入力シート（宿泊人数）【1人当】'!P25&gt;=50000, 500, IF(P$5/'①-1入力シート（宿泊人数）【1人当】'!P25&gt;=20000, 200, 100)) * '①-1入力シート（宿泊人数）【1人当】'!P25, 0)</f>
        <v>0</v>
      </c>
      <c r="Q25" s="185">
        <f>IF('①-1入力シート（宿泊人数）【1人当】'!Q25&gt;0, IF(Q$5/'①-1入力シート（宿泊人数）【1人当】'!Q25&gt;=50000, 500, IF(Q$5/'①-1入力シート（宿泊人数）【1人当】'!Q25&gt;=20000, 200, 100)) * '①-1入力シート（宿泊人数）【1人当】'!Q25, 0)</f>
        <v>0</v>
      </c>
      <c r="R25" s="185">
        <f>IF('①-1入力シート（宿泊人数）【1人当】'!R25&gt;0, IF(R$5/'①-1入力シート（宿泊人数）【1人当】'!R25&gt;=50000, 500, IF(R$5/'①-1入力シート（宿泊人数）【1人当】'!R25&gt;=20000, 200, 100)) * '①-1入力シート（宿泊人数）【1人当】'!R25, 0)</f>
        <v>0</v>
      </c>
      <c r="S25" s="185">
        <f>IF('①-1入力シート（宿泊人数）【1人当】'!S25&gt;0, IF(S$5/'①-1入力シート（宿泊人数）【1人当】'!S25&gt;=50000, 500, IF(S$5/'①-1入力シート（宿泊人数）【1人当】'!S25&gt;=20000, 200, 100)) * '①-1入力シート（宿泊人数）【1人当】'!S25, 0)</f>
        <v>0</v>
      </c>
      <c r="T25" s="185">
        <f>IF('①-1入力シート（宿泊人数）【1人当】'!T25&gt;0, IF(T$5/'①-1入力シート（宿泊人数）【1人当】'!T25&gt;=50000, 500, IF(T$5/'①-1入力シート（宿泊人数）【1人当】'!T25&gt;=20000, 200, 100)) * '①-1入力シート（宿泊人数）【1人当】'!T25, 0)</f>
        <v>0</v>
      </c>
      <c r="U25" s="185">
        <f>IF('①-1入力シート（宿泊人数）【1人当】'!U25&gt;0, IF(U$5/'①-1入力シート（宿泊人数）【1人当】'!U25&gt;=50000, 500, IF(U$5/'①-1入力シート（宿泊人数）【1人当】'!U25&gt;=20000, 200, 100)) * '①-1入力シート（宿泊人数）【1人当】'!U25, 0)</f>
        <v>0</v>
      </c>
      <c r="V25" s="185">
        <f>IF('①-1入力シート（宿泊人数）【1人当】'!V25&gt;0, IF(V$5/'①-1入力シート（宿泊人数）【1人当】'!V25&gt;=50000, 500, IF(V$5/'①-1入力シート（宿泊人数）【1人当】'!V25&gt;=20000, 200, 100)) * '①-1入力シート（宿泊人数）【1人当】'!V25, 0)</f>
        <v>0</v>
      </c>
      <c r="W25" s="185">
        <f>IF('①-1入力シート（宿泊人数）【1人当】'!W25&gt;0, IF(W$5/'①-1入力シート（宿泊人数）【1人当】'!W25&gt;=50000, 500, IF(W$5/'①-1入力シート（宿泊人数）【1人当】'!W25&gt;=20000, 200, 100)) * '①-1入力シート（宿泊人数）【1人当】'!W25, 0)</f>
        <v>0</v>
      </c>
      <c r="X25" s="185">
        <f>IF('①-1入力シート（宿泊人数）【1人当】'!X25&gt;0, IF(X$5/'①-1入力シート（宿泊人数）【1人当】'!X25&gt;=50000, 500, IF(X$5/'①-1入力シート（宿泊人数）【1人当】'!X25&gt;=20000, 200, 100)) * '①-1入力シート（宿泊人数）【1人当】'!X25, 0)</f>
        <v>0</v>
      </c>
      <c r="Y25" s="185">
        <f>IF('①-1入力シート（宿泊人数）【1人当】'!Y25&gt;0, IF(Y$5/'①-1入力シート（宿泊人数）【1人当】'!Y25&gt;=50000, 500, IF(Y$5/'①-1入力シート（宿泊人数）【1人当】'!Y25&gt;=20000, 200, 100)) * '①-1入力シート（宿泊人数）【1人当】'!Y25, 0)</f>
        <v>0</v>
      </c>
      <c r="Z25" s="185">
        <f>IF('①-1入力シート（宿泊人数）【1人当】'!Z25&gt;0, IF(Z$5/'①-1入力シート（宿泊人数）【1人当】'!Z25&gt;=50000, 500, IF(Z$5/'①-1入力シート（宿泊人数）【1人当】'!Z25&gt;=20000, 200, 100)) * '①-1入力シート（宿泊人数）【1人当】'!Z25, 0)</f>
        <v>0</v>
      </c>
      <c r="AA25" s="185">
        <f>IF('①-1入力シート（宿泊人数）【1人当】'!AA25&gt;0, IF(AA$5/'①-1入力シート（宿泊人数）【1人当】'!AA25&gt;=50000, 500, IF(AA$5/'①-1入力シート（宿泊人数）【1人当】'!AA25&gt;=20000, 200, 100)) * '①-1入力シート（宿泊人数）【1人当】'!AA25, 0)</f>
        <v>0</v>
      </c>
      <c r="AB25" s="185">
        <f>IF('①-1入力シート（宿泊人数）【1人当】'!AB25&gt;0, IF(AB$5/'①-1入力シート（宿泊人数）【1人当】'!AB25&gt;=50000, 500, IF(AB$5/'①-1入力シート（宿泊人数）【1人当】'!AB25&gt;=20000, 200, 100)) * '①-1入力シート（宿泊人数）【1人当】'!AB25, 0)</f>
        <v>0</v>
      </c>
      <c r="AC25" s="185">
        <f>IF('①-1入力シート（宿泊人数）【1人当】'!AC25&gt;0, IF(AC$5/'①-1入力シート（宿泊人数）【1人当】'!AC25&gt;=50000, 500, IF(AC$5/'①-1入力シート（宿泊人数）【1人当】'!AC25&gt;=20000, 200, 100)) * '①-1入力シート（宿泊人数）【1人当】'!AC25, 0)</f>
        <v>0</v>
      </c>
      <c r="AD25" s="185">
        <f>IF('①-1入力シート（宿泊人数）【1人当】'!AD25&gt;0, IF(AD$5/'①-1入力シート（宿泊人数）【1人当】'!AD25&gt;=50000, 500, IF(AD$5/'①-1入力シート（宿泊人数）【1人当】'!AD25&gt;=20000, 200, 100)) * '①-1入力シート（宿泊人数）【1人当】'!AD25, 0)</f>
        <v>0</v>
      </c>
      <c r="AE25" s="185">
        <f>IF('①-1入力シート（宿泊人数）【1人当】'!AE25&gt;0, IF(AE$5/'①-1入力シート（宿泊人数）【1人当】'!AE25&gt;=50000, 500, IF(AE$5/'①-1入力シート（宿泊人数）【1人当】'!AE25&gt;=20000, 200, 100)) * '①-1入力シート（宿泊人数）【1人当】'!AE25, 0)</f>
        <v>0</v>
      </c>
      <c r="AF25" s="185">
        <f>IF('①-1入力シート（宿泊人数）【1人当】'!AF25&gt;0, IF(AF$5/'①-1入力シート（宿泊人数）【1人当】'!AF25&gt;=50000, 500, IF(AF$5/'①-1入力シート（宿泊人数）【1人当】'!AF25&gt;=20000, 200, 100)) * '①-1入力シート（宿泊人数）【1人当】'!AF25, 0)</f>
        <v>0</v>
      </c>
      <c r="AG25" s="185">
        <f>IF('①-1入力シート（宿泊人数）【1人当】'!AG25&gt;0, IF(AG$5/'①-1入力シート（宿泊人数）【1人当】'!AG25&gt;=50000, 500, IF(AG$5/'①-1入力シート（宿泊人数）【1人当】'!AG25&gt;=20000, 200, 100)) * '①-1入力シート（宿泊人数）【1人当】'!AG25, 0)</f>
        <v>0</v>
      </c>
      <c r="AH25" s="185">
        <f>IF('①-1入力シート（宿泊人数）【1人当】'!AH25&gt;0, IF(AH$5/'①-1入力シート（宿泊人数）【1人当】'!AH25&gt;=50000, 500, IF(AH$5/'①-1入力シート（宿泊人数）【1人当】'!AH25&gt;=20000, 200, 100)) * '①-1入力シート（宿泊人数）【1人当】'!AH25, 0)</f>
        <v>0</v>
      </c>
      <c r="AI25" s="185">
        <f>IF('①-1入力シート（宿泊人数）【1人当】'!AI25&gt;0, IF(AI$5/'①-1入力シート（宿泊人数）【1人当】'!AI25&gt;=50000, 500, IF(AI$5/'①-1入力シート（宿泊人数）【1人当】'!AI25&gt;=20000, 200, 100)) * '①-1入力シート（宿泊人数）【1人当】'!AI25, 0)</f>
        <v>0</v>
      </c>
      <c r="AJ25" s="185">
        <f>IF('①-1入力シート（宿泊人数）【1人当】'!AJ25&gt;0, IF(AJ$5/'①-1入力シート（宿泊人数）【1人当】'!AJ25&gt;=50000, 500, IF(AJ$5/'①-1入力シート（宿泊人数）【1人当】'!AJ25&gt;=20000, 200, 100)) * '①-1入力シート（宿泊人数）【1人当】'!AJ25, 0)</f>
        <v>0</v>
      </c>
      <c r="AK25" s="185">
        <f>IF('①-1入力シート（宿泊人数）【1人当】'!AK25&gt;0, IF(AK$5/'①-1入力シート（宿泊人数）【1人当】'!AK25&gt;=50000, 500, IF(AK$5/'①-1入力シート（宿泊人数）【1人当】'!AK25&gt;=20000, 200, 100)) * '①-1入力シート（宿泊人数）【1人当】'!AK25, 0)</f>
        <v>0</v>
      </c>
      <c r="AL25" s="185">
        <f>IF('①-1入力シート（宿泊人数）【1人当】'!AL25&gt;0, IF(AL$5/'①-1入力シート（宿泊人数）【1人当】'!AL25&gt;=50000, 500, IF(AL$5/'①-1入力シート（宿泊人数）【1人当】'!AL25&gt;=20000, 200, 100)) * '①-1入力シート（宿泊人数）【1人当】'!AL25, 0)</f>
        <v>0</v>
      </c>
      <c r="AM25" s="185">
        <f>IF('①-1入力シート（宿泊人数）【1人当】'!AM25&gt;0, IF(AM$5/'①-1入力シート（宿泊人数）【1人当】'!AM25&gt;=50000, 500, IF(AM$5/'①-1入力シート（宿泊人数）【1人当】'!AM25&gt;=20000, 200, 100)) * '①-1入力シート（宿泊人数）【1人当】'!AM25, 0)</f>
        <v>0</v>
      </c>
      <c r="AN25" s="185">
        <f>IF('①-1入力シート（宿泊人数）【1人当】'!AN25&gt;0, IF(AN$5/'①-1入力シート（宿泊人数）【1人当】'!AN25&gt;=50000, 500, IF(AN$5/'①-1入力シート（宿泊人数）【1人当】'!AN25&gt;=20000, 200, 100)) * '①-1入力シート（宿泊人数）【1人当】'!AN25, 0)</f>
        <v>0</v>
      </c>
      <c r="AO25" s="185">
        <f>IF('①-1入力シート（宿泊人数）【1人当】'!AO25&gt;0, IF(AO$5/'①-1入力シート（宿泊人数）【1人当】'!AO25&gt;=50000, 500, IF(AO$5/'①-1入力シート（宿泊人数）【1人当】'!AO25&gt;=20000, 200, 100)) * '①-1入力シート（宿泊人数）【1人当】'!AO25, 0)</f>
        <v>0</v>
      </c>
      <c r="AP25" s="185">
        <f>IF('①-1入力シート（宿泊人数）【1人当】'!AP25&gt;0, IF(AP$5/'①-1入力シート（宿泊人数）【1人当】'!AP25&gt;=50000, 500, IF(AP$5/'①-1入力シート（宿泊人数）【1人当】'!AP25&gt;=20000, 200, 100)) * '①-1入力シート（宿泊人数）【1人当】'!AP25, 0)</f>
        <v>0</v>
      </c>
      <c r="AQ25" s="185">
        <f>IF('①-1入力シート（宿泊人数）【1人当】'!AQ25&gt;0, IF(AQ$5/'①-1入力シート（宿泊人数）【1人当】'!AQ25&gt;=50000, 500, IF(AQ$5/'①-1入力シート（宿泊人数）【1人当】'!AQ25&gt;=20000, 200, 100)) * '①-1入力シート（宿泊人数）【1人当】'!AQ25, 0)</f>
        <v>0</v>
      </c>
      <c r="AR25" s="185">
        <f>IF('①-1入力シート（宿泊人数）【1人当】'!AR25&gt;0, IF(AR$5/'①-1入力シート（宿泊人数）【1人当】'!AR25&gt;=50000, 500, IF(AR$5/'①-1入力シート（宿泊人数）【1人当】'!AR25&gt;=20000, 200, 100)) * '①-1入力シート（宿泊人数）【1人当】'!AR25, 0)</f>
        <v>0</v>
      </c>
      <c r="AS25" s="185">
        <f>IF('①-1入力シート（宿泊人数）【1人当】'!AS25&gt;0, IF(AS$5/'①-1入力シート（宿泊人数）【1人当】'!AS25&gt;=50000, 500, IF(AS$5/'①-1入力シート（宿泊人数）【1人当】'!AS25&gt;=20000, 200, 100)) * '①-1入力シート（宿泊人数）【1人当】'!AS25, 0)</f>
        <v>0</v>
      </c>
      <c r="AT25" s="185">
        <f>IF('①-1入力シート（宿泊人数）【1人当】'!AT25&gt;0, IF(AT$5/'①-1入力シート（宿泊人数）【1人当】'!AT25&gt;=50000, 500, IF(AT$5/'①-1入力シート（宿泊人数）【1人当】'!AT25&gt;=20000, 200, 100)) * '①-1入力シート（宿泊人数）【1人当】'!AT25, 0)</f>
        <v>0</v>
      </c>
      <c r="AU25" s="185">
        <f>IF('①-1入力シート（宿泊人数）【1人当】'!AU25&gt;0, IF(AU$5/'①-1入力シート（宿泊人数）【1人当】'!AU25&gt;=50000, 500, IF(AU$5/'①-1入力シート（宿泊人数）【1人当】'!AU25&gt;=20000, 200, 100)) * '①-1入力シート（宿泊人数）【1人当】'!AU25, 0)</f>
        <v>0</v>
      </c>
      <c r="AV25" s="185">
        <f>IF('①-1入力シート（宿泊人数）【1人当】'!AV25&gt;0, IF(AV$5/'①-1入力シート（宿泊人数）【1人当】'!AV25&gt;=50000, 500, IF(AV$5/'①-1入力シート（宿泊人数）【1人当】'!AV25&gt;=20000, 200, 100)) * '①-1入力シート（宿泊人数）【1人当】'!AV25, 0)</f>
        <v>0</v>
      </c>
      <c r="AW25" s="185">
        <f>IF('①-1入力シート（宿泊人数）【1人当】'!AW25&gt;0, IF(AW$5/'①-1入力シート（宿泊人数）【1人当】'!AW25&gt;=50000, 500, IF(AW$5/'①-1入力シート（宿泊人数）【1人当】'!AW25&gt;=20000, 200, 100)) * '①-1入力シート（宿泊人数）【1人当】'!AW25, 0)</f>
        <v>0</v>
      </c>
      <c r="AX25" s="185">
        <f>IF('①-1入力シート（宿泊人数）【1人当】'!AX25&gt;0, IF(AX$5/'①-1入力シート（宿泊人数）【1人当】'!AX25&gt;=50000, 500, IF(AX$5/'①-1入力シート（宿泊人数）【1人当】'!AX25&gt;=20000, 200, 100)) * '①-1入力シート（宿泊人数）【1人当】'!AX25, 0)</f>
        <v>0</v>
      </c>
      <c r="AY25" s="185">
        <f>IF('①-1入力シート（宿泊人数）【1人当】'!AY25&gt;0, IF(AY$5/'①-1入力シート（宿泊人数）【1人当】'!AY25&gt;=50000, 500, IF(AY$5/'①-1入力シート（宿泊人数）【1人当】'!AY25&gt;=20000, 200, 100)) * '①-1入力シート（宿泊人数）【1人当】'!AY25, 0)</f>
        <v>0</v>
      </c>
      <c r="AZ25" s="185">
        <f>IF('①-1入力シート（宿泊人数）【1人当】'!AZ25&gt;0, IF(AZ$5/'①-1入力シート（宿泊人数）【1人当】'!AZ25&gt;=50000, 500, IF(AZ$5/'①-1入力シート（宿泊人数）【1人当】'!AZ25&gt;=20000, 200, 100)) * '①-1入力シート（宿泊人数）【1人当】'!AZ25, 0)</f>
        <v>0</v>
      </c>
      <c r="BA25" s="185">
        <f>IF('①-1入力シート（宿泊人数）【1人当】'!BA25&gt;0, IF(BA$5/'①-1入力シート（宿泊人数）【1人当】'!BA25&gt;=50000, 500, IF(BA$5/'①-1入力シート（宿泊人数）【1人当】'!BA25&gt;=20000, 200, 100)) * '①-1入力シート（宿泊人数）【1人当】'!BA25, 0)</f>
        <v>0</v>
      </c>
      <c r="BB25" s="185">
        <f>IF('①-1入力シート（宿泊人数）【1人当】'!BB25&gt;0, IF(BB$5/'①-1入力シート（宿泊人数）【1人当】'!BB25&gt;=50000, 500, IF(BB$5/'①-1入力シート（宿泊人数）【1人当】'!BB25&gt;=20000, 200, 100)) * '①-1入力シート（宿泊人数）【1人当】'!BB25, 0)</f>
        <v>0</v>
      </c>
      <c r="BC25" s="185">
        <f>IF('①-1入力シート（宿泊人数）【1人当】'!BC25&gt;0, IF(BC$5/'①-1入力シート（宿泊人数）【1人当】'!BC25&gt;=50000, 500, IF(BC$5/'①-1入力シート（宿泊人数）【1人当】'!BC25&gt;=20000, 200, 100)) * '①-1入力シート（宿泊人数）【1人当】'!BC25, 0)</f>
        <v>0</v>
      </c>
      <c r="BD25" s="185">
        <f>IF('①-1入力シート（宿泊人数）【1人当】'!BD25&gt;0, IF(BD$5/'①-1入力シート（宿泊人数）【1人当】'!BD25&gt;=50000, 500, IF(BD$5/'①-1入力シート（宿泊人数）【1人当】'!BD25&gt;=20000, 200, 100)) * '①-1入力シート（宿泊人数）【1人当】'!BD25, 0)</f>
        <v>0</v>
      </c>
      <c r="BE25" s="185">
        <f>IF('①-1入力シート（宿泊人数）【1人当】'!BE25&gt;0, IF(BE$5/'①-1入力シート（宿泊人数）【1人当】'!BE25&gt;=50000, 500, IF(BE$5/'①-1入力シート（宿泊人数）【1人当】'!BE25&gt;=20000, 200, 100)) * '①-1入力シート（宿泊人数）【1人当】'!BE25, 0)</f>
        <v>0</v>
      </c>
      <c r="BF25" s="185">
        <f>IF('①-1入力シート（宿泊人数）【1人当】'!BF25&gt;0, IF(BF$5/'①-1入力シート（宿泊人数）【1人当】'!BF25&gt;=50000, 500, IF(BF$5/'①-1入力シート（宿泊人数）【1人当】'!BF25&gt;=20000, 200, 100)) * '①-1入力シート（宿泊人数）【1人当】'!BF25, 0)</f>
        <v>0</v>
      </c>
      <c r="BG25" s="185">
        <f>IF('①-1入力シート（宿泊人数）【1人当】'!BG25&gt;0, IF(BG$5/'①-1入力シート（宿泊人数）【1人当】'!BG25&gt;=50000, 500, IF(BG$5/'①-1入力シート（宿泊人数）【1人当】'!BG25&gt;=20000, 200, 100)) * '①-1入力シート（宿泊人数）【1人当】'!BG25, 0)</f>
        <v>0</v>
      </c>
      <c r="BH25" s="185">
        <f>IF('①-1入力シート（宿泊人数）【1人当】'!BH25&gt;0, IF(BH$5/'①-1入力シート（宿泊人数）【1人当】'!BH25&gt;=50000, 500, IF(BH$5/'①-1入力シート（宿泊人数）【1人当】'!BH25&gt;=20000, 200, 100)) * '①-1入力シート（宿泊人数）【1人当】'!BH25, 0)</f>
        <v>0</v>
      </c>
      <c r="BI25" s="185">
        <f>IF('①-1入力シート（宿泊人数）【1人当】'!BI25&gt;0, IF(BI$5/'①-1入力シート（宿泊人数）【1人当】'!BI25&gt;=50000, 500, IF(BI$5/'①-1入力シート（宿泊人数）【1人当】'!BI25&gt;=20000, 200, 100)) * '①-1入力シート（宿泊人数）【1人当】'!BI25, 0)</f>
        <v>0</v>
      </c>
      <c r="BJ25" s="185">
        <f>IF('①-1入力シート（宿泊人数）【1人当】'!BJ25&gt;0, IF(BJ$5/'①-1入力シート（宿泊人数）【1人当】'!BJ25&gt;=50000, 500, IF(BJ$5/'①-1入力シート（宿泊人数）【1人当】'!BJ25&gt;=20000, 200, 100)) * '①-1入力シート（宿泊人数）【1人当】'!BJ25, 0)</f>
        <v>0</v>
      </c>
      <c r="BK25" s="185">
        <f>IF('①-1入力シート（宿泊人数）【1人当】'!BK25&gt;0, IF(BK$5/'①-1入力シート（宿泊人数）【1人当】'!BK25&gt;=50000, 500, IF(BK$5/'①-1入力シート（宿泊人数）【1人当】'!BK25&gt;=20000, 200, 100)) * '①-1入力シート（宿泊人数）【1人当】'!BK25, 0)</f>
        <v>0</v>
      </c>
      <c r="BL25" s="185">
        <f>IF('①-1入力シート（宿泊人数）【1人当】'!BL25&gt;0, IF(BL$5/'①-1入力シート（宿泊人数）【1人当】'!BL25&gt;=50000, 500, IF(BL$5/'①-1入力シート（宿泊人数）【1人当】'!BL25&gt;=20000, 200, 100)) * '①-1入力シート（宿泊人数）【1人当】'!BL25, 0)</f>
        <v>0</v>
      </c>
      <c r="BM25" s="185">
        <f>IF('①-1入力シート（宿泊人数）【1人当】'!BM25&gt;0, IF(BM$5/'①-1入力シート（宿泊人数）【1人当】'!BM25&gt;=50000, 500, IF(BM$5/'①-1入力シート（宿泊人数）【1人当】'!BM25&gt;=20000, 200, 100)) * '①-1入力シート（宿泊人数）【1人当】'!BM25, 0)</f>
        <v>0</v>
      </c>
      <c r="BN25" s="185">
        <f>IF('①-1入力シート（宿泊人数）【1人当】'!BN25&gt;0, IF(BN$5/'①-1入力シート（宿泊人数）【1人当】'!BN25&gt;=50000, 500, IF(BN$5/'①-1入力シート（宿泊人数）【1人当】'!BN25&gt;=20000, 200, 100)) * '①-1入力シート（宿泊人数）【1人当】'!BN25, 0)</f>
        <v>0</v>
      </c>
      <c r="BO25" s="185">
        <f>IF('①-1入力シート（宿泊人数）【1人当】'!BO25&gt;0, IF(BO$5/'①-1入力シート（宿泊人数）【1人当】'!BO25&gt;=50000, 500, IF(BO$5/'①-1入力シート（宿泊人数）【1人当】'!BO25&gt;=20000, 200, 100)) * '①-1入力シート（宿泊人数）【1人当】'!BO25, 0)</f>
        <v>0</v>
      </c>
      <c r="BP25" s="185">
        <f>IF('①-1入力シート（宿泊人数）【1人当】'!BP25&gt;0, IF(BP$5/'①-1入力シート（宿泊人数）【1人当】'!BP25&gt;=50000, 500, IF(BP$5/'①-1入力シート（宿泊人数）【1人当】'!BP25&gt;=20000, 200, 100)) * '①-1入力シート（宿泊人数）【1人当】'!BP25, 0)</f>
        <v>0</v>
      </c>
      <c r="BQ25" s="185">
        <f>IF('①-1入力シート（宿泊人数）【1人当】'!BQ25&gt;0, IF(BQ$5/'①-1入力シート（宿泊人数）【1人当】'!BQ25&gt;=50000, 500, IF(BQ$5/'①-1入力シート（宿泊人数）【1人当】'!BQ25&gt;=20000, 200, 100)) * '①-1入力シート（宿泊人数）【1人当】'!BQ25, 0)</f>
        <v>0</v>
      </c>
      <c r="BR25" s="185">
        <f>IF('①-1入力シート（宿泊人数）【1人当】'!BR25&gt;0, IF(BR$5/'①-1入力シート（宿泊人数）【1人当】'!BR25&gt;=50000, 500, IF(BR$5/'①-1入力シート（宿泊人数）【1人当】'!BR25&gt;=20000, 200, 100)) * '①-1入力シート（宿泊人数）【1人当】'!BR25, 0)</f>
        <v>0</v>
      </c>
      <c r="BS25" s="185">
        <f>IF('①-1入力シート（宿泊人数）【1人当】'!BS25&gt;0, IF(BS$5/'①-1入力シート（宿泊人数）【1人当】'!BS25&gt;=50000, 500, IF(BS$5/'①-1入力シート（宿泊人数）【1人当】'!BS25&gt;=20000, 200, 100)) * '①-1入力シート（宿泊人数）【1人当】'!BS25, 0)</f>
        <v>0</v>
      </c>
      <c r="BT25" s="185">
        <f>IF('①-1入力シート（宿泊人数）【1人当】'!BT25&gt;0, IF(BT$5/'①-1入力シート（宿泊人数）【1人当】'!BT25&gt;=50000, 500, IF(BT$5/'①-1入力シート（宿泊人数）【1人当】'!BT25&gt;=20000, 200, 100)) * '①-1入力シート（宿泊人数）【1人当】'!BT25, 0)</f>
        <v>0</v>
      </c>
      <c r="BU25" s="185">
        <f>IF('①-1入力シート（宿泊人数）【1人当】'!BU25&gt;0, IF(BU$5/'①-1入力シート（宿泊人数）【1人当】'!BU25&gt;=50000, 500, IF(BU$5/'①-1入力シート（宿泊人数）【1人当】'!BU25&gt;=20000, 200, 100)) * '①-1入力シート（宿泊人数）【1人当】'!BU25, 0)</f>
        <v>0</v>
      </c>
      <c r="BV25" s="185">
        <f>IF('①-1入力シート（宿泊人数）【1人当】'!BV25&gt;0, IF(BV$5/'①-1入力シート（宿泊人数）【1人当】'!BV25&gt;=50000, 500, IF(BV$5/'①-1入力シート（宿泊人数）【1人当】'!BV25&gt;=20000, 200, 100)) * '①-1入力シート（宿泊人数）【1人当】'!BV25, 0)</f>
        <v>0</v>
      </c>
      <c r="BW25" s="185">
        <f>IF('①-1入力シート（宿泊人数）【1人当】'!BW25&gt;0, IF(BW$5/'①-1入力シート（宿泊人数）【1人当】'!BW25&gt;=50000, 500, IF(BW$5/'①-1入力シート（宿泊人数）【1人当】'!BW25&gt;=20000, 200, 100)) * '①-1入力シート（宿泊人数）【1人当】'!BW25, 0)</f>
        <v>0</v>
      </c>
      <c r="BX25" s="185">
        <f>IF('①-1入力シート（宿泊人数）【1人当】'!BX25&gt;0, IF(BX$5/'①-1入力シート（宿泊人数）【1人当】'!BX25&gt;=50000, 500, IF(BX$5/'①-1入力シート（宿泊人数）【1人当】'!BX25&gt;=20000, 200, 100)) * '①-1入力シート（宿泊人数）【1人当】'!BX25, 0)</f>
        <v>0</v>
      </c>
      <c r="BY25" s="185">
        <f>IF('①-1入力シート（宿泊人数）【1人当】'!BY25&gt;0, IF(BY$5/'①-1入力シート（宿泊人数）【1人当】'!BY25&gt;=50000, 500, IF(BY$5/'①-1入力シート（宿泊人数）【1人当】'!BY25&gt;=20000, 200, 100)) * '①-1入力シート（宿泊人数）【1人当】'!BY25, 0)</f>
        <v>0</v>
      </c>
      <c r="BZ25" s="185">
        <f>IF('①-1入力シート（宿泊人数）【1人当】'!BZ25&gt;0, IF(BZ$5/'①-1入力シート（宿泊人数）【1人当】'!BZ25&gt;=50000, 500, IF(BZ$5/'①-1入力シート（宿泊人数）【1人当】'!BZ25&gt;=20000, 200, 100)) * '①-1入力シート（宿泊人数）【1人当】'!BZ25, 0)</f>
        <v>0</v>
      </c>
      <c r="CA25" s="185">
        <f>IF('①-1入力シート（宿泊人数）【1人当】'!CA25&gt;0, IF(CA$5/'①-1入力シート（宿泊人数）【1人当】'!CA25&gt;=50000, 500, IF(CA$5/'①-1入力シート（宿泊人数）【1人当】'!CA25&gt;=20000, 200, 100)) * '①-1入力シート（宿泊人数）【1人当】'!CA25, 0)</f>
        <v>0</v>
      </c>
      <c r="CB25" s="185">
        <f>IF('①-1入力シート（宿泊人数）【1人当】'!CB25&gt;0, IF(CB$5/'①-1入力シート（宿泊人数）【1人当】'!CB25&gt;=50000, 500, IF(CB$5/'①-1入力シート（宿泊人数）【1人当】'!CB25&gt;=20000, 200, 100)) * '①-1入力シート（宿泊人数）【1人当】'!CB25, 0)</f>
        <v>0</v>
      </c>
      <c r="CC25" s="185">
        <f>IF('①-1入力シート（宿泊人数）【1人当】'!CC25&gt;0, IF(CC$5/'①-1入力シート（宿泊人数）【1人当】'!CC25&gt;=50000, 500, IF(CC$5/'①-1入力シート（宿泊人数）【1人当】'!CC25&gt;=20000, 200, 100)) * '①-1入力シート（宿泊人数）【1人当】'!CC25, 0)</f>
        <v>0</v>
      </c>
      <c r="CD25" s="185">
        <f>IF('①-1入力シート（宿泊人数）【1人当】'!CD25&gt;0, IF(CD$5/'①-1入力シート（宿泊人数）【1人当】'!CD25&gt;=50000, 500, IF(CD$5/'①-1入力シート（宿泊人数）【1人当】'!CD25&gt;=20000, 200, 100)) * '①-1入力シート（宿泊人数）【1人当】'!CD25, 0)</f>
        <v>0</v>
      </c>
      <c r="CE25" s="185">
        <f>IF('①-1入力シート（宿泊人数）【1人当】'!CE25&gt;0, IF(CE$5/'①-1入力シート（宿泊人数）【1人当】'!CE25&gt;=50000, 500, IF(CE$5/'①-1入力シート（宿泊人数）【1人当】'!CE25&gt;=20000, 200, 100)) * '①-1入力シート（宿泊人数）【1人当】'!CE25, 0)</f>
        <v>0</v>
      </c>
      <c r="CF25" s="185">
        <f>IF('①-1入力シート（宿泊人数）【1人当】'!CF25&gt;0, IF(CF$5/'①-1入力シート（宿泊人数）【1人当】'!CF25&gt;=50000, 500, IF(CF$5/'①-1入力シート（宿泊人数）【1人当】'!CF25&gt;=20000, 200, 100)) * '①-1入力シート（宿泊人数）【1人当】'!CF25, 0)</f>
        <v>0</v>
      </c>
      <c r="CG25" s="185">
        <f>IF('①-1入力シート（宿泊人数）【1人当】'!CG25&gt;0, IF(CG$5/'①-1入力シート（宿泊人数）【1人当】'!CG25&gt;=50000, 500, IF(CG$5/'①-1入力シート（宿泊人数）【1人当】'!CG25&gt;=20000, 200, 100)) * '①-1入力シート（宿泊人数）【1人当】'!CG25, 0)</f>
        <v>0</v>
      </c>
      <c r="CH25" s="185">
        <f>IF('①-1入力シート（宿泊人数）【1人当】'!CH25&gt;0, IF(CH$5/'①-1入力シート（宿泊人数）【1人当】'!CH25&gt;=50000, 500, IF(CH$5/'①-1入力シート（宿泊人数）【1人当】'!CH25&gt;=20000, 200, 100)) * '①-1入力シート（宿泊人数）【1人当】'!CH25, 0)</f>
        <v>0</v>
      </c>
      <c r="CI25" s="185">
        <f>IF('①-1入力シート（宿泊人数）【1人当】'!CI25&gt;0, IF(CI$5/'①-1入力シート（宿泊人数）【1人当】'!CI25&gt;=50000, 500, IF(CI$5/'①-1入力シート（宿泊人数）【1人当】'!CI25&gt;=20000, 200, 100)) * '①-1入力シート（宿泊人数）【1人当】'!CI25, 0)</f>
        <v>0</v>
      </c>
      <c r="CJ25" s="185">
        <f>IF('①-1入力シート（宿泊人数）【1人当】'!CJ25&gt;0, IF(CJ$5/'①-1入力シート（宿泊人数）【1人当】'!CJ25&gt;=50000, 500, IF(CJ$5/'①-1入力シート（宿泊人数）【1人当】'!CJ25&gt;=20000, 200, 100)) * '①-1入力シート（宿泊人数）【1人当】'!CJ25, 0)</f>
        <v>0</v>
      </c>
      <c r="CK25" s="185">
        <f>IF('①-1入力シート（宿泊人数）【1人当】'!CK25&gt;0, IF(CK$5/'①-1入力シート（宿泊人数）【1人当】'!CK25&gt;=50000, 500, IF(CK$5/'①-1入力シート（宿泊人数）【1人当】'!CK25&gt;=20000, 200, 100)) * '①-1入力シート（宿泊人数）【1人当】'!CK25, 0)</f>
        <v>0</v>
      </c>
      <c r="CL25" s="185">
        <f>IF('①-1入力シート（宿泊人数）【1人当】'!CL25&gt;0, IF(CL$5/'①-1入力シート（宿泊人数）【1人当】'!CL25&gt;=50000, 500, IF(CL$5/'①-1入力シート（宿泊人数）【1人当】'!CL25&gt;=20000, 200, 100)) * '①-1入力シート（宿泊人数）【1人当】'!CL25, 0)</f>
        <v>0</v>
      </c>
      <c r="CM25" s="185">
        <f>IF('①-1入力シート（宿泊人数）【1人当】'!CM25&gt;0, IF(CM$5/'①-1入力シート（宿泊人数）【1人当】'!CM25&gt;=50000, 500, IF(CM$5/'①-1入力シート（宿泊人数）【1人当】'!CM25&gt;=20000, 200, 100)) * '①-1入力シート（宿泊人数）【1人当】'!CM25, 0)</f>
        <v>0</v>
      </c>
      <c r="CN25" s="185">
        <f>IF('①-1入力シート（宿泊人数）【1人当】'!CN25&gt;0, IF(CN$5/'①-1入力シート（宿泊人数）【1人当】'!CN25&gt;=50000, 500, IF(CN$5/'①-1入力シート（宿泊人数）【1人当】'!CN25&gt;=20000, 200, 100)) * '①-1入力シート（宿泊人数）【1人当】'!CN25, 0)</f>
        <v>0</v>
      </c>
      <c r="CO25" s="185">
        <f>IF('①-1入力シート（宿泊人数）【1人当】'!CO25&gt;0, IF(CO$5/'①-1入力シート（宿泊人数）【1人当】'!CO25&gt;=50000, 500, IF(CO$5/'①-1入力シート（宿泊人数）【1人当】'!CO25&gt;=20000, 200, 100)) * '①-1入力シート（宿泊人数）【1人当】'!CO25, 0)</f>
        <v>0</v>
      </c>
      <c r="CP25" s="185">
        <f>IF('①-1入力シート（宿泊人数）【1人当】'!CP25&gt;0, IF(CP$5/'①-1入力シート（宿泊人数）【1人当】'!CP25&gt;=50000, 500, IF(CP$5/'①-1入力シート（宿泊人数）【1人当】'!CP25&gt;=20000, 200, 100)) * '①-1入力シート（宿泊人数）【1人当】'!CP25, 0)</f>
        <v>0</v>
      </c>
      <c r="CQ25" s="185">
        <f>IF('①-1入力シート（宿泊人数）【1人当】'!CQ25&gt;0, IF(CQ$5/'①-1入力シート（宿泊人数）【1人当】'!CQ25&gt;=50000, 500, IF(CQ$5/'①-1入力シート（宿泊人数）【1人当】'!CQ25&gt;=20000, 200, 100)) * '①-1入力シート（宿泊人数）【1人当】'!CQ25, 0)</f>
        <v>0</v>
      </c>
      <c r="CR25" s="185">
        <f>IF('①-1入力シート（宿泊人数）【1人当】'!CR25&gt;0, IF(CR$5/'①-1入力シート（宿泊人数）【1人当】'!CR25&gt;=50000, 500, IF(CR$5/'①-1入力シート（宿泊人数）【1人当】'!CR25&gt;=20000, 200, 100)) * '①-1入力シート（宿泊人数）【1人当】'!CR25, 0)</f>
        <v>0</v>
      </c>
      <c r="CS25" s="185">
        <f>IF('①-1入力シート（宿泊人数）【1人当】'!CS25&gt;0, IF(CS$5/'①-1入力シート（宿泊人数）【1人当】'!CS25&gt;=50000, 500, IF(CS$5/'①-1入力シート（宿泊人数）【1人当】'!CS25&gt;=20000, 200, 100)) * '①-1入力シート（宿泊人数）【1人当】'!CS25, 0)</f>
        <v>0</v>
      </c>
      <c r="CT25" s="185">
        <f>IF('①-1入力シート（宿泊人数）【1人当】'!CT25&gt;0, IF(CT$5/'①-1入力シート（宿泊人数）【1人当】'!CT25&gt;=50000, 500, IF(CT$5/'①-1入力シート（宿泊人数）【1人当】'!CT25&gt;=20000, 200, 100)) * '①-1入力シート（宿泊人数）【1人当】'!CT25, 0)</f>
        <v>0</v>
      </c>
      <c r="CU25" s="185">
        <f>IF('①-1入力シート（宿泊人数）【1人当】'!CU25&gt;0, IF(CU$5/'①-1入力シート（宿泊人数）【1人当】'!CU25&gt;=50000, 500, IF(CU$5/'①-1入力シート（宿泊人数）【1人当】'!CU25&gt;=20000, 200, 100)) * '①-1入力シート（宿泊人数）【1人当】'!CU25, 0)</f>
        <v>0</v>
      </c>
      <c r="CV25" s="185">
        <f>IF('①-1入力シート（宿泊人数）【1人当】'!CV25&gt;0, IF(CV$5/'①-1入力シート（宿泊人数）【1人当】'!CV25&gt;=50000, 500, IF(CV$5/'①-1入力シート（宿泊人数）【1人当】'!CV25&gt;=20000, 200, 100)) * '①-1入力シート（宿泊人数）【1人当】'!CV25, 0)</f>
        <v>0</v>
      </c>
      <c r="CW25" s="185">
        <f>IF('①-1入力シート（宿泊人数）【1人当】'!CW25&gt;0, IF(CW$5/'①-1入力シート（宿泊人数）【1人当】'!CW25&gt;=50000, 500, IF(CW$5/'①-1入力シート（宿泊人数）【1人当】'!CW25&gt;=20000, 200, 100)) * '①-1入力シート（宿泊人数）【1人当】'!CW25, 0)</f>
        <v>0</v>
      </c>
      <c r="CX25" s="185">
        <f>IF('①-1入力シート（宿泊人数）【1人当】'!CX25&gt;0, IF(CX$5/'①-1入力シート（宿泊人数）【1人当】'!CX25&gt;=50000, 500, IF(CX$5/'①-1入力シート（宿泊人数）【1人当】'!CX25&gt;=20000, 200, 100)) * '①-1入力シート（宿泊人数）【1人当】'!CX25, 0)</f>
        <v>0</v>
      </c>
      <c r="CY25" s="13"/>
      <c r="CZ25" s="185">
        <f>'①-1入力シート（宿泊人数）【1人当】'!CZ25</f>
        <v>0</v>
      </c>
    </row>
    <row r="26" spans="1:104">
      <c r="A26" s="196"/>
      <c r="B26" s="175">
        <v>20</v>
      </c>
      <c r="C26" s="185">
        <f>IF('①-1入力シート（宿泊人数）【1人当】'!C26&gt;0, IF(C$5/'①-1入力シート（宿泊人数）【1人当】'!C26&gt;=50000, 500, IF(C$5/'①-1入力シート（宿泊人数）【1人当】'!C26&gt;=20000, 200, 100)) * '①-1入力シート（宿泊人数）【1人当】'!C26, 0)</f>
        <v>0</v>
      </c>
      <c r="D26" s="185">
        <f>IF('①-1入力シート（宿泊人数）【1人当】'!D26&gt;0, IF(D$5/'①-1入力シート（宿泊人数）【1人当】'!D26&gt;=50000, 500, IF(D$5/'①-1入力シート（宿泊人数）【1人当】'!D26&gt;=20000, 200, 100)) * '①-1入力シート（宿泊人数）【1人当】'!D26, 0)</f>
        <v>0</v>
      </c>
      <c r="E26" s="185">
        <f>IF('①-1入力シート（宿泊人数）【1人当】'!E26&gt;0, IF(E$5/'①-1入力シート（宿泊人数）【1人当】'!E26&gt;=50000, 500, IF(E$5/'①-1入力シート（宿泊人数）【1人当】'!E26&gt;=20000, 200, 100)) * '①-1入力シート（宿泊人数）【1人当】'!E26, 0)</f>
        <v>0</v>
      </c>
      <c r="F26" s="185">
        <f>IF('①-1入力シート（宿泊人数）【1人当】'!F26&gt;0, IF(F$5/'①-1入力シート（宿泊人数）【1人当】'!F26&gt;=50000, 500, IF(F$5/'①-1入力シート（宿泊人数）【1人当】'!F26&gt;=20000, 200, 100)) * '①-1入力シート（宿泊人数）【1人当】'!F26, 0)</f>
        <v>0</v>
      </c>
      <c r="G26" s="185">
        <f>IF('①-1入力シート（宿泊人数）【1人当】'!G26&gt;0, IF(G$5/'①-1入力シート（宿泊人数）【1人当】'!G26&gt;=50000, 500, IF(G$5/'①-1入力シート（宿泊人数）【1人当】'!G26&gt;=20000, 200, 100)) * '①-1入力シート（宿泊人数）【1人当】'!G26, 0)</f>
        <v>0</v>
      </c>
      <c r="H26" s="185">
        <f>IF('①-1入力シート（宿泊人数）【1人当】'!H26&gt;0, IF(H$5/'①-1入力シート（宿泊人数）【1人当】'!H26&gt;=50000, 500, IF(H$5/'①-1入力シート（宿泊人数）【1人当】'!H26&gt;=20000, 200, 100)) * '①-1入力シート（宿泊人数）【1人当】'!H26, 0)</f>
        <v>0</v>
      </c>
      <c r="I26" s="185">
        <f>IF('①-1入力シート（宿泊人数）【1人当】'!I26&gt;0, IF(I$5/'①-1入力シート（宿泊人数）【1人当】'!I26&gt;=50000, 500, IF(I$5/'①-1入力シート（宿泊人数）【1人当】'!I26&gt;=20000, 200, 100)) * '①-1入力シート（宿泊人数）【1人当】'!I26, 0)</f>
        <v>0</v>
      </c>
      <c r="J26" s="185">
        <f>IF('①-1入力シート（宿泊人数）【1人当】'!J26&gt;0, IF(J$5/'①-1入力シート（宿泊人数）【1人当】'!J26&gt;=50000, 500, IF(J$5/'①-1入力シート（宿泊人数）【1人当】'!J26&gt;=20000, 200, 100)) * '①-1入力シート（宿泊人数）【1人当】'!J26, 0)</f>
        <v>0</v>
      </c>
      <c r="K26" s="185">
        <f>IF('①-1入力シート（宿泊人数）【1人当】'!K26&gt;0, IF(K$5/'①-1入力シート（宿泊人数）【1人当】'!K26&gt;=50000, 500, IF(K$5/'①-1入力シート（宿泊人数）【1人当】'!K26&gt;=20000, 200, 100)) * '①-1入力シート（宿泊人数）【1人当】'!K26, 0)</f>
        <v>0</v>
      </c>
      <c r="L26" s="185">
        <f>IF('①-1入力シート（宿泊人数）【1人当】'!L26&gt;0, IF(L$5/'①-1入力シート（宿泊人数）【1人当】'!L26&gt;=50000, 500, IF(L$5/'①-1入力シート（宿泊人数）【1人当】'!L26&gt;=20000, 200, 100)) * '①-1入力シート（宿泊人数）【1人当】'!L26, 0)</f>
        <v>0</v>
      </c>
      <c r="M26" s="185">
        <f>IF('①-1入力シート（宿泊人数）【1人当】'!M26&gt;0, IF(M$5/'①-1入力シート（宿泊人数）【1人当】'!M26&gt;=50000, 500, IF(M$5/'①-1入力シート（宿泊人数）【1人当】'!M26&gt;=20000, 200, 100)) * '①-1入力シート（宿泊人数）【1人当】'!M26, 0)</f>
        <v>0</v>
      </c>
      <c r="N26" s="185">
        <f>IF('①-1入力シート（宿泊人数）【1人当】'!N26&gt;0, IF(N$5/'①-1入力シート（宿泊人数）【1人当】'!N26&gt;=50000, 500, IF(N$5/'①-1入力シート（宿泊人数）【1人当】'!N26&gt;=20000, 200, 100)) * '①-1入力シート（宿泊人数）【1人当】'!N26, 0)</f>
        <v>0</v>
      </c>
      <c r="O26" s="185">
        <f>IF('①-1入力シート（宿泊人数）【1人当】'!O26&gt;0, IF(O$5/'①-1入力シート（宿泊人数）【1人当】'!O26&gt;=50000, 500, IF(O$5/'①-1入力シート（宿泊人数）【1人当】'!O26&gt;=20000, 200, 100)) * '①-1入力シート（宿泊人数）【1人当】'!O26, 0)</f>
        <v>0</v>
      </c>
      <c r="P26" s="185">
        <f>IF('①-1入力シート（宿泊人数）【1人当】'!P26&gt;0, IF(P$5/'①-1入力シート（宿泊人数）【1人当】'!P26&gt;=50000, 500, IF(P$5/'①-1入力シート（宿泊人数）【1人当】'!P26&gt;=20000, 200, 100)) * '①-1入力シート（宿泊人数）【1人当】'!P26, 0)</f>
        <v>0</v>
      </c>
      <c r="Q26" s="185">
        <f>IF('①-1入力シート（宿泊人数）【1人当】'!Q26&gt;0, IF(Q$5/'①-1入力シート（宿泊人数）【1人当】'!Q26&gt;=50000, 500, IF(Q$5/'①-1入力シート（宿泊人数）【1人当】'!Q26&gt;=20000, 200, 100)) * '①-1入力シート（宿泊人数）【1人当】'!Q26, 0)</f>
        <v>0</v>
      </c>
      <c r="R26" s="185">
        <f>IF('①-1入力シート（宿泊人数）【1人当】'!R26&gt;0, IF(R$5/'①-1入力シート（宿泊人数）【1人当】'!R26&gt;=50000, 500, IF(R$5/'①-1入力シート（宿泊人数）【1人当】'!R26&gt;=20000, 200, 100)) * '①-1入力シート（宿泊人数）【1人当】'!R26, 0)</f>
        <v>0</v>
      </c>
      <c r="S26" s="185">
        <f>IF('①-1入力シート（宿泊人数）【1人当】'!S26&gt;0, IF(S$5/'①-1入力シート（宿泊人数）【1人当】'!S26&gt;=50000, 500, IF(S$5/'①-1入力シート（宿泊人数）【1人当】'!S26&gt;=20000, 200, 100)) * '①-1入力シート（宿泊人数）【1人当】'!S26, 0)</f>
        <v>0</v>
      </c>
      <c r="T26" s="185">
        <f>IF('①-1入力シート（宿泊人数）【1人当】'!T26&gt;0, IF(T$5/'①-1入力シート（宿泊人数）【1人当】'!T26&gt;=50000, 500, IF(T$5/'①-1入力シート（宿泊人数）【1人当】'!T26&gt;=20000, 200, 100)) * '①-1入力シート（宿泊人数）【1人当】'!T26, 0)</f>
        <v>0</v>
      </c>
      <c r="U26" s="185">
        <f>IF('①-1入力シート（宿泊人数）【1人当】'!U26&gt;0, IF(U$5/'①-1入力シート（宿泊人数）【1人当】'!U26&gt;=50000, 500, IF(U$5/'①-1入力シート（宿泊人数）【1人当】'!U26&gt;=20000, 200, 100)) * '①-1入力シート（宿泊人数）【1人当】'!U26, 0)</f>
        <v>0</v>
      </c>
      <c r="V26" s="185">
        <f>IF('①-1入力シート（宿泊人数）【1人当】'!V26&gt;0, IF(V$5/'①-1入力シート（宿泊人数）【1人当】'!V26&gt;=50000, 500, IF(V$5/'①-1入力シート（宿泊人数）【1人当】'!V26&gt;=20000, 200, 100)) * '①-1入力シート（宿泊人数）【1人当】'!V26, 0)</f>
        <v>0</v>
      </c>
      <c r="W26" s="185">
        <f>IF('①-1入力シート（宿泊人数）【1人当】'!W26&gt;0, IF(W$5/'①-1入力シート（宿泊人数）【1人当】'!W26&gt;=50000, 500, IF(W$5/'①-1入力シート（宿泊人数）【1人当】'!W26&gt;=20000, 200, 100)) * '①-1入力シート（宿泊人数）【1人当】'!W26, 0)</f>
        <v>0</v>
      </c>
      <c r="X26" s="185">
        <f>IF('①-1入力シート（宿泊人数）【1人当】'!X26&gt;0, IF(X$5/'①-1入力シート（宿泊人数）【1人当】'!X26&gt;=50000, 500, IF(X$5/'①-1入力シート（宿泊人数）【1人当】'!X26&gt;=20000, 200, 100)) * '①-1入力シート（宿泊人数）【1人当】'!X26, 0)</f>
        <v>0</v>
      </c>
      <c r="Y26" s="185">
        <f>IF('①-1入力シート（宿泊人数）【1人当】'!Y26&gt;0, IF(Y$5/'①-1入力シート（宿泊人数）【1人当】'!Y26&gt;=50000, 500, IF(Y$5/'①-1入力シート（宿泊人数）【1人当】'!Y26&gt;=20000, 200, 100)) * '①-1入力シート（宿泊人数）【1人当】'!Y26, 0)</f>
        <v>0</v>
      </c>
      <c r="Z26" s="185">
        <f>IF('①-1入力シート（宿泊人数）【1人当】'!Z26&gt;0, IF(Z$5/'①-1入力シート（宿泊人数）【1人当】'!Z26&gt;=50000, 500, IF(Z$5/'①-1入力シート（宿泊人数）【1人当】'!Z26&gt;=20000, 200, 100)) * '①-1入力シート（宿泊人数）【1人当】'!Z26, 0)</f>
        <v>0</v>
      </c>
      <c r="AA26" s="185">
        <f>IF('①-1入力シート（宿泊人数）【1人当】'!AA26&gt;0, IF(AA$5/'①-1入力シート（宿泊人数）【1人当】'!AA26&gt;=50000, 500, IF(AA$5/'①-1入力シート（宿泊人数）【1人当】'!AA26&gt;=20000, 200, 100)) * '①-1入力シート（宿泊人数）【1人当】'!AA26, 0)</f>
        <v>0</v>
      </c>
      <c r="AB26" s="185">
        <f>IF('①-1入力シート（宿泊人数）【1人当】'!AB26&gt;0, IF(AB$5/'①-1入力シート（宿泊人数）【1人当】'!AB26&gt;=50000, 500, IF(AB$5/'①-1入力シート（宿泊人数）【1人当】'!AB26&gt;=20000, 200, 100)) * '①-1入力シート（宿泊人数）【1人当】'!AB26, 0)</f>
        <v>0</v>
      </c>
      <c r="AC26" s="185">
        <f>IF('①-1入力シート（宿泊人数）【1人当】'!AC26&gt;0, IF(AC$5/'①-1入力シート（宿泊人数）【1人当】'!AC26&gt;=50000, 500, IF(AC$5/'①-1入力シート（宿泊人数）【1人当】'!AC26&gt;=20000, 200, 100)) * '①-1入力シート（宿泊人数）【1人当】'!AC26, 0)</f>
        <v>0</v>
      </c>
      <c r="AD26" s="185">
        <f>IF('①-1入力シート（宿泊人数）【1人当】'!AD26&gt;0, IF(AD$5/'①-1入力シート（宿泊人数）【1人当】'!AD26&gt;=50000, 500, IF(AD$5/'①-1入力シート（宿泊人数）【1人当】'!AD26&gt;=20000, 200, 100)) * '①-1入力シート（宿泊人数）【1人当】'!AD26, 0)</f>
        <v>0</v>
      </c>
      <c r="AE26" s="185">
        <f>IF('①-1入力シート（宿泊人数）【1人当】'!AE26&gt;0, IF(AE$5/'①-1入力シート（宿泊人数）【1人当】'!AE26&gt;=50000, 500, IF(AE$5/'①-1入力シート（宿泊人数）【1人当】'!AE26&gt;=20000, 200, 100)) * '①-1入力シート（宿泊人数）【1人当】'!AE26, 0)</f>
        <v>0</v>
      </c>
      <c r="AF26" s="185">
        <f>IF('①-1入力シート（宿泊人数）【1人当】'!AF26&gt;0, IF(AF$5/'①-1入力シート（宿泊人数）【1人当】'!AF26&gt;=50000, 500, IF(AF$5/'①-1入力シート（宿泊人数）【1人当】'!AF26&gt;=20000, 200, 100)) * '①-1入力シート（宿泊人数）【1人当】'!AF26, 0)</f>
        <v>0</v>
      </c>
      <c r="AG26" s="185">
        <f>IF('①-1入力シート（宿泊人数）【1人当】'!AG26&gt;0, IF(AG$5/'①-1入力シート（宿泊人数）【1人当】'!AG26&gt;=50000, 500, IF(AG$5/'①-1入力シート（宿泊人数）【1人当】'!AG26&gt;=20000, 200, 100)) * '①-1入力シート（宿泊人数）【1人当】'!AG26, 0)</f>
        <v>0</v>
      </c>
      <c r="AH26" s="185">
        <f>IF('①-1入力シート（宿泊人数）【1人当】'!AH26&gt;0, IF(AH$5/'①-1入力シート（宿泊人数）【1人当】'!AH26&gt;=50000, 500, IF(AH$5/'①-1入力シート（宿泊人数）【1人当】'!AH26&gt;=20000, 200, 100)) * '①-1入力シート（宿泊人数）【1人当】'!AH26, 0)</f>
        <v>0</v>
      </c>
      <c r="AI26" s="185">
        <f>IF('①-1入力シート（宿泊人数）【1人当】'!AI26&gt;0, IF(AI$5/'①-1入力シート（宿泊人数）【1人当】'!AI26&gt;=50000, 500, IF(AI$5/'①-1入力シート（宿泊人数）【1人当】'!AI26&gt;=20000, 200, 100)) * '①-1入力シート（宿泊人数）【1人当】'!AI26, 0)</f>
        <v>0</v>
      </c>
      <c r="AJ26" s="185">
        <f>IF('①-1入力シート（宿泊人数）【1人当】'!AJ26&gt;0, IF(AJ$5/'①-1入力シート（宿泊人数）【1人当】'!AJ26&gt;=50000, 500, IF(AJ$5/'①-1入力シート（宿泊人数）【1人当】'!AJ26&gt;=20000, 200, 100)) * '①-1入力シート（宿泊人数）【1人当】'!AJ26, 0)</f>
        <v>0</v>
      </c>
      <c r="AK26" s="185">
        <f>IF('①-1入力シート（宿泊人数）【1人当】'!AK26&gt;0, IF(AK$5/'①-1入力シート（宿泊人数）【1人当】'!AK26&gt;=50000, 500, IF(AK$5/'①-1入力シート（宿泊人数）【1人当】'!AK26&gt;=20000, 200, 100)) * '①-1入力シート（宿泊人数）【1人当】'!AK26, 0)</f>
        <v>0</v>
      </c>
      <c r="AL26" s="185">
        <f>IF('①-1入力シート（宿泊人数）【1人当】'!AL26&gt;0, IF(AL$5/'①-1入力シート（宿泊人数）【1人当】'!AL26&gt;=50000, 500, IF(AL$5/'①-1入力シート（宿泊人数）【1人当】'!AL26&gt;=20000, 200, 100)) * '①-1入力シート（宿泊人数）【1人当】'!AL26, 0)</f>
        <v>0</v>
      </c>
      <c r="AM26" s="185">
        <f>IF('①-1入力シート（宿泊人数）【1人当】'!AM26&gt;0, IF(AM$5/'①-1入力シート（宿泊人数）【1人当】'!AM26&gt;=50000, 500, IF(AM$5/'①-1入力シート（宿泊人数）【1人当】'!AM26&gt;=20000, 200, 100)) * '①-1入力シート（宿泊人数）【1人当】'!AM26, 0)</f>
        <v>0</v>
      </c>
      <c r="AN26" s="185">
        <f>IF('①-1入力シート（宿泊人数）【1人当】'!AN26&gt;0, IF(AN$5/'①-1入力シート（宿泊人数）【1人当】'!AN26&gt;=50000, 500, IF(AN$5/'①-1入力シート（宿泊人数）【1人当】'!AN26&gt;=20000, 200, 100)) * '①-1入力シート（宿泊人数）【1人当】'!AN26, 0)</f>
        <v>0</v>
      </c>
      <c r="AO26" s="185">
        <f>IF('①-1入力シート（宿泊人数）【1人当】'!AO26&gt;0, IF(AO$5/'①-1入力シート（宿泊人数）【1人当】'!AO26&gt;=50000, 500, IF(AO$5/'①-1入力シート（宿泊人数）【1人当】'!AO26&gt;=20000, 200, 100)) * '①-1入力シート（宿泊人数）【1人当】'!AO26, 0)</f>
        <v>0</v>
      </c>
      <c r="AP26" s="185">
        <f>IF('①-1入力シート（宿泊人数）【1人当】'!AP26&gt;0, IF(AP$5/'①-1入力シート（宿泊人数）【1人当】'!AP26&gt;=50000, 500, IF(AP$5/'①-1入力シート（宿泊人数）【1人当】'!AP26&gt;=20000, 200, 100)) * '①-1入力シート（宿泊人数）【1人当】'!AP26, 0)</f>
        <v>0</v>
      </c>
      <c r="AQ26" s="185">
        <f>IF('①-1入力シート（宿泊人数）【1人当】'!AQ26&gt;0, IF(AQ$5/'①-1入力シート（宿泊人数）【1人当】'!AQ26&gt;=50000, 500, IF(AQ$5/'①-1入力シート（宿泊人数）【1人当】'!AQ26&gt;=20000, 200, 100)) * '①-1入力シート（宿泊人数）【1人当】'!AQ26, 0)</f>
        <v>0</v>
      </c>
      <c r="AR26" s="185">
        <f>IF('①-1入力シート（宿泊人数）【1人当】'!AR26&gt;0, IF(AR$5/'①-1入力シート（宿泊人数）【1人当】'!AR26&gt;=50000, 500, IF(AR$5/'①-1入力シート（宿泊人数）【1人当】'!AR26&gt;=20000, 200, 100)) * '①-1入力シート（宿泊人数）【1人当】'!AR26, 0)</f>
        <v>0</v>
      </c>
      <c r="AS26" s="185">
        <f>IF('①-1入力シート（宿泊人数）【1人当】'!AS26&gt;0, IF(AS$5/'①-1入力シート（宿泊人数）【1人当】'!AS26&gt;=50000, 500, IF(AS$5/'①-1入力シート（宿泊人数）【1人当】'!AS26&gt;=20000, 200, 100)) * '①-1入力シート（宿泊人数）【1人当】'!AS26, 0)</f>
        <v>0</v>
      </c>
      <c r="AT26" s="185">
        <f>IF('①-1入力シート（宿泊人数）【1人当】'!AT26&gt;0, IF(AT$5/'①-1入力シート（宿泊人数）【1人当】'!AT26&gt;=50000, 500, IF(AT$5/'①-1入力シート（宿泊人数）【1人当】'!AT26&gt;=20000, 200, 100)) * '①-1入力シート（宿泊人数）【1人当】'!AT26, 0)</f>
        <v>0</v>
      </c>
      <c r="AU26" s="185">
        <f>IF('①-1入力シート（宿泊人数）【1人当】'!AU26&gt;0, IF(AU$5/'①-1入力シート（宿泊人数）【1人当】'!AU26&gt;=50000, 500, IF(AU$5/'①-1入力シート（宿泊人数）【1人当】'!AU26&gt;=20000, 200, 100)) * '①-1入力シート（宿泊人数）【1人当】'!AU26, 0)</f>
        <v>0</v>
      </c>
      <c r="AV26" s="185">
        <f>IF('①-1入力シート（宿泊人数）【1人当】'!AV26&gt;0, IF(AV$5/'①-1入力シート（宿泊人数）【1人当】'!AV26&gt;=50000, 500, IF(AV$5/'①-1入力シート（宿泊人数）【1人当】'!AV26&gt;=20000, 200, 100)) * '①-1入力シート（宿泊人数）【1人当】'!AV26, 0)</f>
        <v>0</v>
      </c>
      <c r="AW26" s="185">
        <f>IF('①-1入力シート（宿泊人数）【1人当】'!AW26&gt;0, IF(AW$5/'①-1入力シート（宿泊人数）【1人当】'!AW26&gt;=50000, 500, IF(AW$5/'①-1入力シート（宿泊人数）【1人当】'!AW26&gt;=20000, 200, 100)) * '①-1入力シート（宿泊人数）【1人当】'!AW26, 0)</f>
        <v>0</v>
      </c>
      <c r="AX26" s="185">
        <f>IF('①-1入力シート（宿泊人数）【1人当】'!AX26&gt;0, IF(AX$5/'①-1入力シート（宿泊人数）【1人当】'!AX26&gt;=50000, 500, IF(AX$5/'①-1入力シート（宿泊人数）【1人当】'!AX26&gt;=20000, 200, 100)) * '①-1入力シート（宿泊人数）【1人当】'!AX26, 0)</f>
        <v>0</v>
      </c>
      <c r="AY26" s="185">
        <f>IF('①-1入力シート（宿泊人数）【1人当】'!AY26&gt;0, IF(AY$5/'①-1入力シート（宿泊人数）【1人当】'!AY26&gt;=50000, 500, IF(AY$5/'①-1入力シート（宿泊人数）【1人当】'!AY26&gt;=20000, 200, 100)) * '①-1入力シート（宿泊人数）【1人当】'!AY26, 0)</f>
        <v>0</v>
      </c>
      <c r="AZ26" s="185">
        <f>IF('①-1入力シート（宿泊人数）【1人当】'!AZ26&gt;0, IF(AZ$5/'①-1入力シート（宿泊人数）【1人当】'!AZ26&gt;=50000, 500, IF(AZ$5/'①-1入力シート（宿泊人数）【1人当】'!AZ26&gt;=20000, 200, 100)) * '①-1入力シート（宿泊人数）【1人当】'!AZ26, 0)</f>
        <v>0</v>
      </c>
      <c r="BA26" s="185">
        <f>IF('①-1入力シート（宿泊人数）【1人当】'!BA26&gt;0, IF(BA$5/'①-1入力シート（宿泊人数）【1人当】'!BA26&gt;=50000, 500, IF(BA$5/'①-1入力シート（宿泊人数）【1人当】'!BA26&gt;=20000, 200, 100)) * '①-1入力シート（宿泊人数）【1人当】'!BA26, 0)</f>
        <v>0</v>
      </c>
      <c r="BB26" s="185">
        <f>IF('①-1入力シート（宿泊人数）【1人当】'!BB26&gt;0, IF(BB$5/'①-1入力シート（宿泊人数）【1人当】'!BB26&gt;=50000, 500, IF(BB$5/'①-1入力シート（宿泊人数）【1人当】'!BB26&gt;=20000, 200, 100)) * '①-1入力シート（宿泊人数）【1人当】'!BB26, 0)</f>
        <v>0</v>
      </c>
      <c r="BC26" s="185">
        <f>IF('①-1入力シート（宿泊人数）【1人当】'!BC26&gt;0, IF(BC$5/'①-1入力シート（宿泊人数）【1人当】'!BC26&gt;=50000, 500, IF(BC$5/'①-1入力シート（宿泊人数）【1人当】'!BC26&gt;=20000, 200, 100)) * '①-1入力シート（宿泊人数）【1人当】'!BC26, 0)</f>
        <v>0</v>
      </c>
      <c r="BD26" s="185">
        <f>IF('①-1入力シート（宿泊人数）【1人当】'!BD26&gt;0, IF(BD$5/'①-1入力シート（宿泊人数）【1人当】'!BD26&gt;=50000, 500, IF(BD$5/'①-1入力シート（宿泊人数）【1人当】'!BD26&gt;=20000, 200, 100)) * '①-1入力シート（宿泊人数）【1人当】'!BD26, 0)</f>
        <v>0</v>
      </c>
      <c r="BE26" s="185">
        <f>IF('①-1入力シート（宿泊人数）【1人当】'!BE26&gt;0, IF(BE$5/'①-1入力シート（宿泊人数）【1人当】'!BE26&gt;=50000, 500, IF(BE$5/'①-1入力シート（宿泊人数）【1人当】'!BE26&gt;=20000, 200, 100)) * '①-1入力シート（宿泊人数）【1人当】'!BE26, 0)</f>
        <v>0</v>
      </c>
      <c r="BF26" s="185">
        <f>IF('①-1入力シート（宿泊人数）【1人当】'!BF26&gt;0, IF(BF$5/'①-1入力シート（宿泊人数）【1人当】'!BF26&gt;=50000, 500, IF(BF$5/'①-1入力シート（宿泊人数）【1人当】'!BF26&gt;=20000, 200, 100)) * '①-1入力シート（宿泊人数）【1人当】'!BF26, 0)</f>
        <v>0</v>
      </c>
      <c r="BG26" s="185">
        <f>IF('①-1入力シート（宿泊人数）【1人当】'!BG26&gt;0, IF(BG$5/'①-1入力シート（宿泊人数）【1人当】'!BG26&gt;=50000, 500, IF(BG$5/'①-1入力シート（宿泊人数）【1人当】'!BG26&gt;=20000, 200, 100)) * '①-1入力シート（宿泊人数）【1人当】'!BG26, 0)</f>
        <v>0</v>
      </c>
      <c r="BH26" s="185">
        <f>IF('①-1入力シート（宿泊人数）【1人当】'!BH26&gt;0, IF(BH$5/'①-1入力シート（宿泊人数）【1人当】'!BH26&gt;=50000, 500, IF(BH$5/'①-1入力シート（宿泊人数）【1人当】'!BH26&gt;=20000, 200, 100)) * '①-1入力シート（宿泊人数）【1人当】'!BH26, 0)</f>
        <v>0</v>
      </c>
      <c r="BI26" s="185">
        <f>IF('①-1入力シート（宿泊人数）【1人当】'!BI26&gt;0, IF(BI$5/'①-1入力シート（宿泊人数）【1人当】'!BI26&gt;=50000, 500, IF(BI$5/'①-1入力シート（宿泊人数）【1人当】'!BI26&gt;=20000, 200, 100)) * '①-1入力シート（宿泊人数）【1人当】'!BI26, 0)</f>
        <v>0</v>
      </c>
      <c r="BJ26" s="185">
        <f>IF('①-1入力シート（宿泊人数）【1人当】'!BJ26&gt;0, IF(BJ$5/'①-1入力シート（宿泊人数）【1人当】'!BJ26&gt;=50000, 500, IF(BJ$5/'①-1入力シート（宿泊人数）【1人当】'!BJ26&gt;=20000, 200, 100)) * '①-1入力シート（宿泊人数）【1人当】'!BJ26, 0)</f>
        <v>0</v>
      </c>
      <c r="BK26" s="185">
        <f>IF('①-1入力シート（宿泊人数）【1人当】'!BK26&gt;0, IF(BK$5/'①-1入力シート（宿泊人数）【1人当】'!BK26&gt;=50000, 500, IF(BK$5/'①-1入力シート（宿泊人数）【1人当】'!BK26&gt;=20000, 200, 100)) * '①-1入力シート（宿泊人数）【1人当】'!BK26, 0)</f>
        <v>0</v>
      </c>
      <c r="BL26" s="185">
        <f>IF('①-1入力シート（宿泊人数）【1人当】'!BL26&gt;0, IF(BL$5/'①-1入力シート（宿泊人数）【1人当】'!BL26&gt;=50000, 500, IF(BL$5/'①-1入力シート（宿泊人数）【1人当】'!BL26&gt;=20000, 200, 100)) * '①-1入力シート（宿泊人数）【1人当】'!BL26, 0)</f>
        <v>0</v>
      </c>
      <c r="BM26" s="185">
        <f>IF('①-1入力シート（宿泊人数）【1人当】'!BM26&gt;0, IF(BM$5/'①-1入力シート（宿泊人数）【1人当】'!BM26&gt;=50000, 500, IF(BM$5/'①-1入力シート（宿泊人数）【1人当】'!BM26&gt;=20000, 200, 100)) * '①-1入力シート（宿泊人数）【1人当】'!BM26, 0)</f>
        <v>0</v>
      </c>
      <c r="BN26" s="185">
        <f>IF('①-1入力シート（宿泊人数）【1人当】'!BN26&gt;0, IF(BN$5/'①-1入力シート（宿泊人数）【1人当】'!BN26&gt;=50000, 500, IF(BN$5/'①-1入力シート（宿泊人数）【1人当】'!BN26&gt;=20000, 200, 100)) * '①-1入力シート（宿泊人数）【1人当】'!BN26, 0)</f>
        <v>0</v>
      </c>
      <c r="BO26" s="185">
        <f>IF('①-1入力シート（宿泊人数）【1人当】'!BO26&gt;0, IF(BO$5/'①-1入力シート（宿泊人数）【1人当】'!BO26&gt;=50000, 500, IF(BO$5/'①-1入力シート（宿泊人数）【1人当】'!BO26&gt;=20000, 200, 100)) * '①-1入力シート（宿泊人数）【1人当】'!BO26, 0)</f>
        <v>0</v>
      </c>
      <c r="BP26" s="185">
        <f>IF('①-1入力シート（宿泊人数）【1人当】'!BP26&gt;0, IF(BP$5/'①-1入力シート（宿泊人数）【1人当】'!BP26&gt;=50000, 500, IF(BP$5/'①-1入力シート（宿泊人数）【1人当】'!BP26&gt;=20000, 200, 100)) * '①-1入力シート（宿泊人数）【1人当】'!BP26, 0)</f>
        <v>0</v>
      </c>
      <c r="BQ26" s="185">
        <f>IF('①-1入力シート（宿泊人数）【1人当】'!BQ26&gt;0, IF(BQ$5/'①-1入力シート（宿泊人数）【1人当】'!BQ26&gt;=50000, 500, IF(BQ$5/'①-1入力シート（宿泊人数）【1人当】'!BQ26&gt;=20000, 200, 100)) * '①-1入力シート（宿泊人数）【1人当】'!BQ26, 0)</f>
        <v>0</v>
      </c>
      <c r="BR26" s="185">
        <f>IF('①-1入力シート（宿泊人数）【1人当】'!BR26&gt;0, IF(BR$5/'①-1入力シート（宿泊人数）【1人当】'!BR26&gt;=50000, 500, IF(BR$5/'①-1入力シート（宿泊人数）【1人当】'!BR26&gt;=20000, 200, 100)) * '①-1入力シート（宿泊人数）【1人当】'!BR26, 0)</f>
        <v>0</v>
      </c>
      <c r="BS26" s="185">
        <f>IF('①-1入力シート（宿泊人数）【1人当】'!BS26&gt;0, IF(BS$5/'①-1入力シート（宿泊人数）【1人当】'!BS26&gt;=50000, 500, IF(BS$5/'①-1入力シート（宿泊人数）【1人当】'!BS26&gt;=20000, 200, 100)) * '①-1入力シート（宿泊人数）【1人当】'!BS26, 0)</f>
        <v>0</v>
      </c>
      <c r="BT26" s="185">
        <f>IF('①-1入力シート（宿泊人数）【1人当】'!BT26&gt;0, IF(BT$5/'①-1入力シート（宿泊人数）【1人当】'!BT26&gt;=50000, 500, IF(BT$5/'①-1入力シート（宿泊人数）【1人当】'!BT26&gt;=20000, 200, 100)) * '①-1入力シート（宿泊人数）【1人当】'!BT26, 0)</f>
        <v>0</v>
      </c>
      <c r="BU26" s="185">
        <f>IF('①-1入力シート（宿泊人数）【1人当】'!BU26&gt;0, IF(BU$5/'①-1入力シート（宿泊人数）【1人当】'!BU26&gt;=50000, 500, IF(BU$5/'①-1入力シート（宿泊人数）【1人当】'!BU26&gt;=20000, 200, 100)) * '①-1入力シート（宿泊人数）【1人当】'!BU26, 0)</f>
        <v>0</v>
      </c>
      <c r="BV26" s="185">
        <f>IF('①-1入力シート（宿泊人数）【1人当】'!BV26&gt;0, IF(BV$5/'①-1入力シート（宿泊人数）【1人当】'!BV26&gt;=50000, 500, IF(BV$5/'①-1入力シート（宿泊人数）【1人当】'!BV26&gt;=20000, 200, 100)) * '①-1入力シート（宿泊人数）【1人当】'!BV26, 0)</f>
        <v>0</v>
      </c>
      <c r="BW26" s="185">
        <f>IF('①-1入力シート（宿泊人数）【1人当】'!BW26&gt;0, IF(BW$5/'①-1入力シート（宿泊人数）【1人当】'!BW26&gt;=50000, 500, IF(BW$5/'①-1入力シート（宿泊人数）【1人当】'!BW26&gt;=20000, 200, 100)) * '①-1入力シート（宿泊人数）【1人当】'!BW26, 0)</f>
        <v>0</v>
      </c>
      <c r="BX26" s="185">
        <f>IF('①-1入力シート（宿泊人数）【1人当】'!BX26&gt;0, IF(BX$5/'①-1入力シート（宿泊人数）【1人当】'!BX26&gt;=50000, 500, IF(BX$5/'①-1入力シート（宿泊人数）【1人当】'!BX26&gt;=20000, 200, 100)) * '①-1入力シート（宿泊人数）【1人当】'!BX26, 0)</f>
        <v>0</v>
      </c>
      <c r="BY26" s="185">
        <f>IF('①-1入力シート（宿泊人数）【1人当】'!BY26&gt;0, IF(BY$5/'①-1入力シート（宿泊人数）【1人当】'!BY26&gt;=50000, 500, IF(BY$5/'①-1入力シート（宿泊人数）【1人当】'!BY26&gt;=20000, 200, 100)) * '①-1入力シート（宿泊人数）【1人当】'!BY26, 0)</f>
        <v>0</v>
      </c>
      <c r="BZ26" s="185">
        <f>IF('①-1入力シート（宿泊人数）【1人当】'!BZ26&gt;0, IF(BZ$5/'①-1入力シート（宿泊人数）【1人当】'!BZ26&gt;=50000, 500, IF(BZ$5/'①-1入力シート（宿泊人数）【1人当】'!BZ26&gt;=20000, 200, 100)) * '①-1入力シート（宿泊人数）【1人当】'!BZ26, 0)</f>
        <v>0</v>
      </c>
      <c r="CA26" s="185">
        <f>IF('①-1入力シート（宿泊人数）【1人当】'!CA26&gt;0, IF(CA$5/'①-1入力シート（宿泊人数）【1人当】'!CA26&gt;=50000, 500, IF(CA$5/'①-1入力シート（宿泊人数）【1人当】'!CA26&gt;=20000, 200, 100)) * '①-1入力シート（宿泊人数）【1人当】'!CA26, 0)</f>
        <v>0</v>
      </c>
      <c r="CB26" s="185">
        <f>IF('①-1入力シート（宿泊人数）【1人当】'!CB26&gt;0, IF(CB$5/'①-1入力シート（宿泊人数）【1人当】'!CB26&gt;=50000, 500, IF(CB$5/'①-1入力シート（宿泊人数）【1人当】'!CB26&gt;=20000, 200, 100)) * '①-1入力シート（宿泊人数）【1人当】'!CB26, 0)</f>
        <v>0</v>
      </c>
      <c r="CC26" s="185">
        <f>IF('①-1入力シート（宿泊人数）【1人当】'!CC26&gt;0, IF(CC$5/'①-1入力シート（宿泊人数）【1人当】'!CC26&gt;=50000, 500, IF(CC$5/'①-1入力シート（宿泊人数）【1人当】'!CC26&gt;=20000, 200, 100)) * '①-1入力シート（宿泊人数）【1人当】'!CC26, 0)</f>
        <v>0</v>
      </c>
      <c r="CD26" s="185">
        <f>IF('①-1入力シート（宿泊人数）【1人当】'!CD26&gt;0, IF(CD$5/'①-1入力シート（宿泊人数）【1人当】'!CD26&gt;=50000, 500, IF(CD$5/'①-1入力シート（宿泊人数）【1人当】'!CD26&gt;=20000, 200, 100)) * '①-1入力シート（宿泊人数）【1人当】'!CD26, 0)</f>
        <v>0</v>
      </c>
      <c r="CE26" s="185">
        <f>IF('①-1入力シート（宿泊人数）【1人当】'!CE26&gt;0, IF(CE$5/'①-1入力シート（宿泊人数）【1人当】'!CE26&gt;=50000, 500, IF(CE$5/'①-1入力シート（宿泊人数）【1人当】'!CE26&gt;=20000, 200, 100)) * '①-1入力シート（宿泊人数）【1人当】'!CE26, 0)</f>
        <v>0</v>
      </c>
      <c r="CF26" s="185">
        <f>IF('①-1入力シート（宿泊人数）【1人当】'!CF26&gt;0, IF(CF$5/'①-1入力シート（宿泊人数）【1人当】'!CF26&gt;=50000, 500, IF(CF$5/'①-1入力シート（宿泊人数）【1人当】'!CF26&gt;=20000, 200, 100)) * '①-1入力シート（宿泊人数）【1人当】'!CF26, 0)</f>
        <v>0</v>
      </c>
      <c r="CG26" s="185">
        <f>IF('①-1入力シート（宿泊人数）【1人当】'!CG26&gt;0, IF(CG$5/'①-1入力シート（宿泊人数）【1人当】'!CG26&gt;=50000, 500, IF(CG$5/'①-1入力シート（宿泊人数）【1人当】'!CG26&gt;=20000, 200, 100)) * '①-1入力シート（宿泊人数）【1人当】'!CG26, 0)</f>
        <v>0</v>
      </c>
      <c r="CH26" s="185">
        <f>IF('①-1入力シート（宿泊人数）【1人当】'!CH26&gt;0, IF(CH$5/'①-1入力シート（宿泊人数）【1人当】'!CH26&gt;=50000, 500, IF(CH$5/'①-1入力シート（宿泊人数）【1人当】'!CH26&gt;=20000, 200, 100)) * '①-1入力シート（宿泊人数）【1人当】'!CH26, 0)</f>
        <v>0</v>
      </c>
      <c r="CI26" s="185">
        <f>IF('①-1入力シート（宿泊人数）【1人当】'!CI26&gt;0, IF(CI$5/'①-1入力シート（宿泊人数）【1人当】'!CI26&gt;=50000, 500, IF(CI$5/'①-1入力シート（宿泊人数）【1人当】'!CI26&gt;=20000, 200, 100)) * '①-1入力シート（宿泊人数）【1人当】'!CI26, 0)</f>
        <v>0</v>
      </c>
      <c r="CJ26" s="185">
        <f>IF('①-1入力シート（宿泊人数）【1人当】'!CJ26&gt;0, IF(CJ$5/'①-1入力シート（宿泊人数）【1人当】'!CJ26&gt;=50000, 500, IF(CJ$5/'①-1入力シート（宿泊人数）【1人当】'!CJ26&gt;=20000, 200, 100)) * '①-1入力シート（宿泊人数）【1人当】'!CJ26, 0)</f>
        <v>0</v>
      </c>
      <c r="CK26" s="185">
        <f>IF('①-1入力シート（宿泊人数）【1人当】'!CK26&gt;0, IF(CK$5/'①-1入力シート（宿泊人数）【1人当】'!CK26&gt;=50000, 500, IF(CK$5/'①-1入力シート（宿泊人数）【1人当】'!CK26&gt;=20000, 200, 100)) * '①-1入力シート（宿泊人数）【1人当】'!CK26, 0)</f>
        <v>0</v>
      </c>
      <c r="CL26" s="185">
        <f>IF('①-1入力シート（宿泊人数）【1人当】'!CL26&gt;0, IF(CL$5/'①-1入力シート（宿泊人数）【1人当】'!CL26&gt;=50000, 500, IF(CL$5/'①-1入力シート（宿泊人数）【1人当】'!CL26&gt;=20000, 200, 100)) * '①-1入力シート（宿泊人数）【1人当】'!CL26, 0)</f>
        <v>0</v>
      </c>
      <c r="CM26" s="185">
        <f>IF('①-1入力シート（宿泊人数）【1人当】'!CM26&gt;0, IF(CM$5/'①-1入力シート（宿泊人数）【1人当】'!CM26&gt;=50000, 500, IF(CM$5/'①-1入力シート（宿泊人数）【1人当】'!CM26&gt;=20000, 200, 100)) * '①-1入力シート（宿泊人数）【1人当】'!CM26, 0)</f>
        <v>0</v>
      </c>
      <c r="CN26" s="185">
        <f>IF('①-1入力シート（宿泊人数）【1人当】'!CN26&gt;0, IF(CN$5/'①-1入力シート（宿泊人数）【1人当】'!CN26&gt;=50000, 500, IF(CN$5/'①-1入力シート（宿泊人数）【1人当】'!CN26&gt;=20000, 200, 100)) * '①-1入力シート（宿泊人数）【1人当】'!CN26, 0)</f>
        <v>0</v>
      </c>
      <c r="CO26" s="185">
        <f>IF('①-1入力シート（宿泊人数）【1人当】'!CO26&gt;0, IF(CO$5/'①-1入力シート（宿泊人数）【1人当】'!CO26&gt;=50000, 500, IF(CO$5/'①-1入力シート（宿泊人数）【1人当】'!CO26&gt;=20000, 200, 100)) * '①-1入力シート（宿泊人数）【1人当】'!CO26, 0)</f>
        <v>0</v>
      </c>
      <c r="CP26" s="185">
        <f>IF('①-1入力シート（宿泊人数）【1人当】'!CP26&gt;0, IF(CP$5/'①-1入力シート（宿泊人数）【1人当】'!CP26&gt;=50000, 500, IF(CP$5/'①-1入力シート（宿泊人数）【1人当】'!CP26&gt;=20000, 200, 100)) * '①-1入力シート（宿泊人数）【1人当】'!CP26, 0)</f>
        <v>0</v>
      </c>
      <c r="CQ26" s="185">
        <f>IF('①-1入力シート（宿泊人数）【1人当】'!CQ26&gt;0, IF(CQ$5/'①-1入力シート（宿泊人数）【1人当】'!CQ26&gt;=50000, 500, IF(CQ$5/'①-1入力シート（宿泊人数）【1人当】'!CQ26&gt;=20000, 200, 100)) * '①-1入力シート（宿泊人数）【1人当】'!CQ26, 0)</f>
        <v>0</v>
      </c>
      <c r="CR26" s="185">
        <f>IF('①-1入力シート（宿泊人数）【1人当】'!CR26&gt;0, IF(CR$5/'①-1入力シート（宿泊人数）【1人当】'!CR26&gt;=50000, 500, IF(CR$5/'①-1入力シート（宿泊人数）【1人当】'!CR26&gt;=20000, 200, 100)) * '①-1入力シート（宿泊人数）【1人当】'!CR26, 0)</f>
        <v>0</v>
      </c>
      <c r="CS26" s="185">
        <f>IF('①-1入力シート（宿泊人数）【1人当】'!CS26&gt;0, IF(CS$5/'①-1入力シート（宿泊人数）【1人当】'!CS26&gt;=50000, 500, IF(CS$5/'①-1入力シート（宿泊人数）【1人当】'!CS26&gt;=20000, 200, 100)) * '①-1入力シート（宿泊人数）【1人当】'!CS26, 0)</f>
        <v>0</v>
      </c>
      <c r="CT26" s="185">
        <f>IF('①-1入力シート（宿泊人数）【1人当】'!CT26&gt;0, IF(CT$5/'①-1入力シート（宿泊人数）【1人当】'!CT26&gt;=50000, 500, IF(CT$5/'①-1入力シート（宿泊人数）【1人当】'!CT26&gt;=20000, 200, 100)) * '①-1入力シート（宿泊人数）【1人当】'!CT26, 0)</f>
        <v>0</v>
      </c>
      <c r="CU26" s="185">
        <f>IF('①-1入力シート（宿泊人数）【1人当】'!CU26&gt;0, IF(CU$5/'①-1入力シート（宿泊人数）【1人当】'!CU26&gt;=50000, 500, IF(CU$5/'①-1入力シート（宿泊人数）【1人当】'!CU26&gt;=20000, 200, 100)) * '①-1入力シート（宿泊人数）【1人当】'!CU26, 0)</f>
        <v>0</v>
      </c>
      <c r="CV26" s="185">
        <f>IF('①-1入力シート（宿泊人数）【1人当】'!CV26&gt;0, IF(CV$5/'①-1入力シート（宿泊人数）【1人当】'!CV26&gt;=50000, 500, IF(CV$5/'①-1入力シート（宿泊人数）【1人当】'!CV26&gt;=20000, 200, 100)) * '①-1入力シート（宿泊人数）【1人当】'!CV26, 0)</f>
        <v>0</v>
      </c>
      <c r="CW26" s="185">
        <f>IF('①-1入力シート（宿泊人数）【1人当】'!CW26&gt;0, IF(CW$5/'①-1入力シート（宿泊人数）【1人当】'!CW26&gt;=50000, 500, IF(CW$5/'①-1入力シート（宿泊人数）【1人当】'!CW26&gt;=20000, 200, 100)) * '①-1入力シート（宿泊人数）【1人当】'!CW26, 0)</f>
        <v>0</v>
      </c>
      <c r="CX26" s="185">
        <f>IF('①-1入力シート（宿泊人数）【1人当】'!CX26&gt;0, IF(CX$5/'①-1入力シート（宿泊人数）【1人当】'!CX26&gt;=50000, 500, IF(CX$5/'①-1入力シート（宿泊人数）【1人当】'!CX26&gt;=20000, 200, 100)) * '①-1入力シート（宿泊人数）【1人当】'!CX26, 0)</f>
        <v>0</v>
      </c>
      <c r="CY26" s="13"/>
      <c r="CZ26" s="185">
        <f>'①-1入力シート（宿泊人数）【1人当】'!CZ26</f>
        <v>0</v>
      </c>
    </row>
    <row r="27" spans="1:104">
      <c r="A27" s="196"/>
      <c r="B27" s="175">
        <v>21</v>
      </c>
      <c r="C27" s="185">
        <f>IF('①-1入力シート（宿泊人数）【1人当】'!C27&gt;0, IF(C$5/'①-1入力シート（宿泊人数）【1人当】'!C27&gt;=50000, 500, IF(C$5/'①-1入力シート（宿泊人数）【1人当】'!C27&gt;=20000, 200, 100)) * '①-1入力シート（宿泊人数）【1人当】'!C27, 0)</f>
        <v>0</v>
      </c>
      <c r="D27" s="185">
        <f>IF('①-1入力シート（宿泊人数）【1人当】'!D27&gt;0, IF(D$5/'①-1入力シート（宿泊人数）【1人当】'!D27&gt;=50000, 500, IF(D$5/'①-1入力シート（宿泊人数）【1人当】'!D27&gt;=20000, 200, 100)) * '①-1入力シート（宿泊人数）【1人当】'!D27, 0)</f>
        <v>0</v>
      </c>
      <c r="E27" s="185">
        <f>IF('①-1入力シート（宿泊人数）【1人当】'!E27&gt;0, IF(E$5/'①-1入力シート（宿泊人数）【1人当】'!E27&gt;=50000, 500, IF(E$5/'①-1入力シート（宿泊人数）【1人当】'!E27&gt;=20000, 200, 100)) * '①-1入力シート（宿泊人数）【1人当】'!E27, 0)</f>
        <v>0</v>
      </c>
      <c r="F27" s="185">
        <f>IF('①-1入力シート（宿泊人数）【1人当】'!F27&gt;0, IF(F$5/'①-1入力シート（宿泊人数）【1人当】'!F27&gt;=50000, 500, IF(F$5/'①-1入力シート（宿泊人数）【1人当】'!F27&gt;=20000, 200, 100)) * '①-1入力シート（宿泊人数）【1人当】'!F27, 0)</f>
        <v>0</v>
      </c>
      <c r="G27" s="185">
        <f>IF('①-1入力シート（宿泊人数）【1人当】'!G27&gt;0, IF(G$5/'①-1入力シート（宿泊人数）【1人当】'!G27&gt;=50000, 500, IF(G$5/'①-1入力シート（宿泊人数）【1人当】'!G27&gt;=20000, 200, 100)) * '①-1入力シート（宿泊人数）【1人当】'!G27, 0)</f>
        <v>0</v>
      </c>
      <c r="H27" s="185">
        <f>IF('①-1入力シート（宿泊人数）【1人当】'!H27&gt;0, IF(H$5/'①-1入力シート（宿泊人数）【1人当】'!H27&gt;=50000, 500, IF(H$5/'①-1入力シート（宿泊人数）【1人当】'!H27&gt;=20000, 200, 100)) * '①-1入力シート（宿泊人数）【1人当】'!H27, 0)</f>
        <v>0</v>
      </c>
      <c r="I27" s="185">
        <f>IF('①-1入力シート（宿泊人数）【1人当】'!I27&gt;0, IF(I$5/'①-1入力シート（宿泊人数）【1人当】'!I27&gt;=50000, 500, IF(I$5/'①-1入力シート（宿泊人数）【1人当】'!I27&gt;=20000, 200, 100)) * '①-1入力シート（宿泊人数）【1人当】'!I27, 0)</f>
        <v>0</v>
      </c>
      <c r="J27" s="185">
        <f>IF('①-1入力シート（宿泊人数）【1人当】'!J27&gt;0, IF(J$5/'①-1入力シート（宿泊人数）【1人当】'!J27&gt;=50000, 500, IF(J$5/'①-1入力シート（宿泊人数）【1人当】'!J27&gt;=20000, 200, 100)) * '①-1入力シート（宿泊人数）【1人当】'!J27, 0)</f>
        <v>0</v>
      </c>
      <c r="K27" s="185">
        <f>IF('①-1入力シート（宿泊人数）【1人当】'!K27&gt;0, IF(K$5/'①-1入力シート（宿泊人数）【1人当】'!K27&gt;=50000, 500, IF(K$5/'①-1入力シート（宿泊人数）【1人当】'!K27&gt;=20000, 200, 100)) * '①-1入力シート（宿泊人数）【1人当】'!K27, 0)</f>
        <v>0</v>
      </c>
      <c r="L27" s="185">
        <f>IF('①-1入力シート（宿泊人数）【1人当】'!L27&gt;0, IF(L$5/'①-1入力シート（宿泊人数）【1人当】'!L27&gt;=50000, 500, IF(L$5/'①-1入力シート（宿泊人数）【1人当】'!L27&gt;=20000, 200, 100)) * '①-1入力シート（宿泊人数）【1人当】'!L27, 0)</f>
        <v>0</v>
      </c>
      <c r="M27" s="185">
        <f>IF('①-1入力シート（宿泊人数）【1人当】'!M27&gt;0, IF(M$5/'①-1入力シート（宿泊人数）【1人当】'!M27&gt;=50000, 500, IF(M$5/'①-1入力シート（宿泊人数）【1人当】'!M27&gt;=20000, 200, 100)) * '①-1入力シート（宿泊人数）【1人当】'!M27, 0)</f>
        <v>0</v>
      </c>
      <c r="N27" s="185">
        <f>IF('①-1入力シート（宿泊人数）【1人当】'!N27&gt;0, IF(N$5/'①-1入力シート（宿泊人数）【1人当】'!N27&gt;=50000, 500, IF(N$5/'①-1入力シート（宿泊人数）【1人当】'!N27&gt;=20000, 200, 100)) * '①-1入力シート（宿泊人数）【1人当】'!N27, 0)</f>
        <v>0</v>
      </c>
      <c r="O27" s="185">
        <f>IF('①-1入力シート（宿泊人数）【1人当】'!O27&gt;0, IF(O$5/'①-1入力シート（宿泊人数）【1人当】'!O27&gt;=50000, 500, IF(O$5/'①-1入力シート（宿泊人数）【1人当】'!O27&gt;=20000, 200, 100)) * '①-1入力シート（宿泊人数）【1人当】'!O27, 0)</f>
        <v>0</v>
      </c>
      <c r="P27" s="185">
        <f>IF('①-1入力シート（宿泊人数）【1人当】'!P27&gt;0, IF(P$5/'①-1入力シート（宿泊人数）【1人当】'!P27&gt;=50000, 500, IF(P$5/'①-1入力シート（宿泊人数）【1人当】'!P27&gt;=20000, 200, 100)) * '①-1入力シート（宿泊人数）【1人当】'!P27, 0)</f>
        <v>0</v>
      </c>
      <c r="Q27" s="185">
        <f>IF('①-1入力シート（宿泊人数）【1人当】'!Q27&gt;0, IF(Q$5/'①-1入力シート（宿泊人数）【1人当】'!Q27&gt;=50000, 500, IF(Q$5/'①-1入力シート（宿泊人数）【1人当】'!Q27&gt;=20000, 200, 100)) * '①-1入力シート（宿泊人数）【1人当】'!Q27, 0)</f>
        <v>0</v>
      </c>
      <c r="R27" s="185">
        <f>IF('①-1入力シート（宿泊人数）【1人当】'!R27&gt;0, IF(R$5/'①-1入力シート（宿泊人数）【1人当】'!R27&gt;=50000, 500, IF(R$5/'①-1入力シート（宿泊人数）【1人当】'!R27&gt;=20000, 200, 100)) * '①-1入力シート（宿泊人数）【1人当】'!R27, 0)</f>
        <v>0</v>
      </c>
      <c r="S27" s="185">
        <f>IF('①-1入力シート（宿泊人数）【1人当】'!S27&gt;0, IF(S$5/'①-1入力シート（宿泊人数）【1人当】'!S27&gt;=50000, 500, IF(S$5/'①-1入力シート（宿泊人数）【1人当】'!S27&gt;=20000, 200, 100)) * '①-1入力シート（宿泊人数）【1人当】'!S27, 0)</f>
        <v>0</v>
      </c>
      <c r="T27" s="185">
        <f>IF('①-1入力シート（宿泊人数）【1人当】'!T27&gt;0, IF(T$5/'①-1入力シート（宿泊人数）【1人当】'!T27&gt;=50000, 500, IF(T$5/'①-1入力シート（宿泊人数）【1人当】'!T27&gt;=20000, 200, 100)) * '①-1入力シート（宿泊人数）【1人当】'!T27, 0)</f>
        <v>0</v>
      </c>
      <c r="U27" s="185">
        <f>IF('①-1入力シート（宿泊人数）【1人当】'!U27&gt;0, IF(U$5/'①-1入力シート（宿泊人数）【1人当】'!U27&gt;=50000, 500, IF(U$5/'①-1入力シート（宿泊人数）【1人当】'!U27&gt;=20000, 200, 100)) * '①-1入力シート（宿泊人数）【1人当】'!U27, 0)</f>
        <v>0</v>
      </c>
      <c r="V27" s="185">
        <f>IF('①-1入力シート（宿泊人数）【1人当】'!V27&gt;0, IF(V$5/'①-1入力シート（宿泊人数）【1人当】'!V27&gt;=50000, 500, IF(V$5/'①-1入力シート（宿泊人数）【1人当】'!V27&gt;=20000, 200, 100)) * '①-1入力シート（宿泊人数）【1人当】'!V27, 0)</f>
        <v>0</v>
      </c>
      <c r="W27" s="185">
        <f>IF('①-1入力シート（宿泊人数）【1人当】'!W27&gt;0, IF(W$5/'①-1入力シート（宿泊人数）【1人当】'!W27&gt;=50000, 500, IF(W$5/'①-1入力シート（宿泊人数）【1人当】'!W27&gt;=20000, 200, 100)) * '①-1入力シート（宿泊人数）【1人当】'!W27, 0)</f>
        <v>0</v>
      </c>
      <c r="X27" s="185">
        <f>IF('①-1入力シート（宿泊人数）【1人当】'!X27&gt;0, IF(X$5/'①-1入力シート（宿泊人数）【1人当】'!X27&gt;=50000, 500, IF(X$5/'①-1入力シート（宿泊人数）【1人当】'!X27&gt;=20000, 200, 100)) * '①-1入力シート（宿泊人数）【1人当】'!X27, 0)</f>
        <v>0</v>
      </c>
      <c r="Y27" s="185">
        <f>IF('①-1入力シート（宿泊人数）【1人当】'!Y27&gt;0, IF(Y$5/'①-1入力シート（宿泊人数）【1人当】'!Y27&gt;=50000, 500, IF(Y$5/'①-1入力シート（宿泊人数）【1人当】'!Y27&gt;=20000, 200, 100)) * '①-1入力シート（宿泊人数）【1人当】'!Y27, 0)</f>
        <v>0</v>
      </c>
      <c r="Z27" s="185">
        <f>IF('①-1入力シート（宿泊人数）【1人当】'!Z27&gt;0, IF(Z$5/'①-1入力シート（宿泊人数）【1人当】'!Z27&gt;=50000, 500, IF(Z$5/'①-1入力シート（宿泊人数）【1人当】'!Z27&gt;=20000, 200, 100)) * '①-1入力シート（宿泊人数）【1人当】'!Z27, 0)</f>
        <v>0</v>
      </c>
      <c r="AA27" s="185">
        <f>IF('①-1入力シート（宿泊人数）【1人当】'!AA27&gt;0, IF(AA$5/'①-1入力シート（宿泊人数）【1人当】'!AA27&gt;=50000, 500, IF(AA$5/'①-1入力シート（宿泊人数）【1人当】'!AA27&gt;=20000, 200, 100)) * '①-1入力シート（宿泊人数）【1人当】'!AA27, 0)</f>
        <v>0</v>
      </c>
      <c r="AB27" s="185">
        <f>IF('①-1入力シート（宿泊人数）【1人当】'!AB27&gt;0, IF(AB$5/'①-1入力シート（宿泊人数）【1人当】'!AB27&gt;=50000, 500, IF(AB$5/'①-1入力シート（宿泊人数）【1人当】'!AB27&gt;=20000, 200, 100)) * '①-1入力シート（宿泊人数）【1人当】'!AB27, 0)</f>
        <v>0</v>
      </c>
      <c r="AC27" s="185">
        <f>IF('①-1入力シート（宿泊人数）【1人当】'!AC27&gt;0, IF(AC$5/'①-1入力シート（宿泊人数）【1人当】'!AC27&gt;=50000, 500, IF(AC$5/'①-1入力シート（宿泊人数）【1人当】'!AC27&gt;=20000, 200, 100)) * '①-1入力シート（宿泊人数）【1人当】'!AC27, 0)</f>
        <v>0</v>
      </c>
      <c r="AD27" s="185">
        <f>IF('①-1入力シート（宿泊人数）【1人当】'!AD27&gt;0, IF(AD$5/'①-1入力シート（宿泊人数）【1人当】'!AD27&gt;=50000, 500, IF(AD$5/'①-1入力シート（宿泊人数）【1人当】'!AD27&gt;=20000, 200, 100)) * '①-1入力シート（宿泊人数）【1人当】'!AD27, 0)</f>
        <v>0</v>
      </c>
      <c r="AE27" s="185">
        <f>IF('①-1入力シート（宿泊人数）【1人当】'!AE27&gt;0, IF(AE$5/'①-1入力シート（宿泊人数）【1人当】'!AE27&gt;=50000, 500, IF(AE$5/'①-1入力シート（宿泊人数）【1人当】'!AE27&gt;=20000, 200, 100)) * '①-1入力シート（宿泊人数）【1人当】'!AE27, 0)</f>
        <v>0</v>
      </c>
      <c r="AF27" s="185">
        <f>IF('①-1入力シート（宿泊人数）【1人当】'!AF27&gt;0, IF(AF$5/'①-1入力シート（宿泊人数）【1人当】'!AF27&gt;=50000, 500, IF(AF$5/'①-1入力シート（宿泊人数）【1人当】'!AF27&gt;=20000, 200, 100)) * '①-1入力シート（宿泊人数）【1人当】'!AF27, 0)</f>
        <v>0</v>
      </c>
      <c r="AG27" s="185">
        <f>IF('①-1入力シート（宿泊人数）【1人当】'!AG27&gt;0, IF(AG$5/'①-1入力シート（宿泊人数）【1人当】'!AG27&gt;=50000, 500, IF(AG$5/'①-1入力シート（宿泊人数）【1人当】'!AG27&gt;=20000, 200, 100)) * '①-1入力シート（宿泊人数）【1人当】'!AG27, 0)</f>
        <v>0</v>
      </c>
      <c r="AH27" s="185">
        <f>IF('①-1入力シート（宿泊人数）【1人当】'!AH27&gt;0, IF(AH$5/'①-1入力シート（宿泊人数）【1人当】'!AH27&gt;=50000, 500, IF(AH$5/'①-1入力シート（宿泊人数）【1人当】'!AH27&gt;=20000, 200, 100)) * '①-1入力シート（宿泊人数）【1人当】'!AH27, 0)</f>
        <v>0</v>
      </c>
      <c r="AI27" s="185">
        <f>IF('①-1入力シート（宿泊人数）【1人当】'!AI27&gt;0, IF(AI$5/'①-1入力シート（宿泊人数）【1人当】'!AI27&gt;=50000, 500, IF(AI$5/'①-1入力シート（宿泊人数）【1人当】'!AI27&gt;=20000, 200, 100)) * '①-1入力シート（宿泊人数）【1人当】'!AI27, 0)</f>
        <v>0</v>
      </c>
      <c r="AJ27" s="185">
        <f>IF('①-1入力シート（宿泊人数）【1人当】'!AJ27&gt;0, IF(AJ$5/'①-1入力シート（宿泊人数）【1人当】'!AJ27&gt;=50000, 500, IF(AJ$5/'①-1入力シート（宿泊人数）【1人当】'!AJ27&gt;=20000, 200, 100)) * '①-1入力シート（宿泊人数）【1人当】'!AJ27, 0)</f>
        <v>0</v>
      </c>
      <c r="AK27" s="185">
        <f>IF('①-1入力シート（宿泊人数）【1人当】'!AK27&gt;0, IF(AK$5/'①-1入力シート（宿泊人数）【1人当】'!AK27&gt;=50000, 500, IF(AK$5/'①-1入力シート（宿泊人数）【1人当】'!AK27&gt;=20000, 200, 100)) * '①-1入力シート（宿泊人数）【1人当】'!AK27, 0)</f>
        <v>0</v>
      </c>
      <c r="AL27" s="185">
        <f>IF('①-1入力シート（宿泊人数）【1人当】'!AL27&gt;0, IF(AL$5/'①-1入力シート（宿泊人数）【1人当】'!AL27&gt;=50000, 500, IF(AL$5/'①-1入力シート（宿泊人数）【1人当】'!AL27&gt;=20000, 200, 100)) * '①-1入力シート（宿泊人数）【1人当】'!AL27, 0)</f>
        <v>0</v>
      </c>
      <c r="AM27" s="185">
        <f>IF('①-1入力シート（宿泊人数）【1人当】'!AM27&gt;0, IF(AM$5/'①-1入力シート（宿泊人数）【1人当】'!AM27&gt;=50000, 500, IF(AM$5/'①-1入力シート（宿泊人数）【1人当】'!AM27&gt;=20000, 200, 100)) * '①-1入力シート（宿泊人数）【1人当】'!AM27, 0)</f>
        <v>0</v>
      </c>
      <c r="AN27" s="185">
        <f>IF('①-1入力シート（宿泊人数）【1人当】'!AN27&gt;0, IF(AN$5/'①-1入力シート（宿泊人数）【1人当】'!AN27&gt;=50000, 500, IF(AN$5/'①-1入力シート（宿泊人数）【1人当】'!AN27&gt;=20000, 200, 100)) * '①-1入力シート（宿泊人数）【1人当】'!AN27, 0)</f>
        <v>0</v>
      </c>
      <c r="AO27" s="185">
        <f>IF('①-1入力シート（宿泊人数）【1人当】'!AO27&gt;0, IF(AO$5/'①-1入力シート（宿泊人数）【1人当】'!AO27&gt;=50000, 500, IF(AO$5/'①-1入力シート（宿泊人数）【1人当】'!AO27&gt;=20000, 200, 100)) * '①-1入力シート（宿泊人数）【1人当】'!AO27, 0)</f>
        <v>0</v>
      </c>
      <c r="AP27" s="185">
        <f>IF('①-1入力シート（宿泊人数）【1人当】'!AP27&gt;0, IF(AP$5/'①-1入力シート（宿泊人数）【1人当】'!AP27&gt;=50000, 500, IF(AP$5/'①-1入力シート（宿泊人数）【1人当】'!AP27&gt;=20000, 200, 100)) * '①-1入力シート（宿泊人数）【1人当】'!AP27, 0)</f>
        <v>0</v>
      </c>
      <c r="AQ27" s="185">
        <f>IF('①-1入力シート（宿泊人数）【1人当】'!AQ27&gt;0, IF(AQ$5/'①-1入力シート（宿泊人数）【1人当】'!AQ27&gt;=50000, 500, IF(AQ$5/'①-1入力シート（宿泊人数）【1人当】'!AQ27&gt;=20000, 200, 100)) * '①-1入力シート（宿泊人数）【1人当】'!AQ27, 0)</f>
        <v>0</v>
      </c>
      <c r="AR27" s="185">
        <f>IF('①-1入力シート（宿泊人数）【1人当】'!AR27&gt;0, IF(AR$5/'①-1入力シート（宿泊人数）【1人当】'!AR27&gt;=50000, 500, IF(AR$5/'①-1入力シート（宿泊人数）【1人当】'!AR27&gt;=20000, 200, 100)) * '①-1入力シート（宿泊人数）【1人当】'!AR27, 0)</f>
        <v>0</v>
      </c>
      <c r="AS27" s="185">
        <f>IF('①-1入力シート（宿泊人数）【1人当】'!AS27&gt;0, IF(AS$5/'①-1入力シート（宿泊人数）【1人当】'!AS27&gt;=50000, 500, IF(AS$5/'①-1入力シート（宿泊人数）【1人当】'!AS27&gt;=20000, 200, 100)) * '①-1入力シート（宿泊人数）【1人当】'!AS27, 0)</f>
        <v>0</v>
      </c>
      <c r="AT27" s="185">
        <f>IF('①-1入力シート（宿泊人数）【1人当】'!AT27&gt;0, IF(AT$5/'①-1入力シート（宿泊人数）【1人当】'!AT27&gt;=50000, 500, IF(AT$5/'①-1入力シート（宿泊人数）【1人当】'!AT27&gt;=20000, 200, 100)) * '①-1入力シート（宿泊人数）【1人当】'!AT27, 0)</f>
        <v>0</v>
      </c>
      <c r="AU27" s="185">
        <f>IF('①-1入力シート（宿泊人数）【1人当】'!AU27&gt;0, IF(AU$5/'①-1入力シート（宿泊人数）【1人当】'!AU27&gt;=50000, 500, IF(AU$5/'①-1入力シート（宿泊人数）【1人当】'!AU27&gt;=20000, 200, 100)) * '①-1入力シート（宿泊人数）【1人当】'!AU27, 0)</f>
        <v>0</v>
      </c>
      <c r="AV27" s="185">
        <f>IF('①-1入力シート（宿泊人数）【1人当】'!AV27&gt;0, IF(AV$5/'①-1入力シート（宿泊人数）【1人当】'!AV27&gt;=50000, 500, IF(AV$5/'①-1入力シート（宿泊人数）【1人当】'!AV27&gt;=20000, 200, 100)) * '①-1入力シート（宿泊人数）【1人当】'!AV27, 0)</f>
        <v>0</v>
      </c>
      <c r="AW27" s="185">
        <f>IF('①-1入力シート（宿泊人数）【1人当】'!AW27&gt;0, IF(AW$5/'①-1入力シート（宿泊人数）【1人当】'!AW27&gt;=50000, 500, IF(AW$5/'①-1入力シート（宿泊人数）【1人当】'!AW27&gt;=20000, 200, 100)) * '①-1入力シート（宿泊人数）【1人当】'!AW27, 0)</f>
        <v>0</v>
      </c>
      <c r="AX27" s="185">
        <f>IF('①-1入力シート（宿泊人数）【1人当】'!AX27&gt;0, IF(AX$5/'①-1入力シート（宿泊人数）【1人当】'!AX27&gt;=50000, 500, IF(AX$5/'①-1入力シート（宿泊人数）【1人当】'!AX27&gt;=20000, 200, 100)) * '①-1入力シート（宿泊人数）【1人当】'!AX27, 0)</f>
        <v>0</v>
      </c>
      <c r="AY27" s="185">
        <f>IF('①-1入力シート（宿泊人数）【1人当】'!AY27&gt;0, IF(AY$5/'①-1入力シート（宿泊人数）【1人当】'!AY27&gt;=50000, 500, IF(AY$5/'①-1入力シート（宿泊人数）【1人当】'!AY27&gt;=20000, 200, 100)) * '①-1入力シート（宿泊人数）【1人当】'!AY27, 0)</f>
        <v>0</v>
      </c>
      <c r="AZ27" s="185">
        <f>IF('①-1入力シート（宿泊人数）【1人当】'!AZ27&gt;0, IF(AZ$5/'①-1入力シート（宿泊人数）【1人当】'!AZ27&gt;=50000, 500, IF(AZ$5/'①-1入力シート（宿泊人数）【1人当】'!AZ27&gt;=20000, 200, 100)) * '①-1入力シート（宿泊人数）【1人当】'!AZ27, 0)</f>
        <v>0</v>
      </c>
      <c r="BA27" s="185">
        <f>IF('①-1入力シート（宿泊人数）【1人当】'!BA27&gt;0, IF(BA$5/'①-1入力シート（宿泊人数）【1人当】'!BA27&gt;=50000, 500, IF(BA$5/'①-1入力シート（宿泊人数）【1人当】'!BA27&gt;=20000, 200, 100)) * '①-1入力シート（宿泊人数）【1人当】'!BA27, 0)</f>
        <v>0</v>
      </c>
      <c r="BB27" s="185">
        <f>IF('①-1入力シート（宿泊人数）【1人当】'!BB27&gt;0, IF(BB$5/'①-1入力シート（宿泊人数）【1人当】'!BB27&gt;=50000, 500, IF(BB$5/'①-1入力シート（宿泊人数）【1人当】'!BB27&gt;=20000, 200, 100)) * '①-1入力シート（宿泊人数）【1人当】'!BB27, 0)</f>
        <v>0</v>
      </c>
      <c r="BC27" s="185">
        <f>IF('①-1入力シート（宿泊人数）【1人当】'!BC27&gt;0, IF(BC$5/'①-1入力シート（宿泊人数）【1人当】'!BC27&gt;=50000, 500, IF(BC$5/'①-1入力シート（宿泊人数）【1人当】'!BC27&gt;=20000, 200, 100)) * '①-1入力シート（宿泊人数）【1人当】'!BC27, 0)</f>
        <v>0</v>
      </c>
      <c r="BD27" s="185">
        <f>IF('①-1入力シート（宿泊人数）【1人当】'!BD27&gt;0, IF(BD$5/'①-1入力シート（宿泊人数）【1人当】'!BD27&gt;=50000, 500, IF(BD$5/'①-1入力シート（宿泊人数）【1人当】'!BD27&gt;=20000, 200, 100)) * '①-1入力シート（宿泊人数）【1人当】'!BD27, 0)</f>
        <v>0</v>
      </c>
      <c r="BE27" s="185">
        <f>IF('①-1入力シート（宿泊人数）【1人当】'!BE27&gt;0, IF(BE$5/'①-1入力シート（宿泊人数）【1人当】'!BE27&gt;=50000, 500, IF(BE$5/'①-1入力シート（宿泊人数）【1人当】'!BE27&gt;=20000, 200, 100)) * '①-1入力シート（宿泊人数）【1人当】'!BE27, 0)</f>
        <v>0</v>
      </c>
      <c r="BF27" s="185">
        <f>IF('①-1入力シート（宿泊人数）【1人当】'!BF27&gt;0, IF(BF$5/'①-1入力シート（宿泊人数）【1人当】'!BF27&gt;=50000, 500, IF(BF$5/'①-1入力シート（宿泊人数）【1人当】'!BF27&gt;=20000, 200, 100)) * '①-1入力シート（宿泊人数）【1人当】'!BF27, 0)</f>
        <v>0</v>
      </c>
      <c r="BG27" s="185">
        <f>IF('①-1入力シート（宿泊人数）【1人当】'!BG27&gt;0, IF(BG$5/'①-1入力シート（宿泊人数）【1人当】'!BG27&gt;=50000, 500, IF(BG$5/'①-1入力シート（宿泊人数）【1人当】'!BG27&gt;=20000, 200, 100)) * '①-1入力シート（宿泊人数）【1人当】'!BG27, 0)</f>
        <v>0</v>
      </c>
      <c r="BH27" s="185">
        <f>IF('①-1入力シート（宿泊人数）【1人当】'!BH27&gt;0, IF(BH$5/'①-1入力シート（宿泊人数）【1人当】'!BH27&gt;=50000, 500, IF(BH$5/'①-1入力シート（宿泊人数）【1人当】'!BH27&gt;=20000, 200, 100)) * '①-1入力シート（宿泊人数）【1人当】'!BH27, 0)</f>
        <v>0</v>
      </c>
      <c r="BI27" s="185">
        <f>IF('①-1入力シート（宿泊人数）【1人当】'!BI27&gt;0, IF(BI$5/'①-1入力シート（宿泊人数）【1人当】'!BI27&gt;=50000, 500, IF(BI$5/'①-1入力シート（宿泊人数）【1人当】'!BI27&gt;=20000, 200, 100)) * '①-1入力シート（宿泊人数）【1人当】'!BI27, 0)</f>
        <v>0</v>
      </c>
      <c r="BJ27" s="185">
        <f>IF('①-1入力シート（宿泊人数）【1人当】'!BJ27&gt;0, IF(BJ$5/'①-1入力シート（宿泊人数）【1人当】'!BJ27&gt;=50000, 500, IF(BJ$5/'①-1入力シート（宿泊人数）【1人当】'!BJ27&gt;=20000, 200, 100)) * '①-1入力シート（宿泊人数）【1人当】'!BJ27, 0)</f>
        <v>0</v>
      </c>
      <c r="BK27" s="185">
        <f>IF('①-1入力シート（宿泊人数）【1人当】'!BK27&gt;0, IF(BK$5/'①-1入力シート（宿泊人数）【1人当】'!BK27&gt;=50000, 500, IF(BK$5/'①-1入力シート（宿泊人数）【1人当】'!BK27&gt;=20000, 200, 100)) * '①-1入力シート（宿泊人数）【1人当】'!BK27, 0)</f>
        <v>0</v>
      </c>
      <c r="BL27" s="185">
        <f>IF('①-1入力シート（宿泊人数）【1人当】'!BL27&gt;0, IF(BL$5/'①-1入力シート（宿泊人数）【1人当】'!BL27&gt;=50000, 500, IF(BL$5/'①-1入力シート（宿泊人数）【1人当】'!BL27&gt;=20000, 200, 100)) * '①-1入力シート（宿泊人数）【1人当】'!BL27, 0)</f>
        <v>0</v>
      </c>
      <c r="BM27" s="185">
        <f>IF('①-1入力シート（宿泊人数）【1人当】'!BM27&gt;0, IF(BM$5/'①-1入力シート（宿泊人数）【1人当】'!BM27&gt;=50000, 500, IF(BM$5/'①-1入力シート（宿泊人数）【1人当】'!BM27&gt;=20000, 200, 100)) * '①-1入力シート（宿泊人数）【1人当】'!BM27, 0)</f>
        <v>0</v>
      </c>
      <c r="BN27" s="185">
        <f>IF('①-1入力シート（宿泊人数）【1人当】'!BN27&gt;0, IF(BN$5/'①-1入力シート（宿泊人数）【1人当】'!BN27&gt;=50000, 500, IF(BN$5/'①-1入力シート（宿泊人数）【1人当】'!BN27&gt;=20000, 200, 100)) * '①-1入力シート（宿泊人数）【1人当】'!BN27, 0)</f>
        <v>0</v>
      </c>
      <c r="BO27" s="185">
        <f>IF('①-1入力シート（宿泊人数）【1人当】'!BO27&gt;0, IF(BO$5/'①-1入力シート（宿泊人数）【1人当】'!BO27&gt;=50000, 500, IF(BO$5/'①-1入力シート（宿泊人数）【1人当】'!BO27&gt;=20000, 200, 100)) * '①-1入力シート（宿泊人数）【1人当】'!BO27, 0)</f>
        <v>0</v>
      </c>
      <c r="BP27" s="185">
        <f>IF('①-1入力シート（宿泊人数）【1人当】'!BP27&gt;0, IF(BP$5/'①-1入力シート（宿泊人数）【1人当】'!BP27&gt;=50000, 500, IF(BP$5/'①-1入力シート（宿泊人数）【1人当】'!BP27&gt;=20000, 200, 100)) * '①-1入力シート（宿泊人数）【1人当】'!BP27, 0)</f>
        <v>0</v>
      </c>
      <c r="BQ27" s="185">
        <f>IF('①-1入力シート（宿泊人数）【1人当】'!BQ27&gt;0, IF(BQ$5/'①-1入力シート（宿泊人数）【1人当】'!BQ27&gt;=50000, 500, IF(BQ$5/'①-1入力シート（宿泊人数）【1人当】'!BQ27&gt;=20000, 200, 100)) * '①-1入力シート（宿泊人数）【1人当】'!BQ27, 0)</f>
        <v>0</v>
      </c>
      <c r="BR27" s="185">
        <f>IF('①-1入力シート（宿泊人数）【1人当】'!BR27&gt;0, IF(BR$5/'①-1入力シート（宿泊人数）【1人当】'!BR27&gt;=50000, 500, IF(BR$5/'①-1入力シート（宿泊人数）【1人当】'!BR27&gt;=20000, 200, 100)) * '①-1入力シート（宿泊人数）【1人当】'!BR27, 0)</f>
        <v>0</v>
      </c>
      <c r="BS27" s="185">
        <f>IF('①-1入力シート（宿泊人数）【1人当】'!BS27&gt;0, IF(BS$5/'①-1入力シート（宿泊人数）【1人当】'!BS27&gt;=50000, 500, IF(BS$5/'①-1入力シート（宿泊人数）【1人当】'!BS27&gt;=20000, 200, 100)) * '①-1入力シート（宿泊人数）【1人当】'!BS27, 0)</f>
        <v>0</v>
      </c>
      <c r="BT27" s="185">
        <f>IF('①-1入力シート（宿泊人数）【1人当】'!BT27&gt;0, IF(BT$5/'①-1入力シート（宿泊人数）【1人当】'!BT27&gt;=50000, 500, IF(BT$5/'①-1入力シート（宿泊人数）【1人当】'!BT27&gt;=20000, 200, 100)) * '①-1入力シート（宿泊人数）【1人当】'!BT27, 0)</f>
        <v>0</v>
      </c>
      <c r="BU27" s="185">
        <f>IF('①-1入力シート（宿泊人数）【1人当】'!BU27&gt;0, IF(BU$5/'①-1入力シート（宿泊人数）【1人当】'!BU27&gt;=50000, 500, IF(BU$5/'①-1入力シート（宿泊人数）【1人当】'!BU27&gt;=20000, 200, 100)) * '①-1入力シート（宿泊人数）【1人当】'!BU27, 0)</f>
        <v>0</v>
      </c>
      <c r="BV27" s="185">
        <f>IF('①-1入力シート（宿泊人数）【1人当】'!BV27&gt;0, IF(BV$5/'①-1入力シート（宿泊人数）【1人当】'!BV27&gt;=50000, 500, IF(BV$5/'①-1入力シート（宿泊人数）【1人当】'!BV27&gt;=20000, 200, 100)) * '①-1入力シート（宿泊人数）【1人当】'!BV27, 0)</f>
        <v>0</v>
      </c>
      <c r="BW27" s="185">
        <f>IF('①-1入力シート（宿泊人数）【1人当】'!BW27&gt;0, IF(BW$5/'①-1入力シート（宿泊人数）【1人当】'!BW27&gt;=50000, 500, IF(BW$5/'①-1入力シート（宿泊人数）【1人当】'!BW27&gt;=20000, 200, 100)) * '①-1入力シート（宿泊人数）【1人当】'!BW27, 0)</f>
        <v>0</v>
      </c>
      <c r="BX27" s="185">
        <f>IF('①-1入力シート（宿泊人数）【1人当】'!BX27&gt;0, IF(BX$5/'①-1入力シート（宿泊人数）【1人当】'!BX27&gt;=50000, 500, IF(BX$5/'①-1入力シート（宿泊人数）【1人当】'!BX27&gt;=20000, 200, 100)) * '①-1入力シート（宿泊人数）【1人当】'!BX27, 0)</f>
        <v>0</v>
      </c>
      <c r="BY27" s="185">
        <f>IF('①-1入力シート（宿泊人数）【1人当】'!BY27&gt;0, IF(BY$5/'①-1入力シート（宿泊人数）【1人当】'!BY27&gt;=50000, 500, IF(BY$5/'①-1入力シート（宿泊人数）【1人当】'!BY27&gt;=20000, 200, 100)) * '①-1入力シート（宿泊人数）【1人当】'!BY27, 0)</f>
        <v>0</v>
      </c>
      <c r="BZ27" s="185">
        <f>IF('①-1入力シート（宿泊人数）【1人当】'!BZ27&gt;0, IF(BZ$5/'①-1入力シート（宿泊人数）【1人当】'!BZ27&gt;=50000, 500, IF(BZ$5/'①-1入力シート（宿泊人数）【1人当】'!BZ27&gt;=20000, 200, 100)) * '①-1入力シート（宿泊人数）【1人当】'!BZ27, 0)</f>
        <v>0</v>
      </c>
      <c r="CA27" s="185">
        <f>IF('①-1入力シート（宿泊人数）【1人当】'!CA27&gt;0, IF(CA$5/'①-1入力シート（宿泊人数）【1人当】'!CA27&gt;=50000, 500, IF(CA$5/'①-1入力シート（宿泊人数）【1人当】'!CA27&gt;=20000, 200, 100)) * '①-1入力シート（宿泊人数）【1人当】'!CA27, 0)</f>
        <v>0</v>
      </c>
      <c r="CB27" s="185">
        <f>IF('①-1入力シート（宿泊人数）【1人当】'!CB27&gt;0, IF(CB$5/'①-1入力シート（宿泊人数）【1人当】'!CB27&gt;=50000, 500, IF(CB$5/'①-1入力シート（宿泊人数）【1人当】'!CB27&gt;=20000, 200, 100)) * '①-1入力シート（宿泊人数）【1人当】'!CB27, 0)</f>
        <v>0</v>
      </c>
      <c r="CC27" s="185">
        <f>IF('①-1入力シート（宿泊人数）【1人当】'!CC27&gt;0, IF(CC$5/'①-1入力シート（宿泊人数）【1人当】'!CC27&gt;=50000, 500, IF(CC$5/'①-1入力シート（宿泊人数）【1人当】'!CC27&gt;=20000, 200, 100)) * '①-1入力シート（宿泊人数）【1人当】'!CC27, 0)</f>
        <v>0</v>
      </c>
      <c r="CD27" s="185">
        <f>IF('①-1入力シート（宿泊人数）【1人当】'!CD27&gt;0, IF(CD$5/'①-1入力シート（宿泊人数）【1人当】'!CD27&gt;=50000, 500, IF(CD$5/'①-1入力シート（宿泊人数）【1人当】'!CD27&gt;=20000, 200, 100)) * '①-1入力シート（宿泊人数）【1人当】'!CD27, 0)</f>
        <v>0</v>
      </c>
      <c r="CE27" s="185">
        <f>IF('①-1入力シート（宿泊人数）【1人当】'!CE27&gt;0, IF(CE$5/'①-1入力シート（宿泊人数）【1人当】'!CE27&gt;=50000, 500, IF(CE$5/'①-1入力シート（宿泊人数）【1人当】'!CE27&gt;=20000, 200, 100)) * '①-1入力シート（宿泊人数）【1人当】'!CE27, 0)</f>
        <v>0</v>
      </c>
      <c r="CF27" s="185">
        <f>IF('①-1入力シート（宿泊人数）【1人当】'!CF27&gt;0, IF(CF$5/'①-1入力シート（宿泊人数）【1人当】'!CF27&gt;=50000, 500, IF(CF$5/'①-1入力シート（宿泊人数）【1人当】'!CF27&gt;=20000, 200, 100)) * '①-1入力シート（宿泊人数）【1人当】'!CF27, 0)</f>
        <v>0</v>
      </c>
      <c r="CG27" s="185">
        <f>IF('①-1入力シート（宿泊人数）【1人当】'!CG27&gt;0, IF(CG$5/'①-1入力シート（宿泊人数）【1人当】'!CG27&gt;=50000, 500, IF(CG$5/'①-1入力シート（宿泊人数）【1人当】'!CG27&gt;=20000, 200, 100)) * '①-1入力シート（宿泊人数）【1人当】'!CG27, 0)</f>
        <v>0</v>
      </c>
      <c r="CH27" s="185">
        <f>IF('①-1入力シート（宿泊人数）【1人当】'!CH27&gt;0, IF(CH$5/'①-1入力シート（宿泊人数）【1人当】'!CH27&gt;=50000, 500, IF(CH$5/'①-1入力シート（宿泊人数）【1人当】'!CH27&gt;=20000, 200, 100)) * '①-1入力シート（宿泊人数）【1人当】'!CH27, 0)</f>
        <v>0</v>
      </c>
      <c r="CI27" s="185">
        <f>IF('①-1入力シート（宿泊人数）【1人当】'!CI27&gt;0, IF(CI$5/'①-1入力シート（宿泊人数）【1人当】'!CI27&gt;=50000, 500, IF(CI$5/'①-1入力シート（宿泊人数）【1人当】'!CI27&gt;=20000, 200, 100)) * '①-1入力シート（宿泊人数）【1人当】'!CI27, 0)</f>
        <v>0</v>
      </c>
      <c r="CJ27" s="185">
        <f>IF('①-1入力シート（宿泊人数）【1人当】'!CJ27&gt;0, IF(CJ$5/'①-1入力シート（宿泊人数）【1人当】'!CJ27&gt;=50000, 500, IF(CJ$5/'①-1入力シート（宿泊人数）【1人当】'!CJ27&gt;=20000, 200, 100)) * '①-1入力シート（宿泊人数）【1人当】'!CJ27, 0)</f>
        <v>0</v>
      </c>
      <c r="CK27" s="185">
        <f>IF('①-1入力シート（宿泊人数）【1人当】'!CK27&gt;0, IF(CK$5/'①-1入力シート（宿泊人数）【1人当】'!CK27&gt;=50000, 500, IF(CK$5/'①-1入力シート（宿泊人数）【1人当】'!CK27&gt;=20000, 200, 100)) * '①-1入力シート（宿泊人数）【1人当】'!CK27, 0)</f>
        <v>0</v>
      </c>
      <c r="CL27" s="185">
        <f>IF('①-1入力シート（宿泊人数）【1人当】'!CL27&gt;0, IF(CL$5/'①-1入力シート（宿泊人数）【1人当】'!CL27&gt;=50000, 500, IF(CL$5/'①-1入力シート（宿泊人数）【1人当】'!CL27&gt;=20000, 200, 100)) * '①-1入力シート（宿泊人数）【1人当】'!CL27, 0)</f>
        <v>0</v>
      </c>
      <c r="CM27" s="185">
        <f>IF('①-1入力シート（宿泊人数）【1人当】'!CM27&gt;0, IF(CM$5/'①-1入力シート（宿泊人数）【1人当】'!CM27&gt;=50000, 500, IF(CM$5/'①-1入力シート（宿泊人数）【1人当】'!CM27&gt;=20000, 200, 100)) * '①-1入力シート（宿泊人数）【1人当】'!CM27, 0)</f>
        <v>0</v>
      </c>
      <c r="CN27" s="185">
        <f>IF('①-1入力シート（宿泊人数）【1人当】'!CN27&gt;0, IF(CN$5/'①-1入力シート（宿泊人数）【1人当】'!CN27&gt;=50000, 500, IF(CN$5/'①-1入力シート（宿泊人数）【1人当】'!CN27&gt;=20000, 200, 100)) * '①-1入力シート（宿泊人数）【1人当】'!CN27, 0)</f>
        <v>0</v>
      </c>
      <c r="CO27" s="185">
        <f>IF('①-1入力シート（宿泊人数）【1人当】'!CO27&gt;0, IF(CO$5/'①-1入力シート（宿泊人数）【1人当】'!CO27&gt;=50000, 500, IF(CO$5/'①-1入力シート（宿泊人数）【1人当】'!CO27&gt;=20000, 200, 100)) * '①-1入力シート（宿泊人数）【1人当】'!CO27, 0)</f>
        <v>0</v>
      </c>
      <c r="CP27" s="185">
        <f>IF('①-1入力シート（宿泊人数）【1人当】'!CP27&gt;0, IF(CP$5/'①-1入力シート（宿泊人数）【1人当】'!CP27&gt;=50000, 500, IF(CP$5/'①-1入力シート（宿泊人数）【1人当】'!CP27&gt;=20000, 200, 100)) * '①-1入力シート（宿泊人数）【1人当】'!CP27, 0)</f>
        <v>0</v>
      </c>
      <c r="CQ27" s="185">
        <f>IF('①-1入力シート（宿泊人数）【1人当】'!CQ27&gt;0, IF(CQ$5/'①-1入力シート（宿泊人数）【1人当】'!CQ27&gt;=50000, 500, IF(CQ$5/'①-1入力シート（宿泊人数）【1人当】'!CQ27&gt;=20000, 200, 100)) * '①-1入力シート（宿泊人数）【1人当】'!CQ27, 0)</f>
        <v>0</v>
      </c>
      <c r="CR27" s="185">
        <f>IF('①-1入力シート（宿泊人数）【1人当】'!CR27&gt;0, IF(CR$5/'①-1入力シート（宿泊人数）【1人当】'!CR27&gt;=50000, 500, IF(CR$5/'①-1入力シート（宿泊人数）【1人当】'!CR27&gt;=20000, 200, 100)) * '①-1入力シート（宿泊人数）【1人当】'!CR27, 0)</f>
        <v>0</v>
      </c>
      <c r="CS27" s="185">
        <f>IF('①-1入力シート（宿泊人数）【1人当】'!CS27&gt;0, IF(CS$5/'①-1入力シート（宿泊人数）【1人当】'!CS27&gt;=50000, 500, IF(CS$5/'①-1入力シート（宿泊人数）【1人当】'!CS27&gt;=20000, 200, 100)) * '①-1入力シート（宿泊人数）【1人当】'!CS27, 0)</f>
        <v>0</v>
      </c>
      <c r="CT27" s="185">
        <f>IF('①-1入力シート（宿泊人数）【1人当】'!CT27&gt;0, IF(CT$5/'①-1入力シート（宿泊人数）【1人当】'!CT27&gt;=50000, 500, IF(CT$5/'①-1入力シート（宿泊人数）【1人当】'!CT27&gt;=20000, 200, 100)) * '①-1入力シート（宿泊人数）【1人当】'!CT27, 0)</f>
        <v>0</v>
      </c>
      <c r="CU27" s="185">
        <f>IF('①-1入力シート（宿泊人数）【1人当】'!CU27&gt;0, IF(CU$5/'①-1入力シート（宿泊人数）【1人当】'!CU27&gt;=50000, 500, IF(CU$5/'①-1入力シート（宿泊人数）【1人当】'!CU27&gt;=20000, 200, 100)) * '①-1入力シート（宿泊人数）【1人当】'!CU27, 0)</f>
        <v>0</v>
      </c>
      <c r="CV27" s="185">
        <f>IF('①-1入力シート（宿泊人数）【1人当】'!CV27&gt;0, IF(CV$5/'①-1入力シート（宿泊人数）【1人当】'!CV27&gt;=50000, 500, IF(CV$5/'①-1入力シート（宿泊人数）【1人当】'!CV27&gt;=20000, 200, 100)) * '①-1入力シート（宿泊人数）【1人当】'!CV27, 0)</f>
        <v>0</v>
      </c>
      <c r="CW27" s="185">
        <f>IF('①-1入力シート（宿泊人数）【1人当】'!CW27&gt;0, IF(CW$5/'①-1入力シート（宿泊人数）【1人当】'!CW27&gt;=50000, 500, IF(CW$5/'①-1入力シート（宿泊人数）【1人当】'!CW27&gt;=20000, 200, 100)) * '①-1入力シート（宿泊人数）【1人当】'!CW27, 0)</f>
        <v>0</v>
      </c>
      <c r="CX27" s="185">
        <f>IF('①-1入力シート（宿泊人数）【1人当】'!CX27&gt;0, IF(CX$5/'①-1入力シート（宿泊人数）【1人当】'!CX27&gt;=50000, 500, IF(CX$5/'①-1入力シート（宿泊人数）【1人当】'!CX27&gt;=20000, 200, 100)) * '①-1入力シート（宿泊人数）【1人当】'!CX27, 0)</f>
        <v>0</v>
      </c>
      <c r="CY27" s="13"/>
      <c r="CZ27" s="185">
        <f>'①-1入力シート（宿泊人数）【1人当】'!CZ27</f>
        <v>0</v>
      </c>
    </row>
    <row r="28" spans="1:104">
      <c r="A28" s="196"/>
      <c r="B28" s="175">
        <v>22</v>
      </c>
      <c r="C28" s="185">
        <f>IF('①-1入力シート（宿泊人数）【1人当】'!C28&gt;0, IF(C$5/'①-1入力シート（宿泊人数）【1人当】'!C28&gt;=50000, 500, IF(C$5/'①-1入力シート（宿泊人数）【1人当】'!C28&gt;=20000, 200, 100)) * '①-1入力シート（宿泊人数）【1人当】'!C28, 0)</f>
        <v>0</v>
      </c>
      <c r="D28" s="185">
        <f>IF('①-1入力シート（宿泊人数）【1人当】'!D28&gt;0, IF(D$5/'①-1入力シート（宿泊人数）【1人当】'!D28&gt;=50000, 500, IF(D$5/'①-1入力シート（宿泊人数）【1人当】'!D28&gt;=20000, 200, 100)) * '①-1入力シート（宿泊人数）【1人当】'!D28, 0)</f>
        <v>0</v>
      </c>
      <c r="E28" s="185">
        <f>IF('①-1入力シート（宿泊人数）【1人当】'!E28&gt;0, IF(E$5/'①-1入力シート（宿泊人数）【1人当】'!E28&gt;=50000, 500, IF(E$5/'①-1入力シート（宿泊人数）【1人当】'!E28&gt;=20000, 200, 100)) * '①-1入力シート（宿泊人数）【1人当】'!E28, 0)</f>
        <v>0</v>
      </c>
      <c r="F28" s="185">
        <f>IF('①-1入力シート（宿泊人数）【1人当】'!F28&gt;0, IF(F$5/'①-1入力シート（宿泊人数）【1人当】'!F28&gt;=50000, 500, IF(F$5/'①-1入力シート（宿泊人数）【1人当】'!F28&gt;=20000, 200, 100)) * '①-1入力シート（宿泊人数）【1人当】'!F28, 0)</f>
        <v>0</v>
      </c>
      <c r="G28" s="185">
        <f>IF('①-1入力シート（宿泊人数）【1人当】'!G28&gt;0, IF(G$5/'①-1入力シート（宿泊人数）【1人当】'!G28&gt;=50000, 500, IF(G$5/'①-1入力シート（宿泊人数）【1人当】'!G28&gt;=20000, 200, 100)) * '①-1入力シート（宿泊人数）【1人当】'!G28, 0)</f>
        <v>0</v>
      </c>
      <c r="H28" s="185">
        <f>IF('①-1入力シート（宿泊人数）【1人当】'!H28&gt;0, IF(H$5/'①-1入力シート（宿泊人数）【1人当】'!H28&gt;=50000, 500, IF(H$5/'①-1入力シート（宿泊人数）【1人当】'!H28&gt;=20000, 200, 100)) * '①-1入力シート（宿泊人数）【1人当】'!H28, 0)</f>
        <v>0</v>
      </c>
      <c r="I28" s="185">
        <f>IF('①-1入力シート（宿泊人数）【1人当】'!I28&gt;0, IF(I$5/'①-1入力シート（宿泊人数）【1人当】'!I28&gt;=50000, 500, IF(I$5/'①-1入力シート（宿泊人数）【1人当】'!I28&gt;=20000, 200, 100)) * '①-1入力シート（宿泊人数）【1人当】'!I28, 0)</f>
        <v>0</v>
      </c>
      <c r="J28" s="185">
        <f>IF('①-1入力シート（宿泊人数）【1人当】'!J28&gt;0, IF(J$5/'①-1入力シート（宿泊人数）【1人当】'!J28&gt;=50000, 500, IF(J$5/'①-1入力シート（宿泊人数）【1人当】'!J28&gt;=20000, 200, 100)) * '①-1入力シート（宿泊人数）【1人当】'!J28, 0)</f>
        <v>0</v>
      </c>
      <c r="K28" s="185">
        <f>IF('①-1入力シート（宿泊人数）【1人当】'!K28&gt;0, IF(K$5/'①-1入力シート（宿泊人数）【1人当】'!K28&gt;=50000, 500, IF(K$5/'①-1入力シート（宿泊人数）【1人当】'!K28&gt;=20000, 200, 100)) * '①-1入力シート（宿泊人数）【1人当】'!K28, 0)</f>
        <v>0</v>
      </c>
      <c r="L28" s="185">
        <f>IF('①-1入力シート（宿泊人数）【1人当】'!L28&gt;0, IF(L$5/'①-1入力シート（宿泊人数）【1人当】'!L28&gt;=50000, 500, IF(L$5/'①-1入力シート（宿泊人数）【1人当】'!L28&gt;=20000, 200, 100)) * '①-1入力シート（宿泊人数）【1人当】'!L28, 0)</f>
        <v>0</v>
      </c>
      <c r="M28" s="185">
        <f>IF('①-1入力シート（宿泊人数）【1人当】'!M28&gt;0, IF(M$5/'①-1入力シート（宿泊人数）【1人当】'!M28&gt;=50000, 500, IF(M$5/'①-1入力シート（宿泊人数）【1人当】'!M28&gt;=20000, 200, 100)) * '①-1入力シート（宿泊人数）【1人当】'!M28, 0)</f>
        <v>0</v>
      </c>
      <c r="N28" s="185">
        <f>IF('①-1入力シート（宿泊人数）【1人当】'!N28&gt;0, IF(N$5/'①-1入力シート（宿泊人数）【1人当】'!N28&gt;=50000, 500, IF(N$5/'①-1入力シート（宿泊人数）【1人当】'!N28&gt;=20000, 200, 100)) * '①-1入力シート（宿泊人数）【1人当】'!N28, 0)</f>
        <v>0</v>
      </c>
      <c r="O28" s="185">
        <f>IF('①-1入力シート（宿泊人数）【1人当】'!O28&gt;0, IF(O$5/'①-1入力シート（宿泊人数）【1人当】'!O28&gt;=50000, 500, IF(O$5/'①-1入力シート（宿泊人数）【1人当】'!O28&gt;=20000, 200, 100)) * '①-1入力シート（宿泊人数）【1人当】'!O28, 0)</f>
        <v>0</v>
      </c>
      <c r="P28" s="185">
        <f>IF('①-1入力シート（宿泊人数）【1人当】'!P28&gt;0, IF(P$5/'①-1入力シート（宿泊人数）【1人当】'!P28&gt;=50000, 500, IF(P$5/'①-1入力シート（宿泊人数）【1人当】'!P28&gt;=20000, 200, 100)) * '①-1入力シート（宿泊人数）【1人当】'!P28, 0)</f>
        <v>0</v>
      </c>
      <c r="Q28" s="185">
        <f>IF('①-1入力シート（宿泊人数）【1人当】'!Q28&gt;0, IF(Q$5/'①-1入力シート（宿泊人数）【1人当】'!Q28&gt;=50000, 500, IF(Q$5/'①-1入力シート（宿泊人数）【1人当】'!Q28&gt;=20000, 200, 100)) * '①-1入力シート（宿泊人数）【1人当】'!Q28, 0)</f>
        <v>0</v>
      </c>
      <c r="R28" s="185">
        <f>IF('①-1入力シート（宿泊人数）【1人当】'!R28&gt;0, IF(R$5/'①-1入力シート（宿泊人数）【1人当】'!R28&gt;=50000, 500, IF(R$5/'①-1入力シート（宿泊人数）【1人当】'!R28&gt;=20000, 200, 100)) * '①-1入力シート（宿泊人数）【1人当】'!R28, 0)</f>
        <v>0</v>
      </c>
      <c r="S28" s="185">
        <f>IF('①-1入力シート（宿泊人数）【1人当】'!S28&gt;0, IF(S$5/'①-1入力シート（宿泊人数）【1人当】'!S28&gt;=50000, 500, IF(S$5/'①-1入力シート（宿泊人数）【1人当】'!S28&gt;=20000, 200, 100)) * '①-1入力シート（宿泊人数）【1人当】'!S28, 0)</f>
        <v>0</v>
      </c>
      <c r="T28" s="185">
        <f>IF('①-1入力シート（宿泊人数）【1人当】'!T28&gt;0, IF(T$5/'①-1入力シート（宿泊人数）【1人当】'!T28&gt;=50000, 500, IF(T$5/'①-1入力シート（宿泊人数）【1人当】'!T28&gt;=20000, 200, 100)) * '①-1入力シート（宿泊人数）【1人当】'!T28, 0)</f>
        <v>0</v>
      </c>
      <c r="U28" s="185">
        <f>IF('①-1入力シート（宿泊人数）【1人当】'!U28&gt;0, IF(U$5/'①-1入力シート（宿泊人数）【1人当】'!U28&gt;=50000, 500, IF(U$5/'①-1入力シート（宿泊人数）【1人当】'!U28&gt;=20000, 200, 100)) * '①-1入力シート（宿泊人数）【1人当】'!U28, 0)</f>
        <v>0</v>
      </c>
      <c r="V28" s="185">
        <f>IF('①-1入力シート（宿泊人数）【1人当】'!V28&gt;0, IF(V$5/'①-1入力シート（宿泊人数）【1人当】'!V28&gt;=50000, 500, IF(V$5/'①-1入力シート（宿泊人数）【1人当】'!V28&gt;=20000, 200, 100)) * '①-1入力シート（宿泊人数）【1人当】'!V28, 0)</f>
        <v>0</v>
      </c>
      <c r="W28" s="185">
        <f>IF('①-1入力シート（宿泊人数）【1人当】'!W28&gt;0, IF(W$5/'①-1入力シート（宿泊人数）【1人当】'!W28&gt;=50000, 500, IF(W$5/'①-1入力シート（宿泊人数）【1人当】'!W28&gt;=20000, 200, 100)) * '①-1入力シート（宿泊人数）【1人当】'!W28, 0)</f>
        <v>0</v>
      </c>
      <c r="X28" s="185">
        <f>IF('①-1入力シート（宿泊人数）【1人当】'!X28&gt;0, IF(X$5/'①-1入力シート（宿泊人数）【1人当】'!X28&gt;=50000, 500, IF(X$5/'①-1入力シート（宿泊人数）【1人当】'!X28&gt;=20000, 200, 100)) * '①-1入力シート（宿泊人数）【1人当】'!X28, 0)</f>
        <v>0</v>
      </c>
      <c r="Y28" s="185">
        <f>IF('①-1入力シート（宿泊人数）【1人当】'!Y28&gt;0, IF(Y$5/'①-1入力シート（宿泊人数）【1人当】'!Y28&gt;=50000, 500, IF(Y$5/'①-1入力シート（宿泊人数）【1人当】'!Y28&gt;=20000, 200, 100)) * '①-1入力シート（宿泊人数）【1人当】'!Y28, 0)</f>
        <v>0</v>
      </c>
      <c r="Z28" s="185">
        <f>IF('①-1入力シート（宿泊人数）【1人当】'!Z28&gt;0, IF(Z$5/'①-1入力シート（宿泊人数）【1人当】'!Z28&gt;=50000, 500, IF(Z$5/'①-1入力シート（宿泊人数）【1人当】'!Z28&gt;=20000, 200, 100)) * '①-1入力シート（宿泊人数）【1人当】'!Z28, 0)</f>
        <v>0</v>
      </c>
      <c r="AA28" s="185">
        <f>IF('①-1入力シート（宿泊人数）【1人当】'!AA28&gt;0, IF(AA$5/'①-1入力シート（宿泊人数）【1人当】'!AA28&gt;=50000, 500, IF(AA$5/'①-1入力シート（宿泊人数）【1人当】'!AA28&gt;=20000, 200, 100)) * '①-1入力シート（宿泊人数）【1人当】'!AA28, 0)</f>
        <v>0</v>
      </c>
      <c r="AB28" s="185">
        <f>IF('①-1入力シート（宿泊人数）【1人当】'!AB28&gt;0, IF(AB$5/'①-1入力シート（宿泊人数）【1人当】'!AB28&gt;=50000, 500, IF(AB$5/'①-1入力シート（宿泊人数）【1人当】'!AB28&gt;=20000, 200, 100)) * '①-1入力シート（宿泊人数）【1人当】'!AB28, 0)</f>
        <v>0</v>
      </c>
      <c r="AC28" s="185">
        <f>IF('①-1入力シート（宿泊人数）【1人当】'!AC28&gt;0, IF(AC$5/'①-1入力シート（宿泊人数）【1人当】'!AC28&gt;=50000, 500, IF(AC$5/'①-1入力シート（宿泊人数）【1人当】'!AC28&gt;=20000, 200, 100)) * '①-1入力シート（宿泊人数）【1人当】'!AC28, 0)</f>
        <v>0</v>
      </c>
      <c r="AD28" s="185">
        <f>IF('①-1入力シート（宿泊人数）【1人当】'!AD28&gt;0, IF(AD$5/'①-1入力シート（宿泊人数）【1人当】'!AD28&gt;=50000, 500, IF(AD$5/'①-1入力シート（宿泊人数）【1人当】'!AD28&gt;=20000, 200, 100)) * '①-1入力シート（宿泊人数）【1人当】'!AD28, 0)</f>
        <v>0</v>
      </c>
      <c r="AE28" s="185">
        <f>IF('①-1入力シート（宿泊人数）【1人当】'!AE28&gt;0, IF(AE$5/'①-1入力シート（宿泊人数）【1人当】'!AE28&gt;=50000, 500, IF(AE$5/'①-1入力シート（宿泊人数）【1人当】'!AE28&gt;=20000, 200, 100)) * '①-1入力シート（宿泊人数）【1人当】'!AE28, 0)</f>
        <v>0</v>
      </c>
      <c r="AF28" s="185">
        <f>IF('①-1入力シート（宿泊人数）【1人当】'!AF28&gt;0, IF(AF$5/'①-1入力シート（宿泊人数）【1人当】'!AF28&gt;=50000, 500, IF(AF$5/'①-1入力シート（宿泊人数）【1人当】'!AF28&gt;=20000, 200, 100)) * '①-1入力シート（宿泊人数）【1人当】'!AF28, 0)</f>
        <v>0</v>
      </c>
      <c r="AG28" s="185">
        <f>IF('①-1入力シート（宿泊人数）【1人当】'!AG28&gt;0, IF(AG$5/'①-1入力シート（宿泊人数）【1人当】'!AG28&gt;=50000, 500, IF(AG$5/'①-1入力シート（宿泊人数）【1人当】'!AG28&gt;=20000, 200, 100)) * '①-1入力シート（宿泊人数）【1人当】'!AG28, 0)</f>
        <v>0</v>
      </c>
      <c r="AH28" s="185">
        <f>IF('①-1入力シート（宿泊人数）【1人当】'!AH28&gt;0, IF(AH$5/'①-1入力シート（宿泊人数）【1人当】'!AH28&gt;=50000, 500, IF(AH$5/'①-1入力シート（宿泊人数）【1人当】'!AH28&gt;=20000, 200, 100)) * '①-1入力シート（宿泊人数）【1人当】'!AH28, 0)</f>
        <v>0</v>
      </c>
      <c r="AI28" s="185">
        <f>IF('①-1入力シート（宿泊人数）【1人当】'!AI28&gt;0, IF(AI$5/'①-1入力シート（宿泊人数）【1人当】'!AI28&gt;=50000, 500, IF(AI$5/'①-1入力シート（宿泊人数）【1人当】'!AI28&gt;=20000, 200, 100)) * '①-1入力シート（宿泊人数）【1人当】'!AI28, 0)</f>
        <v>0</v>
      </c>
      <c r="AJ28" s="185">
        <f>IF('①-1入力シート（宿泊人数）【1人当】'!AJ28&gt;0, IF(AJ$5/'①-1入力シート（宿泊人数）【1人当】'!AJ28&gt;=50000, 500, IF(AJ$5/'①-1入力シート（宿泊人数）【1人当】'!AJ28&gt;=20000, 200, 100)) * '①-1入力シート（宿泊人数）【1人当】'!AJ28, 0)</f>
        <v>0</v>
      </c>
      <c r="AK28" s="185">
        <f>IF('①-1入力シート（宿泊人数）【1人当】'!AK28&gt;0, IF(AK$5/'①-1入力シート（宿泊人数）【1人当】'!AK28&gt;=50000, 500, IF(AK$5/'①-1入力シート（宿泊人数）【1人当】'!AK28&gt;=20000, 200, 100)) * '①-1入力シート（宿泊人数）【1人当】'!AK28, 0)</f>
        <v>0</v>
      </c>
      <c r="AL28" s="185">
        <f>IF('①-1入力シート（宿泊人数）【1人当】'!AL28&gt;0, IF(AL$5/'①-1入力シート（宿泊人数）【1人当】'!AL28&gt;=50000, 500, IF(AL$5/'①-1入力シート（宿泊人数）【1人当】'!AL28&gt;=20000, 200, 100)) * '①-1入力シート（宿泊人数）【1人当】'!AL28, 0)</f>
        <v>0</v>
      </c>
      <c r="AM28" s="185">
        <f>IF('①-1入力シート（宿泊人数）【1人当】'!AM28&gt;0, IF(AM$5/'①-1入力シート（宿泊人数）【1人当】'!AM28&gt;=50000, 500, IF(AM$5/'①-1入力シート（宿泊人数）【1人当】'!AM28&gt;=20000, 200, 100)) * '①-1入力シート（宿泊人数）【1人当】'!AM28, 0)</f>
        <v>0</v>
      </c>
      <c r="AN28" s="185">
        <f>IF('①-1入力シート（宿泊人数）【1人当】'!AN28&gt;0, IF(AN$5/'①-1入力シート（宿泊人数）【1人当】'!AN28&gt;=50000, 500, IF(AN$5/'①-1入力シート（宿泊人数）【1人当】'!AN28&gt;=20000, 200, 100)) * '①-1入力シート（宿泊人数）【1人当】'!AN28, 0)</f>
        <v>0</v>
      </c>
      <c r="AO28" s="185">
        <f>IF('①-1入力シート（宿泊人数）【1人当】'!AO28&gt;0, IF(AO$5/'①-1入力シート（宿泊人数）【1人当】'!AO28&gt;=50000, 500, IF(AO$5/'①-1入力シート（宿泊人数）【1人当】'!AO28&gt;=20000, 200, 100)) * '①-1入力シート（宿泊人数）【1人当】'!AO28, 0)</f>
        <v>0</v>
      </c>
      <c r="AP28" s="185">
        <f>IF('①-1入力シート（宿泊人数）【1人当】'!AP28&gt;0, IF(AP$5/'①-1入力シート（宿泊人数）【1人当】'!AP28&gt;=50000, 500, IF(AP$5/'①-1入力シート（宿泊人数）【1人当】'!AP28&gt;=20000, 200, 100)) * '①-1入力シート（宿泊人数）【1人当】'!AP28, 0)</f>
        <v>0</v>
      </c>
      <c r="AQ28" s="185">
        <f>IF('①-1入力シート（宿泊人数）【1人当】'!AQ28&gt;0, IF(AQ$5/'①-1入力シート（宿泊人数）【1人当】'!AQ28&gt;=50000, 500, IF(AQ$5/'①-1入力シート（宿泊人数）【1人当】'!AQ28&gt;=20000, 200, 100)) * '①-1入力シート（宿泊人数）【1人当】'!AQ28, 0)</f>
        <v>0</v>
      </c>
      <c r="AR28" s="185">
        <f>IF('①-1入力シート（宿泊人数）【1人当】'!AR28&gt;0, IF(AR$5/'①-1入力シート（宿泊人数）【1人当】'!AR28&gt;=50000, 500, IF(AR$5/'①-1入力シート（宿泊人数）【1人当】'!AR28&gt;=20000, 200, 100)) * '①-1入力シート（宿泊人数）【1人当】'!AR28, 0)</f>
        <v>0</v>
      </c>
      <c r="AS28" s="185">
        <f>IF('①-1入力シート（宿泊人数）【1人当】'!AS28&gt;0, IF(AS$5/'①-1入力シート（宿泊人数）【1人当】'!AS28&gt;=50000, 500, IF(AS$5/'①-1入力シート（宿泊人数）【1人当】'!AS28&gt;=20000, 200, 100)) * '①-1入力シート（宿泊人数）【1人当】'!AS28, 0)</f>
        <v>0</v>
      </c>
      <c r="AT28" s="185">
        <f>IF('①-1入力シート（宿泊人数）【1人当】'!AT28&gt;0, IF(AT$5/'①-1入力シート（宿泊人数）【1人当】'!AT28&gt;=50000, 500, IF(AT$5/'①-1入力シート（宿泊人数）【1人当】'!AT28&gt;=20000, 200, 100)) * '①-1入力シート（宿泊人数）【1人当】'!AT28, 0)</f>
        <v>0</v>
      </c>
      <c r="AU28" s="185">
        <f>IF('①-1入力シート（宿泊人数）【1人当】'!AU28&gt;0, IF(AU$5/'①-1入力シート（宿泊人数）【1人当】'!AU28&gt;=50000, 500, IF(AU$5/'①-1入力シート（宿泊人数）【1人当】'!AU28&gt;=20000, 200, 100)) * '①-1入力シート（宿泊人数）【1人当】'!AU28, 0)</f>
        <v>0</v>
      </c>
      <c r="AV28" s="185">
        <f>IF('①-1入力シート（宿泊人数）【1人当】'!AV28&gt;0, IF(AV$5/'①-1入力シート（宿泊人数）【1人当】'!AV28&gt;=50000, 500, IF(AV$5/'①-1入力シート（宿泊人数）【1人当】'!AV28&gt;=20000, 200, 100)) * '①-1入力シート（宿泊人数）【1人当】'!AV28, 0)</f>
        <v>0</v>
      </c>
      <c r="AW28" s="185">
        <f>IF('①-1入力シート（宿泊人数）【1人当】'!AW28&gt;0, IF(AW$5/'①-1入力シート（宿泊人数）【1人当】'!AW28&gt;=50000, 500, IF(AW$5/'①-1入力シート（宿泊人数）【1人当】'!AW28&gt;=20000, 200, 100)) * '①-1入力シート（宿泊人数）【1人当】'!AW28, 0)</f>
        <v>0</v>
      </c>
      <c r="AX28" s="185">
        <f>IF('①-1入力シート（宿泊人数）【1人当】'!AX28&gt;0, IF(AX$5/'①-1入力シート（宿泊人数）【1人当】'!AX28&gt;=50000, 500, IF(AX$5/'①-1入力シート（宿泊人数）【1人当】'!AX28&gt;=20000, 200, 100)) * '①-1入力シート（宿泊人数）【1人当】'!AX28, 0)</f>
        <v>0</v>
      </c>
      <c r="AY28" s="185">
        <f>IF('①-1入力シート（宿泊人数）【1人当】'!AY28&gt;0, IF(AY$5/'①-1入力シート（宿泊人数）【1人当】'!AY28&gt;=50000, 500, IF(AY$5/'①-1入力シート（宿泊人数）【1人当】'!AY28&gt;=20000, 200, 100)) * '①-1入力シート（宿泊人数）【1人当】'!AY28, 0)</f>
        <v>0</v>
      </c>
      <c r="AZ28" s="185">
        <f>IF('①-1入力シート（宿泊人数）【1人当】'!AZ28&gt;0, IF(AZ$5/'①-1入力シート（宿泊人数）【1人当】'!AZ28&gt;=50000, 500, IF(AZ$5/'①-1入力シート（宿泊人数）【1人当】'!AZ28&gt;=20000, 200, 100)) * '①-1入力シート（宿泊人数）【1人当】'!AZ28, 0)</f>
        <v>0</v>
      </c>
      <c r="BA28" s="185">
        <f>IF('①-1入力シート（宿泊人数）【1人当】'!BA28&gt;0, IF(BA$5/'①-1入力シート（宿泊人数）【1人当】'!BA28&gt;=50000, 500, IF(BA$5/'①-1入力シート（宿泊人数）【1人当】'!BA28&gt;=20000, 200, 100)) * '①-1入力シート（宿泊人数）【1人当】'!BA28, 0)</f>
        <v>0</v>
      </c>
      <c r="BB28" s="185">
        <f>IF('①-1入力シート（宿泊人数）【1人当】'!BB28&gt;0, IF(BB$5/'①-1入力シート（宿泊人数）【1人当】'!BB28&gt;=50000, 500, IF(BB$5/'①-1入力シート（宿泊人数）【1人当】'!BB28&gt;=20000, 200, 100)) * '①-1入力シート（宿泊人数）【1人当】'!BB28, 0)</f>
        <v>0</v>
      </c>
      <c r="BC28" s="185">
        <f>IF('①-1入力シート（宿泊人数）【1人当】'!BC28&gt;0, IF(BC$5/'①-1入力シート（宿泊人数）【1人当】'!BC28&gt;=50000, 500, IF(BC$5/'①-1入力シート（宿泊人数）【1人当】'!BC28&gt;=20000, 200, 100)) * '①-1入力シート（宿泊人数）【1人当】'!BC28, 0)</f>
        <v>0</v>
      </c>
      <c r="BD28" s="185">
        <f>IF('①-1入力シート（宿泊人数）【1人当】'!BD28&gt;0, IF(BD$5/'①-1入力シート（宿泊人数）【1人当】'!BD28&gt;=50000, 500, IF(BD$5/'①-1入力シート（宿泊人数）【1人当】'!BD28&gt;=20000, 200, 100)) * '①-1入力シート（宿泊人数）【1人当】'!BD28, 0)</f>
        <v>0</v>
      </c>
      <c r="BE28" s="185">
        <f>IF('①-1入力シート（宿泊人数）【1人当】'!BE28&gt;0, IF(BE$5/'①-1入力シート（宿泊人数）【1人当】'!BE28&gt;=50000, 500, IF(BE$5/'①-1入力シート（宿泊人数）【1人当】'!BE28&gt;=20000, 200, 100)) * '①-1入力シート（宿泊人数）【1人当】'!BE28, 0)</f>
        <v>0</v>
      </c>
      <c r="BF28" s="185">
        <f>IF('①-1入力シート（宿泊人数）【1人当】'!BF28&gt;0, IF(BF$5/'①-1入力シート（宿泊人数）【1人当】'!BF28&gt;=50000, 500, IF(BF$5/'①-1入力シート（宿泊人数）【1人当】'!BF28&gt;=20000, 200, 100)) * '①-1入力シート（宿泊人数）【1人当】'!BF28, 0)</f>
        <v>0</v>
      </c>
      <c r="BG28" s="185">
        <f>IF('①-1入力シート（宿泊人数）【1人当】'!BG28&gt;0, IF(BG$5/'①-1入力シート（宿泊人数）【1人当】'!BG28&gt;=50000, 500, IF(BG$5/'①-1入力シート（宿泊人数）【1人当】'!BG28&gt;=20000, 200, 100)) * '①-1入力シート（宿泊人数）【1人当】'!BG28, 0)</f>
        <v>0</v>
      </c>
      <c r="BH28" s="185">
        <f>IF('①-1入力シート（宿泊人数）【1人当】'!BH28&gt;0, IF(BH$5/'①-1入力シート（宿泊人数）【1人当】'!BH28&gt;=50000, 500, IF(BH$5/'①-1入力シート（宿泊人数）【1人当】'!BH28&gt;=20000, 200, 100)) * '①-1入力シート（宿泊人数）【1人当】'!BH28, 0)</f>
        <v>0</v>
      </c>
      <c r="BI28" s="185">
        <f>IF('①-1入力シート（宿泊人数）【1人当】'!BI28&gt;0, IF(BI$5/'①-1入力シート（宿泊人数）【1人当】'!BI28&gt;=50000, 500, IF(BI$5/'①-1入力シート（宿泊人数）【1人当】'!BI28&gt;=20000, 200, 100)) * '①-1入力シート（宿泊人数）【1人当】'!BI28, 0)</f>
        <v>0</v>
      </c>
      <c r="BJ28" s="185">
        <f>IF('①-1入力シート（宿泊人数）【1人当】'!BJ28&gt;0, IF(BJ$5/'①-1入力シート（宿泊人数）【1人当】'!BJ28&gt;=50000, 500, IF(BJ$5/'①-1入力シート（宿泊人数）【1人当】'!BJ28&gt;=20000, 200, 100)) * '①-1入力シート（宿泊人数）【1人当】'!BJ28, 0)</f>
        <v>0</v>
      </c>
      <c r="BK28" s="185">
        <f>IF('①-1入力シート（宿泊人数）【1人当】'!BK28&gt;0, IF(BK$5/'①-1入力シート（宿泊人数）【1人当】'!BK28&gt;=50000, 500, IF(BK$5/'①-1入力シート（宿泊人数）【1人当】'!BK28&gt;=20000, 200, 100)) * '①-1入力シート（宿泊人数）【1人当】'!BK28, 0)</f>
        <v>0</v>
      </c>
      <c r="BL28" s="185">
        <f>IF('①-1入力シート（宿泊人数）【1人当】'!BL28&gt;0, IF(BL$5/'①-1入力シート（宿泊人数）【1人当】'!BL28&gt;=50000, 500, IF(BL$5/'①-1入力シート（宿泊人数）【1人当】'!BL28&gt;=20000, 200, 100)) * '①-1入力シート（宿泊人数）【1人当】'!BL28, 0)</f>
        <v>0</v>
      </c>
      <c r="BM28" s="185">
        <f>IF('①-1入力シート（宿泊人数）【1人当】'!BM28&gt;0, IF(BM$5/'①-1入力シート（宿泊人数）【1人当】'!BM28&gt;=50000, 500, IF(BM$5/'①-1入力シート（宿泊人数）【1人当】'!BM28&gt;=20000, 200, 100)) * '①-1入力シート（宿泊人数）【1人当】'!BM28, 0)</f>
        <v>0</v>
      </c>
      <c r="BN28" s="185">
        <f>IF('①-1入力シート（宿泊人数）【1人当】'!BN28&gt;0, IF(BN$5/'①-1入力シート（宿泊人数）【1人当】'!BN28&gt;=50000, 500, IF(BN$5/'①-1入力シート（宿泊人数）【1人当】'!BN28&gt;=20000, 200, 100)) * '①-1入力シート（宿泊人数）【1人当】'!BN28, 0)</f>
        <v>0</v>
      </c>
      <c r="BO28" s="185">
        <f>IF('①-1入力シート（宿泊人数）【1人当】'!BO28&gt;0, IF(BO$5/'①-1入力シート（宿泊人数）【1人当】'!BO28&gt;=50000, 500, IF(BO$5/'①-1入力シート（宿泊人数）【1人当】'!BO28&gt;=20000, 200, 100)) * '①-1入力シート（宿泊人数）【1人当】'!BO28, 0)</f>
        <v>0</v>
      </c>
      <c r="BP28" s="185">
        <f>IF('①-1入力シート（宿泊人数）【1人当】'!BP28&gt;0, IF(BP$5/'①-1入力シート（宿泊人数）【1人当】'!BP28&gt;=50000, 500, IF(BP$5/'①-1入力シート（宿泊人数）【1人当】'!BP28&gt;=20000, 200, 100)) * '①-1入力シート（宿泊人数）【1人当】'!BP28, 0)</f>
        <v>0</v>
      </c>
      <c r="BQ28" s="185">
        <f>IF('①-1入力シート（宿泊人数）【1人当】'!BQ28&gt;0, IF(BQ$5/'①-1入力シート（宿泊人数）【1人当】'!BQ28&gt;=50000, 500, IF(BQ$5/'①-1入力シート（宿泊人数）【1人当】'!BQ28&gt;=20000, 200, 100)) * '①-1入力シート（宿泊人数）【1人当】'!BQ28, 0)</f>
        <v>0</v>
      </c>
      <c r="BR28" s="185">
        <f>IF('①-1入力シート（宿泊人数）【1人当】'!BR28&gt;0, IF(BR$5/'①-1入力シート（宿泊人数）【1人当】'!BR28&gt;=50000, 500, IF(BR$5/'①-1入力シート（宿泊人数）【1人当】'!BR28&gt;=20000, 200, 100)) * '①-1入力シート（宿泊人数）【1人当】'!BR28, 0)</f>
        <v>0</v>
      </c>
      <c r="BS28" s="185">
        <f>IF('①-1入力シート（宿泊人数）【1人当】'!BS28&gt;0, IF(BS$5/'①-1入力シート（宿泊人数）【1人当】'!BS28&gt;=50000, 500, IF(BS$5/'①-1入力シート（宿泊人数）【1人当】'!BS28&gt;=20000, 200, 100)) * '①-1入力シート（宿泊人数）【1人当】'!BS28, 0)</f>
        <v>0</v>
      </c>
      <c r="BT28" s="185">
        <f>IF('①-1入力シート（宿泊人数）【1人当】'!BT28&gt;0, IF(BT$5/'①-1入力シート（宿泊人数）【1人当】'!BT28&gt;=50000, 500, IF(BT$5/'①-1入力シート（宿泊人数）【1人当】'!BT28&gt;=20000, 200, 100)) * '①-1入力シート（宿泊人数）【1人当】'!BT28, 0)</f>
        <v>0</v>
      </c>
      <c r="BU28" s="185">
        <f>IF('①-1入力シート（宿泊人数）【1人当】'!BU28&gt;0, IF(BU$5/'①-1入力シート（宿泊人数）【1人当】'!BU28&gt;=50000, 500, IF(BU$5/'①-1入力シート（宿泊人数）【1人当】'!BU28&gt;=20000, 200, 100)) * '①-1入力シート（宿泊人数）【1人当】'!BU28, 0)</f>
        <v>0</v>
      </c>
      <c r="BV28" s="185">
        <f>IF('①-1入力シート（宿泊人数）【1人当】'!BV28&gt;0, IF(BV$5/'①-1入力シート（宿泊人数）【1人当】'!BV28&gt;=50000, 500, IF(BV$5/'①-1入力シート（宿泊人数）【1人当】'!BV28&gt;=20000, 200, 100)) * '①-1入力シート（宿泊人数）【1人当】'!BV28, 0)</f>
        <v>0</v>
      </c>
      <c r="BW28" s="185">
        <f>IF('①-1入力シート（宿泊人数）【1人当】'!BW28&gt;0, IF(BW$5/'①-1入力シート（宿泊人数）【1人当】'!BW28&gt;=50000, 500, IF(BW$5/'①-1入力シート（宿泊人数）【1人当】'!BW28&gt;=20000, 200, 100)) * '①-1入力シート（宿泊人数）【1人当】'!BW28, 0)</f>
        <v>0</v>
      </c>
      <c r="BX28" s="185">
        <f>IF('①-1入力シート（宿泊人数）【1人当】'!BX28&gt;0, IF(BX$5/'①-1入力シート（宿泊人数）【1人当】'!BX28&gt;=50000, 500, IF(BX$5/'①-1入力シート（宿泊人数）【1人当】'!BX28&gt;=20000, 200, 100)) * '①-1入力シート（宿泊人数）【1人当】'!BX28, 0)</f>
        <v>0</v>
      </c>
      <c r="BY28" s="185">
        <f>IF('①-1入力シート（宿泊人数）【1人当】'!BY28&gt;0, IF(BY$5/'①-1入力シート（宿泊人数）【1人当】'!BY28&gt;=50000, 500, IF(BY$5/'①-1入力シート（宿泊人数）【1人当】'!BY28&gt;=20000, 200, 100)) * '①-1入力シート（宿泊人数）【1人当】'!BY28, 0)</f>
        <v>0</v>
      </c>
      <c r="BZ28" s="185">
        <f>IF('①-1入力シート（宿泊人数）【1人当】'!BZ28&gt;0, IF(BZ$5/'①-1入力シート（宿泊人数）【1人当】'!BZ28&gt;=50000, 500, IF(BZ$5/'①-1入力シート（宿泊人数）【1人当】'!BZ28&gt;=20000, 200, 100)) * '①-1入力シート（宿泊人数）【1人当】'!BZ28, 0)</f>
        <v>0</v>
      </c>
      <c r="CA28" s="185">
        <f>IF('①-1入力シート（宿泊人数）【1人当】'!CA28&gt;0, IF(CA$5/'①-1入力シート（宿泊人数）【1人当】'!CA28&gt;=50000, 500, IF(CA$5/'①-1入力シート（宿泊人数）【1人当】'!CA28&gt;=20000, 200, 100)) * '①-1入力シート（宿泊人数）【1人当】'!CA28, 0)</f>
        <v>0</v>
      </c>
      <c r="CB28" s="185">
        <f>IF('①-1入力シート（宿泊人数）【1人当】'!CB28&gt;0, IF(CB$5/'①-1入力シート（宿泊人数）【1人当】'!CB28&gt;=50000, 500, IF(CB$5/'①-1入力シート（宿泊人数）【1人当】'!CB28&gt;=20000, 200, 100)) * '①-1入力シート（宿泊人数）【1人当】'!CB28, 0)</f>
        <v>0</v>
      </c>
      <c r="CC28" s="185">
        <f>IF('①-1入力シート（宿泊人数）【1人当】'!CC28&gt;0, IF(CC$5/'①-1入力シート（宿泊人数）【1人当】'!CC28&gt;=50000, 500, IF(CC$5/'①-1入力シート（宿泊人数）【1人当】'!CC28&gt;=20000, 200, 100)) * '①-1入力シート（宿泊人数）【1人当】'!CC28, 0)</f>
        <v>0</v>
      </c>
      <c r="CD28" s="185">
        <f>IF('①-1入力シート（宿泊人数）【1人当】'!CD28&gt;0, IF(CD$5/'①-1入力シート（宿泊人数）【1人当】'!CD28&gt;=50000, 500, IF(CD$5/'①-1入力シート（宿泊人数）【1人当】'!CD28&gt;=20000, 200, 100)) * '①-1入力シート（宿泊人数）【1人当】'!CD28, 0)</f>
        <v>0</v>
      </c>
      <c r="CE28" s="185">
        <f>IF('①-1入力シート（宿泊人数）【1人当】'!CE28&gt;0, IF(CE$5/'①-1入力シート（宿泊人数）【1人当】'!CE28&gt;=50000, 500, IF(CE$5/'①-1入力シート（宿泊人数）【1人当】'!CE28&gt;=20000, 200, 100)) * '①-1入力シート（宿泊人数）【1人当】'!CE28, 0)</f>
        <v>0</v>
      </c>
      <c r="CF28" s="185">
        <f>IF('①-1入力シート（宿泊人数）【1人当】'!CF28&gt;0, IF(CF$5/'①-1入力シート（宿泊人数）【1人当】'!CF28&gt;=50000, 500, IF(CF$5/'①-1入力シート（宿泊人数）【1人当】'!CF28&gt;=20000, 200, 100)) * '①-1入力シート（宿泊人数）【1人当】'!CF28, 0)</f>
        <v>0</v>
      </c>
      <c r="CG28" s="185">
        <f>IF('①-1入力シート（宿泊人数）【1人当】'!CG28&gt;0, IF(CG$5/'①-1入力シート（宿泊人数）【1人当】'!CG28&gt;=50000, 500, IF(CG$5/'①-1入力シート（宿泊人数）【1人当】'!CG28&gt;=20000, 200, 100)) * '①-1入力シート（宿泊人数）【1人当】'!CG28, 0)</f>
        <v>0</v>
      </c>
      <c r="CH28" s="185">
        <f>IF('①-1入力シート（宿泊人数）【1人当】'!CH28&gt;0, IF(CH$5/'①-1入力シート（宿泊人数）【1人当】'!CH28&gt;=50000, 500, IF(CH$5/'①-1入力シート（宿泊人数）【1人当】'!CH28&gt;=20000, 200, 100)) * '①-1入力シート（宿泊人数）【1人当】'!CH28, 0)</f>
        <v>0</v>
      </c>
      <c r="CI28" s="185">
        <f>IF('①-1入力シート（宿泊人数）【1人当】'!CI28&gt;0, IF(CI$5/'①-1入力シート（宿泊人数）【1人当】'!CI28&gt;=50000, 500, IF(CI$5/'①-1入力シート（宿泊人数）【1人当】'!CI28&gt;=20000, 200, 100)) * '①-1入力シート（宿泊人数）【1人当】'!CI28, 0)</f>
        <v>0</v>
      </c>
      <c r="CJ28" s="185">
        <f>IF('①-1入力シート（宿泊人数）【1人当】'!CJ28&gt;0, IF(CJ$5/'①-1入力シート（宿泊人数）【1人当】'!CJ28&gt;=50000, 500, IF(CJ$5/'①-1入力シート（宿泊人数）【1人当】'!CJ28&gt;=20000, 200, 100)) * '①-1入力シート（宿泊人数）【1人当】'!CJ28, 0)</f>
        <v>0</v>
      </c>
      <c r="CK28" s="185">
        <f>IF('①-1入力シート（宿泊人数）【1人当】'!CK28&gt;0, IF(CK$5/'①-1入力シート（宿泊人数）【1人当】'!CK28&gt;=50000, 500, IF(CK$5/'①-1入力シート（宿泊人数）【1人当】'!CK28&gt;=20000, 200, 100)) * '①-1入力シート（宿泊人数）【1人当】'!CK28, 0)</f>
        <v>0</v>
      </c>
      <c r="CL28" s="185">
        <f>IF('①-1入力シート（宿泊人数）【1人当】'!CL28&gt;0, IF(CL$5/'①-1入力シート（宿泊人数）【1人当】'!CL28&gt;=50000, 500, IF(CL$5/'①-1入力シート（宿泊人数）【1人当】'!CL28&gt;=20000, 200, 100)) * '①-1入力シート（宿泊人数）【1人当】'!CL28, 0)</f>
        <v>0</v>
      </c>
      <c r="CM28" s="185">
        <f>IF('①-1入力シート（宿泊人数）【1人当】'!CM28&gt;0, IF(CM$5/'①-1入力シート（宿泊人数）【1人当】'!CM28&gt;=50000, 500, IF(CM$5/'①-1入力シート（宿泊人数）【1人当】'!CM28&gt;=20000, 200, 100)) * '①-1入力シート（宿泊人数）【1人当】'!CM28, 0)</f>
        <v>0</v>
      </c>
      <c r="CN28" s="185">
        <f>IF('①-1入力シート（宿泊人数）【1人当】'!CN28&gt;0, IF(CN$5/'①-1入力シート（宿泊人数）【1人当】'!CN28&gt;=50000, 500, IF(CN$5/'①-1入力シート（宿泊人数）【1人当】'!CN28&gt;=20000, 200, 100)) * '①-1入力シート（宿泊人数）【1人当】'!CN28, 0)</f>
        <v>0</v>
      </c>
      <c r="CO28" s="185">
        <f>IF('①-1入力シート（宿泊人数）【1人当】'!CO28&gt;0, IF(CO$5/'①-1入力シート（宿泊人数）【1人当】'!CO28&gt;=50000, 500, IF(CO$5/'①-1入力シート（宿泊人数）【1人当】'!CO28&gt;=20000, 200, 100)) * '①-1入力シート（宿泊人数）【1人当】'!CO28, 0)</f>
        <v>0</v>
      </c>
      <c r="CP28" s="185">
        <f>IF('①-1入力シート（宿泊人数）【1人当】'!CP28&gt;0, IF(CP$5/'①-1入力シート（宿泊人数）【1人当】'!CP28&gt;=50000, 500, IF(CP$5/'①-1入力シート（宿泊人数）【1人当】'!CP28&gt;=20000, 200, 100)) * '①-1入力シート（宿泊人数）【1人当】'!CP28, 0)</f>
        <v>0</v>
      </c>
      <c r="CQ28" s="185">
        <f>IF('①-1入力シート（宿泊人数）【1人当】'!CQ28&gt;0, IF(CQ$5/'①-1入力シート（宿泊人数）【1人当】'!CQ28&gt;=50000, 500, IF(CQ$5/'①-1入力シート（宿泊人数）【1人当】'!CQ28&gt;=20000, 200, 100)) * '①-1入力シート（宿泊人数）【1人当】'!CQ28, 0)</f>
        <v>0</v>
      </c>
      <c r="CR28" s="185">
        <f>IF('①-1入力シート（宿泊人数）【1人当】'!CR28&gt;0, IF(CR$5/'①-1入力シート（宿泊人数）【1人当】'!CR28&gt;=50000, 500, IF(CR$5/'①-1入力シート（宿泊人数）【1人当】'!CR28&gt;=20000, 200, 100)) * '①-1入力シート（宿泊人数）【1人当】'!CR28, 0)</f>
        <v>0</v>
      </c>
      <c r="CS28" s="185">
        <f>IF('①-1入力シート（宿泊人数）【1人当】'!CS28&gt;0, IF(CS$5/'①-1入力シート（宿泊人数）【1人当】'!CS28&gt;=50000, 500, IF(CS$5/'①-1入力シート（宿泊人数）【1人当】'!CS28&gt;=20000, 200, 100)) * '①-1入力シート（宿泊人数）【1人当】'!CS28, 0)</f>
        <v>0</v>
      </c>
      <c r="CT28" s="185">
        <f>IF('①-1入力シート（宿泊人数）【1人当】'!CT28&gt;0, IF(CT$5/'①-1入力シート（宿泊人数）【1人当】'!CT28&gt;=50000, 500, IF(CT$5/'①-1入力シート（宿泊人数）【1人当】'!CT28&gt;=20000, 200, 100)) * '①-1入力シート（宿泊人数）【1人当】'!CT28, 0)</f>
        <v>0</v>
      </c>
      <c r="CU28" s="185">
        <f>IF('①-1入力シート（宿泊人数）【1人当】'!CU28&gt;0, IF(CU$5/'①-1入力シート（宿泊人数）【1人当】'!CU28&gt;=50000, 500, IF(CU$5/'①-1入力シート（宿泊人数）【1人当】'!CU28&gt;=20000, 200, 100)) * '①-1入力シート（宿泊人数）【1人当】'!CU28, 0)</f>
        <v>0</v>
      </c>
      <c r="CV28" s="185">
        <f>IF('①-1入力シート（宿泊人数）【1人当】'!CV28&gt;0, IF(CV$5/'①-1入力シート（宿泊人数）【1人当】'!CV28&gt;=50000, 500, IF(CV$5/'①-1入力シート（宿泊人数）【1人当】'!CV28&gt;=20000, 200, 100)) * '①-1入力シート（宿泊人数）【1人当】'!CV28, 0)</f>
        <v>0</v>
      </c>
      <c r="CW28" s="185">
        <f>IF('①-1入力シート（宿泊人数）【1人当】'!CW28&gt;0, IF(CW$5/'①-1入力シート（宿泊人数）【1人当】'!CW28&gt;=50000, 500, IF(CW$5/'①-1入力シート（宿泊人数）【1人当】'!CW28&gt;=20000, 200, 100)) * '①-1入力シート（宿泊人数）【1人当】'!CW28, 0)</f>
        <v>0</v>
      </c>
      <c r="CX28" s="185">
        <f>IF('①-1入力シート（宿泊人数）【1人当】'!CX28&gt;0, IF(CX$5/'①-1入力シート（宿泊人数）【1人当】'!CX28&gt;=50000, 500, IF(CX$5/'①-1入力シート（宿泊人数）【1人当】'!CX28&gt;=20000, 200, 100)) * '①-1入力シート（宿泊人数）【1人当】'!CX28, 0)</f>
        <v>0</v>
      </c>
      <c r="CY28" s="13"/>
      <c r="CZ28" s="185">
        <f>'①-1入力シート（宿泊人数）【1人当】'!CZ28</f>
        <v>0</v>
      </c>
    </row>
    <row r="29" spans="1:104">
      <c r="A29" s="196"/>
      <c r="B29" s="175">
        <v>23</v>
      </c>
      <c r="C29" s="185">
        <f>IF('①-1入力シート（宿泊人数）【1人当】'!C29&gt;0, IF(C$5/'①-1入力シート（宿泊人数）【1人当】'!C29&gt;=50000, 500, IF(C$5/'①-1入力シート（宿泊人数）【1人当】'!C29&gt;=20000, 200, 100)) * '①-1入力シート（宿泊人数）【1人当】'!C29, 0)</f>
        <v>0</v>
      </c>
      <c r="D29" s="185">
        <f>IF('①-1入力シート（宿泊人数）【1人当】'!D29&gt;0, IF(D$5/'①-1入力シート（宿泊人数）【1人当】'!D29&gt;=50000, 500, IF(D$5/'①-1入力シート（宿泊人数）【1人当】'!D29&gt;=20000, 200, 100)) * '①-1入力シート（宿泊人数）【1人当】'!D29, 0)</f>
        <v>0</v>
      </c>
      <c r="E29" s="185">
        <f>IF('①-1入力シート（宿泊人数）【1人当】'!E29&gt;0, IF(E$5/'①-1入力シート（宿泊人数）【1人当】'!E29&gt;=50000, 500, IF(E$5/'①-1入力シート（宿泊人数）【1人当】'!E29&gt;=20000, 200, 100)) * '①-1入力シート（宿泊人数）【1人当】'!E29, 0)</f>
        <v>0</v>
      </c>
      <c r="F29" s="185">
        <f>IF('①-1入力シート（宿泊人数）【1人当】'!F29&gt;0, IF(F$5/'①-1入力シート（宿泊人数）【1人当】'!F29&gt;=50000, 500, IF(F$5/'①-1入力シート（宿泊人数）【1人当】'!F29&gt;=20000, 200, 100)) * '①-1入力シート（宿泊人数）【1人当】'!F29, 0)</f>
        <v>0</v>
      </c>
      <c r="G29" s="185">
        <f>IF('①-1入力シート（宿泊人数）【1人当】'!G29&gt;0, IF(G$5/'①-1入力シート（宿泊人数）【1人当】'!G29&gt;=50000, 500, IF(G$5/'①-1入力シート（宿泊人数）【1人当】'!G29&gt;=20000, 200, 100)) * '①-1入力シート（宿泊人数）【1人当】'!G29, 0)</f>
        <v>0</v>
      </c>
      <c r="H29" s="185">
        <f>IF('①-1入力シート（宿泊人数）【1人当】'!H29&gt;0, IF(H$5/'①-1入力シート（宿泊人数）【1人当】'!H29&gt;=50000, 500, IF(H$5/'①-1入力シート（宿泊人数）【1人当】'!H29&gt;=20000, 200, 100)) * '①-1入力シート（宿泊人数）【1人当】'!H29, 0)</f>
        <v>0</v>
      </c>
      <c r="I29" s="185">
        <f>IF('①-1入力シート（宿泊人数）【1人当】'!I29&gt;0, IF(I$5/'①-1入力シート（宿泊人数）【1人当】'!I29&gt;=50000, 500, IF(I$5/'①-1入力シート（宿泊人数）【1人当】'!I29&gt;=20000, 200, 100)) * '①-1入力シート（宿泊人数）【1人当】'!I29, 0)</f>
        <v>0</v>
      </c>
      <c r="J29" s="185">
        <f>IF('①-1入力シート（宿泊人数）【1人当】'!J29&gt;0, IF(J$5/'①-1入力シート（宿泊人数）【1人当】'!J29&gt;=50000, 500, IF(J$5/'①-1入力シート（宿泊人数）【1人当】'!J29&gt;=20000, 200, 100)) * '①-1入力シート（宿泊人数）【1人当】'!J29, 0)</f>
        <v>0</v>
      </c>
      <c r="K29" s="185">
        <f>IF('①-1入力シート（宿泊人数）【1人当】'!K29&gt;0, IF(K$5/'①-1入力シート（宿泊人数）【1人当】'!K29&gt;=50000, 500, IF(K$5/'①-1入力シート（宿泊人数）【1人当】'!K29&gt;=20000, 200, 100)) * '①-1入力シート（宿泊人数）【1人当】'!K29, 0)</f>
        <v>0</v>
      </c>
      <c r="L29" s="185">
        <f>IF('①-1入力シート（宿泊人数）【1人当】'!L29&gt;0, IF(L$5/'①-1入力シート（宿泊人数）【1人当】'!L29&gt;=50000, 500, IF(L$5/'①-1入力シート（宿泊人数）【1人当】'!L29&gt;=20000, 200, 100)) * '①-1入力シート（宿泊人数）【1人当】'!L29, 0)</f>
        <v>0</v>
      </c>
      <c r="M29" s="185">
        <f>IF('①-1入力シート（宿泊人数）【1人当】'!M29&gt;0, IF(M$5/'①-1入力シート（宿泊人数）【1人当】'!M29&gt;=50000, 500, IF(M$5/'①-1入力シート（宿泊人数）【1人当】'!M29&gt;=20000, 200, 100)) * '①-1入力シート（宿泊人数）【1人当】'!M29, 0)</f>
        <v>0</v>
      </c>
      <c r="N29" s="185">
        <f>IF('①-1入力シート（宿泊人数）【1人当】'!N29&gt;0, IF(N$5/'①-1入力シート（宿泊人数）【1人当】'!N29&gt;=50000, 500, IF(N$5/'①-1入力シート（宿泊人数）【1人当】'!N29&gt;=20000, 200, 100)) * '①-1入力シート（宿泊人数）【1人当】'!N29, 0)</f>
        <v>0</v>
      </c>
      <c r="O29" s="185">
        <f>IF('①-1入力シート（宿泊人数）【1人当】'!O29&gt;0, IF(O$5/'①-1入力シート（宿泊人数）【1人当】'!O29&gt;=50000, 500, IF(O$5/'①-1入力シート（宿泊人数）【1人当】'!O29&gt;=20000, 200, 100)) * '①-1入力シート（宿泊人数）【1人当】'!O29, 0)</f>
        <v>0</v>
      </c>
      <c r="P29" s="185">
        <f>IF('①-1入力シート（宿泊人数）【1人当】'!P29&gt;0, IF(P$5/'①-1入力シート（宿泊人数）【1人当】'!P29&gt;=50000, 500, IF(P$5/'①-1入力シート（宿泊人数）【1人当】'!P29&gt;=20000, 200, 100)) * '①-1入力シート（宿泊人数）【1人当】'!P29, 0)</f>
        <v>0</v>
      </c>
      <c r="Q29" s="185">
        <f>IF('①-1入力シート（宿泊人数）【1人当】'!Q29&gt;0, IF(Q$5/'①-1入力シート（宿泊人数）【1人当】'!Q29&gt;=50000, 500, IF(Q$5/'①-1入力シート（宿泊人数）【1人当】'!Q29&gt;=20000, 200, 100)) * '①-1入力シート（宿泊人数）【1人当】'!Q29, 0)</f>
        <v>0</v>
      </c>
      <c r="R29" s="185">
        <f>IF('①-1入力シート（宿泊人数）【1人当】'!R29&gt;0, IF(R$5/'①-1入力シート（宿泊人数）【1人当】'!R29&gt;=50000, 500, IF(R$5/'①-1入力シート（宿泊人数）【1人当】'!R29&gt;=20000, 200, 100)) * '①-1入力シート（宿泊人数）【1人当】'!R29, 0)</f>
        <v>0</v>
      </c>
      <c r="S29" s="185">
        <f>IF('①-1入力シート（宿泊人数）【1人当】'!S29&gt;0, IF(S$5/'①-1入力シート（宿泊人数）【1人当】'!S29&gt;=50000, 500, IF(S$5/'①-1入力シート（宿泊人数）【1人当】'!S29&gt;=20000, 200, 100)) * '①-1入力シート（宿泊人数）【1人当】'!S29, 0)</f>
        <v>0</v>
      </c>
      <c r="T29" s="185">
        <f>IF('①-1入力シート（宿泊人数）【1人当】'!T29&gt;0, IF(T$5/'①-1入力シート（宿泊人数）【1人当】'!T29&gt;=50000, 500, IF(T$5/'①-1入力シート（宿泊人数）【1人当】'!T29&gt;=20000, 200, 100)) * '①-1入力シート（宿泊人数）【1人当】'!T29, 0)</f>
        <v>0</v>
      </c>
      <c r="U29" s="185">
        <f>IF('①-1入力シート（宿泊人数）【1人当】'!U29&gt;0, IF(U$5/'①-1入力シート（宿泊人数）【1人当】'!U29&gt;=50000, 500, IF(U$5/'①-1入力シート（宿泊人数）【1人当】'!U29&gt;=20000, 200, 100)) * '①-1入力シート（宿泊人数）【1人当】'!U29, 0)</f>
        <v>0</v>
      </c>
      <c r="V29" s="185">
        <f>IF('①-1入力シート（宿泊人数）【1人当】'!V29&gt;0, IF(V$5/'①-1入力シート（宿泊人数）【1人当】'!V29&gt;=50000, 500, IF(V$5/'①-1入力シート（宿泊人数）【1人当】'!V29&gt;=20000, 200, 100)) * '①-1入力シート（宿泊人数）【1人当】'!V29, 0)</f>
        <v>0</v>
      </c>
      <c r="W29" s="185">
        <f>IF('①-1入力シート（宿泊人数）【1人当】'!W29&gt;0, IF(W$5/'①-1入力シート（宿泊人数）【1人当】'!W29&gt;=50000, 500, IF(W$5/'①-1入力シート（宿泊人数）【1人当】'!W29&gt;=20000, 200, 100)) * '①-1入力シート（宿泊人数）【1人当】'!W29, 0)</f>
        <v>0</v>
      </c>
      <c r="X29" s="185">
        <f>IF('①-1入力シート（宿泊人数）【1人当】'!X29&gt;0, IF(X$5/'①-1入力シート（宿泊人数）【1人当】'!X29&gt;=50000, 500, IF(X$5/'①-1入力シート（宿泊人数）【1人当】'!X29&gt;=20000, 200, 100)) * '①-1入力シート（宿泊人数）【1人当】'!X29, 0)</f>
        <v>0</v>
      </c>
      <c r="Y29" s="185">
        <f>IF('①-1入力シート（宿泊人数）【1人当】'!Y29&gt;0, IF(Y$5/'①-1入力シート（宿泊人数）【1人当】'!Y29&gt;=50000, 500, IF(Y$5/'①-1入力シート（宿泊人数）【1人当】'!Y29&gt;=20000, 200, 100)) * '①-1入力シート（宿泊人数）【1人当】'!Y29, 0)</f>
        <v>0</v>
      </c>
      <c r="Z29" s="185">
        <f>IF('①-1入力シート（宿泊人数）【1人当】'!Z29&gt;0, IF(Z$5/'①-1入力シート（宿泊人数）【1人当】'!Z29&gt;=50000, 500, IF(Z$5/'①-1入力シート（宿泊人数）【1人当】'!Z29&gt;=20000, 200, 100)) * '①-1入力シート（宿泊人数）【1人当】'!Z29, 0)</f>
        <v>0</v>
      </c>
      <c r="AA29" s="185">
        <f>IF('①-1入力シート（宿泊人数）【1人当】'!AA29&gt;0, IF(AA$5/'①-1入力シート（宿泊人数）【1人当】'!AA29&gt;=50000, 500, IF(AA$5/'①-1入力シート（宿泊人数）【1人当】'!AA29&gt;=20000, 200, 100)) * '①-1入力シート（宿泊人数）【1人当】'!AA29, 0)</f>
        <v>0</v>
      </c>
      <c r="AB29" s="185">
        <f>IF('①-1入力シート（宿泊人数）【1人当】'!AB29&gt;0, IF(AB$5/'①-1入力シート（宿泊人数）【1人当】'!AB29&gt;=50000, 500, IF(AB$5/'①-1入力シート（宿泊人数）【1人当】'!AB29&gt;=20000, 200, 100)) * '①-1入力シート（宿泊人数）【1人当】'!AB29, 0)</f>
        <v>0</v>
      </c>
      <c r="AC29" s="185">
        <f>IF('①-1入力シート（宿泊人数）【1人当】'!AC29&gt;0, IF(AC$5/'①-1入力シート（宿泊人数）【1人当】'!AC29&gt;=50000, 500, IF(AC$5/'①-1入力シート（宿泊人数）【1人当】'!AC29&gt;=20000, 200, 100)) * '①-1入力シート（宿泊人数）【1人当】'!AC29, 0)</f>
        <v>0</v>
      </c>
      <c r="AD29" s="185">
        <f>IF('①-1入力シート（宿泊人数）【1人当】'!AD29&gt;0, IF(AD$5/'①-1入力シート（宿泊人数）【1人当】'!AD29&gt;=50000, 500, IF(AD$5/'①-1入力シート（宿泊人数）【1人当】'!AD29&gt;=20000, 200, 100)) * '①-1入力シート（宿泊人数）【1人当】'!AD29, 0)</f>
        <v>0</v>
      </c>
      <c r="AE29" s="185">
        <f>IF('①-1入力シート（宿泊人数）【1人当】'!AE29&gt;0, IF(AE$5/'①-1入力シート（宿泊人数）【1人当】'!AE29&gt;=50000, 500, IF(AE$5/'①-1入力シート（宿泊人数）【1人当】'!AE29&gt;=20000, 200, 100)) * '①-1入力シート（宿泊人数）【1人当】'!AE29, 0)</f>
        <v>0</v>
      </c>
      <c r="AF29" s="185">
        <f>IF('①-1入力シート（宿泊人数）【1人当】'!AF29&gt;0, IF(AF$5/'①-1入力シート（宿泊人数）【1人当】'!AF29&gt;=50000, 500, IF(AF$5/'①-1入力シート（宿泊人数）【1人当】'!AF29&gt;=20000, 200, 100)) * '①-1入力シート（宿泊人数）【1人当】'!AF29, 0)</f>
        <v>0</v>
      </c>
      <c r="AG29" s="185">
        <f>IF('①-1入力シート（宿泊人数）【1人当】'!AG29&gt;0, IF(AG$5/'①-1入力シート（宿泊人数）【1人当】'!AG29&gt;=50000, 500, IF(AG$5/'①-1入力シート（宿泊人数）【1人当】'!AG29&gt;=20000, 200, 100)) * '①-1入力シート（宿泊人数）【1人当】'!AG29, 0)</f>
        <v>0</v>
      </c>
      <c r="AH29" s="185">
        <f>IF('①-1入力シート（宿泊人数）【1人当】'!AH29&gt;0, IF(AH$5/'①-1入力シート（宿泊人数）【1人当】'!AH29&gt;=50000, 500, IF(AH$5/'①-1入力シート（宿泊人数）【1人当】'!AH29&gt;=20000, 200, 100)) * '①-1入力シート（宿泊人数）【1人当】'!AH29, 0)</f>
        <v>0</v>
      </c>
      <c r="AI29" s="185">
        <f>IF('①-1入力シート（宿泊人数）【1人当】'!AI29&gt;0, IF(AI$5/'①-1入力シート（宿泊人数）【1人当】'!AI29&gt;=50000, 500, IF(AI$5/'①-1入力シート（宿泊人数）【1人当】'!AI29&gt;=20000, 200, 100)) * '①-1入力シート（宿泊人数）【1人当】'!AI29, 0)</f>
        <v>0</v>
      </c>
      <c r="AJ29" s="185">
        <f>IF('①-1入力シート（宿泊人数）【1人当】'!AJ29&gt;0, IF(AJ$5/'①-1入力シート（宿泊人数）【1人当】'!AJ29&gt;=50000, 500, IF(AJ$5/'①-1入力シート（宿泊人数）【1人当】'!AJ29&gt;=20000, 200, 100)) * '①-1入力シート（宿泊人数）【1人当】'!AJ29, 0)</f>
        <v>0</v>
      </c>
      <c r="AK29" s="185">
        <f>IF('①-1入力シート（宿泊人数）【1人当】'!AK29&gt;0, IF(AK$5/'①-1入力シート（宿泊人数）【1人当】'!AK29&gt;=50000, 500, IF(AK$5/'①-1入力シート（宿泊人数）【1人当】'!AK29&gt;=20000, 200, 100)) * '①-1入力シート（宿泊人数）【1人当】'!AK29, 0)</f>
        <v>0</v>
      </c>
      <c r="AL29" s="185">
        <f>IF('①-1入力シート（宿泊人数）【1人当】'!AL29&gt;0, IF(AL$5/'①-1入力シート（宿泊人数）【1人当】'!AL29&gt;=50000, 500, IF(AL$5/'①-1入力シート（宿泊人数）【1人当】'!AL29&gt;=20000, 200, 100)) * '①-1入力シート（宿泊人数）【1人当】'!AL29, 0)</f>
        <v>0</v>
      </c>
      <c r="AM29" s="185">
        <f>IF('①-1入力シート（宿泊人数）【1人当】'!AM29&gt;0, IF(AM$5/'①-1入力シート（宿泊人数）【1人当】'!AM29&gt;=50000, 500, IF(AM$5/'①-1入力シート（宿泊人数）【1人当】'!AM29&gt;=20000, 200, 100)) * '①-1入力シート（宿泊人数）【1人当】'!AM29, 0)</f>
        <v>0</v>
      </c>
      <c r="AN29" s="185">
        <f>IF('①-1入力シート（宿泊人数）【1人当】'!AN29&gt;0, IF(AN$5/'①-1入力シート（宿泊人数）【1人当】'!AN29&gt;=50000, 500, IF(AN$5/'①-1入力シート（宿泊人数）【1人当】'!AN29&gt;=20000, 200, 100)) * '①-1入力シート（宿泊人数）【1人当】'!AN29, 0)</f>
        <v>0</v>
      </c>
      <c r="AO29" s="185">
        <f>IF('①-1入力シート（宿泊人数）【1人当】'!AO29&gt;0, IF(AO$5/'①-1入力シート（宿泊人数）【1人当】'!AO29&gt;=50000, 500, IF(AO$5/'①-1入力シート（宿泊人数）【1人当】'!AO29&gt;=20000, 200, 100)) * '①-1入力シート（宿泊人数）【1人当】'!AO29, 0)</f>
        <v>0</v>
      </c>
      <c r="AP29" s="185">
        <f>IF('①-1入力シート（宿泊人数）【1人当】'!AP29&gt;0, IF(AP$5/'①-1入力シート（宿泊人数）【1人当】'!AP29&gt;=50000, 500, IF(AP$5/'①-1入力シート（宿泊人数）【1人当】'!AP29&gt;=20000, 200, 100)) * '①-1入力シート（宿泊人数）【1人当】'!AP29, 0)</f>
        <v>0</v>
      </c>
      <c r="AQ29" s="185">
        <f>IF('①-1入力シート（宿泊人数）【1人当】'!AQ29&gt;0, IF(AQ$5/'①-1入力シート（宿泊人数）【1人当】'!AQ29&gt;=50000, 500, IF(AQ$5/'①-1入力シート（宿泊人数）【1人当】'!AQ29&gt;=20000, 200, 100)) * '①-1入力シート（宿泊人数）【1人当】'!AQ29, 0)</f>
        <v>0</v>
      </c>
      <c r="AR29" s="185">
        <f>IF('①-1入力シート（宿泊人数）【1人当】'!AR29&gt;0, IF(AR$5/'①-1入力シート（宿泊人数）【1人当】'!AR29&gt;=50000, 500, IF(AR$5/'①-1入力シート（宿泊人数）【1人当】'!AR29&gt;=20000, 200, 100)) * '①-1入力シート（宿泊人数）【1人当】'!AR29, 0)</f>
        <v>0</v>
      </c>
      <c r="AS29" s="185">
        <f>IF('①-1入力シート（宿泊人数）【1人当】'!AS29&gt;0, IF(AS$5/'①-1入力シート（宿泊人数）【1人当】'!AS29&gt;=50000, 500, IF(AS$5/'①-1入力シート（宿泊人数）【1人当】'!AS29&gt;=20000, 200, 100)) * '①-1入力シート（宿泊人数）【1人当】'!AS29, 0)</f>
        <v>0</v>
      </c>
      <c r="AT29" s="185">
        <f>IF('①-1入力シート（宿泊人数）【1人当】'!AT29&gt;0, IF(AT$5/'①-1入力シート（宿泊人数）【1人当】'!AT29&gt;=50000, 500, IF(AT$5/'①-1入力シート（宿泊人数）【1人当】'!AT29&gt;=20000, 200, 100)) * '①-1入力シート（宿泊人数）【1人当】'!AT29, 0)</f>
        <v>0</v>
      </c>
      <c r="AU29" s="185">
        <f>IF('①-1入力シート（宿泊人数）【1人当】'!AU29&gt;0, IF(AU$5/'①-1入力シート（宿泊人数）【1人当】'!AU29&gt;=50000, 500, IF(AU$5/'①-1入力シート（宿泊人数）【1人当】'!AU29&gt;=20000, 200, 100)) * '①-1入力シート（宿泊人数）【1人当】'!AU29, 0)</f>
        <v>0</v>
      </c>
      <c r="AV29" s="185">
        <f>IF('①-1入力シート（宿泊人数）【1人当】'!AV29&gt;0, IF(AV$5/'①-1入力シート（宿泊人数）【1人当】'!AV29&gt;=50000, 500, IF(AV$5/'①-1入力シート（宿泊人数）【1人当】'!AV29&gt;=20000, 200, 100)) * '①-1入力シート（宿泊人数）【1人当】'!AV29, 0)</f>
        <v>0</v>
      </c>
      <c r="AW29" s="185">
        <f>IF('①-1入力シート（宿泊人数）【1人当】'!AW29&gt;0, IF(AW$5/'①-1入力シート（宿泊人数）【1人当】'!AW29&gt;=50000, 500, IF(AW$5/'①-1入力シート（宿泊人数）【1人当】'!AW29&gt;=20000, 200, 100)) * '①-1入力シート（宿泊人数）【1人当】'!AW29, 0)</f>
        <v>0</v>
      </c>
      <c r="AX29" s="185">
        <f>IF('①-1入力シート（宿泊人数）【1人当】'!AX29&gt;0, IF(AX$5/'①-1入力シート（宿泊人数）【1人当】'!AX29&gt;=50000, 500, IF(AX$5/'①-1入力シート（宿泊人数）【1人当】'!AX29&gt;=20000, 200, 100)) * '①-1入力シート（宿泊人数）【1人当】'!AX29, 0)</f>
        <v>0</v>
      </c>
      <c r="AY29" s="185">
        <f>IF('①-1入力シート（宿泊人数）【1人当】'!AY29&gt;0, IF(AY$5/'①-1入力シート（宿泊人数）【1人当】'!AY29&gt;=50000, 500, IF(AY$5/'①-1入力シート（宿泊人数）【1人当】'!AY29&gt;=20000, 200, 100)) * '①-1入力シート（宿泊人数）【1人当】'!AY29, 0)</f>
        <v>0</v>
      </c>
      <c r="AZ29" s="185">
        <f>IF('①-1入力シート（宿泊人数）【1人当】'!AZ29&gt;0, IF(AZ$5/'①-1入力シート（宿泊人数）【1人当】'!AZ29&gt;=50000, 500, IF(AZ$5/'①-1入力シート（宿泊人数）【1人当】'!AZ29&gt;=20000, 200, 100)) * '①-1入力シート（宿泊人数）【1人当】'!AZ29, 0)</f>
        <v>0</v>
      </c>
      <c r="BA29" s="185">
        <f>IF('①-1入力シート（宿泊人数）【1人当】'!BA29&gt;0, IF(BA$5/'①-1入力シート（宿泊人数）【1人当】'!BA29&gt;=50000, 500, IF(BA$5/'①-1入力シート（宿泊人数）【1人当】'!BA29&gt;=20000, 200, 100)) * '①-1入力シート（宿泊人数）【1人当】'!BA29, 0)</f>
        <v>0</v>
      </c>
      <c r="BB29" s="185">
        <f>IF('①-1入力シート（宿泊人数）【1人当】'!BB29&gt;0, IF(BB$5/'①-1入力シート（宿泊人数）【1人当】'!BB29&gt;=50000, 500, IF(BB$5/'①-1入力シート（宿泊人数）【1人当】'!BB29&gt;=20000, 200, 100)) * '①-1入力シート（宿泊人数）【1人当】'!BB29, 0)</f>
        <v>0</v>
      </c>
      <c r="BC29" s="185">
        <f>IF('①-1入力シート（宿泊人数）【1人当】'!BC29&gt;0, IF(BC$5/'①-1入力シート（宿泊人数）【1人当】'!BC29&gt;=50000, 500, IF(BC$5/'①-1入力シート（宿泊人数）【1人当】'!BC29&gt;=20000, 200, 100)) * '①-1入力シート（宿泊人数）【1人当】'!BC29, 0)</f>
        <v>0</v>
      </c>
      <c r="BD29" s="185">
        <f>IF('①-1入力シート（宿泊人数）【1人当】'!BD29&gt;0, IF(BD$5/'①-1入力シート（宿泊人数）【1人当】'!BD29&gt;=50000, 500, IF(BD$5/'①-1入力シート（宿泊人数）【1人当】'!BD29&gt;=20000, 200, 100)) * '①-1入力シート（宿泊人数）【1人当】'!BD29, 0)</f>
        <v>0</v>
      </c>
      <c r="BE29" s="185">
        <f>IF('①-1入力シート（宿泊人数）【1人当】'!BE29&gt;0, IF(BE$5/'①-1入力シート（宿泊人数）【1人当】'!BE29&gt;=50000, 500, IF(BE$5/'①-1入力シート（宿泊人数）【1人当】'!BE29&gt;=20000, 200, 100)) * '①-1入力シート（宿泊人数）【1人当】'!BE29, 0)</f>
        <v>0</v>
      </c>
      <c r="BF29" s="185">
        <f>IF('①-1入力シート（宿泊人数）【1人当】'!BF29&gt;0, IF(BF$5/'①-1入力シート（宿泊人数）【1人当】'!BF29&gt;=50000, 500, IF(BF$5/'①-1入力シート（宿泊人数）【1人当】'!BF29&gt;=20000, 200, 100)) * '①-1入力シート（宿泊人数）【1人当】'!BF29, 0)</f>
        <v>0</v>
      </c>
      <c r="BG29" s="185">
        <f>IF('①-1入力シート（宿泊人数）【1人当】'!BG29&gt;0, IF(BG$5/'①-1入力シート（宿泊人数）【1人当】'!BG29&gt;=50000, 500, IF(BG$5/'①-1入力シート（宿泊人数）【1人当】'!BG29&gt;=20000, 200, 100)) * '①-1入力シート（宿泊人数）【1人当】'!BG29, 0)</f>
        <v>0</v>
      </c>
      <c r="BH29" s="185">
        <f>IF('①-1入力シート（宿泊人数）【1人当】'!BH29&gt;0, IF(BH$5/'①-1入力シート（宿泊人数）【1人当】'!BH29&gt;=50000, 500, IF(BH$5/'①-1入力シート（宿泊人数）【1人当】'!BH29&gt;=20000, 200, 100)) * '①-1入力シート（宿泊人数）【1人当】'!BH29, 0)</f>
        <v>0</v>
      </c>
      <c r="BI29" s="185">
        <f>IF('①-1入力シート（宿泊人数）【1人当】'!BI29&gt;0, IF(BI$5/'①-1入力シート（宿泊人数）【1人当】'!BI29&gt;=50000, 500, IF(BI$5/'①-1入力シート（宿泊人数）【1人当】'!BI29&gt;=20000, 200, 100)) * '①-1入力シート（宿泊人数）【1人当】'!BI29, 0)</f>
        <v>0</v>
      </c>
      <c r="BJ29" s="185">
        <f>IF('①-1入力シート（宿泊人数）【1人当】'!BJ29&gt;0, IF(BJ$5/'①-1入力シート（宿泊人数）【1人当】'!BJ29&gt;=50000, 500, IF(BJ$5/'①-1入力シート（宿泊人数）【1人当】'!BJ29&gt;=20000, 200, 100)) * '①-1入力シート（宿泊人数）【1人当】'!BJ29, 0)</f>
        <v>0</v>
      </c>
      <c r="BK29" s="185">
        <f>IF('①-1入力シート（宿泊人数）【1人当】'!BK29&gt;0, IF(BK$5/'①-1入力シート（宿泊人数）【1人当】'!BK29&gt;=50000, 500, IF(BK$5/'①-1入力シート（宿泊人数）【1人当】'!BK29&gt;=20000, 200, 100)) * '①-1入力シート（宿泊人数）【1人当】'!BK29, 0)</f>
        <v>0</v>
      </c>
      <c r="BL29" s="185">
        <f>IF('①-1入力シート（宿泊人数）【1人当】'!BL29&gt;0, IF(BL$5/'①-1入力シート（宿泊人数）【1人当】'!BL29&gt;=50000, 500, IF(BL$5/'①-1入力シート（宿泊人数）【1人当】'!BL29&gt;=20000, 200, 100)) * '①-1入力シート（宿泊人数）【1人当】'!BL29, 0)</f>
        <v>0</v>
      </c>
      <c r="BM29" s="185">
        <f>IF('①-1入力シート（宿泊人数）【1人当】'!BM29&gt;0, IF(BM$5/'①-1入力シート（宿泊人数）【1人当】'!BM29&gt;=50000, 500, IF(BM$5/'①-1入力シート（宿泊人数）【1人当】'!BM29&gt;=20000, 200, 100)) * '①-1入力シート（宿泊人数）【1人当】'!BM29, 0)</f>
        <v>0</v>
      </c>
      <c r="BN29" s="185">
        <f>IF('①-1入力シート（宿泊人数）【1人当】'!BN29&gt;0, IF(BN$5/'①-1入力シート（宿泊人数）【1人当】'!BN29&gt;=50000, 500, IF(BN$5/'①-1入力シート（宿泊人数）【1人当】'!BN29&gt;=20000, 200, 100)) * '①-1入力シート（宿泊人数）【1人当】'!BN29, 0)</f>
        <v>0</v>
      </c>
      <c r="BO29" s="185">
        <f>IF('①-1入力シート（宿泊人数）【1人当】'!BO29&gt;0, IF(BO$5/'①-1入力シート（宿泊人数）【1人当】'!BO29&gt;=50000, 500, IF(BO$5/'①-1入力シート（宿泊人数）【1人当】'!BO29&gt;=20000, 200, 100)) * '①-1入力シート（宿泊人数）【1人当】'!BO29, 0)</f>
        <v>0</v>
      </c>
      <c r="BP29" s="185">
        <f>IF('①-1入力シート（宿泊人数）【1人当】'!BP29&gt;0, IF(BP$5/'①-1入力シート（宿泊人数）【1人当】'!BP29&gt;=50000, 500, IF(BP$5/'①-1入力シート（宿泊人数）【1人当】'!BP29&gt;=20000, 200, 100)) * '①-1入力シート（宿泊人数）【1人当】'!BP29, 0)</f>
        <v>0</v>
      </c>
      <c r="BQ29" s="185">
        <f>IF('①-1入力シート（宿泊人数）【1人当】'!BQ29&gt;0, IF(BQ$5/'①-1入力シート（宿泊人数）【1人当】'!BQ29&gt;=50000, 500, IF(BQ$5/'①-1入力シート（宿泊人数）【1人当】'!BQ29&gt;=20000, 200, 100)) * '①-1入力シート（宿泊人数）【1人当】'!BQ29, 0)</f>
        <v>0</v>
      </c>
      <c r="BR29" s="185">
        <f>IF('①-1入力シート（宿泊人数）【1人当】'!BR29&gt;0, IF(BR$5/'①-1入力シート（宿泊人数）【1人当】'!BR29&gt;=50000, 500, IF(BR$5/'①-1入力シート（宿泊人数）【1人当】'!BR29&gt;=20000, 200, 100)) * '①-1入力シート（宿泊人数）【1人当】'!BR29, 0)</f>
        <v>0</v>
      </c>
      <c r="BS29" s="185">
        <f>IF('①-1入力シート（宿泊人数）【1人当】'!BS29&gt;0, IF(BS$5/'①-1入力シート（宿泊人数）【1人当】'!BS29&gt;=50000, 500, IF(BS$5/'①-1入力シート（宿泊人数）【1人当】'!BS29&gt;=20000, 200, 100)) * '①-1入力シート（宿泊人数）【1人当】'!BS29, 0)</f>
        <v>0</v>
      </c>
      <c r="BT29" s="185">
        <f>IF('①-1入力シート（宿泊人数）【1人当】'!BT29&gt;0, IF(BT$5/'①-1入力シート（宿泊人数）【1人当】'!BT29&gt;=50000, 500, IF(BT$5/'①-1入力シート（宿泊人数）【1人当】'!BT29&gt;=20000, 200, 100)) * '①-1入力シート（宿泊人数）【1人当】'!BT29, 0)</f>
        <v>0</v>
      </c>
      <c r="BU29" s="185">
        <f>IF('①-1入力シート（宿泊人数）【1人当】'!BU29&gt;0, IF(BU$5/'①-1入力シート（宿泊人数）【1人当】'!BU29&gt;=50000, 500, IF(BU$5/'①-1入力シート（宿泊人数）【1人当】'!BU29&gt;=20000, 200, 100)) * '①-1入力シート（宿泊人数）【1人当】'!BU29, 0)</f>
        <v>0</v>
      </c>
      <c r="BV29" s="185">
        <f>IF('①-1入力シート（宿泊人数）【1人当】'!BV29&gt;0, IF(BV$5/'①-1入力シート（宿泊人数）【1人当】'!BV29&gt;=50000, 500, IF(BV$5/'①-1入力シート（宿泊人数）【1人当】'!BV29&gt;=20000, 200, 100)) * '①-1入力シート（宿泊人数）【1人当】'!BV29, 0)</f>
        <v>0</v>
      </c>
      <c r="BW29" s="185">
        <f>IF('①-1入力シート（宿泊人数）【1人当】'!BW29&gt;0, IF(BW$5/'①-1入力シート（宿泊人数）【1人当】'!BW29&gt;=50000, 500, IF(BW$5/'①-1入力シート（宿泊人数）【1人当】'!BW29&gt;=20000, 200, 100)) * '①-1入力シート（宿泊人数）【1人当】'!BW29, 0)</f>
        <v>0</v>
      </c>
      <c r="BX29" s="185">
        <f>IF('①-1入力シート（宿泊人数）【1人当】'!BX29&gt;0, IF(BX$5/'①-1入力シート（宿泊人数）【1人当】'!BX29&gt;=50000, 500, IF(BX$5/'①-1入力シート（宿泊人数）【1人当】'!BX29&gt;=20000, 200, 100)) * '①-1入力シート（宿泊人数）【1人当】'!BX29, 0)</f>
        <v>0</v>
      </c>
      <c r="BY29" s="185">
        <f>IF('①-1入力シート（宿泊人数）【1人当】'!BY29&gt;0, IF(BY$5/'①-1入力シート（宿泊人数）【1人当】'!BY29&gt;=50000, 500, IF(BY$5/'①-1入力シート（宿泊人数）【1人当】'!BY29&gt;=20000, 200, 100)) * '①-1入力シート（宿泊人数）【1人当】'!BY29, 0)</f>
        <v>0</v>
      </c>
      <c r="BZ29" s="185">
        <f>IF('①-1入力シート（宿泊人数）【1人当】'!BZ29&gt;0, IF(BZ$5/'①-1入力シート（宿泊人数）【1人当】'!BZ29&gt;=50000, 500, IF(BZ$5/'①-1入力シート（宿泊人数）【1人当】'!BZ29&gt;=20000, 200, 100)) * '①-1入力シート（宿泊人数）【1人当】'!BZ29, 0)</f>
        <v>0</v>
      </c>
      <c r="CA29" s="185">
        <f>IF('①-1入力シート（宿泊人数）【1人当】'!CA29&gt;0, IF(CA$5/'①-1入力シート（宿泊人数）【1人当】'!CA29&gt;=50000, 500, IF(CA$5/'①-1入力シート（宿泊人数）【1人当】'!CA29&gt;=20000, 200, 100)) * '①-1入力シート（宿泊人数）【1人当】'!CA29, 0)</f>
        <v>0</v>
      </c>
      <c r="CB29" s="185">
        <f>IF('①-1入力シート（宿泊人数）【1人当】'!CB29&gt;0, IF(CB$5/'①-1入力シート（宿泊人数）【1人当】'!CB29&gt;=50000, 500, IF(CB$5/'①-1入力シート（宿泊人数）【1人当】'!CB29&gt;=20000, 200, 100)) * '①-1入力シート（宿泊人数）【1人当】'!CB29, 0)</f>
        <v>0</v>
      </c>
      <c r="CC29" s="185">
        <f>IF('①-1入力シート（宿泊人数）【1人当】'!CC29&gt;0, IF(CC$5/'①-1入力シート（宿泊人数）【1人当】'!CC29&gt;=50000, 500, IF(CC$5/'①-1入力シート（宿泊人数）【1人当】'!CC29&gt;=20000, 200, 100)) * '①-1入力シート（宿泊人数）【1人当】'!CC29, 0)</f>
        <v>0</v>
      </c>
      <c r="CD29" s="185">
        <f>IF('①-1入力シート（宿泊人数）【1人当】'!CD29&gt;0, IF(CD$5/'①-1入力シート（宿泊人数）【1人当】'!CD29&gt;=50000, 500, IF(CD$5/'①-1入力シート（宿泊人数）【1人当】'!CD29&gt;=20000, 200, 100)) * '①-1入力シート（宿泊人数）【1人当】'!CD29, 0)</f>
        <v>0</v>
      </c>
      <c r="CE29" s="185">
        <f>IF('①-1入力シート（宿泊人数）【1人当】'!CE29&gt;0, IF(CE$5/'①-1入力シート（宿泊人数）【1人当】'!CE29&gt;=50000, 500, IF(CE$5/'①-1入力シート（宿泊人数）【1人当】'!CE29&gt;=20000, 200, 100)) * '①-1入力シート（宿泊人数）【1人当】'!CE29, 0)</f>
        <v>0</v>
      </c>
      <c r="CF29" s="185">
        <f>IF('①-1入力シート（宿泊人数）【1人当】'!CF29&gt;0, IF(CF$5/'①-1入力シート（宿泊人数）【1人当】'!CF29&gt;=50000, 500, IF(CF$5/'①-1入力シート（宿泊人数）【1人当】'!CF29&gt;=20000, 200, 100)) * '①-1入力シート（宿泊人数）【1人当】'!CF29, 0)</f>
        <v>0</v>
      </c>
      <c r="CG29" s="185">
        <f>IF('①-1入力シート（宿泊人数）【1人当】'!CG29&gt;0, IF(CG$5/'①-1入力シート（宿泊人数）【1人当】'!CG29&gt;=50000, 500, IF(CG$5/'①-1入力シート（宿泊人数）【1人当】'!CG29&gt;=20000, 200, 100)) * '①-1入力シート（宿泊人数）【1人当】'!CG29, 0)</f>
        <v>0</v>
      </c>
      <c r="CH29" s="185">
        <f>IF('①-1入力シート（宿泊人数）【1人当】'!CH29&gt;0, IF(CH$5/'①-1入力シート（宿泊人数）【1人当】'!CH29&gt;=50000, 500, IF(CH$5/'①-1入力シート（宿泊人数）【1人当】'!CH29&gt;=20000, 200, 100)) * '①-1入力シート（宿泊人数）【1人当】'!CH29, 0)</f>
        <v>0</v>
      </c>
      <c r="CI29" s="185">
        <f>IF('①-1入力シート（宿泊人数）【1人当】'!CI29&gt;0, IF(CI$5/'①-1入力シート（宿泊人数）【1人当】'!CI29&gt;=50000, 500, IF(CI$5/'①-1入力シート（宿泊人数）【1人当】'!CI29&gt;=20000, 200, 100)) * '①-1入力シート（宿泊人数）【1人当】'!CI29, 0)</f>
        <v>0</v>
      </c>
      <c r="CJ29" s="185">
        <f>IF('①-1入力シート（宿泊人数）【1人当】'!CJ29&gt;0, IF(CJ$5/'①-1入力シート（宿泊人数）【1人当】'!CJ29&gt;=50000, 500, IF(CJ$5/'①-1入力シート（宿泊人数）【1人当】'!CJ29&gt;=20000, 200, 100)) * '①-1入力シート（宿泊人数）【1人当】'!CJ29, 0)</f>
        <v>0</v>
      </c>
      <c r="CK29" s="185">
        <f>IF('①-1入力シート（宿泊人数）【1人当】'!CK29&gt;0, IF(CK$5/'①-1入力シート（宿泊人数）【1人当】'!CK29&gt;=50000, 500, IF(CK$5/'①-1入力シート（宿泊人数）【1人当】'!CK29&gt;=20000, 200, 100)) * '①-1入力シート（宿泊人数）【1人当】'!CK29, 0)</f>
        <v>0</v>
      </c>
      <c r="CL29" s="185">
        <f>IF('①-1入力シート（宿泊人数）【1人当】'!CL29&gt;0, IF(CL$5/'①-1入力シート（宿泊人数）【1人当】'!CL29&gt;=50000, 500, IF(CL$5/'①-1入力シート（宿泊人数）【1人当】'!CL29&gt;=20000, 200, 100)) * '①-1入力シート（宿泊人数）【1人当】'!CL29, 0)</f>
        <v>0</v>
      </c>
      <c r="CM29" s="185">
        <f>IF('①-1入力シート（宿泊人数）【1人当】'!CM29&gt;0, IF(CM$5/'①-1入力シート（宿泊人数）【1人当】'!CM29&gt;=50000, 500, IF(CM$5/'①-1入力シート（宿泊人数）【1人当】'!CM29&gt;=20000, 200, 100)) * '①-1入力シート（宿泊人数）【1人当】'!CM29, 0)</f>
        <v>0</v>
      </c>
      <c r="CN29" s="185">
        <f>IF('①-1入力シート（宿泊人数）【1人当】'!CN29&gt;0, IF(CN$5/'①-1入力シート（宿泊人数）【1人当】'!CN29&gt;=50000, 500, IF(CN$5/'①-1入力シート（宿泊人数）【1人当】'!CN29&gt;=20000, 200, 100)) * '①-1入力シート（宿泊人数）【1人当】'!CN29, 0)</f>
        <v>0</v>
      </c>
      <c r="CO29" s="185">
        <f>IF('①-1入力シート（宿泊人数）【1人当】'!CO29&gt;0, IF(CO$5/'①-1入力シート（宿泊人数）【1人当】'!CO29&gt;=50000, 500, IF(CO$5/'①-1入力シート（宿泊人数）【1人当】'!CO29&gt;=20000, 200, 100)) * '①-1入力シート（宿泊人数）【1人当】'!CO29, 0)</f>
        <v>0</v>
      </c>
      <c r="CP29" s="185">
        <f>IF('①-1入力シート（宿泊人数）【1人当】'!CP29&gt;0, IF(CP$5/'①-1入力シート（宿泊人数）【1人当】'!CP29&gt;=50000, 500, IF(CP$5/'①-1入力シート（宿泊人数）【1人当】'!CP29&gt;=20000, 200, 100)) * '①-1入力シート（宿泊人数）【1人当】'!CP29, 0)</f>
        <v>0</v>
      </c>
      <c r="CQ29" s="185">
        <f>IF('①-1入力シート（宿泊人数）【1人当】'!CQ29&gt;0, IF(CQ$5/'①-1入力シート（宿泊人数）【1人当】'!CQ29&gt;=50000, 500, IF(CQ$5/'①-1入力シート（宿泊人数）【1人当】'!CQ29&gt;=20000, 200, 100)) * '①-1入力シート（宿泊人数）【1人当】'!CQ29, 0)</f>
        <v>0</v>
      </c>
      <c r="CR29" s="185">
        <f>IF('①-1入力シート（宿泊人数）【1人当】'!CR29&gt;0, IF(CR$5/'①-1入力シート（宿泊人数）【1人当】'!CR29&gt;=50000, 500, IF(CR$5/'①-1入力シート（宿泊人数）【1人当】'!CR29&gt;=20000, 200, 100)) * '①-1入力シート（宿泊人数）【1人当】'!CR29, 0)</f>
        <v>0</v>
      </c>
      <c r="CS29" s="185">
        <f>IF('①-1入力シート（宿泊人数）【1人当】'!CS29&gt;0, IF(CS$5/'①-1入力シート（宿泊人数）【1人当】'!CS29&gt;=50000, 500, IF(CS$5/'①-1入力シート（宿泊人数）【1人当】'!CS29&gt;=20000, 200, 100)) * '①-1入力シート（宿泊人数）【1人当】'!CS29, 0)</f>
        <v>0</v>
      </c>
      <c r="CT29" s="185">
        <f>IF('①-1入力シート（宿泊人数）【1人当】'!CT29&gt;0, IF(CT$5/'①-1入力シート（宿泊人数）【1人当】'!CT29&gt;=50000, 500, IF(CT$5/'①-1入力シート（宿泊人数）【1人当】'!CT29&gt;=20000, 200, 100)) * '①-1入力シート（宿泊人数）【1人当】'!CT29, 0)</f>
        <v>0</v>
      </c>
      <c r="CU29" s="185">
        <f>IF('①-1入力シート（宿泊人数）【1人当】'!CU29&gt;0, IF(CU$5/'①-1入力シート（宿泊人数）【1人当】'!CU29&gt;=50000, 500, IF(CU$5/'①-1入力シート（宿泊人数）【1人当】'!CU29&gt;=20000, 200, 100)) * '①-1入力シート（宿泊人数）【1人当】'!CU29, 0)</f>
        <v>0</v>
      </c>
      <c r="CV29" s="185">
        <f>IF('①-1入力シート（宿泊人数）【1人当】'!CV29&gt;0, IF(CV$5/'①-1入力シート（宿泊人数）【1人当】'!CV29&gt;=50000, 500, IF(CV$5/'①-1入力シート（宿泊人数）【1人当】'!CV29&gt;=20000, 200, 100)) * '①-1入力シート（宿泊人数）【1人当】'!CV29, 0)</f>
        <v>0</v>
      </c>
      <c r="CW29" s="185">
        <f>IF('①-1入力シート（宿泊人数）【1人当】'!CW29&gt;0, IF(CW$5/'①-1入力シート（宿泊人数）【1人当】'!CW29&gt;=50000, 500, IF(CW$5/'①-1入力シート（宿泊人数）【1人当】'!CW29&gt;=20000, 200, 100)) * '①-1入力シート（宿泊人数）【1人当】'!CW29, 0)</f>
        <v>0</v>
      </c>
      <c r="CX29" s="185">
        <f>IF('①-1入力シート（宿泊人数）【1人当】'!CX29&gt;0, IF(CX$5/'①-1入力シート（宿泊人数）【1人当】'!CX29&gt;=50000, 500, IF(CX$5/'①-1入力シート（宿泊人数）【1人当】'!CX29&gt;=20000, 200, 100)) * '①-1入力シート（宿泊人数）【1人当】'!CX29, 0)</f>
        <v>0</v>
      </c>
      <c r="CY29" s="13"/>
      <c r="CZ29" s="185">
        <f>'①-1入力シート（宿泊人数）【1人当】'!CZ29</f>
        <v>0</v>
      </c>
    </row>
    <row r="30" spans="1:104">
      <c r="A30" s="196"/>
      <c r="B30" s="175">
        <v>24</v>
      </c>
      <c r="C30" s="185">
        <f>IF('①-1入力シート（宿泊人数）【1人当】'!C30&gt;0, IF(C$5/'①-1入力シート（宿泊人数）【1人当】'!C30&gt;=50000, 500, IF(C$5/'①-1入力シート（宿泊人数）【1人当】'!C30&gt;=20000, 200, 100)) * '①-1入力シート（宿泊人数）【1人当】'!C30, 0)</f>
        <v>0</v>
      </c>
      <c r="D30" s="185">
        <f>IF('①-1入力シート（宿泊人数）【1人当】'!D30&gt;0, IF(D$5/'①-1入力シート（宿泊人数）【1人当】'!D30&gt;=50000, 500, IF(D$5/'①-1入力シート（宿泊人数）【1人当】'!D30&gt;=20000, 200, 100)) * '①-1入力シート（宿泊人数）【1人当】'!D30, 0)</f>
        <v>0</v>
      </c>
      <c r="E30" s="185">
        <f>IF('①-1入力シート（宿泊人数）【1人当】'!E30&gt;0, IF(E$5/'①-1入力シート（宿泊人数）【1人当】'!E30&gt;=50000, 500, IF(E$5/'①-1入力シート（宿泊人数）【1人当】'!E30&gt;=20000, 200, 100)) * '①-1入力シート（宿泊人数）【1人当】'!E30, 0)</f>
        <v>0</v>
      </c>
      <c r="F30" s="185">
        <f>IF('①-1入力シート（宿泊人数）【1人当】'!F30&gt;0, IF(F$5/'①-1入力シート（宿泊人数）【1人当】'!F30&gt;=50000, 500, IF(F$5/'①-1入力シート（宿泊人数）【1人当】'!F30&gt;=20000, 200, 100)) * '①-1入力シート（宿泊人数）【1人当】'!F30, 0)</f>
        <v>0</v>
      </c>
      <c r="G30" s="185">
        <f>IF('①-1入力シート（宿泊人数）【1人当】'!G30&gt;0, IF(G$5/'①-1入力シート（宿泊人数）【1人当】'!G30&gt;=50000, 500, IF(G$5/'①-1入力シート（宿泊人数）【1人当】'!G30&gt;=20000, 200, 100)) * '①-1入力シート（宿泊人数）【1人当】'!G30, 0)</f>
        <v>0</v>
      </c>
      <c r="H30" s="185">
        <f>IF('①-1入力シート（宿泊人数）【1人当】'!H30&gt;0, IF(H$5/'①-1入力シート（宿泊人数）【1人当】'!H30&gt;=50000, 500, IF(H$5/'①-1入力シート（宿泊人数）【1人当】'!H30&gt;=20000, 200, 100)) * '①-1入力シート（宿泊人数）【1人当】'!H30, 0)</f>
        <v>0</v>
      </c>
      <c r="I30" s="185">
        <f>IF('①-1入力シート（宿泊人数）【1人当】'!I30&gt;0, IF(I$5/'①-1入力シート（宿泊人数）【1人当】'!I30&gt;=50000, 500, IF(I$5/'①-1入力シート（宿泊人数）【1人当】'!I30&gt;=20000, 200, 100)) * '①-1入力シート（宿泊人数）【1人当】'!I30, 0)</f>
        <v>0</v>
      </c>
      <c r="J30" s="185">
        <f>IF('①-1入力シート（宿泊人数）【1人当】'!J30&gt;0, IF(J$5/'①-1入力シート（宿泊人数）【1人当】'!J30&gt;=50000, 500, IF(J$5/'①-1入力シート（宿泊人数）【1人当】'!J30&gt;=20000, 200, 100)) * '①-1入力シート（宿泊人数）【1人当】'!J30, 0)</f>
        <v>0</v>
      </c>
      <c r="K30" s="185">
        <f>IF('①-1入力シート（宿泊人数）【1人当】'!K30&gt;0, IF(K$5/'①-1入力シート（宿泊人数）【1人当】'!K30&gt;=50000, 500, IF(K$5/'①-1入力シート（宿泊人数）【1人当】'!K30&gt;=20000, 200, 100)) * '①-1入力シート（宿泊人数）【1人当】'!K30, 0)</f>
        <v>0</v>
      </c>
      <c r="L30" s="185">
        <f>IF('①-1入力シート（宿泊人数）【1人当】'!L30&gt;0, IF(L$5/'①-1入力シート（宿泊人数）【1人当】'!L30&gt;=50000, 500, IF(L$5/'①-1入力シート（宿泊人数）【1人当】'!L30&gt;=20000, 200, 100)) * '①-1入力シート（宿泊人数）【1人当】'!L30, 0)</f>
        <v>0</v>
      </c>
      <c r="M30" s="185">
        <f>IF('①-1入力シート（宿泊人数）【1人当】'!M30&gt;0, IF(M$5/'①-1入力シート（宿泊人数）【1人当】'!M30&gt;=50000, 500, IF(M$5/'①-1入力シート（宿泊人数）【1人当】'!M30&gt;=20000, 200, 100)) * '①-1入力シート（宿泊人数）【1人当】'!M30, 0)</f>
        <v>0</v>
      </c>
      <c r="N30" s="185">
        <f>IF('①-1入力シート（宿泊人数）【1人当】'!N30&gt;0, IF(N$5/'①-1入力シート（宿泊人数）【1人当】'!N30&gt;=50000, 500, IF(N$5/'①-1入力シート（宿泊人数）【1人当】'!N30&gt;=20000, 200, 100)) * '①-1入力シート（宿泊人数）【1人当】'!N30, 0)</f>
        <v>0</v>
      </c>
      <c r="O30" s="185">
        <f>IF('①-1入力シート（宿泊人数）【1人当】'!O30&gt;0, IF(O$5/'①-1入力シート（宿泊人数）【1人当】'!O30&gt;=50000, 500, IF(O$5/'①-1入力シート（宿泊人数）【1人当】'!O30&gt;=20000, 200, 100)) * '①-1入力シート（宿泊人数）【1人当】'!O30, 0)</f>
        <v>0</v>
      </c>
      <c r="P30" s="185">
        <f>IF('①-1入力シート（宿泊人数）【1人当】'!P30&gt;0, IF(P$5/'①-1入力シート（宿泊人数）【1人当】'!P30&gt;=50000, 500, IF(P$5/'①-1入力シート（宿泊人数）【1人当】'!P30&gt;=20000, 200, 100)) * '①-1入力シート（宿泊人数）【1人当】'!P30, 0)</f>
        <v>0</v>
      </c>
      <c r="Q30" s="185">
        <f>IF('①-1入力シート（宿泊人数）【1人当】'!Q30&gt;0, IF(Q$5/'①-1入力シート（宿泊人数）【1人当】'!Q30&gt;=50000, 500, IF(Q$5/'①-1入力シート（宿泊人数）【1人当】'!Q30&gt;=20000, 200, 100)) * '①-1入力シート（宿泊人数）【1人当】'!Q30, 0)</f>
        <v>0</v>
      </c>
      <c r="R30" s="185">
        <f>IF('①-1入力シート（宿泊人数）【1人当】'!R30&gt;0, IF(R$5/'①-1入力シート（宿泊人数）【1人当】'!R30&gt;=50000, 500, IF(R$5/'①-1入力シート（宿泊人数）【1人当】'!R30&gt;=20000, 200, 100)) * '①-1入力シート（宿泊人数）【1人当】'!R30, 0)</f>
        <v>0</v>
      </c>
      <c r="S30" s="185">
        <f>IF('①-1入力シート（宿泊人数）【1人当】'!S30&gt;0, IF(S$5/'①-1入力シート（宿泊人数）【1人当】'!S30&gt;=50000, 500, IF(S$5/'①-1入力シート（宿泊人数）【1人当】'!S30&gt;=20000, 200, 100)) * '①-1入力シート（宿泊人数）【1人当】'!S30, 0)</f>
        <v>0</v>
      </c>
      <c r="T30" s="185">
        <f>IF('①-1入力シート（宿泊人数）【1人当】'!T30&gt;0, IF(T$5/'①-1入力シート（宿泊人数）【1人当】'!T30&gt;=50000, 500, IF(T$5/'①-1入力シート（宿泊人数）【1人当】'!T30&gt;=20000, 200, 100)) * '①-1入力シート（宿泊人数）【1人当】'!T30, 0)</f>
        <v>0</v>
      </c>
      <c r="U30" s="185">
        <f>IF('①-1入力シート（宿泊人数）【1人当】'!U30&gt;0, IF(U$5/'①-1入力シート（宿泊人数）【1人当】'!U30&gt;=50000, 500, IF(U$5/'①-1入力シート（宿泊人数）【1人当】'!U30&gt;=20000, 200, 100)) * '①-1入力シート（宿泊人数）【1人当】'!U30, 0)</f>
        <v>0</v>
      </c>
      <c r="V30" s="185">
        <f>IF('①-1入力シート（宿泊人数）【1人当】'!V30&gt;0, IF(V$5/'①-1入力シート（宿泊人数）【1人当】'!V30&gt;=50000, 500, IF(V$5/'①-1入力シート（宿泊人数）【1人当】'!V30&gt;=20000, 200, 100)) * '①-1入力シート（宿泊人数）【1人当】'!V30, 0)</f>
        <v>0</v>
      </c>
      <c r="W30" s="185">
        <f>IF('①-1入力シート（宿泊人数）【1人当】'!W30&gt;0, IF(W$5/'①-1入力シート（宿泊人数）【1人当】'!W30&gt;=50000, 500, IF(W$5/'①-1入力シート（宿泊人数）【1人当】'!W30&gt;=20000, 200, 100)) * '①-1入力シート（宿泊人数）【1人当】'!W30, 0)</f>
        <v>0</v>
      </c>
      <c r="X30" s="185">
        <f>IF('①-1入力シート（宿泊人数）【1人当】'!X30&gt;0, IF(X$5/'①-1入力シート（宿泊人数）【1人当】'!X30&gt;=50000, 500, IF(X$5/'①-1入力シート（宿泊人数）【1人当】'!X30&gt;=20000, 200, 100)) * '①-1入力シート（宿泊人数）【1人当】'!X30, 0)</f>
        <v>0</v>
      </c>
      <c r="Y30" s="185">
        <f>IF('①-1入力シート（宿泊人数）【1人当】'!Y30&gt;0, IF(Y$5/'①-1入力シート（宿泊人数）【1人当】'!Y30&gt;=50000, 500, IF(Y$5/'①-1入力シート（宿泊人数）【1人当】'!Y30&gt;=20000, 200, 100)) * '①-1入力シート（宿泊人数）【1人当】'!Y30, 0)</f>
        <v>0</v>
      </c>
      <c r="Z30" s="185">
        <f>IF('①-1入力シート（宿泊人数）【1人当】'!Z30&gt;0, IF(Z$5/'①-1入力シート（宿泊人数）【1人当】'!Z30&gt;=50000, 500, IF(Z$5/'①-1入力シート（宿泊人数）【1人当】'!Z30&gt;=20000, 200, 100)) * '①-1入力シート（宿泊人数）【1人当】'!Z30, 0)</f>
        <v>0</v>
      </c>
      <c r="AA30" s="185">
        <f>IF('①-1入力シート（宿泊人数）【1人当】'!AA30&gt;0, IF(AA$5/'①-1入力シート（宿泊人数）【1人当】'!AA30&gt;=50000, 500, IF(AA$5/'①-1入力シート（宿泊人数）【1人当】'!AA30&gt;=20000, 200, 100)) * '①-1入力シート（宿泊人数）【1人当】'!AA30, 0)</f>
        <v>0</v>
      </c>
      <c r="AB30" s="185">
        <f>IF('①-1入力シート（宿泊人数）【1人当】'!AB30&gt;0, IF(AB$5/'①-1入力シート（宿泊人数）【1人当】'!AB30&gt;=50000, 500, IF(AB$5/'①-1入力シート（宿泊人数）【1人当】'!AB30&gt;=20000, 200, 100)) * '①-1入力シート（宿泊人数）【1人当】'!AB30, 0)</f>
        <v>0</v>
      </c>
      <c r="AC30" s="185">
        <f>IF('①-1入力シート（宿泊人数）【1人当】'!AC30&gt;0, IF(AC$5/'①-1入力シート（宿泊人数）【1人当】'!AC30&gt;=50000, 500, IF(AC$5/'①-1入力シート（宿泊人数）【1人当】'!AC30&gt;=20000, 200, 100)) * '①-1入力シート（宿泊人数）【1人当】'!AC30, 0)</f>
        <v>0</v>
      </c>
      <c r="AD30" s="185">
        <f>IF('①-1入力シート（宿泊人数）【1人当】'!AD30&gt;0, IF(AD$5/'①-1入力シート（宿泊人数）【1人当】'!AD30&gt;=50000, 500, IF(AD$5/'①-1入力シート（宿泊人数）【1人当】'!AD30&gt;=20000, 200, 100)) * '①-1入力シート（宿泊人数）【1人当】'!AD30, 0)</f>
        <v>0</v>
      </c>
      <c r="AE30" s="185">
        <f>IF('①-1入力シート（宿泊人数）【1人当】'!AE30&gt;0, IF(AE$5/'①-1入力シート（宿泊人数）【1人当】'!AE30&gt;=50000, 500, IF(AE$5/'①-1入力シート（宿泊人数）【1人当】'!AE30&gt;=20000, 200, 100)) * '①-1入力シート（宿泊人数）【1人当】'!AE30, 0)</f>
        <v>0</v>
      </c>
      <c r="AF30" s="185">
        <f>IF('①-1入力シート（宿泊人数）【1人当】'!AF30&gt;0, IF(AF$5/'①-1入力シート（宿泊人数）【1人当】'!AF30&gt;=50000, 500, IF(AF$5/'①-1入力シート（宿泊人数）【1人当】'!AF30&gt;=20000, 200, 100)) * '①-1入力シート（宿泊人数）【1人当】'!AF30, 0)</f>
        <v>0</v>
      </c>
      <c r="AG30" s="185">
        <f>IF('①-1入力シート（宿泊人数）【1人当】'!AG30&gt;0, IF(AG$5/'①-1入力シート（宿泊人数）【1人当】'!AG30&gt;=50000, 500, IF(AG$5/'①-1入力シート（宿泊人数）【1人当】'!AG30&gt;=20000, 200, 100)) * '①-1入力シート（宿泊人数）【1人当】'!AG30, 0)</f>
        <v>0</v>
      </c>
      <c r="AH30" s="185">
        <f>IF('①-1入力シート（宿泊人数）【1人当】'!AH30&gt;0, IF(AH$5/'①-1入力シート（宿泊人数）【1人当】'!AH30&gt;=50000, 500, IF(AH$5/'①-1入力シート（宿泊人数）【1人当】'!AH30&gt;=20000, 200, 100)) * '①-1入力シート（宿泊人数）【1人当】'!AH30, 0)</f>
        <v>0</v>
      </c>
      <c r="AI30" s="185">
        <f>IF('①-1入力シート（宿泊人数）【1人当】'!AI30&gt;0, IF(AI$5/'①-1入力シート（宿泊人数）【1人当】'!AI30&gt;=50000, 500, IF(AI$5/'①-1入力シート（宿泊人数）【1人当】'!AI30&gt;=20000, 200, 100)) * '①-1入力シート（宿泊人数）【1人当】'!AI30, 0)</f>
        <v>0</v>
      </c>
      <c r="AJ30" s="185">
        <f>IF('①-1入力シート（宿泊人数）【1人当】'!AJ30&gt;0, IF(AJ$5/'①-1入力シート（宿泊人数）【1人当】'!AJ30&gt;=50000, 500, IF(AJ$5/'①-1入力シート（宿泊人数）【1人当】'!AJ30&gt;=20000, 200, 100)) * '①-1入力シート（宿泊人数）【1人当】'!AJ30, 0)</f>
        <v>0</v>
      </c>
      <c r="AK30" s="185">
        <f>IF('①-1入力シート（宿泊人数）【1人当】'!AK30&gt;0, IF(AK$5/'①-1入力シート（宿泊人数）【1人当】'!AK30&gt;=50000, 500, IF(AK$5/'①-1入力シート（宿泊人数）【1人当】'!AK30&gt;=20000, 200, 100)) * '①-1入力シート（宿泊人数）【1人当】'!AK30, 0)</f>
        <v>0</v>
      </c>
      <c r="AL30" s="185">
        <f>IF('①-1入力シート（宿泊人数）【1人当】'!AL30&gt;0, IF(AL$5/'①-1入力シート（宿泊人数）【1人当】'!AL30&gt;=50000, 500, IF(AL$5/'①-1入力シート（宿泊人数）【1人当】'!AL30&gt;=20000, 200, 100)) * '①-1入力シート（宿泊人数）【1人当】'!AL30, 0)</f>
        <v>0</v>
      </c>
      <c r="AM30" s="185">
        <f>IF('①-1入力シート（宿泊人数）【1人当】'!AM30&gt;0, IF(AM$5/'①-1入力シート（宿泊人数）【1人当】'!AM30&gt;=50000, 500, IF(AM$5/'①-1入力シート（宿泊人数）【1人当】'!AM30&gt;=20000, 200, 100)) * '①-1入力シート（宿泊人数）【1人当】'!AM30, 0)</f>
        <v>0</v>
      </c>
      <c r="AN30" s="185">
        <f>IF('①-1入力シート（宿泊人数）【1人当】'!AN30&gt;0, IF(AN$5/'①-1入力シート（宿泊人数）【1人当】'!AN30&gt;=50000, 500, IF(AN$5/'①-1入力シート（宿泊人数）【1人当】'!AN30&gt;=20000, 200, 100)) * '①-1入力シート（宿泊人数）【1人当】'!AN30, 0)</f>
        <v>0</v>
      </c>
      <c r="AO30" s="185">
        <f>IF('①-1入力シート（宿泊人数）【1人当】'!AO30&gt;0, IF(AO$5/'①-1入力シート（宿泊人数）【1人当】'!AO30&gt;=50000, 500, IF(AO$5/'①-1入力シート（宿泊人数）【1人当】'!AO30&gt;=20000, 200, 100)) * '①-1入力シート（宿泊人数）【1人当】'!AO30, 0)</f>
        <v>0</v>
      </c>
      <c r="AP30" s="185">
        <f>IF('①-1入力シート（宿泊人数）【1人当】'!AP30&gt;0, IF(AP$5/'①-1入力シート（宿泊人数）【1人当】'!AP30&gt;=50000, 500, IF(AP$5/'①-1入力シート（宿泊人数）【1人当】'!AP30&gt;=20000, 200, 100)) * '①-1入力シート（宿泊人数）【1人当】'!AP30, 0)</f>
        <v>0</v>
      </c>
      <c r="AQ30" s="185">
        <f>IF('①-1入力シート（宿泊人数）【1人当】'!AQ30&gt;0, IF(AQ$5/'①-1入力シート（宿泊人数）【1人当】'!AQ30&gt;=50000, 500, IF(AQ$5/'①-1入力シート（宿泊人数）【1人当】'!AQ30&gt;=20000, 200, 100)) * '①-1入力シート（宿泊人数）【1人当】'!AQ30, 0)</f>
        <v>0</v>
      </c>
      <c r="AR30" s="185">
        <f>IF('①-1入力シート（宿泊人数）【1人当】'!AR30&gt;0, IF(AR$5/'①-1入力シート（宿泊人数）【1人当】'!AR30&gt;=50000, 500, IF(AR$5/'①-1入力シート（宿泊人数）【1人当】'!AR30&gt;=20000, 200, 100)) * '①-1入力シート（宿泊人数）【1人当】'!AR30, 0)</f>
        <v>0</v>
      </c>
      <c r="AS30" s="185">
        <f>IF('①-1入力シート（宿泊人数）【1人当】'!AS30&gt;0, IF(AS$5/'①-1入力シート（宿泊人数）【1人当】'!AS30&gt;=50000, 500, IF(AS$5/'①-1入力シート（宿泊人数）【1人当】'!AS30&gt;=20000, 200, 100)) * '①-1入力シート（宿泊人数）【1人当】'!AS30, 0)</f>
        <v>0</v>
      </c>
      <c r="AT30" s="185">
        <f>IF('①-1入力シート（宿泊人数）【1人当】'!AT30&gt;0, IF(AT$5/'①-1入力シート（宿泊人数）【1人当】'!AT30&gt;=50000, 500, IF(AT$5/'①-1入力シート（宿泊人数）【1人当】'!AT30&gt;=20000, 200, 100)) * '①-1入力シート（宿泊人数）【1人当】'!AT30, 0)</f>
        <v>0</v>
      </c>
      <c r="AU30" s="185">
        <f>IF('①-1入力シート（宿泊人数）【1人当】'!AU30&gt;0, IF(AU$5/'①-1入力シート（宿泊人数）【1人当】'!AU30&gt;=50000, 500, IF(AU$5/'①-1入力シート（宿泊人数）【1人当】'!AU30&gt;=20000, 200, 100)) * '①-1入力シート（宿泊人数）【1人当】'!AU30, 0)</f>
        <v>0</v>
      </c>
      <c r="AV30" s="185">
        <f>IF('①-1入力シート（宿泊人数）【1人当】'!AV30&gt;0, IF(AV$5/'①-1入力シート（宿泊人数）【1人当】'!AV30&gt;=50000, 500, IF(AV$5/'①-1入力シート（宿泊人数）【1人当】'!AV30&gt;=20000, 200, 100)) * '①-1入力シート（宿泊人数）【1人当】'!AV30, 0)</f>
        <v>0</v>
      </c>
      <c r="AW30" s="185">
        <f>IF('①-1入力シート（宿泊人数）【1人当】'!AW30&gt;0, IF(AW$5/'①-1入力シート（宿泊人数）【1人当】'!AW30&gt;=50000, 500, IF(AW$5/'①-1入力シート（宿泊人数）【1人当】'!AW30&gt;=20000, 200, 100)) * '①-1入力シート（宿泊人数）【1人当】'!AW30, 0)</f>
        <v>0</v>
      </c>
      <c r="AX30" s="185">
        <f>IF('①-1入力シート（宿泊人数）【1人当】'!AX30&gt;0, IF(AX$5/'①-1入力シート（宿泊人数）【1人当】'!AX30&gt;=50000, 500, IF(AX$5/'①-1入力シート（宿泊人数）【1人当】'!AX30&gt;=20000, 200, 100)) * '①-1入力シート（宿泊人数）【1人当】'!AX30, 0)</f>
        <v>0</v>
      </c>
      <c r="AY30" s="185">
        <f>IF('①-1入力シート（宿泊人数）【1人当】'!AY30&gt;0, IF(AY$5/'①-1入力シート（宿泊人数）【1人当】'!AY30&gt;=50000, 500, IF(AY$5/'①-1入力シート（宿泊人数）【1人当】'!AY30&gt;=20000, 200, 100)) * '①-1入力シート（宿泊人数）【1人当】'!AY30, 0)</f>
        <v>0</v>
      </c>
      <c r="AZ30" s="185">
        <f>IF('①-1入力シート（宿泊人数）【1人当】'!AZ30&gt;0, IF(AZ$5/'①-1入力シート（宿泊人数）【1人当】'!AZ30&gt;=50000, 500, IF(AZ$5/'①-1入力シート（宿泊人数）【1人当】'!AZ30&gt;=20000, 200, 100)) * '①-1入力シート（宿泊人数）【1人当】'!AZ30, 0)</f>
        <v>0</v>
      </c>
      <c r="BA30" s="185">
        <f>IF('①-1入力シート（宿泊人数）【1人当】'!BA30&gt;0, IF(BA$5/'①-1入力シート（宿泊人数）【1人当】'!BA30&gt;=50000, 500, IF(BA$5/'①-1入力シート（宿泊人数）【1人当】'!BA30&gt;=20000, 200, 100)) * '①-1入力シート（宿泊人数）【1人当】'!BA30, 0)</f>
        <v>0</v>
      </c>
      <c r="BB30" s="185">
        <f>IF('①-1入力シート（宿泊人数）【1人当】'!BB30&gt;0, IF(BB$5/'①-1入力シート（宿泊人数）【1人当】'!BB30&gt;=50000, 500, IF(BB$5/'①-1入力シート（宿泊人数）【1人当】'!BB30&gt;=20000, 200, 100)) * '①-1入力シート（宿泊人数）【1人当】'!BB30, 0)</f>
        <v>0</v>
      </c>
      <c r="BC30" s="185">
        <f>IF('①-1入力シート（宿泊人数）【1人当】'!BC30&gt;0, IF(BC$5/'①-1入力シート（宿泊人数）【1人当】'!BC30&gt;=50000, 500, IF(BC$5/'①-1入力シート（宿泊人数）【1人当】'!BC30&gt;=20000, 200, 100)) * '①-1入力シート（宿泊人数）【1人当】'!BC30, 0)</f>
        <v>0</v>
      </c>
      <c r="BD30" s="185">
        <f>IF('①-1入力シート（宿泊人数）【1人当】'!BD30&gt;0, IF(BD$5/'①-1入力シート（宿泊人数）【1人当】'!BD30&gt;=50000, 500, IF(BD$5/'①-1入力シート（宿泊人数）【1人当】'!BD30&gt;=20000, 200, 100)) * '①-1入力シート（宿泊人数）【1人当】'!BD30, 0)</f>
        <v>0</v>
      </c>
      <c r="BE30" s="185">
        <f>IF('①-1入力シート（宿泊人数）【1人当】'!BE30&gt;0, IF(BE$5/'①-1入力シート（宿泊人数）【1人当】'!BE30&gt;=50000, 500, IF(BE$5/'①-1入力シート（宿泊人数）【1人当】'!BE30&gt;=20000, 200, 100)) * '①-1入力シート（宿泊人数）【1人当】'!BE30, 0)</f>
        <v>0</v>
      </c>
      <c r="BF30" s="185">
        <f>IF('①-1入力シート（宿泊人数）【1人当】'!BF30&gt;0, IF(BF$5/'①-1入力シート（宿泊人数）【1人当】'!BF30&gt;=50000, 500, IF(BF$5/'①-1入力シート（宿泊人数）【1人当】'!BF30&gt;=20000, 200, 100)) * '①-1入力シート（宿泊人数）【1人当】'!BF30, 0)</f>
        <v>0</v>
      </c>
      <c r="BG30" s="185">
        <f>IF('①-1入力シート（宿泊人数）【1人当】'!BG30&gt;0, IF(BG$5/'①-1入力シート（宿泊人数）【1人当】'!BG30&gt;=50000, 500, IF(BG$5/'①-1入力シート（宿泊人数）【1人当】'!BG30&gt;=20000, 200, 100)) * '①-1入力シート（宿泊人数）【1人当】'!BG30, 0)</f>
        <v>0</v>
      </c>
      <c r="BH30" s="185">
        <f>IF('①-1入力シート（宿泊人数）【1人当】'!BH30&gt;0, IF(BH$5/'①-1入力シート（宿泊人数）【1人当】'!BH30&gt;=50000, 500, IF(BH$5/'①-1入力シート（宿泊人数）【1人当】'!BH30&gt;=20000, 200, 100)) * '①-1入力シート（宿泊人数）【1人当】'!BH30, 0)</f>
        <v>0</v>
      </c>
      <c r="BI30" s="185">
        <f>IF('①-1入力シート（宿泊人数）【1人当】'!BI30&gt;0, IF(BI$5/'①-1入力シート（宿泊人数）【1人当】'!BI30&gt;=50000, 500, IF(BI$5/'①-1入力シート（宿泊人数）【1人当】'!BI30&gt;=20000, 200, 100)) * '①-1入力シート（宿泊人数）【1人当】'!BI30, 0)</f>
        <v>0</v>
      </c>
      <c r="BJ30" s="185">
        <f>IF('①-1入力シート（宿泊人数）【1人当】'!BJ30&gt;0, IF(BJ$5/'①-1入力シート（宿泊人数）【1人当】'!BJ30&gt;=50000, 500, IF(BJ$5/'①-1入力シート（宿泊人数）【1人当】'!BJ30&gt;=20000, 200, 100)) * '①-1入力シート（宿泊人数）【1人当】'!BJ30, 0)</f>
        <v>0</v>
      </c>
      <c r="BK30" s="185">
        <f>IF('①-1入力シート（宿泊人数）【1人当】'!BK30&gt;0, IF(BK$5/'①-1入力シート（宿泊人数）【1人当】'!BK30&gt;=50000, 500, IF(BK$5/'①-1入力シート（宿泊人数）【1人当】'!BK30&gt;=20000, 200, 100)) * '①-1入力シート（宿泊人数）【1人当】'!BK30, 0)</f>
        <v>0</v>
      </c>
      <c r="BL30" s="185">
        <f>IF('①-1入力シート（宿泊人数）【1人当】'!BL30&gt;0, IF(BL$5/'①-1入力シート（宿泊人数）【1人当】'!BL30&gt;=50000, 500, IF(BL$5/'①-1入力シート（宿泊人数）【1人当】'!BL30&gt;=20000, 200, 100)) * '①-1入力シート（宿泊人数）【1人当】'!BL30, 0)</f>
        <v>0</v>
      </c>
      <c r="BM30" s="185">
        <f>IF('①-1入力シート（宿泊人数）【1人当】'!BM30&gt;0, IF(BM$5/'①-1入力シート（宿泊人数）【1人当】'!BM30&gt;=50000, 500, IF(BM$5/'①-1入力シート（宿泊人数）【1人当】'!BM30&gt;=20000, 200, 100)) * '①-1入力シート（宿泊人数）【1人当】'!BM30, 0)</f>
        <v>0</v>
      </c>
      <c r="BN30" s="185">
        <f>IF('①-1入力シート（宿泊人数）【1人当】'!BN30&gt;0, IF(BN$5/'①-1入力シート（宿泊人数）【1人当】'!BN30&gt;=50000, 500, IF(BN$5/'①-1入力シート（宿泊人数）【1人当】'!BN30&gt;=20000, 200, 100)) * '①-1入力シート（宿泊人数）【1人当】'!BN30, 0)</f>
        <v>0</v>
      </c>
      <c r="BO30" s="185">
        <f>IF('①-1入力シート（宿泊人数）【1人当】'!BO30&gt;0, IF(BO$5/'①-1入力シート（宿泊人数）【1人当】'!BO30&gt;=50000, 500, IF(BO$5/'①-1入力シート（宿泊人数）【1人当】'!BO30&gt;=20000, 200, 100)) * '①-1入力シート（宿泊人数）【1人当】'!BO30, 0)</f>
        <v>0</v>
      </c>
      <c r="BP30" s="185">
        <f>IF('①-1入力シート（宿泊人数）【1人当】'!BP30&gt;0, IF(BP$5/'①-1入力シート（宿泊人数）【1人当】'!BP30&gt;=50000, 500, IF(BP$5/'①-1入力シート（宿泊人数）【1人当】'!BP30&gt;=20000, 200, 100)) * '①-1入力シート（宿泊人数）【1人当】'!BP30, 0)</f>
        <v>0</v>
      </c>
      <c r="BQ30" s="185">
        <f>IF('①-1入力シート（宿泊人数）【1人当】'!BQ30&gt;0, IF(BQ$5/'①-1入力シート（宿泊人数）【1人当】'!BQ30&gt;=50000, 500, IF(BQ$5/'①-1入力シート（宿泊人数）【1人当】'!BQ30&gt;=20000, 200, 100)) * '①-1入力シート（宿泊人数）【1人当】'!BQ30, 0)</f>
        <v>0</v>
      </c>
      <c r="BR30" s="185">
        <f>IF('①-1入力シート（宿泊人数）【1人当】'!BR30&gt;0, IF(BR$5/'①-1入力シート（宿泊人数）【1人当】'!BR30&gt;=50000, 500, IF(BR$5/'①-1入力シート（宿泊人数）【1人当】'!BR30&gt;=20000, 200, 100)) * '①-1入力シート（宿泊人数）【1人当】'!BR30, 0)</f>
        <v>0</v>
      </c>
      <c r="BS30" s="185">
        <f>IF('①-1入力シート（宿泊人数）【1人当】'!BS30&gt;0, IF(BS$5/'①-1入力シート（宿泊人数）【1人当】'!BS30&gt;=50000, 500, IF(BS$5/'①-1入力シート（宿泊人数）【1人当】'!BS30&gt;=20000, 200, 100)) * '①-1入力シート（宿泊人数）【1人当】'!BS30, 0)</f>
        <v>0</v>
      </c>
      <c r="BT30" s="185">
        <f>IF('①-1入力シート（宿泊人数）【1人当】'!BT30&gt;0, IF(BT$5/'①-1入力シート（宿泊人数）【1人当】'!BT30&gt;=50000, 500, IF(BT$5/'①-1入力シート（宿泊人数）【1人当】'!BT30&gt;=20000, 200, 100)) * '①-1入力シート（宿泊人数）【1人当】'!BT30, 0)</f>
        <v>0</v>
      </c>
      <c r="BU30" s="185">
        <f>IF('①-1入力シート（宿泊人数）【1人当】'!BU30&gt;0, IF(BU$5/'①-1入力シート（宿泊人数）【1人当】'!BU30&gt;=50000, 500, IF(BU$5/'①-1入力シート（宿泊人数）【1人当】'!BU30&gt;=20000, 200, 100)) * '①-1入力シート（宿泊人数）【1人当】'!BU30, 0)</f>
        <v>0</v>
      </c>
      <c r="BV30" s="185">
        <f>IF('①-1入力シート（宿泊人数）【1人当】'!BV30&gt;0, IF(BV$5/'①-1入力シート（宿泊人数）【1人当】'!BV30&gt;=50000, 500, IF(BV$5/'①-1入力シート（宿泊人数）【1人当】'!BV30&gt;=20000, 200, 100)) * '①-1入力シート（宿泊人数）【1人当】'!BV30, 0)</f>
        <v>0</v>
      </c>
      <c r="BW30" s="185">
        <f>IF('①-1入力シート（宿泊人数）【1人当】'!BW30&gt;0, IF(BW$5/'①-1入力シート（宿泊人数）【1人当】'!BW30&gt;=50000, 500, IF(BW$5/'①-1入力シート（宿泊人数）【1人当】'!BW30&gt;=20000, 200, 100)) * '①-1入力シート（宿泊人数）【1人当】'!BW30, 0)</f>
        <v>0</v>
      </c>
      <c r="BX30" s="185">
        <f>IF('①-1入力シート（宿泊人数）【1人当】'!BX30&gt;0, IF(BX$5/'①-1入力シート（宿泊人数）【1人当】'!BX30&gt;=50000, 500, IF(BX$5/'①-1入力シート（宿泊人数）【1人当】'!BX30&gt;=20000, 200, 100)) * '①-1入力シート（宿泊人数）【1人当】'!BX30, 0)</f>
        <v>0</v>
      </c>
      <c r="BY30" s="185">
        <f>IF('①-1入力シート（宿泊人数）【1人当】'!BY30&gt;0, IF(BY$5/'①-1入力シート（宿泊人数）【1人当】'!BY30&gt;=50000, 500, IF(BY$5/'①-1入力シート（宿泊人数）【1人当】'!BY30&gt;=20000, 200, 100)) * '①-1入力シート（宿泊人数）【1人当】'!BY30, 0)</f>
        <v>0</v>
      </c>
      <c r="BZ30" s="185">
        <f>IF('①-1入力シート（宿泊人数）【1人当】'!BZ30&gt;0, IF(BZ$5/'①-1入力シート（宿泊人数）【1人当】'!BZ30&gt;=50000, 500, IF(BZ$5/'①-1入力シート（宿泊人数）【1人当】'!BZ30&gt;=20000, 200, 100)) * '①-1入力シート（宿泊人数）【1人当】'!BZ30, 0)</f>
        <v>0</v>
      </c>
      <c r="CA30" s="185">
        <f>IF('①-1入力シート（宿泊人数）【1人当】'!CA30&gt;0, IF(CA$5/'①-1入力シート（宿泊人数）【1人当】'!CA30&gt;=50000, 500, IF(CA$5/'①-1入力シート（宿泊人数）【1人当】'!CA30&gt;=20000, 200, 100)) * '①-1入力シート（宿泊人数）【1人当】'!CA30, 0)</f>
        <v>0</v>
      </c>
      <c r="CB30" s="185">
        <f>IF('①-1入力シート（宿泊人数）【1人当】'!CB30&gt;0, IF(CB$5/'①-1入力シート（宿泊人数）【1人当】'!CB30&gt;=50000, 500, IF(CB$5/'①-1入力シート（宿泊人数）【1人当】'!CB30&gt;=20000, 200, 100)) * '①-1入力シート（宿泊人数）【1人当】'!CB30, 0)</f>
        <v>0</v>
      </c>
      <c r="CC30" s="185">
        <f>IF('①-1入力シート（宿泊人数）【1人当】'!CC30&gt;0, IF(CC$5/'①-1入力シート（宿泊人数）【1人当】'!CC30&gt;=50000, 500, IF(CC$5/'①-1入力シート（宿泊人数）【1人当】'!CC30&gt;=20000, 200, 100)) * '①-1入力シート（宿泊人数）【1人当】'!CC30, 0)</f>
        <v>0</v>
      </c>
      <c r="CD30" s="185">
        <f>IF('①-1入力シート（宿泊人数）【1人当】'!CD30&gt;0, IF(CD$5/'①-1入力シート（宿泊人数）【1人当】'!CD30&gt;=50000, 500, IF(CD$5/'①-1入力シート（宿泊人数）【1人当】'!CD30&gt;=20000, 200, 100)) * '①-1入力シート（宿泊人数）【1人当】'!CD30, 0)</f>
        <v>0</v>
      </c>
      <c r="CE30" s="185">
        <f>IF('①-1入力シート（宿泊人数）【1人当】'!CE30&gt;0, IF(CE$5/'①-1入力シート（宿泊人数）【1人当】'!CE30&gt;=50000, 500, IF(CE$5/'①-1入力シート（宿泊人数）【1人当】'!CE30&gt;=20000, 200, 100)) * '①-1入力シート（宿泊人数）【1人当】'!CE30, 0)</f>
        <v>0</v>
      </c>
      <c r="CF30" s="185">
        <f>IF('①-1入力シート（宿泊人数）【1人当】'!CF30&gt;0, IF(CF$5/'①-1入力シート（宿泊人数）【1人当】'!CF30&gt;=50000, 500, IF(CF$5/'①-1入力シート（宿泊人数）【1人当】'!CF30&gt;=20000, 200, 100)) * '①-1入力シート（宿泊人数）【1人当】'!CF30, 0)</f>
        <v>0</v>
      </c>
      <c r="CG30" s="185">
        <f>IF('①-1入力シート（宿泊人数）【1人当】'!CG30&gt;0, IF(CG$5/'①-1入力シート（宿泊人数）【1人当】'!CG30&gt;=50000, 500, IF(CG$5/'①-1入力シート（宿泊人数）【1人当】'!CG30&gt;=20000, 200, 100)) * '①-1入力シート（宿泊人数）【1人当】'!CG30, 0)</f>
        <v>0</v>
      </c>
      <c r="CH30" s="185">
        <f>IF('①-1入力シート（宿泊人数）【1人当】'!CH30&gt;0, IF(CH$5/'①-1入力シート（宿泊人数）【1人当】'!CH30&gt;=50000, 500, IF(CH$5/'①-1入力シート（宿泊人数）【1人当】'!CH30&gt;=20000, 200, 100)) * '①-1入力シート（宿泊人数）【1人当】'!CH30, 0)</f>
        <v>0</v>
      </c>
      <c r="CI30" s="185">
        <f>IF('①-1入力シート（宿泊人数）【1人当】'!CI30&gt;0, IF(CI$5/'①-1入力シート（宿泊人数）【1人当】'!CI30&gt;=50000, 500, IF(CI$5/'①-1入力シート（宿泊人数）【1人当】'!CI30&gt;=20000, 200, 100)) * '①-1入力シート（宿泊人数）【1人当】'!CI30, 0)</f>
        <v>0</v>
      </c>
      <c r="CJ30" s="185">
        <f>IF('①-1入力シート（宿泊人数）【1人当】'!CJ30&gt;0, IF(CJ$5/'①-1入力シート（宿泊人数）【1人当】'!CJ30&gt;=50000, 500, IF(CJ$5/'①-1入力シート（宿泊人数）【1人当】'!CJ30&gt;=20000, 200, 100)) * '①-1入力シート（宿泊人数）【1人当】'!CJ30, 0)</f>
        <v>0</v>
      </c>
      <c r="CK30" s="185">
        <f>IF('①-1入力シート（宿泊人数）【1人当】'!CK30&gt;0, IF(CK$5/'①-1入力シート（宿泊人数）【1人当】'!CK30&gt;=50000, 500, IF(CK$5/'①-1入力シート（宿泊人数）【1人当】'!CK30&gt;=20000, 200, 100)) * '①-1入力シート（宿泊人数）【1人当】'!CK30, 0)</f>
        <v>0</v>
      </c>
      <c r="CL30" s="185">
        <f>IF('①-1入力シート（宿泊人数）【1人当】'!CL30&gt;0, IF(CL$5/'①-1入力シート（宿泊人数）【1人当】'!CL30&gt;=50000, 500, IF(CL$5/'①-1入力シート（宿泊人数）【1人当】'!CL30&gt;=20000, 200, 100)) * '①-1入力シート（宿泊人数）【1人当】'!CL30, 0)</f>
        <v>0</v>
      </c>
      <c r="CM30" s="185">
        <f>IF('①-1入力シート（宿泊人数）【1人当】'!CM30&gt;0, IF(CM$5/'①-1入力シート（宿泊人数）【1人当】'!CM30&gt;=50000, 500, IF(CM$5/'①-1入力シート（宿泊人数）【1人当】'!CM30&gt;=20000, 200, 100)) * '①-1入力シート（宿泊人数）【1人当】'!CM30, 0)</f>
        <v>0</v>
      </c>
      <c r="CN30" s="185">
        <f>IF('①-1入力シート（宿泊人数）【1人当】'!CN30&gt;0, IF(CN$5/'①-1入力シート（宿泊人数）【1人当】'!CN30&gt;=50000, 500, IF(CN$5/'①-1入力シート（宿泊人数）【1人当】'!CN30&gt;=20000, 200, 100)) * '①-1入力シート（宿泊人数）【1人当】'!CN30, 0)</f>
        <v>0</v>
      </c>
      <c r="CO30" s="185">
        <f>IF('①-1入力シート（宿泊人数）【1人当】'!CO30&gt;0, IF(CO$5/'①-1入力シート（宿泊人数）【1人当】'!CO30&gt;=50000, 500, IF(CO$5/'①-1入力シート（宿泊人数）【1人当】'!CO30&gt;=20000, 200, 100)) * '①-1入力シート（宿泊人数）【1人当】'!CO30, 0)</f>
        <v>0</v>
      </c>
      <c r="CP30" s="185">
        <f>IF('①-1入力シート（宿泊人数）【1人当】'!CP30&gt;0, IF(CP$5/'①-1入力シート（宿泊人数）【1人当】'!CP30&gt;=50000, 500, IF(CP$5/'①-1入力シート（宿泊人数）【1人当】'!CP30&gt;=20000, 200, 100)) * '①-1入力シート（宿泊人数）【1人当】'!CP30, 0)</f>
        <v>0</v>
      </c>
      <c r="CQ30" s="185">
        <f>IF('①-1入力シート（宿泊人数）【1人当】'!CQ30&gt;0, IF(CQ$5/'①-1入力シート（宿泊人数）【1人当】'!CQ30&gt;=50000, 500, IF(CQ$5/'①-1入力シート（宿泊人数）【1人当】'!CQ30&gt;=20000, 200, 100)) * '①-1入力シート（宿泊人数）【1人当】'!CQ30, 0)</f>
        <v>0</v>
      </c>
      <c r="CR30" s="185">
        <f>IF('①-1入力シート（宿泊人数）【1人当】'!CR30&gt;0, IF(CR$5/'①-1入力シート（宿泊人数）【1人当】'!CR30&gt;=50000, 500, IF(CR$5/'①-1入力シート（宿泊人数）【1人当】'!CR30&gt;=20000, 200, 100)) * '①-1入力シート（宿泊人数）【1人当】'!CR30, 0)</f>
        <v>0</v>
      </c>
      <c r="CS30" s="185">
        <f>IF('①-1入力シート（宿泊人数）【1人当】'!CS30&gt;0, IF(CS$5/'①-1入力シート（宿泊人数）【1人当】'!CS30&gt;=50000, 500, IF(CS$5/'①-1入力シート（宿泊人数）【1人当】'!CS30&gt;=20000, 200, 100)) * '①-1入力シート（宿泊人数）【1人当】'!CS30, 0)</f>
        <v>0</v>
      </c>
      <c r="CT30" s="185">
        <f>IF('①-1入力シート（宿泊人数）【1人当】'!CT30&gt;0, IF(CT$5/'①-1入力シート（宿泊人数）【1人当】'!CT30&gt;=50000, 500, IF(CT$5/'①-1入力シート（宿泊人数）【1人当】'!CT30&gt;=20000, 200, 100)) * '①-1入力シート（宿泊人数）【1人当】'!CT30, 0)</f>
        <v>0</v>
      </c>
      <c r="CU30" s="185">
        <f>IF('①-1入力シート（宿泊人数）【1人当】'!CU30&gt;0, IF(CU$5/'①-1入力シート（宿泊人数）【1人当】'!CU30&gt;=50000, 500, IF(CU$5/'①-1入力シート（宿泊人数）【1人当】'!CU30&gt;=20000, 200, 100)) * '①-1入力シート（宿泊人数）【1人当】'!CU30, 0)</f>
        <v>0</v>
      </c>
      <c r="CV30" s="185">
        <f>IF('①-1入力シート（宿泊人数）【1人当】'!CV30&gt;0, IF(CV$5/'①-1入力シート（宿泊人数）【1人当】'!CV30&gt;=50000, 500, IF(CV$5/'①-1入力シート（宿泊人数）【1人当】'!CV30&gt;=20000, 200, 100)) * '①-1入力シート（宿泊人数）【1人当】'!CV30, 0)</f>
        <v>0</v>
      </c>
      <c r="CW30" s="185">
        <f>IF('①-1入力シート（宿泊人数）【1人当】'!CW30&gt;0, IF(CW$5/'①-1入力シート（宿泊人数）【1人当】'!CW30&gt;=50000, 500, IF(CW$5/'①-1入力シート（宿泊人数）【1人当】'!CW30&gt;=20000, 200, 100)) * '①-1入力シート（宿泊人数）【1人当】'!CW30, 0)</f>
        <v>0</v>
      </c>
      <c r="CX30" s="185">
        <f>IF('①-1入力シート（宿泊人数）【1人当】'!CX30&gt;0, IF(CX$5/'①-1入力シート（宿泊人数）【1人当】'!CX30&gt;=50000, 500, IF(CX$5/'①-1入力シート（宿泊人数）【1人当】'!CX30&gt;=20000, 200, 100)) * '①-1入力シート（宿泊人数）【1人当】'!CX30, 0)</f>
        <v>0</v>
      </c>
      <c r="CY30" s="13"/>
      <c r="CZ30" s="185">
        <f>'①-1入力シート（宿泊人数）【1人当】'!CZ30</f>
        <v>0</v>
      </c>
    </row>
    <row r="31" spans="1:104">
      <c r="A31" s="196"/>
      <c r="B31" s="175">
        <v>25</v>
      </c>
      <c r="C31" s="185">
        <f>IF('①-1入力シート（宿泊人数）【1人当】'!C31&gt;0, IF(C$5/'①-1入力シート（宿泊人数）【1人当】'!C31&gt;=50000, 500, IF(C$5/'①-1入力シート（宿泊人数）【1人当】'!C31&gt;=20000, 200, 100)) * '①-1入力シート（宿泊人数）【1人当】'!C31, 0)</f>
        <v>0</v>
      </c>
      <c r="D31" s="185">
        <f>IF('①-1入力シート（宿泊人数）【1人当】'!D31&gt;0, IF(D$5/'①-1入力シート（宿泊人数）【1人当】'!D31&gt;=50000, 500, IF(D$5/'①-1入力シート（宿泊人数）【1人当】'!D31&gt;=20000, 200, 100)) * '①-1入力シート（宿泊人数）【1人当】'!D31, 0)</f>
        <v>0</v>
      </c>
      <c r="E31" s="185">
        <f>IF('①-1入力シート（宿泊人数）【1人当】'!E31&gt;0, IF(E$5/'①-1入力シート（宿泊人数）【1人当】'!E31&gt;=50000, 500, IF(E$5/'①-1入力シート（宿泊人数）【1人当】'!E31&gt;=20000, 200, 100)) * '①-1入力シート（宿泊人数）【1人当】'!E31, 0)</f>
        <v>0</v>
      </c>
      <c r="F31" s="185">
        <f>IF('①-1入力シート（宿泊人数）【1人当】'!F31&gt;0, IF(F$5/'①-1入力シート（宿泊人数）【1人当】'!F31&gt;=50000, 500, IF(F$5/'①-1入力シート（宿泊人数）【1人当】'!F31&gt;=20000, 200, 100)) * '①-1入力シート（宿泊人数）【1人当】'!F31, 0)</f>
        <v>0</v>
      </c>
      <c r="G31" s="185">
        <f>IF('①-1入力シート（宿泊人数）【1人当】'!G31&gt;0, IF(G$5/'①-1入力シート（宿泊人数）【1人当】'!G31&gt;=50000, 500, IF(G$5/'①-1入力シート（宿泊人数）【1人当】'!G31&gt;=20000, 200, 100)) * '①-1入力シート（宿泊人数）【1人当】'!G31, 0)</f>
        <v>0</v>
      </c>
      <c r="H31" s="185">
        <f>IF('①-1入力シート（宿泊人数）【1人当】'!H31&gt;0, IF(H$5/'①-1入力シート（宿泊人数）【1人当】'!H31&gt;=50000, 500, IF(H$5/'①-1入力シート（宿泊人数）【1人当】'!H31&gt;=20000, 200, 100)) * '①-1入力シート（宿泊人数）【1人当】'!H31, 0)</f>
        <v>0</v>
      </c>
      <c r="I31" s="185">
        <f>IF('①-1入力シート（宿泊人数）【1人当】'!I31&gt;0, IF(I$5/'①-1入力シート（宿泊人数）【1人当】'!I31&gt;=50000, 500, IF(I$5/'①-1入力シート（宿泊人数）【1人当】'!I31&gt;=20000, 200, 100)) * '①-1入力シート（宿泊人数）【1人当】'!I31, 0)</f>
        <v>0</v>
      </c>
      <c r="J31" s="185">
        <f>IF('①-1入力シート（宿泊人数）【1人当】'!J31&gt;0, IF(J$5/'①-1入力シート（宿泊人数）【1人当】'!J31&gt;=50000, 500, IF(J$5/'①-1入力シート（宿泊人数）【1人当】'!J31&gt;=20000, 200, 100)) * '①-1入力シート（宿泊人数）【1人当】'!J31, 0)</f>
        <v>0</v>
      </c>
      <c r="K31" s="185">
        <f>IF('①-1入力シート（宿泊人数）【1人当】'!K31&gt;0, IF(K$5/'①-1入力シート（宿泊人数）【1人当】'!K31&gt;=50000, 500, IF(K$5/'①-1入力シート（宿泊人数）【1人当】'!K31&gt;=20000, 200, 100)) * '①-1入力シート（宿泊人数）【1人当】'!K31, 0)</f>
        <v>0</v>
      </c>
      <c r="L31" s="185">
        <f>IF('①-1入力シート（宿泊人数）【1人当】'!L31&gt;0, IF(L$5/'①-1入力シート（宿泊人数）【1人当】'!L31&gt;=50000, 500, IF(L$5/'①-1入力シート（宿泊人数）【1人当】'!L31&gt;=20000, 200, 100)) * '①-1入力シート（宿泊人数）【1人当】'!L31, 0)</f>
        <v>0</v>
      </c>
      <c r="M31" s="185">
        <f>IF('①-1入力シート（宿泊人数）【1人当】'!M31&gt;0, IF(M$5/'①-1入力シート（宿泊人数）【1人当】'!M31&gt;=50000, 500, IF(M$5/'①-1入力シート（宿泊人数）【1人当】'!M31&gt;=20000, 200, 100)) * '①-1入力シート（宿泊人数）【1人当】'!M31, 0)</f>
        <v>0</v>
      </c>
      <c r="N31" s="185">
        <f>IF('①-1入力シート（宿泊人数）【1人当】'!N31&gt;0, IF(N$5/'①-1入力シート（宿泊人数）【1人当】'!N31&gt;=50000, 500, IF(N$5/'①-1入力シート（宿泊人数）【1人当】'!N31&gt;=20000, 200, 100)) * '①-1入力シート（宿泊人数）【1人当】'!N31, 0)</f>
        <v>0</v>
      </c>
      <c r="O31" s="185">
        <f>IF('①-1入力シート（宿泊人数）【1人当】'!O31&gt;0, IF(O$5/'①-1入力シート（宿泊人数）【1人当】'!O31&gt;=50000, 500, IF(O$5/'①-1入力シート（宿泊人数）【1人当】'!O31&gt;=20000, 200, 100)) * '①-1入力シート（宿泊人数）【1人当】'!O31, 0)</f>
        <v>0</v>
      </c>
      <c r="P31" s="185">
        <f>IF('①-1入力シート（宿泊人数）【1人当】'!P31&gt;0, IF(P$5/'①-1入力シート（宿泊人数）【1人当】'!P31&gt;=50000, 500, IF(P$5/'①-1入力シート（宿泊人数）【1人当】'!P31&gt;=20000, 200, 100)) * '①-1入力シート（宿泊人数）【1人当】'!P31, 0)</f>
        <v>0</v>
      </c>
      <c r="Q31" s="185">
        <f>IF('①-1入力シート（宿泊人数）【1人当】'!Q31&gt;0, IF(Q$5/'①-1入力シート（宿泊人数）【1人当】'!Q31&gt;=50000, 500, IF(Q$5/'①-1入力シート（宿泊人数）【1人当】'!Q31&gt;=20000, 200, 100)) * '①-1入力シート（宿泊人数）【1人当】'!Q31, 0)</f>
        <v>0</v>
      </c>
      <c r="R31" s="185">
        <f>IF('①-1入力シート（宿泊人数）【1人当】'!R31&gt;0, IF(R$5/'①-1入力シート（宿泊人数）【1人当】'!R31&gt;=50000, 500, IF(R$5/'①-1入力シート（宿泊人数）【1人当】'!R31&gt;=20000, 200, 100)) * '①-1入力シート（宿泊人数）【1人当】'!R31, 0)</f>
        <v>0</v>
      </c>
      <c r="S31" s="185">
        <f>IF('①-1入力シート（宿泊人数）【1人当】'!S31&gt;0, IF(S$5/'①-1入力シート（宿泊人数）【1人当】'!S31&gt;=50000, 500, IF(S$5/'①-1入力シート（宿泊人数）【1人当】'!S31&gt;=20000, 200, 100)) * '①-1入力シート（宿泊人数）【1人当】'!S31, 0)</f>
        <v>0</v>
      </c>
      <c r="T31" s="185">
        <f>IF('①-1入力シート（宿泊人数）【1人当】'!T31&gt;0, IF(T$5/'①-1入力シート（宿泊人数）【1人当】'!T31&gt;=50000, 500, IF(T$5/'①-1入力シート（宿泊人数）【1人当】'!T31&gt;=20000, 200, 100)) * '①-1入力シート（宿泊人数）【1人当】'!T31, 0)</f>
        <v>0</v>
      </c>
      <c r="U31" s="185">
        <f>IF('①-1入力シート（宿泊人数）【1人当】'!U31&gt;0, IF(U$5/'①-1入力シート（宿泊人数）【1人当】'!U31&gt;=50000, 500, IF(U$5/'①-1入力シート（宿泊人数）【1人当】'!U31&gt;=20000, 200, 100)) * '①-1入力シート（宿泊人数）【1人当】'!U31, 0)</f>
        <v>0</v>
      </c>
      <c r="V31" s="185">
        <f>IF('①-1入力シート（宿泊人数）【1人当】'!V31&gt;0, IF(V$5/'①-1入力シート（宿泊人数）【1人当】'!V31&gt;=50000, 500, IF(V$5/'①-1入力シート（宿泊人数）【1人当】'!V31&gt;=20000, 200, 100)) * '①-1入力シート（宿泊人数）【1人当】'!V31, 0)</f>
        <v>0</v>
      </c>
      <c r="W31" s="185">
        <f>IF('①-1入力シート（宿泊人数）【1人当】'!W31&gt;0, IF(W$5/'①-1入力シート（宿泊人数）【1人当】'!W31&gt;=50000, 500, IF(W$5/'①-1入力シート（宿泊人数）【1人当】'!W31&gt;=20000, 200, 100)) * '①-1入力シート（宿泊人数）【1人当】'!W31, 0)</f>
        <v>0</v>
      </c>
      <c r="X31" s="185">
        <f>IF('①-1入力シート（宿泊人数）【1人当】'!X31&gt;0, IF(X$5/'①-1入力シート（宿泊人数）【1人当】'!X31&gt;=50000, 500, IF(X$5/'①-1入力シート（宿泊人数）【1人当】'!X31&gt;=20000, 200, 100)) * '①-1入力シート（宿泊人数）【1人当】'!X31, 0)</f>
        <v>0</v>
      </c>
      <c r="Y31" s="185">
        <f>IF('①-1入力シート（宿泊人数）【1人当】'!Y31&gt;0, IF(Y$5/'①-1入力シート（宿泊人数）【1人当】'!Y31&gt;=50000, 500, IF(Y$5/'①-1入力シート（宿泊人数）【1人当】'!Y31&gt;=20000, 200, 100)) * '①-1入力シート（宿泊人数）【1人当】'!Y31, 0)</f>
        <v>0</v>
      </c>
      <c r="Z31" s="185">
        <f>IF('①-1入力シート（宿泊人数）【1人当】'!Z31&gt;0, IF(Z$5/'①-1入力シート（宿泊人数）【1人当】'!Z31&gt;=50000, 500, IF(Z$5/'①-1入力シート（宿泊人数）【1人当】'!Z31&gt;=20000, 200, 100)) * '①-1入力シート（宿泊人数）【1人当】'!Z31, 0)</f>
        <v>0</v>
      </c>
      <c r="AA31" s="185">
        <f>IF('①-1入力シート（宿泊人数）【1人当】'!AA31&gt;0, IF(AA$5/'①-1入力シート（宿泊人数）【1人当】'!AA31&gt;=50000, 500, IF(AA$5/'①-1入力シート（宿泊人数）【1人当】'!AA31&gt;=20000, 200, 100)) * '①-1入力シート（宿泊人数）【1人当】'!AA31, 0)</f>
        <v>0</v>
      </c>
      <c r="AB31" s="185">
        <f>IF('①-1入力シート（宿泊人数）【1人当】'!AB31&gt;0, IF(AB$5/'①-1入力シート（宿泊人数）【1人当】'!AB31&gt;=50000, 500, IF(AB$5/'①-1入力シート（宿泊人数）【1人当】'!AB31&gt;=20000, 200, 100)) * '①-1入力シート（宿泊人数）【1人当】'!AB31, 0)</f>
        <v>0</v>
      </c>
      <c r="AC31" s="185">
        <f>IF('①-1入力シート（宿泊人数）【1人当】'!AC31&gt;0, IF(AC$5/'①-1入力シート（宿泊人数）【1人当】'!AC31&gt;=50000, 500, IF(AC$5/'①-1入力シート（宿泊人数）【1人当】'!AC31&gt;=20000, 200, 100)) * '①-1入力シート（宿泊人数）【1人当】'!AC31, 0)</f>
        <v>0</v>
      </c>
      <c r="AD31" s="185">
        <f>IF('①-1入力シート（宿泊人数）【1人当】'!AD31&gt;0, IF(AD$5/'①-1入力シート（宿泊人数）【1人当】'!AD31&gt;=50000, 500, IF(AD$5/'①-1入力シート（宿泊人数）【1人当】'!AD31&gt;=20000, 200, 100)) * '①-1入力シート（宿泊人数）【1人当】'!AD31, 0)</f>
        <v>0</v>
      </c>
      <c r="AE31" s="185">
        <f>IF('①-1入力シート（宿泊人数）【1人当】'!AE31&gt;0, IF(AE$5/'①-1入力シート（宿泊人数）【1人当】'!AE31&gt;=50000, 500, IF(AE$5/'①-1入力シート（宿泊人数）【1人当】'!AE31&gt;=20000, 200, 100)) * '①-1入力シート（宿泊人数）【1人当】'!AE31, 0)</f>
        <v>0</v>
      </c>
      <c r="AF31" s="185">
        <f>IF('①-1入力シート（宿泊人数）【1人当】'!AF31&gt;0, IF(AF$5/'①-1入力シート（宿泊人数）【1人当】'!AF31&gt;=50000, 500, IF(AF$5/'①-1入力シート（宿泊人数）【1人当】'!AF31&gt;=20000, 200, 100)) * '①-1入力シート（宿泊人数）【1人当】'!AF31, 0)</f>
        <v>0</v>
      </c>
      <c r="AG31" s="185">
        <f>IF('①-1入力シート（宿泊人数）【1人当】'!AG31&gt;0, IF(AG$5/'①-1入力シート（宿泊人数）【1人当】'!AG31&gt;=50000, 500, IF(AG$5/'①-1入力シート（宿泊人数）【1人当】'!AG31&gt;=20000, 200, 100)) * '①-1入力シート（宿泊人数）【1人当】'!AG31, 0)</f>
        <v>0</v>
      </c>
      <c r="AH31" s="185">
        <f>IF('①-1入力シート（宿泊人数）【1人当】'!AH31&gt;0, IF(AH$5/'①-1入力シート（宿泊人数）【1人当】'!AH31&gt;=50000, 500, IF(AH$5/'①-1入力シート（宿泊人数）【1人当】'!AH31&gt;=20000, 200, 100)) * '①-1入力シート（宿泊人数）【1人当】'!AH31, 0)</f>
        <v>0</v>
      </c>
      <c r="AI31" s="185">
        <f>IF('①-1入力シート（宿泊人数）【1人当】'!AI31&gt;0, IF(AI$5/'①-1入力シート（宿泊人数）【1人当】'!AI31&gt;=50000, 500, IF(AI$5/'①-1入力シート（宿泊人数）【1人当】'!AI31&gt;=20000, 200, 100)) * '①-1入力シート（宿泊人数）【1人当】'!AI31, 0)</f>
        <v>0</v>
      </c>
      <c r="AJ31" s="185">
        <f>IF('①-1入力シート（宿泊人数）【1人当】'!AJ31&gt;0, IF(AJ$5/'①-1入力シート（宿泊人数）【1人当】'!AJ31&gt;=50000, 500, IF(AJ$5/'①-1入力シート（宿泊人数）【1人当】'!AJ31&gt;=20000, 200, 100)) * '①-1入力シート（宿泊人数）【1人当】'!AJ31, 0)</f>
        <v>0</v>
      </c>
      <c r="AK31" s="185">
        <f>IF('①-1入力シート（宿泊人数）【1人当】'!AK31&gt;0, IF(AK$5/'①-1入力シート（宿泊人数）【1人当】'!AK31&gt;=50000, 500, IF(AK$5/'①-1入力シート（宿泊人数）【1人当】'!AK31&gt;=20000, 200, 100)) * '①-1入力シート（宿泊人数）【1人当】'!AK31, 0)</f>
        <v>0</v>
      </c>
      <c r="AL31" s="185">
        <f>IF('①-1入力シート（宿泊人数）【1人当】'!AL31&gt;0, IF(AL$5/'①-1入力シート（宿泊人数）【1人当】'!AL31&gt;=50000, 500, IF(AL$5/'①-1入力シート（宿泊人数）【1人当】'!AL31&gt;=20000, 200, 100)) * '①-1入力シート（宿泊人数）【1人当】'!AL31, 0)</f>
        <v>0</v>
      </c>
      <c r="AM31" s="185">
        <f>IF('①-1入力シート（宿泊人数）【1人当】'!AM31&gt;0, IF(AM$5/'①-1入力シート（宿泊人数）【1人当】'!AM31&gt;=50000, 500, IF(AM$5/'①-1入力シート（宿泊人数）【1人当】'!AM31&gt;=20000, 200, 100)) * '①-1入力シート（宿泊人数）【1人当】'!AM31, 0)</f>
        <v>0</v>
      </c>
      <c r="AN31" s="185">
        <f>IF('①-1入力シート（宿泊人数）【1人当】'!AN31&gt;0, IF(AN$5/'①-1入力シート（宿泊人数）【1人当】'!AN31&gt;=50000, 500, IF(AN$5/'①-1入力シート（宿泊人数）【1人当】'!AN31&gt;=20000, 200, 100)) * '①-1入力シート（宿泊人数）【1人当】'!AN31, 0)</f>
        <v>0</v>
      </c>
      <c r="AO31" s="185">
        <f>IF('①-1入力シート（宿泊人数）【1人当】'!AO31&gt;0, IF(AO$5/'①-1入力シート（宿泊人数）【1人当】'!AO31&gt;=50000, 500, IF(AO$5/'①-1入力シート（宿泊人数）【1人当】'!AO31&gt;=20000, 200, 100)) * '①-1入力シート（宿泊人数）【1人当】'!AO31, 0)</f>
        <v>0</v>
      </c>
      <c r="AP31" s="185">
        <f>IF('①-1入力シート（宿泊人数）【1人当】'!AP31&gt;0, IF(AP$5/'①-1入力シート（宿泊人数）【1人当】'!AP31&gt;=50000, 500, IF(AP$5/'①-1入力シート（宿泊人数）【1人当】'!AP31&gt;=20000, 200, 100)) * '①-1入力シート（宿泊人数）【1人当】'!AP31, 0)</f>
        <v>0</v>
      </c>
      <c r="AQ31" s="185">
        <f>IF('①-1入力シート（宿泊人数）【1人当】'!AQ31&gt;0, IF(AQ$5/'①-1入力シート（宿泊人数）【1人当】'!AQ31&gt;=50000, 500, IF(AQ$5/'①-1入力シート（宿泊人数）【1人当】'!AQ31&gt;=20000, 200, 100)) * '①-1入力シート（宿泊人数）【1人当】'!AQ31, 0)</f>
        <v>0</v>
      </c>
      <c r="AR31" s="185">
        <f>IF('①-1入力シート（宿泊人数）【1人当】'!AR31&gt;0, IF(AR$5/'①-1入力シート（宿泊人数）【1人当】'!AR31&gt;=50000, 500, IF(AR$5/'①-1入力シート（宿泊人数）【1人当】'!AR31&gt;=20000, 200, 100)) * '①-1入力シート（宿泊人数）【1人当】'!AR31, 0)</f>
        <v>0</v>
      </c>
      <c r="AS31" s="185">
        <f>IF('①-1入力シート（宿泊人数）【1人当】'!AS31&gt;0, IF(AS$5/'①-1入力シート（宿泊人数）【1人当】'!AS31&gt;=50000, 500, IF(AS$5/'①-1入力シート（宿泊人数）【1人当】'!AS31&gt;=20000, 200, 100)) * '①-1入力シート（宿泊人数）【1人当】'!AS31, 0)</f>
        <v>0</v>
      </c>
      <c r="AT31" s="185">
        <f>IF('①-1入力シート（宿泊人数）【1人当】'!AT31&gt;0, IF(AT$5/'①-1入力シート（宿泊人数）【1人当】'!AT31&gt;=50000, 500, IF(AT$5/'①-1入力シート（宿泊人数）【1人当】'!AT31&gt;=20000, 200, 100)) * '①-1入力シート（宿泊人数）【1人当】'!AT31, 0)</f>
        <v>0</v>
      </c>
      <c r="AU31" s="185">
        <f>IF('①-1入力シート（宿泊人数）【1人当】'!AU31&gt;0, IF(AU$5/'①-1入力シート（宿泊人数）【1人当】'!AU31&gt;=50000, 500, IF(AU$5/'①-1入力シート（宿泊人数）【1人当】'!AU31&gt;=20000, 200, 100)) * '①-1入力シート（宿泊人数）【1人当】'!AU31, 0)</f>
        <v>0</v>
      </c>
      <c r="AV31" s="185">
        <f>IF('①-1入力シート（宿泊人数）【1人当】'!AV31&gt;0, IF(AV$5/'①-1入力シート（宿泊人数）【1人当】'!AV31&gt;=50000, 500, IF(AV$5/'①-1入力シート（宿泊人数）【1人当】'!AV31&gt;=20000, 200, 100)) * '①-1入力シート（宿泊人数）【1人当】'!AV31, 0)</f>
        <v>0</v>
      </c>
      <c r="AW31" s="185">
        <f>IF('①-1入力シート（宿泊人数）【1人当】'!AW31&gt;0, IF(AW$5/'①-1入力シート（宿泊人数）【1人当】'!AW31&gt;=50000, 500, IF(AW$5/'①-1入力シート（宿泊人数）【1人当】'!AW31&gt;=20000, 200, 100)) * '①-1入力シート（宿泊人数）【1人当】'!AW31, 0)</f>
        <v>0</v>
      </c>
      <c r="AX31" s="185">
        <f>IF('①-1入力シート（宿泊人数）【1人当】'!AX31&gt;0, IF(AX$5/'①-1入力シート（宿泊人数）【1人当】'!AX31&gt;=50000, 500, IF(AX$5/'①-1入力シート（宿泊人数）【1人当】'!AX31&gt;=20000, 200, 100)) * '①-1入力シート（宿泊人数）【1人当】'!AX31, 0)</f>
        <v>0</v>
      </c>
      <c r="AY31" s="185">
        <f>IF('①-1入力シート（宿泊人数）【1人当】'!AY31&gt;0, IF(AY$5/'①-1入力シート（宿泊人数）【1人当】'!AY31&gt;=50000, 500, IF(AY$5/'①-1入力シート（宿泊人数）【1人当】'!AY31&gt;=20000, 200, 100)) * '①-1入力シート（宿泊人数）【1人当】'!AY31, 0)</f>
        <v>0</v>
      </c>
      <c r="AZ31" s="185">
        <f>IF('①-1入力シート（宿泊人数）【1人当】'!AZ31&gt;0, IF(AZ$5/'①-1入力シート（宿泊人数）【1人当】'!AZ31&gt;=50000, 500, IF(AZ$5/'①-1入力シート（宿泊人数）【1人当】'!AZ31&gt;=20000, 200, 100)) * '①-1入力シート（宿泊人数）【1人当】'!AZ31, 0)</f>
        <v>0</v>
      </c>
      <c r="BA31" s="185">
        <f>IF('①-1入力シート（宿泊人数）【1人当】'!BA31&gt;0, IF(BA$5/'①-1入力シート（宿泊人数）【1人当】'!BA31&gt;=50000, 500, IF(BA$5/'①-1入力シート（宿泊人数）【1人当】'!BA31&gt;=20000, 200, 100)) * '①-1入力シート（宿泊人数）【1人当】'!BA31, 0)</f>
        <v>0</v>
      </c>
      <c r="BB31" s="185">
        <f>IF('①-1入力シート（宿泊人数）【1人当】'!BB31&gt;0, IF(BB$5/'①-1入力シート（宿泊人数）【1人当】'!BB31&gt;=50000, 500, IF(BB$5/'①-1入力シート（宿泊人数）【1人当】'!BB31&gt;=20000, 200, 100)) * '①-1入力シート（宿泊人数）【1人当】'!BB31, 0)</f>
        <v>0</v>
      </c>
      <c r="BC31" s="185">
        <f>IF('①-1入力シート（宿泊人数）【1人当】'!BC31&gt;0, IF(BC$5/'①-1入力シート（宿泊人数）【1人当】'!BC31&gt;=50000, 500, IF(BC$5/'①-1入力シート（宿泊人数）【1人当】'!BC31&gt;=20000, 200, 100)) * '①-1入力シート（宿泊人数）【1人当】'!BC31, 0)</f>
        <v>0</v>
      </c>
      <c r="BD31" s="185">
        <f>IF('①-1入力シート（宿泊人数）【1人当】'!BD31&gt;0, IF(BD$5/'①-1入力シート（宿泊人数）【1人当】'!BD31&gt;=50000, 500, IF(BD$5/'①-1入力シート（宿泊人数）【1人当】'!BD31&gt;=20000, 200, 100)) * '①-1入力シート（宿泊人数）【1人当】'!BD31, 0)</f>
        <v>0</v>
      </c>
      <c r="BE31" s="185">
        <f>IF('①-1入力シート（宿泊人数）【1人当】'!BE31&gt;0, IF(BE$5/'①-1入力シート（宿泊人数）【1人当】'!BE31&gt;=50000, 500, IF(BE$5/'①-1入力シート（宿泊人数）【1人当】'!BE31&gt;=20000, 200, 100)) * '①-1入力シート（宿泊人数）【1人当】'!BE31, 0)</f>
        <v>0</v>
      </c>
      <c r="BF31" s="185">
        <f>IF('①-1入力シート（宿泊人数）【1人当】'!BF31&gt;0, IF(BF$5/'①-1入力シート（宿泊人数）【1人当】'!BF31&gt;=50000, 500, IF(BF$5/'①-1入力シート（宿泊人数）【1人当】'!BF31&gt;=20000, 200, 100)) * '①-1入力シート（宿泊人数）【1人当】'!BF31, 0)</f>
        <v>0</v>
      </c>
      <c r="BG31" s="185">
        <f>IF('①-1入力シート（宿泊人数）【1人当】'!BG31&gt;0, IF(BG$5/'①-1入力シート（宿泊人数）【1人当】'!BG31&gt;=50000, 500, IF(BG$5/'①-1入力シート（宿泊人数）【1人当】'!BG31&gt;=20000, 200, 100)) * '①-1入力シート（宿泊人数）【1人当】'!BG31, 0)</f>
        <v>0</v>
      </c>
      <c r="BH31" s="185">
        <f>IF('①-1入力シート（宿泊人数）【1人当】'!BH31&gt;0, IF(BH$5/'①-1入力シート（宿泊人数）【1人当】'!BH31&gt;=50000, 500, IF(BH$5/'①-1入力シート（宿泊人数）【1人当】'!BH31&gt;=20000, 200, 100)) * '①-1入力シート（宿泊人数）【1人当】'!BH31, 0)</f>
        <v>0</v>
      </c>
      <c r="BI31" s="185">
        <f>IF('①-1入力シート（宿泊人数）【1人当】'!BI31&gt;0, IF(BI$5/'①-1入力シート（宿泊人数）【1人当】'!BI31&gt;=50000, 500, IF(BI$5/'①-1入力シート（宿泊人数）【1人当】'!BI31&gt;=20000, 200, 100)) * '①-1入力シート（宿泊人数）【1人当】'!BI31, 0)</f>
        <v>0</v>
      </c>
      <c r="BJ31" s="185">
        <f>IF('①-1入力シート（宿泊人数）【1人当】'!BJ31&gt;0, IF(BJ$5/'①-1入力シート（宿泊人数）【1人当】'!BJ31&gt;=50000, 500, IF(BJ$5/'①-1入力シート（宿泊人数）【1人当】'!BJ31&gt;=20000, 200, 100)) * '①-1入力シート（宿泊人数）【1人当】'!BJ31, 0)</f>
        <v>0</v>
      </c>
      <c r="BK31" s="185">
        <f>IF('①-1入力シート（宿泊人数）【1人当】'!BK31&gt;0, IF(BK$5/'①-1入力シート（宿泊人数）【1人当】'!BK31&gt;=50000, 500, IF(BK$5/'①-1入力シート（宿泊人数）【1人当】'!BK31&gt;=20000, 200, 100)) * '①-1入力シート（宿泊人数）【1人当】'!BK31, 0)</f>
        <v>0</v>
      </c>
      <c r="BL31" s="185">
        <f>IF('①-1入力シート（宿泊人数）【1人当】'!BL31&gt;0, IF(BL$5/'①-1入力シート（宿泊人数）【1人当】'!BL31&gt;=50000, 500, IF(BL$5/'①-1入力シート（宿泊人数）【1人当】'!BL31&gt;=20000, 200, 100)) * '①-1入力シート（宿泊人数）【1人当】'!BL31, 0)</f>
        <v>0</v>
      </c>
      <c r="BM31" s="185">
        <f>IF('①-1入力シート（宿泊人数）【1人当】'!BM31&gt;0, IF(BM$5/'①-1入力シート（宿泊人数）【1人当】'!BM31&gt;=50000, 500, IF(BM$5/'①-1入力シート（宿泊人数）【1人当】'!BM31&gt;=20000, 200, 100)) * '①-1入力シート（宿泊人数）【1人当】'!BM31, 0)</f>
        <v>0</v>
      </c>
      <c r="BN31" s="185">
        <f>IF('①-1入力シート（宿泊人数）【1人当】'!BN31&gt;0, IF(BN$5/'①-1入力シート（宿泊人数）【1人当】'!BN31&gt;=50000, 500, IF(BN$5/'①-1入力シート（宿泊人数）【1人当】'!BN31&gt;=20000, 200, 100)) * '①-1入力シート（宿泊人数）【1人当】'!BN31, 0)</f>
        <v>0</v>
      </c>
      <c r="BO31" s="185">
        <f>IF('①-1入力シート（宿泊人数）【1人当】'!BO31&gt;0, IF(BO$5/'①-1入力シート（宿泊人数）【1人当】'!BO31&gt;=50000, 500, IF(BO$5/'①-1入力シート（宿泊人数）【1人当】'!BO31&gt;=20000, 200, 100)) * '①-1入力シート（宿泊人数）【1人当】'!BO31, 0)</f>
        <v>0</v>
      </c>
      <c r="BP31" s="185">
        <f>IF('①-1入力シート（宿泊人数）【1人当】'!BP31&gt;0, IF(BP$5/'①-1入力シート（宿泊人数）【1人当】'!BP31&gt;=50000, 500, IF(BP$5/'①-1入力シート（宿泊人数）【1人当】'!BP31&gt;=20000, 200, 100)) * '①-1入力シート（宿泊人数）【1人当】'!BP31, 0)</f>
        <v>0</v>
      </c>
      <c r="BQ31" s="185">
        <f>IF('①-1入力シート（宿泊人数）【1人当】'!BQ31&gt;0, IF(BQ$5/'①-1入力シート（宿泊人数）【1人当】'!BQ31&gt;=50000, 500, IF(BQ$5/'①-1入力シート（宿泊人数）【1人当】'!BQ31&gt;=20000, 200, 100)) * '①-1入力シート（宿泊人数）【1人当】'!BQ31, 0)</f>
        <v>0</v>
      </c>
      <c r="BR31" s="185">
        <f>IF('①-1入力シート（宿泊人数）【1人当】'!BR31&gt;0, IF(BR$5/'①-1入力シート（宿泊人数）【1人当】'!BR31&gt;=50000, 500, IF(BR$5/'①-1入力シート（宿泊人数）【1人当】'!BR31&gt;=20000, 200, 100)) * '①-1入力シート（宿泊人数）【1人当】'!BR31, 0)</f>
        <v>0</v>
      </c>
      <c r="BS31" s="185">
        <f>IF('①-1入力シート（宿泊人数）【1人当】'!BS31&gt;0, IF(BS$5/'①-1入力シート（宿泊人数）【1人当】'!BS31&gt;=50000, 500, IF(BS$5/'①-1入力シート（宿泊人数）【1人当】'!BS31&gt;=20000, 200, 100)) * '①-1入力シート（宿泊人数）【1人当】'!BS31, 0)</f>
        <v>0</v>
      </c>
      <c r="BT31" s="185">
        <f>IF('①-1入力シート（宿泊人数）【1人当】'!BT31&gt;0, IF(BT$5/'①-1入力シート（宿泊人数）【1人当】'!BT31&gt;=50000, 500, IF(BT$5/'①-1入力シート（宿泊人数）【1人当】'!BT31&gt;=20000, 200, 100)) * '①-1入力シート（宿泊人数）【1人当】'!BT31, 0)</f>
        <v>0</v>
      </c>
      <c r="BU31" s="185">
        <f>IF('①-1入力シート（宿泊人数）【1人当】'!BU31&gt;0, IF(BU$5/'①-1入力シート（宿泊人数）【1人当】'!BU31&gt;=50000, 500, IF(BU$5/'①-1入力シート（宿泊人数）【1人当】'!BU31&gt;=20000, 200, 100)) * '①-1入力シート（宿泊人数）【1人当】'!BU31, 0)</f>
        <v>0</v>
      </c>
      <c r="BV31" s="185">
        <f>IF('①-1入力シート（宿泊人数）【1人当】'!BV31&gt;0, IF(BV$5/'①-1入力シート（宿泊人数）【1人当】'!BV31&gt;=50000, 500, IF(BV$5/'①-1入力シート（宿泊人数）【1人当】'!BV31&gt;=20000, 200, 100)) * '①-1入力シート（宿泊人数）【1人当】'!BV31, 0)</f>
        <v>0</v>
      </c>
      <c r="BW31" s="185">
        <f>IF('①-1入力シート（宿泊人数）【1人当】'!BW31&gt;0, IF(BW$5/'①-1入力シート（宿泊人数）【1人当】'!BW31&gt;=50000, 500, IF(BW$5/'①-1入力シート（宿泊人数）【1人当】'!BW31&gt;=20000, 200, 100)) * '①-1入力シート（宿泊人数）【1人当】'!BW31, 0)</f>
        <v>0</v>
      </c>
      <c r="BX31" s="185">
        <f>IF('①-1入力シート（宿泊人数）【1人当】'!BX31&gt;0, IF(BX$5/'①-1入力シート（宿泊人数）【1人当】'!BX31&gt;=50000, 500, IF(BX$5/'①-1入力シート（宿泊人数）【1人当】'!BX31&gt;=20000, 200, 100)) * '①-1入力シート（宿泊人数）【1人当】'!BX31, 0)</f>
        <v>0</v>
      </c>
      <c r="BY31" s="185">
        <f>IF('①-1入力シート（宿泊人数）【1人当】'!BY31&gt;0, IF(BY$5/'①-1入力シート（宿泊人数）【1人当】'!BY31&gt;=50000, 500, IF(BY$5/'①-1入力シート（宿泊人数）【1人当】'!BY31&gt;=20000, 200, 100)) * '①-1入力シート（宿泊人数）【1人当】'!BY31, 0)</f>
        <v>0</v>
      </c>
      <c r="BZ31" s="185">
        <f>IF('①-1入力シート（宿泊人数）【1人当】'!BZ31&gt;0, IF(BZ$5/'①-1入力シート（宿泊人数）【1人当】'!BZ31&gt;=50000, 500, IF(BZ$5/'①-1入力シート（宿泊人数）【1人当】'!BZ31&gt;=20000, 200, 100)) * '①-1入力シート（宿泊人数）【1人当】'!BZ31, 0)</f>
        <v>0</v>
      </c>
      <c r="CA31" s="185">
        <f>IF('①-1入力シート（宿泊人数）【1人当】'!CA31&gt;0, IF(CA$5/'①-1入力シート（宿泊人数）【1人当】'!CA31&gt;=50000, 500, IF(CA$5/'①-1入力シート（宿泊人数）【1人当】'!CA31&gt;=20000, 200, 100)) * '①-1入力シート（宿泊人数）【1人当】'!CA31, 0)</f>
        <v>0</v>
      </c>
      <c r="CB31" s="185">
        <f>IF('①-1入力シート（宿泊人数）【1人当】'!CB31&gt;0, IF(CB$5/'①-1入力シート（宿泊人数）【1人当】'!CB31&gt;=50000, 500, IF(CB$5/'①-1入力シート（宿泊人数）【1人当】'!CB31&gt;=20000, 200, 100)) * '①-1入力シート（宿泊人数）【1人当】'!CB31, 0)</f>
        <v>0</v>
      </c>
      <c r="CC31" s="185">
        <f>IF('①-1入力シート（宿泊人数）【1人当】'!CC31&gt;0, IF(CC$5/'①-1入力シート（宿泊人数）【1人当】'!CC31&gt;=50000, 500, IF(CC$5/'①-1入力シート（宿泊人数）【1人当】'!CC31&gt;=20000, 200, 100)) * '①-1入力シート（宿泊人数）【1人当】'!CC31, 0)</f>
        <v>0</v>
      </c>
      <c r="CD31" s="185">
        <f>IF('①-1入力シート（宿泊人数）【1人当】'!CD31&gt;0, IF(CD$5/'①-1入力シート（宿泊人数）【1人当】'!CD31&gt;=50000, 500, IF(CD$5/'①-1入力シート（宿泊人数）【1人当】'!CD31&gt;=20000, 200, 100)) * '①-1入力シート（宿泊人数）【1人当】'!CD31, 0)</f>
        <v>0</v>
      </c>
      <c r="CE31" s="185">
        <f>IF('①-1入力シート（宿泊人数）【1人当】'!CE31&gt;0, IF(CE$5/'①-1入力シート（宿泊人数）【1人当】'!CE31&gt;=50000, 500, IF(CE$5/'①-1入力シート（宿泊人数）【1人当】'!CE31&gt;=20000, 200, 100)) * '①-1入力シート（宿泊人数）【1人当】'!CE31, 0)</f>
        <v>0</v>
      </c>
      <c r="CF31" s="185">
        <f>IF('①-1入力シート（宿泊人数）【1人当】'!CF31&gt;0, IF(CF$5/'①-1入力シート（宿泊人数）【1人当】'!CF31&gt;=50000, 500, IF(CF$5/'①-1入力シート（宿泊人数）【1人当】'!CF31&gt;=20000, 200, 100)) * '①-1入力シート（宿泊人数）【1人当】'!CF31, 0)</f>
        <v>0</v>
      </c>
      <c r="CG31" s="185">
        <f>IF('①-1入力シート（宿泊人数）【1人当】'!CG31&gt;0, IF(CG$5/'①-1入力シート（宿泊人数）【1人当】'!CG31&gt;=50000, 500, IF(CG$5/'①-1入力シート（宿泊人数）【1人当】'!CG31&gt;=20000, 200, 100)) * '①-1入力シート（宿泊人数）【1人当】'!CG31, 0)</f>
        <v>0</v>
      </c>
      <c r="CH31" s="185">
        <f>IF('①-1入力シート（宿泊人数）【1人当】'!CH31&gt;0, IF(CH$5/'①-1入力シート（宿泊人数）【1人当】'!CH31&gt;=50000, 500, IF(CH$5/'①-1入力シート（宿泊人数）【1人当】'!CH31&gt;=20000, 200, 100)) * '①-1入力シート（宿泊人数）【1人当】'!CH31, 0)</f>
        <v>0</v>
      </c>
      <c r="CI31" s="185">
        <f>IF('①-1入力シート（宿泊人数）【1人当】'!CI31&gt;0, IF(CI$5/'①-1入力シート（宿泊人数）【1人当】'!CI31&gt;=50000, 500, IF(CI$5/'①-1入力シート（宿泊人数）【1人当】'!CI31&gt;=20000, 200, 100)) * '①-1入力シート（宿泊人数）【1人当】'!CI31, 0)</f>
        <v>0</v>
      </c>
      <c r="CJ31" s="185">
        <f>IF('①-1入力シート（宿泊人数）【1人当】'!CJ31&gt;0, IF(CJ$5/'①-1入力シート（宿泊人数）【1人当】'!CJ31&gt;=50000, 500, IF(CJ$5/'①-1入力シート（宿泊人数）【1人当】'!CJ31&gt;=20000, 200, 100)) * '①-1入力シート（宿泊人数）【1人当】'!CJ31, 0)</f>
        <v>0</v>
      </c>
      <c r="CK31" s="185">
        <f>IF('①-1入力シート（宿泊人数）【1人当】'!CK31&gt;0, IF(CK$5/'①-1入力シート（宿泊人数）【1人当】'!CK31&gt;=50000, 500, IF(CK$5/'①-1入力シート（宿泊人数）【1人当】'!CK31&gt;=20000, 200, 100)) * '①-1入力シート（宿泊人数）【1人当】'!CK31, 0)</f>
        <v>0</v>
      </c>
      <c r="CL31" s="185">
        <f>IF('①-1入力シート（宿泊人数）【1人当】'!CL31&gt;0, IF(CL$5/'①-1入力シート（宿泊人数）【1人当】'!CL31&gt;=50000, 500, IF(CL$5/'①-1入力シート（宿泊人数）【1人当】'!CL31&gt;=20000, 200, 100)) * '①-1入力シート（宿泊人数）【1人当】'!CL31, 0)</f>
        <v>0</v>
      </c>
      <c r="CM31" s="185">
        <f>IF('①-1入力シート（宿泊人数）【1人当】'!CM31&gt;0, IF(CM$5/'①-1入力シート（宿泊人数）【1人当】'!CM31&gt;=50000, 500, IF(CM$5/'①-1入力シート（宿泊人数）【1人当】'!CM31&gt;=20000, 200, 100)) * '①-1入力シート（宿泊人数）【1人当】'!CM31, 0)</f>
        <v>0</v>
      </c>
      <c r="CN31" s="185">
        <f>IF('①-1入力シート（宿泊人数）【1人当】'!CN31&gt;0, IF(CN$5/'①-1入力シート（宿泊人数）【1人当】'!CN31&gt;=50000, 500, IF(CN$5/'①-1入力シート（宿泊人数）【1人当】'!CN31&gt;=20000, 200, 100)) * '①-1入力シート（宿泊人数）【1人当】'!CN31, 0)</f>
        <v>0</v>
      </c>
      <c r="CO31" s="185">
        <f>IF('①-1入力シート（宿泊人数）【1人当】'!CO31&gt;0, IF(CO$5/'①-1入力シート（宿泊人数）【1人当】'!CO31&gt;=50000, 500, IF(CO$5/'①-1入力シート（宿泊人数）【1人当】'!CO31&gt;=20000, 200, 100)) * '①-1入力シート（宿泊人数）【1人当】'!CO31, 0)</f>
        <v>0</v>
      </c>
      <c r="CP31" s="185">
        <f>IF('①-1入力シート（宿泊人数）【1人当】'!CP31&gt;0, IF(CP$5/'①-1入力シート（宿泊人数）【1人当】'!CP31&gt;=50000, 500, IF(CP$5/'①-1入力シート（宿泊人数）【1人当】'!CP31&gt;=20000, 200, 100)) * '①-1入力シート（宿泊人数）【1人当】'!CP31, 0)</f>
        <v>0</v>
      </c>
      <c r="CQ31" s="185">
        <f>IF('①-1入力シート（宿泊人数）【1人当】'!CQ31&gt;0, IF(CQ$5/'①-1入力シート（宿泊人数）【1人当】'!CQ31&gt;=50000, 500, IF(CQ$5/'①-1入力シート（宿泊人数）【1人当】'!CQ31&gt;=20000, 200, 100)) * '①-1入力シート（宿泊人数）【1人当】'!CQ31, 0)</f>
        <v>0</v>
      </c>
      <c r="CR31" s="185">
        <f>IF('①-1入力シート（宿泊人数）【1人当】'!CR31&gt;0, IF(CR$5/'①-1入力シート（宿泊人数）【1人当】'!CR31&gt;=50000, 500, IF(CR$5/'①-1入力シート（宿泊人数）【1人当】'!CR31&gt;=20000, 200, 100)) * '①-1入力シート（宿泊人数）【1人当】'!CR31, 0)</f>
        <v>0</v>
      </c>
      <c r="CS31" s="185">
        <f>IF('①-1入力シート（宿泊人数）【1人当】'!CS31&gt;0, IF(CS$5/'①-1入力シート（宿泊人数）【1人当】'!CS31&gt;=50000, 500, IF(CS$5/'①-1入力シート（宿泊人数）【1人当】'!CS31&gt;=20000, 200, 100)) * '①-1入力シート（宿泊人数）【1人当】'!CS31, 0)</f>
        <v>0</v>
      </c>
      <c r="CT31" s="185">
        <f>IF('①-1入力シート（宿泊人数）【1人当】'!CT31&gt;0, IF(CT$5/'①-1入力シート（宿泊人数）【1人当】'!CT31&gt;=50000, 500, IF(CT$5/'①-1入力シート（宿泊人数）【1人当】'!CT31&gt;=20000, 200, 100)) * '①-1入力シート（宿泊人数）【1人当】'!CT31, 0)</f>
        <v>0</v>
      </c>
      <c r="CU31" s="185">
        <f>IF('①-1入力シート（宿泊人数）【1人当】'!CU31&gt;0, IF(CU$5/'①-1入力シート（宿泊人数）【1人当】'!CU31&gt;=50000, 500, IF(CU$5/'①-1入力シート（宿泊人数）【1人当】'!CU31&gt;=20000, 200, 100)) * '①-1入力シート（宿泊人数）【1人当】'!CU31, 0)</f>
        <v>0</v>
      </c>
      <c r="CV31" s="185">
        <f>IF('①-1入力シート（宿泊人数）【1人当】'!CV31&gt;0, IF(CV$5/'①-1入力シート（宿泊人数）【1人当】'!CV31&gt;=50000, 500, IF(CV$5/'①-1入力シート（宿泊人数）【1人当】'!CV31&gt;=20000, 200, 100)) * '①-1入力シート（宿泊人数）【1人当】'!CV31, 0)</f>
        <v>0</v>
      </c>
      <c r="CW31" s="185">
        <f>IF('①-1入力シート（宿泊人数）【1人当】'!CW31&gt;0, IF(CW$5/'①-1入力シート（宿泊人数）【1人当】'!CW31&gt;=50000, 500, IF(CW$5/'①-1入力シート（宿泊人数）【1人当】'!CW31&gt;=20000, 200, 100)) * '①-1入力シート（宿泊人数）【1人当】'!CW31, 0)</f>
        <v>0</v>
      </c>
      <c r="CX31" s="185">
        <f>IF('①-1入力シート（宿泊人数）【1人当】'!CX31&gt;0, IF(CX$5/'①-1入力シート（宿泊人数）【1人当】'!CX31&gt;=50000, 500, IF(CX$5/'①-1入力シート（宿泊人数）【1人当】'!CX31&gt;=20000, 200, 100)) * '①-1入力シート（宿泊人数）【1人当】'!CX31, 0)</f>
        <v>0</v>
      </c>
      <c r="CY31" s="13"/>
      <c r="CZ31" s="185">
        <f>'①-1入力シート（宿泊人数）【1人当】'!CZ31</f>
        <v>0</v>
      </c>
    </row>
    <row r="32" spans="1:104">
      <c r="A32" s="196"/>
      <c r="B32" s="175">
        <v>26</v>
      </c>
      <c r="C32" s="185">
        <f>IF('①-1入力シート（宿泊人数）【1人当】'!C32&gt;0, IF(C$5/'①-1入力シート（宿泊人数）【1人当】'!C32&gt;=50000, 500, IF(C$5/'①-1入力シート（宿泊人数）【1人当】'!C32&gt;=20000, 200, 100)) * '①-1入力シート（宿泊人数）【1人当】'!C32, 0)</f>
        <v>0</v>
      </c>
      <c r="D32" s="185">
        <f>IF('①-1入力シート（宿泊人数）【1人当】'!D32&gt;0, IF(D$5/'①-1入力シート（宿泊人数）【1人当】'!D32&gt;=50000, 500, IF(D$5/'①-1入力シート（宿泊人数）【1人当】'!D32&gt;=20000, 200, 100)) * '①-1入力シート（宿泊人数）【1人当】'!D32, 0)</f>
        <v>0</v>
      </c>
      <c r="E32" s="185">
        <f>IF('①-1入力シート（宿泊人数）【1人当】'!E32&gt;0, IF(E$5/'①-1入力シート（宿泊人数）【1人当】'!E32&gt;=50000, 500, IF(E$5/'①-1入力シート（宿泊人数）【1人当】'!E32&gt;=20000, 200, 100)) * '①-1入力シート（宿泊人数）【1人当】'!E32, 0)</f>
        <v>0</v>
      </c>
      <c r="F32" s="185">
        <f>IF('①-1入力シート（宿泊人数）【1人当】'!F32&gt;0, IF(F$5/'①-1入力シート（宿泊人数）【1人当】'!F32&gt;=50000, 500, IF(F$5/'①-1入力シート（宿泊人数）【1人当】'!F32&gt;=20000, 200, 100)) * '①-1入力シート（宿泊人数）【1人当】'!F32, 0)</f>
        <v>0</v>
      </c>
      <c r="G32" s="185">
        <f>IF('①-1入力シート（宿泊人数）【1人当】'!G32&gt;0, IF(G$5/'①-1入力シート（宿泊人数）【1人当】'!G32&gt;=50000, 500, IF(G$5/'①-1入力シート（宿泊人数）【1人当】'!G32&gt;=20000, 200, 100)) * '①-1入力シート（宿泊人数）【1人当】'!G32, 0)</f>
        <v>0</v>
      </c>
      <c r="H32" s="185">
        <f>IF('①-1入力シート（宿泊人数）【1人当】'!H32&gt;0, IF(H$5/'①-1入力シート（宿泊人数）【1人当】'!H32&gt;=50000, 500, IF(H$5/'①-1入力シート（宿泊人数）【1人当】'!H32&gt;=20000, 200, 100)) * '①-1入力シート（宿泊人数）【1人当】'!H32, 0)</f>
        <v>0</v>
      </c>
      <c r="I32" s="185">
        <f>IF('①-1入力シート（宿泊人数）【1人当】'!I32&gt;0, IF(I$5/'①-1入力シート（宿泊人数）【1人当】'!I32&gt;=50000, 500, IF(I$5/'①-1入力シート（宿泊人数）【1人当】'!I32&gt;=20000, 200, 100)) * '①-1入力シート（宿泊人数）【1人当】'!I32, 0)</f>
        <v>0</v>
      </c>
      <c r="J32" s="185">
        <f>IF('①-1入力シート（宿泊人数）【1人当】'!J32&gt;0, IF(J$5/'①-1入力シート（宿泊人数）【1人当】'!J32&gt;=50000, 500, IF(J$5/'①-1入力シート（宿泊人数）【1人当】'!J32&gt;=20000, 200, 100)) * '①-1入力シート（宿泊人数）【1人当】'!J32, 0)</f>
        <v>0</v>
      </c>
      <c r="K32" s="185">
        <f>IF('①-1入力シート（宿泊人数）【1人当】'!K32&gt;0, IF(K$5/'①-1入力シート（宿泊人数）【1人当】'!K32&gt;=50000, 500, IF(K$5/'①-1入力シート（宿泊人数）【1人当】'!K32&gt;=20000, 200, 100)) * '①-1入力シート（宿泊人数）【1人当】'!K32, 0)</f>
        <v>0</v>
      </c>
      <c r="L32" s="185">
        <f>IF('①-1入力シート（宿泊人数）【1人当】'!L32&gt;0, IF(L$5/'①-1入力シート（宿泊人数）【1人当】'!L32&gt;=50000, 500, IF(L$5/'①-1入力シート（宿泊人数）【1人当】'!L32&gt;=20000, 200, 100)) * '①-1入力シート（宿泊人数）【1人当】'!L32, 0)</f>
        <v>0</v>
      </c>
      <c r="M32" s="185">
        <f>IF('①-1入力シート（宿泊人数）【1人当】'!M32&gt;0, IF(M$5/'①-1入力シート（宿泊人数）【1人当】'!M32&gt;=50000, 500, IF(M$5/'①-1入力シート（宿泊人数）【1人当】'!M32&gt;=20000, 200, 100)) * '①-1入力シート（宿泊人数）【1人当】'!M32, 0)</f>
        <v>0</v>
      </c>
      <c r="N32" s="185">
        <f>IF('①-1入力シート（宿泊人数）【1人当】'!N32&gt;0, IF(N$5/'①-1入力シート（宿泊人数）【1人当】'!N32&gt;=50000, 500, IF(N$5/'①-1入力シート（宿泊人数）【1人当】'!N32&gt;=20000, 200, 100)) * '①-1入力シート（宿泊人数）【1人当】'!N32, 0)</f>
        <v>0</v>
      </c>
      <c r="O32" s="185">
        <f>IF('①-1入力シート（宿泊人数）【1人当】'!O32&gt;0, IF(O$5/'①-1入力シート（宿泊人数）【1人当】'!O32&gt;=50000, 500, IF(O$5/'①-1入力シート（宿泊人数）【1人当】'!O32&gt;=20000, 200, 100)) * '①-1入力シート（宿泊人数）【1人当】'!O32, 0)</f>
        <v>0</v>
      </c>
      <c r="P32" s="185">
        <f>IF('①-1入力シート（宿泊人数）【1人当】'!P32&gt;0, IF(P$5/'①-1入力シート（宿泊人数）【1人当】'!P32&gt;=50000, 500, IF(P$5/'①-1入力シート（宿泊人数）【1人当】'!P32&gt;=20000, 200, 100)) * '①-1入力シート（宿泊人数）【1人当】'!P32, 0)</f>
        <v>0</v>
      </c>
      <c r="Q32" s="185">
        <f>IF('①-1入力シート（宿泊人数）【1人当】'!Q32&gt;0, IF(Q$5/'①-1入力シート（宿泊人数）【1人当】'!Q32&gt;=50000, 500, IF(Q$5/'①-1入力シート（宿泊人数）【1人当】'!Q32&gt;=20000, 200, 100)) * '①-1入力シート（宿泊人数）【1人当】'!Q32, 0)</f>
        <v>0</v>
      </c>
      <c r="R32" s="185">
        <f>IF('①-1入力シート（宿泊人数）【1人当】'!R32&gt;0, IF(R$5/'①-1入力シート（宿泊人数）【1人当】'!R32&gt;=50000, 500, IF(R$5/'①-1入力シート（宿泊人数）【1人当】'!R32&gt;=20000, 200, 100)) * '①-1入力シート（宿泊人数）【1人当】'!R32, 0)</f>
        <v>0</v>
      </c>
      <c r="S32" s="185">
        <f>IF('①-1入力シート（宿泊人数）【1人当】'!S32&gt;0, IF(S$5/'①-1入力シート（宿泊人数）【1人当】'!S32&gt;=50000, 500, IF(S$5/'①-1入力シート（宿泊人数）【1人当】'!S32&gt;=20000, 200, 100)) * '①-1入力シート（宿泊人数）【1人当】'!S32, 0)</f>
        <v>0</v>
      </c>
      <c r="T32" s="185">
        <f>IF('①-1入力シート（宿泊人数）【1人当】'!T32&gt;0, IF(T$5/'①-1入力シート（宿泊人数）【1人当】'!T32&gt;=50000, 500, IF(T$5/'①-1入力シート（宿泊人数）【1人当】'!T32&gt;=20000, 200, 100)) * '①-1入力シート（宿泊人数）【1人当】'!T32, 0)</f>
        <v>0</v>
      </c>
      <c r="U32" s="185">
        <f>IF('①-1入力シート（宿泊人数）【1人当】'!U32&gt;0, IF(U$5/'①-1入力シート（宿泊人数）【1人当】'!U32&gt;=50000, 500, IF(U$5/'①-1入力シート（宿泊人数）【1人当】'!U32&gt;=20000, 200, 100)) * '①-1入力シート（宿泊人数）【1人当】'!U32, 0)</f>
        <v>0</v>
      </c>
      <c r="V32" s="185">
        <f>IF('①-1入力シート（宿泊人数）【1人当】'!V32&gt;0, IF(V$5/'①-1入力シート（宿泊人数）【1人当】'!V32&gt;=50000, 500, IF(V$5/'①-1入力シート（宿泊人数）【1人当】'!V32&gt;=20000, 200, 100)) * '①-1入力シート（宿泊人数）【1人当】'!V32, 0)</f>
        <v>0</v>
      </c>
      <c r="W32" s="185">
        <f>IF('①-1入力シート（宿泊人数）【1人当】'!W32&gt;0, IF(W$5/'①-1入力シート（宿泊人数）【1人当】'!W32&gt;=50000, 500, IF(W$5/'①-1入力シート（宿泊人数）【1人当】'!W32&gt;=20000, 200, 100)) * '①-1入力シート（宿泊人数）【1人当】'!W32, 0)</f>
        <v>0</v>
      </c>
      <c r="X32" s="185">
        <f>IF('①-1入力シート（宿泊人数）【1人当】'!X32&gt;0, IF(X$5/'①-1入力シート（宿泊人数）【1人当】'!X32&gt;=50000, 500, IF(X$5/'①-1入力シート（宿泊人数）【1人当】'!X32&gt;=20000, 200, 100)) * '①-1入力シート（宿泊人数）【1人当】'!X32, 0)</f>
        <v>0</v>
      </c>
      <c r="Y32" s="185">
        <f>IF('①-1入力シート（宿泊人数）【1人当】'!Y32&gt;0, IF(Y$5/'①-1入力シート（宿泊人数）【1人当】'!Y32&gt;=50000, 500, IF(Y$5/'①-1入力シート（宿泊人数）【1人当】'!Y32&gt;=20000, 200, 100)) * '①-1入力シート（宿泊人数）【1人当】'!Y32, 0)</f>
        <v>0</v>
      </c>
      <c r="Z32" s="185">
        <f>IF('①-1入力シート（宿泊人数）【1人当】'!Z32&gt;0, IF(Z$5/'①-1入力シート（宿泊人数）【1人当】'!Z32&gt;=50000, 500, IF(Z$5/'①-1入力シート（宿泊人数）【1人当】'!Z32&gt;=20000, 200, 100)) * '①-1入力シート（宿泊人数）【1人当】'!Z32, 0)</f>
        <v>0</v>
      </c>
      <c r="AA32" s="185">
        <f>IF('①-1入力シート（宿泊人数）【1人当】'!AA32&gt;0, IF(AA$5/'①-1入力シート（宿泊人数）【1人当】'!AA32&gt;=50000, 500, IF(AA$5/'①-1入力シート（宿泊人数）【1人当】'!AA32&gt;=20000, 200, 100)) * '①-1入力シート（宿泊人数）【1人当】'!AA32, 0)</f>
        <v>0</v>
      </c>
      <c r="AB32" s="185">
        <f>IF('①-1入力シート（宿泊人数）【1人当】'!AB32&gt;0, IF(AB$5/'①-1入力シート（宿泊人数）【1人当】'!AB32&gt;=50000, 500, IF(AB$5/'①-1入力シート（宿泊人数）【1人当】'!AB32&gt;=20000, 200, 100)) * '①-1入力シート（宿泊人数）【1人当】'!AB32, 0)</f>
        <v>0</v>
      </c>
      <c r="AC32" s="185">
        <f>IF('①-1入力シート（宿泊人数）【1人当】'!AC32&gt;0, IF(AC$5/'①-1入力シート（宿泊人数）【1人当】'!AC32&gt;=50000, 500, IF(AC$5/'①-1入力シート（宿泊人数）【1人当】'!AC32&gt;=20000, 200, 100)) * '①-1入力シート（宿泊人数）【1人当】'!AC32, 0)</f>
        <v>0</v>
      </c>
      <c r="AD32" s="185">
        <f>IF('①-1入力シート（宿泊人数）【1人当】'!AD32&gt;0, IF(AD$5/'①-1入力シート（宿泊人数）【1人当】'!AD32&gt;=50000, 500, IF(AD$5/'①-1入力シート（宿泊人数）【1人当】'!AD32&gt;=20000, 200, 100)) * '①-1入力シート（宿泊人数）【1人当】'!AD32, 0)</f>
        <v>0</v>
      </c>
      <c r="AE32" s="185">
        <f>IF('①-1入力シート（宿泊人数）【1人当】'!AE32&gt;0, IF(AE$5/'①-1入力シート（宿泊人数）【1人当】'!AE32&gt;=50000, 500, IF(AE$5/'①-1入力シート（宿泊人数）【1人当】'!AE32&gt;=20000, 200, 100)) * '①-1入力シート（宿泊人数）【1人当】'!AE32, 0)</f>
        <v>0</v>
      </c>
      <c r="AF32" s="185">
        <f>IF('①-1入力シート（宿泊人数）【1人当】'!AF32&gt;0, IF(AF$5/'①-1入力シート（宿泊人数）【1人当】'!AF32&gt;=50000, 500, IF(AF$5/'①-1入力シート（宿泊人数）【1人当】'!AF32&gt;=20000, 200, 100)) * '①-1入力シート（宿泊人数）【1人当】'!AF32, 0)</f>
        <v>0</v>
      </c>
      <c r="AG32" s="185">
        <f>IF('①-1入力シート（宿泊人数）【1人当】'!AG32&gt;0, IF(AG$5/'①-1入力シート（宿泊人数）【1人当】'!AG32&gt;=50000, 500, IF(AG$5/'①-1入力シート（宿泊人数）【1人当】'!AG32&gt;=20000, 200, 100)) * '①-1入力シート（宿泊人数）【1人当】'!AG32, 0)</f>
        <v>0</v>
      </c>
      <c r="AH32" s="185">
        <f>IF('①-1入力シート（宿泊人数）【1人当】'!AH32&gt;0, IF(AH$5/'①-1入力シート（宿泊人数）【1人当】'!AH32&gt;=50000, 500, IF(AH$5/'①-1入力シート（宿泊人数）【1人当】'!AH32&gt;=20000, 200, 100)) * '①-1入力シート（宿泊人数）【1人当】'!AH32, 0)</f>
        <v>0</v>
      </c>
      <c r="AI32" s="185">
        <f>IF('①-1入力シート（宿泊人数）【1人当】'!AI32&gt;0, IF(AI$5/'①-1入力シート（宿泊人数）【1人当】'!AI32&gt;=50000, 500, IF(AI$5/'①-1入力シート（宿泊人数）【1人当】'!AI32&gt;=20000, 200, 100)) * '①-1入力シート（宿泊人数）【1人当】'!AI32, 0)</f>
        <v>0</v>
      </c>
      <c r="AJ32" s="185">
        <f>IF('①-1入力シート（宿泊人数）【1人当】'!AJ32&gt;0, IF(AJ$5/'①-1入力シート（宿泊人数）【1人当】'!AJ32&gt;=50000, 500, IF(AJ$5/'①-1入力シート（宿泊人数）【1人当】'!AJ32&gt;=20000, 200, 100)) * '①-1入力シート（宿泊人数）【1人当】'!AJ32, 0)</f>
        <v>0</v>
      </c>
      <c r="AK32" s="185">
        <f>IF('①-1入力シート（宿泊人数）【1人当】'!AK32&gt;0, IF(AK$5/'①-1入力シート（宿泊人数）【1人当】'!AK32&gt;=50000, 500, IF(AK$5/'①-1入力シート（宿泊人数）【1人当】'!AK32&gt;=20000, 200, 100)) * '①-1入力シート（宿泊人数）【1人当】'!AK32, 0)</f>
        <v>0</v>
      </c>
      <c r="AL32" s="185">
        <f>IF('①-1入力シート（宿泊人数）【1人当】'!AL32&gt;0, IF(AL$5/'①-1入力シート（宿泊人数）【1人当】'!AL32&gt;=50000, 500, IF(AL$5/'①-1入力シート（宿泊人数）【1人当】'!AL32&gt;=20000, 200, 100)) * '①-1入力シート（宿泊人数）【1人当】'!AL32, 0)</f>
        <v>0</v>
      </c>
      <c r="AM32" s="185">
        <f>IF('①-1入力シート（宿泊人数）【1人当】'!AM32&gt;0, IF(AM$5/'①-1入力シート（宿泊人数）【1人当】'!AM32&gt;=50000, 500, IF(AM$5/'①-1入力シート（宿泊人数）【1人当】'!AM32&gt;=20000, 200, 100)) * '①-1入力シート（宿泊人数）【1人当】'!AM32, 0)</f>
        <v>0</v>
      </c>
      <c r="AN32" s="185">
        <f>IF('①-1入力シート（宿泊人数）【1人当】'!AN32&gt;0, IF(AN$5/'①-1入力シート（宿泊人数）【1人当】'!AN32&gt;=50000, 500, IF(AN$5/'①-1入力シート（宿泊人数）【1人当】'!AN32&gt;=20000, 200, 100)) * '①-1入力シート（宿泊人数）【1人当】'!AN32, 0)</f>
        <v>0</v>
      </c>
      <c r="AO32" s="185">
        <f>IF('①-1入力シート（宿泊人数）【1人当】'!AO32&gt;0, IF(AO$5/'①-1入力シート（宿泊人数）【1人当】'!AO32&gt;=50000, 500, IF(AO$5/'①-1入力シート（宿泊人数）【1人当】'!AO32&gt;=20000, 200, 100)) * '①-1入力シート（宿泊人数）【1人当】'!AO32, 0)</f>
        <v>0</v>
      </c>
      <c r="AP32" s="185">
        <f>IF('①-1入力シート（宿泊人数）【1人当】'!AP32&gt;0, IF(AP$5/'①-1入力シート（宿泊人数）【1人当】'!AP32&gt;=50000, 500, IF(AP$5/'①-1入力シート（宿泊人数）【1人当】'!AP32&gt;=20000, 200, 100)) * '①-1入力シート（宿泊人数）【1人当】'!AP32, 0)</f>
        <v>0</v>
      </c>
      <c r="AQ32" s="185">
        <f>IF('①-1入力シート（宿泊人数）【1人当】'!AQ32&gt;0, IF(AQ$5/'①-1入力シート（宿泊人数）【1人当】'!AQ32&gt;=50000, 500, IF(AQ$5/'①-1入力シート（宿泊人数）【1人当】'!AQ32&gt;=20000, 200, 100)) * '①-1入力シート（宿泊人数）【1人当】'!AQ32, 0)</f>
        <v>0</v>
      </c>
      <c r="AR32" s="185">
        <f>IF('①-1入力シート（宿泊人数）【1人当】'!AR32&gt;0, IF(AR$5/'①-1入力シート（宿泊人数）【1人当】'!AR32&gt;=50000, 500, IF(AR$5/'①-1入力シート（宿泊人数）【1人当】'!AR32&gt;=20000, 200, 100)) * '①-1入力シート（宿泊人数）【1人当】'!AR32, 0)</f>
        <v>0</v>
      </c>
      <c r="AS32" s="185">
        <f>IF('①-1入力シート（宿泊人数）【1人当】'!AS32&gt;0, IF(AS$5/'①-1入力シート（宿泊人数）【1人当】'!AS32&gt;=50000, 500, IF(AS$5/'①-1入力シート（宿泊人数）【1人当】'!AS32&gt;=20000, 200, 100)) * '①-1入力シート（宿泊人数）【1人当】'!AS32, 0)</f>
        <v>0</v>
      </c>
      <c r="AT32" s="185">
        <f>IF('①-1入力シート（宿泊人数）【1人当】'!AT32&gt;0, IF(AT$5/'①-1入力シート（宿泊人数）【1人当】'!AT32&gt;=50000, 500, IF(AT$5/'①-1入力シート（宿泊人数）【1人当】'!AT32&gt;=20000, 200, 100)) * '①-1入力シート（宿泊人数）【1人当】'!AT32, 0)</f>
        <v>0</v>
      </c>
      <c r="AU32" s="185">
        <f>IF('①-1入力シート（宿泊人数）【1人当】'!AU32&gt;0, IF(AU$5/'①-1入力シート（宿泊人数）【1人当】'!AU32&gt;=50000, 500, IF(AU$5/'①-1入力シート（宿泊人数）【1人当】'!AU32&gt;=20000, 200, 100)) * '①-1入力シート（宿泊人数）【1人当】'!AU32, 0)</f>
        <v>0</v>
      </c>
      <c r="AV32" s="185">
        <f>IF('①-1入力シート（宿泊人数）【1人当】'!AV32&gt;0, IF(AV$5/'①-1入力シート（宿泊人数）【1人当】'!AV32&gt;=50000, 500, IF(AV$5/'①-1入力シート（宿泊人数）【1人当】'!AV32&gt;=20000, 200, 100)) * '①-1入力シート（宿泊人数）【1人当】'!AV32, 0)</f>
        <v>0</v>
      </c>
      <c r="AW32" s="185">
        <f>IF('①-1入力シート（宿泊人数）【1人当】'!AW32&gt;0, IF(AW$5/'①-1入力シート（宿泊人数）【1人当】'!AW32&gt;=50000, 500, IF(AW$5/'①-1入力シート（宿泊人数）【1人当】'!AW32&gt;=20000, 200, 100)) * '①-1入力シート（宿泊人数）【1人当】'!AW32, 0)</f>
        <v>0</v>
      </c>
      <c r="AX32" s="185">
        <f>IF('①-1入力シート（宿泊人数）【1人当】'!AX32&gt;0, IF(AX$5/'①-1入力シート（宿泊人数）【1人当】'!AX32&gt;=50000, 500, IF(AX$5/'①-1入力シート（宿泊人数）【1人当】'!AX32&gt;=20000, 200, 100)) * '①-1入力シート（宿泊人数）【1人当】'!AX32, 0)</f>
        <v>0</v>
      </c>
      <c r="AY32" s="185">
        <f>IF('①-1入力シート（宿泊人数）【1人当】'!AY32&gt;0, IF(AY$5/'①-1入力シート（宿泊人数）【1人当】'!AY32&gt;=50000, 500, IF(AY$5/'①-1入力シート（宿泊人数）【1人当】'!AY32&gt;=20000, 200, 100)) * '①-1入力シート（宿泊人数）【1人当】'!AY32, 0)</f>
        <v>0</v>
      </c>
      <c r="AZ32" s="185">
        <f>IF('①-1入力シート（宿泊人数）【1人当】'!AZ32&gt;0, IF(AZ$5/'①-1入力シート（宿泊人数）【1人当】'!AZ32&gt;=50000, 500, IF(AZ$5/'①-1入力シート（宿泊人数）【1人当】'!AZ32&gt;=20000, 200, 100)) * '①-1入力シート（宿泊人数）【1人当】'!AZ32, 0)</f>
        <v>0</v>
      </c>
      <c r="BA32" s="185">
        <f>IF('①-1入力シート（宿泊人数）【1人当】'!BA32&gt;0, IF(BA$5/'①-1入力シート（宿泊人数）【1人当】'!BA32&gt;=50000, 500, IF(BA$5/'①-1入力シート（宿泊人数）【1人当】'!BA32&gt;=20000, 200, 100)) * '①-1入力シート（宿泊人数）【1人当】'!BA32, 0)</f>
        <v>0</v>
      </c>
      <c r="BB32" s="185">
        <f>IF('①-1入力シート（宿泊人数）【1人当】'!BB32&gt;0, IF(BB$5/'①-1入力シート（宿泊人数）【1人当】'!BB32&gt;=50000, 500, IF(BB$5/'①-1入力シート（宿泊人数）【1人当】'!BB32&gt;=20000, 200, 100)) * '①-1入力シート（宿泊人数）【1人当】'!BB32, 0)</f>
        <v>0</v>
      </c>
      <c r="BC32" s="185">
        <f>IF('①-1入力シート（宿泊人数）【1人当】'!BC32&gt;0, IF(BC$5/'①-1入力シート（宿泊人数）【1人当】'!BC32&gt;=50000, 500, IF(BC$5/'①-1入力シート（宿泊人数）【1人当】'!BC32&gt;=20000, 200, 100)) * '①-1入力シート（宿泊人数）【1人当】'!BC32, 0)</f>
        <v>0</v>
      </c>
      <c r="BD32" s="185">
        <f>IF('①-1入力シート（宿泊人数）【1人当】'!BD32&gt;0, IF(BD$5/'①-1入力シート（宿泊人数）【1人当】'!BD32&gt;=50000, 500, IF(BD$5/'①-1入力シート（宿泊人数）【1人当】'!BD32&gt;=20000, 200, 100)) * '①-1入力シート（宿泊人数）【1人当】'!BD32, 0)</f>
        <v>0</v>
      </c>
      <c r="BE32" s="185">
        <f>IF('①-1入力シート（宿泊人数）【1人当】'!BE32&gt;0, IF(BE$5/'①-1入力シート（宿泊人数）【1人当】'!BE32&gt;=50000, 500, IF(BE$5/'①-1入力シート（宿泊人数）【1人当】'!BE32&gt;=20000, 200, 100)) * '①-1入力シート（宿泊人数）【1人当】'!BE32, 0)</f>
        <v>0</v>
      </c>
      <c r="BF32" s="185">
        <f>IF('①-1入力シート（宿泊人数）【1人当】'!BF32&gt;0, IF(BF$5/'①-1入力シート（宿泊人数）【1人当】'!BF32&gt;=50000, 500, IF(BF$5/'①-1入力シート（宿泊人数）【1人当】'!BF32&gt;=20000, 200, 100)) * '①-1入力シート（宿泊人数）【1人当】'!BF32, 0)</f>
        <v>0</v>
      </c>
      <c r="BG32" s="185">
        <f>IF('①-1入力シート（宿泊人数）【1人当】'!BG32&gt;0, IF(BG$5/'①-1入力シート（宿泊人数）【1人当】'!BG32&gt;=50000, 500, IF(BG$5/'①-1入力シート（宿泊人数）【1人当】'!BG32&gt;=20000, 200, 100)) * '①-1入力シート（宿泊人数）【1人当】'!BG32, 0)</f>
        <v>0</v>
      </c>
      <c r="BH32" s="185">
        <f>IF('①-1入力シート（宿泊人数）【1人当】'!BH32&gt;0, IF(BH$5/'①-1入力シート（宿泊人数）【1人当】'!BH32&gt;=50000, 500, IF(BH$5/'①-1入力シート（宿泊人数）【1人当】'!BH32&gt;=20000, 200, 100)) * '①-1入力シート（宿泊人数）【1人当】'!BH32, 0)</f>
        <v>0</v>
      </c>
      <c r="BI32" s="185">
        <f>IF('①-1入力シート（宿泊人数）【1人当】'!BI32&gt;0, IF(BI$5/'①-1入力シート（宿泊人数）【1人当】'!BI32&gt;=50000, 500, IF(BI$5/'①-1入力シート（宿泊人数）【1人当】'!BI32&gt;=20000, 200, 100)) * '①-1入力シート（宿泊人数）【1人当】'!BI32, 0)</f>
        <v>0</v>
      </c>
      <c r="BJ32" s="185">
        <f>IF('①-1入力シート（宿泊人数）【1人当】'!BJ32&gt;0, IF(BJ$5/'①-1入力シート（宿泊人数）【1人当】'!BJ32&gt;=50000, 500, IF(BJ$5/'①-1入力シート（宿泊人数）【1人当】'!BJ32&gt;=20000, 200, 100)) * '①-1入力シート（宿泊人数）【1人当】'!BJ32, 0)</f>
        <v>0</v>
      </c>
      <c r="BK32" s="185">
        <f>IF('①-1入力シート（宿泊人数）【1人当】'!BK32&gt;0, IF(BK$5/'①-1入力シート（宿泊人数）【1人当】'!BK32&gt;=50000, 500, IF(BK$5/'①-1入力シート（宿泊人数）【1人当】'!BK32&gt;=20000, 200, 100)) * '①-1入力シート（宿泊人数）【1人当】'!BK32, 0)</f>
        <v>0</v>
      </c>
      <c r="BL32" s="185">
        <f>IF('①-1入力シート（宿泊人数）【1人当】'!BL32&gt;0, IF(BL$5/'①-1入力シート（宿泊人数）【1人当】'!BL32&gt;=50000, 500, IF(BL$5/'①-1入力シート（宿泊人数）【1人当】'!BL32&gt;=20000, 200, 100)) * '①-1入力シート（宿泊人数）【1人当】'!BL32, 0)</f>
        <v>0</v>
      </c>
      <c r="BM32" s="185">
        <f>IF('①-1入力シート（宿泊人数）【1人当】'!BM32&gt;0, IF(BM$5/'①-1入力シート（宿泊人数）【1人当】'!BM32&gt;=50000, 500, IF(BM$5/'①-1入力シート（宿泊人数）【1人当】'!BM32&gt;=20000, 200, 100)) * '①-1入力シート（宿泊人数）【1人当】'!BM32, 0)</f>
        <v>0</v>
      </c>
      <c r="BN32" s="185">
        <f>IF('①-1入力シート（宿泊人数）【1人当】'!BN32&gt;0, IF(BN$5/'①-1入力シート（宿泊人数）【1人当】'!BN32&gt;=50000, 500, IF(BN$5/'①-1入力シート（宿泊人数）【1人当】'!BN32&gt;=20000, 200, 100)) * '①-1入力シート（宿泊人数）【1人当】'!BN32, 0)</f>
        <v>0</v>
      </c>
      <c r="BO32" s="185">
        <f>IF('①-1入力シート（宿泊人数）【1人当】'!BO32&gt;0, IF(BO$5/'①-1入力シート（宿泊人数）【1人当】'!BO32&gt;=50000, 500, IF(BO$5/'①-1入力シート（宿泊人数）【1人当】'!BO32&gt;=20000, 200, 100)) * '①-1入力シート（宿泊人数）【1人当】'!BO32, 0)</f>
        <v>0</v>
      </c>
      <c r="BP32" s="185">
        <f>IF('①-1入力シート（宿泊人数）【1人当】'!BP32&gt;0, IF(BP$5/'①-1入力シート（宿泊人数）【1人当】'!BP32&gt;=50000, 500, IF(BP$5/'①-1入力シート（宿泊人数）【1人当】'!BP32&gt;=20000, 200, 100)) * '①-1入力シート（宿泊人数）【1人当】'!BP32, 0)</f>
        <v>0</v>
      </c>
      <c r="BQ32" s="185">
        <f>IF('①-1入力シート（宿泊人数）【1人当】'!BQ32&gt;0, IF(BQ$5/'①-1入力シート（宿泊人数）【1人当】'!BQ32&gt;=50000, 500, IF(BQ$5/'①-1入力シート（宿泊人数）【1人当】'!BQ32&gt;=20000, 200, 100)) * '①-1入力シート（宿泊人数）【1人当】'!BQ32, 0)</f>
        <v>0</v>
      </c>
      <c r="BR32" s="185">
        <f>IF('①-1入力シート（宿泊人数）【1人当】'!BR32&gt;0, IF(BR$5/'①-1入力シート（宿泊人数）【1人当】'!BR32&gt;=50000, 500, IF(BR$5/'①-1入力シート（宿泊人数）【1人当】'!BR32&gt;=20000, 200, 100)) * '①-1入力シート（宿泊人数）【1人当】'!BR32, 0)</f>
        <v>0</v>
      </c>
      <c r="BS32" s="185">
        <f>IF('①-1入力シート（宿泊人数）【1人当】'!BS32&gt;0, IF(BS$5/'①-1入力シート（宿泊人数）【1人当】'!BS32&gt;=50000, 500, IF(BS$5/'①-1入力シート（宿泊人数）【1人当】'!BS32&gt;=20000, 200, 100)) * '①-1入力シート（宿泊人数）【1人当】'!BS32, 0)</f>
        <v>0</v>
      </c>
      <c r="BT32" s="185">
        <f>IF('①-1入力シート（宿泊人数）【1人当】'!BT32&gt;0, IF(BT$5/'①-1入力シート（宿泊人数）【1人当】'!BT32&gt;=50000, 500, IF(BT$5/'①-1入力シート（宿泊人数）【1人当】'!BT32&gt;=20000, 200, 100)) * '①-1入力シート（宿泊人数）【1人当】'!BT32, 0)</f>
        <v>0</v>
      </c>
      <c r="BU32" s="185">
        <f>IF('①-1入力シート（宿泊人数）【1人当】'!BU32&gt;0, IF(BU$5/'①-1入力シート（宿泊人数）【1人当】'!BU32&gt;=50000, 500, IF(BU$5/'①-1入力シート（宿泊人数）【1人当】'!BU32&gt;=20000, 200, 100)) * '①-1入力シート（宿泊人数）【1人当】'!BU32, 0)</f>
        <v>0</v>
      </c>
      <c r="BV32" s="185">
        <f>IF('①-1入力シート（宿泊人数）【1人当】'!BV32&gt;0, IF(BV$5/'①-1入力シート（宿泊人数）【1人当】'!BV32&gt;=50000, 500, IF(BV$5/'①-1入力シート（宿泊人数）【1人当】'!BV32&gt;=20000, 200, 100)) * '①-1入力シート（宿泊人数）【1人当】'!BV32, 0)</f>
        <v>0</v>
      </c>
      <c r="BW32" s="185">
        <f>IF('①-1入力シート（宿泊人数）【1人当】'!BW32&gt;0, IF(BW$5/'①-1入力シート（宿泊人数）【1人当】'!BW32&gt;=50000, 500, IF(BW$5/'①-1入力シート（宿泊人数）【1人当】'!BW32&gt;=20000, 200, 100)) * '①-1入力シート（宿泊人数）【1人当】'!BW32, 0)</f>
        <v>0</v>
      </c>
      <c r="BX32" s="185">
        <f>IF('①-1入力シート（宿泊人数）【1人当】'!BX32&gt;0, IF(BX$5/'①-1入力シート（宿泊人数）【1人当】'!BX32&gt;=50000, 500, IF(BX$5/'①-1入力シート（宿泊人数）【1人当】'!BX32&gt;=20000, 200, 100)) * '①-1入力シート（宿泊人数）【1人当】'!BX32, 0)</f>
        <v>0</v>
      </c>
      <c r="BY32" s="185">
        <f>IF('①-1入力シート（宿泊人数）【1人当】'!BY32&gt;0, IF(BY$5/'①-1入力シート（宿泊人数）【1人当】'!BY32&gt;=50000, 500, IF(BY$5/'①-1入力シート（宿泊人数）【1人当】'!BY32&gt;=20000, 200, 100)) * '①-1入力シート（宿泊人数）【1人当】'!BY32, 0)</f>
        <v>0</v>
      </c>
      <c r="BZ32" s="185">
        <f>IF('①-1入力シート（宿泊人数）【1人当】'!BZ32&gt;0, IF(BZ$5/'①-1入力シート（宿泊人数）【1人当】'!BZ32&gt;=50000, 500, IF(BZ$5/'①-1入力シート（宿泊人数）【1人当】'!BZ32&gt;=20000, 200, 100)) * '①-1入力シート（宿泊人数）【1人当】'!BZ32, 0)</f>
        <v>0</v>
      </c>
      <c r="CA32" s="185">
        <f>IF('①-1入力シート（宿泊人数）【1人当】'!CA32&gt;0, IF(CA$5/'①-1入力シート（宿泊人数）【1人当】'!CA32&gt;=50000, 500, IF(CA$5/'①-1入力シート（宿泊人数）【1人当】'!CA32&gt;=20000, 200, 100)) * '①-1入力シート（宿泊人数）【1人当】'!CA32, 0)</f>
        <v>0</v>
      </c>
      <c r="CB32" s="185">
        <f>IF('①-1入力シート（宿泊人数）【1人当】'!CB32&gt;0, IF(CB$5/'①-1入力シート（宿泊人数）【1人当】'!CB32&gt;=50000, 500, IF(CB$5/'①-1入力シート（宿泊人数）【1人当】'!CB32&gt;=20000, 200, 100)) * '①-1入力シート（宿泊人数）【1人当】'!CB32, 0)</f>
        <v>0</v>
      </c>
      <c r="CC32" s="185">
        <f>IF('①-1入力シート（宿泊人数）【1人当】'!CC32&gt;0, IF(CC$5/'①-1入力シート（宿泊人数）【1人当】'!CC32&gt;=50000, 500, IF(CC$5/'①-1入力シート（宿泊人数）【1人当】'!CC32&gt;=20000, 200, 100)) * '①-1入力シート（宿泊人数）【1人当】'!CC32, 0)</f>
        <v>0</v>
      </c>
      <c r="CD32" s="185">
        <f>IF('①-1入力シート（宿泊人数）【1人当】'!CD32&gt;0, IF(CD$5/'①-1入力シート（宿泊人数）【1人当】'!CD32&gt;=50000, 500, IF(CD$5/'①-1入力シート（宿泊人数）【1人当】'!CD32&gt;=20000, 200, 100)) * '①-1入力シート（宿泊人数）【1人当】'!CD32, 0)</f>
        <v>0</v>
      </c>
      <c r="CE32" s="185">
        <f>IF('①-1入力シート（宿泊人数）【1人当】'!CE32&gt;0, IF(CE$5/'①-1入力シート（宿泊人数）【1人当】'!CE32&gt;=50000, 500, IF(CE$5/'①-1入力シート（宿泊人数）【1人当】'!CE32&gt;=20000, 200, 100)) * '①-1入力シート（宿泊人数）【1人当】'!CE32, 0)</f>
        <v>0</v>
      </c>
      <c r="CF32" s="185">
        <f>IF('①-1入力シート（宿泊人数）【1人当】'!CF32&gt;0, IF(CF$5/'①-1入力シート（宿泊人数）【1人当】'!CF32&gt;=50000, 500, IF(CF$5/'①-1入力シート（宿泊人数）【1人当】'!CF32&gt;=20000, 200, 100)) * '①-1入力シート（宿泊人数）【1人当】'!CF32, 0)</f>
        <v>0</v>
      </c>
      <c r="CG32" s="185">
        <f>IF('①-1入力シート（宿泊人数）【1人当】'!CG32&gt;0, IF(CG$5/'①-1入力シート（宿泊人数）【1人当】'!CG32&gt;=50000, 500, IF(CG$5/'①-1入力シート（宿泊人数）【1人当】'!CG32&gt;=20000, 200, 100)) * '①-1入力シート（宿泊人数）【1人当】'!CG32, 0)</f>
        <v>0</v>
      </c>
      <c r="CH32" s="185">
        <f>IF('①-1入力シート（宿泊人数）【1人当】'!CH32&gt;0, IF(CH$5/'①-1入力シート（宿泊人数）【1人当】'!CH32&gt;=50000, 500, IF(CH$5/'①-1入力シート（宿泊人数）【1人当】'!CH32&gt;=20000, 200, 100)) * '①-1入力シート（宿泊人数）【1人当】'!CH32, 0)</f>
        <v>0</v>
      </c>
      <c r="CI32" s="185">
        <f>IF('①-1入力シート（宿泊人数）【1人当】'!CI32&gt;0, IF(CI$5/'①-1入力シート（宿泊人数）【1人当】'!CI32&gt;=50000, 500, IF(CI$5/'①-1入力シート（宿泊人数）【1人当】'!CI32&gt;=20000, 200, 100)) * '①-1入力シート（宿泊人数）【1人当】'!CI32, 0)</f>
        <v>0</v>
      </c>
      <c r="CJ32" s="185">
        <f>IF('①-1入力シート（宿泊人数）【1人当】'!CJ32&gt;0, IF(CJ$5/'①-1入力シート（宿泊人数）【1人当】'!CJ32&gt;=50000, 500, IF(CJ$5/'①-1入力シート（宿泊人数）【1人当】'!CJ32&gt;=20000, 200, 100)) * '①-1入力シート（宿泊人数）【1人当】'!CJ32, 0)</f>
        <v>0</v>
      </c>
      <c r="CK32" s="185">
        <f>IF('①-1入力シート（宿泊人数）【1人当】'!CK32&gt;0, IF(CK$5/'①-1入力シート（宿泊人数）【1人当】'!CK32&gt;=50000, 500, IF(CK$5/'①-1入力シート（宿泊人数）【1人当】'!CK32&gt;=20000, 200, 100)) * '①-1入力シート（宿泊人数）【1人当】'!CK32, 0)</f>
        <v>0</v>
      </c>
      <c r="CL32" s="185">
        <f>IF('①-1入力シート（宿泊人数）【1人当】'!CL32&gt;0, IF(CL$5/'①-1入力シート（宿泊人数）【1人当】'!CL32&gt;=50000, 500, IF(CL$5/'①-1入力シート（宿泊人数）【1人当】'!CL32&gt;=20000, 200, 100)) * '①-1入力シート（宿泊人数）【1人当】'!CL32, 0)</f>
        <v>0</v>
      </c>
      <c r="CM32" s="185">
        <f>IF('①-1入力シート（宿泊人数）【1人当】'!CM32&gt;0, IF(CM$5/'①-1入力シート（宿泊人数）【1人当】'!CM32&gt;=50000, 500, IF(CM$5/'①-1入力シート（宿泊人数）【1人当】'!CM32&gt;=20000, 200, 100)) * '①-1入力シート（宿泊人数）【1人当】'!CM32, 0)</f>
        <v>0</v>
      </c>
      <c r="CN32" s="185">
        <f>IF('①-1入力シート（宿泊人数）【1人当】'!CN32&gt;0, IF(CN$5/'①-1入力シート（宿泊人数）【1人当】'!CN32&gt;=50000, 500, IF(CN$5/'①-1入力シート（宿泊人数）【1人当】'!CN32&gt;=20000, 200, 100)) * '①-1入力シート（宿泊人数）【1人当】'!CN32, 0)</f>
        <v>0</v>
      </c>
      <c r="CO32" s="185">
        <f>IF('①-1入力シート（宿泊人数）【1人当】'!CO32&gt;0, IF(CO$5/'①-1入力シート（宿泊人数）【1人当】'!CO32&gt;=50000, 500, IF(CO$5/'①-1入力シート（宿泊人数）【1人当】'!CO32&gt;=20000, 200, 100)) * '①-1入力シート（宿泊人数）【1人当】'!CO32, 0)</f>
        <v>0</v>
      </c>
      <c r="CP32" s="185">
        <f>IF('①-1入力シート（宿泊人数）【1人当】'!CP32&gt;0, IF(CP$5/'①-1入力シート（宿泊人数）【1人当】'!CP32&gt;=50000, 500, IF(CP$5/'①-1入力シート（宿泊人数）【1人当】'!CP32&gt;=20000, 200, 100)) * '①-1入力シート（宿泊人数）【1人当】'!CP32, 0)</f>
        <v>0</v>
      </c>
      <c r="CQ32" s="185">
        <f>IF('①-1入力シート（宿泊人数）【1人当】'!CQ32&gt;0, IF(CQ$5/'①-1入力シート（宿泊人数）【1人当】'!CQ32&gt;=50000, 500, IF(CQ$5/'①-1入力シート（宿泊人数）【1人当】'!CQ32&gt;=20000, 200, 100)) * '①-1入力シート（宿泊人数）【1人当】'!CQ32, 0)</f>
        <v>0</v>
      </c>
      <c r="CR32" s="185">
        <f>IF('①-1入力シート（宿泊人数）【1人当】'!CR32&gt;0, IF(CR$5/'①-1入力シート（宿泊人数）【1人当】'!CR32&gt;=50000, 500, IF(CR$5/'①-1入力シート（宿泊人数）【1人当】'!CR32&gt;=20000, 200, 100)) * '①-1入力シート（宿泊人数）【1人当】'!CR32, 0)</f>
        <v>0</v>
      </c>
      <c r="CS32" s="185">
        <f>IF('①-1入力シート（宿泊人数）【1人当】'!CS32&gt;0, IF(CS$5/'①-1入力シート（宿泊人数）【1人当】'!CS32&gt;=50000, 500, IF(CS$5/'①-1入力シート（宿泊人数）【1人当】'!CS32&gt;=20000, 200, 100)) * '①-1入力シート（宿泊人数）【1人当】'!CS32, 0)</f>
        <v>0</v>
      </c>
      <c r="CT32" s="185">
        <f>IF('①-1入力シート（宿泊人数）【1人当】'!CT32&gt;0, IF(CT$5/'①-1入力シート（宿泊人数）【1人当】'!CT32&gt;=50000, 500, IF(CT$5/'①-1入力シート（宿泊人数）【1人当】'!CT32&gt;=20000, 200, 100)) * '①-1入力シート（宿泊人数）【1人当】'!CT32, 0)</f>
        <v>0</v>
      </c>
      <c r="CU32" s="185">
        <f>IF('①-1入力シート（宿泊人数）【1人当】'!CU32&gt;0, IF(CU$5/'①-1入力シート（宿泊人数）【1人当】'!CU32&gt;=50000, 500, IF(CU$5/'①-1入力シート（宿泊人数）【1人当】'!CU32&gt;=20000, 200, 100)) * '①-1入力シート（宿泊人数）【1人当】'!CU32, 0)</f>
        <v>0</v>
      </c>
      <c r="CV32" s="185">
        <f>IF('①-1入力シート（宿泊人数）【1人当】'!CV32&gt;0, IF(CV$5/'①-1入力シート（宿泊人数）【1人当】'!CV32&gt;=50000, 500, IF(CV$5/'①-1入力シート（宿泊人数）【1人当】'!CV32&gt;=20000, 200, 100)) * '①-1入力シート（宿泊人数）【1人当】'!CV32, 0)</f>
        <v>0</v>
      </c>
      <c r="CW32" s="185">
        <f>IF('①-1入力シート（宿泊人数）【1人当】'!CW32&gt;0, IF(CW$5/'①-1入力シート（宿泊人数）【1人当】'!CW32&gt;=50000, 500, IF(CW$5/'①-1入力シート（宿泊人数）【1人当】'!CW32&gt;=20000, 200, 100)) * '①-1入力シート（宿泊人数）【1人当】'!CW32, 0)</f>
        <v>0</v>
      </c>
      <c r="CX32" s="185">
        <f>IF('①-1入力シート（宿泊人数）【1人当】'!CX32&gt;0, IF(CX$5/'①-1入力シート（宿泊人数）【1人当】'!CX32&gt;=50000, 500, IF(CX$5/'①-1入力シート（宿泊人数）【1人当】'!CX32&gt;=20000, 200, 100)) * '①-1入力シート（宿泊人数）【1人当】'!CX32, 0)</f>
        <v>0</v>
      </c>
      <c r="CY32" s="13"/>
      <c r="CZ32" s="185">
        <f>'①-1入力シート（宿泊人数）【1人当】'!CZ32</f>
        <v>0</v>
      </c>
    </row>
    <row r="33" spans="1:105">
      <c r="A33" s="196"/>
      <c r="B33" s="175">
        <v>27</v>
      </c>
      <c r="C33" s="185">
        <f>IF('①-1入力シート（宿泊人数）【1人当】'!C33&gt;0, IF(C$5/'①-1入力シート（宿泊人数）【1人当】'!C33&gt;=50000, 500, IF(C$5/'①-1入力シート（宿泊人数）【1人当】'!C33&gt;=20000, 200, 100)) * '①-1入力シート（宿泊人数）【1人当】'!C33, 0)</f>
        <v>0</v>
      </c>
      <c r="D33" s="185">
        <f>IF('①-1入力シート（宿泊人数）【1人当】'!D33&gt;0, IF(D$5/'①-1入力シート（宿泊人数）【1人当】'!D33&gt;=50000, 500, IF(D$5/'①-1入力シート（宿泊人数）【1人当】'!D33&gt;=20000, 200, 100)) * '①-1入力シート（宿泊人数）【1人当】'!D33, 0)</f>
        <v>0</v>
      </c>
      <c r="E33" s="185">
        <f>IF('①-1入力シート（宿泊人数）【1人当】'!E33&gt;0, IF(E$5/'①-1入力シート（宿泊人数）【1人当】'!E33&gt;=50000, 500, IF(E$5/'①-1入力シート（宿泊人数）【1人当】'!E33&gt;=20000, 200, 100)) * '①-1入力シート（宿泊人数）【1人当】'!E33, 0)</f>
        <v>0</v>
      </c>
      <c r="F33" s="185">
        <f>IF('①-1入力シート（宿泊人数）【1人当】'!F33&gt;0, IF(F$5/'①-1入力シート（宿泊人数）【1人当】'!F33&gt;=50000, 500, IF(F$5/'①-1入力シート（宿泊人数）【1人当】'!F33&gt;=20000, 200, 100)) * '①-1入力シート（宿泊人数）【1人当】'!F33, 0)</f>
        <v>0</v>
      </c>
      <c r="G33" s="185">
        <f>IF('①-1入力シート（宿泊人数）【1人当】'!G33&gt;0, IF(G$5/'①-1入力シート（宿泊人数）【1人当】'!G33&gt;=50000, 500, IF(G$5/'①-1入力シート（宿泊人数）【1人当】'!G33&gt;=20000, 200, 100)) * '①-1入力シート（宿泊人数）【1人当】'!G33, 0)</f>
        <v>0</v>
      </c>
      <c r="H33" s="185">
        <f>IF('①-1入力シート（宿泊人数）【1人当】'!H33&gt;0, IF(H$5/'①-1入力シート（宿泊人数）【1人当】'!H33&gt;=50000, 500, IF(H$5/'①-1入力シート（宿泊人数）【1人当】'!H33&gt;=20000, 200, 100)) * '①-1入力シート（宿泊人数）【1人当】'!H33, 0)</f>
        <v>0</v>
      </c>
      <c r="I33" s="185">
        <f>IF('①-1入力シート（宿泊人数）【1人当】'!I33&gt;0, IF(I$5/'①-1入力シート（宿泊人数）【1人当】'!I33&gt;=50000, 500, IF(I$5/'①-1入力シート（宿泊人数）【1人当】'!I33&gt;=20000, 200, 100)) * '①-1入力シート（宿泊人数）【1人当】'!I33, 0)</f>
        <v>0</v>
      </c>
      <c r="J33" s="185">
        <f>IF('①-1入力シート（宿泊人数）【1人当】'!J33&gt;0, IF(J$5/'①-1入力シート（宿泊人数）【1人当】'!J33&gt;=50000, 500, IF(J$5/'①-1入力シート（宿泊人数）【1人当】'!J33&gt;=20000, 200, 100)) * '①-1入力シート（宿泊人数）【1人当】'!J33, 0)</f>
        <v>0</v>
      </c>
      <c r="K33" s="185">
        <f>IF('①-1入力シート（宿泊人数）【1人当】'!K33&gt;0, IF(K$5/'①-1入力シート（宿泊人数）【1人当】'!K33&gt;=50000, 500, IF(K$5/'①-1入力シート（宿泊人数）【1人当】'!K33&gt;=20000, 200, 100)) * '①-1入力シート（宿泊人数）【1人当】'!K33, 0)</f>
        <v>0</v>
      </c>
      <c r="L33" s="185">
        <f>IF('①-1入力シート（宿泊人数）【1人当】'!L33&gt;0, IF(L$5/'①-1入力シート（宿泊人数）【1人当】'!L33&gt;=50000, 500, IF(L$5/'①-1入力シート（宿泊人数）【1人当】'!L33&gt;=20000, 200, 100)) * '①-1入力シート（宿泊人数）【1人当】'!L33, 0)</f>
        <v>0</v>
      </c>
      <c r="M33" s="185">
        <f>IF('①-1入力シート（宿泊人数）【1人当】'!M33&gt;0, IF(M$5/'①-1入力シート（宿泊人数）【1人当】'!M33&gt;=50000, 500, IF(M$5/'①-1入力シート（宿泊人数）【1人当】'!M33&gt;=20000, 200, 100)) * '①-1入力シート（宿泊人数）【1人当】'!M33, 0)</f>
        <v>0</v>
      </c>
      <c r="N33" s="185">
        <f>IF('①-1入力シート（宿泊人数）【1人当】'!N33&gt;0, IF(N$5/'①-1入力シート（宿泊人数）【1人当】'!N33&gt;=50000, 500, IF(N$5/'①-1入力シート（宿泊人数）【1人当】'!N33&gt;=20000, 200, 100)) * '①-1入力シート（宿泊人数）【1人当】'!N33, 0)</f>
        <v>0</v>
      </c>
      <c r="O33" s="185">
        <f>IF('①-1入力シート（宿泊人数）【1人当】'!O33&gt;0, IF(O$5/'①-1入力シート（宿泊人数）【1人当】'!O33&gt;=50000, 500, IF(O$5/'①-1入力シート（宿泊人数）【1人当】'!O33&gt;=20000, 200, 100)) * '①-1入力シート（宿泊人数）【1人当】'!O33, 0)</f>
        <v>0</v>
      </c>
      <c r="P33" s="185">
        <f>IF('①-1入力シート（宿泊人数）【1人当】'!P33&gt;0, IF(P$5/'①-1入力シート（宿泊人数）【1人当】'!P33&gt;=50000, 500, IF(P$5/'①-1入力シート（宿泊人数）【1人当】'!P33&gt;=20000, 200, 100)) * '①-1入力シート（宿泊人数）【1人当】'!P33, 0)</f>
        <v>0</v>
      </c>
      <c r="Q33" s="185">
        <f>IF('①-1入力シート（宿泊人数）【1人当】'!Q33&gt;0, IF(Q$5/'①-1入力シート（宿泊人数）【1人当】'!Q33&gt;=50000, 500, IF(Q$5/'①-1入力シート（宿泊人数）【1人当】'!Q33&gt;=20000, 200, 100)) * '①-1入力シート（宿泊人数）【1人当】'!Q33, 0)</f>
        <v>0</v>
      </c>
      <c r="R33" s="185">
        <f>IF('①-1入力シート（宿泊人数）【1人当】'!R33&gt;0, IF(R$5/'①-1入力シート（宿泊人数）【1人当】'!R33&gt;=50000, 500, IF(R$5/'①-1入力シート（宿泊人数）【1人当】'!R33&gt;=20000, 200, 100)) * '①-1入力シート（宿泊人数）【1人当】'!R33, 0)</f>
        <v>0</v>
      </c>
      <c r="S33" s="185">
        <f>IF('①-1入力シート（宿泊人数）【1人当】'!S33&gt;0, IF(S$5/'①-1入力シート（宿泊人数）【1人当】'!S33&gt;=50000, 500, IF(S$5/'①-1入力シート（宿泊人数）【1人当】'!S33&gt;=20000, 200, 100)) * '①-1入力シート（宿泊人数）【1人当】'!S33, 0)</f>
        <v>0</v>
      </c>
      <c r="T33" s="185">
        <f>IF('①-1入力シート（宿泊人数）【1人当】'!T33&gt;0, IF(T$5/'①-1入力シート（宿泊人数）【1人当】'!T33&gt;=50000, 500, IF(T$5/'①-1入力シート（宿泊人数）【1人当】'!T33&gt;=20000, 200, 100)) * '①-1入力シート（宿泊人数）【1人当】'!T33, 0)</f>
        <v>0</v>
      </c>
      <c r="U33" s="185">
        <f>IF('①-1入力シート（宿泊人数）【1人当】'!U33&gt;0, IF(U$5/'①-1入力シート（宿泊人数）【1人当】'!U33&gt;=50000, 500, IF(U$5/'①-1入力シート（宿泊人数）【1人当】'!U33&gt;=20000, 200, 100)) * '①-1入力シート（宿泊人数）【1人当】'!U33, 0)</f>
        <v>0</v>
      </c>
      <c r="V33" s="185">
        <f>IF('①-1入力シート（宿泊人数）【1人当】'!V33&gt;0, IF(V$5/'①-1入力シート（宿泊人数）【1人当】'!V33&gt;=50000, 500, IF(V$5/'①-1入力シート（宿泊人数）【1人当】'!V33&gt;=20000, 200, 100)) * '①-1入力シート（宿泊人数）【1人当】'!V33, 0)</f>
        <v>0</v>
      </c>
      <c r="W33" s="185">
        <f>IF('①-1入力シート（宿泊人数）【1人当】'!W33&gt;0, IF(W$5/'①-1入力シート（宿泊人数）【1人当】'!W33&gt;=50000, 500, IF(W$5/'①-1入力シート（宿泊人数）【1人当】'!W33&gt;=20000, 200, 100)) * '①-1入力シート（宿泊人数）【1人当】'!W33, 0)</f>
        <v>0</v>
      </c>
      <c r="X33" s="185">
        <f>IF('①-1入力シート（宿泊人数）【1人当】'!X33&gt;0, IF(X$5/'①-1入力シート（宿泊人数）【1人当】'!X33&gt;=50000, 500, IF(X$5/'①-1入力シート（宿泊人数）【1人当】'!X33&gt;=20000, 200, 100)) * '①-1入力シート（宿泊人数）【1人当】'!X33, 0)</f>
        <v>0</v>
      </c>
      <c r="Y33" s="185">
        <f>IF('①-1入力シート（宿泊人数）【1人当】'!Y33&gt;0, IF(Y$5/'①-1入力シート（宿泊人数）【1人当】'!Y33&gt;=50000, 500, IF(Y$5/'①-1入力シート（宿泊人数）【1人当】'!Y33&gt;=20000, 200, 100)) * '①-1入力シート（宿泊人数）【1人当】'!Y33, 0)</f>
        <v>0</v>
      </c>
      <c r="Z33" s="185">
        <f>IF('①-1入力シート（宿泊人数）【1人当】'!Z33&gt;0, IF(Z$5/'①-1入力シート（宿泊人数）【1人当】'!Z33&gt;=50000, 500, IF(Z$5/'①-1入力シート（宿泊人数）【1人当】'!Z33&gt;=20000, 200, 100)) * '①-1入力シート（宿泊人数）【1人当】'!Z33, 0)</f>
        <v>0</v>
      </c>
      <c r="AA33" s="185">
        <f>IF('①-1入力シート（宿泊人数）【1人当】'!AA33&gt;0, IF(AA$5/'①-1入力シート（宿泊人数）【1人当】'!AA33&gt;=50000, 500, IF(AA$5/'①-1入力シート（宿泊人数）【1人当】'!AA33&gt;=20000, 200, 100)) * '①-1入力シート（宿泊人数）【1人当】'!AA33, 0)</f>
        <v>0</v>
      </c>
      <c r="AB33" s="185">
        <f>IF('①-1入力シート（宿泊人数）【1人当】'!AB33&gt;0, IF(AB$5/'①-1入力シート（宿泊人数）【1人当】'!AB33&gt;=50000, 500, IF(AB$5/'①-1入力シート（宿泊人数）【1人当】'!AB33&gt;=20000, 200, 100)) * '①-1入力シート（宿泊人数）【1人当】'!AB33, 0)</f>
        <v>0</v>
      </c>
      <c r="AC33" s="185">
        <f>IF('①-1入力シート（宿泊人数）【1人当】'!AC33&gt;0, IF(AC$5/'①-1入力シート（宿泊人数）【1人当】'!AC33&gt;=50000, 500, IF(AC$5/'①-1入力シート（宿泊人数）【1人当】'!AC33&gt;=20000, 200, 100)) * '①-1入力シート（宿泊人数）【1人当】'!AC33, 0)</f>
        <v>0</v>
      </c>
      <c r="AD33" s="185">
        <f>IF('①-1入力シート（宿泊人数）【1人当】'!AD33&gt;0, IF(AD$5/'①-1入力シート（宿泊人数）【1人当】'!AD33&gt;=50000, 500, IF(AD$5/'①-1入力シート（宿泊人数）【1人当】'!AD33&gt;=20000, 200, 100)) * '①-1入力シート（宿泊人数）【1人当】'!AD33, 0)</f>
        <v>0</v>
      </c>
      <c r="AE33" s="185">
        <f>IF('①-1入力シート（宿泊人数）【1人当】'!AE33&gt;0, IF(AE$5/'①-1入力シート（宿泊人数）【1人当】'!AE33&gt;=50000, 500, IF(AE$5/'①-1入力シート（宿泊人数）【1人当】'!AE33&gt;=20000, 200, 100)) * '①-1入力シート（宿泊人数）【1人当】'!AE33, 0)</f>
        <v>0</v>
      </c>
      <c r="AF33" s="185">
        <f>IF('①-1入力シート（宿泊人数）【1人当】'!AF33&gt;0, IF(AF$5/'①-1入力シート（宿泊人数）【1人当】'!AF33&gt;=50000, 500, IF(AF$5/'①-1入力シート（宿泊人数）【1人当】'!AF33&gt;=20000, 200, 100)) * '①-1入力シート（宿泊人数）【1人当】'!AF33, 0)</f>
        <v>0</v>
      </c>
      <c r="AG33" s="185">
        <f>IF('①-1入力シート（宿泊人数）【1人当】'!AG33&gt;0, IF(AG$5/'①-1入力シート（宿泊人数）【1人当】'!AG33&gt;=50000, 500, IF(AG$5/'①-1入力シート（宿泊人数）【1人当】'!AG33&gt;=20000, 200, 100)) * '①-1入力シート（宿泊人数）【1人当】'!AG33, 0)</f>
        <v>0</v>
      </c>
      <c r="AH33" s="185">
        <f>IF('①-1入力シート（宿泊人数）【1人当】'!AH33&gt;0, IF(AH$5/'①-1入力シート（宿泊人数）【1人当】'!AH33&gt;=50000, 500, IF(AH$5/'①-1入力シート（宿泊人数）【1人当】'!AH33&gt;=20000, 200, 100)) * '①-1入力シート（宿泊人数）【1人当】'!AH33, 0)</f>
        <v>0</v>
      </c>
      <c r="AI33" s="185">
        <f>IF('①-1入力シート（宿泊人数）【1人当】'!AI33&gt;0, IF(AI$5/'①-1入力シート（宿泊人数）【1人当】'!AI33&gt;=50000, 500, IF(AI$5/'①-1入力シート（宿泊人数）【1人当】'!AI33&gt;=20000, 200, 100)) * '①-1入力シート（宿泊人数）【1人当】'!AI33, 0)</f>
        <v>0</v>
      </c>
      <c r="AJ33" s="185">
        <f>IF('①-1入力シート（宿泊人数）【1人当】'!AJ33&gt;0, IF(AJ$5/'①-1入力シート（宿泊人数）【1人当】'!AJ33&gt;=50000, 500, IF(AJ$5/'①-1入力シート（宿泊人数）【1人当】'!AJ33&gt;=20000, 200, 100)) * '①-1入力シート（宿泊人数）【1人当】'!AJ33, 0)</f>
        <v>0</v>
      </c>
      <c r="AK33" s="185">
        <f>IF('①-1入力シート（宿泊人数）【1人当】'!AK33&gt;0, IF(AK$5/'①-1入力シート（宿泊人数）【1人当】'!AK33&gt;=50000, 500, IF(AK$5/'①-1入力シート（宿泊人数）【1人当】'!AK33&gt;=20000, 200, 100)) * '①-1入力シート（宿泊人数）【1人当】'!AK33, 0)</f>
        <v>0</v>
      </c>
      <c r="AL33" s="185">
        <f>IF('①-1入力シート（宿泊人数）【1人当】'!AL33&gt;0, IF(AL$5/'①-1入力シート（宿泊人数）【1人当】'!AL33&gt;=50000, 500, IF(AL$5/'①-1入力シート（宿泊人数）【1人当】'!AL33&gt;=20000, 200, 100)) * '①-1入力シート（宿泊人数）【1人当】'!AL33, 0)</f>
        <v>0</v>
      </c>
      <c r="AM33" s="185">
        <f>IF('①-1入力シート（宿泊人数）【1人当】'!AM33&gt;0, IF(AM$5/'①-1入力シート（宿泊人数）【1人当】'!AM33&gt;=50000, 500, IF(AM$5/'①-1入力シート（宿泊人数）【1人当】'!AM33&gt;=20000, 200, 100)) * '①-1入力シート（宿泊人数）【1人当】'!AM33, 0)</f>
        <v>0</v>
      </c>
      <c r="AN33" s="185">
        <f>IF('①-1入力シート（宿泊人数）【1人当】'!AN33&gt;0, IF(AN$5/'①-1入力シート（宿泊人数）【1人当】'!AN33&gt;=50000, 500, IF(AN$5/'①-1入力シート（宿泊人数）【1人当】'!AN33&gt;=20000, 200, 100)) * '①-1入力シート（宿泊人数）【1人当】'!AN33, 0)</f>
        <v>0</v>
      </c>
      <c r="AO33" s="185">
        <f>IF('①-1入力シート（宿泊人数）【1人当】'!AO33&gt;0, IF(AO$5/'①-1入力シート（宿泊人数）【1人当】'!AO33&gt;=50000, 500, IF(AO$5/'①-1入力シート（宿泊人数）【1人当】'!AO33&gt;=20000, 200, 100)) * '①-1入力シート（宿泊人数）【1人当】'!AO33, 0)</f>
        <v>0</v>
      </c>
      <c r="AP33" s="185">
        <f>IF('①-1入力シート（宿泊人数）【1人当】'!AP33&gt;0, IF(AP$5/'①-1入力シート（宿泊人数）【1人当】'!AP33&gt;=50000, 500, IF(AP$5/'①-1入力シート（宿泊人数）【1人当】'!AP33&gt;=20000, 200, 100)) * '①-1入力シート（宿泊人数）【1人当】'!AP33, 0)</f>
        <v>0</v>
      </c>
      <c r="AQ33" s="185">
        <f>IF('①-1入力シート（宿泊人数）【1人当】'!AQ33&gt;0, IF(AQ$5/'①-1入力シート（宿泊人数）【1人当】'!AQ33&gt;=50000, 500, IF(AQ$5/'①-1入力シート（宿泊人数）【1人当】'!AQ33&gt;=20000, 200, 100)) * '①-1入力シート（宿泊人数）【1人当】'!AQ33, 0)</f>
        <v>0</v>
      </c>
      <c r="AR33" s="185">
        <f>IF('①-1入力シート（宿泊人数）【1人当】'!AR33&gt;0, IF(AR$5/'①-1入力シート（宿泊人数）【1人当】'!AR33&gt;=50000, 500, IF(AR$5/'①-1入力シート（宿泊人数）【1人当】'!AR33&gt;=20000, 200, 100)) * '①-1入力シート（宿泊人数）【1人当】'!AR33, 0)</f>
        <v>0</v>
      </c>
      <c r="AS33" s="185">
        <f>IF('①-1入力シート（宿泊人数）【1人当】'!AS33&gt;0, IF(AS$5/'①-1入力シート（宿泊人数）【1人当】'!AS33&gt;=50000, 500, IF(AS$5/'①-1入力シート（宿泊人数）【1人当】'!AS33&gt;=20000, 200, 100)) * '①-1入力シート（宿泊人数）【1人当】'!AS33, 0)</f>
        <v>0</v>
      </c>
      <c r="AT33" s="185">
        <f>IF('①-1入力シート（宿泊人数）【1人当】'!AT33&gt;0, IF(AT$5/'①-1入力シート（宿泊人数）【1人当】'!AT33&gt;=50000, 500, IF(AT$5/'①-1入力シート（宿泊人数）【1人当】'!AT33&gt;=20000, 200, 100)) * '①-1入力シート（宿泊人数）【1人当】'!AT33, 0)</f>
        <v>0</v>
      </c>
      <c r="AU33" s="185">
        <f>IF('①-1入力シート（宿泊人数）【1人当】'!AU33&gt;0, IF(AU$5/'①-1入力シート（宿泊人数）【1人当】'!AU33&gt;=50000, 500, IF(AU$5/'①-1入力シート（宿泊人数）【1人当】'!AU33&gt;=20000, 200, 100)) * '①-1入力シート（宿泊人数）【1人当】'!AU33, 0)</f>
        <v>0</v>
      </c>
      <c r="AV33" s="185">
        <f>IF('①-1入力シート（宿泊人数）【1人当】'!AV33&gt;0, IF(AV$5/'①-1入力シート（宿泊人数）【1人当】'!AV33&gt;=50000, 500, IF(AV$5/'①-1入力シート（宿泊人数）【1人当】'!AV33&gt;=20000, 200, 100)) * '①-1入力シート（宿泊人数）【1人当】'!AV33, 0)</f>
        <v>0</v>
      </c>
      <c r="AW33" s="185">
        <f>IF('①-1入力シート（宿泊人数）【1人当】'!AW33&gt;0, IF(AW$5/'①-1入力シート（宿泊人数）【1人当】'!AW33&gt;=50000, 500, IF(AW$5/'①-1入力シート（宿泊人数）【1人当】'!AW33&gt;=20000, 200, 100)) * '①-1入力シート（宿泊人数）【1人当】'!AW33, 0)</f>
        <v>0</v>
      </c>
      <c r="AX33" s="185">
        <f>IF('①-1入力シート（宿泊人数）【1人当】'!AX33&gt;0, IF(AX$5/'①-1入力シート（宿泊人数）【1人当】'!AX33&gt;=50000, 500, IF(AX$5/'①-1入力シート（宿泊人数）【1人当】'!AX33&gt;=20000, 200, 100)) * '①-1入力シート（宿泊人数）【1人当】'!AX33, 0)</f>
        <v>0</v>
      </c>
      <c r="AY33" s="185">
        <f>IF('①-1入力シート（宿泊人数）【1人当】'!AY33&gt;0, IF(AY$5/'①-1入力シート（宿泊人数）【1人当】'!AY33&gt;=50000, 500, IF(AY$5/'①-1入力シート（宿泊人数）【1人当】'!AY33&gt;=20000, 200, 100)) * '①-1入力シート（宿泊人数）【1人当】'!AY33, 0)</f>
        <v>0</v>
      </c>
      <c r="AZ33" s="185">
        <f>IF('①-1入力シート（宿泊人数）【1人当】'!AZ33&gt;0, IF(AZ$5/'①-1入力シート（宿泊人数）【1人当】'!AZ33&gt;=50000, 500, IF(AZ$5/'①-1入力シート（宿泊人数）【1人当】'!AZ33&gt;=20000, 200, 100)) * '①-1入力シート（宿泊人数）【1人当】'!AZ33, 0)</f>
        <v>0</v>
      </c>
      <c r="BA33" s="185">
        <f>IF('①-1入力シート（宿泊人数）【1人当】'!BA33&gt;0, IF(BA$5/'①-1入力シート（宿泊人数）【1人当】'!BA33&gt;=50000, 500, IF(BA$5/'①-1入力シート（宿泊人数）【1人当】'!BA33&gt;=20000, 200, 100)) * '①-1入力シート（宿泊人数）【1人当】'!BA33, 0)</f>
        <v>0</v>
      </c>
      <c r="BB33" s="185">
        <f>IF('①-1入力シート（宿泊人数）【1人当】'!BB33&gt;0, IF(BB$5/'①-1入力シート（宿泊人数）【1人当】'!BB33&gt;=50000, 500, IF(BB$5/'①-1入力シート（宿泊人数）【1人当】'!BB33&gt;=20000, 200, 100)) * '①-1入力シート（宿泊人数）【1人当】'!BB33, 0)</f>
        <v>0</v>
      </c>
      <c r="BC33" s="185">
        <f>IF('①-1入力シート（宿泊人数）【1人当】'!BC33&gt;0, IF(BC$5/'①-1入力シート（宿泊人数）【1人当】'!BC33&gt;=50000, 500, IF(BC$5/'①-1入力シート（宿泊人数）【1人当】'!BC33&gt;=20000, 200, 100)) * '①-1入力シート（宿泊人数）【1人当】'!BC33, 0)</f>
        <v>0</v>
      </c>
      <c r="BD33" s="185">
        <f>IF('①-1入力シート（宿泊人数）【1人当】'!BD33&gt;0, IF(BD$5/'①-1入力シート（宿泊人数）【1人当】'!BD33&gt;=50000, 500, IF(BD$5/'①-1入力シート（宿泊人数）【1人当】'!BD33&gt;=20000, 200, 100)) * '①-1入力シート（宿泊人数）【1人当】'!BD33, 0)</f>
        <v>0</v>
      </c>
      <c r="BE33" s="185">
        <f>IF('①-1入力シート（宿泊人数）【1人当】'!BE33&gt;0, IF(BE$5/'①-1入力シート（宿泊人数）【1人当】'!BE33&gt;=50000, 500, IF(BE$5/'①-1入力シート（宿泊人数）【1人当】'!BE33&gt;=20000, 200, 100)) * '①-1入力シート（宿泊人数）【1人当】'!BE33, 0)</f>
        <v>0</v>
      </c>
      <c r="BF33" s="185">
        <f>IF('①-1入力シート（宿泊人数）【1人当】'!BF33&gt;0, IF(BF$5/'①-1入力シート（宿泊人数）【1人当】'!BF33&gt;=50000, 500, IF(BF$5/'①-1入力シート（宿泊人数）【1人当】'!BF33&gt;=20000, 200, 100)) * '①-1入力シート（宿泊人数）【1人当】'!BF33, 0)</f>
        <v>0</v>
      </c>
      <c r="BG33" s="185">
        <f>IF('①-1入力シート（宿泊人数）【1人当】'!BG33&gt;0, IF(BG$5/'①-1入力シート（宿泊人数）【1人当】'!BG33&gt;=50000, 500, IF(BG$5/'①-1入力シート（宿泊人数）【1人当】'!BG33&gt;=20000, 200, 100)) * '①-1入力シート（宿泊人数）【1人当】'!BG33, 0)</f>
        <v>0</v>
      </c>
      <c r="BH33" s="185">
        <f>IF('①-1入力シート（宿泊人数）【1人当】'!BH33&gt;0, IF(BH$5/'①-1入力シート（宿泊人数）【1人当】'!BH33&gt;=50000, 500, IF(BH$5/'①-1入力シート（宿泊人数）【1人当】'!BH33&gt;=20000, 200, 100)) * '①-1入力シート（宿泊人数）【1人当】'!BH33, 0)</f>
        <v>0</v>
      </c>
      <c r="BI33" s="185">
        <f>IF('①-1入力シート（宿泊人数）【1人当】'!BI33&gt;0, IF(BI$5/'①-1入力シート（宿泊人数）【1人当】'!BI33&gt;=50000, 500, IF(BI$5/'①-1入力シート（宿泊人数）【1人当】'!BI33&gt;=20000, 200, 100)) * '①-1入力シート（宿泊人数）【1人当】'!BI33, 0)</f>
        <v>0</v>
      </c>
      <c r="BJ33" s="185">
        <f>IF('①-1入力シート（宿泊人数）【1人当】'!BJ33&gt;0, IF(BJ$5/'①-1入力シート（宿泊人数）【1人当】'!BJ33&gt;=50000, 500, IF(BJ$5/'①-1入力シート（宿泊人数）【1人当】'!BJ33&gt;=20000, 200, 100)) * '①-1入力シート（宿泊人数）【1人当】'!BJ33, 0)</f>
        <v>0</v>
      </c>
      <c r="BK33" s="185">
        <f>IF('①-1入力シート（宿泊人数）【1人当】'!BK33&gt;0, IF(BK$5/'①-1入力シート（宿泊人数）【1人当】'!BK33&gt;=50000, 500, IF(BK$5/'①-1入力シート（宿泊人数）【1人当】'!BK33&gt;=20000, 200, 100)) * '①-1入力シート（宿泊人数）【1人当】'!BK33, 0)</f>
        <v>0</v>
      </c>
      <c r="BL33" s="185">
        <f>IF('①-1入力シート（宿泊人数）【1人当】'!BL33&gt;0, IF(BL$5/'①-1入力シート（宿泊人数）【1人当】'!BL33&gt;=50000, 500, IF(BL$5/'①-1入力シート（宿泊人数）【1人当】'!BL33&gt;=20000, 200, 100)) * '①-1入力シート（宿泊人数）【1人当】'!BL33, 0)</f>
        <v>0</v>
      </c>
      <c r="BM33" s="185">
        <f>IF('①-1入力シート（宿泊人数）【1人当】'!BM33&gt;0, IF(BM$5/'①-1入力シート（宿泊人数）【1人当】'!BM33&gt;=50000, 500, IF(BM$5/'①-1入力シート（宿泊人数）【1人当】'!BM33&gt;=20000, 200, 100)) * '①-1入力シート（宿泊人数）【1人当】'!BM33, 0)</f>
        <v>0</v>
      </c>
      <c r="BN33" s="185">
        <f>IF('①-1入力シート（宿泊人数）【1人当】'!BN33&gt;0, IF(BN$5/'①-1入力シート（宿泊人数）【1人当】'!BN33&gt;=50000, 500, IF(BN$5/'①-1入力シート（宿泊人数）【1人当】'!BN33&gt;=20000, 200, 100)) * '①-1入力シート（宿泊人数）【1人当】'!BN33, 0)</f>
        <v>0</v>
      </c>
      <c r="BO33" s="185">
        <f>IF('①-1入力シート（宿泊人数）【1人当】'!BO33&gt;0, IF(BO$5/'①-1入力シート（宿泊人数）【1人当】'!BO33&gt;=50000, 500, IF(BO$5/'①-1入力シート（宿泊人数）【1人当】'!BO33&gt;=20000, 200, 100)) * '①-1入力シート（宿泊人数）【1人当】'!BO33, 0)</f>
        <v>0</v>
      </c>
      <c r="BP33" s="185">
        <f>IF('①-1入力シート（宿泊人数）【1人当】'!BP33&gt;0, IF(BP$5/'①-1入力シート（宿泊人数）【1人当】'!BP33&gt;=50000, 500, IF(BP$5/'①-1入力シート（宿泊人数）【1人当】'!BP33&gt;=20000, 200, 100)) * '①-1入力シート（宿泊人数）【1人当】'!BP33, 0)</f>
        <v>0</v>
      </c>
      <c r="BQ33" s="185">
        <f>IF('①-1入力シート（宿泊人数）【1人当】'!BQ33&gt;0, IF(BQ$5/'①-1入力シート（宿泊人数）【1人当】'!BQ33&gt;=50000, 500, IF(BQ$5/'①-1入力シート（宿泊人数）【1人当】'!BQ33&gt;=20000, 200, 100)) * '①-1入力シート（宿泊人数）【1人当】'!BQ33, 0)</f>
        <v>0</v>
      </c>
      <c r="BR33" s="185">
        <f>IF('①-1入力シート（宿泊人数）【1人当】'!BR33&gt;0, IF(BR$5/'①-1入力シート（宿泊人数）【1人当】'!BR33&gt;=50000, 500, IF(BR$5/'①-1入力シート（宿泊人数）【1人当】'!BR33&gt;=20000, 200, 100)) * '①-1入力シート（宿泊人数）【1人当】'!BR33, 0)</f>
        <v>0</v>
      </c>
      <c r="BS33" s="185">
        <f>IF('①-1入力シート（宿泊人数）【1人当】'!BS33&gt;0, IF(BS$5/'①-1入力シート（宿泊人数）【1人当】'!BS33&gt;=50000, 500, IF(BS$5/'①-1入力シート（宿泊人数）【1人当】'!BS33&gt;=20000, 200, 100)) * '①-1入力シート（宿泊人数）【1人当】'!BS33, 0)</f>
        <v>0</v>
      </c>
      <c r="BT33" s="185">
        <f>IF('①-1入力シート（宿泊人数）【1人当】'!BT33&gt;0, IF(BT$5/'①-1入力シート（宿泊人数）【1人当】'!BT33&gt;=50000, 500, IF(BT$5/'①-1入力シート（宿泊人数）【1人当】'!BT33&gt;=20000, 200, 100)) * '①-1入力シート（宿泊人数）【1人当】'!BT33, 0)</f>
        <v>0</v>
      </c>
      <c r="BU33" s="185">
        <f>IF('①-1入力シート（宿泊人数）【1人当】'!BU33&gt;0, IF(BU$5/'①-1入力シート（宿泊人数）【1人当】'!BU33&gt;=50000, 500, IF(BU$5/'①-1入力シート（宿泊人数）【1人当】'!BU33&gt;=20000, 200, 100)) * '①-1入力シート（宿泊人数）【1人当】'!BU33, 0)</f>
        <v>0</v>
      </c>
      <c r="BV33" s="185">
        <f>IF('①-1入力シート（宿泊人数）【1人当】'!BV33&gt;0, IF(BV$5/'①-1入力シート（宿泊人数）【1人当】'!BV33&gt;=50000, 500, IF(BV$5/'①-1入力シート（宿泊人数）【1人当】'!BV33&gt;=20000, 200, 100)) * '①-1入力シート（宿泊人数）【1人当】'!BV33, 0)</f>
        <v>0</v>
      </c>
      <c r="BW33" s="185">
        <f>IF('①-1入力シート（宿泊人数）【1人当】'!BW33&gt;0, IF(BW$5/'①-1入力シート（宿泊人数）【1人当】'!BW33&gt;=50000, 500, IF(BW$5/'①-1入力シート（宿泊人数）【1人当】'!BW33&gt;=20000, 200, 100)) * '①-1入力シート（宿泊人数）【1人当】'!BW33, 0)</f>
        <v>0</v>
      </c>
      <c r="BX33" s="185">
        <f>IF('①-1入力シート（宿泊人数）【1人当】'!BX33&gt;0, IF(BX$5/'①-1入力シート（宿泊人数）【1人当】'!BX33&gt;=50000, 500, IF(BX$5/'①-1入力シート（宿泊人数）【1人当】'!BX33&gt;=20000, 200, 100)) * '①-1入力シート（宿泊人数）【1人当】'!BX33, 0)</f>
        <v>0</v>
      </c>
      <c r="BY33" s="185">
        <f>IF('①-1入力シート（宿泊人数）【1人当】'!BY33&gt;0, IF(BY$5/'①-1入力シート（宿泊人数）【1人当】'!BY33&gt;=50000, 500, IF(BY$5/'①-1入力シート（宿泊人数）【1人当】'!BY33&gt;=20000, 200, 100)) * '①-1入力シート（宿泊人数）【1人当】'!BY33, 0)</f>
        <v>0</v>
      </c>
      <c r="BZ33" s="185">
        <f>IF('①-1入力シート（宿泊人数）【1人当】'!BZ33&gt;0, IF(BZ$5/'①-1入力シート（宿泊人数）【1人当】'!BZ33&gt;=50000, 500, IF(BZ$5/'①-1入力シート（宿泊人数）【1人当】'!BZ33&gt;=20000, 200, 100)) * '①-1入力シート（宿泊人数）【1人当】'!BZ33, 0)</f>
        <v>0</v>
      </c>
      <c r="CA33" s="185">
        <f>IF('①-1入力シート（宿泊人数）【1人当】'!CA33&gt;0, IF(CA$5/'①-1入力シート（宿泊人数）【1人当】'!CA33&gt;=50000, 500, IF(CA$5/'①-1入力シート（宿泊人数）【1人当】'!CA33&gt;=20000, 200, 100)) * '①-1入力シート（宿泊人数）【1人当】'!CA33, 0)</f>
        <v>0</v>
      </c>
      <c r="CB33" s="185">
        <f>IF('①-1入力シート（宿泊人数）【1人当】'!CB33&gt;0, IF(CB$5/'①-1入力シート（宿泊人数）【1人当】'!CB33&gt;=50000, 500, IF(CB$5/'①-1入力シート（宿泊人数）【1人当】'!CB33&gt;=20000, 200, 100)) * '①-1入力シート（宿泊人数）【1人当】'!CB33, 0)</f>
        <v>0</v>
      </c>
      <c r="CC33" s="185">
        <f>IF('①-1入力シート（宿泊人数）【1人当】'!CC33&gt;0, IF(CC$5/'①-1入力シート（宿泊人数）【1人当】'!CC33&gt;=50000, 500, IF(CC$5/'①-1入力シート（宿泊人数）【1人当】'!CC33&gt;=20000, 200, 100)) * '①-1入力シート（宿泊人数）【1人当】'!CC33, 0)</f>
        <v>0</v>
      </c>
      <c r="CD33" s="185">
        <f>IF('①-1入力シート（宿泊人数）【1人当】'!CD33&gt;0, IF(CD$5/'①-1入力シート（宿泊人数）【1人当】'!CD33&gt;=50000, 500, IF(CD$5/'①-1入力シート（宿泊人数）【1人当】'!CD33&gt;=20000, 200, 100)) * '①-1入力シート（宿泊人数）【1人当】'!CD33, 0)</f>
        <v>0</v>
      </c>
      <c r="CE33" s="185">
        <f>IF('①-1入力シート（宿泊人数）【1人当】'!CE33&gt;0, IF(CE$5/'①-1入力シート（宿泊人数）【1人当】'!CE33&gt;=50000, 500, IF(CE$5/'①-1入力シート（宿泊人数）【1人当】'!CE33&gt;=20000, 200, 100)) * '①-1入力シート（宿泊人数）【1人当】'!CE33, 0)</f>
        <v>0</v>
      </c>
      <c r="CF33" s="185">
        <f>IF('①-1入力シート（宿泊人数）【1人当】'!CF33&gt;0, IF(CF$5/'①-1入力シート（宿泊人数）【1人当】'!CF33&gt;=50000, 500, IF(CF$5/'①-1入力シート（宿泊人数）【1人当】'!CF33&gt;=20000, 200, 100)) * '①-1入力シート（宿泊人数）【1人当】'!CF33, 0)</f>
        <v>0</v>
      </c>
      <c r="CG33" s="185">
        <f>IF('①-1入力シート（宿泊人数）【1人当】'!CG33&gt;0, IF(CG$5/'①-1入力シート（宿泊人数）【1人当】'!CG33&gt;=50000, 500, IF(CG$5/'①-1入力シート（宿泊人数）【1人当】'!CG33&gt;=20000, 200, 100)) * '①-1入力シート（宿泊人数）【1人当】'!CG33, 0)</f>
        <v>0</v>
      </c>
      <c r="CH33" s="185">
        <f>IF('①-1入力シート（宿泊人数）【1人当】'!CH33&gt;0, IF(CH$5/'①-1入力シート（宿泊人数）【1人当】'!CH33&gt;=50000, 500, IF(CH$5/'①-1入力シート（宿泊人数）【1人当】'!CH33&gt;=20000, 200, 100)) * '①-1入力シート（宿泊人数）【1人当】'!CH33, 0)</f>
        <v>0</v>
      </c>
      <c r="CI33" s="185">
        <f>IF('①-1入力シート（宿泊人数）【1人当】'!CI33&gt;0, IF(CI$5/'①-1入力シート（宿泊人数）【1人当】'!CI33&gt;=50000, 500, IF(CI$5/'①-1入力シート（宿泊人数）【1人当】'!CI33&gt;=20000, 200, 100)) * '①-1入力シート（宿泊人数）【1人当】'!CI33, 0)</f>
        <v>0</v>
      </c>
      <c r="CJ33" s="185">
        <f>IF('①-1入力シート（宿泊人数）【1人当】'!CJ33&gt;0, IF(CJ$5/'①-1入力シート（宿泊人数）【1人当】'!CJ33&gt;=50000, 500, IF(CJ$5/'①-1入力シート（宿泊人数）【1人当】'!CJ33&gt;=20000, 200, 100)) * '①-1入力シート（宿泊人数）【1人当】'!CJ33, 0)</f>
        <v>0</v>
      </c>
      <c r="CK33" s="185">
        <f>IF('①-1入力シート（宿泊人数）【1人当】'!CK33&gt;0, IF(CK$5/'①-1入力シート（宿泊人数）【1人当】'!CK33&gt;=50000, 500, IF(CK$5/'①-1入力シート（宿泊人数）【1人当】'!CK33&gt;=20000, 200, 100)) * '①-1入力シート（宿泊人数）【1人当】'!CK33, 0)</f>
        <v>0</v>
      </c>
      <c r="CL33" s="185">
        <f>IF('①-1入力シート（宿泊人数）【1人当】'!CL33&gt;0, IF(CL$5/'①-1入力シート（宿泊人数）【1人当】'!CL33&gt;=50000, 500, IF(CL$5/'①-1入力シート（宿泊人数）【1人当】'!CL33&gt;=20000, 200, 100)) * '①-1入力シート（宿泊人数）【1人当】'!CL33, 0)</f>
        <v>0</v>
      </c>
      <c r="CM33" s="185">
        <f>IF('①-1入力シート（宿泊人数）【1人当】'!CM33&gt;0, IF(CM$5/'①-1入力シート（宿泊人数）【1人当】'!CM33&gt;=50000, 500, IF(CM$5/'①-1入力シート（宿泊人数）【1人当】'!CM33&gt;=20000, 200, 100)) * '①-1入力シート（宿泊人数）【1人当】'!CM33, 0)</f>
        <v>0</v>
      </c>
      <c r="CN33" s="185">
        <f>IF('①-1入力シート（宿泊人数）【1人当】'!CN33&gt;0, IF(CN$5/'①-1入力シート（宿泊人数）【1人当】'!CN33&gt;=50000, 500, IF(CN$5/'①-1入力シート（宿泊人数）【1人当】'!CN33&gt;=20000, 200, 100)) * '①-1入力シート（宿泊人数）【1人当】'!CN33, 0)</f>
        <v>0</v>
      </c>
      <c r="CO33" s="185">
        <f>IF('①-1入力シート（宿泊人数）【1人当】'!CO33&gt;0, IF(CO$5/'①-1入力シート（宿泊人数）【1人当】'!CO33&gt;=50000, 500, IF(CO$5/'①-1入力シート（宿泊人数）【1人当】'!CO33&gt;=20000, 200, 100)) * '①-1入力シート（宿泊人数）【1人当】'!CO33, 0)</f>
        <v>0</v>
      </c>
      <c r="CP33" s="185">
        <f>IF('①-1入力シート（宿泊人数）【1人当】'!CP33&gt;0, IF(CP$5/'①-1入力シート（宿泊人数）【1人当】'!CP33&gt;=50000, 500, IF(CP$5/'①-1入力シート（宿泊人数）【1人当】'!CP33&gt;=20000, 200, 100)) * '①-1入力シート（宿泊人数）【1人当】'!CP33, 0)</f>
        <v>0</v>
      </c>
      <c r="CQ33" s="185">
        <f>IF('①-1入力シート（宿泊人数）【1人当】'!CQ33&gt;0, IF(CQ$5/'①-1入力シート（宿泊人数）【1人当】'!CQ33&gt;=50000, 500, IF(CQ$5/'①-1入力シート（宿泊人数）【1人当】'!CQ33&gt;=20000, 200, 100)) * '①-1入力シート（宿泊人数）【1人当】'!CQ33, 0)</f>
        <v>0</v>
      </c>
      <c r="CR33" s="185">
        <f>IF('①-1入力シート（宿泊人数）【1人当】'!CR33&gt;0, IF(CR$5/'①-1入力シート（宿泊人数）【1人当】'!CR33&gt;=50000, 500, IF(CR$5/'①-1入力シート（宿泊人数）【1人当】'!CR33&gt;=20000, 200, 100)) * '①-1入力シート（宿泊人数）【1人当】'!CR33, 0)</f>
        <v>0</v>
      </c>
      <c r="CS33" s="185">
        <f>IF('①-1入力シート（宿泊人数）【1人当】'!CS33&gt;0, IF(CS$5/'①-1入力シート（宿泊人数）【1人当】'!CS33&gt;=50000, 500, IF(CS$5/'①-1入力シート（宿泊人数）【1人当】'!CS33&gt;=20000, 200, 100)) * '①-1入力シート（宿泊人数）【1人当】'!CS33, 0)</f>
        <v>0</v>
      </c>
      <c r="CT33" s="185">
        <f>IF('①-1入力シート（宿泊人数）【1人当】'!CT33&gt;0, IF(CT$5/'①-1入力シート（宿泊人数）【1人当】'!CT33&gt;=50000, 500, IF(CT$5/'①-1入力シート（宿泊人数）【1人当】'!CT33&gt;=20000, 200, 100)) * '①-1入力シート（宿泊人数）【1人当】'!CT33, 0)</f>
        <v>0</v>
      </c>
      <c r="CU33" s="185">
        <f>IF('①-1入力シート（宿泊人数）【1人当】'!CU33&gt;0, IF(CU$5/'①-1入力シート（宿泊人数）【1人当】'!CU33&gt;=50000, 500, IF(CU$5/'①-1入力シート（宿泊人数）【1人当】'!CU33&gt;=20000, 200, 100)) * '①-1入力シート（宿泊人数）【1人当】'!CU33, 0)</f>
        <v>0</v>
      </c>
      <c r="CV33" s="185">
        <f>IF('①-1入力シート（宿泊人数）【1人当】'!CV33&gt;0, IF(CV$5/'①-1入力シート（宿泊人数）【1人当】'!CV33&gt;=50000, 500, IF(CV$5/'①-1入力シート（宿泊人数）【1人当】'!CV33&gt;=20000, 200, 100)) * '①-1入力シート（宿泊人数）【1人当】'!CV33, 0)</f>
        <v>0</v>
      </c>
      <c r="CW33" s="185">
        <f>IF('①-1入力シート（宿泊人数）【1人当】'!CW33&gt;0, IF(CW$5/'①-1入力シート（宿泊人数）【1人当】'!CW33&gt;=50000, 500, IF(CW$5/'①-1入力シート（宿泊人数）【1人当】'!CW33&gt;=20000, 200, 100)) * '①-1入力シート（宿泊人数）【1人当】'!CW33, 0)</f>
        <v>0</v>
      </c>
      <c r="CX33" s="185">
        <f>IF('①-1入力シート（宿泊人数）【1人当】'!CX33&gt;0, IF(CX$5/'①-1入力シート（宿泊人数）【1人当】'!CX33&gt;=50000, 500, IF(CX$5/'①-1入力シート（宿泊人数）【1人当】'!CX33&gt;=20000, 200, 100)) * '①-1入力シート（宿泊人数）【1人当】'!CX33, 0)</f>
        <v>0</v>
      </c>
      <c r="CY33" s="13"/>
      <c r="CZ33" s="185">
        <f>'①-1入力シート（宿泊人数）【1人当】'!CZ33</f>
        <v>0</v>
      </c>
    </row>
    <row r="34" spans="1:105">
      <c r="A34" s="196"/>
      <c r="B34" s="175">
        <v>28</v>
      </c>
      <c r="C34" s="185">
        <f>IF('①-1入力シート（宿泊人数）【1人当】'!C34&gt;0, IF(C$5/'①-1入力シート（宿泊人数）【1人当】'!C34&gt;=50000, 500, IF(C$5/'①-1入力シート（宿泊人数）【1人当】'!C34&gt;=20000, 200, 100)) * '①-1入力シート（宿泊人数）【1人当】'!C34, 0)</f>
        <v>0</v>
      </c>
      <c r="D34" s="185">
        <f>IF('①-1入力シート（宿泊人数）【1人当】'!D34&gt;0, IF(D$5/'①-1入力シート（宿泊人数）【1人当】'!D34&gt;=50000, 500, IF(D$5/'①-1入力シート（宿泊人数）【1人当】'!D34&gt;=20000, 200, 100)) * '①-1入力シート（宿泊人数）【1人当】'!D34, 0)</f>
        <v>0</v>
      </c>
      <c r="E34" s="185">
        <f>IF('①-1入力シート（宿泊人数）【1人当】'!E34&gt;0, IF(E$5/'①-1入力シート（宿泊人数）【1人当】'!E34&gt;=50000, 500, IF(E$5/'①-1入力シート（宿泊人数）【1人当】'!E34&gt;=20000, 200, 100)) * '①-1入力シート（宿泊人数）【1人当】'!E34, 0)</f>
        <v>0</v>
      </c>
      <c r="F34" s="185">
        <f>IF('①-1入力シート（宿泊人数）【1人当】'!F34&gt;0, IF(F$5/'①-1入力シート（宿泊人数）【1人当】'!F34&gt;=50000, 500, IF(F$5/'①-1入力シート（宿泊人数）【1人当】'!F34&gt;=20000, 200, 100)) * '①-1入力シート（宿泊人数）【1人当】'!F34, 0)</f>
        <v>0</v>
      </c>
      <c r="G34" s="185">
        <f>IF('①-1入力シート（宿泊人数）【1人当】'!G34&gt;0, IF(G$5/'①-1入力シート（宿泊人数）【1人当】'!G34&gt;=50000, 500, IF(G$5/'①-1入力シート（宿泊人数）【1人当】'!G34&gt;=20000, 200, 100)) * '①-1入力シート（宿泊人数）【1人当】'!G34, 0)</f>
        <v>0</v>
      </c>
      <c r="H34" s="185">
        <f>IF('①-1入力シート（宿泊人数）【1人当】'!H34&gt;0, IF(H$5/'①-1入力シート（宿泊人数）【1人当】'!H34&gt;=50000, 500, IF(H$5/'①-1入力シート（宿泊人数）【1人当】'!H34&gt;=20000, 200, 100)) * '①-1入力シート（宿泊人数）【1人当】'!H34, 0)</f>
        <v>0</v>
      </c>
      <c r="I34" s="185">
        <f>IF('①-1入力シート（宿泊人数）【1人当】'!I34&gt;0, IF(I$5/'①-1入力シート（宿泊人数）【1人当】'!I34&gt;=50000, 500, IF(I$5/'①-1入力シート（宿泊人数）【1人当】'!I34&gt;=20000, 200, 100)) * '①-1入力シート（宿泊人数）【1人当】'!I34, 0)</f>
        <v>0</v>
      </c>
      <c r="J34" s="185">
        <f>IF('①-1入力シート（宿泊人数）【1人当】'!J34&gt;0, IF(J$5/'①-1入力シート（宿泊人数）【1人当】'!J34&gt;=50000, 500, IF(J$5/'①-1入力シート（宿泊人数）【1人当】'!J34&gt;=20000, 200, 100)) * '①-1入力シート（宿泊人数）【1人当】'!J34, 0)</f>
        <v>0</v>
      </c>
      <c r="K34" s="185">
        <f>IF('①-1入力シート（宿泊人数）【1人当】'!K34&gt;0, IF(K$5/'①-1入力シート（宿泊人数）【1人当】'!K34&gt;=50000, 500, IF(K$5/'①-1入力シート（宿泊人数）【1人当】'!K34&gt;=20000, 200, 100)) * '①-1入力シート（宿泊人数）【1人当】'!K34, 0)</f>
        <v>0</v>
      </c>
      <c r="L34" s="185">
        <f>IF('①-1入力シート（宿泊人数）【1人当】'!L34&gt;0, IF(L$5/'①-1入力シート（宿泊人数）【1人当】'!L34&gt;=50000, 500, IF(L$5/'①-1入力シート（宿泊人数）【1人当】'!L34&gt;=20000, 200, 100)) * '①-1入力シート（宿泊人数）【1人当】'!L34, 0)</f>
        <v>0</v>
      </c>
      <c r="M34" s="185">
        <f>IF('①-1入力シート（宿泊人数）【1人当】'!M34&gt;0, IF(M$5/'①-1入力シート（宿泊人数）【1人当】'!M34&gt;=50000, 500, IF(M$5/'①-1入力シート（宿泊人数）【1人当】'!M34&gt;=20000, 200, 100)) * '①-1入力シート（宿泊人数）【1人当】'!M34, 0)</f>
        <v>0</v>
      </c>
      <c r="N34" s="185">
        <f>IF('①-1入力シート（宿泊人数）【1人当】'!N34&gt;0, IF(N$5/'①-1入力シート（宿泊人数）【1人当】'!N34&gt;=50000, 500, IF(N$5/'①-1入力シート（宿泊人数）【1人当】'!N34&gt;=20000, 200, 100)) * '①-1入力シート（宿泊人数）【1人当】'!N34, 0)</f>
        <v>0</v>
      </c>
      <c r="O34" s="185">
        <f>IF('①-1入力シート（宿泊人数）【1人当】'!O34&gt;0, IF(O$5/'①-1入力シート（宿泊人数）【1人当】'!O34&gt;=50000, 500, IF(O$5/'①-1入力シート（宿泊人数）【1人当】'!O34&gt;=20000, 200, 100)) * '①-1入力シート（宿泊人数）【1人当】'!O34, 0)</f>
        <v>0</v>
      </c>
      <c r="P34" s="185">
        <f>IF('①-1入力シート（宿泊人数）【1人当】'!P34&gt;0, IF(P$5/'①-1入力シート（宿泊人数）【1人当】'!P34&gt;=50000, 500, IF(P$5/'①-1入力シート（宿泊人数）【1人当】'!P34&gt;=20000, 200, 100)) * '①-1入力シート（宿泊人数）【1人当】'!P34, 0)</f>
        <v>0</v>
      </c>
      <c r="Q34" s="185">
        <f>IF('①-1入力シート（宿泊人数）【1人当】'!Q34&gt;0, IF(Q$5/'①-1入力シート（宿泊人数）【1人当】'!Q34&gt;=50000, 500, IF(Q$5/'①-1入力シート（宿泊人数）【1人当】'!Q34&gt;=20000, 200, 100)) * '①-1入力シート（宿泊人数）【1人当】'!Q34, 0)</f>
        <v>0</v>
      </c>
      <c r="R34" s="185">
        <f>IF('①-1入力シート（宿泊人数）【1人当】'!R34&gt;0, IF(R$5/'①-1入力シート（宿泊人数）【1人当】'!R34&gt;=50000, 500, IF(R$5/'①-1入力シート（宿泊人数）【1人当】'!R34&gt;=20000, 200, 100)) * '①-1入力シート（宿泊人数）【1人当】'!R34, 0)</f>
        <v>0</v>
      </c>
      <c r="S34" s="185">
        <f>IF('①-1入力シート（宿泊人数）【1人当】'!S34&gt;0, IF(S$5/'①-1入力シート（宿泊人数）【1人当】'!S34&gt;=50000, 500, IF(S$5/'①-1入力シート（宿泊人数）【1人当】'!S34&gt;=20000, 200, 100)) * '①-1入力シート（宿泊人数）【1人当】'!S34, 0)</f>
        <v>0</v>
      </c>
      <c r="T34" s="185">
        <f>IF('①-1入力シート（宿泊人数）【1人当】'!T34&gt;0, IF(T$5/'①-1入力シート（宿泊人数）【1人当】'!T34&gt;=50000, 500, IF(T$5/'①-1入力シート（宿泊人数）【1人当】'!T34&gt;=20000, 200, 100)) * '①-1入力シート（宿泊人数）【1人当】'!T34, 0)</f>
        <v>0</v>
      </c>
      <c r="U34" s="185">
        <f>IF('①-1入力シート（宿泊人数）【1人当】'!U34&gt;0, IF(U$5/'①-1入力シート（宿泊人数）【1人当】'!U34&gt;=50000, 500, IF(U$5/'①-1入力シート（宿泊人数）【1人当】'!U34&gt;=20000, 200, 100)) * '①-1入力シート（宿泊人数）【1人当】'!U34, 0)</f>
        <v>0</v>
      </c>
      <c r="V34" s="185">
        <f>IF('①-1入力シート（宿泊人数）【1人当】'!V34&gt;0, IF(V$5/'①-1入力シート（宿泊人数）【1人当】'!V34&gt;=50000, 500, IF(V$5/'①-1入力シート（宿泊人数）【1人当】'!V34&gt;=20000, 200, 100)) * '①-1入力シート（宿泊人数）【1人当】'!V34, 0)</f>
        <v>0</v>
      </c>
      <c r="W34" s="185">
        <f>IF('①-1入力シート（宿泊人数）【1人当】'!W34&gt;0, IF(W$5/'①-1入力シート（宿泊人数）【1人当】'!W34&gt;=50000, 500, IF(W$5/'①-1入力シート（宿泊人数）【1人当】'!W34&gt;=20000, 200, 100)) * '①-1入力シート（宿泊人数）【1人当】'!W34, 0)</f>
        <v>0</v>
      </c>
      <c r="X34" s="185">
        <f>IF('①-1入力シート（宿泊人数）【1人当】'!X34&gt;0, IF(X$5/'①-1入力シート（宿泊人数）【1人当】'!X34&gt;=50000, 500, IF(X$5/'①-1入力シート（宿泊人数）【1人当】'!X34&gt;=20000, 200, 100)) * '①-1入力シート（宿泊人数）【1人当】'!X34, 0)</f>
        <v>0</v>
      </c>
      <c r="Y34" s="185">
        <f>IF('①-1入力シート（宿泊人数）【1人当】'!Y34&gt;0, IF(Y$5/'①-1入力シート（宿泊人数）【1人当】'!Y34&gt;=50000, 500, IF(Y$5/'①-1入力シート（宿泊人数）【1人当】'!Y34&gt;=20000, 200, 100)) * '①-1入力シート（宿泊人数）【1人当】'!Y34, 0)</f>
        <v>0</v>
      </c>
      <c r="Z34" s="185">
        <f>IF('①-1入力シート（宿泊人数）【1人当】'!Z34&gt;0, IF(Z$5/'①-1入力シート（宿泊人数）【1人当】'!Z34&gt;=50000, 500, IF(Z$5/'①-1入力シート（宿泊人数）【1人当】'!Z34&gt;=20000, 200, 100)) * '①-1入力シート（宿泊人数）【1人当】'!Z34, 0)</f>
        <v>0</v>
      </c>
      <c r="AA34" s="185">
        <f>IF('①-1入力シート（宿泊人数）【1人当】'!AA34&gt;0, IF(AA$5/'①-1入力シート（宿泊人数）【1人当】'!AA34&gt;=50000, 500, IF(AA$5/'①-1入力シート（宿泊人数）【1人当】'!AA34&gt;=20000, 200, 100)) * '①-1入力シート（宿泊人数）【1人当】'!AA34, 0)</f>
        <v>0</v>
      </c>
      <c r="AB34" s="185">
        <f>IF('①-1入力シート（宿泊人数）【1人当】'!AB34&gt;0, IF(AB$5/'①-1入力シート（宿泊人数）【1人当】'!AB34&gt;=50000, 500, IF(AB$5/'①-1入力シート（宿泊人数）【1人当】'!AB34&gt;=20000, 200, 100)) * '①-1入力シート（宿泊人数）【1人当】'!AB34, 0)</f>
        <v>0</v>
      </c>
      <c r="AC34" s="185">
        <f>IF('①-1入力シート（宿泊人数）【1人当】'!AC34&gt;0, IF(AC$5/'①-1入力シート（宿泊人数）【1人当】'!AC34&gt;=50000, 500, IF(AC$5/'①-1入力シート（宿泊人数）【1人当】'!AC34&gt;=20000, 200, 100)) * '①-1入力シート（宿泊人数）【1人当】'!AC34, 0)</f>
        <v>0</v>
      </c>
      <c r="AD34" s="185">
        <f>IF('①-1入力シート（宿泊人数）【1人当】'!AD34&gt;0, IF(AD$5/'①-1入力シート（宿泊人数）【1人当】'!AD34&gt;=50000, 500, IF(AD$5/'①-1入力シート（宿泊人数）【1人当】'!AD34&gt;=20000, 200, 100)) * '①-1入力シート（宿泊人数）【1人当】'!AD34, 0)</f>
        <v>0</v>
      </c>
      <c r="AE34" s="185">
        <f>IF('①-1入力シート（宿泊人数）【1人当】'!AE34&gt;0, IF(AE$5/'①-1入力シート（宿泊人数）【1人当】'!AE34&gt;=50000, 500, IF(AE$5/'①-1入力シート（宿泊人数）【1人当】'!AE34&gt;=20000, 200, 100)) * '①-1入力シート（宿泊人数）【1人当】'!AE34, 0)</f>
        <v>0</v>
      </c>
      <c r="AF34" s="185">
        <f>IF('①-1入力シート（宿泊人数）【1人当】'!AF34&gt;0, IF(AF$5/'①-1入力シート（宿泊人数）【1人当】'!AF34&gt;=50000, 500, IF(AF$5/'①-1入力シート（宿泊人数）【1人当】'!AF34&gt;=20000, 200, 100)) * '①-1入力シート（宿泊人数）【1人当】'!AF34, 0)</f>
        <v>0</v>
      </c>
      <c r="AG34" s="185">
        <f>IF('①-1入力シート（宿泊人数）【1人当】'!AG34&gt;0, IF(AG$5/'①-1入力シート（宿泊人数）【1人当】'!AG34&gt;=50000, 500, IF(AG$5/'①-1入力シート（宿泊人数）【1人当】'!AG34&gt;=20000, 200, 100)) * '①-1入力シート（宿泊人数）【1人当】'!AG34, 0)</f>
        <v>0</v>
      </c>
      <c r="AH34" s="185">
        <f>IF('①-1入力シート（宿泊人数）【1人当】'!AH34&gt;0, IF(AH$5/'①-1入力シート（宿泊人数）【1人当】'!AH34&gt;=50000, 500, IF(AH$5/'①-1入力シート（宿泊人数）【1人当】'!AH34&gt;=20000, 200, 100)) * '①-1入力シート（宿泊人数）【1人当】'!AH34, 0)</f>
        <v>0</v>
      </c>
      <c r="AI34" s="185">
        <f>IF('①-1入力シート（宿泊人数）【1人当】'!AI34&gt;0, IF(AI$5/'①-1入力シート（宿泊人数）【1人当】'!AI34&gt;=50000, 500, IF(AI$5/'①-1入力シート（宿泊人数）【1人当】'!AI34&gt;=20000, 200, 100)) * '①-1入力シート（宿泊人数）【1人当】'!AI34, 0)</f>
        <v>0</v>
      </c>
      <c r="AJ34" s="185">
        <f>IF('①-1入力シート（宿泊人数）【1人当】'!AJ34&gt;0, IF(AJ$5/'①-1入力シート（宿泊人数）【1人当】'!AJ34&gt;=50000, 500, IF(AJ$5/'①-1入力シート（宿泊人数）【1人当】'!AJ34&gt;=20000, 200, 100)) * '①-1入力シート（宿泊人数）【1人当】'!AJ34, 0)</f>
        <v>0</v>
      </c>
      <c r="AK34" s="185">
        <f>IF('①-1入力シート（宿泊人数）【1人当】'!AK34&gt;0, IF(AK$5/'①-1入力シート（宿泊人数）【1人当】'!AK34&gt;=50000, 500, IF(AK$5/'①-1入力シート（宿泊人数）【1人当】'!AK34&gt;=20000, 200, 100)) * '①-1入力シート（宿泊人数）【1人当】'!AK34, 0)</f>
        <v>0</v>
      </c>
      <c r="AL34" s="185">
        <f>IF('①-1入力シート（宿泊人数）【1人当】'!AL34&gt;0, IF(AL$5/'①-1入力シート（宿泊人数）【1人当】'!AL34&gt;=50000, 500, IF(AL$5/'①-1入力シート（宿泊人数）【1人当】'!AL34&gt;=20000, 200, 100)) * '①-1入力シート（宿泊人数）【1人当】'!AL34, 0)</f>
        <v>0</v>
      </c>
      <c r="AM34" s="185">
        <f>IF('①-1入力シート（宿泊人数）【1人当】'!AM34&gt;0, IF(AM$5/'①-1入力シート（宿泊人数）【1人当】'!AM34&gt;=50000, 500, IF(AM$5/'①-1入力シート（宿泊人数）【1人当】'!AM34&gt;=20000, 200, 100)) * '①-1入力シート（宿泊人数）【1人当】'!AM34, 0)</f>
        <v>0</v>
      </c>
      <c r="AN34" s="185">
        <f>IF('①-1入力シート（宿泊人数）【1人当】'!AN34&gt;0, IF(AN$5/'①-1入力シート（宿泊人数）【1人当】'!AN34&gt;=50000, 500, IF(AN$5/'①-1入力シート（宿泊人数）【1人当】'!AN34&gt;=20000, 200, 100)) * '①-1入力シート（宿泊人数）【1人当】'!AN34, 0)</f>
        <v>0</v>
      </c>
      <c r="AO34" s="185">
        <f>IF('①-1入力シート（宿泊人数）【1人当】'!AO34&gt;0, IF(AO$5/'①-1入力シート（宿泊人数）【1人当】'!AO34&gt;=50000, 500, IF(AO$5/'①-1入力シート（宿泊人数）【1人当】'!AO34&gt;=20000, 200, 100)) * '①-1入力シート（宿泊人数）【1人当】'!AO34, 0)</f>
        <v>0</v>
      </c>
      <c r="AP34" s="185">
        <f>IF('①-1入力シート（宿泊人数）【1人当】'!AP34&gt;0, IF(AP$5/'①-1入力シート（宿泊人数）【1人当】'!AP34&gt;=50000, 500, IF(AP$5/'①-1入力シート（宿泊人数）【1人当】'!AP34&gt;=20000, 200, 100)) * '①-1入力シート（宿泊人数）【1人当】'!AP34, 0)</f>
        <v>0</v>
      </c>
      <c r="AQ34" s="185">
        <f>IF('①-1入力シート（宿泊人数）【1人当】'!AQ34&gt;0, IF(AQ$5/'①-1入力シート（宿泊人数）【1人当】'!AQ34&gt;=50000, 500, IF(AQ$5/'①-1入力シート（宿泊人数）【1人当】'!AQ34&gt;=20000, 200, 100)) * '①-1入力シート（宿泊人数）【1人当】'!AQ34, 0)</f>
        <v>0</v>
      </c>
      <c r="AR34" s="185">
        <f>IF('①-1入力シート（宿泊人数）【1人当】'!AR34&gt;0, IF(AR$5/'①-1入力シート（宿泊人数）【1人当】'!AR34&gt;=50000, 500, IF(AR$5/'①-1入力シート（宿泊人数）【1人当】'!AR34&gt;=20000, 200, 100)) * '①-1入力シート（宿泊人数）【1人当】'!AR34, 0)</f>
        <v>0</v>
      </c>
      <c r="AS34" s="185">
        <f>IF('①-1入力シート（宿泊人数）【1人当】'!AS34&gt;0, IF(AS$5/'①-1入力シート（宿泊人数）【1人当】'!AS34&gt;=50000, 500, IF(AS$5/'①-1入力シート（宿泊人数）【1人当】'!AS34&gt;=20000, 200, 100)) * '①-1入力シート（宿泊人数）【1人当】'!AS34, 0)</f>
        <v>0</v>
      </c>
      <c r="AT34" s="185">
        <f>IF('①-1入力シート（宿泊人数）【1人当】'!AT34&gt;0, IF(AT$5/'①-1入力シート（宿泊人数）【1人当】'!AT34&gt;=50000, 500, IF(AT$5/'①-1入力シート（宿泊人数）【1人当】'!AT34&gt;=20000, 200, 100)) * '①-1入力シート（宿泊人数）【1人当】'!AT34, 0)</f>
        <v>0</v>
      </c>
      <c r="AU34" s="185">
        <f>IF('①-1入力シート（宿泊人数）【1人当】'!AU34&gt;0, IF(AU$5/'①-1入力シート（宿泊人数）【1人当】'!AU34&gt;=50000, 500, IF(AU$5/'①-1入力シート（宿泊人数）【1人当】'!AU34&gt;=20000, 200, 100)) * '①-1入力シート（宿泊人数）【1人当】'!AU34, 0)</f>
        <v>0</v>
      </c>
      <c r="AV34" s="185">
        <f>IF('①-1入力シート（宿泊人数）【1人当】'!AV34&gt;0, IF(AV$5/'①-1入力シート（宿泊人数）【1人当】'!AV34&gt;=50000, 500, IF(AV$5/'①-1入力シート（宿泊人数）【1人当】'!AV34&gt;=20000, 200, 100)) * '①-1入力シート（宿泊人数）【1人当】'!AV34, 0)</f>
        <v>0</v>
      </c>
      <c r="AW34" s="185">
        <f>IF('①-1入力シート（宿泊人数）【1人当】'!AW34&gt;0, IF(AW$5/'①-1入力シート（宿泊人数）【1人当】'!AW34&gt;=50000, 500, IF(AW$5/'①-1入力シート（宿泊人数）【1人当】'!AW34&gt;=20000, 200, 100)) * '①-1入力シート（宿泊人数）【1人当】'!AW34, 0)</f>
        <v>0</v>
      </c>
      <c r="AX34" s="185">
        <f>IF('①-1入力シート（宿泊人数）【1人当】'!AX34&gt;0, IF(AX$5/'①-1入力シート（宿泊人数）【1人当】'!AX34&gt;=50000, 500, IF(AX$5/'①-1入力シート（宿泊人数）【1人当】'!AX34&gt;=20000, 200, 100)) * '①-1入力シート（宿泊人数）【1人当】'!AX34, 0)</f>
        <v>0</v>
      </c>
      <c r="AY34" s="185">
        <f>IF('①-1入力シート（宿泊人数）【1人当】'!AY34&gt;0, IF(AY$5/'①-1入力シート（宿泊人数）【1人当】'!AY34&gt;=50000, 500, IF(AY$5/'①-1入力シート（宿泊人数）【1人当】'!AY34&gt;=20000, 200, 100)) * '①-1入力シート（宿泊人数）【1人当】'!AY34, 0)</f>
        <v>0</v>
      </c>
      <c r="AZ34" s="185">
        <f>IF('①-1入力シート（宿泊人数）【1人当】'!AZ34&gt;0, IF(AZ$5/'①-1入力シート（宿泊人数）【1人当】'!AZ34&gt;=50000, 500, IF(AZ$5/'①-1入力シート（宿泊人数）【1人当】'!AZ34&gt;=20000, 200, 100)) * '①-1入力シート（宿泊人数）【1人当】'!AZ34, 0)</f>
        <v>0</v>
      </c>
      <c r="BA34" s="185">
        <f>IF('①-1入力シート（宿泊人数）【1人当】'!BA34&gt;0, IF(BA$5/'①-1入力シート（宿泊人数）【1人当】'!BA34&gt;=50000, 500, IF(BA$5/'①-1入力シート（宿泊人数）【1人当】'!BA34&gt;=20000, 200, 100)) * '①-1入力シート（宿泊人数）【1人当】'!BA34, 0)</f>
        <v>0</v>
      </c>
      <c r="BB34" s="185">
        <f>IF('①-1入力シート（宿泊人数）【1人当】'!BB34&gt;0, IF(BB$5/'①-1入力シート（宿泊人数）【1人当】'!BB34&gt;=50000, 500, IF(BB$5/'①-1入力シート（宿泊人数）【1人当】'!BB34&gt;=20000, 200, 100)) * '①-1入力シート（宿泊人数）【1人当】'!BB34, 0)</f>
        <v>0</v>
      </c>
      <c r="BC34" s="185">
        <f>IF('①-1入力シート（宿泊人数）【1人当】'!BC34&gt;0, IF(BC$5/'①-1入力シート（宿泊人数）【1人当】'!BC34&gt;=50000, 500, IF(BC$5/'①-1入力シート（宿泊人数）【1人当】'!BC34&gt;=20000, 200, 100)) * '①-1入力シート（宿泊人数）【1人当】'!BC34, 0)</f>
        <v>0</v>
      </c>
      <c r="BD34" s="185">
        <f>IF('①-1入力シート（宿泊人数）【1人当】'!BD34&gt;0, IF(BD$5/'①-1入力シート（宿泊人数）【1人当】'!BD34&gt;=50000, 500, IF(BD$5/'①-1入力シート（宿泊人数）【1人当】'!BD34&gt;=20000, 200, 100)) * '①-1入力シート（宿泊人数）【1人当】'!BD34, 0)</f>
        <v>0</v>
      </c>
      <c r="BE34" s="185">
        <f>IF('①-1入力シート（宿泊人数）【1人当】'!BE34&gt;0, IF(BE$5/'①-1入力シート（宿泊人数）【1人当】'!BE34&gt;=50000, 500, IF(BE$5/'①-1入力シート（宿泊人数）【1人当】'!BE34&gt;=20000, 200, 100)) * '①-1入力シート（宿泊人数）【1人当】'!BE34, 0)</f>
        <v>0</v>
      </c>
      <c r="BF34" s="185">
        <f>IF('①-1入力シート（宿泊人数）【1人当】'!BF34&gt;0, IF(BF$5/'①-1入力シート（宿泊人数）【1人当】'!BF34&gt;=50000, 500, IF(BF$5/'①-1入力シート（宿泊人数）【1人当】'!BF34&gt;=20000, 200, 100)) * '①-1入力シート（宿泊人数）【1人当】'!BF34, 0)</f>
        <v>0</v>
      </c>
      <c r="BG34" s="185">
        <f>IF('①-1入力シート（宿泊人数）【1人当】'!BG34&gt;0, IF(BG$5/'①-1入力シート（宿泊人数）【1人当】'!BG34&gt;=50000, 500, IF(BG$5/'①-1入力シート（宿泊人数）【1人当】'!BG34&gt;=20000, 200, 100)) * '①-1入力シート（宿泊人数）【1人当】'!BG34, 0)</f>
        <v>0</v>
      </c>
      <c r="BH34" s="185">
        <f>IF('①-1入力シート（宿泊人数）【1人当】'!BH34&gt;0, IF(BH$5/'①-1入力シート（宿泊人数）【1人当】'!BH34&gt;=50000, 500, IF(BH$5/'①-1入力シート（宿泊人数）【1人当】'!BH34&gt;=20000, 200, 100)) * '①-1入力シート（宿泊人数）【1人当】'!BH34, 0)</f>
        <v>0</v>
      </c>
      <c r="BI34" s="185">
        <f>IF('①-1入力シート（宿泊人数）【1人当】'!BI34&gt;0, IF(BI$5/'①-1入力シート（宿泊人数）【1人当】'!BI34&gt;=50000, 500, IF(BI$5/'①-1入力シート（宿泊人数）【1人当】'!BI34&gt;=20000, 200, 100)) * '①-1入力シート（宿泊人数）【1人当】'!BI34, 0)</f>
        <v>0</v>
      </c>
      <c r="BJ34" s="185">
        <f>IF('①-1入力シート（宿泊人数）【1人当】'!BJ34&gt;0, IF(BJ$5/'①-1入力シート（宿泊人数）【1人当】'!BJ34&gt;=50000, 500, IF(BJ$5/'①-1入力シート（宿泊人数）【1人当】'!BJ34&gt;=20000, 200, 100)) * '①-1入力シート（宿泊人数）【1人当】'!BJ34, 0)</f>
        <v>0</v>
      </c>
      <c r="BK34" s="185">
        <f>IF('①-1入力シート（宿泊人数）【1人当】'!BK34&gt;0, IF(BK$5/'①-1入力シート（宿泊人数）【1人当】'!BK34&gt;=50000, 500, IF(BK$5/'①-1入力シート（宿泊人数）【1人当】'!BK34&gt;=20000, 200, 100)) * '①-1入力シート（宿泊人数）【1人当】'!BK34, 0)</f>
        <v>0</v>
      </c>
      <c r="BL34" s="185">
        <f>IF('①-1入力シート（宿泊人数）【1人当】'!BL34&gt;0, IF(BL$5/'①-1入力シート（宿泊人数）【1人当】'!BL34&gt;=50000, 500, IF(BL$5/'①-1入力シート（宿泊人数）【1人当】'!BL34&gt;=20000, 200, 100)) * '①-1入力シート（宿泊人数）【1人当】'!BL34, 0)</f>
        <v>0</v>
      </c>
      <c r="BM34" s="185">
        <f>IF('①-1入力シート（宿泊人数）【1人当】'!BM34&gt;0, IF(BM$5/'①-1入力シート（宿泊人数）【1人当】'!BM34&gt;=50000, 500, IF(BM$5/'①-1入力シート（宿泊人数）【1人当】'!BM34&gt;=20000, 200, 100)) * '①-1入力シート（宿泊人数）【1人当】'!BM34, 0)</f>
        <v>0</v>
      </c>
      <c r="BN34" s="185">
        <f>IF('①-1入力シート（宿泊人数）【1人当】'!BN34&gt;0, IF(BN$5/'①-1入力シート（宿泊人数）【1人当】'!BN34&gt;=50000, 500, IF(BN$5/'①-1入力シート（宿泊人数）【1人当】'!BN34&gt;=20000, 200, 100)) * '①-1入力シート（宿泊人数）【1人当】'!BN34, 0)</f>
        <v>0</v>
      </c>
      <c r="BO34" s="185">
        <f>IF('①-1入力シート（宿泊人数）【1人当】'!BO34&gt;0, IF(BO$5/'①-1入力シート（宿泊人数）【1人当】'!BO34&gt;=50000, 500, IF(BO$5/'①-1入力シート（宿泊人数）【1人当】'!BO34&gt;=20000, 200, 100)) * '①-1入力シート（宿泊人数）【1人当】'!BO34, 0)</f>
        <v>0</v>
      </c>
      <c r="BP34" s="185">
        <f>IF('①-1入力シート（宿泊人数）【1人当】'!BP34&gt;0, IF(BP$5/'①-1入力シート（宿泊人数）【1人当】'!BP34&gt;=50000, 500, IF(BP$5/'①-1入力シート（宿泊人数）【1人当】'!BP34&gt;=20000, 200, 100)) * '①-1入力シート（宿泊人数）【1人当】'!BP34, 0)</f>
        <v>0</v>
      </c>
      <c r="BQ34" s="185">
        <f>IF('①-1入力シート（宿泊人数）【1人当】'!BQ34&gt;0, IF(BQ$5/'①-1入力シート（宿泊人数）【1人当】'!BQ34&gt;=50000, 500, IF(BQ$5/'①-1入力シート（宿泊人数）【1人当】'!BQ34&gt;=20000, 200, 100)) * '①-1入力シート（宿泊人数）【1人当】'!BQ34, 0)</f>
        <v>0</v>
      </c>
      <c r="BR34" s="185">
        <f>IF('①-1入力シート（宿泊人数）【1人当】'!BR34&gt;0, IF(BR$5/'①-1入力シート（宿泊人数）【1人当】'!BR34&gt;=50000, 500, IF(BR$5/'①-1入力シート（宿泊人数）【1人当】'!BR34&gt;=20000, 200, 100)) * '①-1入力シート（宿泊人数）【1人当】'!BR34, 0)</f>
        <v>0</v>
      </c>
      <c r="BS34" s="185">
        <f>IF('①-1入力シート（宿泊人数）【1人当】'!BS34&gt;0, IF(BS$5/'①-1入力シート（宿泊人数）【1人当】'!BS34&gt;=50000, 500, IF(BS$5/'①-1入力シート（宿泊人数）【1人当】'!BS34&gt;=20000, 200, 100)) * '①-1入力シート（宿泊人数）【1人当】'!BS34, 0)</f>
        <v>0</v>
      </c>
      <c r="BT34" s="185">
        <f>IF('①-1入力シート（宿泊人数）【1人当】'!BT34&gt;0, IF(BT$5/'①-1入力シート（宿泊人数）【1人当】'!BT34&gt;=50000, 500, IF(BT$5/'①-1入力シート（宿泊人数）【1人当】'!BT34&gt;=20000, 200, 100)) * '①-1入力シート（宿泊人数）【1人当】'!BT34, 0)</f>
        <v>0</v>
      </c>
      <c r="BU34" s="185">
        <f>IF('①-1入力シート（宿泊人数）【1人当】'!BU34&gt;0, IF(BU$5/'①-1入力シート（宿泊人数）【1人当】'!BU34&gt;=50000, 500, IF(BU$5/'①-1入力シート（宿泊人数）【1人当】'!BU34&gt;=20000, 200, 100)) * '①-1入力シート（宿泊人数）【1人当】'!BU34, 0)</f>
        <v>0</v>
      </c>
      <c r="BV34" s="185">
        <f>IF('①-1入力シート（宿泊人数）【1人当】'!BV34&gt;0, IF(BV$5/'①-1入力シート（宿泊人数）【1人当】'!BV34&gt;=50000, 500, IF(BV$5/'①-1入力シート（宿泊人数）【1人当】'!BV34&gt;=20000, 200, 100)) * '①-1入力シート（宿泊人数）【1人当】'!BV34, 0)</f>
        <v>0</v>
      </c>
      <c r="BW34" s="185">
        <f>IF('①-1入力シート（宿泊人数）【1人当】'!BW34&gt;0, IF(BW$5/'①-1入力シート（宿泊人数）【1人当】'!BW34&gt;=50000, 500, IF(BW$5/'①-1入力シート（宿泊人数）【1人当】'!BW34&gt;=20000, 200, 100)) * '①-1入力シート（宿泊人数）【1人当】'!BW34, 0)</f>
        <v>0</v>
      </c>
      <c r="BX34" s="185">
        <f>IF('①-1入力シート（宿泊人数）【1人当】'!BX34&gt;0, IF(BX$5/'①-1入力シート（宿泊人数）【1人当】'!BX34&gt;=50000, 500, IF(BX$5/'①-1入力シート（宿泊人数）【1人当】'!BX34&gt;=20000, 200, 100)) * '①-1入力シート（宿泊人数）【1人当】'!BX34, 0)</f>
        <v>0</v>
      </c>
      <c r="BY34" s="185">
        <f>IF('①-1入力シート（宿泊人数）【1人当】'!BY34&gt;0, IF(BY$5/'①-1入力シート（宿泊人数）【1人当】'!BY34&gt;=50000, 500, IF(BY$5/'①-1入力シート（宿泊人数）【1人当】'!BY34&gt;=20000, 200, 100)) * '①-1入力シート（宿泊人数）【1人当】'!BY34, 0)</f>
        <v>0</v>
      </c>
      <c r="BZ34" s="185">
        <f>IF('①-1入力シート（宿泊人数）【1人当】'!BZ34&gt;0, IF(BZ$5/'①-1入力シート（宿泊人数）【1人当】'!BZ34&gt;=50000, 500, IF(BZ$5/'①-1入力シート（宿泊人数）【1人当】'!BZ34&gt;=20000, 200, 100)) * '①-1入力シート（宿泊人数）【1人当】'!BZ34, 0)</f>
        <v>0</v>
      </c>
      <c r="CA34" s="185">
        <f>IF('①-1入力シート（宿泊人数）【1人当】'!CA34&gt;0, IF(CA$5/'①-1入力シート（宿泊人数）【1人当】'!CA34&gt;=50000, 500, IF(CA$5/'①-1入力シート（宿泊人数）【1人当】'!CA34&gt;=20000, 200, 100)) * '①-1入力シート（宿泊人数）【1人当】'!CA34, 0)</f>
        <v>0</v>
      </c>
      <c r="CB34" s="185">
        <f>IF('①-1入力シート（宿泊人数）【1人当】'!CB34&gt;0, IF(CB$5/'①-1入力シート（宿泊人数）【1人当】'!CB34&gt;=50000, 500, IF(CB$5/'①-1入力シート（宿泊人数）【1人当】'!CB34&gt;=20000, 200, 100)) * '①-1入力シート（宿泊人数）【1人当】'!CB34, 0)</f>
        <v>0</v>
      </c>
      <c r="CC34" s="185">
        <f>IF('①-1入力シート（宿泊人数）【1人当】'!CC34&gt;0, IF(CC$5/'①-1入力シート（宿泊人数）【1人当】'!CC34&gt;=50000, 500, IF(CC$5/'①-1入力シート（宿泊人数）【1人当】'!CC34&gt;=20000, 200, 100)) * '①-1入力シート（宿泊人数）【1人当】'!CC34, 0)</f>
        <v>0</v>
      </c>
      <c r="CD34" s="185">
        <f>IF('①-1入力シート（宿泊人数）【1人当】'!CD34&gt;0, IF(CD$5/'①-1入力シート（宿泊人数）【1人当】'!CD34&gt;=50000, 500, IF(CD$5/'①-1入力シート（宿泊人数）【1人当】'!CD34&gt;=20000, 200, 100)) * '①-1入力シート（宿泊人数）【1人当】'!CD34, 0)</f>
        <v>0</v>
      </c>
      <c r="CE34" s="185">
        <f>IF('①-1入力シート（宿泊人数）【1人当】'!CE34&gt;0, IF(CE$5/'①-1入力シート（宿泊人数）【1人当】'!CE34&gt;=50000, 500, IF(CE$5/'①-1入力シート（宿泊人数）【1人当】'!CE34&gt;=20000, 200, 100)) * '①-1入力シート（宿泊人数）【1人当】'!CE34, 0)</f>
        <v>0</v>
      </c>
      <c r="CF34" s="185">
        <f>IF('①-1入力シート（宿泊人数）【1人当】'!CF34&gt;0, IF(CF$5/'①-1入力シート（宿泊人数）【1人当】'!CF34&gt;=50000, 500, IF(CF$5/'①-1入力シート（宿泊人数）【1人当】'!CF34&gt;=20000, 200, 100)) * '①-1入力シート（宿泊人数）【1人当】'!CF34, 0)</f>
        <v>0</v>
      </c>
      <c r="CG34" s="185">
        <f>IF('①-1入力シート（宿泊人数）【1人当】'!CG34&gt;0, IF(CG$5/'①-1入力シート（宿泊人数）【1人当】'!CG34&gt;=50000, 500, IF(CG$5/'①-1入力シート（宿泊人数）【1人当】'!CG34&gt;=20000, 200, 100)) * '①-1入力シート（宿泊人数）【1人当】'!CG34, 0)</f>
        <v>0</v>
      </c>
      <c r="CH34" s="185">
        <f>IF('①-1入力シート（宿泊人数）【1人当】'!CH34&gt;0, IF(CH$5/'①-1入力シート（宿泊人数）【1人当】'!CH34&gt;=50000, 500, IF(CH$5/'①-1入力シート（宿泊人数）【1人当】'!CH34&gt;=20000, 200, 100)) * '①-1入力シート（宿泊人数）【1人当】'!CH34, 0)</f>
        <v>0</v>
      </c>
      <c r="CI34" s="185">
        <f>IF('①-1入力シート（宿泊人数）【1人当】'!CI34&gt;0, IF(CI$5/'①-1入力シート（宿泊人数）【1人当】'!CI34&gt;=50000, 500, IF(CI$5/'①-1入力シート（宿泊人数）【1人当】'!CI34&gt;=20000, 200, 100)) * '①-1入力シート（宿泊人数）【1人当】'!CI34, 0)</f>
        <v>0</v>
      </c>
      <c r="CJ34" s="185">
        <f>IF('①-1入力シート（宿泊人数）【1人当】'!CJ34&gt;0, IF(CJ$5/'①-1入力シート（宿泊人数）【1人当】'!CJ34&gt;=50000, 500, IF(CJ$5/'①-1入力シート（宿泊人数）【1人当】'!CJ34&gt;=20000, 200, 100)) * '①-1入力シート（宿泊人数）【1人当】'!CJ34, 0)</f>
        <v>0</v>
      </c>
      <c r="CK34" s="185">
        <f>IF('①-1入力シート（宿泊人数）【1人当】'!CK34&gt;0, IF(CK$5/'①-1入力シート（宿泊人数）【1人当】'!CK34&gt;=50000, 500, IF(CK$5/'①-1入力シート（宿泊人数）【1人当】'!CK34&gt;=20000, 200, 100)) * '①-1入力シート（宿泊人数）【1人当】'!CK34, 0)</f>
        <v>0</v>
      </c>
      <c r="CL34" s="185">
        <f>IF('①-1入力シート（宿泊人数）【1人当】'!CL34&gt;0, IF(CL$5/'①-1入力シート（宿泊人数）【1人当】'!CL34&gt;=50000, 500, IF(CL$5/'①-1入力シート（宿泊人数）【1人当】'!CL34&gt;=20000, 200, 100)) * '①-1入力シート（宿泊人数）【1人当】'!CL34, 0)</f>
        <v>0</v>
      </c>
      <c r="CM34" s="185">
        <f>IF('①-1入力シート（宿泊人数）【1人当】'!CM34&gt;0, IF(CM$5/'①-1入力シート（宿泊人数）【1人当】'!CM34&gt;=50000, 500, IF(CM$5/'①-1入力シート（宿泊人数）【1人当】'!CM34&gt;=20000, 200, 100)) * '①-1入力シート（宿泊人数）【1人当】'!CM34, 0)</f>
        <v>0</v>
      </c>
      <c r="CN34" s="185">
        <f>IF('①-1入力シート（宿泊人数）【1人当】'!CN34&gt;0, IF(CN$5/'①-1入力シート（宿泊人数）【1人当】'!CN34&gt;=50000, 500, IF(CN$5/'①-1入力シート（宿泊人数）【1人当】'!CN34&gt;=20000, 200, 100)) * '①-1入力シート（宿泊人数）【1人当】'!CN34, 0)</f>
        <v>0</v>
      </c>
      <c r="CO34" s="185">
        <f>IF('①-1入力シート（宿泊人数）【1人当】'!CO34&gt;0, IF(CO$5/'①-1入力シート（宿泊人数）【1人当】'!CO34&gt;=50000, 500, IF(CO$5/'①-1入力シート（宿泊人数）【1人当】'!CO34&gt;=20000, 200, 100)) * '①-1入力シート（宿泊人数）【1人当】'!CO34, 0)</f>
        <v>0</v>
      </c>
      <c r="CP34" s="185">
        <f>IF('①-1入力シート（宿泊人数）【1人当】'!CP34&gt;0, IF(CP$5/'①-1入力シート（宿泊人数）【1人当】'!CP34&gt;=50000, 500, IF(CP$5/'①-1入力シート（宿泊人数）【1人当】'!CP34&gt;=20000, 200, 100)) * '①-1入力シート（宿泊人数）【1人当】'!CP34, 0)</f>
        <v>0</v>
      </c>
      <c r="CQ34" s="185">
        <f>IF('①-1入力シート（宿泊人数）【1人当】'!CQ34&gt;0, IF(CQ$5/'①-1入力シート（宿泊人数）【1人当】'!CQ34&gt;=50000, 500, IF(CQ$5/'①-1入力シート（宿泊人数）【1人当】'!CQ34&gt;=20000, 200, 100)) * '①-1入力シート（宿泊人数）【1人当】'!CQ34, 0)</f>
        <v>0</v>
      </c>
      <c r="CR34" s="185">
        <f>IF('①-1入力シート（宿泊人数）【1人当】'!CR34&gt;0, IF(CR$5/'①-1入力シート（宿泊人数）【1人当】'!CR34&gt;=50000, 500, IF(CR$5/'①-1入力シート（宿泊人数）【1人当】'!CR34&gt;=20000, 200, 100)) * '①-1入力シート（宿泊人数）【1人当】'!CR34, 0)</f>
        <v>0</v>
      </c>
      <c r="CS34" s="185">
        <f>IF('①-1入力シート（宿泊人数）【1人当】'!CS34&gt;0, IF(CS$5/'①-1入力シート（宿泊人数）【1人当】'!CS34&gt;=50000, 500, IF(CS$5/'①-1入力シート（宿泊人数）【1人当】'!CS34&gt;=20000, 200, 100)) * '①-1入力シート（宿泊人数）【1人当】'!CS34, 0)</f>
        <v>0</v>
      </c>
      <c r="CT34" s="185">
        <f>IF('①-1入力シート（宿泊人数）【1人当】'!CT34&gt;0, IF(CT$5/'①-1入力シート（宿泊人数）【1人当】'!CT34&gt;=50000, 500, IF(CT$5/'①-1入力シート（宿泊人数）【1人当】'!CT34&gt;=20000, 200, 100)) * '①-1入力シート（宿泊人数）【1人当】'!CT34, 0)</f>
        <v>0</v>
      </c>
      <c r="CU34" s="185">
        <f>IF('①-1入力シート（宿泊人数）【1人当】'!CU34&gt;0, IF(CU$5/'①-1入力シート（宿泊人数）【1人当】'!CU34&gt;=50000, 500, IF(CU$5/'①-1入力シート（宿泊人数）【1人当】'!CU34&gt;=20000, 200, 100)) * '①-1入力シート（宿泊人数）【1人当】'!CU34, 0)</f>
        <v>0</v>
      </c>
      <c r="CV34" s="185">
        <f>IF('①-1入力シート（宿泊人数）【1人当】'!CV34&gt;0, IF(CV$5/'①-1入力シート（宿泊人数）【1人当】'!CV34&gt;=50000, 500, IF(CV$5/'①-1入力シート（宿泊人数）【1人当】'!CV34&gt;=20000, 200, 100)) * '①-1入力シート（宿泊人数）【1人当】'!CV34, 0)</f>
        <v>0</v>
      </c>
      <c r="CW34" s="185">
        <f>IF('①-1入力シート（宿泊人数）【1人当】'!CW34&gt;0, IF(CW$5/'①-1入力シート（宿泊人数）【1人当】'!CW34&gt;=50000, 500, IF(CW$5/'①-1入力シート（宿泊人数）【1人当】'!CW34&gt;=20000, 200, 100)) * '①-1入力シート（宿泊人数）【1人当】'!CW34, 0)</f>
        <v>0</v>
      </c>
      <c r="CX34" s="185">
        <f>IF('①-1入力シート（宿泊人数）【1人当】'!CX34&gt;0, IF(CX$5/'①-1入力シート（宿泊人数）【1人当】'!CX34&gt;=50000, 500, IF(CX$5/'①-1入力シート（宿泊人数）【1人当】'!CX34&gt;=20000, 200, 100)) * '①-1入力シート（宿泊人数）【1人当】'!CX34, 0)</f>
        <v>0</v>
      </c>
      <c r="CY34" s="13"/>
      <c r="CZ34" s="185">
        <f>'①-1入力シート（宿泊人数）【1人当】'!CZ34</f>
        <v>0</v>
      </c>
    </row>
    <row r="35" spans="1:105">
      <c r="A35" s="196"/>
      <c r="B35" s="175">
        <v>29</v>
      </c>
      <c r="C35" s="185">
        <f>IF('①-1入力シート（宿泊人数）【1人当】'!C35&gt;0, IF(C$5/'①-1入力シート（宿泊人数）【1人当】'!C35&gt;=50000, 500, IF(C$5/'①-1入力シート（宿泊人数）【1人当】'!C35&gt;=20000, 200, 100)) * '①-1入力シート（宿泊人数）【1人当】'!C35, 0)</f>
        <v>0</v>
      </c>
      <c r="D35" s="185">
        <f>IF('①-1入力シート（宿泊人数）【1人当】'!D35&gt;0, IF(D$5/'①-1入力シート（宿泊人数）【1人当】'!D35&gt;=50000, 500, IF(D$5/'①-1入力シート（宿泊人数）【1人当】'!D35&gt;=20000, 200, 100)) * '①-1入力シート（宿泊人数）【1人当】'!D35, 0)</f>
        <v>0</v>
      </c>
      <c r="E35" s="185">
        <f>IF('①-1入力シート（宿泊人数）【1人当】'!E35&gt;0, IF(E$5/'①-1入力シート（宿泊人数）【1人当】'!E35&gt;=50000, 500, IF(E$5/'①-1入力シート（宿泊人数）【1人当】'!E35&gt;=20000, 200, 100)) * '①-1入力シート（宿泊人数）【1人当】'!E35, 0)</f>
        <v>0</v>
      </c>
      <c r="F35" s="185">
        <f>IF('①-1入力シート（宿泊人数）【1人当】'!F35&gt;0, IF(F$5/'①-1入力シート（宿泊人数）【1人当】'!F35&gt;=50000, 500, IF(F$5/'①-1入力シート（宿泊人数）【1人当】'!F35&gt;=20000, 200, 100)) * '①-1入力シート（宿泊人数）【1人当】'!F35, 0)</f>
        <v>0</v>
      </c>
      <c r="G35" s="185">
        <f>IF('①-1入力シート（宿泊人数）【1人当】'!G35&gt;0, IF(G$5/'①-1入力シート（宿泊人数）【1人当】'!G35&gt;=50000, 500, IF(G$5/'①-1入力シート（宿泊人数）【1人当】'!G35&gt;=20000, 200, 100)) * '①-1入力シート（宿泊人数）【1人当】'!G35, 0)</f>
        <v>0</v>
      </c>
      <c r="H35" s="185">
        <f>IF('①-1入力シート（宿泊人数）【1人当】'!H35&gt;0, IF(H$5/'①-1入力シート（宿泊人数）【1人当】'!H35&gt;=50000, 500, IF(H$5/'①-1入力シート（宿泊人数）【1人当】'!H35&gt;=20000, 200, 100)) * '①-1入力シート（宿泊人数）【1人当】'!H35, 0)</f>
        <v>0</v>
      </c>
      <c r="I35" s="185">
        <f>IF('①-1入力シート（宿泊人数）【1人当】'!I35&gt;0, IF(I$5/'①-1入力シート（宿泊人数）【1人当】'!I35&gt;=50000, 500, IF(I$5/'①-1入力シート（宿泊人数）【1人当】'!I35&gt;=20000, 200, 100)) * '①-1入力シート（宿泊人数）【1人当】'!I35, 0)</f>
        <v>0</v>
      </c>
      <c r="J35" s="185">
        <f>IF('①-1入力シート（宿泊人数）【1人当】'!J35&gt;0, IF(J$5/'①-1入力シート（宿泊人数）【1人当】'!J35&gt;=50000, 500, IF(J$5/'①-1入力シート（宿泊人数）【1人当】'!J35&gt;=20000, 200, 100)) * '①-1入力シート（宿泊人数）【1人当】'!J35, 0)</f>
        <v>0</v>
      </c>
      <c r="K35" s="185">
        <f>IF('①-1入力シート（宿泊人数）【1人当】'!K35&gt;0, IF(K$5/'①-1入力シート（宿泊人数）【1人当】'!K35&gt;=50000, 500, IF(K$5/'①-1入力シート（宿泊人数）【1人当】'!K35&gt;=20000, 200, 100)) * '①-1入力シート（宿泊人数）【1人当】'!K35, 0)</f>
        <v>0</v>
      </c>
      <c r="L35" s="185">
        <f>IF('①-1入力シート（宿泊人数）【1人当】'!L35&gt;0, IF(L$5/'①-1入力シート（宿泊人数）【1人当】'!L35&gt;=50000, 500, IF(L$5/'①-1入力シート（宿泊人数）【1人当】'!L35&gt;=20000, 200, 100)) * '①-1入力シート（宿泊人数）【1人当】'!L35, 0)</f>
        <v>0</v>
      </c>
      <c r="M35" s="185">
        <f>IF('①-1入力シート（宿泊人数）【1人当】'!M35&gt;0, IF(M$5/'①-1入力シート（宿泊人数）【1人当】'!M35&gt;=50000, 500, IF(M$5/'①-1入力シート（宿泊人数）【1人当】'!M35&gt;=20000, 200, 100)) * '①-1入力シート（宿泊人数）【1人当】'!M35, 0)</f>
        <v>0</v>
      </c>
      <c r="N35" s="185">
        <f>IF('①-1入力シート（宿泊人数）【1人当】'!N35&gt;0, IF(N$5/'①-1入力シート（宿泊人数）【1人当】'!N35&gt;=50000, 500, IF(N$5/'①-1入力シート（宿泊人数）【1人当】'!N35&gt;=20000, 200, 100)) * '①-1入力シート（宿泊人数）【1人当】'!N35, 0)</f>
        <v>0</v>
      </c>
      <c r="O35" s="185">
        <f>IF('①-1入力シート（宿泊人数）【1人当】'!O35&gt;0, IF(O$5/'①-1入力シート（宿泊人数）【1人当】'!O35&gt;=50000, 500, IF(O$5/'①-1入力シート（宿泊人数）【1人当】'!O35&gt;=20000, 200, 100)) * '①-1入力シート（宿泊人数）【1人当】'!O35, 0)</f>
        <v>0</v>
      </c>
      <c r="P35" s="185">
        <f>IF('①-1入力シート（宿泊人数）【1人当】'!P35&gt;0, IF(P$5/'①-1入力シート（宿泊人数）【1人当】'!P35&gt;=50000, 500, IF(P$5/'①-1入力シート（宿泊人数）【1人当】'!P35&gt;=20000, 200, 100)) * '①-1入力シート（宿泊人数）【1人当】'!P35, 0)</f>
        <v>0</v>
      </c>
      <c r="Q35" s="185">
        <f>IF('①-1入力シート（宿泊人数）【1人当】'!Q35&gt;0, IF(Q$5/'①-1入力シート（宿泊人数）【1人当】'!Q35&gt;=50000, 500, IF(Q$5/'①-1入力シート（宿泊人数）【1人当】'!Q35&gt;=20000, 200, 100)) * '①-1入力シート（宿泊人数）【1人当】'!Q35, 0)</f>
        <v>0</v>
      </c>
      <c r="R35" s="185">
        <f>IF('①-1入力シート（宿泊人数）【1人当】'!R35&gt;0, IF(R$5/'①-1入力シート（宿泊人数）【1人当】'!R35&gt;=50000, 500, IF(R$5/'①-1入力シート（宿泊人数）【1人当】'!R35&gt;=20000, 200, 100)) * '①-1入力シート（宿泊人数）【1人当】'!R35, 0)</f>
        <v>0</v>
      </c>
      <c r="S35" s="185">
        <f>IF('①-1入力シート（宿泊人数）【1人当】'!S35&gt;0, IF(S$5/'①-1入力シート（宿泊人数）【1人当】'!S35&gt;=50000, 500, IF(S$5/'①-1入力シート（宿泊人数）【1人当】'!S35&gt;=20000, 200, 100)) * '①-1入力シート（宿泊人数）【1人当】'!S35, 0)</f>
        <v>0</v>
      </c>
      <c r="T35" s="185">
        <f>IF('①-1入力シート（宿泊人数）【1人当】'!T35&gt;0, IF(T$5/'①-1入力シート（宿泊人数）【1人当】'!T35&gt;=50000, 500, IF(T$5/'①-1入力シート（宿泊人数）【1人当】'!T35&gt;=20000, 200, 100)) * '①-1入力シート（宿泊人数）【1人当】'!T35, 0)</f>
        <v>0</v>
      </c>
      <c r="U35" s="185">
        <f>IF('①-1入力シート（宿泊人数）【1人当】'!U35&gt;0, IF(U$5/'①-1入力シート（宿泊人数）【1人当】'!U35&gt;=50000, 500, IF(U$5/'①-1入力シート（宿泊人数）【1人当】'!U35&gt;=20000, 200, 100)) * '①-1入力シート（宿泊人数）【1人当】'!U35, 0)</f>
        <v>0</v>
      </c>
      <c r="V35" s="185">
        <f>IF('①-1入力シート（宿泊人数）【1人当】'!V35&gt;0, IF(V$5/'①-1入力シート（宿泊人数）【1人当】'!V35&gt;=50000, 500, IF(V$5/'①-1入力シート（宿泊人数）【1人当】'!V35&gt;=20000, 200, 100)) * '①-1入力シート（宿泊人数）【1人当】'!V35, 0)</f>
        <v>0</v>
      </c>
      <c r="W35" s="185">
        <f>IF('①-1入力シート（宿泊人数）【1人当】'!W35&gt;0, IF(W$5/'①-1入力シート（宿泊人数）【1人当】'!W35&gt;=50000, 500, IF(W$5/'①-1入力シート（宿泊人数）【1人当】'!W35&gt;=20000, 200, 100)) * '①-1入力シート（宿泊人数）【1人当】'!W35, 0)</f>
        <v>0</v>
      </c>
      <c r="X35" s="185">
        <f>IF('①-1入力シート（宿泊人数）【1人当】'!X35&gt;0, IF(X$5/'①-1入力シート（宿泊人数）【1人当】'!X35&gt;=50000, 500, IF(X$5/'①-1入力シート（宿泊人数）【1人当】'!X35&gt;=20000, 200, 100)) * '①-1入力シート（宿泊人数）【1人当】'!X35, 0)</f>
        <v>0</v>
      </c>
      <c r="Y35" s="185">
        <f>IF('①-1入力シート（宿泊人数）【1人当】'!Y35&gt;0, IF(Y$5/'①-1入力シート（宿泊人数）【1人当】'!Y35&gt;=50000, 500, IF(Y$5/'①-1入力シート（宿泊人数）【1人当】'!Y35&gt;=20000, 200, 100)) * '①-1入力シート（宿泊人数）【1人当】'!Y35, 0)</f>
        <v>0</v>
      </c>
      <c r="Z35" s="185">
        <f>IF('①-1入力シート（宿泊人数）【1人当】'!Z35&gt;0, IF(Z$5/'①-1入力シート（宿泊人数）【1人当】'!Z35&gt;=50000, 500, IF(Z$5/'①-1入力シート（宿泊人数）【1人当】'!Z35&gt;=20000, 200, 100)) * '①-1入力シート（宿泊人数）【1人当】'!Z35, 0)</f>
        <v>0</v>
      </c>
      <c r="AA35" s="185">
        <f>IF('①-1入力シート（宿泊人数）【1人当】'!AA35&gt;0, IF(AA$5/'①-1入力シート（宿泊人数）【1人当】'!AA35&gt;=50000, 500, IF(AA$5/'①-1入力シート（宿泊人数）【1人当】'!AA35&gt;=20000, 200, 100)) * '①-1入力シート（宿泊人数）【1人当】'!AA35, 0)</f>
        <v>0</v>
      </c>
      <c r="AB35" s="185">
        <f>IF('①-1入力シート（宿泊人数）【1人当】'!AB35&gt;0, IF(AB$5/'①-1入力シート（宿泊人数）【1人当】'!AB35&gt;=50000, 500, IF(AB$5/'①-1入力シート（宿泊人数）【1人当】'!AB35&gt;=20000, 200, 100)) * '①-1入力シート（宿泊人数）【1人当】'!AB35, 0)</f>
        <v>0</v>
      </c>
      <c r="AC35" s="185">
        <f>IF('①-1入力シート（宿泊人数）【1人当】'!AC35&gt;0, IF(AC$5/'①-1入力シート（宿泊人数）【1人当】'!AC35&gt;=50000, 500, IF(AC$5/'①-1入力シート（宿泊人数）【1人当】'!AC35&gt;=20000, 200, 100)) * '①-1入力シート（宿泊人数）【1人当】'!AC35, 0)</f>
        <v>0</v>
      </c>
      <c r="AD35" s="185">
        <f>IF('①-1入力シート（宿泊人数）【1人当】'!AD35&gt;0, IF(AD$5/'①-1入力シート（宿泊人数）【1人当】'!AD35&gt;=50000, 500, IF(AD$5/'①-1入力シート（宿泊人数）【1人当】'!AD35&gt;=20000, 200, 100)) * '①-1入力シート（宿泊人数）【1人当】'!AD35, 0)</f>
        <v>0</v>
      </c>
      <c r="AE35" s="185">
        <f>IF('①-1入力シート（宿泊人数）【1人当】'!AE35&gt;0, IF(AE$5/'①-1入力シート（宿泊人数）【1人当】'!AE35&gt;=50000, 500, IF(AE$5/'①-1入力シート（宿泊人数）【1人当】'!AE35&gt;=20000, 200, 100)) * '①-1入力シート（宿泊人数）【1人当】'!AE35, 0)</f>
        <v>0</v>
      </c>
      <c r="AF35" s="185">
        <f>IF('①-1入力シート（宿泊人数）【1人当】'!AF35&gt;0, IF(AF$5/'①-1入力シート（宿泊人数）【1人当】'!AF35&gt;=50000, 500, IF(AF$5/'①-1入力シート（宿泊人数）【1人当】'!AF35&gt;=20000, 200, 100)) * '①-1入力シート（宿泊人数）【1人当】'!AF35, 0)</f>
        <v>0</v>
      </c>
      <c r="AG35" s="185">
        <f>IF('①-1入力シート（宿泊人数）【1人当】'!AG35&gt;0, IF(AG$5/'①-1入力シート（宿泊人数）【1人当】'!AG35&gt;=50000, 500, IF(AG$5/'①-1入力シート（宿泊人数）【1人当】'!AG35&gt;=20000, 200, 100)) * '①-1入力シート（宿泊人数）【1人当】'!AG35, 0)</f>
        <v>0</v>
      </c>
      <c r="AH35" s="185">
        <f>IF('①-1入力シート（宿泊人数）【1人当】'!AH35&gt;0, IF(AH$5/'①-1入力シート（宿泊人数）【1人当】'!AH35&gt;=50000, 500, IF(AH$5/'①-1入力シート（宿泊人数）【1人当】'!AH35&gt;=20000, 200, 100)) * '①-1入力シート（宿泊人数）【1人当】'!AH35, 0)</f>
        <v>0</v>
      </c>
      <c r="AI35" s="185">
        <f>IF('①-1入力シート（宿泊人数）【1人当】'!AI35&gt;0, IF(AI$5/'①-1入力シート（宿泊人数）【1人当】'!AI35&gt;=50000, 500, IF(AI$5/'①-1入力シート（宿泊人数）【1人当】'!AI35&gt;=20000, 200, 100)) * '①-1入力シート（宿泊人数）【1人当】'!AI35, 0)</f>
        <v>0</v>
      </c>
      <c r="AJ35" s="185">
        <f>IF('①-1入力シート（宿泊人数）【1人当】'!AJ35&gt;0, IF(AJ$5/'①-1入力シート（宿泊人数）【1人当】'!AJ35&gt;=50000, 500, IF(AJ$5/'①-1入力シート（宿泊人数）【1人当】'!AJ35&gt;=20000, 200, 100)) * '①-1入力シート（宿泊人数）【1人当】'!AJ35, 0)</f>
        <v>0</v>
      </c>
      <c r="AK35" s="185">
        <f>IF('①-1入力シート（宿泊人数）【1人当】'!AK35&gt;0, IF(AK$5/'①-1入力シート（宿泊人数）【1人当】'!AK35&gt;=50000, 500, IF(AK$5/'①-1入力シート（宿泊人数）【1人当】'!AK35&gt;=20000, 200, 100)) * '①-1入力シート（宿泊人数）【1人当】'!AK35, 0)</f>
        <v>0</v>
      </c>
      <c r="AL35" s="185">
        <f>IF('①-1入力シート（宿泊人数）【1人当】'!AL35&gt;0, IF(AL$5/'①-1入力シート（宿泊人数）【1人当】'!AL35&gt;=50000, 500, IF(AL$5/'①-1入力シート（宿泊人数）【1人当】'!AL35&gt;=20000, 200, 100)) * '①-1入力シート（宿泊人数）【1人当】'!AL35, 0)</f>
        <v>0</v>
      </c>
      <c r="AM35" s="185">
        <f>IF('①-1入力シート（宿泊人数）【1人当】'!AM35&gt;0, IF(AM$5/'①-1入力シート（宿泊人数）【1人当】'!AM35&gt;=50000, 500, IF(AM$5/'①-1入力シート（宿泊人数）【1人当】'!AM35&gt;=20000, 200, 100)) * '①-1入力シート（宿泊人数）【1人当】'!AM35, 0)</f>
        <v>0</v>
      </c>
      <c r="AN35" s="185">
        <f>IF('①-1入力シート（宿泊人数）【1人当】'!AN35&gt;0, IF(AN$5/'①-1入力シート（宿泊人数）【1人当】'!AN35&gt;=50000, 500, IF(AN$5/'①-1入力シート（宿泊人数）【1人当】'!AN35&gt;=20000, 200, 100)) * '①-1入力シート（宿泊人数）【1人当】'!AN35, 0)</f>
        <v>0</v>
      </c>
      <c r="AO35" s="185">
        <f>IF('①-1入力シート（宿泊人数）【1人当】'!AO35&gt;0, IF(AO$5/'①-1入力シート（宿泊人数）【1人当】'!AO35&gt;=50000, 500, IF(AO$5/'①-1入力シート（宿泊人数）【1人当】'!AO35&gt;=20000, 200, 100)) * '①-1入力シート（宿泊人数）【1人当】'!AO35, 0)</f>
        <v>0</v>
      </c>
      <c r="AP35" s="185">
        <f>IF('①-1入力シート（宿泊人数）【1人当】'!AP35&gt;0, IF(AP$5/'①-1入力シート（宿泊人数）【1人当】'!AP35&gt;=50000, 500, IF(AP$5/'①-1入力シート（宿泊人数）【1人当】'!AP35&gt;=20000, 200, 100)) * '①-1入力シート（宿泊人数）【1人当】'!AP35, 0)</f>
        <v>0</v>
      </c>
      <c r="AQ35" s="185">
        <f>IF('①-1入力シート（宿泊人数）【1人当】'!AQ35&gt;0, IF(AQ$5/'①-1入力シート（宿泊人数）【1人当】'!AQ35&gt;=50000, 500, IF(AQ$5/'①-1入力シート（宿泊人数）【1人当】'!AQ35&gt;=20000, 200, 100)) * '①-1入力シート（宿泊人数）【1人当】'!AQ35, 0)</f>
        <v>0</v>
      </c>
      <c r="AR35" s="185">
        <f>IF('①-1入力シート（宿泊人数）【1人当】'!AR35&gt;0, IF(AR$5/'①-1入力シート（宿泊人数）【1人当】'!AR35&gt;=50000, 500, IF(AR$5/'①-1入力シート（宿泊人数）【1人当】'!AR35&gt;=20000, 200, 100)) * '①-1入力シート（宿泊人数）【1人当】'!AR35, 0)</f>
        <v>0</v>
      </c>
      <c r="AS35" s="185">
        <f>IF('①-1入力シート（宿泊人数）【1人当】'!AS35&gt;0, IF(AS$5/'①-1入力シート（宿泊人数）【1人当】'!AS35&gt;=50000, 500, IF(AS$5/'①-1入力シート（宿泊人数）【1人当】'!AS35&gt;=20000, 200, 100)) * '①-1入力シート（宿泊人数）【1人当】'!AS35, 0)</f>
        <v>0</v>
      </c>
      <c r="AT35" s="185">
        <f>IF('①-1入力シート（宿泊人数）【1人当】'!AT35&gt;0, IF(AT$5/'①-1入力シート（宿泊人数）【1人当】'!AT35&gt;=50000, 500, IF(AT$5/'①-1入力シート（宿泊人数）【1人当】'!AT35&gt;=20000, 200, 100)) * '①-1入力シート（宿泊人数）【1人当】'!AT35, 0)</f>
        <v>0</v>
      </c>
      <c r="AU35" s="185">
        <f>IF('①-1入力シート（宿泊人数）【1人当】'!AU35&gt;0, IF(AU$5/'①-1入力シート（宿泊人数）【1人当】'!AU35&gt;=50000, 500, IF(AU$5/'①-1入力シート（宿泊人数）【1人当】'!AU35&gt;=20000, 200, 100)) * '①-1入力シート（宿泊人数）【1人当】'!AU35, 0)</f>
        <v>0</v>
      </c>
      <c r="AV35" s="185">
        <f>IF('①-1入力シート（宿泊人数）【1人当】'!AV35&gt;0, IF(AV$5/'①-1入力シート（宿泊人数）【1人当】'!AV35&gt;=50000, 500, IF(AV$5/'①-1入力シート（宿泊人数）【1人当】'!AV35&gt;=20000, 200, 100)) * '①-1入力シート（宿泊人数）【1人当】'!AV35, 0)</f>
        <v>0</v>
      </c>
      <c r="AW35" s="185">
        <f>IF('①-1入力シート（宿泊人数）【1人当】'!AW35&gt;0, IF(AW$5/'①-1入力シート（宿泊人数）【1人当】'!AW35&gt;=50000, 500, IF(AW$5/'①-1入力シート（宿泊人数）【1人当】'!AW35&gt;=20000, 200, 100)) * '①-1入力シート（宿泊人数）【1人当】'!AW35, 0)</f>
        <v>0</v>
      </c>
      <c r="AX35" s="185">
        <f>IF('①-1入力シート（宿泊人数）【1人当】'!AX35&gt;0, IF(AX$5/'①-1入力シート（宿泊人数）【1人当】'!AX35&gt;=50000, 500, IF(AX$5/'①-1入力シート（宿泊人数）【1人当】'!AX35&gt;=20000, 200, 100)) * '①-1入力シート（宿泊人数）【1人当】'!AX35, 0)</f>
        <v>0</v>
      </c>
      <c r="AY35" s="185">
        <f>IF('①-1入力シート（宿泊人数）【1人当】'!AY35&gt;0, IF(AY$5/'①-1入力シート（宿泊人数）【1人当】'!AY35&gt;=50000, 500, IF(AY$5/'①-1入力シート（宿泊人数）【1人当】'!AY35&gt;=20000, 200, 100)) * '①-1入力シート（宿泊人数）【1人当】'!AY35, 0)</f>
        <v>0</v>
      </c>
      <c r="AZ35" s="185">
        <f>IF('①-1入力シート（宿泊人数）【1人当】'!AZ35&gt;0, IF(AZ$5/'①-1入力シート（宿泊人数）【1人当】'!AZ35&gt;=50000, 500, IF(AZ$5/'①-1入力シート（宿泊人数）【1人当】'!AZ35&gt;=20000, 200, 100)) * '①-1入力シート（宿泊人数）【1人当】'!AZ35, 0)</f>
        <v>0</v>
      </c>
      <c r="BA35" s="185">
        <f>IF('①-1入力シート（宿泊人数）【1人当】'!BA35&gt;0, IF(BA$5/'①-1入力シート（宿泊人数）【1人当】'!BA35&gt;=50000, 500, IF(BA$5/'①-1入力シート（宿泊人数）【1人当】'!BA35&gt;=20000, 200, 100)) * '①-1入力シート（宿泊人数）【1人当】'!BA35, 0)</f>
        <v>0</v>
      </c>
      <c r="BB35" s="185">
        <f>IF('①-1入力シート（宿泊人数）【1人当】'!BB35&gt;0, IF(BB$5/'①-1入力シート（宿泊人数）【1人当】'!BB35&gt;=50000, 500, IF(BB$5/'①-1入力シート（宿泊人数）【1人当】'!BB35&gt;=20000, 200, 100)) * '①-1入力シート（宿泊人数）【1人当】'!BB35, 0)</f>
        <v>0</v>
      </c>
      <c r="BC35" s="185">
        <f>IF('①-1入力シート（宿泊人数）【1人当】'!BC35&gt;0, IF(BC$5/'①-1入力シート（宿泊人数）【1人当】'!BC35&gt;=50000, 500, IF(BC$5/'①-1入力シート（宿泊人数）【1人当】'!BC35&gt;=20000, 200, 100)) * '①-1入力シート（宿泊人数）【1人当】'!BC35, 0)</f>
        <v>0</v>
      </c>
      <c r="BD35" s="185">
        <f>IF('①-1入力シート（宿泊人数）【1人当】'!BD35&gt;0, IF(BD$5/'①-1入力シート（宿泊人数）【1人当】'!BD35&gt;=50000, 500, IF(BD$5/'①-1入力シート（宿泊人数）【1人当】'!BD35&gt;=20000, 200, 100)) * '①-1入力シート（宿泊人数）【1人当】'!BD35, 0)</f>
        <v>0</v>
      </c>
      <c r="BE35" s="185">
        <f>IF('①-1入力シート（宿泊人数）【1人当】'!BE35&gt;0, IF(BE$5/'①-1入力シート（宿泊人数）【1人当】'!BE35&gt;=50000, 500, IF(BE$5/'①-1入力シート（宿泊人数）【1人当】'!BE35&gt;=20000, 200, 100)) * '①-1入力シート（宿泊人数）【1人当】'!BE35, 0)</f>
        <v>0</v>
      </c>
      <c r="BF35" s="185">
        <f>IF('①-1入力シート（宿泊人数）【1人当】'!BF35&gt;0, IF(BF$5/'①-1入力シート（宿泊人数）【1人当】'!BF35&gt;=50000, 500, IF(BF$5/'①-1入力シート（宿泊人数）【1人当】'!BF35&gt;=20000, 200, 100)) * '①-1入力シート（宿泊人数）【1人当】'!BF35, 0)</f>
        <v>0</v>
      </c>
      <c r="BG35" s="185">
        <f>IF('①-1入力シート（宿泊人数）【1人当】'!BG35&gt;0, IF(BG$5/'①-1入力シート（宿泊人数）【1人当】'!BG35&gt;=50000, 500, IF(BG$5/'①-1入力シート（宿泊人数）【1人当】'!BG35&gt;=20000, 200, 100)) * '①-1入力シート（宿泊人数）【1人当】'!BG35, 0)</f>
        <v>0</v>
      </c>
      <c r="BH35" s="185">
        <f>IF('①-1入力シート（宿泊人数）【1人当】'!BH35&gt;0, IF(BH$5/'①-1入力シート（宿泊人数）【1人当】'!BH35&gt;=50000, 500, IF(BH$5/'①-1入力シート（宿泊人数）【1人当】'!BH35&gt;=20000, 200, 100)) * '①-1入力シート（宿泊人数）【1人当】'!BH35, 0)</f>
        <v>0</v>
      </c>
      <c r="BI35" s="185">
        <f>IF('①-1入力シート（宿泊人数）【1人当】'!BI35&gt;0, IF(BI$5/'①-1入力シート（宿泊人数）【1人当】'!BI35&gt;=50000, 500, IF(BI$5/'①-1入力シート（宿泊人数）【1人当】'!BI35&gt;=20000, 200, 100)) * '①-1入力シート（宿泊人数）【1人当】'!BI35, 0)</f>
        <v>0</v>
      </c>
      <c r="BJ35" s="185">
        <f>IF('①-1入力シート（宿泊人数）【1人当】'!BJ35&gt;0, IF(BJ$5/'①-1入力シート（宿泊人数）【1人当】'!BJ35&gt;=50000, 500, IF(BJ$5/'①-1入力シート（宿泊人数）【1人当】'!BJ35&gt;=20000, 200, 100)) * '①-1入力シート（宿泊人数）【1人当】'!BJ35, 0)</f>
        <v>0</v>
      </c>
      <c r="BK35" s="185">
        <f>IF('①-1入力シート（宿泊人数）【1人当】'!BK35&gt;0, IF(BK$5/'①-1入力シート（宿泊人数）【1人当】'!BK35&gt;=50000, 500, IF(BK$5/'①-1入力シート（宿泊人数）【1人当】'!BK35&gt;=20000, 200, 100)) * '①-1入力シート（宿泊人数）【1人当】'!BK35, 0)</f>
        <v>0</v>
      </c>
      <c r="BL35" s="185">
        <f>IF('①-1入力シート（宿泊人数）【1人当】'!BL35&gt;0, IF(BL$5/'①-1入力シート（宿泊人数）【1人当】'!BL35&gt;=50000, 500, IF(BL$5/'①-1入力シート（宿泊人数）【1人当】'!BL35&gt;=20000, 200, 100)) * '①-1入力シート（宿泊人数）【1人当】'!BL35, 0)</f>
        <v>0</v>
      </c>
      <c r="BM35" s="185">
        <f>IF('①-1入力シート（宿泊人数）【1人当】'!BM35&gt;0, IF(BM$5/'①-1入力シート（宿泊人数）【1人当】'!BM35&gt;=50000, 500, IF(BM$5/'①-1入力シート（宿泊人数）【1人当】'!BM35&gt;=20000, 200, 100)) * '①-1入力シート（宿泊人数）【1人当】'!BM35, 0)</f>
        <v>0</v>
      </c>
      <c r="BN35" s="185">
        <f>IF('①-1入力シート（宿泊人数）【1人当】'!BN35&gt;0, IF(BN$5/'①-1入力シート（宿泊人数）【1人当】'!BN35&gt;=50000, 500, IF(BN$5/'①-1入力シート（宿泊人数）【1人当】'!BN35&gt;=20000, 200, 100)) * '①-1入力シート（宿泊人数）【1人当】'!BN35, 0)</f>
        <v>0</v>
      </c>
      <c r="BO35" s="185">
        <f>IF('①-1入力シート（宿泊人数）【1人当】'!BO35&gt;0, IF(BO$5/'①-1入力シート（宿泊人数）【1人当】'!BO35&gt;=50000, 500, IF(BO$5/'①-1入力シート（宿泊人数）【1人当】'!BO35&gt;=20000, 200, 100)) * '①-1入力シート（宿泊人数）【1人当】'!BO35, 0)</f>
        <v>0</v>
      </c>
      <c r="BP35" s="185">
        <f>IF('①-1入力シート（宿泊人数）【1人当】'!BP35&gt;0, IF(BP$5/'①-1入力シート（宿泊人数）【1人当】'!BP35&gt;=50000, 500, IF(BP$5/'①-1入力シート（宿泊人数）【1人当】'!BP35&gt;=20000, 200, 100)) * '①-1入力シート（宿泊人数）【1人当】'!BP35, 0)</f>
        <v>0</v>
      </c>
      <c r="BQ35" s="185">
        <f>IF('①-1入力シート（宿泊人数）【1人当】'!BQ35&gt;0, IF(BQ$5/'①-1入力シート（宿泊人数）【1人当】'!BQ35&gt;=50000, 500, IF(BQ$5/'①-1入力シート（宿泊人数）【1人当】'!BQ35&gt;=20000, 200, 100)) * '①-1入力シート（宿泊人数）【1人当】'!BQ35, 0)</f>
        <v>0</v>
      </c>
      <c r="BR35" s="185">
        <f>IF('①-1入力シート（宿泊人数）【1人当】'!BR35&gt;0, IF(BR$5/'①-1入力シート（宿泊人数）【1人当】'!BR35&gt;=50000, 500, IF(BR$5/'①-1入力シート（宿泊人数）【1人当】'!BR35&gt;=20000, 200, 100)) * '①-1入力シート（宿泊人数）【1人当】'!BR35, 0)</f>
        <v>0</v>
      </c>
      <c r="BS35" s="185">
        <f>IF('①-1入力シート（宿泊人数）【1人当】'!BS35&gt;0, IF(BS$5/'①-1入力シート（宿泊人数）【1人当】'!BS35&gt;=50000, 500, IF(BS$5/'①-1入力シート（宿泊人数）【1人当】'!BS35&gt;=20000, 200, 100)) * '①-1入力シート（宿泊人数）【1人当】'!BS35, 0)</f>
        <v>0</v>
      </c>
      <c r="BT35" s="185">
        <f>IF('①-1入力シート（宿泊人数）【1人当】'!BT35&gt;0, IF(BT$5/'①-1入力シート（宿泊人数）【1人当】'!BT35&gt;=50000, 500, IF(BT$5/'①-1入力シート（宿泊人数）【1人当】'!BT35&gt;=20000, 200, 100)) * '①-1入力シート（宿泊人数）【1人当】'!BT35, 0)</f>
        <v>0</v>
      </c>
      <c r="BU35" s="185">
        <f>IF('①-1入力シート（宿泊人数）【1人当】'!BU35&gt;0, IF(BU$5/'①-1入力シート（宿泊人数）【1人当】'!BU35&gt;=50000, 500, IF(BU$5/'①-1入力シート（宿泊人数）【1人当】'!BU35&gt;=20000, 200, 100)) * '①-1入力シート（宿泊人数）【1人当】'!BU35, 0)</f>
        <v>0</v>
      </c>
      <c r="BV35" s="185">
        <f>IF('①-1入力シート（宿泊人数）【1人当】'!BV35&gt;0, IF(BV$5/'①-1入力シート（宿泊人数）【1人当】'!BV35&gt;=50000, 500, IF(BV$5/'①-1入力シート（宿泊人数）【1人当】'!BV35&gt;=20000, 200, 100)) * '①-1入力シート（宿泊人数）【1人当】'!BV35, 0)</f>
        <v>0</v>
      </c>
      <c r="BW35" s="185">
        <f>IF('①-1入力シート（宿泊人数）【1人当】'!BW35&gt;0, IF(BW$5/'①-1入力シート（宿泊人数）【1人当】'!BW35&gt;=50000, 500, IF(BW$5/'①-1入力シート（宿泊人数）【1人当】'!BW35&gt;=20000, 200, 100)) * '①-1入力シート（宿泊人数）【1人当】'!BW35, 0)</f>
        <v>0</v>
      </c>
      <c r="BX35" s="185">
        <f>IF('①-1入力シート（宿泊人数）【1人当】'!BX35&gt;0, IF(BX$5/'①-1入力シート（宿泊人数）【1人当】'!BX35&gt;=50000, 500, IF(BX$5/'①-1入力シート（宿泊人数）【1人当】'!BX35&gt;=20000, 200, 100)) * '①-1入力シート（宿泊人数）【1人当】'!BX35, 0)</f>
        <v>0</v>
      </c>
      <c r="BY35" s="185">
        <f>IF('①-1入力シート（宿泊人数）【1人当】'!BY35&gt;0, IF(BY$5/'①-1入力シート（宿泊人数）【1人当】'!BY35&gt;=50000, 500, IF(BY$5/'①-1入力シート（宿泊人数）【1人当】'!BY35&gt;=20000, 200, 100)) * '①-1入力シート（宿泊人数）【1人当】'!BY35, 0)</f>
        <v>0</v>
      </c>
      <c r="BZ35" s="185">
        <f>IF('①-1入力シート（宿泊人数）【1人当】'!BZ35&gt;0, IF(BZ$5/'①-1入力シート（宿泊人数）【1人当】'!BZ35&gt;=50000, 500, IF(BZ$5/'①-1入力シート（宿泊人数）【1人当】'!BZ35&gt;=20000, 200, 100)) * '①-1入力シート（宿泊人数）【1人当】'!BZ35, 0)</f>
        <v>0</v>
      </c>
      <c r="CA35" s="185">
        <f>IF('①-1入力シート（宿泊人数）【1人当】'!CA35&gt;0, IF(CA$5/'①-1入力シート（宿泊人数）【1人当】'!CA35&gt;=50000, 500, IF(CA$5/'①-1入力シート（宿泊人数）【1人当】'!CA35&gt;=20000, 200, 100)) * '①-1入力シート（宿泊人数）【1人当】'!CA35, 0)</f>
        <v>0</v>
      </c>
      <c r="CB35" s="185">
        <f>IF('①-1入力シート（宿泊人数）【1人当】'!CB35&gt;0, IF(CB$5/'①-1入力シート（宿泊人数）【1人当】'!CB35&gt;=50000, 500, IF(CB$5/'①-1入力シート（宿泊人数）【1人当】'!CB35&gt;=20000, 200, 100)) * '①-1入力シート（宿泊人数）【1人当】'!CB35, 0)</f>
        <v>0</v>
      </c>
      <c r="CC35" s="185">
        <f>IF('①-1入力シート（宿泊人数）【1人当】'!CC35&gt;0, IF(CC$5/'①-1入力シート（宿泊人数）【1人当】'!CC35&gt;=50000, 500, IF(CC$5/'①-1入力シート（宿泊人数）【1人当】'!CC35&gt;=20000, 200, 100)) * '①-1入力シート（宿泊人数）【1人当】'!CC35, 0)</f>
        <v>0</v>
      </c>
      <c r="CD35" s="185">
        <f>IF('①-1入力シート（宿泊人数）【1人当】'!CD35&gt;0, IF(CD$5/'①-1入力シート（宿泊人数）【1人当】'!CD35&gt;=50000, 500, IF(CD$5/'①-1入力シート（宿泊人数）【1人当】'!CD35&gt;=20000, 200, 100)) * '①-1入力シート（宿泊人数）【1人当】'!CD35, 0)</f>
        <v>0</v>
      </c>
      <c r="CE35" s="185">
        <f>IF('①-1入力シート（宿泊人数）【1人当】'!CE35&gt;0, IF(CE$5/'①-1入力シート（宿泊人数）【1人当】'!CE35&gt;=50000, 500, IF(CE$5/'①-1入力シート（宿泊人数）【1人当】'!CE35&gt;=20000, 200, 100)) * '①-1入力シート（宿泊人数）【1人当】'!CE35, 0)</f>
        <v>0</v>
      </c>
      <c r="CF35" s="185">
        <f>IF('①-1入力シート（宿泊人数）【1人当】'!CF35&gt;0, IF(CF$5/'①-1入力シート（宿泊人数）【1人当】'!CF35&gt;=50000, 500, IF(CF$5/'①-1入力シート（宿泊人数）【1人当】'!CF35&gt;=20000, 200, 100)) * '①-1入力シート（宿泊人数）【1人当】'!CF35, 0)</f>
        <v>0</v>
      </c>
      <c r="CG35" s="185">
        <f>IF('①-1入力シート（宿泊人数）【1人当】'!CG35&gt;0, IF(CG$5/'①-1入力シート（宿泊人数）【1人当】'!CG35&gt;=50000, 500, IF(CG$5/'①-1入力シート（宿泊人数）【1人当】'!CG35&gt;=20000, 200, 100)) * '①-1入力シート（宿泊人数）【1人当】'!CG35, 0)</f>
        <v>0</v>
      </c>
      <c r="CH35" s="185">
        <f>IF('①-1入力シート（宿泊人数）【1人当】'!CH35&gt;0, IF(CH$5/'①-1入力シート（宿泊人数）【1人当】'!CH35&gt;=50000, 500, IF(CH$5/'①-1入力シート（宿泊人数）【1人当】'!CH35&gt;=20000, 200, 100)) * '①-1入力シート（宿泊人数）【1人当】'!CH35, 0)</f>
        <v>0</v>
      </c>
      <c r="CI35" s="185">
        <f>IF('①-1入力シート（宿泊人数）【1人当】'!CI35&gt;0, IF(CI$5/'①-1入力シート（宿泊人数）【1人当】'!CI35&gt;=50000, 500, IF(CI$5/'①-1入力シート（宿泊人数）【1人当】'!CI35&gt;=20000, 200, 100)) * '①-1入力シート（宿泊人数）【1人当】'!CI35, 0)</f>
        <v>0</v>
      </c>
      <c r="CJ35" s="185">
        <f>IF('①-1入力シート（宿泊人数）【1人当】'!CJ35&gt;0, IF(CJ$5/'①-1入力シート（宿泊人数）【1人当】'!CJ35&gt;=50000, 500, IF(CJ$5/'①-1入力シート（宿泊人数）【1人当】'!CJ35&gt;=20000, 200, 100)) * '①-1入力シート（宿泊人数）【1人当】'!CJ35, 0)</f>
        <v>0</v>
      </c>
      <c r="CK35" s="185">
        <f>IF('①-1入力シート（宿泊人数）【1人当】'!CK35&gt;0, IF(CK$5/'①-1入力シート（宿泊人数）【1人当】'!CK35&gt;=50000, 500, IF(CK$5/'①-1入力シート（宿泊人数）【1人当】'!CK35&gt;=20000, 200, 100)) * '①-1入力シート（宿泊人数）【1人当】'!CK35, 0)</f>
        <v>0</v>
      </c>
      <c r="CL35" s="185">
        <f>IF('①-1入力シート（宿泊人数）【1人当】'!CL35&gt;0, IF(CL$5/'①-1入力シート（宿泊人数）【1人当】'!CL35&gt;=50000, 500, IF(CL$5/'①-1入力シート（宿泊人数）【1人当】'!CL35&gt;=20000, 200, 100)) * '①-1入力シート（宿泊人数）【1人当】'!CL35, 0)</f>
        <v>0</v>
      </c>
      <c r="CM35" s="185">
        <f>IF('①-1入力シート（宿泊人数）【1人当】'!CM35&gt;0, IF(CM$5/'①-1入力シート（宿泊人数）【1人当】'!CM35&gt;=50000, 500, IF(CM$5/'①-1入力シート（宿泊人数）【1人当】'!CM35&gt;=20000, 200, 100)) * '①-1入力シート（宿泊人数）【1人当】'!CM35, 0)</f>
        <v>0</v>
      </c>
      <c r="CN35" s="185">
        <f>IF('①-1入力シート（宿泊人数）【1人当】'!CN35&gt;0, IF(CN$5/'①-1入力シート（宿泊人数）【1人当】'!CN35&gt;=50000, 500, IF(CN$5/'①-1入力シート（宿泊人数）【1人当】'!CN35&gt;=20000, 200, 100)) * '①-1入力シート（宿泊人数）【1人当】'!CN35, 0)</f>
        <v>0</v>
      </c>
      <c r="CO35" s="185">
        <f>IF('①-1入力シート（宿泊人数）【1人当】'!CO35&gt;0, IF(CO$5/'①-1入力シート（宿泊人数）【1人当】'!CO35&gt;=50000, 500, IF(CO$5/'①-1入力シート（宿泊人数）【1人当】'!CO35&gt;=20000, 200, 100)) * '①-1入力シート（宿泊人数）【1人当】'!CO35, 0)</f>
        <v>0</v>
      </c>
      <c r="CP35" s="185">
        <f>IF('①-1入力シート（宿泊人数）【1人当】'!CP35&gt;0, IF(CP$5/'①-1入力シート（宿泊人数）【1人当】'!CP35&gt;=50000, 500, IF(CP$5/'①-1入力シート（宿泊人数）【1人当】'!CP35&gt;=20000, 200, 100)) * '①-1入力シート（宿泊人数）【1人当】'!CP35, 0)</f>
        <v>0</v>
      </c>
      <c r="CQ35" s="185">
        <f>IF('①-1入力シート（宿泊人数）【1人当】'!CQ35&gt;0, IF(CQ$5/'①-1入力シート（宿泊人数）【1人当】'!CQ35&gt;=50000, 500, IF(CQ$5/'①-1入力シート（宿泊人数）【1人当】'!CQ35&gt;=20000, 200, 100)) * '①-1入力シート（宿泊人数）【1人当】'!CQ35, 0)</f>
        <v>0</v>
      </c>
      <c r="CR35" s="185">
        <f>IF('①-1入力シート（宿泊人数）【1人当】'!CR35&gt;0, IF(CR$5/'①-1入力シート（宿泊人数）【1人当】'!CR35&gt;=50000, 500, IF(CR$5/'①-1入力シート（宿泊人数）【1人当】'!CR35&gt;=20000, 200, 100)) * '①-1入力シート（宿泊人数）【1人当】'!CR35, 0)</f>
        <v>0</v>
      </c>
      <c r="CS35" s="185">
        <f>IF('①-1入力シート（宿泊人数）【1人当】'!CS35&gt;0, IF(CS$5/'①-1入力シート（宿泊人数）【1人当】'!CS35&gt;=50000, 500, IF(CS$5/'①-1入力シート（宿泊人数）【1人当】'!CS35&gt;=20000, 200, 100)) * '①-1入力シート（宿泊人数）【1人当】'!CS35, 0)</f>
        <v>0</v>
      </c>
      <c r="CT35" s="185">
        <f>IF('①-1入力シート（宿泊人数）【1人当】'!CT35&gt;0, IF(CT$5/'①-1入力シート（宿泊人数）【1人当】'!CT35&gt;=50000, 500, IF(CT$5/'①-1入力シート（宿泊人数）【1人当】'!CT35&gt;=20000, 200, 100)) * '①-1入力シート（宿泊人数）【1人当】'!CT35, 0)</f>
        <v>0</v>
      </c>
      <c r="CU35" s="185">
        <f>IF('①-1入力シート（宿泊人数）【1人当】'!CU35&gt;0, IF(CU$5/'①-1入力シート（宿泊人数）【1人当】'!CU35&gt;=50000, 500, IF(CU$5/'①-1入力シート（宿泊人数）【1人当】'!CU35&gt;=20000, 200, 100)) * '①-1入力シート（宿泊人数）【1人当】'!CU35, 0)</f>
        <v>0</v>
      </c>
      <c r="CV35" s="185">
        <f>IF('①-1入力シート（宿泊人数）【1人当】'!CV35&gt;0, IF(CV$5/'①-1入力シート（宿泊人数）【1人当】'!CV35&gt;=50000, 500, IF(CV$5/'①-1入力シート（宿泊人数）【1人当】'!CV35&gt;=20000, 200, 100)) * '①-1入力シート（宿泊人数）【1人当】'!CV35, 0)</f>
        <v>0</v>
      </c>
      <c r="CW35" s="185">
        <f>IF('①-1入力シート（宿泊人数）【1人当】'!CW35&gt;0, IF(CW$5/'①-1入力シート（宿泊人数）【1人当】'!CW35&gt;=50000, 500, IF(CW$5/'①-1入力シート（宿泊人数）【1人当】'!CW35&gt;=20000, 200, 100)) * '①-1入力シート（宿泊人数）【1人当】'!CW35, 0)</f>
        <v>0</v>
      </c>
      <c r="CX35" s="185">
        <f>IF('①-1入力シート（宿泊人数）【1人当】'!CX35&gt;0, IF(CX$5/'①-1入力シート（宿泊人数）【1人当】'!CX35&gt;=50000, 500, IF(CX$5/'①-1入力シート（宿泊人数）【1人当】'!CX35&gt;=20000, 200, 100)) * '①-1入力シート（宿泊人数）【1人当】'!CX35, 0)</f>
        <v>0</v>
      </c>
      <c r="CY35" s="13"/>
      <c r="CZ35" s="185">
        <f>'①-1入力シート（宿泊人数）【1人当】'!CZ35</f>
        <v>0</v>
      </c>
    </row>
    <row r="36" spans="1:105">
      <c r="A36" s="196"/>
      <c r="B36" s="175">
        <v>30</v>
      </c>
      <c r="C36" s="185">
        <f>IF('①-1入力シート（宿泊人数）【1人当】'!C36&gt;0, IF(C$5/'①-1入力シート（宿泊人数）【1人当】'!C36&gt;=50000, 500, IF(C$5/'①-1入力シート（宿泊人数）【1人当】'!C36&gt;=20000, 200, 100)) * '①-1入力シート（宿泊人数）【1人当】'!C36, 0)</f>
        <v>0</v>
      </c>
      <c r="D36" s="185">
        <f>IF('①-1入力シート（宿泊人数）【1人当】'!D36&gt;0, IF(D$5/'①-1入力シート（宿泊人数）【1人当】'!D36&gt;=50000, 500, IF(D$5/'①-1入力シート（宿泊人数）【1人当】'!D36&gt;=20000, 200, 100)) * '①-1入力シート（宿泊人数）【1人当】'!D36, 0)</f>
        <v>0</v>
      </c>
      <c r="E36" s="185">
        <f>IF('①-1入力シート（宿泊人数）【1人当】'!E36&gt;0, IF(E$5/'①-1入力シート（宿泊人数）【1人当】'!E36&gt;=50000, 500, IF(E$5/'①-1入力シート（宿泊人数）【1人当】'!E36&gt;=20000, 200, 100)) * '①-1入力シート（宿泊人数）【1人当】'!E36, 0)</f>
        <v>0</v>
      </c>
      <c r="F36" s="185">
        <f>IF('①-1入力シート（宿泊人数）【1人当】'!F36&gt;0, IF(F$5/'①-1入力シート（宿泊人数）【1人当】'!F36&gt;=50000, 500, IF(F$5/'①-1入力シート（宿泊人数）【1人当】'!F36&gt;=20000, 200, 100)) * '①-1入力シート（宿泊人数）【1人当】'!F36, 0)</f>
        <v>0</v>
      </c>
      <c r="G36" s="185">
        <f>IF('①-1入力シート（宿泊人数）【1人当】'!G36&gt;0, IF(G$5/'①-1入力シート（宿泊人数）【1人当】'!G36&gt;=50000, 500, IF(G$5/'①-1入力シート（宿泊人数）【1人当】'!G36&gt;=20000, 200, 100)) * '①-1入力シート（宿泊人数）【1人当】'!G36, 0)</f>
        <v>0</v>
      </c>
      <c r="H36" s="185">
        <f>IF('①-1入力シート（宿泊人数）【1人当】'!H36&gt;0, IF(H$5/'①-1入力シート（宿泊人数）【1人当】'!H36&gt;=50000, 500, IF(H$5/'①-1入力シート（宿泊人数）【1人当】'!H36&gt;=20000, 200, 100)) * '①-1入力シート（宿泊人数）【1人当】'!H36, 0)</f>
        <v>0</v>
      </c>
      <c r="I36" s="185">
        <f>IF('①-1入力シート（宿泊人数）【1人当】'!I36&gt;0, IF(I$5/'①-1入力シート（宿泊人数）【1人当】'!I36&gt;=50000, 500, IF(I$5/'①-1入力シート（宿泊人数）【1人当】'!I36&gt;=20000, 200, 100)) * '①-1入力シート（宿泊人数）【1人当】'!I36, 0)</f>
        <v>0</v>
      </c>
      <c r="J36" s="185">
        <f>IF('①-1入力シート（宿泊人数）【1人当】'!J36&gt;0, IF(J$5/'①-1入力シート（宿泊人数）【1人当】'!J36&gt;=50000, 500, IF(J$5/'①-1入力シート（宿泊人数）【1人当】'!J36&gt;=20000, 200, 100)) * '①-1入力シート（宿泊人数）【1人当】'!J36, 0)</f>
        <v>0</v>
      </c>
      <c r="K36" s="185">
        <f>IF('①-1入力シート（宿泊人数）【1人当】'!K36&gt;0, IF(K$5/'①-1入力シート（宿泊人数）【1人当】'!K36&gt;=50000, 500, IF(K$5/'①-1入力シート（宿泊人数）【1人当】'!K36&gt;=20000, 200, 100)) * '①-1入力シート（宿泊人数）【1人当】'!K36, 0)</f>
        <v>0</v>
      </c>
      <c r="L36" s="185">
        <f>IF('①-1入力シート（宿泊人数）【1人当】'!L36&gt;0, IF(L$5/'①-1入力シート（宿泊人数）【1人当】'!L36&gt;=50000, 500, IF(L$5/'①-1入力シート（宿泊人数）【1人当】'!L36&gt;=20000, 200, 100)) * '①-1入力シート（宿泊人数）【1人当】'!L36, 0)</f>
        <v>0</v>
      </c>
      <c r="M36" s="185">
        <f>IF('①-1入力シート（宿泊人数）【1人当】'!M36&gt;0, IF(M$5/'①-1入力シート（宿泊人数）【1人当】'!M36&gt;=50000, 500, IF(M$5/'①-1入力シート（宿泊人数）【1人当】'!M36&gt;=20000, 200, 100)) * '①-1入力シート（宿泊人数）【1人当】'!M36, 0)</f>
        <v>0</v>
      </c>
      <c r="N36" s="185">
        <f>IF('①-1入力シート（宿泊人数）【1人当】'!N36&gt;0, IF(N$5/'①-1入力シート（宿泊人数）【1人当】'!N36&gt;=50000, 500, IF(N$5/'①-1入力シート（宿泊人数）【1人当】'!N36&gt;=20000, 200, 100)) * '①-1入力シート（宿泊人数）【1人当】'!N36, 0)</f>
        <v>0</v>
      </c>
      <c r="O36" s="185">
        <f>IF('①-1入力シート（宿泊人数）【1人当】'!O36&gt;0, IF(O$5/'①-1入力シート（宿泊人数）【1人当】'!O36&gt;=50000, 500, IF(O$5/'①-1入力シート（宿泊人数）【1人当】'!O36&gt;=20000, 200, 100)) * '①-1入力シート（宿泊人数）【1人当】'!O36, 0)</f>
        <v>0</v>
      </c>
      <c r="P36" s="185">
        <f>IF('①-1入力シート（宿泊人数）【1人当】'!P36&gt;0, IF(P$5/'①-1入力シート（宿泊人数）【1人当】'!P36&gt;=50000, 500, IF(P$5/'①-1入力シート（宿泊人数）【1人当】'!P36&gt;=20000, 200, 100)) * '①-1入力シート（宿泊人数）【1人当】'!P36, 0)</f>
        <v>0</v>
      </c>
      <c r="Q36" s="185">
        <f>IF('①-1入力シート（宿泊人数）【1人当】'!Q36&gt;0, IF(Q$5/'①-1入力シート（宿泊人数）【1人当】'!Q36&gt;=50000, 500, IF(Q$5/'①-1入力シート（宿泊人数）【1人当】'!Q36&gt;=20000, 200, 100)) * '①-1入力シート（宿泊人数）【1人当】'!Q36, 0)</f>
        <v>0</v>
      </c>
      <c r="R36" s="185">
        <f>IF('①-1入力シート（宿泊人数）【1人当】'!R36&gt;0, IF(R$5/'①-1入力シート（宿泊人数）【1人当】'!R36&gt;=50000, 500, IF(R$5/'①-1入力シート（宿泊人数）【1人当】'!R36&gt;=20000, 200, 100)) * '①-1入力シート（宿泊人数）【1人当】'!R36, 0)</f>
        <v>0</v>
      </c>
      <c r="S36" s="185">
        <f>IF('①-1入力シート（宿泊人数）【1人当】'!S36&gt;0, IF(S$5/'①-1入力シート（宿泊人数）【1人当】'!S36&gt;=50000, 500, IF(S$5/'①-1入力シート（宿泊人数）【1人当】'!S36&gt;=20000, 200, 100)) * '①-1入力シート（宿泊人数）【1人当】'!S36, 0)</f>
        <v>0</v>
      </c>
      <c r="T36" s="185">
        <f>IF('①-1入力シート（宿泊人数）【1人当】'!T36&gt;0, IF(T$5/'①-1入力シート（宿泊人数）【1人当】'!T36&gt;=50000, 500, IF(T$5/'①-1入力シート（宿泊人数）【1人当】'!T36&gt;=20000, 200, 100)) * '①-1入力シート（宿泊人数）【1人当】'!T36, 0)</f>
        <v>0</v>
      </c>
      <c r="U36" s="185">
        <f>IF('①-1入力シート（宿泊人数）【1人当】'!U36&gt;0, IF(U$5/'①-1入力シート（宿泊人数）【1人当】'!U36&gt;=50000, 500, IF(U$5/'①-1入力シート（宿泊人数）【1人当】'!U36&gt;=20000, 200, 100)) * '①-1入力シート（宿泊人数）【1人当】'!U36, 0)</f>
        <v>0</v>
      </c>
      <c r="V36" s="185">
        <f>IF('①-1入力シート（宿泊人数）【1人当】'!V36&gt;0, IF(V$5/'①-1入力シート（宿泊人数）【1人当】'!V36&gt;=50000, 500, IF(V$5/'①-1入力シート（宿泊人数）【1人当】'!V36&gt;=20000, 200, 100)) * '①-1入力シート（宿泊人数）【1人当】'!V36, 0)</f>
        <v>0</v>
      </c>
      <c r="W36" s="185">
        <f>IF('①-1入力シート（宿泊人数）【1人当】'!W36&gt;0, IF(W$5/'①-1入力シート（宿泊人数）【1人当】'!W36&gt;=50000, 500, IF(W$5/'①-1入力シート（宿泊人数）【1人当】'!W36&gt;=20000, 200, 100)) * '①-1入力シート（宿泊人数）【1人当】'!W36, 0)</f>
        <v>0</v>
      </c>
      <c r="X36" s="185">
        <f>IF('①-1入力シート（宿泊人数）【1人当】'!X36&gt;0, IF(X$5/'①-1入力シート（宿泊人数）【1人当】'!X36&gt;=50000, 500, IF(X$5/'①-1入力シート（宿泊人数）【1人当】'!X36&gt;=20000, 200, 100)) * '①-1入力シート（宿泊人数）【1人当】'!X36, 0)</f>
        <v>0</v>
      </c>
      <c r="Y36" s="185">
        <f>IF('①-1入力シート（宿泊人数）【1人当】'!Y36&gt;0, IF(Y$5/'①-1入力シート（宿泊人数）【1人当】'!Y36&gt;=50000, 500, IF(Y$5/'①-1入力シート（宿泊人数）【1人当】'!Y36&gt;=20000, 200, 100)) * '①-1入力シート（宿泊人数）【1人当】'!Y36, 0)</f>
        <v>0</v>
      </c>
      <c r="Z36" s="185">
        <f>IF('①-1入力シート（宿泊人数）【1人当】'!Z36&gt;0, IF(Z$5/'①-1入力シート（宿泊人数）【1人当】'!Z36&gt;=50000, 500, IF(Z$5/'①-1入力シート（宿泊人数）【1人当】'!Z36&gt;=20000, 200, 100)) * '①-1入力シート（宿泊人数）【1人当】'!Z36, 0)</f>
        <v>0</v>
      </c>
      <c r="AA36" s="185">
        <f>IF('①-1入力シート（宿泊人数）【1人当】'!AA36&gt;0, IF(AA$5/'①-1入力シート（宿泊人数）【1人当】'!AA36&gt;=50000, 500, IF(AA$5/'①-1入力シート（宿泊人数）【1人当】'!AA36&gt;=20000, 200, 100)) * '①-1入力シート（宿泊人数）【1人当】'!AA36, 0)</f>
        <v>0</v>
      </c>
      <c r="AB36" s="185">
        <f>IF('①-1入力シート（宿泊人数）【1人当】'!AB36&gt;0, IF(AB$5/'①-1入力シート（宿泊人数）【1人当】'!AB36&gt;=50000, 500, IF(AB$5/'①-1入力シート（宿泊人数）【1人当】'!AB36&gt;=20000, 200, 100)) * '①-1入力シート（宿泊人数）【1人当】'!AB36, 0)</f>
        <v>0</v>
      </c>
      <c r="AC36" s="185">
        <f>IF('①-1入力シート（宿泊人数）【1人当】'!AC36&gt;0, IF(AC$5/'①-1入力シート（宿泊人数）【1人当】'!AC36&gt;=50000, 500, IF(AC$5/'①-1入力シート（宿泊人数）【1人当】'!AC36&gt;=20000, 200, 100)) * '①-1入力シート（宿泊人数）【1人当】'!AC36, 0)</f>
        <v>0</v>
      </c>
      <c r="AD36" s="185">
        <f>IF('①-1入力シート（宿泊人数）【1人当】'!AD36&gt;0, IF(AD$5/'①-1入力シート（宿泊人数）【1人当】'!AD36&gt;=50000, 500, IF(AD$5/'①-1入力シート（宿泊人数）【1人当】'!AD36&gt;=20000, 200, 100)) * '①-1入力シート（宿泊人数）【1人当】'!AD36, 0)</f>
        <v>0</v>
      </c>
      <c r="AE36" s="185">
        <f>IF('①-1入力シート（宿泊人数）【1人当】'!AE36&gt;0, IF(AE$5/'①-1入力シート（宿泊人数）【1人当】'!AE36&gt;=50000, 500, IF(AE$5/'①-1入力シート（宿泊人数）【1人当】'!AE36&gt;=20000, 200, 100)) * '①-1入力シート（宿泊人数）【1人当】'!AE36, 0)</f>
        <v>0</v>
      </c>
      <c r="AF36" s="185">
        <f>IF('①-1入力シート（宿泊人数）【1人当】'!AF36&gt;0, IF(AF$5/'①-1入力シート（宿泊人数）【1人当】'!AF36&gt;=50000, 500, IF(AF$5/'①-1入力シート（宿泊人数）【1人当】'!AF36&gt;=20000, 200, 100)) * '①-1入力シート（宿泊人数）【1人当】'!AF36, 0)</f>
        <v>0</v>
      </c>
      <c r="AG36" s="185">
        <f>IF('①-1入力シート（宿泊人数）【1人当】'!AG36&gt;0, IF(AG$5/'①-1入力シート（宿泊人数）【1人当】'!AG36&gt;=50000, 500, IF(AG$5/'①-1入力シート（宿泊人数）【1人当】'!AG36&gt;=20000, 200, 100)) * '①-1入力シート（宿泊人数）【1人当】'!AG36, 0)</f>
        <v>0</v>
      </c>
      <c r="AH36" s="185">
        <f>IF('①-1入力シート（宿泊人数）【1人当】'!AH36&gt;0, IF(AH$5/'①-1入力シート（宿泊人数）【1人当】'!AH36&gt;=50000, 500, IF(AH$5/'①-1入力シート（宿泊人数）【1人当】'!AH36&gt;=20000, 200, 100)) * '①-1入力シート（宿泊人数）【1人当】'!AH36, 0)</f>
        <v>0</v>
      </c>
      <c r="AI36" s="185">
        <f>IF('①-1入力シート（宿泊人数）【1人当】'!AI36&gt;0, IF(AI$5/'①-1入力シート（宿泊人数）【1人当】'!AI36&gt;=50000, 500, IF(AI$5/'①-1入力シート（宿泊人数）【1人当】'!AI36&gt;=20000, 200, 100)) * '①-1入力シート（宿泊人数）【1人当】'!AI36, 0)</f>
        <v>0</v>
      </c>
      <c r="AJ36" s="185">
        <f>IF('①-1入力シート（宿泊人数）【1人当】'!AJ36&gt;0, IF(AJ$5/'①-1入力シート（宿泊人数）【1人当】'!AJ36&gt;=50000, 500, IF(AJ$5/'①-1入力シート（宿泊人数）【1人当】'!AJ36&gt;=20000, 200, 100)) * '①-1入力シート（宿泊人数）【1人当】'!AJ36, 0)</f>
        <v>0</v>
      </c>
      <c r="AK36" s="185">
        <f>IF('①-1入力シート（宿泊人数）【1人当】'!AK36&gt;0, IF(AK$5/'①-1入力シート（宿泊人数）【1人当】'!AK36&gt;=50000, 500, IF(AK$5/'①-1入力シート（宿泊人数）【1人当】'!AK36&gt;=20000, 200, 100)) * '①-1入力シート（宿泊人数）【1人当】'!AK36, 0)</f>
        <v>0</v>
      </c>
      <c r="AL36" s="185">
        <f>IF('①-1入力シート（宿泊人数）【1人当】'!AL36&gt;0, IF(AL$5/'①-1入力シート（宿泊人数）【1人当】'!AL36&gt;=50000, 500, IF(AL$5/'①-1入力シート（宿泊人数）【1人当】'!AL36&gt;=20000, 200, 100)) * '①-1入力シート（宿泊人数）【1人当】'!AL36, 0)</f>
        <v>0</v>
      </c>
      <c r="AM36" s="185">
        <f>IF('①-1入力シート（宿泊人数）【1人当】'!AM36&gt;0, IF(AM$5/'①-1入力シート（宿泊人数）【1人当】'!AM36&gt;=50000, 500, IF(AM$5/'①-1入力シート（宿泊人数）【1人当】'!AM36&gt;=20000, 200, 100)) * '①-1入力シート（宿泊人数）【1人当】'!AM36, 0)</f>
        <v>0</v>
      </c>
      <c r="AN36" s="185">
        <f>IF('①-1入力シート（宿泊人数）【1人当】'!AN36&gt;0, IF(AN$5/'①-1入力シート（宿泊人数）【1人当】'!AN36&gt;=50000, 500, IF(AN$5/'①-1入力シート（宿泊人数）【1人当】'!AN36&gt;=20000, 200, 100)) * '①-1入力シート（宿泊人数）【1人当】'!AN36, 0)</f>
        <v>0</v>
      </c>
      <c r="AO36" s="185">
        <f>IF('①-1入力シート（宿泊人数）【1人当】'!AO36&gt;0, IF(AO$5/'①-1入力シート（宿泊人数）【1人当】'!AO36&gt;=50000, 500, IF(AO$5/'①-1入力シート（宿泊人数）【1人当】'!AO36&gt;=20000, 200, 100)) * '①-1入力シート（宿泊人数）【1人当】'!AO36, 0)</f>
        <v>0</v>
      </c>
      <c r="AP36" s="185">
        <f>IF('①-1入力シート（宿泊人数）【1人当】'!AP36&gt;0, IF(AP$5/'①-1入力シート（宿泊人数）【1人当】'!AP36&gt;=50000, 500, IF(AP$5/'①-1入力シート（宿泊人数）【1人当】'!AP36&gt;=20000, 200, 100)) * '①-1入力シート（宿泊人数）【1人当】'!AP36, 0)</f>
        <v>0</v>
      </c>
      <c r="AQ36" s="185">
        <f>IF('①-1入力シート（宿泊人数）【1人当】'!AQ36&gt;0, IF(AQ$5/'①-1入力シート（宿泊人数）【1人当】'!AQ36&gt;=50000, 500, IF(AQ$5/'①-1入力シート（宿泊人数）【1人当】'!AQ36&gt;=20000, 200, 100)) * '①-1入力シート（宿泊人数）【1人当】'!AQ36, 0)</f>
        <v>0</v>
      </c>
      <c r="AR36" s="185">
        <f>IF('①-1入力シート（宿泊人数）【1人当】'!AR36&gt;0, IF(AR$5/'①-1入力シート（宿泊人数）【1人当】'!AR36&gt;=50000, 500, IF(AR$5/'①-1入力シート（宿泊人数）【1人当】'!AR36&gt;=20000, 200, 100)) * '①-1入力シート（宿泊人数）【1人当】'!AR36, 0)</f>
        <v>0</v>
      </c>
      <c r="AS36" s="185">
        <f>IF('①-1入力シート（宿泊人数）【1人当】'!AS36&gt;0, IF(AS$5/'①-1入力シート（宿泊人数）【1人当】'!AS36&gt;=50000, 500, IF(AS$5/'①-1入力シート（宿泊人数）【1人当】'!AS36&gt;=20000, 200, 100)) * '①-1入力シート（宿泊人数）【1人当】'!AS36, 0)</f>
        <v>0</v>
      </c>
      <c r="AT36" s="185">
        <f>IF('①-1入力シート（宿泊人数）【1人当】'!AT36&gt;0, IF(AT$5/'①-1入力シート（宿泊人数）【1人当】'!AT36&gt;=50000, 500, IF(AT$5/'①-1入力シート（宿泊人数）【1人当】'!AT36&gt;=20000, 200, 100)) * '①-1入力シート（宿泊人数）【1人当】'!AT36, 0)</f>
        <v>0</v>
      </c>
      <c r="AU36" s="185">
        <f>IF('①-1入力シート（宿泊人数）【1人当】'!AU36&gt;0, IF(AU$5/'①-1入力シート（宿泊人数）【1人当】'!AU36&gt;=50000, 500, IF(AU$5/'①-1入力シート（宿泊人数）【1人当】'!AU36&gt;=20000, 200, 100)) * '①-1入力シート（宿泊人数）【1人当】'!AU36, 0)</f>
        <v>0</v>
      </c>
      <c r="AV36" s="185">
        <f>IF('①-1入力シート（宿泊人数）【1人当】'!AV36&gt;0, IF(AV$5/'①-1入力シート（宿泊人数）【1人当】'!AV36&gt;=50000, 500, IF(AV$5/'①-1入力シート（宿泊人数）【1人当】'!AV36&gt;=20000, 200, 100)) * '①-1入力シート（宿泊人数）【1人当】'!AV36, 0)</f>
        <v>0</v>
      </c>
      <c r="AW36" s="185">
        <f>IF('①-1入力シート（宿泊人数）【1人当】'!AW36&gt;0, IF(AW$5/'①-1入力シート（宿泊人数）【1人当】'!AW36&gt;=50000, 500, IF(AW$5/'①-1入力シート（宿泊人数）【1人当】'!AW36&gt;=20000, 200, 100)) * '①-1入力シート（宿泊人数）【1人当】'!AW36, 0)</f>
        <v>0</v>
      </c>
      <c r="AX36" s="185">
        <f>IF('①-1入力シート（宿泊人数）【1人当】'!AX36&gt;0, IF(AX$5/'①-1入力シート（宿泊人数）【1人当】'!AX36&gt;=50000, 500, IF(AX$5/'①-1入力シート（宿泊人数）【1人当】'!AX36&gt;=20000, 200, 100)) * '①-1入力シート（宿泊人数）【1人当】'!AX36, 0)</f>
        <v>0</v>
      </c>
      <c r="AY36" s="185">
        <f>IF('①-1入力シート（宿泊人数）【1人当】'!AY36&gt;0, IF(AY$5/'①-1入力シート（宿泊人数）【1人当】'!AY36&gt;=50000, 500, IF(AY$5/'①-1入力シート（宿泊人数）【1人当】'!AY36&gt;=20000, 200, 100)) * '①-1入力シート（宿泊人数）【1人当】'!AY36, 0)</f>
        <v>0</v>
      </c>
      <c r="AZ36" s="185">
        <f>IF('①-1入力シート（宿泊人数）【1人当】'!AZ36&gt;0, IF(AZ$5/'①-1入力シート（宿泊人数）【1人当】'!AZ36&gt;=50000, 500, IF(AZ$5/'①-1入力シート（宿泊人数）【1人当】'!AZ36&gt;=20000, 200, 100)) * '①-1入力シート（宿泊人数）【1人当】'!AZ36, 0)</f>
        <v>0</v>
      </c>
      <c r="BA36" s="185">
        <f>IF('①-1入力シート（宿泊人数）【1人当】'!BA36&gt;0, IF(BA$5/'①-1入力シート（宿泊人数）【1人当】'!BA36&gt;=50000, 500, IF(BA$5/'①-1入力シート（宿泊人数）【1人当】'!BA36&gt;=20000, 200, 100)) * '①-1入力シート（宿泊人数）【1人当】'!BA36, 0)</f>
        <v>0</v>
      </c>
      <c r="BB36" s="185">
        <f>IF('①-1入力シート（宿泊人数）【1人当】'!BB36&gt;0, IF(BB$5/'①-1入力シート（宿泊人数）【1人当】'!BB36&gt;=50000, 500, IF(BB$5/'①-1入力シート（宿泊人数）【1人当】'!BB36&gt;=20000, 200, 100)) * '①-1入力シート（宿泊人数）【1人当】'!BB36, 0)</f>
        <v>0</v>
      </c>
      <c r="BC36" s="185">
        <f>IF('①-1入力シート（宿泊人数）【1人当】'!BC36&gt;0, IF(BC$5/'①-1入力シート（宿泊人数）【1人当】'!BC36&gt;=50000, 500, IF(BC$5/'①-1入力シート（宿泊人数）【1人当】'!BC36&gt;=20000, 200, 100)) * '①-1入力シート（宿泊人数）【1人当】'!BC36, 0)</f>
        <v>0</v>
      </c>
      <c r="BD36" s="185">
        <f>IF('①-1入力シート（宿泊人数）【1人当】'!BD36&gt;0, IF(BD$5/'①-1入力シート（宿泊人数）【1人当】'!BD36&gt;=50000, 500, IF(BD$5/'①-1入力シート（宿泊人数）【1人当】'!BD36&gt;=20000, 200, 100)) * '①-1入力シート（宿泊人数）【1人当】'!BD36, 0)</f>
        <v>0</v>
      </c>
      <c r="BE36" s="185">
        <f>IF('①-1入力シート（宿泊人数）【1人当】'!BE36&gt;0, IF(BE$5/'①-1入力シート（宿泊人数）【1人当】'!BE36&gt;=50000, 500, IF(BE$5/'①-1入力シート（宿泊人数）【1人当】'!BE36&gt;=20000, 200, 100)) * '①-1入力シート（宿泊人数）【1人当】'!BE36, 0)</f>
        <v>0</v>
      </c>
      <c r="BF36" s="185">
        <f>IF('①-1入力シート（宿泊人数）【1人当】'!BF36&gt;0, IF(BF$5/'①-1入力シート（宿泊人数）【1人当】'!BF36&gt;=50000, 500, IF(BF$5/'①-1入力シート（宿泊人数）【1人当】'!BF36&gt;=20000, 200, 100)) * '①-1入力シート（宿泊人数）【1人当】'!BF36, 0)</f>
        <v>0</v>
      </c>
      <c r="BG36" s="185">
        <f>IF('①-1入力シート（宿泊人数）【1人当】'!BG36&gt;0, IF(BG$5/'①-1入力シート（宿泊人数）【1人当】'!BG36&gt;=50000, 500, IF(BG$5/'①-1入力シート（宿泊人数）【1人当】'!BG36&gt;=20000, 200, 100)) * '①-1入力シート（宿泊人数）【1人当】'!BG36, 0)</f>
        <v>0</v>
      </c>
      <c r="BH36" s="185">
        <f>IF('①-1入力シート（宿泊人数）【1人当】'!BH36&gt;0, IF(BH$5/'①-1入力シート（宿泊人数）【1人当】'!BH36&gt;=50000, 500, IF(BH$5/'①-1入力シート（宿泊人数）【1人当】'!BH36&gt;=20000, 200, 100)) * '①-1入力シート（宿泊人数）【1人当】'!BH36, 0)</f>
        <v>0</v>
      </c>
      <c r="BI36" s="185">
        <f>IF('①-1入力シート（宿泊人数）【1人当】'!BI36&gt;0, IF(BI$5/'①-1入力シート（宿泊人数）【1人当】'!BI36&gt;=50000, 500, IF(BI$5/'①-1入力シート（宿泊人数）【1人当】'!BI36&gt;=20000, 200, 100)) * '①-1入力シート（宿泊人数）【1人当】'!BI36, 0)</f>
        <v>0</v>
      </c>
      <c r="BJ36" s="185">
        <f>IF('①-1入力シート（宿泊人数）【1人当】'!BJ36&gt;0, IF(BJ$5/'①-1入力シート（宿泊人数）【1人当】'!BJ36&gt;=50000, 500, IF(BJ$5/'①-1入力シート（宿泊人数）【1人当】'!BJ36&gt;=20000, 200, 100)) * '①-1入力シート（宿泊人数）【1人当】'!BJ36, 0)</f>
        <v>0</v>
      </c>
      <c r="BK36" s="185">
        <f>IF('①-1入力シート（宿泊人数）【1人当】'!BK36&gt;0, IF(BK$5/'①-1入力シート（宿泊人数）【1人当】'!BK36&gt;=50000, 500, IF(BK$5/'①-1入力シート（宿泊人数）【1人当】'!BK36&gt;=20000, 200, 100)) * '①-1入力シート（宿泊人数）【1人当】'!BK36, 0)</f>
        <v>0</v>
      </c>
      <c r="BL36" s="185">
        <f>IF('①-1入力シート（宿泊人数）【1人当】'!BL36&gt;0, IF(BL$5/'①-1入力シート（宿泊人数）【1人当】'!BL36&gt;=50000, 500, IF(BL$5/'①-1入力シート（宿泊人数）【1人当】'!BL36&gt;=20000, 200, 100)) * '①-1入力シート（宿泊人数）【1人当】'!BL36, 0)</f>
        <v>0</v>
      </c>
      <c r="BM36" s="185">
        <f>IF('①-1入力シート（宿泊人数）【1人当】'!BM36&gt;0, IF(BM$5/'①-1入力シート（宿泊人数）【1人当】'!BM36&gt;=50000, 500, IF(BM$5/'①-1入力シート（宿泊人数）【1人当】'!BM36&gt;=20000, 200, 100)) * '①-1入力シート（宿泊人数）【1人当】'!BM36, 0)</f>
        <v>0</v>
      </c>
      <c r="BN36" s="185">
        <f>IF('①-1入力シート（宿泊人数）【1人当】'!BN36&gt;0, IF(BN$5/'①-1入力シート（宿泊人数）【1人当】'!BN36&gt;=50000, 500, IF(BN$5/'①-1入力シート（宿泊人数）【1人当】'!BN36&gt;=20000, 200, 100)) * '①-1入力シート（宿泊人数）【1人当】'!BN36, 0)</f>
        <v>0</v>
      </c>
      <c r="BO36" s="185">
        <f>IF('①-1入力シート（宿泊人数）【1人当】'!BO36&gt;0, IF(BO$5/'①-1入力シート（宿泊人数）【1人当】'!BO36&gt;=50000, 500, IF(BO$5/'①-1入力シート（宿泊人数）【1人当】'!BO36&gt;=20000, 200, 100)) * '①-1入力シート（宿泊人数）【1人当】'!BO36, 0)</f>
        <v>0</v>
      </c>
      <c r="BP36" s="185">
        <f>IF('①-1入力シート（宿泊人数）【1人当】'!BP36&gt;0, IF(BP$5/'①-1入力シート（宿泊人数）【1人当】'!BP36&gt;=50000, 500, IF(BP$5/'①-1入力シート（宿泊人数）【1人当】'!BP36&gt;=20000, 200, 100)) * '①-1入力シート（宿泊人数）【1人当】'!BP36, 0)</f>
        <v>0</v>
      </c>
      <c r="BQ36" s="185">
        <f>IF('①-1入力シート（宿泊人数）【1人当】'!BQ36&gt;0, IF(BQ$5/'①-1入力シート（宿泊人数）【1人当】'!BQ36&gt;=50000, 500, IF(BQ$5/'①-1入力シート（宿泊人数）【1人当】'!BQ36&gt;=20000, 200, 100)) * '①-1入力シート（宿泊人数）【1人当】'!BQ36, 0)</f>
        <v>0</v>
      </c>
      <c r="BR36" s="185">
        <f>IF('①-1入力シート（宿泊人数）【1人当】'!BR36&gt;0, IF(BR$5/'①-1入力シート（宿泊人数）【1人当】'!BR36&gt;=50000, 500, IF(BR$5/'①-1入力シート（宿泊人数）【1人当】'!BR36&gt;=20000, 200, 100)) * '①-1入力シート（宿泊人数）【1人当】'!BR36, 0)</f>
        <v>0</v>
      </c>
      <c r="BS36" s="185">
        <f>IF('①-1入力シート（宿泊人数）【1人当】'!BS36&gt;0, IF(BS$5/'①-1入力シート（宿泊人数）【1人当】'!BS36&gt;=50000, 500, IF(BS$5/'①-1入力シート（宿泊人数）【1人当】'!BS36&gt;=20000, 200, 100)) * '①-1入力シート（宿泊人数）【1人当】'!BS36, 0)</f>
        <v>0</v>
      </c>
      <c r="BT36" s="185">
        <f>IF('①-1入力シート（宿泊人数）【1人当】'!BT36&gt;0, IF(BT$5/'①-1入力シート（宿泊人数）【1人当】'!BT36&gt;=50000, 500, IF(BT$5/'①-1入力シート（宿泊人数）【1人当】'!BT36&gt;=20000, 200, 100)) * '①-1入力シート（宿泊人数）【1人当】'!BT36, 0)</f>
        <v>0</v>
      </c>
      <c r="BU36" s="185">
        <f>IF('①-1入力シート（宿泊人数）【1人当】'!BU36&gt;0, IF(BU$5/'①-1入力シート（宿泊人数）【1人当】'!BU36&gt;=50000, 500, IF(BU$5/'①-1入力シート（宿泊人数）【1人当】'!BU36&gt;=20000, 200, 100)) * '①-1入力シート（宿泊人数）【1人当】'!BU36, 0)</f>
        <v>0</v>
      </c>
      <c r="BV36" s="185">
        <f>IF('①-1入力シート（宿泊人数）【1人当】'!BV36&gt;0, IF(BV$5/'①-1入力シート（宿泊人数）【1人当】'!BV36&gt;=50000, 500, IF(BV$5/'①-1入力シート（宿泊人数）【1人当】'!BV36&gt;=20000, 200, 100)) * '①-1入力シート（宿泊人数）【1人当】'!BV36, 0)</f>
        <v>0</v>
      </c>
      <c r="BW36" s="185">
        <f>IF('①-1入力シート（宿泊人数）【1人当】'!BW36&gt;0, IF(BW$5/'①-1入力シート（宿泊人数）【1人当】'!BW36&gt;=50000, 500, IF(BW$5/'①-1入力シート（宿泊人数）【1人当】'!BW36&gt;=20000, 200, 100)) * '①-1入力シート（宿泊人数）【1人当】'!BW36, 0)</f>
        <v>0</v>
      </c>
      <c r="BX36" s="185">
        <f>IF('①-1入力シート（宿泊人数）【1人当】'!BX36&gt;0, IF(BX$5/'①-1入力シート（宿泊人数）【1人当】'!BX36&gt;=50000, 500, IF(BX$5/'①-1入力シート（宿泊人数）【1人当】'!BX36&gt;=20000, 200, 100)) * '①-1入力シート（宿泊人数）【1人当】'!BX36, 0)</f>
        <v>0</v>
      </c>
      <c r="BY36" s="185">
        <f>IF('①-1入力シート（宿泊人数）【1人当】'!BY36&gt;0, IF(BY$5/'①-1入力シート（宿泊人数）【1人当】'!BY36&gt;=50000, 500, IF(BY$5/'①-1入力シート（宿泊人数）【1人当】'!BY36&gt;=20000, 200, 100)) * '①-1入力シート（宿泊人数）【1人当】'!BY36, 0)</f>
        <v>0</v>
      </c>
      <c r="BZ36" s="185">
        <f>IF('①-1入力シート（宿泊人数）【1人当】'!BZ36&gt;0, IF(BZ$5/'①-1入力シート（宿泊人数）【1人当】'!BZ36&gt;=50000, 500, IF(BZ$5/'①-1入力シート（宿泊人数）【1人当】'!BZ36&gt;=20000, 200, 100)) * '①-1入力シート（宿泊人数）【1人当】'!BZ36, 0)</f>
        <v>0</v>
      </c>
      <c r="CA36" s="185">
        <f>IF('①-1入力シート（宿泊人数）【1人当】'!CA36&gt;0, IF(CA$5/'①-1入力シート（宿泊人数）【1人当】'!CA36&gt;=50000, 500, IF(CA$5/'①-1入力シート（宿泊人数）【1人当】'!CA36&gt;=20000, 200, 100)) * '①-1入力シート（宿泊人数）【1人当】'!CA36, 0)</f>
        <v>0</v>
      </c>
      <c r="CB36" s="185">
        <f>IF('①-1入力シート（宿泊人数）【1人当】'!CB36&gt;0, IF(CB$5/'①-1入力シート（宿泊人数）【1人当】'!CB36&gt;=50000, 500, IF(CB$5/'①-1入力シート（宿泊人数）【1人当】'!CB36&gt;=20000, 200, 100)) * '①-1入力シート（宿泊人数）【1人当】'!CB36, 0)</f>
        <v>0</v>
      </c>
      <c r="CC36" s="185">
        <f>IF('①-1入力シート（宿泊人数）【1人当】'!CC36&gt;0, IF(CC$5/'①-1入力シート（宿泊人数）【1人当】'!CC36&gt;=50000, 500, IF(CC$5/'①-1入力シート（宿泊人数）【1人当】'!CC36&gt;=20000, 200, 100)) * '①-1入力シート（宿泊人数）【1人当】'!CC36, 0)</f>
        <v>0</v>
      </c>
      <c r="CD36" s="185">
        <f>IF('①-1入力シート（宿泊人数）【1人当】'!CD36&gt;0, IF(CD$5/'①-1入力シート（宿泊人数）【1人当】'!CD36&gt;=50000, 500, IF(CD$5/'①-1入力シート（宿泊人数）【1人当】'!CD36&gt;=20000, 200, 100)) * '①-1入力シート（宿泊人数）【1人当】'!CD36, 0)</f>
        <v>0</v>
      </c>
      <c r="CE36" s="185">
        <f>IF('①-1入力シート（宿泊人数）【1人当】'!CE36&gt;0, IF(CE$5/'①-1入力シート（宿泊人数）【1人当】'!CE36&gt;=50000, 500, IF(CE$5/'①-1入力シート（宿泊人数）【1人当】'!CE36&gt;=20000, 200, 100)) * '①-1入力シート（宿泊人数）【1人当】'!CE36, 0)</f>
        <v>0</v>
      </c>
      <c r="CF36" s="185">
        <f>IF('①-1入力シート（宿泊人数）【1人当】'!CF36&gt;0, IF(CF$5/'①-1入力シート（宿泊人数）【1人当】'!CF36&gt;=50000, 500, IF(CF$5/'①-1入力シート（宿泊人数）【1人当】'!CF36&gt;=20000, 200, 100)) * '①-1入力シート（宿泊人数）【1人当】'!CF36, 0)</f>
        <v>0</v>
      </c>
      <c r="CG36" s="185">
        <f>IF('①-1入力シート（宿泊人数）【1人当】'!CG36&gt;0, IF(CG$5/'①-1入力シート（宿泊人数）【1人当】'!CG36&gt;=50000, 500, IF(CG$5/'①-1入力シート（宿泊人数）【1人当】'!CG36&gt;=20000, 200, 100)) * '①-1入力シート（宿泊人数）【1人当】'!CG36, 0)</f>
        <v>0</v>
      </c>
      <c r="CH36" s="185">
        <f>IF('①-1入力シート（宿泊人数）【1人当】'!CH36&gt;0, IF(CH$5/'①-1入力シート（宿泊人数）【1人当】'!CH36&gt;=50000, 500, IF(CH$5/'①-1入力シート（宿泊人数）【1人当】'!CH36&gt;=20000, 200, 100)) * '①-1入力シート（宿泊人数）【1人当】'!CH36, 0)</f>
        <v>0</v>
      </c>
      <c r="CI36" s="185">
        <f>IF('①-1入力シート（宿泊人数）【1人当】'!CI36&gt;0, IF(CI$5/'①-1入力シート（宿泊人数）【1人当】'!CI36&gt;=50000, 500, IF(CI$5/'①-1入力シート（宿泊人数）【1人当】'!CI36&gt;=20000, 200, 100)) * '①-1入力シート（宿泊人数）【1人当】'!CI36, 0)</f>
        <v>0</v>
      </c>
      <c r="CJ36" s="185">
        <f>IF('①-1入力シート（宿泊人数）【1人当】'!CJ36&gt;0, IF(CJ$5/'①-1入力シート（宿泊人数）【1人当】'!CJ36&gt;=50000, 500, IF(CJ$5/'①-1入力シート（宿泊人数）【1人当】'!CJ36&gt;=20000, 200, 100)) * '①-1入力シート（宿泊人数）【1人当】'!CJ36, 0)</f>
        <v>0</v>
      </c>
      <c r="CK36" s="185">
        <f>IF('①-1入力シート（宿泊人数）【1人当】'!CK36&gt;0, IF(CK$5/'①-1入力シート（宿泊人数）【1人当】'!CK36&gt;=50000, 500, IF(CK$5/'①-1入力シート（宿泊人数）【1人当】'!CK36&gt;=20000, 200, 100)) * '①-1入力シート（宿泊人数）【1人当】'!CK36, 0)</f>
        <v>0</v>
      </c>
      <c r="CL36" s="185">
        <f>IF('①-1入力シート（宿泊人数）【1人当】'!CL36&gt;0, IF(CL$5/'①-1入力シート（宿泊人数）【1人当】'!CL36&gt;=50000, 500, IF(CL$5/'①-1入力シート（宿泊人数）【1人当】'!CL36&gt;=20000, 200, 100)) * '①-1入力シート（宿泊人数）【1人当】'!CL36, 0)</f>
        <v>0</v>
      </c>
      <c r="CM36" s="185">
        <f>IF('①-1入力シート（宿泊人数）【1人当】'!CM36&gt;0, IF(CM$5/'①-1入力シート（宿泊人数）【1人当】'!CM36&gt;=50000, 500, IF(CM$5/'①-1入力シート（宿泊人数）【1人当】'!CM36&gt;=20000, 200, 100)) * '①-1入力シート（宿泊人数）【1人当】'!CM36, 0)</f>
        <v>0</v>
      </c>
      <c r="CN36" s="185">
        <f>IF('①-1入力シート（宿泊人数）【1人当】'!CN36&gt;0, IF(CN$5/'①-1入力シート（宿泊人数）【1人当】'!CN36&gt;=50000, 500, IF(CN$5/'①-1入力シート（宿泊人数）【1人当】'!CN36&gt;=20000, 200, 100)) * '①-1入力シート（宿泊人数）【1人当】'!CN36, 0)</f>
        <v>0</v>
      </c>
      <c r="CO36" s="185">
        <f>IF('①-1入力シート（宿泊人数）【1人当】'!CO36&gt;0, IF(CO$5/'①-1入力シート（宿泊人数）【1人当】'!CO36&gt;=50000, 500, IF(CO$5/'①-1入力シート（宿泊人数）【1人当】'!CO36&gt;=20000, 200, 100)) * '①-1入力シート（宿泊人数）【1人当】'!CO36, 0)</f>
        <v>0</v>
      </c>
      <c r="CP36" s="185">
        <f>IF('①-1入力シート（宿泊人数）【1人当】'!CP36&gt;0, IF(CP$5/'①-1入力シート（宿泊人数）【1人当】'!CP36&gt;=50000, 500, IF(CP$5/'①-1入力シート（宿泊人数）【1人当】'!CP36&gt;=20000, 200, 100)) * '①-1入力シート（宿泊人数）【1人当】'!CP36, 0)</f>
        <v>0</v>
      </c>
      <c r="CQ36" s="185">
        <f>IF('①-1入力シート（宿泊人数）【1人当】'!CQ36&gt;0, IF(CQ$5/'①-1入力シート（宿泊人数）【1人当】'!CQ36&gt;=50000, 500, IF(CQ$5/'①-1入力シート（宿泊人数）【1人当】'!CQ36&gt;=20000, 200, 100)) * '①-1入力シート（宿泊人数）【1人当】'!CQ36, 0)</f>
        <v>0</v>
      </c>
      <c r="CR36" s="185">
        <f>IF('①-1入力シート（宿泊人数）【1人当】'!CR36&gt;0, IF(CR$5/'①-1入力シート（宿泊人数）【1人当】'!CR36&gt;=50000, 500, IF(CR$5/'①-1入力シート（宿泊人数）【1人当】'!CR36&gt;=20000, 200, 100)) * '①-1入力シート（宿泊人数）【1人当】'!CR36, 0)</f>
        <v>0</v>
      </c>
      <c r="CS36" s="185">
        <f>IF('①-1入力シート（宿泊人数）【1人当】'!CS36&gt;0, IF(CS$5/'①-1入力シート（宿泊人数）【1人当】'!CS36&gt;=50000, 500, IF(CS$5/'①-1入力シート（宿泊人数）【1人当】'!CS36&gt;=20000, 200, 100)) * '①-1入力シート（宿泊人数）【1人当】'!CS36, 0)</f>
        <v>0</v>
      </c>
      <c r="CT36" s="185">
        <f>IF('①-1入力シート（宿泊人数）【1人当】'!CT36&gt;0, IF(CT$5/'①-1入力シート（宿泊人数）【1人当】'!CT36&gt;=50000, 500, IF(CT$5/'①-1入力シート（宿泊人数）【1人当】'!CT36&gt;=20000, 200, 100)) * '①-1入力シート（宿泊人数）【1人当】'!CT36, 0)</f>
        <v>0</v>
      </c>
      <c r="CU36" s="185">
        <f>IF('①-1入力シート（宿泊人数）【1人当】'!CU36&gt;0, IF(CU$5/'①-1入力シート（宿泊人数）【1人当】'!CU36&gt;=50000, 500, IF(CU$5/'①-1入力シート（宿泊人数）【1人当】'!CU36&gt;=20000, 200, 100)) * '①-1入力シート（宿泊人数）【1人当】'!CU36, 0)</f>
        <v>0</v>
      </c>
      <c r="CV36" s="185">
        <f>IF('①-1入力シート（宿泊人数）【1人当】'!CV36&gt;0, IF(CV$5/'①-1入力シート（宿泊人数）【1人当】'!CV36&gt;=50000, 500, IF(CV$5/'①-1入力シート（宿泊人数）【1人当】'!CV36&gt;=20000, 200, 100)) * '①-1入力シート（宿泊人数）【1人当】'!CV36, 0)</f>
        <v>0</v>
      </c>
      <c r="CW36" s="185">
        <f>IF('①-1入力シート（宿泊人数）【1人当】'!CW36&gt;0, IF(CW$5/'①-1入力シート（宿泊人数）【1人当】'!CW36&gt;=50000, 500, IF(CW$5/'①-1入力シート（宿泊人数）【1人当】'!CW36&gt;=20000, 200, 100)) * '①-1入力シート（宿泊人数）【1人当】'!CW36, 0)</f>
        <v>0</v>
      </c>
      <c r="CX36" s="185">
        <f>IF('①-1入力シート（宿泊人数）【1人当】'!CX36&gt;0, IF(CX$5/'①-1入力シート（宿泊人数）【1人当】'!CX36&gt;=50000, 500, IF(CX$5/'①-1入力シート（宿泊人数）【1人当】'!CX36&gt;=20000, 200, 100)) * '①-1入力シート（宿泊人数）【1人当】'!CX36, 0)</f>
        <v>0</v>
      </c>
      <c r="CY36" s="13"/>
      <c r="CZ36" s="185">
        <f>'①-1入力シート（宿泊人数）【1人当】'!CZ36</f>
        <v>0</v>
      </c>
    </row>
    <row r="37" spans="1:105" ht="19.5" thickBot="1">
      <c r="A37" s="197"/>
      <c r="B37" s="177">
        <v>31</v>
      </c>
      <c r="C37" s="186">
        <f>IF('①-1入力シート（宿泊人数）【1人当】'!C37&gt;0, IF(C$5/'①-1入力シート（宿泊人数）【1人当】'!C37&gt;=50000, 500, IF(C$5/'①-1入力シート（宿泊人数）【1人当】'!C37&gt;=20000, 200, 100)) * '①-1入力シート（宿泊人数）【1人当】'!C37, 0)</f>
        <v>0</v>
      </c>
      <c r="D37" s="186">
        <f>IF('①-1入力シート（宿泊人数）【1人当】'!D37&gt;0, IF(D$5/'①-1入力シート（宿泊人数）【1人当】'!D37&gt;=50000, 500, IF(D$5/'①-1入力シート（宿泊人数）【1人当】'!D37&gt;=20000, 200, 100)) * '①-1入力シート（宿泊人数）【1人当】'!D37, 0)</f>
        <v>0</v>
      </c>
      <c r="E37" s="186">
        <f>IF('①-1入力シート（宿泊人数）【1人当】'!E37&gt;0, IF(E$5/'①-1入力シート（宿泊人数）【1人当】'!E37&gt;=50000, 500, IF(E$5/'①-1入力シート（宿泊人数）【1人当】'!E37&gt;=20000, 200, 100)) * '①-1入力シート（宿泊人数）【1人当】'!E37, 0)</f>
        <v>0</v>
      </c>
      <c r="F37" s="186">
        <f>IF('①-1入力シート（宿泊人数）【1人当】'!F37&gt;0, IF(F$5/'①-1入力シート（宿泊人数）【1人当】'!F37&gt;=50000, 500, IF(F$5/'①-1入力シート（宿泊人数）【1人当】'!F37&gt;=20000, 200, 100)) * '①-1入力シート（宿泊人数）【1人当】'!F37, 0)</f>
        <v>0</v>
      </c>
      <c r="G37" s="186">
        <f>IF('①-1入力シート（宿泊人数）【1人当】'!G37&gt;0, IF(G$5/'①-1入力シート（宿泊人数）【1人当】'!G37&gt;=50000, 500, IF(G$5/'①-1入力シート（宿泊人数）【1人当】'!G37&gt;=20000, 200, 100)) * '①-1入力シート（宿泊人数）【1人当】'!G37, 0)</f>
        <v>0</v>
      </c>
      <c r="H37" s="186">
        <f>IF('①-1入力シート（宿泊人数）【1人当】'!H37&gt;0, IF(H$5/'①-1入力シート（宿泊人数）【1人当】'!H37&gt;=50000, 500, IF(H$5/'①-1入力シート（宿泊人数）【1人当】'!H37&gt;=20000, 200, 100)) * '①-1入力シート（宿泊人数）【1人当】'!H37, 0)</f>
        <v>0</v>
      </c>
      <c r="I37" s="186">
        <f>IF('①-1入力シート（宿泊人数）【1人当】'!I37&gt;0, IF(I$5/'①-1入力シート（宿泊人数）【1人当】'!I37&gt;=50000, 500, IF(I$5/'①-1入力シート（宿泊人数）【1人当】'!I37&gt;=20000, 200, 100)) * '①-1入力シート（宿泊人数）【1人当】'!I37, 0)</f>
        <v>0</v>
      </c>
      <c r="J37" s="186">
        <f>IF('①-1入力シート（宿泊人数）【1人当】'!J37&gt;0, IF(J$5/'①-1入力シート（宿泊人数）【1人当】'!J37&gt;=50000, 500, IF(J$5/'①-1入力シート（宿泊人数）【1人当】'!J37&gt;=20000, 200, 100)) * '①-1入力シート（宿泊人数）【1人当】'!J37, 0)</f>
        <v>0</v>
      </c>
      <c r="K37" s="186">
        <f>IF('①-1入力シート（宿泊人数）【1人当】'!K37&gt;0, IF(K$5/'①-1入力シート（宿泊人数）【1人当】'!K37&gt;=50000, 500, IF(K$5/'①-1入力シート（宿泊人数）【1人当】'!K37&gt;=20000, 200, 100)) * '①-1入力シート（宿泊人数）【1人当】'!K37, 0)</f>
        <v>0</v>
      </c>
      <c r="L37" s="186">
        <f>IF('①-1入力シート（宿泊人数）【1人当】'!L37&gt;0, IF(L$5/'①-1入力シート（宿泊人数）【1人当】'!L37&gt;=50000, 500, IF(L$5/'①-1入力シート（宿泊人数）【1人当】'!L37&gt;=20000, 200, 100)) * '①-1入力シート（宿泊人数）【1人当】'!L37, 0)</f>
        <v>0</v>
      </c>
      <c r="M37" s="186">
        <f>IF('①-1入力シート（宿泊人数）【1人当】'!M37&gt;0, IF(M$5/'①-1入力シート（宿泊人数）【1人当】'!M37&gt;=50000, 500, IF(M$5/'①-1入力シート（宿泊人数）【1人当】'!M37&gt;=20000, 200, 100)) * '①-1入力シート（宿泊人数）【1人当】'!M37, 0)</f>
        <v>0</v>
      </c>
      <c r="N37" s="186">
        <f>IF('①-1入力シート（宿泊人数）【1人当】'!N37&gt;0, IF(N$5/'①-1入力シート（宿泊人数）【1人当】'!N37&gt;=50000, 500, IF(N$5/'①-1入力シート（宿泊人数）【1人当】'!N37&gt;=20000, 200, 100)) * '①-1入力シート（宿泊人数）【1人当】'!N37, 0)</f>
        <v>0</v>
      </c>
      <c r="O37" s="186">
        <f>IF('①-1入力シート（宿泊人数）【1人当】'!O37&gt;0, IF(O$5/'①-1入力シート（宿泊人数）【1人当】'!O37&gt;=50000, 500, IF(O$5/'①-1入力シート（宿泊人数）【1人当】'!O37&gt;=20000, 200, 100)) * '①-1入力シート（宿泊人数）【1人当】'!O37, 0)</f>
        <v>0</v>
      </c>
      <c r="P37" s="186">
        <f>IF('①-1入力シート（宿泊人数）【1人当】'!P37&gt;0, IF(P$5/'①-1入力シート（宿泊人数）【1人当】'!P37&gt;=50000, 500, IF(P$5/'①-1入力シート（宿泊人数）【1人当】'!P37&gt;=20000, 200, 100)) * '①-1入力シート（宿泊人数）【1人当】'!P37, 0)</f>
        <v>0</v>
      </c>
      <c r="Q37" s="186">
        <f>IF('①-1入力シート（宿泊人数）【1人当】'!Q37&gt;0, IF(Q$5/'①-1入力シート（宿泊人数）【1人当】'!Q37&gt;=50000, 500, IF(Q$5/'①-1入力シート（宿泊人数）【1人当】'!Q37&gt;=20000, 200, 100)) * '①-1入力シート（宿泊人数）【1人当】'!Q37, 0)</f>
        <v>0</v>
      </c>
      <c r="R37" s="186">
        <f>IF('①-1入力シート（宿泊人数）【1人当】'!R37&gt;0, IF(R$5/'①-1入力シート（宿泊人数）【1人当】'!R37&gt;=50000, 500, IF(R$5/'①-1入力シート（宿泊人数）【1人当】'!R37&gt;=20000, 200, 100)) * '①-1入力シート（宿泊人数）【1人当】'!R37, 0)</f>
        <v>0</v>
      </c>
      <c r="S37" s="186">
        <f>IF('①-1入力シート（宿泊人数）【1人当】'!S37&gt;0, IF(S$5/'①-1入力シート（宿泊人数）【1人当】'!S37&gt;=50000, 500, IF(S$5/'①-1入力シート（宿泊人数）【1人当】'!S37&gt;=20000, 200, 100)) * '①-1入力シート（宿泊人数）【1人当】'!S37, 0)</f>
        <v>0</v>
      </c>
      <c r="T37" s="186">
        <f>IF('①-1入力シート（宿泊人数）【1人当】'!T37&gt;0, IF(T$5/'①-1入力シート（宿泊人数）【1人当】'!T37&gt;=50000, 500, IF(T$5/'①-1入力シート（宿泊人数）【1人当】'!T37&gt;=20000, 200, 100)) * '①-1入力シート（宿泊人数）【1人当】'!T37, 0)</f>
        <v>0</v>
      </c>
      <c r="U37" s="186">
        <f>IF('①-1入力シート（宿泊人数）【1人当】'!U37&gt;0, IF(U$5/'①-1入力シート（宿泊人数）【1人当】'!U37&gt;=50000, 500, IF(U$5/'①-1入力シート（宿泊人数）【1人当】'!U37&gt;=20000, 200, 100)) * '①-1入力シート（宿泊人数）【1人当】'!U37, 0)</f>
        <v>0</v>
      </c>
      <c r="V37" s="186">
        <f>IF('①-1入力シート（宿泊人数）【1人当】'!V37&gt;0, IF(V$5/'①-1入力シート（宿泊人数）【1人当】'!V37&gt;=50000, 500, IF(V$5/'①-1入力シート（宿泊人数）【1人当】'!V37&gt;=20000, 200, 100)) * '①-1入力シート（宿泊人数）【1人当】'!V37, 0)</f>
        <v>0</v>
      </c>
      <c r="W37" s="186">
        <f>IF('①-1入力シート（宿泊人数）【1人当】'!W37&gt;0, IF(W$5/'①-1入力シート（宿泊人数）【1人当】'!W37&gt;=50000, 500, IF(W$5/'①-1入力シート（宿泊人数）【1人当】'!W37&gt;=20000, 200, 100)) * '①-1入力シート（宿泊人数）【1人当】'!W37, 0)</f>
        <v>0</v>
      </c>
      <c r="X37" s="186">
        <f>IF('①-1入力シート（宿泊人数）【1人当】'!X37&gt;0, IF(X$5/'①-1入力シート（宿泊人数）【1人当】'!X37&gt;=50000, 500, IF(X$5/'①-1入力シート（宿泊人数）【1人当】'!X37&gt;=20000, 200, 100)) * '①-1入力シート（宿泊人数）【1人当】'!X37, 0)</f>
        <v>0</v>
      </c>
      <c r="Y37" s="186">
        <f>IF('①-1入力シート（宿泊人数）【1人当】'!Y37&gt;0, IF(Y$5/'①-1入力シート（宿泊人数）【1人当】'!Y37&gt;=50000, 500, IF(Y$5/'①-1入力シート（宿泊人数）【1人当】'!Y37&gt;=20000, 200, 100)) * '①-1入力シート（宿泊人数）【1人当】'!Y37, 0)</f>
        <v>0</v>
      </c>
      <c r="Z37" s="186">
        <f>IF('①-1入力シート（宿泊人数）【1人当】'!Z37&gt;0, IF(Z$5/'①-1入力シート（宿泊人数）【1人当】'!Z37&gt;=50000, 500, IF(Z$5/'①-1入力シート（宿泊人数）【1人当】'!Z37&gt;=20000, 200, 100)) * '①-1入力シート（宿泊人数）【1人当】'!Z37, 0)</f>
        <v>0</v>
      </c>
      <c r="AA37" s="186">
        <f>IF('①-1入力シート（宿泊人数）【1人当】'!AA37&gt;0, IF(AA$5/'①-1入力シート（宿泊人数）【1人当】'!AA37&gt;=50000, 500, IF(AA$5/'①-1入力シート（宿泊人数）【1人当】'!AA37&gt;=20000, 200, 100)) * '①-1入力シート（宿泊人数）【1人当】'!AA37, 0)</f>
        <v>0</v>
      </c>
      <c r="AB37" s="186">
        <f>IF('①-1入力シート（宿泊人数）【1人当】'!AB37&gt;0, IF(AB$5/'①-1入力シート（宿泊人数）【1人当】'!AB37&gt;=50000, 500, IF(AB$5/'①-1入力シート（宿泊人数）【1人当】'!AB37&gt;=20000, 200, 100)) * '①-1入力シート（宿泊人数）【1人当】'!AB37, 0)</f>
        <v>0</v>
      </c>
      <c r="AC37" s="186">
        <f>IF('①-1入力シート（宿泊人数）【1人当】'!AC37&gt;0, IF(AC$5/'①-1入力シート（宿泊人数）【1人当】'!AC37&gt;=50000, 500, IF(AC$5/'①-1入力シート（宿泊人数）【1人当】'!AC37&gt;=20000, 200, 100)) * '①-1入力シート（宿泊人数）【1人当】'!AC37, 0)</f>
        <v>0</v>
      </c>
      <c r="AD37" s="186">
        <f>IF('①-1入力シート（宿泊人数）【1人当】'!AD37&gt;0, IF(AD$5/'①-1入力シート（宿泊人数）【1人当】'!AD37&gt;=50000, 500, IF(AD$5/'①-1入力シート（宿泊人数）【1人当】'!AD37&gt;=20000, 200, 100)) * '①-1入力シート（宿泊人数）【1人当】'!AD37, 0)</f>
        <v>0</v>
      </c>
      <c r="AE37" s="186">
        <f>IF('①-1入力シート（宿泊人数）【1人当】'!AE37&gt;0, IF(AE$5/'①-1入力シート（宿泊人数）【1人当】'!AE37&gt;=50000, 500, IF(AE$5/'①-1入力シート（宿泊人数）【1人当】'!AE37&gt;=20000, 200, 100)) * '①-1入力シート（宿泊人数）【1人当】'!AE37, 0)</f>
        <v>0</v>
      </c>
      <c r="AF37" s="186">
        <f>IF('①-1入力シート（宿泊人数）【1人当】'!AF37&gt;0, IF(AF$5/'①-1入力シート（宿泊人数）【1人当】'!AF37&gt;=50000, 500, IF(AF$5/'①-1入力シート（宿泊人数）【1人当】'!AF37&gt;=20000, 200, 100)) * '①-1入力シート（宿泊人数）【1人当】'!AF37, 0)</f>
        <v>0</v>
      </c>
      <c r="AG37" s="186">
        <f>IF('①-1入力シート（宿泊人数）【1人当】'!AG37&gt;0, IF(AG$5/'①-1入力シート（宿泊人数）【1人当】'!AG37&gt;=50000, 500, IF(AG$5/'①-1入力シート（宿泊人数）【1人当】'!AG37&gt;=20000, 200, 100)) * '①-1入力シート（宿泊人数）【1人当】'!AG37, 0)</f>
        <v>0</v>
      </c>
      <c r="AH37" s="186">
        <f>IF('①-1入力シート（宿泊人数）【1人当】'!AH37&gt;0, IF(AH$5/'①-1入力シート（宿泊人数）【1人当】'!AH37&gt;=50000, 500, IF(AH$5/'①-1入力シート（宿泊人数）【1人当】'!AH37&gt;=20000, 200, 100)) * '①-1入力シート（宿泊人数）【1人当】'!AH37, 0)</f>
        <v>0</v>
      </c>
      <c r="AI37" s="186">
        <f>IF('①-1入力シート（宿泊人数）【1人当】'!AI37&gt;0, IF(AI$5/'①-1入力シート（宿泊人数）【1人当】'!AI37&gt;=50000, 500, IF(AI$5/'①-1入力シート（宿泊人数）【1人当】'!AI37&gt;=20000, 200, 100)) * '①-1入力シート（宿泊人数）【1人当】'!AI37, 0)</f>
        <v>0</v>
      </c>
      <c r="AJ37" s="186">
        <f>IF('①-1入力シート（宿泊人数）【1人当】'!AJ37&gt;0, IF(AJ$5/'①-1入力シート（宿泊人数）【1人当】'!AJ37&gt;=50000, 500, IF(AJ$5/'①-1入力シート（宿泊人数）【1人当】'!AJ37&gt;=20000, 200, 100)) * '①-1入力シート（宿泊人数）【1人当】'!AJ37, 0)</f>
        <v>0</v>
      </c>
      <c r="AK37" s="186">
        <f>IF('①-1入力シート（宿泊人数）【1人当】'!AK37&gt;0, IF(AK$5/'①-1入力シート（宿泊人数）【1人当】'!AK37&gt;=50000, 500, IF(AK$5/'①-1入力シート（宿泊人数）【1人当】'!AK37&gt;=20000, 200, 100)) * '①-1入力シート（宿泊人数）【1人当】'!AK37, 0)</f>
        <v>0</v>
      </c>
      <c r="AL37" s="186">
        <f>IF('①-1入力シート（宿泊人数）【1人当】'!AL37&gt;0, IF(AL$5/'①-1入力シート（宿泊人数）【1人当】'!AL37&gt;=50000, 500, IF(AL$5/'①-1入力シート（宿泊人数）【1人当】'!AL37&gt;=20000, 200, 100)) * '①-1入力シート（宿泊人数）【1人当】'!AL37, 0)</f>
        <v>0</v>
      </c>
      <c r="AM37" s="186">
        <f>IF('①-1入力シート（宿泊人数）【1人当】'!AM37&gt;0, IF(AM$5/'①-1入力シート（宿泊人数）【1人当】'!AM37&gt;=50000, 500, IF(AM$5/'①-1入力シート（宿泊人数）【1人当】'!AM37&gt;=20000, 200, 100)) * '①-1入力シート（宿泊人数）【1人当】'!AM37, 0)</f>
        <v>0</v>
      </c>
      <c r="AN37" s="186">
        <f>IF('①-1入力シート（宿泊人数）【1人当】'!AN37&gt;0, IF(AN$5/'①-1入力シート（宿泊人数）【1人当】'!AN37&gt;=50000, 500, IF(AN$5/'①-1入力シート（宿泊人数）【1人当】'!AN37&gt;=20000, 200, 100)) * '①-1入力シート（宿泊人数）【1人当】'!AN37, 0)</f>
        <v>0</v>
      </c>
      <c r="AO37" s="186">
        <f>IF('①-1入力シート（宿泊人数）【1人当】'!AO37&gt;0, IF(AO$5/'①-1入力シート（宿泊人数）【1人当】'!AO37&gt;=50000, 500, IF(AO$5/'①-1入力シート（宿泊人数）【1人当】'!AO37&gt;=20000, 200, 100)) * '①-1入力シート（宿泊人数）【1人当】'!AO37, 0)</f>
        <v>0</v>
      </c>
      <c r="AP37" s="186">
        <f>IF('①-1入力シート（宿泊人数）【1人当】'!AP37&gt;0, IF(AP$5/'①-1入力シート（宿泊人数）【1人当】'!AP37&gt;=50000, 500, IF(AP$5/'①-1入力シート（宿泊人数）【1人当】'!AP37&gt;=20000, 200, 100)) * '①-1入力シート（宿泊人数）【1人当】'!AP37, 0)</f>
        <v>0</v>
      </c>
      <c r="AQ37" s="186">
        <f>IF('①-1入力シート（宿泊人数）【1人当】'!AQ37&gt;0, IF(AQ$5/'①-1入力シート（宿泊人数）【1人当】'!AQ37&gt;=50000, 500, IF(AQ$5/'①-1入力シート（宿泊人数）【1人当】'!AQ37&gt;=20000, 200, 100)) * '①-1入力シート（宿泊人数）【1人当】'!AQ37, 0)</f>
        <v>0</v>
      </c>
      <c r="AR37" s="186">
        <f>IF('①-1入力シート（宿泊人数）【1人当】'!AR37&gt;0, IF(AR$5/'①-1入力シート（宿泊人数）【1人当】'!AR37&gt;=50000, 500, IF(AR$5/'①-1入力シート（宿泊人数）【1人当】'!AR37&gt;=20000, 200, 100)) * '①-1入力シート（宿泊人数）【1人当】'!AR37, 0)</f>
        <v>0</v>
      </c>
      <c r="AS37" s="186">
        <f>IF('①-1入力シート（宿泊人数）【1人当】'!AS37&gt;0, IF(AS$5/'①-1入力シート（宿泊人数）【1人当】'!AS37&gt;=50000, 500, IF(AS$5/'①-1入力シート（宿泊人数）【1人当】'!AS37&gt;=20000, 200, 100)) * '①-1入力シート（宿泊人数）【1人当】'!AS37, 0)</f>
        <v>0</v>
      </c>
      <c r="AT37" s="186">
        <f>IF('①-1入力シート（宿泊人数）【1人当】'!AT37&gt;0, IF(AT$5/'①-1入力シート（宿泊人数）【1人当】'!AT37&gt;=50000, 500, IF(AT$5/'①-1入力シート（宿泊人数）【1人当】'!AT37&gt;=20000, 200, 100)) * '①-1入力シート（宿泊人数）【1人当】'!AT37, 0)</f>
        <v>0</v>
      </c>
      <c r="AU37" s="186">
        <f>IF('①-1入力シート（宿泊人数）【1人当】'!AU37&gt;0, IF(AU$5/'①-1入力シート（宿泊人数）【1人当】'!AU37&gt;=50000, 500, IF(AU$5/'①-1入力シート（宿泊人数）【1人当】'!AU37&gt;=20000, 200, 100)) * '①-1入力シート（宿泊人数）【1人当】'!AU37, 0)</f>
        <v>0</v>
      </c>
      <c r="AV37" s="186">
        <f>IF('①-1入力シート（宿泊人数）【1人当】'!AV37&gt;0, IF(AV$5/'①-1入力シート（宿泊人数）【1人当】'!AV37&gt;=50000, 500, IF(AV$5/'①-1入力シート（宿泊人数）【1人当】'!AV37&gt;=20000, 200, 100)) * '①-1入力シート（宿泊人数）【1人当】'!AV37, 0)</f>
        <v>0</v>
      </c>
      <c r="AW37" s="186">
        <f>IF('①-1入力シート（宿泊人数）【1人当】'!AW37&gt;0, IF(AW$5/'①-1入力シート（宿泊人数）【1人当】'!AW37&gt;=50000, 500, IF(AW$5/'①-1入力シート（宿泊人数）【1人当】'!AW37&gt;=20000, 200, 100)) * '①-1入力シート（宿泊人数）【1人当】'!AW37, 0)</f>
        <v>0</v>
      </c>
      <c r="AX37" s="186">
        <f>IF('①-1入力シート（宿泊人数）【1人当】'!AX37&gt;0, IF(AX$5/'①-1入力シート（宿泊人数）【1人当】'!AX37&gt;=50000, 500, IF(AX$5/'①-1入力シート（宿泊人数）【1人当】'!AX37&gt;=20000, 200, 100)) * '①-1入力シート（宿泊人数）【1人当】'!AX37, 0)</f>
        <v>0</v>
      </c>
      <c r="AY37" s="186">
        <f>IF('①-1入力シート（宿泊人数）【1人当】'!AY37&gt;0, IF(AY$5/'①-1入力シート（宿泊人数）【1人当】'!AY37&gt;=50000, 500, IF(AY$5/'①-1入力シート（宿泊人数）【1人当】'!AY37&gt;=20000, 200, 100)) * '①-1入力シート（宿泊人数）【1人当】'!AY37, 0)</f>
        <v>0</v>
      </c>
      <c r="AZ37" s="186">
        <f>IF('①-1入力シート（宿泊人数）【1人当】'!AZ37&gt;0, IF(AZ$5/'①-1入力シート（宿泊人数）【1人当】'!AZ37&gt;=50000, 500, IF(AZ$5/'①-1入力シート（宿泊人数）【1人当】'!AZ37&gt;=20000, 200, 100)) * '①-1入力シート（宿泊人数）【1人当】'!AZ37, 0)</f>
        <v>0</v>
      </c>
      <c r="BA37" s="186">
        <f>IF('①-1入力シート（宿泊人数）【1人当】'!BA37&gt;0, IF(BA$5/'①-1入力シート（宿泊人数）【1人当】'!BA37&gt;=50000, 500, IF(BA$5/'①-1入力シート（宿泊人数）【1人当】'!BA37&gt;=20000, 200, 100)) * '①-1入力シート（宿泊人数）【1人当】'!BA37, 0)</f>
        <v>0</v>
      </c>
      <c r="BB37" s="186">
        <f>IF('①-1入力シート（宿泊人数）【1人当】'!BB37&gt;0, IF(BB$5/'①-1入力シート（宿泊人数）【1人当】'!BB37&gt;=50000, 500, IF(BB$5/'①-1入力シート（宿泊人数）【1人当】'!BB37&gt;=20000, 200, 100)) * '①-1入力シート（宿泊人数）【1人当】'!BB37, 0)</f>
        <v>0</v>
      </c>
      <c r="BC37" s="186">
        <f>IF('①-1入力シート（宿泊人数）【1人当】'!BC37&gt;0, IF(BC$5/'①-1入力シート（宿泊人数）【1人当】'!BC37&gt;=50000, 500, IF(BC$5/'①-1入力シート（宿泊人数）【1人当】'!BC37&gt;=20000, 200, 100)) * '①-1入力シート（宿泊人数）【1人当】'!BC37, 0)</f>
        <v>0</v>
      </c>
      <c r="BD37" s="186">
        <f>IF('①-1入力シート（宿泊人数）【1人当】'!BD37&gt;0, IF(BD$5/'①-1入力シート（宿泊人数）【1人当】'!BD37&gt;=50000, 500, IF(BD$5/'①-1入力シート（宿泊人数）【1人当】'!BD37&gt;=20000, 200, 100)) * '①-1入力シート（宿泊人数）【1人当】'!BD37, 0)</f>
        <v>0</v>
      </c>
      <c r="BE37" s="186">
        <f>IF('①-1入力シート（宿泊人数）【1人当】'!BE37&gt;0, IF(BE$5/'①-1入力シート（宿泊人数）【1人当】'!BE37&gt;=50000, 500, IF(BE$5/'①-1入力シート（宿泊人数）【1人当】'!BE37&gt;=20000, 200, 100)) * '①-1入力シート（宿泊人数）【1人当】'!BE37, 0)</f>
        <v>0</v>
      </c>
      <c r="BF37" s="186">
        <f>IF('①-1入力シート（宿泊人数）【1人当】'!BF37&gt;0, IF(BF$5/'①-1入力シート（宿泊人数）【1人当】'!BF37&gt;=50000, 500, IF(BF$5/'①-1入力シート（宿泊人数）【1人当】'!BF37&gt;=20000, 200, 100)) * '①-1入力シート（宿泊人数）【1人当】'!BF37, 0)</f>
        <v>0</v>
      </c>
      <c r="BG37" s="186">
        <f>IF('①-1入力シート（宿泊人数）【1人当】'!BG37&gt;0, IF(BG$5/'①-1入力シート（宿泊人数）【1人当】'!BG37&gt;=50000, 500, IF(BG$5/'①-1入力シート（宿泊人数）【1人当】'!BG37&gt;=20000, 200, 100)) * '①-1入力シート（宿泊人数）【1人当】'!BG37, 0)</f>
        <v>0</v>
      </c>
      <c r="BH37" s="186">
        <f>IF('①-1入力シート（宿泊人数）【1人当】'!BH37&gt;0, IF(BH$5/'①-1入力シート（宿泊人数）【1人当】'!BH37&gt;=50000, 500, IF(BH$5/'①-1入力シート（宿泊人数）【1人当】'!BH37&gt;=20000, 200, 100)) * '①-1入力シート（宿泊人数）【1人当】'!BH37, 0)</f>
        <v>0</v>
      </c>
      <c r="BI37" s="186">
        <f>IF('①-1入力シート（宿泊人数）【1人当】'!BI37&gt;0, IF(BI$5/'①-1入力シート（宿泊人数）【1人当】'!BI37&gt;=50000, 500, IF(BI$5/'①-1入力シート（宿泊人数）【1人当】'!BI37&gt;=20000, 200, 100)) * '①-1入力シート（宿泊人数）【1人当】'!BI37, 0)</f>
        <v>0</v>
      </c>
      <c r="BJ37" s="186">
        <f>IF('①-1入力シート（宿泊人数）【1人当】'!BJ37&gt;0, IF(BJ$5/'①-1入力シート（宿泊人数）【1人当】'!BJ37&gt;=50000, 500, IF(BJ$5/'①-1入力シート（宿泊人数）【1人当】'!BJ37&gt;=20000, 200, 100)) * '①-1入力シート（宿泊人数）【1人当】'!BJ37, 0)</f>
        <v>0</v>
      </c>
      <c r="BK37" s="186">
        <f>IF('①-1入力シート（宿泊人数）【1人当】'!BK37&gt;0, IF(BK$5/'①-1入力シート（宿泊人数）【1人当】'!BK37&gt;=50000, 500, IF(BK$5/'①-1入力シート（宿泊人数）【1人当】'!BK37&gt;=20000, 200, 100)) * '①-1入力シート（宿泊人数）【1人当】'!BK37, 0)</f>
        <v>0</v>
      </c>
      <c r="BL37" s="186">
        <f>IF('①-1入力シート（宿泊人数）【1人当】'!BL37&gt;0, IF(BL$5/'①-1入力シート（宿泊人数）【1人当】'!BL37&gt;=50000, 500, IF(BL$5/'①-1入力シート（宿泊人数）【1人当】'!BL37&gt;=20000, 200, 100)) * '①-1入力シート（宿泊人数）【1人当】'!BL37, 0)</f>
        <v>0</v>
      </c>
      <c r="BM37" s="186">
        <f>IF('①-1入力シート（宿泊人数）【1人当】'!BM37&gt;0, IF(BM$5/'①-1入力シート（宿泊人数）【1人当】'!BM37&gt;=50000, 500, IF(BM$5/'①-1入力シート（宿泊人数）【1人当】'!BM37&gt;=20000, 200, 100)) * '①-1入力シート（宿泊人数）【1人当】'!BM37, 0)</f>
        <v>0</v>
      </c>
      <c r="BN37" s="186">
        <f>IF('①-1入力シート（宿泊人数）【1人当】'!BN37&gt;0, IF(BN$5/'①-1入力シート（宿泊人数）【1人当】'!BN37&gt;=50000, 500, IF(BN$5/'①-1入力シート（宿泊人数）【1人当】'!BN37&gt;=20000, 200, 100)) * '①-1入力シート（宿泊人数）【1人当】'!BN37, 0)</f>
        <v>0</v>
      </c>
      <c r="BO37" s="186">
        <f>IF('①-1入力シート（宿泊人数）【1人当】'!BO37&gt;0, IF(BO$5/'①-1入力シート（宿泊人数）【1人当】'!BO37&gt;=50000, 500, IF(BO$5/'①-1入力シート（宿泊人数）【1人当】'!BO37&gt;=20000, 200, 100)) * '①-1入力シート（宿泊人数）【1人当】'!BO37, 0)</f>
        <v>0</v>
      </c>
      <c r="BP37" s="186">
        <f>IF('①-1入力シート（宿泊人数）【1人当】'!BP37&gt;0, IF(BP$5/'①-1入力シート（宿泊人数）【1人当】'!BP37&gt;=50000, 500, IF(BP$5/'①-1入力シート（宿泊人数）【1人当】'!BP37&gt;=20000, 200, 100)) * '①-1入力シート（宿泊人数）【1人当】'!BP37, 0)</f>
        <v>0</v>
      </c>
      <c r="BQ37" s="186">
        <f>IF('①-1入力シート（宿泊人数）【1人当】'!BQ37&gt;0, IF(BQ$5/'①-1入力シート（宿泊人数）【1人当】'!BQ37&gt;=50000, 500, IF(BQ$5/'①-1入力シート（宿泊人数）【1人当】'!BQ37&gt;=20000, 200, 100)) * '①-1入力シート（宿泊人数）【1人当】'!BQ37, 0)</f>
        <v>0</v>
      </c>
      <c r="BR37" s="186">
        <f>IF('①-1入力シート（宿泊人数）【1人当】'!BR37&gt;0, IF(BR$5/'①-1入力シート（宿泊人数）【1人当】'!BR37&gt;=50000, 500, IF(BR$5/'①-1入力シート（宿泊人数）【1人当】'!BR37&gt;=20000, 200, 100)) * '①-1入力シート（宿泊人数）【1人当】'!BR37, 0)</f>
        <v>0</v>
      </c>
      <c r="BS37" s="186">
        <f>IF('①-1入力シート（宿泊人数）【1人当】'!BS37&gt;0, IF(BS$5/'①-1入力シート（宿泊人数）【1人当】'!BS37&gt;=50000, 500, IF(BS$5/'①-1入力シート（宿泊人数）【1人当】'!BS37&gt;=20000, 200, 100)) * '①-1入力シート（宿泊人数）【1人当】'!BS37, 0)</f>
        <v>0</v>
      </c>
      <c r="BT37" s="186">
        <f>IF('①-1入力シート（宿泊人数）【1人当】'!BT37&gt;0, IF(BT$5/'①-1入力シート（宿泊人数）【1人当】'!BT37&gt;=50000, 500, IF(BT$5/'①-1入力シート（宿泊人数）【1人当】'!BT37&gt;=20000, 200, 100)) * '①-1入力シート（宿泊人数）【1人当】'!BT37, 0)</f>
        <v>0</v>
      </c>
      <c r="BU37" s="186">
        <f>IF('①-1入力シート（宿泊人数）【1人当】'!BU37&gt;0, IF(BU$5/'①-1入力シート（宿泊人数）【1人当】'!BU37&gt;=50000, 500, IF(BU$5/'①-1入力シート（宿泊人数）【1人当】'!BU37&gt;=20000, 200, 100)) * '①-1入力シート（宿泊人数）【1人当】'!BU37, 0)</f>
        <v>0</v>
      </c>
      <c r="BV37" s="186">
        <f>IF('①-1入力シート（宿泊人数）【1人当】'!BV37&gt;0, IF(BV$5/'①-1入力シート（宿泊人数）【1人当】'!BV37&gt;=50000, 500, IF(BV$5/'①-1入力シート（宿泊人数）【1人当】'!BV37&gt;=20000, 200, 100)) * '①-1入力シート（宿泊人数）【1人当】'!BV37, 0)</f>
        <v>0</v>
      </c>
      <c r="BW37" s="186">
        <f>IF('①-1入力シート（宿泊人数）【1人当】'!BW37&gt;0, IF(BW$5/'①-1入力シート（宿泊人数）【1人当】'!BW37&gt;=50000, 500, IF(BW$5/'①-1入力シート（宿泊人数）【1人当】'!BW37&gt;=20000, 200, 100)) * '①-1入力シート（宿泊人数）【1人当】'!BW37, 0)</f>
        <v>0</v>
      </c>
      <c r="BX37" s="186">
        <f>IF('①-1入力シート（宿泊人数）【1人当】'!BX37&gt;0, IF(BX$5/'①-1入力シート（宿泊人数）【1人当】'!BX37&gt;=50000, 500, IF(BX$5/'①-1入力シート（宿泊人数）【1人当】'!BX37&gt;=20000, 200, 100)) * '①-1入力シート（宿泊人数）【1人当】'!BX37, 0)</f>
        <v>0</v>
      </c>
      <c r="BY37" s="186">
        <f>IF('①-1入力シート（宿泊人数）【1人当】'!BY37&gt;0, IF(BY$5/'①-1入力シート（宿泊人数）【1人当】'!BY37&gt;=50000, 500, IF(BY$5/'①-1入力シート（宿泊人数）【1人当】'!BY37&gt;=20000, 200, 100)) * '①-1入力シート（宿泊人数）【1人当】'!BY37, 0)</f>
        <v>0</v>
      </c>
      <c r="BZ37" s="186">
        <f>IF('①-1入力シート（宿泊人数）【1人当】'!BZ37&gt;0, IF(BZ$5/'①-1入力シート（宿泊人数）【1人当】'!BZ37&gt;=50000, 500, IF(BZ$5/'①-1入力シート（宿泊人数）【1人当】'!BZ37&gt;=20000, 200, 100)) * '①-1入力シート（宿泊人数）【1人当】'!BZ37, 0)</f>
        <v>0</v>
      </c>
      <c r="CA37" s="186">
        <f>IF('①-1入力シート（宿泊人数）【1人当】'!CA37&gt;0, IF(CA$5/'①-1入力シート（宿泊人数）【1人当】'!CA37&gt;=50000, 500, IF(CA$5/'①-1入力シート（宿泊人数）【1人当】'!CA37&gt;=20000, 200, 100)) * '①-1入力シート（宿泊人数）【1人当】'!CA37, 0)</f>
        <v>0</v>
      </c>
      <c r="CB37" s="186">
        <f>IF('①-1入力シート（宿泊人数）【1人当】'!CB37&gt;0, IF(CB$5/'①-1入力シート（宿泊人数）【1人当】'!CB37&gt;=50000, 500, IF(CB$5/'①-1入力シート（宿泊人数）【1人当】'!CB37&gt;=20000, 200, 100)) * '①-1入力シート（宿泊人数）【1人当】'!CB37, 0)</f>
        <v>0</v>
      </c>
      <c r="CC37" s="186">
        <f>IF('①-1入力シート（宿泊人数）【1人当】'!CC37&gt;0, IF(CC$5/'①-1入力シート（宿泊人数）【1人当】'!CC37&gt;=50000, 500, IF(CC$5/'①-1入力シート（宿泊人数）【1人当】'!CC37&gt;=20000, 200, 100)) * '①-1入力シート（宿泊人数）【1人当】'!CC37, 0)</f>
        <v>0</v>
      </c>
      <c r="CD37" s="186">
        <f>IF('①-1入力シート（宿泊人数）【1人当】'!CD37&gt;0, IF(CD$5/'①-1入力シート（宿泊人数）【1人当】'!CD37&gt;=50000, 500, IF(CD$5/'①-1入力シート（宿泊人数）【1人当】'!CD37&gt;=20000, 200, 100)) * '①-1入力シート（宿泊人数）【1人当】'!CD37, 0)</f>
        <v>0</v>
      </c>
      <c r="CE37" s="186">
        <f>IF('①-1入力シート（宿泊人数）【1人当】'!CE37&gt;0, IF(CE$5/'①-1入力シート（宿泊人数）【1人当】'!CE37&gt;=50000, 500, IF(CE$5/'①-1入力シート（宿泊人数）【1人当】'!CE37&gt;=20000, 200, 100)) * '①-1入力シート（宿泊人数）【1人当】'!CE37, 0)</f>
        <v>0</v>
      </c>
      <c r="CF37" s="186">
        <f>IF('①-1入力シート（宿泊人数）【1人当】'!CF37&gt;0, IF(CF$5/'①-1入力シート（宿泊人数）【1人当】'!CF37&gt;=50000, 500, IF(CF$5/'①-1入力シート（宿泊人数）【1人当】'!CF37&gt;=20000, 200, 100)) * '①-1入力シート（宿泊人数）【1人当】'!CF37, 0)</f>
        <v>0</v>
      </c>
      <c r="CG37" s="186">
        <f>IF('①-1入力シート（宿泊人数）【1人当】'!CG37&gt;0, IF(CG$5/'①-1入力シート（宿泊人数）【1人当】'!CG37&gt;=50000, 500, IF(CG$5/'①-1入力シート（宿泊人数）【1人当】'!CG37&gt;=20000, 200, 100)) * '①-1入力シート（宿泊人数）【1人当】'!CG37, 0)</f>
        <v>0</v>
      </c>
      <c r="CH37" s="186">
        <f>IF('①-1入力シート（宿泊人数）【1人当】'!CH37&gt;0, IF(CH$5/'①-1入力シート（宿泊人数）【1人当】'!CH37&gt;=50000, 500, IF(CH$5/'①-1入力シート（宿泊人数）【1人当】'!CH37&gt;=20000, 200, 100)) * '①-1入力シート（宿泊人数）【1人当】'!CH37, 0)</f>
        <v>0</v>
      </c>
      <c r="CI37" s="186">
        <f>IF('①-1入力シート（宿泊人数）【1人当】'!CI37&gt;0, IF(CI$5/'①-1入力シート（宿泊人数）【1人当】'!CI37&gt;=50000, 500, IF(CI$5/'①-1入力シート（宿泊人数）【1人当】'!CI37&gt;=20000, 200, 100)) * '①-1入力シート（宿泊人数）【1人当】'!CI37, 0)</f>
        <v>0</v>
      </c>
      <c r="CJ37" s="186">
        <f>IF('①-1入力シート（宿泊人数）【1人当】'!CJ37&gt;0, IF(CJ$5/'①-1入力シート（宿泊人数）【1人当】'!CJ37&gt;=50000, 500, IF(CJ$5/'①-1入力シート（宿泊人数）【1人当】'!CJ37&gt;=20000, 200, 100)) * '①-1入力シート（宿泊人数）【1人当】'!CJ37, 0)</f>
        <v>0</v>
      </c>
      <c r="CK37" s="186">
        <f>IF('①-1入力シート（宿泊人数）【1人当】'!CK37&gt;0, IF(CK$5/'①-1入力シート（宿泊人数）【1人当】'!CK37&gt;=50000, 500, IF(CK$5/'①-1入力シート（宿泊人数）【1人当】'!CK37&gt;=20000, 200, 100)) * '①-1入力シート（宿泊人数）【1人当】'!CK37, 0)</f>
        <v>0</v>
      </c>
      <c r="CL37" s="186">
        <f>IF('①-1入力シート（宿泊人数）【1人当】'!CL37&gt;0, IF(CL$5/'①-1入力シート（宿泊人数）【1人当】'!CL37&gt;=50000, 500, IF(CL$5/'①-1入力シート（宿泊人数）【1人当】'!CL37&gt;=20000, 200, 100)) * '①-1入力シート（宿泊人数）【1人当】'!CL37, 0)</f>
        <v>0</v>
      </c>
      <c r="CM37" s="186">
        <f>IF('①-1入力シート（宿泊人数）【1人当】'!CM37&gt;0, IF(CM$5/'①-1入力シート（宿泊人数）【1人当】'!CM37&gt;=50000, 500, IF(CM$5/'①-1入力シート（宿泊人数）【1人当】'!CM37&gt;=20000, 200, 100)) * '①-1入力シート（宿泊人数）【1人当】'!CM37, 0)</f>
        <v>0</v>
      </c>
      <c r="CN37" s="186">
        <f>IF('①-1入力シート（宿泊人数）【1人当】'!CN37&gt;0, IF(CN$5/'①-1入力シート（宿泊人数）【1人当】'!CN37&gt;=50000, 500, IF(CN$5/'①-1入力シート（宿泊人数）【1人当】'!CN37&gt;=20000, 200, 100)) * '①-1入力シート（宿泊人数）【1人当】'!CN37, 0)</f>
        <v>0</v>
      </c>
      <c r="CO37" s="186">
        <f>IF('①-1入力シート（宿泊人数）【1人当】'!CO37&gt;0, IF(CO$5/'①-1入力シート（宿泊人数）【1人当】'!CO37&gt;=50000, 500, IF(CO$5/'①-1入力シート（宿泊人数）【1人当】'!CO37&gt;=20000, 200, 100)) * '①-1入力シート（宿泊人数）【1人当】'!CO37, 0)</f>
        <v>0</v>
      </c>
      <c r="CP37" s="186">
        <f>IF('①-1入力シート（宿泊人数）【1人当】'!CP37&gt;0, IF(CP$5/'①-1入力シート（宿泊人数）【1人当】'!CP37&gt;=50000, 500, IF(CP$5/'①-1入力シート（宿泊人数）【1人当】'!CP37&gt;=20000, 200, 100)) * '①-1入力シート（宿泊人数）【1人当】'!CP37, 0)</f>
        <v>0</v>
      </c>
      <c r="CQ37" s="186">
        <f>IF('①-1入力シート（宿泊人数）【1人当】'!CQ37&gt;0, IF(CQ$5/'①-1入力シート（宿泊人数）【1人当】'!CQ37&gt;=50000, 500, IF(CQ$5/'①-1入力シート（宿泊人数）【1人当】'!CQ37&gt;=20000, 200, 100)) * '①-1入力シート（宿泊人数）【1人当】'!CQ37, 0)</f>
        <v>0</v>
      </c>
      <c r="CR37" s="186">
        <f>IF('①-1入力シート（宿泊人数）【1人当】'!CR37&gt;0, IF(CR$5/'①-1入力シート（宿泊人数）【1人当】'!CR37&gt;=50000, 500, IF(CR$5/'①-1入力シート（宿泊人数）【1人当】'!CR37&gt;=20000, 200, 100)) * '①-1入力シート（宿泊人数）【1人当】'!CR37, 0)</f>
        <v>0</v>
      </c>
      <c r="CS37" s="186">
        <f>IF('①-1入力シート（宿泊人数）【1人当】'!CS37&gt;0, IF(CS$5/'①-1入力シート（宿泊人数）【1人当】'!CS37&gt;=50000, 500, IF(CS$5/'①-1入力シート（宿泊人数）【1人当】'!CS37&gt;=20000, 200, 100)) * '①-1入力シート（宿泊人数）【1人当】'!CS37, 0)</f>
        <v>0</v>
      </c>
      <c r="CT37" s="186">
        <f>IF('①-1入力シート（宿泊人数）【1人当】'!CT37&gt;0, IF(CT$5/'①-1入力シート（宿泊人数）【1人当】'!CT37&gt;=50000, 500, IF(CT$5/'①-1入力シート（宿泊人数）【1人当】'!CT37&gt;=20000, 200, 100)) * '①-1入力シート（宿泊人数）【1人当】'!CT37, 0)</f>
        <v>0</v>
      </c>
      <c r="CU37" s="186">
        <f>IF('①-1入力シート（宿泊人数）【1人当】'!CU37&gt;0, IF(CU$5/'①-1入力シート（宿泊人数）【1人当】'!CU37&gt;=50000, 500, IF(CU$5/'①-1入力シート（宿泊人数）【1人当】'!CU37&gt;=20000, 200, 100)) * '①-1入力シート（宿泊人数）【1人当】'!CU37, 0)</f>
        <v>0</v>
      </c>
      <c r="CV37" s="186">
        <f>IF('①-1入力シート（宿泊人数）【1人当】'!CV37&gt;0, IF(CV$5/'①-1入力シート（宿泊人数）【1人当】'!CV37&gt;=50000, 500, IF(CV$5/'①-1入力シート（宿泊人数）【1人当】'!CV37&gt;=20000, 200, 100)) * '①-1入力シート（宿泊人数）【1人当】'!CV37, 0)</f>
        <v>0</v>
      </c>
      <c r="CW37" s="186">
        <f>IF('①-1入力シート（宿泊人数）【1人当】'!CW37&gt;0, IF(CW$5/'①-1入力シート（宿泊人数）【1人当】'!CW37&gt;=50000, 500, IF(CW$5/'①-1入力シート（宿泊人数）【1人当】'!CW37&gt;=20000, 200, 100)) * '①-1入力シート（宿泊人数）【1人当】'!CW37, 0)</f>
        <v>0</v>
      </c>
      <c r="CX37" s="186">
        <f>IF('①-1入力シート（宿泊人数）【1人当】'!CX37&gt;0, IF(CX$5/'①-1入力シート（宿泊人数）【1人当】'!CX37&gt;=50000, 500, IF(CX$5/'①-1入力シート（宿泊人数）【1人当】'!CX37&gt;=20000, 200, 100)) * '①-1入力シート（宿泊人数）【1人当】'!CX37, 0)</f>
        <v>0</v>
      </c>
      <c r="CY37" s="13"/>
      <c r="CZ37" s="187">
        <f>'①-1入力シート（宿泊人数）【1人当】'!CZ37</f>
        <v>0</v>
      </c>
    </row>
    <row r="38" spans="1:105" ht="19.5" thickTop="1">
      <c r="A38" s="198" t="s">
        <v>1</v>
      </c>
      <c r="B38" s="198"/>
      <c r="C38" s="8">
        <f>SUM(C7:C37)</f>
        <v>0</v>
      </c>
      <c r="D38" s="8">
        <f t="shared" ref="D38:BO38" si="4">SUM(D7:D37)</f>
        <v>0</v>
      </c>
      <c r="E38" s="8">
        <f t="shared" si="4"/>
        <v>0</v>
      </c>
      <c r="F38" s="8">
        <f t="shared" si="4"/>
        <v>0</v>
      </c>
      <c r="G38" s="8">
        <f t="shared" si="4"/>
        <v>0</v>
      </c>
      <c r="H38" s="8">
        <f t="shared" si="4"/>
        <v>0</v>
      </c>
      <c r="I38" s="8">
        <f t="shared" si="4"/>
        <v>0</v>
      </c>
      <c r="J38" s="8">
        <f t="shared" si="4"/>
        <v>0</v>
      </c>
      <c r="K38" s="8">
        <f t="shared" si="4"/>
        <v>0</v>
      </c>
      <c r="L38" s="8">
        <f t="shared" si="4"/>
        <v>0</v>
      </c>
      <c r="M38" s="8">
        <f t="shared" si="4"/>
        <v>0</v>
      </c>
      <c r="N38" s="8">
        <f t="shared" si="4"/>
        <v>0</v>
      </c>
      <c r="O38" s="8">
        <f t="shared" si="4"/>
        <v>0</v>
      </c>
      <c r="P38" s="8">
        <f t="shared" si="4"/>
        <v>0</v>
      </c>
      <c r="Q38" s="8">
        <f t="shared" si="4"/>
        <v>0</v>
      </c>
      <c r="R38" s="8">
        <f t="shared" si="4"/>
        <v>0</v>
      </c>
      <c r="S38" s="8">
        <f t="shared" si="4"/>
        <v>0</v>
      </c>
      <c r="T38" s="8">
        <f t="shared" si="4"/>
        <v>0</v>
      </c>
      <c r="U38" s="8">
        <f t="shared" si="4"/>
        <v>0</v>
      </c>
      <c r="V38" s="8">
        <f t="shared" si="4"/>
        <v>0</v>
      </c>
      <c r="W38" s="8">
        <f t="shared" si="4"/>
        <v>0</v>
      </c>
      <c r="X38" s="8">
        <f t="shared" si="4"/>
        <v>0</v>
      </c>
      <c r="Y38" s="8">
        <f t="shared" si="4"/>
        <v>0</v>
      </c>
      <c r="Z38" s="8">
        <f t="shared" si="4"/>
        <v>0</v>
      </c>
      <c r="AA38" s="8">
        <f t="shared" si="4"/>
        <v>0</v>
      </c>
      <c r="AB38" s="8">
        <f t="shared" si="4"/>
        <v>0</v>
      </c>
      <c r="AC38" s="8">
        <f t="shared" si="4"/>
        <v>0</v>
      </c>
      <c r="AD38" s="8">
        <f t="shared" si="4"/>
        <v>0</v>
      </c>
      <c r="AE38" s="8">
        <f t="shared" si="4"/>
        <v>0</v>
      </c>
      <c r="AF38" s="8">
        <f t="shared" si="4"/>
        <v>0</v>
      </c>
      <c r="AG38" s="8">
        <f t="shared" si="4"/>
        <v>0</v>
      </c>
      <c r="AH38" s="8">
        <f t="shared" si="4"/>
        <v>0</v>
      </c>
      <c r="AI38" s="8">
        <f t="shared" si="4"/>
        <v>0</v>
      </c>
      <c r="AJ38" s="8">
        <f t="shared" si="4"/>
        <v>0</v>
      </c>
      <c r="AK38" s="8">
        <f t="shared" si="4"/>
        <v>0</v>
      </c>
      <c r="AL38" s="8">
        <f t="shared" si="4"/>
        <v>0</v>
      </c>
      <c r="AM38" s="8">
        <f t="shared" si="4"/>
        <v>0</v>
      </c>
      <c r="AN38" s="8">
        <f t="shared" si="4"/>
        <v>0</v>
      </c>
      <c r="AO38" s="8">
        <f t="shared" si="4"/>
        <v>0</v>
      </c>
      <c r="AP38" s="8">
        <f t="shared" si="4"/>
        <v>0</v>
      </c>
      <c r="AQ38" s="8">
        <f t="shared" si="4"/>
        <v>0</v>
      </c>
      <c r="AR38" s="8">
        <f t="shared" si="4"/>
        <v>0</v>
      </c>
      <c r="AS38" s="8">
        <f t="shared" si="4"/>
        <v>0</v>
      </c>
      <c r="AT38" s="8">
        <f t="shared" si="4"/>
        <v>0</v>
      </c>
      <c r="AU38" s="8">
        <f t="shared" si="4"/>
        <v>0</v>
      </c>
      <c r="AV38" s="8">
        <f t="shared" si="4"/>
        <v>0</v>
      </c>
      <c r="AW38" s="8">
        <f t="shared" si="4"/>
        <v>0</v>
      </c>
      <c r="AX38" s="8">
        <f t="shared" si="4"/>
        <v>0</v>
      </c>
      <c r="AY38" s="8">
        <f t="shared" si="4"/>
        <v>0</v>
      </c>
      <c r="AZ38" s="8">
        <f t="shared" si="4"/>
        <v>0</v>
      </c>
      <c r="BA38" s="8">
        <f t="shared" si="4"/>
        <v>0</v>
      </c>
      <c r="BB38" s="8">
        <f t="shared" si="4"/>
        <v>0</v>
      </c>
      <c r="BC38" s="8">
        <f t="shared" si="4"/>
        <v>0</v>
      </c>
      <c r="BD38" s="8">
        <f t="shared" si="4"/>
        <v>0</v>
      </c>
      <c r="BE38" s="8">
        <f t="shared" si="4"/>
        <v>0</v>
      </c>
      <c r="BF38" s="8">
        <f t="shared" si="4"/>
        <v>0</v>
      </c>
      <c r="BG38" s="8">
        <f t="shared" si="4"/>
        <v>0</v>
      </c>
      <c r="BH38" s="8">
        <f t="shared" si="4"/>
        <v>0</v>
      </c>
      <c r="BI38" s="8">
        <f t="shared" si="4"/>
        <v>0</v>
      </c>
      <c r="BJ38" s="8">
        <f t="shared" si="4"/>
        <v>0</v>
      </c>
      <c r="BK38" s="8">
        <f t="shared" si="4"/>
        <v>0</v>
      </c>
      <c r="BL38" s="8">
        <f t="shared" si="4"/>
        <v>0</v>
      </c>
      <c r="BM38" s="8">
        <f t="shared" si="4"/>
        <v>0</v>
      </c>
      <c r="BN38" s="8">
        <f t="shared" si="4"/>
        <v>0</v>
      </c>
      <c r="BO38" s="8">
        <f t="shared" si="4"/>
        <v>0</v>
      </c>
      <c r="BP38" s="8">
        <f t="shared" ref="BP38:CX38" si="5">SUM(BP7:BP37)</f>
        <v>0</v>
      </c>
      <c r="BQ38" s="8">
        <f t="shared" si="5"/>
        <v>0</v>
      </c>
      <c r="BR38" s="8">
        <f t="shared" si="5"/>
        <v>0</v>
      </c>
      <c r="BS38" s="8">
        <f t="shared" si="5"/>
        <v>0</v>
      </c>
      <c r="BT38" s="8">
        <f t="shared" si="5"/>
        <v>0</v>
      </c>
      <c r="BU38" s="8">
        <f t="shared" si="5"/>
        <v>0</v>
      </c>
      <c r="BV38" s="8">
        <f t="shared" si="5"/>
        <v>0</v>
      </c>
      <c r="BW38" s="8">
        <f t="shared" si="5"/>
        <v>0</v>
      </c>
      <c r="BX38" s="8">
        <f t="shared" si="5"/>
        <v>0</v>
      </c>
      <c r="BY38" s="8">
        <f t="shared" si="5"/>
        <v>0</v>
      </c>
      <c r="BZ38" s="8">
        <f t="shared" si="5"/>
        <v>0</v>
      </c>
      <c r="CA38" s="8">
        <f t="shared" si="5"/>
        <v>0</v>
      </c>
      <c r="CB38" s="8">
        <f t="shared" si="5"/>
        <v>0</v>
      </c>
      <c r="CC38" s="8">
        <f t="shared" si="5"/>
        <v>0</v>
      </c>
      <c r="CD38" s="8">
        <f t="shared" si="5"/>
        <v>0</v>
      </c>
      <c r="CE38" s="8">
        <f t="shared" si="5"/>
        <v>0</v>
      </c>
      <c r="CF38" s="8">
        <f t="shared" si="5"/>
        <v>0</v>
      </c>
      <c r="CG38" s="8">
        <f t="shared" si="5"/>
        <v>0</v>
      </c>
      <c r="CH38" s="8">
        <f t="shared" si="5"/>
        <v>0</v>
      </c>
      <c r="CI38" s="8">
        <f t="shared" si="5"/>
        <v>0</v>
      </c>
      <c r="CJ38" s="8">
        <f t="shared" si="5"/>
        <v>0</v>
      </c>
      <c r="CK38" s="8">
        <f t="shared" si="5"/>
        <v>0</v>
      </c>
      <c r="CL38" s="8">
        <f t="shared" si="5"/>
        <v>0</v>
      </c>
      <c r="CM38" s="8">
        <f t="shared" si="5"/>
        <v>0</v>
      </c>
      <c r="CN38" s="8">
        <f t="shared" si="5"/>
        <v>0</v>
      </c>
      <c r="CO38" s="8">
        <f t="shared" si="5"/>
        <v>0</v>
      </c>
      <c r="CP38" s="8">
        <f t="shared" si="5"/>
        <v>0</v>
      </c>
      <c r="CQ38" s="8">
        <f t="shared" si="5"/>
        <v>0</v>
      </c>
      <c r="CR38" s="8">
        <f t="shared" si="5"/>
        <v>0</v>
      </c>
      <c r="CS38" s="8">
        <f t="shared" si="5"/>
        <v>0</v>
      </c>
      <c r="CT38" s="8">
        <f t="shared" si="5"/>
        <v>0</v>
      </c>
      <c r="CU38" s="8">
        <f t="shared" si="5"/>
        <v>0</v>
      </c>
      <c r="CV38" s="8">
        <f t="shared" si="5"/>
        <v>0</v>
      </c>
      <c r="CW38" s="8">
        <f t="shared" si="5"/>
        <v>0</v>
      </c>
      <c r="CX38" s="8">
        <f t="shared" si="5"/>
        <v>0</v>
      </c>
      <c r="CZ38" s="8">
        <f>SUM(CZ7:CZ37)</f>
        <v>0</v>
      </c>
    </row>
    <row r="40" spans="1:105" ht="19.5">
      <c r="DA40" s="108"/>
    </row>
  </sheetData>
  <sheetProtection sheet="1" objects="1" scenarios="1"/>
  <mergeCells count="12">
    <mergeCell ref="E1:F1"/>
    <mergeCell ref="G1:H1"/>
    <mergeCell ref="J1:K1"/>
    <mergeCell ref="L1:P1"/>
    <mergeCell ref="A2:B2"/>
    <mergeCell ref="A6:B6"/>
    <mergeCell ref="A7:A37"/>
    <mergeCell ref="A38:B38"/>
    <mergeCell ref="CZ3:CZ6"/>
    <mergeCell ref="A4:B4"/>
    <mergeCell ref="A5:B5"/>
    <mergeCell ref="A3:B3"/>
  </mergeCells>
  <phoneticPr fontId="2"/>
  <pageMargins left="0.7" right="0.7" top="0.75" bottom="0.75" header="0.3" footer="0.3"/>
  <pageSetup paperSize="9" scale="12" orientation="landscape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003AD-A149-4D41-A602-BEACF7E75537}">
  <dimension ref="A1:DA51"/>
  <sheetViews>
    <sheetView zoomScale="55" zoomScaleNormal="55" workbookViewId="0">
      <pane xSplit="2" ySplit="8" topLeftCell="BN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8.75"/>
  <cols>
    <col min="1" max="1" width="9" style="4"/>
    <col min="2" max="2" width="5" style="6" customWidth="1"/>
    <col min="3" max="16384" width="9" style="4"/>
  </cols>
  <sheetData>
    <row r="1" spans="1:105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13" t="s">
        <v>2</v>
      </c>
    </row>
    <row r="2" spans="1:105" ht="19.5" thickBot="1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05" ht="18.75" customHeight="1">
      <c r="A3" s="199" t="s">
        <v>66</v>
      </c>
      <c r="B3" s="201"/>
      <c r="C3" s="155">
        <f>'①-2入力シート（宿泊人数）【室】'!C3</f>
        <v>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221" t="s">
        <v>85</v>
      </c>
      <c r="CZ3" s="13"/>
    </row>
    <row r="4" spans="1:105" ht="38.25" customHeight="1">
      <c r="A4" s="199" t="s">
        <v>67</v>
      </c>
      <c r="B4" s="201"/>
      <c r="C4" s="95">
        <f>'①-2入力シート（宿泊人数）【室】'!C4</f>
        <v>0</v>
      </c>
      <c r="D4" s="95">
        <f>'①-2入力シート（宿泊人数）【室】'!D4</f>
        <v>0</v>
      </c>
      <c r="E4" s="95">
        <f>'①-2入力シート（宿泊人数）【室】'!E4</f>
        <v>0</v>
      </c>
      <c r="F4" s="95">
        <f>'①-2入力シート（宿泊人数）【室】'!F4</f>
        <v>0</v>
      </c>
      <c r="G4" s="95">
        <f>'①-2入力シート（宿泊人数）【室】'!G4</f>
        <v>0</v>
      </c>
      <c r="H4" s="95">
        <f>'①-2入力シート（宿泊人数）【室】'!H4</f>
        <v>0</v>
      </c>
      <c r="I4" s="95">
        <f>'①-2入力シート（宿泊人数）【室】'!I4</f>
        <v>0</v>
      </c>
      <c r="J4" s="95">
        <f>'①-2入力シート（宿泊人数）【室】'!J4</f>
        <v>0</v>
      </c>
      <c r="K4" s="95">
        <f>'①-2入力シート（宿泊人数）【室】'!K4</f>
        <v>0</v>
      </c>
      <c r="L4" s="95">
        <f>'①-2入力シート（宿泊人数）【室】'!L4</f>
        <v>0</v>
      </c>
      <c r="M4" s="95">
        <f>'①-2入力シート（宿泊人数）【室】'!M4</f>
        <v>0</v>
      </c>
      <c r="N4" s="95">
        <f>'①-2入力シート（宿泊人数）【室】'!N4</f>
        <v>0</v>
      </c>
      <c r="O4" s="153">
        <f>'①-2入力シート（宿泊人数）【室】'!O4</f>
        <v>0</v>
      </c>
      <c r="P4" s="153">
        <f>'①-2入力シート（宿泊人数）【室】'!P4</f>
        <v>0</v>
      </c>
      <c r="Q4" s="153">
        <f>'①-2入力シート（宿泊人数）【室】'!Q4</f>
        <v>0</v>
      </c>
      <c r="R4" s="153">
        <f>'①-2入力シート（宿泊人数）【室】'!R4</f>
        <v>0</v>
      </c>
      <c r="S4" s="153">
        <f>'①-2入力シート（宿泊人数）【室】'!S4</f>
        <v>0</v>
      </c>
      <c r="T4" s="153">
        <f>'①-2入力シート（宿泊人数）【室】'!T4</f>
        <v>0</v>
      </c>
      <c r="U4" s="153">
        <f>'①-2入力シート（宿泊人数）【室】'!U4</f>
        <v>0</v>
      </c>
      <c r="V4" s="153">
        <f>'①-2入力シート（宿泊人数）【室】'!V4</f>
        <v>0</v>
      </c>
      <c r="W4" s="153">
        <f>'①-2入力シート（宿泊人数）【室】'!W4</f>
        <v>0</v>
      </c>
      <c r="X4" s="153">
        <f>'①-2入力シート（宿泊人数）【室】'!X4</f>
        <v>0</v>
      </c>
      <c r="Y4" s="153">
        <f>'①-2入力シート（宿泊人数）【室】'!Y4</f>
        <v>0</v>
      </c>
      <c r="Z4" s="153">
        <f>'①-2入力シート（宿泊人数）【室】'!Z4</f>
        <v>0</v>
      </c>
      <c r="AA4" s="153">
        <f>'①-2入力シート（宿泊人数）【室】'!AA4</f>
        <v>0</v>
      </c>
      <c r="AB4" s="153">
        <f>'①-2入力シート（宿泊人数）【室】'!AB4</f>
        <v>0</v>
      </c>
      <c r="AC4" s="153">
        <f>'①-2入力シート（宿泊人数）【室】'!AC4</f>
        <v>0</v>
      </c>
      <c r="AD4" s="153">
        <f>'①-2入力シート（宿泊人数）【室】'!AD4</f>
        <v>0</v>
      </c>
      <c r="AE4" s="153">
        <f>'①-2入力シート（宿泊人数）【室】'!AE4</f>
        <v>0</v>
      </c>
      <c r="AF4" s="153">
        <f>'①-2入力シート（宿泊人数）【室】'!AF4</f>
        <v>0</v>
      </c>
      <c r="AG4" s="153">
        <f>'①-2入力シート（宿泊人数）【室】'!AG4</f>
        <v>0</v>
      </c>
      <c r="AH4" s="153">
        <f>'①-2入力シート（宿泊人数）【室】'!AH4</f>
        <v>0</v>
      </c>
      <c r="AI4" s="153">
        <f>'①-2入力シート（宿泊人数）【室】'!AI4</f>
        <v>0</v>
      </c>
      <c r="AJ4" s="153">
        <f>'①-2入力シート（宿泊人数）【室】'!AJ4</f>
        <v>0</v>
      </c>
      <c r="AK4" s="153">
        <f>'①-2入力シート（宿泊人数）【室】'!AK4</f>
        <v>0</v>
      </c>
      <c r="AL4" s="153">
        <f>'①-2入力シート（宿泊人数）【室】'!AL4</f>
        <v>0</v>
      </c>
      <c r="AM4" s="153">
        <f>'①-2入力シート（宿泊人数）【室】'!AM4</f>
        <v>0</v>
      </c>
      <c r="AN4" s="153">
        <f>'①-2入力シート（宿泊人数）【室】'!AN4</f>
        <v>0</v>
      </c>
      <c r="AO4" s="153">
        <f>'①-2入力シート（宿泊人数）【室】'!AO4</f>
        <v>0</v>
      </c>
      <c r="AP4" s="153">
        <f>'①-2入力シート（宿泊人数）【室】'!AP4</f>
        <v>0</v>
      </c>
      <c r="AQ4" s="153">
        <f>'①-2入力シート（宿泊人数）【室】'!AQ4</f>
        <v>0</v>
      </c>
      <c r="AR4" s="153">
        <f>'①-2入力シート（宿泊人数）【室】'!AR4</f>
        <v>0</v>
      </c>
      <c r="AS4" s="153">
        <f>'①-2入力シート（宿泊人数）【室】'!AS4</f>
        <v>0</v>
      </c>
      <c r="AT4" s="153">
        <f>'①-2入力シート（宿泊人数）【室】'!AT4</f>
        <v>0</v>
      </c>
      <c r="AU4" s="153">
        <f>'①-2入力シート（宿泊人数）【室】'!AU4</f>
        <v>0</v>
      </c>
      <c r="AV4" s="153">
        <f>'①-2入力シート（宿泊人数）【室】'!AV4</f>
        <v>0</v>
      </c>
      <c r="AW4" s="153">
        <f>'①-2入力シート（宿泊人数）【室】'!AW4</f>
        <v>0</v>
      </c>
      <c r="AX4" s="153">
        <f>'①-2入力シート（宿泊人数）【室】'!AX4</f>
        <v>0</v>
      </c>
      <c r="AY4" s="153">
        <f>'①-2入力シート（宿泊人数）【室】'!AY4</f>
        <v>0</v>
      </c>
      <c r="AZ4" s="153">
        <f>'①-2入力シート（宿泊人数）【室】'!AZ4</f>
        <v>0</v>
      </c>
      <c r="BA4" s="153">
        <f>'①-2入力シート（宿泊人数）【室】'!BA4</f>
        <v>0</v>
      </c>
      <c r="BB4" s="153">
        <f>'①-2入力シート（宿泊人数）【室】'!BB4</f>
        <v>0</v>
      </c>
      <c r="BC4" s="153">
        <f>'①-2入力シート（宿泊人数）【室】'!BC4</f>
        <v>0</v>
      </c>
      <c r="BD4" s="153">
        <f>'①-2入力シート（宿泊人数）【室】'!BD4</f>
        <v>0</v>
      </c>
      <c r="BE4" s="153">
        <f>'①-2入力シート（宿泊人数）【室】'!BE4</f>
        <v>0</v>
      </c>
      <c r="BF4" s="153">
        <f>'①-2入力シート（宿泊人数）【室】'!BF4</f>
        <v>0</v>
      </c>
      <c r="BG4" s="153">
        <f>'①-2入力シート（宿泊人数）【室】'!BG4</f>
        <v>0</v>
      </c>
      <c r="BH4" s="153">
        <f>'①-2入力シート（宿泊人数）【室】'!BH4</f>
        <v>0</v>
      </c>
      <c r="BI4" s="153">
        <f>'①-2入力シート（宿泊人数）【室】'!BI4</f>
        <v>0</v>
      </c>
      <c r="BJ4" s="153">
        <f>'①-2入力シート（宿泊人数）【室】'!BJ4</f>
        <v>0</v>
      </c>
      <c r="BK4" s="153">
        <f>'①-2入力シート（宿泊人数）【室】'!BK4</f>
        <v>0</v>
      </c>
      <c r="BL4" s="153">
        <f>'①-2入力シート（宿泊人数）【室】'!BL4</f>
        <v>0</v>
      </c>
      <c r="BM4" s="153">
        <f>'①-2入力シート（宿泊人数）【室】'!BM4</f>
        <v>0</v>
      </c>
      <c r="BN4" s="153">
        <f>'①-2入力シート（宿泊人数）【室】'!BN4</f>
        <v>0</v>
      </c>
      <c r="BO4" s="153">
        <f>'①-2入力シート（宿泊人数）【室】'!BO4</f>
        <v>0</v>
      </c>
      <c r="BP4" s="153">
        <f>'①-2入力シート（宿泊人数）【室】'!BP4</f>
        <v>0</v>
      </c>
      <c r="BQ4" s="153">
        <f>'①-2入力シート（宿泊人数）【室】'!BQ4</f>
        <v>0</v>
      </c>
      <c r="BR4" s="153">
        <f>'①-2入力シート（宿泊人数）【室】'!BR4</f>
        <v>0</v>
      </c>
      <c r="BS4" s="153">
        <f>'①-2入力シート（宿泊人数）【室】'!BS4</f>
        <v>0</v>
      </c>
      <c r="BT4" s="153">
        <f>'①-2入力シート（宿泊人数）【室】'!BT4</f>
        <v>0</v>
      </c>
      <c r="BU4" s="153">
        <f>'①-2入力シート（宿泊人数）【室】'!BU4</f>
        <v>0</v>
      </c>
      <c r="BV4" s="153">
        <f>'①-2入力シート（宿泊人数）【室】'!BV4</f>
        <v>0</v>
      </c>
      <c r="BW4" s="153">
        <f>'①-2入力シート（宿泊人数）【室】'!BW4</f>
        <v>0</v>
      </c>
      <c r="BX4" s="153">
        <f>'①-2入力シート（宿泊人数）【室】'!BX4</f>
        <v>0</v>
      </c>
      <c r="BY4" s="153">
        <f>'①-2入力シート（宿泊人数）【室】'!BY4</f>
        <v>0</v>
      </c>
      <c r="BZ4" s="153">
        <f>'①-2入力シート（宿泊人数）【室】'!BZ4</f>
        <v>0</v>
      </c>
      <c r="CA4" s="153">
        <f>'①-2入力シート（宿泊人数）【室】'!CA4</f>
        <v>0</v>
      </c>
      <c r="CB4" s="153">
        <f>'①-2入力シート（宿泊人数）【室】'!CB4</f>
        <v>0</v>
      </c>
      <c r="CC4" s="153">
        <f>'①-2入力シート（宿泊人数）【室】'!CC4</f>
        <v>0</v>
      </c>
      <c r="CD4" s="153">
        <f>'①-2入力シート（宿泊人数）【室】'!CD4</f>
        <v>0</v>
      </c>
      <c r="CE4" s="153">
        <f>'①-2入力シート（宿泊人数）【室】'!CE4</f>
        <v>0</v>
      </c>
      <c r="CF4" s="153">
        <f>'①-2入力シート（宿泊人数）【室】'!CF4</f>
        <v>0</v>
      </c>
      <c r="CG4" s="153">
        <f>'①-2入力シート（宿泊人数）【室】'!CG4</f>
        <v>0</v>
      </c>
      <c r="CH4" s="153">
        <f>'①-2入力シート（宿泊人数）【室】'!CH4</f>
        <v>0</v>
      </c>
      <c r="CI4" s="153">
        <f>'①-2入力シート（宿泊人数）【室】'!CI4</f>
        <v>0</v>
      </c>
      <c r="CJ4" s="153">
        <f>'①-2入力シート（宿泊人数）【室】'!CJ4</f>
        <v>0</v>
      </c>
      <c r="CK4" s="153">
        <f>'①-2入力シート（宿泊人数）【室】'!CK4</f>
        <v>0</v>
      </c>
      <c r="CL4" s="153">
        <f>'①-2入力シート（宿泊人数）【室】'!CL4</f>
        <v>0</v>
      </c>
      <c r="CM4" s="153">
        <f>'①-2入力シート（宿泊人数）【室】'!CM4</f>
        <v>0</v>
      </c>
      <c r="CN4" s="153">
        <f>'①-2入力シート（宿泊人数）【室】'!CN4</f>
        <v>0</v>
      </c>
      <c r="CO4" s="153">
        <f>'①-2入力シート（宿泊人数）【室】'!CO4</f>
        <v>0</v>
      </c>
      <c r="CP4" s="153">
        <f>'①-2入力シート（宿泊人数）【室】'!CP4</f>
        <v>0</v>
      </c>
      <c r="CQ4" s="153">
        <f>'①-2入力シート（宿泊人数）【室】'!CQ4</f>
        <v>0</v>
      </c>
      <c r="CR4" s="153">
        <f>'①-2入力シート（宿泊人数）【室】'!CR4</f>
        <v>0</v>
      </c>
      <c r="CS4" s="153">
        <f>'①-2入力シート（宿泊人数）【室】'!CS4</f>
        <v>0</v>
      </c>
      <c r="CT4" s="153">
        <f>'①-2入力シート（宿泊人数）【室】'!CT4</f>
        <v>0</v>
      </c>
      <c r="CU4" s="153">
        <f>'①-2入力シート（宿泊人数）【室】'!CU4</f>
        <v>0</v>
      </c>
      <c r="CV4" s="153">
        <f>'①-2入力シート（宿泊人数）【室】'!CV4</f>
        <v>0</v>
      </c>
      <c r="CW4" s="153">
        <f>'①-2入力シート（宿泊人数）【室】'!CW4</f>
        <v>0</v>
      </c>
      <c r="CX4" s="153">
        <f>'①-2入力シート（宿泊人数）【室】'!CX4</f>
        <v>0</v>
      </c>
      <c r="CY4" s="222"/>
      <c r="CZ4" s="13"/>
      <c r="DA4" s="296" t="s">
        <v>83</v>
      </c>
    </row>
    <row r="5" spans="1:105">
      <c r="A5" s="208" t="s">
        <v>63</v>
      </c>
      <c r="B5" s="209"/>
      <c r="C5" s="91">
        <f>'①-2入力シート（宿泊人数）【室】'!C5</f>
        <v>0</v>
      </c>
      <c r="D5" s="91">
        <f>'①-2入力シート（宿泊人数）【室】'!D5</f>
        <v>0</v>
      </c>
      <c r="E5" s="91">
        <f>'①-2入力シート（宿泊人数）【室】'!E5</f>
        <v>0</v>
      </c>
      <c r="F5" s="91">
        <f>'①-2入力シート（宿泊人数）【室】'!F5</f>
        <v>0</v>
      </c>
      <c r="G5" s="91">
        <f>'①-2入力シート（宿泊人数）【室】'!G5</f>
        <v>0</v>
      </c>
      <c r="H5" s="91">
        <f>'①-2入力シート（宿泊人数）【室】'!H5</f>
        <v>0</v>
      </c>
      <c r="I5" s="91">
        <f>'①-2入力シート（宿泊人数）【室】'!I5</f>
        <v>0</v>
      </c>
      <c r="J5" s="91">
        <f>'①-2入力シート（宿泊人数）【室】'!J5</f>
        <v>0</v>
      </c>
      <c r="K5" s="91">
        <f>'①-2入力シート（宿泊人数）【室】'!K5</f>
        <v>0</v>
      </c>
      <c r="L5" s="91">
        <f>'①-2入力シート（宿泊人数）【室】'!L5</f>
        <v>0</v>
      </c>
      <c r="M5" s="91">
        <f>'①-2入力シート（宿泊人数）【室】'!M5</f>
        <v>0</v>
      </c>
      <c r="N5" s="91">
        <f>'①-2入力シート（宿泊人数）【室】'!N5</f>
        <v>0</v>
      </c>
      <c r="O5" s="91">
        <f>'①-2入力シート（宿泊人数）【室】'!O5</f>
        <v>0</v>
      </c>
      <c r="P5" s="91">
        <f>'①-2入力シート（宿泊人数）【室】'!P5</f>
        <v>0</v>
      </c>
      <c r="Q5" s="91">
        <f>'①-2入力シート（宿泊人数）【室】'!Q5</f>
        <v>0</v>
      </c>
      <c r="R5" s="91">
        <f>'①-2入力シート（宿泊人数）【室】'!R5</f>
        <v>0</v>
      </c>
      <c r="S5" s="91">
        <f>'①-2入力シート（宿泊人数）【室】'!S5</f>
        <v>0</v>
      </c>
      <c r="T5" s="91">
        <f>'①-2入力シート（宿泊人数）【室】'!T5</f>
        <v>0</v>
      </c>
      <c r="U5" s="91">
        <f>'①-2入力シート（宿泊人数）【室】'!U5</f>
        <v>0</v>
      </c>
      <c r="V5" s="91">
        <f>'①-2入力シート（宿泊人数）【室】'!V5</f>
        <v>0</v>
      </c>
      <c r="W5" s="91">
        <f>'①-2入力シート（宿泊人数）【室】'!W5</f>
        <v>0</v>
      </c>
      <c r="X5" s="91">
        <f>'①-2入力シート（宿泊人数）【室】'!X5</f>
        <v>0</v>
      </c>
      <c r="Y5" s="91">
        <f>'①-2入力シート（宿泊人数）【室】'!Y5</f>
        <v>0</v>
      </c>
      <c r="Z5" s="91">
        <f>'①-2入力シート（宿泊人数）【室】'!Z5</f>
        <v>0</v>
      </c>
      <c r="AA5" s="91">
        <f>'①-2入力シート（宿泊人数）【室】'!AA5</f>
        <v>0</v>
      </c>
      <c r="AB5" s="91">
        <f>'①-2入力シート（宿泊人数）【室】'!AB5</f>
        <v>0</v>
      </c>
      <c r="AC5" s="91">
        <f>'①-2入力シート（宿泊人数）【室】'!AC5</f>
        <v>0</v>
      </c>
      <c r="AD5" s="91">
        <f>'①-2入力シート（宿泊人数）【室】'!AD5</f>
        <v>0</v>
      </c>
      <c r="AE5" s="91">
        <f>'①-2入力シート（宿泊人数）【室】'!AE5</f>
        <v>0</v>
      </c>
      <c r="AF5" s="91">
        <f>'①-2入力シート（宿泊人数）【室】'!AF5</f>
        <v>0</v>
      </c>
      <c r="AG5" s="91">
        <f>'①-2入力シート（宿泊人数）【室】'!AG5</f>
        <v>0</v>
      </c>
      <c r="AH5" s="91">
        <f>'①-2入力シート（宿泊人数）【室】'!AH5</f>
        <v>0</v>
      </c>
      <c r="AI5" s="91">
        <f>'①-2入力シート（宿泊人数）【室】'!AI5</f>
        <v>0</v>
      </c>
      <c r="AJ5" s="91">
        <f>'①-2入力シート（宿泊人数）【室】'!AJ5</f>
        <v>0</v>
      </c>
      <c r="AK5" s="91">
        <f>'①-2入力シート（宿泊人数）【室】'!AK5</f>
        <v>0</v>
      </c>
      <c r="AL5" s="91">
        <f>'①-2入力シート（宿泊人数）【室】'!AL5</f>
        <v>0</v>
      </c>
      <c r="AM5" s="91">
        <f>'①-2入力シート（宿泊人数）【室】'!AM5</f>
        <v>0</v>
      </c>
      <c r="AN5" s="91">
        <f>'①-2入力シート（宿泊人数）【室】'!AN5</f>
        <v>0</v>
      </c>
      <c r="AO5" s="91">
        <f>'①-2入力シート（宿泊人数）【室】'!AO5</f>
        <v>0</v>
      </c>
      <c r="AP5" s="91">
        <f>'①-2入力シート（宿泊人数）【室】'!AP5</f>
        <v>0</v>
      </c>
      <c r="AQ5" s="91">
        <f>'①-2入力シート（宿泊人数）【室】'!AQ5</f>
        <v>0</v>
      </c>
      <c r="AR5" s="91">
        <f>'①-2入力シート（宿泊人数）【室】'!AR5</f>
        <v>0</v>
      </c>
      <c r="AS5" s="91">
        <f>'①-2入力シート（宿泊人数）【室】'!AS5</f>
        <v>0</v>
      </c>
      <c r="AT5" s="91">
        <f>'①-2入力シート（宿泊人数）【室】'!AT5</f>
        <v>0</v>
      </c>
      <c r="AU5" s="91">
        <f>'①-2入力シート（宿泊人数）【室】'!AU5</f>
        <v>0</v>
      </c>
      <c r="AV5" s="91">
        <f>'①-2入力シート（宿泊人数）【室】'!AV5</f>
        <v>0</v>
      </c>
      <c r="AW5" s="91">
        <f>'①-2入力シート（宿泊人数）【室】'!AW5</f>
        <v>0</v>
      </c>
      <c r="AX5" s="91">
        <f>'①-2入力シート（宿泊人数）【室】'!AX5</f>
        <v>0</v>
      </c>
      <c r="AY5" s="91">
        <f>'①-2入力シート（宿泊人数）【室】'!AY5</f>
        <v>0</v>
      </c>
      <c r="AZ5" s="91">
        <f>'①-2入力シート（宿泊人数）【室】'!AZ5</f>
        <v>0</v>
      </c>
      <c r="BA5" s="91">
        <f>'①-2入力シート（宿泊人数）【室】'!BA5</f>
        <v>0</v>
      </c>
      <c r="BB5" s="91">
        <f>'①-2入力シート（宿泊人数）【室】'!BB5</f>
        <v>0</v>
      </c>
      <c r="BC5" s="91">
        <f>'①-2入力シート（宿泊人数）【室】'!BC5</f>
        <v>0</v>
      </c>
      <c r="BD5" s="91">
        <f>'①-2入力シート（宿泊人数）【室】'!BD5</f>
        <v>0</v>
      </c>
      <c r="BE5" s="91">
        <f>'①-2入力シート（宿泊人数）【室】'!BE5</f>
        <v>0</v>
      </c>
      <c r="BF5" s="91">
        <f>'①-2入力シート（宿泊人数）【室】'!BF5</f>
        <v>0</v>
      </c>
      <c r="BG5" s="91">
        <f>'①-2入力シート（宿泊人数）【室】'!BG5</f>
        <v>0</v>
      </c>
      <c r="BH5" s="91">
        <f>'①-2入力シート（宿泊人数）【室】'!BH5</f>
        <v>0</v>
      </c>
      <c r="BI5" s="91">
        <f>'①-2入力シート（宿泊人数）【室】'!BI5</f>
        <v>0</v>
      </c>
      <c r="BJ5" s="91">
        <f>'①-2入力シート（宿泊人数）【室】'!BJ5</f>
        <v>0</v>
      </c>
      <c r="BK5" s="91">
        <f>'①-2入力シート（宿泊人数）【室】'!BK5</f>
        <v>0</v>
      </c>
      <c r="BL5" s="91">
        <f>'①-2入力シート（宿泊人数）【室】'!BL5</f>
        <v>0</v>
      </c>
      <c r="BM5" s="91">
        <f>'①-2入力シート（宿泊人数）【室】'!BM5</f>
        <v>0</v>
      </c>
      <c r="BN5" s="91">
        <f>'①-2入力シート（宿泊人数）【室】'!BN5</f>
        <v>0</v>
      </c>
      <c r="BO5" s="91">
        <f>'①-2入力シート（宿泊人数）【室】'!BO5</f>
        <v>0</v>
      </c>
      <c r="BP5" s="91">
        <f>'①-2入力シート（宿泊人数）【室】'!BP5</f>
        <v>0</v>
      </c>
      <c r="BQ5" s="91">
        <f>'①-2入力シート（宿泊人数）【室】'!BQ5</f>
        <v>0</v>
      </c>
      <c r="BR5" s="91">
        <f>'①-2入力シート（宿泊人数）【室】'!BR5</f>
        <v>0</v>
      </c>
      <c r="BS5" s="91">
        <f>'①-2入力シート（宿泊人数）【室】'!BS5</f>
        <v>0</v>
      </c>
      <c r="BT5" s="91">
        <f>'①-2入力シート（宿泊人数）【室】'!BT5</f>
        <v>0</v>
      </c>
      <c r="BU5" s="91">
        <f>'①-2入力シート（宿泊人数）【室】'!BU5</f>
        <v>0</v>
      </c>
      <c r="BV5" s="91">
        <f>'①-2入力シート（宿泊人数）【室】'!BV5</f>
        <v>0</v>
      </c>
      <c r="BW5" s="91">
        <f>'①-2入力シート（宿泊人数）【室】'!BW5</f>
        <v>0</v>
      </c>
      <c r="BX5" s="91">
        <f>'①-2入力シート（宿泊人数）【室】'!BX5</f>
        <v>0</v>
      </c>
      <c r="BY5" s="91">
        <f>'①-2入力シート（宿泊人数）【室】'!BY5</f>
        <v>0</v>
      </c>
      <c r="BZ5" s="91">
        <f>'①-2入力シート（宿泊人数）【室】'!BZ5</f>
        <v>0</v>
      </c>
      <c r="CA5" s="91">
        <f>'①-2入力シート（宿泊人数）【室】'!CA5</f>
        <v>0</v>
      </c>
      <c r="CB5" s="91">
        <f>'①-2入力シート（宿泊人数）【室】'!CB5</f>
        <v>0</v>
      </c>
      <c r="CC5" s="91">
        <f>'①-2入力シート（宿泊人数）【室】'!CC5</f>
        <v>0</v>
      </c>
      <c r="CD5" s="91">
        <f>'①-2入力シート（宿泊人数）【室】'!CD5</f>
        <v>0</v>
      </c>
      <c r="CE5" s="91">
        <f>'①-2入力シート（宿泊人数）【室】'!CE5</f>
        <v>0</v>
      </c>
      <c r="CF5" s="91">
        <f>'①-2入力シート（宿泊人数）【室】'!CF5</f>
        <v>0</v>
      </c>
      <c r="CG5" s="91">
        <f>'①-2入力シート（宿泊人数）【室】'!CG5</f>
        <v>0</v>
      </c>
      <c r="CH5" s="91">
        <f>'①-2入力シート（宿泊人数）【室】'!CH5</f>
        <v>0</v>
      </c>
      <c r="CI5" s="91">
        <f>'①-2入力シート（宿泊人数）【室】'!CI5</f>
        <v>0</v>
      </c>
      <c r="CJ5" s="91">
        <f>'①-2入力シート（宿泊人数）【室】'!CJ5</f>
        <v>0</v>
      </c>
      <c r="CK5" s="91">
        <f>'①-2入力シート（宿泊人数）【室】'!CK5</f>
        <v>0</v>
      </c>
      <c r="CL5" s="91">
        <f>'①-2入力シート（宿泊人数）【室】'!CL5</f>
        <v>0</v>
      </c>
      <c r="CM5" s="91">
        <f>'①-2入力シート（宿泊人数）【室】'!CM5</f>
        <v>0</v>
      </c>
      <c r="CN5" s="91">
        <f>'①-2入力シート（宿泊人数）【室】'!CN5</f>
        <v>0</v>
      </c>
      <c r="CO5" s="91">
        <f>'①-2入力シート（宿泊人数）【室】'!CO5</f>
        <v>0</v>
      </c>
      <c r="CP5" s="91">
        <f>'①-2入力シート（宿泊人数）【室】'!CP5</f>
        <v>0</v>
      </c>
      <c r="CQ5" s="91">
        <f>'①-2入力シート（宿泊人数）【室】'!CQ5</f>
        <v>0</v>
      </c>
      <c r="CR5" s="91">
        <f>'①-2入力シート（宿泊人数）【室】'!CR5</f>
        <v>0</v>
      </c>
      <c r="CS5" s="91">
        <f>'①-2入力シート（宿泊人数）【室】'!CS5</f>
        <v>0</v>
      </c>
      <c r="CT5" s="91">
        <f>'①-2入力シート（宿泊人数）【室】'!CT5</f>
        <v>0</v>
      </c>
      <c r="CU5" s="91">
        <f>'①-2入力シート（宿泊人数）【室】'!CU5</f>
        <v>0</v>
      </c>
      <c r="CV5" s="91">
        <f>'①-2入力シート（宿泊人数）【室】'!CV5</f>
        <v>0</v>
      </c>
      <c r="CW5" s="91">
        <f>'①-2入力シート（宿泊人数）【室】'!CW5</f>
        <v>0</v>
      </c>
      <c r="CX5" s="91">
        <f>'①-2入力シート（宿泊人数）【室】'!CX5</f>
        <v>0</v>
      </c>
      <c r="CY5" s="222"/>
      <c r="CZ5" s="13"/>
      <c r="DA5" s="311"/>
    </row>
    <row r="6" spans="1:105">
      <c r="A6" s="208" t="s">
        <v>64</v>
      </c>
      <c r="B6" s="209"/>
      <c r="C6" s="91">
        <f>C5/1.1</f>
        <v>0</v>
      </c>
      <c r="D6" s="91">
        <f t="shared" ref="D6:L6" si="0">D5/1.1</f>
        <v>0</v>
      </c>
      <c r="E6" s="91">
        <f t="shared" si="0"/>
        <v>0</v>
      </c>
      <c r="F6" s="91">
        <f t="shared" si="0"/>
        <v>0</v>
      </c>
      <c r="G6" s="91">
        <f t="shared" si="0"/>
        <v>0</v>
      </c>
      <c r="H6" s="91">
        <f t="shared" si="0"/>
        <v>0</v>
      </c>
      <c r="I6" s="91">
        <f t="shared" si="0"/>
        <v>0</v>
      </c>
      <c r="J6" s="91">
        <f t="shared" si="0"/>
        <v>0</v>
      </c>
      <c r="K6" s="91">
        <f t="shared" si="0"/>
        <v>0</v>
      </c>
      <c r="L6" s="91">
        <f t="shared" si="0"/>
        <v>0</v>
      </c>
      <c r="M6" s="91">
        <f t="shared" ref="M6:N6" si="1">M5/1.1</f>
        <v>0</v>
      </c>
      <c r="N6" s="91">
        <f t="shared" si="1"/>
        <v>0</v>
      </c>
      <c r="O6" s="91">
        <f t="shared" ref="O6:BZ6" si="2">O5/1.1</f>
        <v>0</v>
      </c>
      <c r="P6" s="91">
        <f t="shared" si="2"/>
        <v>0</v>
      </c>
      <c r="Q6" s="91">
        <f t="shared" si="2"/>
        <v>0</v>
      </c>
      <c r="R6" s="91">
        <f t="shared" si="2"/>
        <v>0</v>
      </c>
      <c r="S6" s="91">
        <f t="shared" si="2"/>
        <v>0</v>
      </c>
      <c r="T6" s="91">
        <f t="shared" si="2"/>
        <v>0</v>
      </c>
      <c r="U6" s="91">
        <f t="shared" si="2"/>
        <v>0</v>
      </c>
      <c r="V6" s="91">
        <f t="shared" si="2"/>
        <v>0</v>
      </c>
      <c r="W6" s="91">
        <f t="shared" si="2"/>
        <v>0</v>
      </c>
      <c r="X6" s="91">
        <f t="shared" si="2"/>
        <v>0</v>
      </c>
      <c r="Y6" s="91">
        <f t="shared" si="2"/>
        <v>0</v>
      </c>
      <c r="Z6" s="91">
        <f t="shared" si="2"/>
        <v>0</v>
      </c>
      <c r="AA6" s="91">
        <f t="shared" si="2"/>
        <v>0</v>
      </c>
      <c r="AB6" s="91">
        <f t="shared" si="2"/>
        <v>0</v>
      </c>
      <c r="AC6" s="91">
        <f t="shared" si="2"/>
        <v>0</v>
      </c>
      <c r="AD6" s="91">
        <f t="shared" si="2"/>
        <v>0</v>
      </c>
      <c r="AE6" s="91">
        <f t="shared" si="2"/>
        <v>0</v>
      </c>
      <c r="AF6" s="91">
        <f t="shared" si="2"/>
        <v>0</v>
      </c>
      <c r="AG6" s="91">
        <f t="shared" si="2"/>
        <v>0</v>
      </c>
      <c r="AH6" s="91">
        <f t="shared" si="2"/>
        <v>0</v>
      </c>
      <c r="AI6" s="91">
        <f t="shared" si="2"/>
        <v>0</v>
      </c>
      <c r="AJ6" s="91">
        <f t="shared" si="2"/>
        <v>0</v>
      </c>
      <c r="AK6" s="91">
        <f t="shared" si="2"/>
        <v>0</v>
      </c>
      <c r="AL6" s="91">
        <f t="shared" si="2"/>
        <v>0</v>
      </c>
      <c r="AM6" s="91">
        <f t="shared" si="2"/>
        <v>0</v>
      </c>
      <c r="AN6" s="91">
        <f t="shared" si="2"/>
        <v>0</v>
      </c>
      <c r="AO6" s="91">
        <f t="shared" si="2"/>
        <v>0</v>
      </c>
      <c r="AP6" s="91">
        <f t="shared" si="2"/>
        <v>0</v>
      </c>
      <c r="AQ6" s="91">
        <f t="shared" si="2"/>
        <v>0</v>
      </c>
      <c r="AR6" s="91">
        <f t="shared" si="2"/>
        <v>0</v>
      </c>
      <c r="AS6" s="91">
        <f t="shared" si="2"/>
        <v>0</v>
      </c>
      <c r="AT6" s="91">
        <f t="shared" si="2"/>
        <v>0</v>
      </c>
      <c r="AU6" s="91">
        <f t="shared" si="2"/>
        <v>0</v>
      </c>
      <c r="AV6" s="91">
        <f t="shared" si="2"/>
        <v>0</v>
      </c>
      <c r="AW6" s="91">
        <f t="shared" si="2"/>
        <v>0</v>
      </c>
      <c r="AX6" s="91">
        <f t="shared" si="2"/>
        <v>0</v>
      </c>
      <c r="AY6" s="91">
        <f t="shared" si="2"/>
        <v>0</v>
      </c>
      <c r="AZ6" s="91">
        <f t="shared" si="2"/>
        <v>0</v>
      </c>
      <c r="BA6" s="91">
        <f t="shared" si="2"/>
        <v>0</v>
      </c>
      <c r="BB6" s="91">
        <f t="shared" si="2"/>
        <v>0</v>
      </c>
      <c r="BC6" s="91">
        <f t="shared" si="2"/>
        <v>0</v>
      </c>
      <c r="BD6" s="91">
        <f t="shared" si="2"/>
        <v>0</v>
      </c>
      <c r="BE6" s="91">
        <f t="shared" si="2"/>
        <v>0</v>
      </c>
      <c r="BF6" s="91">
        <f t="shared" si="2"/>
        <v>0</v>
      </c>
      <c r="BG6" s="91">
        <f t="shared" si="2"/>
        <v>0</v>
      </c>
      <c r="BH6" s="91">
        <f t="shared" si="2"/>
        <v>0</v>
      </c>
      <c r="BI6" s="91">
        <f t="shared" si="2"/>
        <v>0</v>
      </c>
      <c r="BJ6" s="91">
        <f t="shared" si="2"/>
        <v>0</v>
      </c>
      <c r="BK6" s="91">
        <f t="shared" si="2"/>
        <v>0</v>
      </c>
      <c r="BL6" s="91">
        <f t="shared" si="2"/>
        <v>0</v>
      </c>
      <c r="BM6" s="91">
        <f t="shared" si="2"/>
        <v>0</v>
      </c>
      <c r="BN6" s="91">
        <f t="shared" si="2"/>
        <v>0</v>
      </c>
      <c r="BO6" s="91">
        <f t="shared" si="2"/>
        <v>0</v>
      </c>
      <c r="BP6" s="91">
        <f t="shared" si="2"/>
        <v>0</v>
      </c>
      <c r="BQ6" s="91">
        <f t="shared" si="2"/>
        <v>0</v>
      </c>
      <c r="BR6" s="91">
        <f t="shared" si="2"/>
        <v>0</v>
      </c>
      <c r="BS6" s="91">
        <f t="shared" si="2"/>
        <v>0</v>
      </c>
      <c r="BT6" s="91">
        <f t="shared" si="2"/>
        <v>0</v>
      </c>
      <c r="BU6" s="91">
        <f t="shared" si="2"/>
        <v>0</v>
      </c>
      <c r="BV6" s="91">
        <f t="shared" si="2"/>
        <v>0</v>
      </c>
      <c r="BW6" s="91">
        <f t="shared" si="2"/>
        <v>0</v>
      </c>
      <c r="BX6" s="91">
        <f t="shared" si="2"/>
        <v>0</v>
      </c>
      <c r="BY6" s="91">
        <f t="shared" si="2"/>
        <v>0</v>
      </c>
      <c r="BZ6" s="91">
        <f t="shared" si="2"/>
        <v>0</v>
      </c>
      <c r="CA6" s="91">
        <f t="shared" ref="CA6:CX6" si="3">CA5/1.1</f>
        <v>0</v>
      </c>
      <c r="CB6" s="91">
        <f t="shared" si="3"/>
        <v>0</v>
      </c>
      <c r="CC6" s="91">
        <f t="shared" si="3"/>
        <v>0</v>
      </c>
      <c r="CD6" s="91">
        <f t="shared" si="3"/>
        <v>0</v>
      </c>
      <c r="CE6" s="91">
        <f t="shared" si="3"/>
        <v>0</v>
      </c>
      <c r="CF6" s="91">
        <f t="shared" si="3"/>
        <v>0</v>
      </c>
      <c r="CG6" s="91">
        <f t="shared" si="3"/>
        <v>0</v>
      </c>
      <c r="CH6" s="91">
        <f t="shared" si="3"/>
        <v>0</v>
      </c>
      <c r="CI6" s="91">
        <f t="shared" si="3"/>
        <v>0</v>
      </c>
      <c r="CJ6" s="91">
        <f t="shared" si="3"/>
        <v>0</v>
      </c>
      <c r="CK6" s="91">
        <f t="shared" si="3"/>
        <v>0</v>
      </c>
      <c r="CL6" s="91">
        <f t="shared" si="3"/>
        <v>0</v>
      </c>
      <c r="CM6" s="91">
        <f t="shared" si="3"/>
        <v>0</v>
      </c>
      <c r="CN6" s="91">
        <f t="shared" si="3"/>
        <v>0</v>
      </c>
      <c r="CO6" s="91">
        <f t="shared" si="3"/>
        <v>0</v>
      </c>
      <c r="CP6" s="91">
        <f t="shared" si="3"/>
        <v>0</v>
      </c>
      <c r="CQ6" s="91">
        <f t="shared" si="3"/>
        <v>0</v>
      </c>
      <c r="CR6" s="91">
        <f t="shared" si="3"/>
        <v>0</v>
      </c>
      <c r="CS6" s="91">
        <f t="shared" si="3"/>
        <v>0</v>
      </c>
      <c r="CT6" s="91">
        <f t="shared" si="3"/>
        <v>0</v>
      </c>
      <c r="CU6" s="91">
        <f t="shared" si="3"/>
        <v>0</v>
      </c>
      <c r="CV6" s="91">
        <f t="shared" si="3"/>
        <v>0</v>
      </c>
      <c r="CW6" s="91">
        <f t="shared" si="3"/>
        <v>0</v>
      </c>
      <c r="CX6" s="91">
        <f t="shared" si="3"/>
        <v>0</v>
      </c>
      <c r="CY6" s="222"/>
      <c r="CZ6" s="13"/>
      <c r="DA6" s="311"/>
    </row>
    <row r="7" spans="1:105" ht="18.75" customHeight="1">
      <c r="A7" s="208" t="s">
        <v>65</v>
      </c>
      <c r="B7" s="209"/>
      <c r="C7" s="91">
        <f>ROUNDDOWN(C$6,-2)</f>
        <v>0</v>
      </c>
      <c r="D7" s="91">
        <f t="shared" ref="D7:BO7" si="4">ROUNDDOWN(D$6,-2)</f>
        <v>0</v>
      </c>
      <c r="E7" s="91">
        <f t="shared" si="4"/>
        <v>0</v>
      </c>
      <c r="F7" s="91">
        <f t="shared" si="4"/>
        <v>0</v>
      </c>
      <c r="G7" s="91">
        <f t="shared" si="4"/>
        <v>0</v>
      </c>
      <c r="H7" s="91">
        <f t="shared" si="4"/>
        <v>0</v>
      </c>
      <c r="I7" s="91">
        <f t="shared" si="4"/>
        <v>0</v>
      </c>
      <c r="J7" s="91">
        <f t="shared" si="4"/>
        <v>0</v>
      </c>
      <c r="K7" s="91">
        <f t="shared" si="4"/>
        <v>0</v>
      </c>
      <c r="L7" s="91">
        <f t="shared" si="4"/>
        <v>0</v>
      </c>
      <c r="M7" s="91">
        <f t="shared" si="4"/>
        <v>0</v>
      </c>
      <c r="N7" s="91">
        <f t="shared" si="4"/>
        <v>0</v>
      </c>
      <c r="O7" s="91">
        <f t="shared" si="4"/>
        <v>0</v>
      </c>
      <c r="P7" s="91">
        <f t="shared" si="4"/>
        <v>0</v>
      </c>
      <c r="Q7" s="91">
        <f t="shared" si="4"/>
        <v>0</v>
      </c>
      <c r="R7" s="91">
        <f t="shared" si="4"/>
        <v>0</v>
      </c>
      <c r="S7" s="91">
        <f t="shared" si="4"/>
        <v>0</v>
      </c>
      <c r="T7" s="91">
        <f t="shared" si="4"/>
        <v>0</v>
      </c>
      <c r="U7" s="91">
        <f t="shared" si="4"/>
        <v>0</v>
      </c>
      <c r="V7" s="91">
        <f t="shared" si="4"/>
        <v>0</v>
      </c>
      <c r="W7" s="91">
        <f t="shared" si="4"/>
        <v>0</v>
      </c>
      <c r="X7" s="91">
        <f t="shared" si="4"/>
        <v>0</v>
      </c>
      <c r="Y7" s="91">
        <f t="shared" si="4"/>
        <v>0</v>
      </c>
      <c r="Z7" s="91">
        <f t="shared" si="4"/>
        <v>0</v>
      </c>
      <c r="AA7" s="91">
        <f t="shared" si="4"/>
        <v>0</v>
      </c>
      <c r="AB7" s="91">
        <f t="shared" si="4"/>
        <v>0</v>
      </c>
      <c r="AC7" s="91">
        <f t="shared" si="4"/>
        <v>0</v>
      </c>
      <c r="AD7" s="91">
        <f t="shared" si="4"/>
        <v>0</v>
      </c>
      <c r="AE7" s="91">
        <f t="shared" si="4"/>
        <v>0</v>
      </c>
      <c r="AF7" s="91">
        <f t="shared" si="4"/>
        <v>0</v>
      </c>
      <c r="AG7" s="91">
        <f t="shared" si="4"/>
        <v>0</v>
      </c>
      <c r="AH7" s="91">
        <f t="shared" si="4"/>
        <v>0</v>
      </c>
      <c r="AI7" s="91">
        <f t="shared" si="4"/>
        <v>0</v>
      </c>
      <c r="AJ7" s="91">
        <f t="shared" si="4"/>
        <v>0</v>
      </c>
      <c r="AK7" s="91">
        <f t="shared" si="4"/>
        <v>0</v>
      </c>
      <c r="AL7" s="91">
        <f t="shared" si="4"/>
        <v>0</v>
      </c>
      <c r="AM7" s="91">
        <f t="shared" si="4"/>
        <v>0</v>
      </c>
      <c r="AN7" s="91">
        <f t="shared" si="4"/>
        <v>0</v>
      </c>
      <c r="AO7" s="91">
        <f t="shared" si="4"/>
        <v>0</v>
      </c>
      <c r="AP7" s="91">
        <f t="shared" si="4"/>
        <v>0</v>
      </c>
      <c r="AQ7" s="91">
        <f t="shared" si="4"/>
        <v>0</v>
      </c>
      <c r="AR7" s="91">
        <f t="shared" si="4"/>
        <v>0</v>
      </c>
      <c r="AS7" s="91">
        <f t="shared" si="4"/>
        <v>0</v>
      </c>
      <c r="AT7" s="91">
        <f t="shared" si="4"/>
        <v>0</v>
      </c>
      <c r="AU7" s="91">
        <f t="shared" si="4"/>
        <v>0</v>
      </c>
      <c r="AV7" s="91">
        <f t="shared" si="4"/>
        <v>0</v>
      </c>
      <c r="AW7" s="91">
        <f t="shared" si="4"/>
        <v>0</v>
      </c>
      <c r="AX7" s="91">
        <f t="shared" si="4"/>
        <v>0</v>
      </c>
      <c r="AY7" s="91">
        <f t="shared" si="4"/>
        <v>0</v>
      </c>
      <c r="AZ7" s="91">
        <f t="shared" si="4"/>
        <v>0</v>
      </c>
      <c r="BA7" s="91">
        <f t="shared" si="4"/>
        <v>0</v>
      </c>
      <c r="BB7" s="91">
        <f t="shared" si="4"/>
        <v>0</v>
      </c>
      <c r="BC7" s="91">
        <f t="shared" si="4"/>
        <v>0</v>
      </c>
      <c r="BD7" s="91">
        <f t="shared" si="4"/>
        <v>0</v>
      </c>
      <c r="BE7" s="91">
        <f t="shared" si="4"/>
        <v>0</v>
      </c>
      <c r="BF7" s="91">
        <f t="shared" si="4"/>
        <v>0</v>
      </c>
      <c r="BG7" s="91">
        <f t="shared" si="4"/>
        <v>0</v>
      </c>
      <c r="BH7" s="91">
        <f t="shared" si="4"/>
        <v>0</v>
      </c>
      <c r="BI7" s="91">
        <f t="shared" si="4"/>
        <v>0</v>
      </c>
      <c r="BJ7" s="91">
        <f t="shared" si="4"/>
        <v>0</v>
      </c>
      <c r="BK7" s="91">
        <f t="shared" si="4"/>
        <v>0</v>
      </c>
      <c r="BL7" s="91">
        <f t="shared" si="4"/>
        <v>0</v>
      </c>
      <c r="BM7" s="91">
        <f t="shared" si="4"/>
        <v>0</v>
      </c>
      <c r="BN7" s="91">
        <f t="shared" si="4"/>
        <v>0</v>
      </c>
      <c r="BO7" s="91">
        <f t="shared" si="4"/>
        <v>0</v>
      </c>
      <c r="BP7" s="91">
        <f t="shared" ref="BP7:CX7" si="5">ROUNDDOWN(BP$6,-2)</f>
        <v>0</v>
      </c>
      <c r="BQ7" s="91">
        <f t="shared" si="5"/>
        <v>0</v>
      </c>
      <c r="BR7" s="91">
        <f t="shared" si="5"/>
        <v>0</v>
      </c>
      <c r="BS7" s="91">
        <f t="shared" si="5"/>
        <v>0</v>
      </c>
      <c r="BT7" s="91">
        <f t="shared" si="5"/>
        <v>0</v>
      </c>
      <c r="BU7" s="91">
        <f t="shared" si="5"/>
        <v>0</v>
      </c>
      <c r="BV7" s="91">
        <f t="shared" si="5"/>
        <v>0</v>
      </c>
      <c r="BW7" s="91">
        <f t="shared" si="5"/>
        <v>0</v>
      </c>
      <c r="BX7" s="91">
        <f t="shared" si="5"/>
        <v>0</v>
      </c>
      <c r="BY7" s="91">
        <f t="shared" si="5"/>
        <v>0</v>
      </c>
      <c r="BZ7" s="91">
        <f t="shared" si="5"/>
        <v>0</v>
      </c>
      <c r="CA7" s="91">
        <f t="shared" si="5"/>
        <v>0</v>
      </c>
      <c r="CB7" s="91">
        <f t="shared" si="5"/>
        <v>0</v>
      </c>
      <c r="CC7" s="91">
        <f t="shared" si="5"/>
        <v>0</v>
      </c>
      <c r="CD7" s="91">
        <f t="shared" si="5"/>
        <v>0</v>
      </c>
      <c r="CE7" s="91">
        <f t="shared" si="5"/>
        <v>0</v>
      </c>
      <c r="CF7" s="91">
        <f t="shared" si="5"/>
        <v>0</v>
      </c>
      <c r="CG7" s="91">
        <f t="shared" si="5"/>
        <v>0</v>
      </c>
      <c r="CH7" s="91">
        <f t="shared" si="5"/>
        <v>0</v>
      </c>
      <c r="CI7" s="91">
        <f t="shared" si="5"/>
        <v>0</v>
      </c>
      <c r="CJ7" s="91">
        <f t="shared" si="5"/>
        <v>0</v>
      </c>
      <c r="CK7" s="91">
        <f t="shared" si="5"/>
        <v>0</v>
      </c>
      <c r="CL7" s="91">
        <f t="shared" si="5"/>
        <v>0</v>
      </c>
      <c r="CM7" s="91">
        <f t="shared" si="5"/>
        <v>0</v>
      </c>
      <c r="CN7" s="91">
        <f t="shared" si="5"/>
        <v>0</v>
      </c>
      <c r="CO7" s="91">
        <f t="shared" si="5"/>
        <v>0</v>
      </c>
      <c r="CP7" s="91">
        <f t="shared" si="5"/>
        <v>0</v>
      </c>
      <c r="CQ7" s="91">
        <f t="shared" si="5"/>
        <v>0</v>
      </c>
      <c r="CR7" s="91">
        <f t="shared" si="5"/>
        <v>0</v>
      </c>
      <c r="CS7" s="91">
        <f t="shared" si="5"/>
        <v>0</v>
      </c>
      <c r="CT7" s="91">
        <f t="shared" si="5"/>
        <v>0</v>
      </c>
      <c r="CU7" s="91">
        <f t="shared" si="5"/>
        <v>0</v>
      </c>
      <c r="CV7" s="91">
        <f t="shared" si="5"/>
        <v>0</v>
      </c>
      <c r="CW7" s="91">
        <f t="shared" si="5"/>
        <v>0</v>
      </c>
      <c r="CX7" s="91">
        <f t="shared" si="5"/>
        <v>0</v>
      </c>
      <c r="CY7" s="222"/>
      <c r="CZ7" s="13"/>
      <c r="DA7" s="311"/>
    </row>
    <row r="8" spans="1:105" s="6" customFormat="1" ht="19.5" customHeight="1" thickBot="1">
      <c r="A8" s="208" t="s">
        <v>80</v>
      </c>
      <c r="B8" s="209"/>
      <c r="C8" s="168">
        <f>'①-2入力シート（宿泊人数）【室】'!C8</f>
        <v>0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223"/>
      <c r="CZ8" s="24"/>
      <c r="DA8" s="297"/>
    </row>
    <row r="9" spans="1:105" ht="19.5" customHeight="1" thickTop="1">
      <c r="A9" s="195" t="s">
        <v>70</v>
      </c>
      <c r="B9" s="94">
        <v>1</v>
      </c>
      <c r="C9" s="9">
        <f>IF('①-2入力シート（宿泊人数）【室】'!C9&gt;0, IF(C$7/'①-2入力シート（宿泊人数）【室】'!C9&gt;=50000, 500, IF(C$7/'①-2入力シート（宿泊人数）【室】'!C9&gt;=20000, 200, 100)) * '①-2入力シート（宿泊人数）【室】'!C9, 0)</f>
        <v>0</v>
      </c>
      <c r="D9" s="9">
        <f>IF('①-2入力シート（宿泊人数）【室】'!D9&gt;0, IF(D$7/'①-2入力シート（宿泊人数）【室】'!D9&gt;=50000, 500, IF(D$7/'①-2入力シート（宿泊人数）【室】'!D9&gt;=20000, 200, 100)) * '①-2入力シート（宿泊人数）【室】'!D9, 0)</f>
        <v>0</v>
      </c>
      <c r="E9" s="9">
        <f>IF('①-2入力シート（宿泊人数）【室】'!E9&gt;0, IF(E$7/'①-2入力シート（宿泊人数）【室】'!E9&gt;=50000, 500, IF(E$7/'①-2入力シート（宿泊人数）【室】'!E9&gt;=20000, 200, 100)) * '①-2入力シート（宿泊人数）【室】'!E9, 0)</f>
        <v>0</v>
      </c>
      <c r="F9" s="9">
        <f>IF('①-2入力シート（宿泊人数）【室】'!F9&gt;0, IF(F$7/'①-2入力シート（宿泊人数）【室】'!F9&gt;=50000, 500, IF(F$7/'①-2入力シート（宿泊人数）【室】'!F9&gt;=20000, 200, 100)) * '①-2入力シート（宿泊人数）【室】'!F9, 0)</f>
        <v>0</v>
      </c>
      <c r="G9" s="9">
        <f>IF('①-2入力シート（宿泊人数）【室】'!G9&gt;0, IF(G$7/'①-2入力シート（宿泊人数）【室】'!G9&gt;=50000, 500, IF(G$7/'①-2入力シート（宿泊人数）【室】'!G9&gt;=20000, 200, 100)) * '①-2入力シート（宿泊人数）【室】'!G9, 0)</f>
        <v>0</v>
      </c>
      <c r="H9" s="9">
        <f>IF('①-2入力シート（宿泊人数）【室】'!H9&gt;0, IF(H$7/'①-2入力シート（宿泊人数）【室】'!H9&gt;=50000, 500, IF(H$7/'①-2入力シート（宿泊人数）【室】'!H9&gt;=20000, 200, 100)) * '①-2入力シート（宿泊人数）【室】'!H9, 0)</f>
        <v>0</v>
      </c>
      <c r="I9" s="9">
        <f>IF('①-2入力シート（宿泊人数）【室】'!I9&gt;0, IF(I$7/'①-2入力シート（宿泊人数）【室】'!I9&gt;=50000, 500, IF(I$7/'①-2入力シート（宿泊人数）【室】'!I9&gt;=20000, 200, 100)) * '①-2入力シート（宿泊人数）【室】'!I9, 0)</f>
        <v>0</v>
      </c>
      <c r="J9" s="9">
        <f>IF('①-2入力シート（宿泊人数）【室】'!J9&gt;0, IF(J$7/'①-2入力シート（宿泊人数）【室】'!J9&gt;=50000, 500, IF(J$7/'①-2入力シート（宿泊人数）【室】'!J9&gt;=20000, 200, 100)) * '①-2入力シート（宿泊人数）【室】'!J9, 0)</f>
        <v>0</v>
      </c>
      <c r="K9" s="9">
        <f>IF('①-2入力シート（宿泊人数）【室】'!K9&gt;0, IF(K$7/'①-2入力シート（宿泊人数）【室】'!K9&gt;=50000, 500, IF(K$7/'①-2入力シート（宿泊人数）【室】'!K9&gt;=20000, 200, 100)) * '①-2入力シート（宿泊人数）【室】'!K9, 0)</f>
        <v>0</v>
      </c>
      <c r="L9" s="9">
        <f>IF('①-2入力シート（宿泊人数）【室】'!L9&gt;0, IF(L$7/'①-2入力シート（宿泊人数）【室】'!L9&gt;=50000, 500, IF(L$7/'①-2入力シート（宿泊人数）【室】'!L9&gt;=20000, 200, 100)) * '①-2入力シート（宿泊人数）【室】'!L9, 0)</f>
        <v>0</v>
      </c>
      <c r="M9" s="9">
        <f>IF('①-2入力シート（宿泊人数）【室】'!M9&gt;0, IF(M$7/'①-2入力シート（宿泊人数）【室】'!M9&gt;=50000, 500, IF(M$7/'①-2入力シート（宿泊人数）【室】'!M9&gt;=20000, 200, 100)) * '①-2入力シート（宿泊人数）【室】'!M9, 0)</f>
        <v>0</v>
      </c>
      <c r="N9" s="97">
        <f>IF('①-2入力シート（宿泊人数）【室】'!N9&gt;0, IF(N$7/'①-2入力シート（宿泊人数）【室】'!N9&gt;=50000, 500, IF(N$7/'①-2入力シート（宿泊人数）【室】'!N9&gt;=20000, 200, 100)) * '①-2入力シート（宿泊人数）【室】'!N9, 0)</f>
        <v>0</v>
      </c>
      <c r="O9" s="97">
        <f>IF('①-2入力シート（宿泊人数）【室】'!O9&gt;0, IF(O$7/'①-2入力シート（宿泊人数）【室】'!O9&gt;=50000, 500, IF(O$7/'①-2入力シート（宿泊人数）【室】'!O9&gt;=20000, 200, 100)) * '①-2入力シート（宿泊人数）【室】'!O9, 0)</f>
        <v>0</v>
      </c>
      <c r="P9" s="97">
        <f>IF('①-2入力シート（宿泊人数）【室】'!P9&gt;0, IF(P$7/'①-2入力シート（宿泊人数）【室】'!P9&gt;=50000, 500, IF(P$7/'①-2入力シート（宿泊人数）【室】'!P9&gt;=20000, 200, 100)) * '①-2入力シート（宿泊人数）【室】'!P9, 0)</f>
        <v>0</v>
      </c>
      <c r="Q9" s="97">
        <f>IF('①-2入力シート（宿泊人数）【室】'!Q9&gt;0, IF(Q$7/'①-2入力シート（宿泊人数）【室】'!Q9&gt;=50000, 500, IF(Q$7/'①-2入力シート（宿泊人数）【室】'!Q9&gt;=20000, 200, 100)) * '①-2入力シート（宿泊人数）【室】'!Q9, 0)</f>
        <v>0</v>
      </c>
      <c r="R9" s="97">
        <f>IF('①-2入力シート（宿泊人数）【室】'!R9&gt;0, IF(R$7/'①-2入力シート（宿泊人数）【室】'!R9&gt;=50000, 500, IF(R$7/'①-2入力シート（宿泊人数）【室】'!R9&gt;=20000, 200, 100)) * '①-2入力シート（宿泊人数）【室】'!R9, 0)</f>
        <v>0</v>
      </c>
      <c r="S9" s="97">
        <f>IF('①-2入力シート（宿泊人数）【室】'!S9&gt;0, IF(S$7/'①-2入力シート（宿泊人数）【室】'!S9&gt;=50000, 500, IF(S$7/'①-2入力シート（宿泊人数）【室】'!S9&gt;=20000, 200, 100)) * '①-2入力シート（宿泊人数）【室】'!S9, 0)</f>
        <v>0</v>
      </c>
      <c r="T9" s="97">
        <f>IF('①-2入力シート（宿泊人数）【室】'!T9&gt;0, IF(T$7/'①-2入力シート（宿泊人数）【室】'!T9&gt;=50000, 500, IF(T$7/'①-2入力シート（宿泊人数）【室】'!T9&gt;=20000, 200, 100)) * '①-2入力シート（宿泊人数）【室】'!T9, 0)</f>
        <v>0</v>
      </c>
      <c r="U9" s="97">
        <f>IF('①-2入力シート（宿泊人数）【室】'!U9&gt;0, IF(U$7/'①-2入力シート（宿泊人数）【室】'!U9&gt;=50000, 500, IF(U$7/'①-2入力シート（宿泊人数）【室】'!U9&gt;=20000, 200, 100)) * '①-2入力シート（宿泊人数）【室】'!U9, 0)</f>
        <v>0</v>
      </c>
      <c r="V9" s="97">
        <f>IF('①-2入力シート（宿泊人数）【室】'!V9&gt;0, IF(V$7/'①-2入力シート（宿泊人数）【室】'!V9&gt;=50000, 500, IF(V$7/'①-2入力シート（宿泊人数）【室】'!V9&gt;=20000, 200, 100)) * '①-2入力シート（宿泊人数）【室】'!V9, 0)</f>
        <v>0</v>
      </c>
      <c r="W9" s="97">
        <f>IF('①-2入力シート（宿泊人数）【室】'!W9&gt;0, IF(W$7/'①-2入力シート（宿泊人数）【室】'!W9&gt;=50000, 500, IF(W$7/'①-2入力シート（宿泊人数）【室】'!W9&gt;=20000, 200, 100)) * '①-2入力シート（宿泊人数）【室】'!W9, 0)</f>
        <v>0</v>
      </c>
      <c r="X9" s="97">
        <f>IF('①-2入力シート（宿泊人数）【室】'!X9&gt;0, IF(X$7/'①-2入力シート（宿泊人数）【室】'!X9&gt;=50000, 500, IF(X$7/'①-2入力シート（宿泊人数）【室】'!X9&gt;=20000, 200, 100)) * '①-2入力シート（宿泊人数）【室】'!X9, 0)</f>
        <v>0</v>
      </c>
      <c r="Y9" s="97">
        <f>IF('①-2入力シート（宿泊人数）【室】'!Y9&gt;0, IF(Y$7/'①-2入力シート（宿泊人数）【室】'!Y9&gt;=50000, 500, IF(Y$7/'①-2入力シート（宿泊人数）【室】'!Y9&gt;=20000, 200, 100)) * '①-2入力シート（宿泊人数）【室】'!Y9, 0)</f>
        <v>0</v>
      </c>
      <c r="Z9" s="97">
        <f>IF('①-2入力シート（宿泊人数）【室】'!Z9&gt;0, IF(Z$7/'①-2入力シート（宿泊人数）【室】'!Z9&gt;=50000, 500, IF(Z$7/'①-2入力シート（宿泊人数）【室】'!Z9&gt;=20000, 200, 100)) * '①-2入力シート（宿泊人数）【室】'!Z9, 0)</f>
        <v>0</v>
      </c>
      <c r="AA9" s="97">
        <f>IF('①-2入力シート（宿泊人数）【室】'!AA9&gt;0, IF(AA$7/'①-2入力シート（宿泊人数）【室】'!AA9&gt;=50000, 500, IF(AA$7/'①-2入力シート（宿泊人数）【室】'!AA9&gt;=20000, 200, 100)) * '①-2入力シート（宿泊人数）【室】'!AA9, 0)</f>
        <v>0</v>
      </c>
      <c r="AB9" s="97">
        <f>IF('①-2入力シート（宿泊人数）【室】'!AB9&gt;0, IF(AB$7/'①-2入力シート（宿泊人数）【室】'!AB9&gt;=50000, 500, IF(AB$7/'①-2入力シート（宿泊人数）【室】'!AB9&gt;=20000, 200, 100)) * '①-2入力シート（宿泊人数）【室】'!AB9, 0)</f>
        <v>0</v>
      </c>
      <c r="AC9" s="97">
        <f>IF('①-2入力シート（宿泊人数）【室】'!AC9&gt;0, IF(AC$7/'①-2入力シート（宿泊人数）【室】'!AC9&gt;=50000, 500, IF(AC$7/'①-2入力シート（宿泊人数）【室】'!AC9&gt;=20000, 200, 100)) * '①-2入力シート（宿泊人数）【室】'!AC9, 0)</f>
        <v>0</v>
      </c>
      <c r="AD9" s="97">
        <f>IF('①-2入力シート（宿泊人数）【室】'!AD9&gt;0, IF(AD$7/'①-2入力シート（宿泊人数）【室】'!AD9&gt;=50000, 500, IF(AD$7/'①-2入力シート（宿泊人数）【室】'!AD9&gt;=20000, 200, 100)) * '①-2入力シート（宿泊人数）【室】'!AD9, 0)</f>
        <v>0</v>
      </c>
      <c r="AE9" s="97">
        <f>IF('①-2入力シート（宿泊人数）【室】'!AE9&gt;0, IF(AE$7/'①-2入力シート（宿泊人数）【室】'!AE9&gt;=50000, 500, IF(AE$7/'①-2入力シート（宿泊人数）【室】'!AE9&gt;=20000, 200, 100)) * '①-2入力シート（宿泊人数）【室】'!AE9, 0)</f>
        <v>0</v>
      </c>
      <c r="AF9" s="97">
        <f>IF('①-2入力シート（宿泊人数）【室】'!AF9&gt;0, IF(AF$7/'①-2入力シート（宿泊人数）【室】'!AF9&gt;=50000, 500, IF(AF$7/'①-2入力シート（宿泊人数）【室】'!AF9&gt;=20000, 200, 100)) * '①-2入力シート（宿泊人数）【室】'!AF9, 0)</f>
        <v>0</v>
      </c>
      <c r="AG9" s="97">
        <f>IF('①-2入力シート（宿泊人数）【室】'!AG9&gt;0, IF(AG$7/'①-2入力シート（宿泊人数）【室】'!AG9&gt;=50000, 500, IF(AG$7/'①-2入力シート（宿泊人数）【室】'!AG9&gt;=20000, 200, 100)) * '①-2入力シート（宿泊人数）【室】'!AG9, 0)</f>
        <v>0</v>
      </c>
      <c r="AH9" s="97">
        <f>IF('①-2入力シート（宿泊人数）【室】'!AH9&gt;0, IF(AH$7/'①-2入力シート（宿泊人数）【室】'!AH9&gt;=50000, 500, IF(AH$7/'①-2入力シート（宿泊人数）【室】'!AH9&gt;=20000, 200, 100)) * '①-2入力シート（宿泊人数）【室】'!AH9, 0)</f>
        <v>0</v>
      </c>
      <c r="AI9" s="97">
        <f>IF('①-2入力シート（宿泊人数）【室】'!AI9&gt;0, IF(AI$7/'①-2入力シート（宿泊人数）【室】'!AI9&gt;=50000, 500, IF(AI$7/'①-2入力シート（宿泊人数）【室】'!AI9&gt;=20000, 200, 100)) * '①-2入力シート（宿泊人数）【室】'!AI9, 0)</f>
        <v>0</v>
      </c>
      <c r="AJ9" s="97">
        <f>IF('①-2入力シート（宿泊人数）【室】'!AJ9&gt;0, IF(AJ$7/'①-2入力シート（宿泊人数）【室】'!AJ9&gt;=50000, 500, IF(AJ$7/'①-2入力シート（宿泊人数）【室】'!AJ9&gt;=20000, 200, 100)) * '①-2入力シート（宿泊人数）【室】'!AJ9, 0)</f>
        <v>0</v>
      </c>
      <c r="AK9" s="97">
        <f>IF('①-2入力シート（宿泊人数）【室】'!AK9&gt;0, IF(AK$7/'①-2入力シート（宿泊人数）【室】'!AK9&gt;=50000, 500, IF(AK$7/'①-2入力シート（宿泊人数）【室】'!AK9&gt;=20000, 200, 100)) * '①-2入力シート（宿泊人数）【室】'!AK9, 0)</f>
        <v>0</v>
      </c>
      <c r="AL9" s="97">
        <f>IF('①-2入力シート（宿泊人数）【室】'!AL9&gt;0, IF(AL$7/'①-2入力シート（宿泊人数）【室】'!AL9&gt;=50000, 500, IF(AL$7/'①-2入力シート（宿泊人数）【室】'!AL9&gt;=20000, 200, 100)) * '①-2入力シート（宿泊人数）【室】'!AL9, 0)</f>
        <v>0</v>
      </c>
      <c r="AM9" s="97">
        <f>IF('①-2入力シート（宿泊人数）【室】'!AM9&gt;0, IF(AM$7/'①-2入力シート（宿泊人数）【室】'!AM9&gt;=50000, 500, IF(AM$7/'①-2入力シート（宿泊人数）【室】'!AM9&gt;=20000, 200, 100)) * '①-2入力シート（宿泊人数）【室】'!AM9, 0)</f>
        <v>0</v>
      </c>
      <c r="AN9" s="97">
        <f>IF('①-2入力シート（宿泊人数）【室】'!AN9&gt;0, IF(AN$7/'①-2入力シート（宿泊人数）【室】'!AN9&gt;=50000, 500, IF(AN$7/'①-2入力シート（宿泊人数）【室】'!AN9&gt;=20000, 200, 100)) * '①-2入力シート（宿泊人数）【室】'!AN9, 0)</f>
        <v>0</v>
      </c>
      <c r="AO9" s="97">
        <f>IF('①-2入力シート（宿泊人数）【室】'!AO9&gt;0, IF(AO$7/'①-2入力シート（宿泊人数）【室】'!AO9&gt;=50000, 500, IF(AO$7/'①-2入力シート（宿泊人数）【室】'!AO9&gt;=20000, 200, 100)) * '①-2入力シート（宿泊人数）【室】'!AO9, 0)</f>
        <v>0</v>
      </c>
      <c r="AP9" s="97">
        <f>IF('①-2入力シート（宿泊人数）【室】'!AP9&gt;0, IF(AP$7/'①-2入力シート（宿泊人数）【室】'!AP9&gt;=50000, 500, IF(AP$7/'①-2入力シート（宿泊人数）【室】'!AP9&gt;=20000, 200, 100)) * '①-2入力シート（宿泊人数）【室】'!AP9, 0)</f>
        <v>0</v>
      </c>
      <c r="AQ9" s="97">
        <f>IF('①-2入力シート（宿泊人数）【室】'!AQ9&gt;0, IF(AQ$7/'①-2入力シート（宿泊人数）【室】'!AQ9&gt;=50000, 500, IF(AQ$7/'①-2入力シート（宿泊人数）【室】'!AQ9&gt;=20000, 200, 100)) * '①-2入力シート（宿泊人数）【室】'!AQ9, 0)</f>
        <v>0</v>
      </c>
      <c r="AR9" s="97">
        <f>IF('①-2入力シート（宿泊人数）【室】'!AR9&gt;0, IF(AR$7/'①-2入力シート（宿泊人数）【室】'!AR9&gt;=50000, 500, IF(AR$7/'①-2入力シート（宿泊人数）【室】'!AR9&gt;=20000, 200, 100)) * '①-2入力シート（宿泊人数）【室】'!AR9, 0)</f>
        <v>0</v>
      </c>
      <c r="AS9" s="97">
        <f>IF('①-2入力シート（宿泊人数）【室】'!AS9&gt;0, IF(AS$7/'①-2入力シート（宿泊人数）【室】'!AS9&gt;=50000, 500, IF(AS$7/'①-2入力シート（宿泊人数）【室】'!AS9&gt;=20000, 200, 100)) * '①-2入力シート（宿泊人数）【室】'!AS9, 0)</f>
        <v>0</v>
      </c>
      <c r="AT9" s="97">
        <f>IF('①-2入力シート（宿泊人数）【室】'!AT9&gt;0, IF(AT$7/'①-2入力シート（宿泊人数）【室】'!AT9&gt;=50000, 500, IF(AT$7/'①-2入力シート（宿泊人数）【室】'!AT9&gt;=20000, 200, 100)) * '①-2入力シート（宿泊人数）【室】'!AT9, 0)</f>
        <v>0</v>
      </c>
      <c r="AU9" s="97">
        <f>IF('①-2入力シート（宿泊人数）【室】'!AU9&gt;0, IF(AU$7/'①-2入力シート（宿泊人数）【室】'!AU9&gt;=50000, 500, IF(AU$7/'①-2入力シート（宿泊人数）【室】'!AU9&gt;=20000, 200, 100)) * '①-2入力シート（宿泊人数）【室】'!AU9, 0)</f>
        <v>0</v>
      </c>
      <c r="AV9" s="97">
        <f>IF('①-2入力シート（宿泊人数）【室】'!AV9&gt;0, IF(AV$7/'①-2入力シート（宿泊人数）【室】'!AV9&gt;=50000, 500, IF(AV$7/'①-2入力シート（宿泊人数）【室】'!AV9&gt;=20000, 200, 100)) * '①-2入力シート（宿泊人数）【室】'!AV9, 0)</f>
        <v>0</v>
      </c>
      <c r="AW9" s="97">
        <f>IF('①-2入力シート（宿泊人数）【室】'!AW9&gt;0, IF(AW$7/'①-2入力シート（宿泊人数）【室】'!AW9&gt;=50000, 500, IF(AW$7/'①-2入力シート（宿泊人数）【室】'!AW9&gt;=20000, 200, 100)) * '①-2入力シート（宿泊人数）【室】'!AW9, 0)</f>
        <v>0</v>
      </c>
      <c r="AX9" s="97">
        <f>IF('①-2入力シート（宿泊人数）【室】'!AX9&gt;0, IF(AX$7/'①-2入力シート（宿泊人数）【室】'!AX9&gt;=50000, 500, IF(AX$7/'①-2入力シート（宿泊人数）【室】'!AX9&gt;=20000, 200, 100)) * '①-2入力シート（宿泊人数）【室】'!AX9, 0)</f>
        <v>0</v>
      </c>
      <c r="AY9" s="97">
        <f>IF('①-2入力シート（宿泊人数）【室】'!AY9&gt;0, IF(AY$7/'①-2入力シート（宿泊人数）【室】'!AY9&gt;=50000, 500, IF(AY$7/'①-2入力シート（宿泊人数）【室】'!AY9&gt;=20000, 200, 100)) * '①-2入力シート（宿泊人数）【室】'!AY9, 0)</f>
        <v>0</v>
      </c>
      <c r="AZ9" s="97">
        <f>IF('①-2入力シート（宿泊人数）【室】'!AZ9&gt;0, IF(AZ$7/'①-2入力シート（宿泊人数）【室】'!AZ9&gt;=50000, 500, IF(AZ$7/'①-2入力シート（宿泊人数）【室】'!AZ9&gt;=20000, 200, 100)) * '①-2入力シート（宿泊人数）【室】'!AZ9, 0)</f>
        <v>0</v>
      </c>
      <c r="BA9" s="97">
        <f>IF('①-2入力シート（宿泊人数）【室】'!BA9&gt;0, IF(BA$7/'①-2入力シート（宿泊人数）【室】'!BA9&gt;=50000, 500, IF(BA$7/'①-2入力シート（宿泊人数）【室】'!BA9&gt;=20000, 200, 100)) * '①-2入力シート（宿泊人数）【室】'!BA9, 0)</f>
        <v>0</v>
      </c>
      <c r="BB9" s="97">
        <f>IF('①-2入力シート（宿泊人数）【室】'!BB9&gt;0, IF(BB$7/'①-2入力シート（宿泊人数）【室】'!BB9&gt;=50000, 500, IF(BB$7/'①-2入力シート（宿泊人数）【室】'!BB9&gt;=20000, 200, 100)) * '①-2入力シート（宿泊人数）【室】'!BB9, 0)</f>
        <v>0</v>
      </c>
      <c r="BC9" s="97">
        <f>IF('①-2入力シート（宿泊人数）【室】'!BC9&gt;0, IF(BC$7/'①-2入力シート（宿泊人数）【室】'!BC9&gt;=50000, 500, IF(BC$7/'①-2入力シート（宿泊人数）【室】'!BC9&gt;=20000, 200, 100)) * '①-2入力シート（宿泊人数）【室】'!BC9, 0)</f>
        <v>0</v>
      </c>
      <c r="BD9" s="97">
        <f>IF('①-2入力シート（宿泊人数）【室】'!BD9&gt;0, IF(BD$7/'①-2入力シート（宿泊人数）【室】'!BD9&gt;=50000, 500, IF(BD$7/'①-2入力シート（宿泊人数）【室】'!BD9&gt;=20000, 200, 100)) * '①-2入力シート（宿泊人数）【室】'!BD9, 0)</f>
        <v>0</v>
      </c>
      <c r="BE9" s="97">
        <f>IF('①-2入力シート（宿泊人数）【室】'!BE9&gt;0, IF(BE$7/'①-2入力シート（宿泊人数）【室】'!BE9&gt;=50000, 500, IF(BE$7/'①-2入力シート（宿泊人数）【室】'!BE9&gt;=20000, 200, 100)) * '①-2入力シート（宿泊人数）【室】'!BE9, 0)</f>
        <v>0</v>
      </c>
      <c r="BF9" s="97">
        <f>IF('①-2入力シート（宿泊人数）【室】'!BF9&gt;0, IF(BF$7/'①-2入力シート（宿泊人数）【室】'!BF9&gt;=50000, 500, IF(BF$7/'①-2入力シート（宿泊人数）【室】'!BF9&gt;=20000, 200, 100)) * '①-2入力シート（宿泊人数）【室】'!BF9, 0)</f>
        <v>0</v>
      </c>
      <c r="BG9" s="97">
        <f>IF('①-2入力シート（宿泊人数）【室】'!BG9&gt;0, IF(BG$7/'①-2入力シート（宿泊人数）【室】'!BG9&gt;=50000, 500, IF(BG$7/'①-2入力シート（宿泊人数）【室】'!BG9&gt;=20000, 200, 100)) * '①-2入力シート（宿泊人数）【室】'!BG9, 0)</f>
        <v>0</v>
      </c>
      <c r="BH9" s="97">
        <f>IF('①-2入力シート（宿泊人数）【室】'!BH9&gt;0, IF(BH$7/'①-2入力シート（宿泊人数）【室】'!BH9&gt;=50000, 500, IF(BH$7/'①-2入力シート（宿泊人数）【室】'!BH9&gt;=20000, 200, 100)) * '①-2入力シート（宿泊人数）【室】'!BH9, 0)</f>
        <v>0</v>
      </c>
      <c r="BI9" s="97">
        <f>IF('①-2入力シート（宿泊人数）【室】'!BI9&gt;0, IF(BI$7/'①-2入力シート（宿泊人数）【室】'!BI9&gt;=50000, 500, IF(BI$7/'①-2入力シート（宿泊人数）【室】'!BI9&gt;=20000, 200, 100)) * '①-2入力シート（宿泊人数）【室】'!BI9, 0)</f>
        <v>0</v>
      </c>
      <c r="BJ9" s="97">
        <f>IF('①-2入力シート（宿泊人数）【室】'!BJ9&gt;0, IF(BJ$7/'①-2入力シート（宿泊人数）【室】'!BJ9&gt;=50000, 500, IF(BJ$7/'①-2入力シート（宿泊人数）【室】'!BJ9&gt;=20000, 200, 100)) * '①-2入力シート（宿泊人数）【室】'!BJ9, 0)</f>
        <v>0</v>
      </c>
      <c r="BK9" s="97">
        <f>IF('①-2入力シート（宿泊人数）【室】'!BK9&gt;0, IF(BK$7/'①-2入力シート（宿泊人数）【室】'!BK9&gt;=50000, 500, IF(BK$7/'①-2入力シート（宿泊人数）【室】'!BK9&gt;=20000, 200, 100)) * '①-2入力シート（宿泊人数）【室】'!BK9, 0)</f>
        <v>0</v>
      </c>
      <c r="BL9" s="97">
        <f>IF('①-2入力シート（宿泊人数）【室】'!BL9&gt;0, IF(BL$7/'①-2入力シート（宿泊人数）【室】'!BL9&gt;=50000, 500, IF(BL$7/'①-2入力シート（宿泊人数）【室】'!BL9&gt;=20000, 200, 100)) * '①-2入力シート（宿泊人数）【室】'!BL9, 0)</f>
        <v>0</v>
      </c>
      <c r="BM9" s="97">
        <f>IF('①-2入力シート（宿泊人数）【室】'!BM9&gt;0, IF(BM$7/'①-2入力シート（宿泊人数）【室】'!BM9&gt;=50000, 500, IF(BM$7/'①-2入力シート（宿泊人数）【室】'!BM9&gt;=20000, 200, 100)) * '①-2入力シート（宿泊人数）【室】'!BM9, 0)</f>
        <v>0</v>
      </c>
      <c r="BN9" s="97">
        <f>IF('①-2入力シート（宿泊人数）【室】'!BN9&gt;0, IF(BN$7/'①-2入力シート（宿泊人数）【室】'!BN9&gt;=50000, 500, IF(BN$7/'①-2入力シート（宿泊人数）【室】'!BN9&gt;=20000, 200, 100)) * '①-2入力シート（宿泊人数）【室】'!BN9, 0)</f>
        <v>0</v>
      </c>
      <c r="BO9" s="97">
        <f>IF('①-2入力シート（宿泊人数）【室】'!BO9&gt;0, IF(BO$7/'①-2入力シート（宿泊人数）【室】'!BO9&gt;=50000, 500, IF(BO$7/'①-2入力シート（宿泊人数）【室】'!BO9&gt;=20000, 200, 100)) * '①-2入力シート（宿泊人数）【室】'!BO9, 0)</f>
        <v>0</v>
      </c>
      <c r="BP9" s="97">
        <f>IF('①-2入力シート（宿泊人数）【室】'!BP9&gt;0, IF(BP$7/'①-2入力シート（宿泊人数）【室】'!BP9&gt;=50000, 500, IF(BP$7/'①-2入力シート（宿泊人数）【室】'!BP9&gt;=20000, 200, 100)) * '①-2入力シート（宿泊人数）【室】'!BP9, 0)</f>
        <v>0</v>
      </c>
      <c r="BQ9" s="97">
        <f>IF('①-2入力シート（宿泊人数）【室】'!BQ9&gt;0, IF(BQ$7/'①-2入力シート（宿泊人数）【室】'!BQ9&gt;=50000, 500, IF(BQ$7/'①-2入力シート（宿泊人数）【室】'!BQ9&gt;=20000, 200, 100)) * '①-2入力シート（宿泊人数）【室】'!BQ9, 0)</f>
        <v>0</v>
      </c>
      <c r="BR9" s="97">
        <f>IF('①-2入力シート（宿泊人数）【室】'!BR9&gt;0, IF(BR$7/'①-2入力シート（宿泊人数）【室】'!BR9&gt;=50000, 500, IF(BR$7/'①-2入力シート（宿泊人数）【室】'!BR9&gt;=20000, 200, 100)) * '①-2入力シート（宿泊人数）【室】'!BR9, 0)</f>
        <v>0</v>
      </c>
      <c r="BS9" s="97">
        <f>IF('①-2入力シート（宿泊人数）【室】'!BS9&gt;0, IF(BS$7/'①-2入力シート（宿泊人数）【室】'!BS9&gt;=50000, 500, IF(BS$7/'①-2入力シート（宿泊人数）【室】'!BS9&gt;=20000, 200, 100)) * '①-2入力シート（宿泊人数）【室】'!BS9, 0)</f>
        <v>0</v>
      </c>
      <c r="BT9" s="97">
        <f>IF('①-2入力シート（宿泊人数）【室】'!BT9&gt;0, IF(BT$7/'①-2入力シート（宿泊人数）【室】'!BT9&gt;=50000, 500, IF(BT$7/'①-2入力シート（宿泊人数）【室】'!BT9&gt;=20000, 200, 100)) * '①-2入力シート（宿泊人数）【室】'!BT9, 0)</f>
        <v>0</v>
      </c>
      <c r="BU9" s="97">
        <f>IF('①-2入力シート（宿泊人数）【室】'!BU9&gt;0, IF(BU$7/'①-2入力シート（宿泊人数）【室】'!BU9&gt;=50000, 500, IF(BU$7/'①-2入力シート（宿泊人数）【室】'!BU9&gt;=20000, 200, 100)) * '①-2入力シート（宿泊人数）【室】'!BU9, 0)</f>
        <v>0</v>
      </c>
      <c r="BV9" s="97">
        <f>IF('①-2入力シート（宿泊人数）【室】'!BV9&gt;0, IF(BV$7/'①-2入力シート（宿泊人数）【室】'!BV9&gt;=50000, 500, IF(BV$7/'①-2入力シート（宿泊人数）【室】'!BV9&gt;=20000, 200, 100)) * '①-2入力シート（宿泊人数）【室】'!BV9, 0)</f>
        <v>0</v>
      </c>
      <c r="BW9" s="97">
        <f>IF('①-2入力シート（宿泊人数）【室】'!BW9&gt;0, IF(BW$7/'①-2入力シート（宿泊人数）【室】'!BW9&gt;=50000, 500, IF(BW$7/'①-2入力シート（宿泊人数）【室】'!BW9&gt;=20000, 200, 100)) * '①-2入力シート（宿泊人数）【室】'!BW9, 0)</f>
        <v>0</v>
      </c>
      <c r="BX9" s="97">
        <f>IF('①-2入力シート（宿泊人数）【室】'!BX9&gt;0, IF(BX$7/'①-2入力シート（宿泊人数）【室】'!BX9&gt;=50000, 500, IF(BX$7/'①-2入力シート（宿泊人数）【室】'!BX9&gt;=20000, 200, 100)) * '①-2入力シート（宿泊人数）【室】'!BX9, 0)</f>
        <v>0</v>
      </c>
      <c r="BY9" s="97">
        <f>IF('①-2入力シート（宿泊人数）【室】'!BY9&gt;0, IF(BY$7/'①-2入力シート（宿泊人数）【室】'!BY9&gt;=50000, 500, IF(BY$7/'①-2入力シート（宿泊人数）【室】'!BY9&gt;=20000, 200, 100)) * '①-2入力シート（宿泊人数）【室】'!BY9, 0)</f>
        <v>0</v>
      </c>
      <c r="BZ9" s="97">
        <f>IF('①-2入力シート（宿泊人数）【室】'!BZ9&gt;0, IF(BZ$7/'①-2入力シート（宿泊人数）【室】'!BZ9&gt;=50000, 500, IF(BZ$7/'①-2入力シート（宿泊人数）【室】'!BZ9&gt;=20000, 200, 100)) * '①-2入力シート（宿泊人数）【室】'!BZ9, 0)</f>
        <v>0</v>
      </c>
      <c r="CA9" s="97">
        <f>IF('①-2入力シート（宿泊人数）【室】'!CA9&gt;0, IF(CA$7/'①-2入力シート（宿泊人数）【室】'!CA9&gt;=50000, 500, IF(CA$7/'①-2入力シート（宿泊人数）【室】'!CA9&gt;=20000, 200, 100)) * '①-2入力シート（宿泊人数）【室】'!CA9, 0)</f>
        <v>0</v>
      </c>
      <c r="CB9" s="97">
        <f>IF('①-2入力シート（宿泊人数）【室】'!CB9&gt;0, IF(CB$7/'①-2入力シート（宿泊人数）【室】'!CB9&gt;=50000, 500, IF(CB$7/'①-2入力シート（宿泊人数）【室】'!CB9&gt;=20000, 200, 100)) * '①-2入力シート（宿泊人数）【室】'!CB9, 0)</f>
        <v>0</v>
      </c>
      <c r="CC9" s="97">
        <f>IF('①-2入力シート（宿泊人数）【室】'!CC9&gt;0, IF(CC$7/'①-2入力シート（宿泊人数）【室】'!CC9&gt;=50000, 500, IF(CC$7/'①-2入力シート（宿泊人数）【室】'!CC9&gt;=20000, 200, 100)) * '①-2入力シート（宿泊人数）【室】'!CC9, 0)</f>
        <v>0</v>
      </c>
      <c r="CD9" s="97">
        <f>IF('①-2入力シート（宿泊人数）【室】'!CD9&gt;0, IF(CD$7/'①-2入力シート（宿泊人数）【室】'!CD9&gt;=50000, 500, IF(CD$7/'①-2入力シート（宿泊人数）【室】'!CD9&gt;=20000, 200, 100)) * '①-2入力シート（宿泊人数）【室】'!CD9, 0)</f>
        <v>0</v>
      </c>
      <c r="CE9" s="97">
        <f>IF('①-2入力シート（宿泊人数）【室】'!CE9&gt;0, IF(CE$7/'①-2入力シート（宿泊人数）【室】'!CE9&gt;=50000, 500, IF(CE$7/'①-2入力シート（宿泊人数）【室】'!CE9&gt;=20000, 200, 100)) * '①-2入力シート（宿泊人数）【室】'!CE9, 0)</f>
        <v>0</v>
      </c>
      <c r="CF9" s="97">
        <f>IF('①-2入力シート（宿泊人数）【室】'!CF9&gt;0, IF(CF$7/'①-2入力シート（宿泊人数）【室】'!CF9&gt;=50000, 500, IF(CF$7/'①-2入力シート（宿泊人数）【室】'!CF9&gt;=20000, 200, 100)) * '①-2入力シート（宿泊人数）【室】'!CF9, 0)</f>
        <v>0</v>
      </c>
      <c r="CG9" s="97">
        <f>IF('①-2入力シート（宿泊人数）【室】'!CG9&gt;0, IF(CG$7/'①-2入力シート（宿泊人数）【室】'!CG9&gt;=50000, 500, IF(CG$7/'①-2入力シート（宿泊人数）【室】'!CG9&gt;=20000, 200, 100)) * '①-2入力シート（宿泊人数）【室】'!CG9, 0)</f>
        <v>0</v>
      </c>
      <c r="CH9" s="97">
        <f>IF('①-2入力シート（宿泊人数）【室】'!CH9&gt;0, IF(CH$7/'①-2入力シート（宿泊人数）【室】'!CH9&gt;=50000, 500, IF(CH$7/'①-2入力シート（宿泊人数）【室】'!CH9&gt;=20000, 200, 100)) * '①-2入力シート（宿泊人数）【室】'!CH9, 0)</f>
        <v>0</v>
      </c>
      <c r="CI9" s="97">
        <f>IF('①-2入力シート（宿泊人数）【室】'!CI9&gt;0, IF(CI$7/'①-2入力シート（宿泊人数）【室】'!CI9&gt;=50000, 500, IF(CI$7/'①-2入力シート（宿泊人数）【室】'!CI9&gt;=20000, 200, 100)) * '①-2入力シート（宿泊人数）【室】'!CI9, 0)</f>
        <v>0</v>
      </c>
      <c r="CJ9" s="97">
        <f>IF('①-2入力シート（宿泊人数）【室】'!CJ9&gt;0, IF(CJ$7/'①-2入力シート（宿泊人数）【室】'!CJ9&gt;=50000, 500, IF(CJ$7/'①-2入力シート（宿泊人数）【室】'!CJ9&gt;=20000, 200, 100)) * '①-2入力シート（宿泊人数）【室】'!CJ9, 0)</f>
        <v>0</v>
      </c>
      <c r="CK9" s="97">
        <f>IF('①-2入力シート（宿泊人数）【室】'!CK9&gt;0, IF(CK$7/'①-2入力シート（宿泊人数）【室】'!CK9&gt;=50000, 500, IF(CK$7/'①-2入力シート（宿泊人数）【室】'!CK9&gt;=20000, 200, 100)) * '①-2入力シート（宿泊人数）【室】'!CK9, 0)</f>
        <v>0</v>
      </c>
      <c r="CL9" s="97">
        <f>IF('①-2入力シート（宿泊人数）【室】'!CL9&gt;0, IF(CL$7/'①-2入力シート（宿泊人数）【室】'!CL9&gt;=50000, 500, IF(CL$7/'①-2入力シート（宿泊人数）【室】'!CL9&gt;=20000, 200, 100)) * '①-2入力シート（宿泊人数）【室】'!CL9, 0)</f>
        <v>0</v>
      </c>
      <c r="CM9" s="97">
        <f>IF('①-2入力シート（宿泊人数）【室】'!CM9&gt;0, IF(CM$7/'①-2入力シート（宿泊人数）【室】'!CM9&gt;=50000, 500, IF(CM$7/'①-2入力シート（宿泊人数）【室】'!CM9&gt;=20000, 200, 100)) * '①-2入力シート（宿泊人数）【室】'!CM9, 0)</f>
        <v>0</v>
      </c>
      <c r="CN9" s="97">
        <f>IF('①-2入力シート（宿泊人数）【室】'!CN9&gt;0, IF(CN$7/'①-2入力シート（宿泊人数）【室】'!CN9&gt;=50000, 500, IF(CN$7/'①-2入力シート（宿泊人数）【室】'!CN9&gt;=20000, 200, 100)) * '①-2入力シート（宿泊人数）【室】'!CN9, 0)</f>
        <v>0</v>
      </c>
      <c r="CO9" s="97">
        <f>IF('①-2入力シート（宿泊人数）【室】'!CO9&gt;0, IF(CO$7/'①-2入力シート（宿泊人数）【室】'!CO9&gt;=50000, 500, IF(CO$7/'①-2入力シート（宿泊人数）【室】'!CO9&gt;=20000, 200, 100)) * '①-2入力シート（宿泊人数）【室】'!CO9, 0)</f>
        <v>0</v>
      </c>
      <c r="CP9" s="97">
        <f>IF('①-2入力シート（宿泊人数）【室】'!CP9&gt;0, IF(CP$7/'①-2入力シート（宿泊人数）【室】'!CP9&gt;=50000, 500, IF(CP$7/'①-2入力シート（宿泊人数）【室】'!CP9&gt;=20000, 200, 100)) * '①-2入力シート（宿泊人数）【室】'!CP9, 0)</f>
        <v>0</v>
      </c>
      <c r="CQ9" s="97">
        <f>IF('①-2入力シート（宿泊人数）【室】'!CQ9&gt;0, IF(CQ$7/'①-2入力シート（宿泊人数）【室】'!CQ9&gt;=50000, 500, IF(CQ$7/'①-2入力シート（宿泊人数）【室】'!CQ9&gt;=20000, 200, 100)) * '①-2入力シート（宿泊人数）【室】'!CQ9, 0)</f>
        <v>0</v>
      </c>
      <c r="CR9" s="97">
        <f>IF('①-2入力シート（宿泊人数）【室】'!CR9&gt;0, IF(CR$7/'①-2入力シート（宿泊人数）【室】'!CR9&gt;=50000, 500, IF(CR$7/'①-2入力シート（宿泊人数）【室】'!CR9&gt;=20000, 200, 100)) * '①-2入力シート（宿泊人数）【室】'!CR9, 0)</f>
        <v>0</v>
      </c>
      <c r="CS9" s="97">
        <f>IF('①-2入力シート（宿泊人数）【室】'!CS9&gt;0, IF(CS$7/'①-2入力シート（宿泊人数）【室】'!CS9&gt;=50000, 500, IF(CS$7/'①-2入力シート（宿泊人数）【室】'!CS9&gt;=20000, 200, 100)) * '①-2入力シート（宿泊人数）【室】'!CS9, 0)</f>
        <v>0</v>
      </c>
      <c r="CT9" s="97">
        <f>IF('①-2入力シート（宿泊人数）【室】'!CT9&gt;0, IF(CT$7/'①-2入力シート（宿泊人数）【室】'!CT9&gt;=50000, 500, IF(CT$7/'①-2入力シート（宿泊人数）【室】'!CT9&gt;=20000, 200, 100)) * '①-2入力シート（宿泊人数）【室】'!CT9, 0)</f>
        <v>0</v>
      </c>
      <c r="CU9" s="97">
        <f>IF('①-2入力シート（宿泊人数）【室】'!CU9&gt;0, IF(CU$7/'①-2入力シート（宿泊人数）【室】'!CU9&gt;=50000, 500, IF(CU$7/'①-2入力シート（宿泊人数）【室】'!CU9&gt;=20000, 200, 100)) * '①-2入力シート（宿泊人数）【室】'!CU9, 0)</f>
        <v>0</v>
      </c>
      <c r="CV9" s="97">
        <f>IF('①-2入力シート（宿泊人数）【室】'!CV9&gt;0, IF(CV$7/'①-2入力シート（宿泊人数）【室】'!CV9&gt;=50000, 500, IF(CV$7/'①-2入力シート（宿泊人数）【室】'!CV9&gt;=20000, 200, 100)) * '①-2入力シート（宿泊人数）【室】'!CV9, 0)</f>
        <v>0</v>
      </c>
      <c r="CW9" s="97">
        <f>IF('①-2入力シート（宿泊人数）【室】'!CW9&gt;0, IF(CW$7/'①-2入力シート（宿泊人数）【室】'!CW9&gt;=50000, 500, IF(CW$7/'①-2入力シート（宿泊人数）【室】'!CW9&gt;=20000, 200, 100)) * '①-2入力シート（宿泊人数）【室】'!CW9, 0)</f>
        <v>0</v>
      </c>
      <c r="CX9" s="97">
        <f>IF('①-2入力シート（宿泊人数）【室】'!CX9&gt;0, IF(CX$7/'①-2入力シート（宿泊人数）【室】'!CX9&gt;=50000, 500, IF(CX$7/'①-2入力シート（宿泊人数）【室】'!CX9&gt;=20000, 200, 100)) * '①-2入力シート（宿泊人数）【室】'!CX9, 0)</f>
        <v>0</v>
      </c>
      <c r="CY9" s="167">
        <f>SUM(C9:CX9)</f>
        <v>0</v>
      </c>
      <c r="DA9" s="38">
        <f>CY9</f>
        <v>0</v>
      </c>
    </row>
    <row r="10" spans="1:105">
      <c r="A10" s="196"/>
      <c r="B10" s="92">
        <v>2</v>
      </c>
      <c r="C10" s="10">
        <f>IF('①-2入力シート（宿泊人数）【室】'!C10&gt;0, IF(C$7/'①-2入力シート（宿泊人数）【室】'!C10&gt;=50000, 500, IF(C$7/'①-2入力シート（宿泊人数）【室】'!C10&gt;=20000, 200, 100)) * '①-2入力シート（宿泊人数）【室】'!C10, 0)</f>
        <v>0</v>
      </c>
      <c r="D10" s="10">
        <f>IF('①-2入力シート（宿泊人数）【室】'!D10&gt;0, IF(D$7/'①-2入力シート（宿泊人数）【室】'!D10&gt;=50000, 500, IF(D$7/'①-2入力シート（宿泊人数）【室】'!D10&gt;=20000, 200, 100)) * '①-2入力シート（宿泊人数）【室】'!D10, 0)</f>
        <v>0</v>
      </c>
      <c r="E10" s="10">
        <f>IF('①-2入力シート（宿泊人数）【室】'!E10&gt;0, IF(E$7/'①-2入力シート（宿泊人数）【室】'!E10&gt;=50000, 500, IF(E$7/'①-2入力シート（宿泊人数）【室】'!E10&gt;=20000, 200, 100)) * '①-2入力シート（宿泊人数）【室】'!E10, 0)</f>
        <v>0</v>
      </c>
      <c r="F10" s="10">
        <f>IF('①-2入力シート（宿泊人数）【室】'!F10&gt;0, IF(F$7/'①-2入力シート（宿泊人数）【室】'!F10&gt;=50000, 500, IF(F$7/'①-2入力シート（宿泊人数）【室】'!F10&gt;=20000, 200, 100)) * '①-2入力シート（宿泊人数）【室】'!F10, 0)</f>
        <v>0</v>
      </c>
      <c r="G10" s="10">
        <f>IF('①-2入力シート（宿泊人数）【室】'!G10&gt;0, IF(G$7/'①-2入力シート（宿泊人数）【室】'!G10&gt;=50000, 500, IF(G$7/'①-2入力シート（宿泊人数）【室】'!G10&gt;=20000, 200, 100)) * '①-2入力シート（宿泊人数）【室】'!G10, 0)</f>
        <v>0</v>
      </c>
      <c r="H10" s="10">
        <f>IF('①-2入力シート（宿泊人数）【室】'!H10&gt;0, IF(H$7/'①-2入力シート（宿泊人数）【室】'!H10&gt;=50000, 500, IF(H$7/'①-2入力シート（宿泊人数）【室】'!H10&gt;=20000, 200, 100)) * '①-2入力シート（宿泊人数）【室】'!H10, 0)</f>
        <v>0</v>
      </c>
      <c r="I10" s="10">
        <f>IF('①-2入力シート（宿泊人数）【室】'!I10&gt;0, IF(I$7/'①-2入力シート（宿泊人数）【室】'!I10&gt;=50000, 500, IF(I$7/'①-2入力シート（宿泊人数）【室】'!I10&gt;=20000, 200, 100)) * '①-2入力シート（宿泊人数）【室】'!I10, 0)</f>
        <v>0</v>
      </c>
      <c r="J10" s="10">
        <f>IF('①-2入力シート（宿泊人数）【室】'!J10&gt;0, IF(J$7/'①-2入力シート（宿泊人数）【室】'!J10&gt;=50000, 500, IF(J$7/'①-2入力シート（宿泊人数）【室】'!J10&gt;=20000, 200, 100)) * '①-2入力シート（宿泊人数）【室】'!J10, 0)</f>
        <v>0</v>
      </c>
      <c r="K10" s="10">
        <f>IF('①-2入力シート（宿泊人数）【室】'!K10&gt;0, IF(K$7/'①-2入力シート（宿泊人数）【室】'!K10&gt;=50000, 500, IF(K$7/'①-2入力シート（宿泊人数）【室】'!K10&gt;=20000, 200, 100)) * '①-2入力シート（宿泊人数）【室】'!K10, 0)</f>
        <v>0</v>
      </c>
      <c r="L10" s="10">
        <f>IF('①-2入力シート（宿泊人数）【室】'!L10&gt;0, IF(L$7/'①-2入力シート（宿泊人数）【室】'!L10&gt;=50000, 500, IF(L$7/'①-2入力シート（宿泊人数）【室】'!L10&gt;=20000, 200, 100)) * '①-2入力シート（宿泊人数）【室】'!L10, 0)</f>
        <v>0</v>
      </c>
      <c r="M10" s="10">
        <f>IF('①-2入力シート（宿泊人数）【室】'!M10&gt;0, IF(M$7/'①-2入力シート（宿泊人数）【室】'!M10&gt;=50000, 500, IF(M$7/'①-2入力シート（宿泊人数）【室】'!M10&gt;=20000, 200, 100)) * '①-2入力シート（宿泊人数）【室】'!M10, 0)</f>
        <v>0</v>
      </c>
      <c r="N10" s="91">
        <f>IF('①-2入力シート（宿泊人数）【室】'!N10&gt;0, IF(N$7/'①-2入力シート（宿泊人数）【室】'!N10&gt;=50000, 500, IF(N$7/'①-2入力シート（宿泊人数）【室】'!N10&gt;=20000, 200, 100)) * '①-2入力シート（宿泊人数）【室】'!N10, 0)</f>
        <v>0</v>
      </c>
      <c r="O10" s="91">
        <f>IF('①-2入力シート（宿泊人数）【室】'!O10&gt;0, IF(O$7/'①-2入力シート（宿泊人数）【室】'!O10&gt;=50000, 500, IF(O$7/'①-2入力シート（宿泊人数）【室】'!O10&gt;=20000, 200, 100)) * '①-2入力シート（宿泊人数）【室】'!O10, 0)</f>
        <v>0</v>
      </c>
      <c r="P10" s="91">
        <f>IF('①-2入力シート（宿泊人数）【室】'!P10&gt;0, IF(P$7/'①-2入力シート（宿泊人数）【室】'!P10&gt;=50000, 500, IF(P$7/'①-2入力シート（宿泊人数）【室】'!P10&gt;=20000, 200, 100)) * '①-2入力シート（宿泊人数）【室】'!P10, 0)</f>
        <v>0</v>
      </c>
      <c r="Q10" s="91">
        <f>IF('①-2入力シート（宿泊人数）【室】'!Q10&gt;0, IF(Q$7/'①-2入力シート（宿泊人数）【室】'!Q10&gt;=50000, 500, IF(Q$7/'①-2入力シート（宿泊人数）【室】'!Q10&gt;=20000, 200, 100)) * '①-2入力シート（宿泊人数）【室】'!Q10, 0)</f>
        <v>0</v>
      </c>
      <c r="R10" s="91">
        <f>IF('①-2入力シート（宿泊人数）【室】'!R10&gt;0, IF(R$7/'①-2入力シート（宿泊人数）【室】'!R10&gt;=50000, 500, IF(R$7/'①-2入力シート（宿泊人数）【室】'!R10&gt;=20000, 200, 100)) * '①-2入力シート（宿泊人数）【室】'!R10, 0)</f>
        <v>0</v>
      </c>
      <c r="S10" s="91">
        <f>IF('①-2入力シート（宿泊人数）【室】'!S10&gt;0, IF(S$7/'①-2入力シート（宿泊人数）【室】'!S10&gt;=50000, 500, IF(S$7/'①-2入力シート（宿泊人数）【室】'!S10&gt;=20000, 200, 100)) * '①-2入力シート（宿泊人数）【室】'!S10, 0)</f>
        <v>0</v>
      </c>
      <c r="T10" s="91">
        <f>IF('①-2入力シート（宿泊人数）【室】'!T10&gt;0, IF(T$7/'①-2入力シート（宿泊人数）【室】'!T10&gt;=50000, 500, IF(T$7/'①-2入力シート（宿泊人数）【室】'!T10&gt;=20000, 200, 100)) * '①-2入力シート（宿泊人数）【室】'!T10, 0)</f>
        <v>0</v>
      </c>
      <c r="U10" s="91">
        <f>IF('①-2入力シート（宿泊人数）【室】'!U10&gt;0, IF(U$7/'①-2入力シート（宿泊人数）【室】'!U10&gt;=50000, 500, IF(U$7/'①-2入力シート（宿泊人数）【室】'!U10&gt;=20000, 200, 100)) * '①-2入力シート（宿泊人数）【室】'!U10, 0)</f>
        <v>0</v>
      </c>
      <c r="V10" s="91">
        <f>IF('①-2入力シート（宿泊人数）【室】'!V10&gt;0, IF(V$7/'①-2入力シート（宿泊人数）【室】'!V10&gt;=50000, 500, IF(V$7/'①-2入力シート（宿泊人数）【室】'!V10&gt;=20000, 200, 100)) * '①-2入力シート（宿泊人数）【室】'!V10, 0)</f>
        <v>0</v>
      </c>
      <c r="W10" s="91">
        <f>IF('①-2入力シート（宿泊人数）【室】'!W10&gt;0, IF(W$7/'①-2入力シート（宿泊人数）【室】'!W10&gt;=50000, 500, IF(W$7/'①-2入力シート（宿泊人数）【室】'!W10&gt;=20000, 200, 100)) * '①-2入力シート（宿泊人数）【室】'!W10, 0)</f>
        <v>0</v>
      </c>
      <c r="X10" s="91">
        <f>IF('①-2入力シート（宿泊人数）【室】'!X10&gt;0, IF(X$7/'①-2入力シート（宿泊人数）【室】'!X10&gt;=50000, 500, IF(X$7/'①-2入力シート（宿泊人数）【室】'!X10&gt;=20000, 200, 100)) * '①-2入力シート（宿泊人数）【室】'!X10, 0)</f>
        <v>0</v>
      </c>
      <c r="Y10" s="91">
        <f>IF('①-2入力シート（宿泊人数）【室】'!Y10&gt;0, IF(Y$7/'①-2入力シート（宿泊人数）【室】'!Y10&gt;=50000, 500, IF(Y$7/'①-2入力シート（宿泊人数）【室】'!Y10&gt;=20000, 200, 100)) * '①-2入力シート（宿泊人数）【室】'!Y10, 0)</f>
        <v>0</v>
      </c>
      <c r="Z10" s="91">
        <f>IF('①-2入力シート（宿泊人数）【室】'!Z10&gt;0, IF(Z$7/'①-2入力シート（宿泊人数）【室】'!Z10&gt;=50000, 500, IF(Z$7/'①-2入力シート（宿泊人数）【室】'!Z10&gt;=20000, 200, 100)) * '①-2入力シート（宿泊人数）【室】'!Z10, 0)</f>
        <v>0</v>
      </c>
      <c r="AA10" s="91">
        <f>IF('①-2入力シート（宿泊人数）【室】'!AA10&gt;0, IF(AA$7/'①-2入力シート（宿泊人数）【室】'!AA10&gt;=50000, 500, IF(AA$7/'①-2入力シート（宿泊人数）【室】'!AA10&gt;=20000, 200, 100)) * '①-2入力シート（宿泊人数）【室】'!AA10, 0)</f>
        <v>0</v>
      </c>
      <c r="AB10" s="91">
        <f>IF('①-2入力シート（宿泊人数）【室】'!AB10&gt;0, IF(AB$7/'①-2入力シート（宿泊人数）【室】'!AB10&gt;=50000, 500, IF(AB$7/'①-2入力シート（宿泊人数）【室】'!AB10&gt;=20000, 200, 100)) * '①-2入力シート（宿泊人数）【室】'!AB10, 0)</f>
        <v>0</v>
      </c>
      <c r="AC10" s="91">
        <f>IF('①-2入力シート（宿泊人数）【室】'!AC10&gt;0, IF(AC$7/'①-2入力シート（宿泊人数）【室】'!AC10&gt;=50000, 500, IF(AC$7/'①-2入力シート（宿泊人数）【室】'!AC10&gt;=20000, 200, 100)) * '①-2入力シート（宿泊人数）【室】'!AC10, 0)</f>
        <v>0</v>
      </c>
      <c r="AD10" s="91">
        <f>IF('①-2入力シート（宿泊人数）【室】'!AD10&gt;0, IF(AD$7/'①-2入力シート（宿泊人数）【室】'!AD10&gt;=50000, 500, IF(AD$7/'①-2入力シート（宿泊人数）【室】'!AD10&gt;=20000, 200, 100)) * '①-2入力シート（宿泊人数）【室】'!AD10, 0)</f>
        <v>0</v>
      </c>
      <c r="AE10" s="91">
        <f>IF('①-2入力シート（宿泊人数）【室】'!AE10&gt;0, IF(AE$7/'①-2入力シート（宿泊人数）【室】'!AE10&gt;=50000, 500, IF(AE$7/'①-2入力シート（宿泊人数）【室】'!AE10&gt;=20000, 200, 100)) * '①-2入力シート（宿泊人数）【室】'!AE10, 0)</f>
        <v>0</v>
      </c>
      <c r="AF10" s="91">
        <f>IF('①-2入力シート（宿泊人数）【室】'!AF10&gt;0, IF(AF$7/'①-2入力シート（宿泊人数）【室】'!AF10&gt;=50000, 500, IF(AF$7/'①-2入力シート（宿泊人数）【室】'!AF10&gt;=20000, 200, 100)) * '①-2入力シート（宿泊人数）【室】'!AF10, 0)</f>
        <v>0</v>
      </c>
      <c r="AG10" s="91">
        <f>IF('①-2入力シート（宿泊人数）【室】'!AG10&gt;0, IF(AG$7/'①-2入力シート（宿泊人数）【室】'!AG10&gt;=50000, 500, IF(AG$7/'①-2入力シート（宿泊人数）【室】'!AG10&gt;=20000, 200, 100)) * '①-2入力シート（宿泊人数）【室】'!AG10, 0)</f>
        <v>0</v>
      </c>
      <c r="AH10" s="91">
        <f>IF('①-2入力シート（宿泊人数）【室】'!AH10&gt;0, IF(AH$7/'①-2入力シート（宿泊人数）【室】'!AH10&gt;=50000, 500, IF(AH$7/'①-2入力シート（宿泊人数）【室】'!AH10&gt;=20000, 200, 100)) * '①-2入力シート（宿泊人数）【室】'!AH10, 0)</f>
        <v>0</v>
      </c>
      <c r="AI10" s="91">
        <f>IF('①-2入力シート（宿泊人数）【室】'!AI10&gt;0, IF(AI$7/'①-2入力シート（宿泊人数）【室】'!AI10&gt;=50000, 500, IF(AI$7/'①-2入力シート（宿泊人数）【室】'!AI10&gt;=20000, 200, 100)) * '①-2入力シート（宿泊人数）【室】'!AI10, 0)</f>
        <v>0</v>
      </c>
      <c r="AJ10" s="91">
        <f>IF('①-2入力シート（宿泊人数）【室】'!AJ10&gt;0, IF(AJ$7/'①-2入力シート（宿泊人数）【室】'!AJ10&gt;=50000, 500, IF(AJ$7/'①-2入力シート（宿泊人数）【室】'!AJ10&gt;=20000, 200, 100)) * '①-2入力シート（宿泊人数）【室】'!AJ10, 0)</f>
        <v>0</v>
      </c>
      <c r="AK10" s="91">
        <f>IF('①-2入力シート（宿泊人数）【室】'!AK10&gt;0, IF(AK$7/'①-2入力シート（宿泊人数）【室】'!AK10&gt;=50000, 500, IF(AK$7/'①-2入力シート（宿泊人数）【室】'!AK10&gt;=20000, 200, 100)) * '①-2入力シート（宿泊人数）【室】'!AK10, 0)</f>
        <v>0</v>
      </c>
      <c r="AL10" s="91">
        <f>IF('①-2入力シート（宿泊人数）【室】'!AL10&gt;0, IF(AL$7/'①-2入力シート（宿泊人数）【室】'!AL10&gt;=50000, 500, IF(AL$7/'①-2入力シート（宿泊人数）【室】'!AL10&gt;=20000, 200, 100)) * '①-2入力シート（宿泊人数）【室】'!AL10, 0)</f>
        <v>0</v>
      </c>
      <c r="AM10" s="91">
        <f>IF('①-2入力シート（宿泊人数）【室】'!AM10&gt;0, IF(AM$7/'①-2入力シート（宿泊人数）【室】'!AM10&gt;=50000, 500, IF(AM$7/'①-2入力シート（宿泊人数）【室】'!AM10&gt;=20000, 200, 100)) * '①-2入力シート（宿泊人数）【室】'!AM10, 0)</f>
        <v>0</v>
      </c>
      <c r="AN10" s="91">
        <f>IF('①-2入力シート（宿泊人数）【室】'!AN10&gt;0, IF(AN$7/'①-2入力シート（宿泊人数）【室】'!AN10&gt;=50000, 500, IF(AN$7/'①-2入力シート（宿泊人数）【室】'!AN10&gt;=20000, 200, 100)) * '①-2入力シート（宿泊人数）【室】'!AN10, 0)</f>
        <v>0</v>
      </c>
      <c r="AO10" s="91">
        <f>IF('①-2入力シート（宿泊人数）【室】'!AO10&gt;0, IF(AO$7/'①-2入力シート（宿泊人数）【室】'!AO10&gt;=50000, 500, IF(AO$7/'①-2入力シート（宿泊人数）【室】'!AO10&gt;=20000, 200, 100)) * '①-2入力シート（宿泊人数）【室】'!AO10, 0)</f>
        <v>0</v>
      </c>
      <c r="AP10" s="91">
        <f>IF('①-2入力シート（宿泊人数）【室】'!AP10&gt;0, IF(AP$7/'①-2入力シート（宿泊人数）【室】'!AP10&gt;=50000, 500, IF(AP$7/'①-2入力シート（宿泊人数）【室】'!AP10&gt;=20000, 200, 100)) * '①-2入力シート（宿泊人数）【室】'!AP10, 0)</f>
        <v>0</v>
      </c>
      <c r="AQ10" s="91">
        <f>IF('①-2入力シート（宿泊人数）【室】'!AQ10&gt;0, IF(AQ$7/'①-2入力シート（宿泊人数）【室】'!AQ10&gt;=50000, 500, IF(AQ$7/'①-2入力シート（宿泊人数）【室】'!AQ10&gt;=20000, 200, 100)) * '①-2入力シート（宿泊人数）【室】'!AQ10, 0)</f>
        <v>0</v>
      </c>
      <c r="AR10" s="91">
        <f>IF('①-2入力シート（宿泊人数）【室】'!AR10&gt;0, IF(AR$7/'①-2入力シート（宿泊人数）【室】'!AR10&gt;=50000, 500, IF(AR$7/'①-2入力シート（宿泊人数）【室】'!AR10&gt;=20000, 200, 100)) * '①-2入力シート（宿泊人数）【室】'!AR10, 0)</f>
        <v>0</v>
      </c>
      <c r="AS10" s="91">
        <f>IF('①-2入力シート（宿泊人数）【室】'!AS10&gt;0, IF(AS$7/'①-2入力シート（宿泊人数）【室】'!AS10&gt;=50000, 500, IF(AS$7/'①-2入力シート（宿泊人数）【室】'!AS10&gt;=20000, 200, 100)) * '①-2入力シート（宿泊人数）【室】'!AS10, 0)</f>
        <v>0</v>
      </c>
      <c r="AT10" s="91">
        <f>IF('①-2入力シート（宿泊人数）【室】'!AT10&gt;0, IF(AT$7/'①-2入力シート（宿泊人数）【室】'!AT10&gt;=50000, 500, IF(AT$7/'①-2入力シート（宿泊人数）【室】'!AT10&gt;=20000, 200, 100)) * '①-2入力シート（宿泊人数）【室】'!AT10, 0)</f>
        <v>0</v>
      </c>
      <c r="AU10" s="91">
        <f>IF('①-2入力シート（宿泊人数）【室】'!AU10&gt;0, IF(AU$7/'①-2入力シート（宿泊人数）【室】'!AU10&gt;=50000, 500, IF(AU$7/'①-2入力シート（宿泊人数）【室】'!AU10&gt;=20000, 200, 100)) * '①-2入力シート（宿泊人数）【室】'!AU10, 0)</f>
        <v>0</v>
      </c>
      <c r="AV10" s="91">
        <f>IF('①-2入力シート（宿泊人数）【室】'!AV10&gt;0, IF(AV$7/'①-2入力シート（宿泊人数）【室】'!AV10&gt;=50000, 500, IF(AV$7/'①-2入力シート（宿泊人数）【室】'!AV10&gt;=20000, 200, 100)) * '①-2入力シート（宿泊人数）【室】'!AV10, 0)</f>
        <v>0</v>
      </c>
      <c r="AW10" s="91">
        <f>IF('①-2入力シート（宿泊人数）【室】'!AW10&gt;0, IF(AW$7/'①-2入力シート（宿泊人数）【室】'!AW10&gt;=50000, 500, IF(AW$7/'①-2入力シート（宿泊人数）【室】'!AW10&gt;=20000, 200, 100)) * '①-2入力シート（宿泊人数）【室】'!AW10, 0)</f>
        <v>0</v>
      </c>
      <c r="AX10" s="91">
        <f>IF('①-2入力シート（宿泊人数）【室】'!AX10&gt;0, IF(AX$7/'①-2入力シート（宿泊人数）【室】'!AX10&gt;=50000, 500, IF(AX$7/'①-2入力シート（宿泊人数）【室】'!AX10&gt;=20000, 200, 100)) * '①-2入力シート（宿泊人数）【室】'!AX10, 0)</f>
        <v>0</v>
      </c>
      <c r="AY10" s="91">
        <f>IF('①-2入力シート（宿泊人数）【室】'!AY10&gt;0, IF(AY$7/'①-2入力シート（宿泊人数）【室】'!AY10&gt;=50000, 500, IF(AY$7/'①-2入力シート（宿泊人数）【室】'!AY10&gt;=20000, 200, 100)) * '①-2入力シート（宿泊人数）【室】'!AY10, 0)</f>
        <v>0</v>
      </c>
      <c r="AZ10" s="91">
        <f>IF('①-2入力シート（宿泊人数）【室】'!AZ10&gt;0, IF(AZ$7/'①-2入力シート（宿泊人数）【室】'!AZ10&gt;=50000, 500, IF(AZ$7/'①-2入力シート（宿泊人数）【室】'!AZ10&gt;=20000, 200, 100)) * '①-2入力シート（宿泊人数）【室】'!AZ10, 0)</f>
        <v>0</v>
      </c>
      <c r="BA10" s="91">
        <f>IF('①-2入力シート（宿泊人数）【室】'!BA10&gt;0, IF(BA$7/'①-2入力シート（宿泊人数）【室】'!BA10&gt;=50000, 500, IF(BA$7/'①-2入力シート（宿泊人数）【室】'!BA10&gt;=20000, 200, 100)) * '①-2入力シート（宿泊人数）【室】'!BA10, 0)</f>
        <v>0</v>
      </c>
      <c r="BB10" s="91">
        <f>IF('①-2入力シート（宿泊人数）【室】'!BB10&gt;0, IF(BB$7/'①-2入力シート（宿泊人数）【室】'!BB10&gt;=50000, 500, IF(BB$7/'①-2入力シート（宿泊人数）【室】'!BB10&gt;=20000, 200, 100)) * '①-2入力シート（宿泊人数）【室】'!BB10, 0)</f>
        <v>0</v>
      </c>
      <c r="BC10" s="91">
        <f>IF('①-2入力シート（宿泊人数）【室】'!BC10&gt;0, IF(BC$7/'①-2入力シート（宿泊人数）【室】'!BC10&gt;=50000, 500, IF(BC$7/'①-2入力シート（宿泊人数）【室】'!BC10&gt;=20000, 200, 100)) * '①-2入力シート（宿泊人数）【室】'!BC10, 0)</f>
        <v>0</v>
      </c>
      <c r="BD10" s="91">
        <f>IF('①-2入力シート（宿泊人数）【室】'!BD10&gt;0, IF(BD$7/'①-2入力シート（宿泊人数）【室】'!BD10&gt;=50000, 500, IF(BD$7/'①-2入力シート（宿泊人数）【室】'!BD10&gt;=20000, 200, 100)) * '①-2入力シート（宿泊人数）【室】'!BD10, 0)</f>
        <v>0</v>
      </c>
      <c r="BE10" s="91">
        <f>IF('①-2入力シート（宿泊人数）【室】'!BE10&gt;0, IF(BE$7/'①-2入力シート（宿泊人数）【室】'!BE10&gt;=50000, 500, IF(BE$7/'①-2入力シート（宿泊人数）【室】'!BE10&gt;=20000, 200, 100)) * '①-2入力シート（宿泊人数）【室】'!BE10, 0)</f>
        <v>0</v>
      </c>
      <c r="BF10" s="91">
        <f>IF('①-2入力シート（宿泊人数）【室】'!BF10&gt;0, IF(BF$7/'①-2入力シート（宿泊人数）【室】'!BF10&gt;=50000, 500, IF(BF$7/'①-2入力シート（宿泊人数）【室】'!BF10&gt;=20000, 200, 100)) * '①-2入力シート（宿泊人数）【室】'!BF10, 0)</f>
        <v>0</v>
      </c>
      <c r="BG10" s="91">
        <f>IF('①-2入力シート（宿泊人数）【室】'!BG10&gt;0, IF(BG$7/'①-2入力シート（宿泊人数）【室】'!BG10&gt;=50000, 500, IF(BG$7/'①-2入力シート（宿泊人数）【室】'!BG10&gt;=20000, 200, 100)) * '①-2入力シート（宿泊人数）【室】'!BG10, 0)</f>
        <v>0</v>
      </c>
      <c r="BH10" s="91">
        <f>IF('①-2入力シート（宿泊人数）【室】'!BH10&gt;0, IF(BH$7/'①-2入力シート（宿泊人数）【室】'!BH10&gt;=50000, 500, IF(BH$7/'①-2入力シート（宿泊人数）【室】'!BH10&gt;=20000, 200, 100)) * '①-2入力シート（宿泊人数）【室】'!BH10, 0)</f>
        <v>0</v>
      </c>
      <c r="BI10" s="91">
        <f>IF('①-2入力シート（宿泊人数）【室】'!BI10&gt;0, IF(BI$7/'①-2入力シート（宿泊人数）【室】'!BI10&gt;=50000, 500, IF(BI$7/'①-2入力シート（宿泊人数）【室】'!BI10&gt;=20000, 200, 100)) * '①-2入力シート（宿泊人数）【室】'!BI10, 0)</f>
        <v>0</v>
      </c>
      <c r="BJ10" s="91">
        <f>IF('①-2入力シート（宿泊人数）【室】'!BJ10&gt;0, IF(BJ$7/'①-2入力シート（宿泊人数）【室】'!BJ10&gt;=50000, 500, IF(BJ$7/'①-2入力シート（宿泊人数）【室】'!BJ10&gt;=20000, 200, 100)) * '①-2入力シート（宿泊人数）【室】'!BJ10, 0)</f>
        <v>0</v>
      </c>
      <c r="BK10" s="91">
        <f>IF('①-2入力シート（宿泊人数）【室】'!BK10&gt;0, IF(BK$7/'①-2入力シート（宿泊人数）【室】'!BK10&gt;=50000, 500, IF(BK$7/'①-2入力シート（宿泊人数）【室】'!BK10&gt;=20000, 200, 100)) * '①-2入力シート（宿泊人数）【室】'!BK10, 0)</f>
        <v>0</v>
      </c>
      <c r="BL10" s="91">
        <f>IF('①-2入力シート（宿泊人数）【室】'!BL10&gt;0, IF(BL$7/'①-2入力シート（宿泊人数）【室】'!BL10&gt;=50000, 500, IF(BL$7/'①-2入力シート（宿泊人数）【室】'!BL10&gt;=20000, 200, 100)) * '①-2入力シート（宿泊人数）【室】'!BL10, 0)</f>
        <v>0</v>
      </c>
      <c r="BM10" s="91">
        <f>IF('①-2入力シート（宿泊人数）【室】'!BM10&gt;0, IF(BM$7/'①-2入力シート（宿泊人数）【室】'!BM10&gt;=50000, 500, IF(BM$7/'①-2入力シート（宿泊人数）【室】'!BM10&gt;=20000, 200, 100)) * '①-2入力シート（宿泊人数）【室】'!BM10, 0)</f>
        <v>0</v>
      </c>
      <c r="BN10" s="91">
        <f>IF('①-2入力シート（宿泊人数）【室】'!BN10&gt;0, IF(BN$7/'①-2入力シート（宿泊人数）【室】'!BN10&gt;=50000, 500, IF(BN$7/'①-2入力シート（宿泊人数）【室】'!BN10&gt;=20000, 200, 100)) * '①-2入力シート（宿泊人数）【室】'!BN10, 0)</f>
        <v>0</v>
      </c>
      <c r="BO10" s="91">
        <f>IF('①-2入力シート（宿泊人数）【室】'!BO10&gt;0, IF(BO$7/'①-2入力シート（宿泊人数）【室】'!BO10&gt;=50000, 500, IF(BO$7/'①-2入力シート（宿泊人数）【室】'!BO10&gt;=20000, 200, 100)) * '①-2入力シート（宿泊人数）【室】'!BO10, 0)</f>
        <v>0</v>
      </c>
      <c r="BP10" s="91">
        <f>IF('①-2入力シート（宿泊人数）【室】'!BP10&gt;0, IF(BP$7/'①-2入力シート（宿泊人数）【室】'!BP10&gt;=50000, 500, IF(BP$7/'①-2入力シート（宿泊人数）【室】'!BP10&gt;=20000, 200, 100)) * '①-2入力シート（宿泊人数）【室】'!BP10, 0)</f>
        <v>0</v>
      </c>
      <c r="BQ10" s="91">
        <f>IF('①-2入力シート（宿泊人数）【室】'!BQ10&gt;0, IF(BQ$7/'①-2入力シート（宿泊人数）【室】'!BQ10&gt;=50000, 500, IF(BQ$7/'①-2入力シート（宿泊人数）【室】'!BQ10&gt;=20000, 200, 100)) * '①-2入力シート（宿泊人数）【室】'!BQ10, 0)</f>
        <v>0</v>
      </c>
      <c r="BR10" s="91">
        <f>IF('①-2入力シート（宿泊人数）【室】'!BR10&gt;0, IF(BR$7/'①-2入力シート（宿泊人数）【室】'!BR10&gt;=50000, 500, IF(BR$7/'①-2入力シート（宿泊人数）【室】'!BR10&gt;=20000, 200, 100)) * '①-2入力シート（宿泊人数）【室】'!BR10, 0)</f>
        <v>0</v>
      </c>
      <c r="BS10" s="91">
        <f>IF('①-2入力シート（宿泊人数）【室】'!BS10&gt;0, IF(BS$7/'①-2入力シート（宿泊人数）【室】'!BS10&gt;=50000, 500, IF(BS$7/'①-2入力シート（宿泊人数）【室】'!BS10&gt;=20000, 200, 100)) * '①-2入力シート（宿泊人数）【室】'!BS10, 0)</f>
        <v>0</v>
      </c>
      <c r="BT10" s="91">
        <f>IF('①-2入力シート（宿泊人数）【室】'!BT10&gt;0, IF(BT$7/'①-2入力シート（宿泊人数）【室】'!BT10&gt;=50000, 500, IF(BT$7/'①-2入力シート（宿泊人数）【室】'!BT10&gt;=20000, 200, 100)) * '①-2入力シート（宿泊人数）【室】'!BT10, 0)</f>
        <v>0</v>
      </c>
      <c r="BU10" s="91">
        <f>IF('①-2入力シート（宿泊人数）【室】'!BU10&gt;0, IF(BU$7/'①-2入力シート（宿泊人数）【室】'!BU10&gt;=50000, 500, IF(BU$7/'①-2入力シート（宿泊人数）【室】'!BU10&gt;=20000, 200, 100)) * '①-2入力シート（宿泊人数）【室】'!BU10, 0)</f>
        <v>0</v>
      </c>
      <c r="BV10" s="91">
        <f>IF('①-2入力シート（宿泊人数）【室】'!BV10&gt;0, IF(BV$7/'①-2入力シート（宿泊人数）【室】'!BV10&gt;=50000, 500, IF(BV$7/'①-2入力シート（宿泊人数）【室】'!BV10&gt;=20000, 200, 100)) * '①-2入力シート（宿泊人数）【室】'!BV10, 0)</f>
        <v>0</v>
      </c>
      <c r="BW10" s="91">
        <f>IF('①-2入力シート（宿泊人数）【室】'!BW10&gt;0, IF(BW$7/'①-2入力シート（宿泊人数）【室】'!BW10&gt;=50000, 500, IF(BW$7/'①-2入力シート（宿泊人数）【室】'!BW10&gt;=20000, 200, 100)) * '①-2入力シート（宿泊人数）【室】'!BW10, 0)</f>
        <v>0</v>
      </c>
      <c r="BX10" s="91">
        <f>IF('①-2入力シート（宿泊人数）【室】'!BX10&gt;0, IF(BX$7/'①-2入力シート（宿泊人数）【室】'!BX10&gt;=50000, 500, IF(BX$7/'①-2入力シート（宿泊人数）【室】'!BX10&gt;=20000, 200, 100)) * '①-2入力シート（宿泊人数）【室】'!BX10, 0)</f>
        <v>0</v>
      </c>
      <c r="BY10" s="91">
        <f>IF('①-2入力シート（宿泊人数）【室】'!BY10&gt;0, IF(BY$7/'①-2入力シート（宿泊人数）【室】'!BY10&gt;=50000, 500, IF(BY$7/'①-2入力シート（宿泊人数）【室】'!BY10&gt;=20000, 200, 100)) * '①-2入力シート（宿泊人数）【室】'!BY10, 0)</f>
        <v>0</v>
      </c>
      <c r="BZ10" s="91">
        <f>IF('①-2入力シート（宿泊人数）【室】'!BZ10&gt;0, IF(BZ$7/'①-2入力シート（宿泊人数）【室】'!BZ10&gt;=50000, 500, IF(BZ$7/'①-2入力シート（宿泊人数）【室】'!BZ10&gt;=20000, 200, 100)) * '①-2入力シート（宿泊人数）【室】'!BZ10, 0)</f>
        <v>0</v>
      </c>
      <c r="CA10" s="91">
        <f>IF('①-2入力シート（宿泊人数）【室】'!CA10&gt;0, IF(CA$7/'①-2入力シート（宿泊人数）【室】'!CA10&gt;=50000, 500, IF(CA$7/'①-2入力シート（宿泊人数）【室】'!CA10&gt;=20000, 200, 100)) * '①-2入力シート（宿泊人数）【室】'!CA10, 0)</f>
        <v>0</v>
      </c>
      <c r="CB10" s="91">
        <f>IF('①-2入力シート（宿泊人数）【室】'!CB10&gt;0, IF(CB$7/'①-2入力シート（宿泊人数）【室】'!CB10&gt;=50000, 500, IF(CB$7/'①-2入力シート（宿泊人数）【室】'!CB10&gt;=20000, 200, 100)) * '①-2入力シート（宿泊人数）【室】'!CB10, 0)</f>
        <v>0</v>
      </c>
      <c r="CC10" s="91">
        <f>IF('①-2入力シート（宿泊人数）【室】'!CC10&gt;0, IF(CC$7/'①-2入力シート（宿泊人数）【室】'!CC10&gt;=50000, 500, IF(CC$7/'①-2入力シート（宿泊人数）【室】'!CC10&gt;=20000, 200, 100)) * '①-2入力シート（宿泊人数）【室】'!CC10, 0)</f>
        <v>0</v>
      </c>
      <c r="CD10" s="91">
        <f>IF('①-2入力シート（宿泊人数）【室】'!CD10&gt;0, IF(CD$7/'①-2入力シート（宿泊人数）【室】'!CD10&gt;=50000, 500, IF(CD$7/'①-2入力シート（宿泊人数）【室】'!CD10&gt;=20000, 200, 100)) * '①-2入力シート（宿泊人数）【室】'!CD10, 0)</f>
        <v>0</v>
      </c>
      <c r="CE10" s="91">
        <f>IF('①-2入力シート（宿泊人数）【室】'!CE10&gt;0, IF(CE$7/'①-2入力シート（宿泊人数）【室】'!CE10&gt;=50000, 500, IF(CE$7/'①-2入力シート（宿泊人数）【室】'!CE10&gt;=20000, 200, 100)) * '①-2入力シート（宿泊人数）【室】'!CE10, 0)</f>
        <v>0</v>
      </c>
      <c r="CF10" s="91">
        <f>IF('①-2入力シート（宿泊人数）【室】'!CF10&gt;0, IF(CF$7/'①-2入力シート（宿泊人数）【室】'!CF10&gt;=50000, 500, IF(CF$7/'①-2入力シート（宿泊人数）【室】'!CF10&gt;=20000, 200, 100)) * '①-2入力シート（宿泊人数）【室】'!CF10, 0)</f>
        <v>0</v>
      </c>
      <c r="CG10" s="91">
        <f>IF('①-2入力シート（宿泊人数）【室】'!CG10&gt;0, IF(CG$7/'①-2入力シート（宿泊人数）【室】'!CG10&gt;=50000, 500, IF(CG$7/'①-2入力シート（宿泊人数）【室】'!CG10&gt;=20000, 200, 100)) * '①-2入力シート（宿泊人数）【室】'!CG10, 0)</f>
        <v>0</v>
      </c>
      <c r="CH10" s="91">
        <f>IF('①-2入力シート（宿泊人数）【室】'!CH10&gt;0, IF(CH$7/'①-2入力シート（宿泊人数）【室】'!CH10&gt;=50000, 500, IF(CH$7/'①-2入力シート（宿泊人数）【室】'!CH10&gt;=20000, 200, 100)) * '①-2入力シート（宿泊人数）【室】'!CH10, 0)</f>
        <v>0</v>
      </c>
      <c r="CI10" s="91">
        <f>IF('①-2入力シート（宿泊人数）【室】'!CI10&gt;0, IF(CI$7/'①-2入力シート（宿泊人数）【室】'!CI10&gt;=50000, 500, IF(CI$7/'①-2入力シート（宿泊人数）【室】'!CI10&gt;=20000, 200, 100)) * '①-2入力シート（宿泊人数）【室】'!CI10, 0)</f>
        <v>0</v>
      </c>
      <c r="CJ10" s="91">
        <f>IF('①-2入力シート（宿泊人数）【室】'!CJ10&gt;0, IF(CJ$7/'①-2入力シート（宿泊人数）【室】'!CJ10&gt;=50000, 500, IF(CJ$7/'①-2入力シート（宿泊人数）【室】'!CJ10&gt;=20000, 200, 100)) * '①-2入力シート（宿泊人数）【室】'!CJ10, 0)</f>
        <v>0</v>
      </c>
      <c r="CK10" s="91">
        <f>IF('①-2入力シート（宿泊人数）【室】'!CK10&gt;0, IF(CK$7/'①-2入力シート（宿泊人数）【室】'!CK10&gt;=50000, 500, IF(CK$7/'①-2入力シート（宿泊人数）【室】'!CK10&gt;=20000, 200, 100)) * '①-2入力シート（宿泊人数）【室】'!CK10, 0)</f>
        <v>0</v>
      </c>
      <c r="CL10" s="91">
        <f>IF('①-2入力シート（宿泊人数）【室】'!CL10&gt;0, IF(CL$7/'①-2入力シート（宿泊人数）【室】'!CL10&gt;=50000, 500, IF(CL$7/'①-2入力シート（宿泊人数）【室】'!CL10&gt;=20000, 200, 100)) * '①-2入力シート（宿泊人数）【室】'!CL10, 0)</f>
        <v>0</v>
      </c>
      <c r="CM10" s="91">
        <f>IF('①-2入力シート（宿泊人数）【室】'!CM10&gt;0, IF(CM$7/'①-2入力シート（宿泊人数）【室】'!CM10&gt;=50000, 500, IF(CM$7/'①-2入力シート（宿泊人数）【室】'!CM10&gt;=20000, 200, 100)) * '①-2入力シート（宿泊人数）【室】'!CM10, 0)</f>
        <v>0</v>
      </c>
      <c r="CN10" s="91">
        <f>IF('①-2入力シート（宿泊人数）【室】'!CN10&gt;0, IF(CN$7/'①-2入力シート（宿泊人数）【室】'!CN10&gt;=50000, 500, IF(CN$7/'①-2入力シート（宿泊人数）【室】'!CN10&gt;=20000, 200, 100)) * '①-2入力シート（宿泊人数）【室】'!CN10, 0)</f>
        <v>0</v>
      </c>
      <c r="CO10" s="91">
        <f>IF('①-2入力シート（宿泊人数）【室】'!CO10&gt;0, IF(CO$7/'①-2入力シート（宿泊人数）【室】'!CO10&gt;=50000, 500, IF(CO$7/'①-2入力シート（宿泊人数）【室】'!CO10&gt;=20000, 200, 100)) * '①-2入力シート（宿泊人数）【室】'!CO10, 0)</f>
        <v>0</v>
      </c>
      <c r="CP10" s="91">
        <f>IF('①-2入力シート（宿泊人数）【室】'!CP10&gt;0, IF(CP$7/'①-2入力シート（宿泊人数）【室】'!CP10&gt;=50000, 500, IF(CP$7/'①-2入力シート（宿泊人数）【室】'!CP10&gt;=20000, 200, 100)) * '①-2入力シート（宿泊人数）【室】'!CP10, 0)</f>
        <v>0</v>
      </c>
      <c r="CQ10" s="91">
        <f>IF('①-2入力シート（宿泊人数）【室】'!CQ10&gt;0, IF(CQ$7/'①-2入力シート（宿泊人数）【室】'!CQ10&gt;=50000, 500, IF(CQ$7/'①-2入力シート（宿泊人数）【室】'!CQ10&gt;=20000, 200, 100)) * '①-2入力シート（宿泊人数）【室】'!CQ10, 0)</f>
        <v>0</v>
      </c>
      <c r="CR10" s="91">
        <f>IF('①-2入力シート（宿泊人数）【室】'!CR10&gt;0, IF(CR$7/'①-2入力シート（宿泊人数）【室】'!CR10&gt;=50000, 500, IF(CR$7/'①-2入力シート（宿泊人数）【室】'!CR10&gt;=20000, 200, 100)) * '①-2入力シート（宿泊人数）【室】'!CR10, 0)</f>
        <v>0</v>
      </c>
      <c r="CS10" s="91">
        <f>IF('①-2入力シート（宿泊人数）【室】'!CS10&gt;0, IF(CS$7/'①-2入力シート（宿泊人数）【室】'!CS10&gt;=50000, 500, IF(CS$7/'①-2入力シート（宿泊人数）【室】'!CS10&gt;=20000, 200, 100)) * '①-2入力シート（宿泊人数）【室】'!CS10, 0)</f>
        <v>0</v>
      </c>
      <c r="CT10" s="91">
        <f>IF('①-2入力シート（宿泊人数）【室】'!CT10&gt;0, IF(CT$7/'①-2入力シート（宿泊人数）【室】'!CT10&gt;=50000, 500, IF(CT$7/'①-2入力シート（宿泊人数）【室】'!CT10&gt;=20000, 200, 100)) * '①-2入力シート（宿泊人数）【室】'!CT10, 0)</f>
        <v>0</v>
      </c>
      <c r="CU10" s="91">
        <f>IF('①-2入力シート（宿泊人数）【室】'!CU10&gt;0, IF(CU$7/'①-2入力シート（宿泊人数）【室】'!CU10&gt;=50000, 500, IF(CU$7/'①-2入力シート（宿泊人数）【室】'!CU10&gt;=20000, 200, 100)) * '①-2入力シート（宿泊人数）【室】'!CU10, 0)</f>
        <v>0</v>
      </c>
      <c r="CV10" s="91">
        <f>IF('①-2入力シート（宿泊人数）【室】'!CV10&gt;0, IF(CV$7/'①-2入力シート（宿泊人数）【室】'!CV10&gt;=50000, 500, IF(CV$7/'①-2入力シート（宿泊人数）【室】'!CV10&gt;=20000, 200, 100)) * '①-2入力シート（宿泊人数）【室】'!CV10, 0)</f>
        <v>0</v>
      </c>
      <c r="CW10" s="91">
        <f>IF('①-2入力シート（宿泊人数）【室】'!CW10&gt;0, IF(CW$7/'①-2入力シート（宿泊人数）【室】'!CW10&gt;=50000, 500, IF(CW$7/'①-2入力シート（宿泊人数）【室】'!CW10&gt;=20000, 200, 100)) * '①-2入力シート（宿泊人数）【室】'!CW10, 0)</f>
        <v>0</v>
      </c>
      <c r="CX10" s="91">
        <f>IF('①-2入力シート（宿泊人数）【室】'!CX10&gt;0, IF(CX$7/'①-2入力シート（宿泊人数）【室】'!CX10&gt;=50000, 500, IF(CX$7/'①-2入力シート（宿泊人数）【室】'!CX10&gt;=20000, 200, 100)) * '①-2入力シート（宿泊人数）【室】'!CX10, 0)</f>
        <v>0</v>
      </c>
      <c r="CY10" s="165">
        <f t="shared" ref="CY10:CY39" si="6">SUM(C10:CX10)</f>
        <v>0</v>
      </c>
      <c r="DA10" s="5">
        <f t="shared" ref="DA10:DA39" si="7">CY10</f>
        <v>0</v>
      </c>
    </row>
    <row r="11" spans="1:105">
      <c r="A11" s="196"/>
      <c r="B11" s="92">
        <v>3</v>
      </c>
      <c r="C11" s="10">
        <f>IF('①-2入力シート（宿泊人数）【室】'!C11&gt;0, IF(C$7/'①-2入力シート（宿泊人数）【室】'!C11&gt;=50000, 500, IF(C$7/'①-2入力シート（宿泊人数）【室】'!C11&gt;=20000, 200, 100)) * '①-2入力シート（宿泊人数）【室】'!C11, 0)</f>
        <v>0</v>
      </c>
      <c r="D11" s="10">
        <f>IF('①-2入力シート（宿泊人数）【室】'!D11&gt;0, IF(D$7/'①-2入力シート（宿泊人数）【室】'!D11&gt;=50000, 500, IF(D$7/'①-2入力シート（宿泊人数）【室】'!D11&gt;=20000, 200, 100)) * '①-2入力シート（宿泊人数）【室】'!D11, 0)</f>
        <v>0</v>
      </c>
      <c r="E11" s="10">
        <f>IF('①-2入力シート（宿泊人数）【室】'!E11&gt;0, IF(E$7/'①-2入力シート（宿泊人数）【室】'!E11&gt;=50000, 500, IF(E$7/'①-2入力シート（宿泊人数）【室】'!E11&gt;=20000, 200, 100)) * '①-2入力シート（宿泊人数）【室】'!E11, 0)</f>
        <v>0</v>
      </c>
      <c r="F11" s="10">
        <f>IF('①-2入力シート（宿泊人数）【室】'!F11&gt;0, IF(F$7/'①-2入力シート（宿泊人数）【室】'!F11&gt;=50000, 500, IF(F$7/'①-2入力シート（宿泊人数）【室】'!F11&gt;=20000, 200, 100)) * '①-2入力シート（宿泊人数）【室】'!F11, 0)</f>
        <v>0</v>
      </c>
      <c r="G11" s="10">
        <f>IF('①-2入力シート（宿泊人数）【室】'!G11&gt;0, IF(G$7/'①-2入力シート（宿泊人数）【室】'!G11&gt;=50000, 500, IF(G$7/'①-2入力シート（宿泊人数）【室】'!G11&gt;=20000, 200, 100)) * '①-2入力シート（宿泊人数）【室】'!G11, 0)</f>
        <v>0</v>
      </c>
      <c r="H11" s="10">
        <f>IF('①-2入力シート（宿泊人数）【室】'!H11&gt;0, IF(H$7/'①-2入力シート（宿泊人数）【室】'!H11&gt;=50000, 500, IF(H$7/'①-2入力シート（宿泊人数）【室】'!H11&gt;=20000, 200, 100)) * '①-2入力シート（宿泊人数）【室】'!H11, 0)</f>
        <v>0</v>
      </c>
      <c r="I11" s="10">
        <f>IF('①-2入力シート（宿泊人数）【室】'!I11&gt;0, IF(I$7/'①-2入力シート（宿泊人数）【室】'!I11&gt;=50000, 500, IF(I$7/'①-2入力シート（宿泊人数）【室】'!I11&gt;=20000, 200, 100)) * '①-2入力シート（宿泊人数）【室】'!I11, 0)</f>
        <v>0</v>
      </c>
      <c r="J11" s="10">
        <f>IF('①-2入力シート（宿泊人数）【室】'!J11&gt;0, IF(J$7/'①-2入力シート（宿泊人数）【室】'!J11&gt;=50000, 500, IF(J$7/'①-2入力シート（宿泊人数）【室】'!J11&gt;=20000, 200, 100)) * '①-2入力シート（宿泊人数）【室】'!J11, 0)</f>
        <v>0</v>
      </c>
      <c r="K11" s="10">
        <f>IF('①-2入力シート（宿泊人数）【室】'!K11&gt;0, IF(K$7/'①-2入力シート（宿泊人数）【室】'!K11&gt;=50000, 500, IF(K$7/'①-2入力シート（宿泊人数）【室】'!K11&gt;=20000, 200, 100)) * '①-2入力シート（宿泊人数）【室】'!K11, 0)</f>
        <v>0</v>
      </c>
      <c r="L11" s="10">
        <f>IF('①-2入力シート（宿泊人数）【室】'!L11&gt;0, IF(L$7/'①-2入力シート（宿泊人数）【室】'!L11&gt;=50000, 500, IF(L$7/'①-2入力シート（宿泊人数）【室】'!L11&gt;=20000, 200, 100)) * '①-2入力シート（宿泊人数）【室】'!L11, 0)</f>
        <v>0</v>
      </c>
      <c r="M11" s="10">
        <f>IF('①-2入力シート（宿泊人数）【室】'!M11&gt;0, IF(M$7/'①-2入力シート（宿泊人数）【室】'!M11&gt;=50000, 500, IF(M$7/'①-2入力シート（宿泊人数）【室】'!M11&gt;=20000, 200, 100)) * '①-2入力シート（宿泊人数）【室】'!M11, 0)</f>
        <v>0</v>
      </c>
      <c r="N11" s="91">
        <f>IF('①-2入力シート（宿泊人数）【室】'!N11&gt;0, IF(N$7/'①-2入力シート（宿泊人数）【室】'!N11&gt;=50000, 500, IF(N$7/'①-2入力シート（宿泊人数）【室】'!N11&gt;=20000, 200, 100)) * '①-2入力シート（宿泊人数）【室】'!N11, 0)</f>
        <v>0</v>
      </c>
      <c r="O11" s="91">
        <f>IF('①-2入力シート（宿泊人数）【室】'!O11&gt;0, IF(O$7/'①-2入力シート（宿泊人数）【室】'!O11&gt;=50000, 500, IF(O$7/'①-2入力シート（宿泊人数）【室】'!O11&gt;=20000, 200, 100)) * '①-2入力シート（宿泊人数）【室】'!O11, 0)</f>
        <v>0</v>
      </c>
      <c r="P11" s="91">
        <f>IF('①-2入力シート（宿泊人数）【室】'!P11&gt;0, IF(P$7/'①-2入力シート（宿泊人数）【室】'!P11&gt;=50000, 500, IF(P$7/'①-2入力シート（宿泊人数）【室】'!P11&gt;=20000, 200, 100)) * '①-2入力シート（宿泊人数）【室】'!P11, 0)</f>
        <v>0</v>
      </c>
      <c r="Q11" s="91">
        <f>IF('①-2入力シート（宿泊人数）【室】'!Q11&gt;0, IF(Q$7/'①-2入力シート（宿泊人数）【室】'!Q11&gt;=50000, 500, IF(Q$7/'①-2入力シート（宿泊人数）【室】'!Q11&gt;=20000, 200, 100)) * '①-2入力シート（宿泊人数）【室】'!Q11, 0)</f>
        <v>0</v>
      </c>
      <c r="R11" s="91">
        <f>IF('①-2入力シート（宿泊人数）【室】'!R11&gt;0, IF(R$7/'①-2入力シート（宿泊人数）【室】'!R11&gt;=50000, 500, IF(R$7/'①-2入力シート（宿泊人数）【室】'!R11&gt;=20000, 200, 100)) * '①-2入力シート（宿泊人数）【室】'!R11, 0)</f>
        <v>0</v>
      </c>
      <c r="S11" s="91">
        <f>IF('①-2入力シート（宿泊人数）【室】'!S11&gt;0, IF(S$7/'①-2入力シート（宿泊人数）【室】'!S11&gt;=50000, 500, IF(S$7/'①-2入力シート（宿泊人数）【室】'!S11&gt;=20000, 200, 100)) * '①-2入力シート（宿泊人数）【室】'!S11, 0)</f>
        <v>0</v>
      </c>
      <c r="T11" s="91">
        <f>IF('①-2入力シート（宿泊人数）【室】'!T11&gt;0, IF(T$7/'①-2入力シート（宿泊人数）【室】'!T11&gt;=50000, 500, IF(T$7/'①-2入力シート（宿泊人数）【室】'!T11&gt;=20000, 200, 100)) * '①-2入力シート（宿泊人数）【室】'!T11, 0)</f>
        <v>0</v>
      </c>
      <c r="U11" s="91">
        <f>IF('①-2入力シート（宿泊人数）【室】'!U11&gt;0, IF(U$7/'①-2入力シート（宿泊人数）【室】'!U11&gt;=50000, 500, IF(U$7/'①-2入力シート（宿泊人数）【室】'!U11&gt;=20000, 200, 100)) * '①-2入力シート（宿泊人数）【室】'!U11, 0)</f>
        <v>0</v>
      </c>
      <c r="V11" s="91">
        <f>IF('①-2入力シート（宿泊人数）【室】'!V11&gt;0, IF(V$7/'①-2入力シート（宿泊人数）【室】'!V11&gt;=50000, 500, IF(V$7/'①-2入力シート（宿泊人数）【室】'!V11&gt;=20000, 200, 100)) * '①-2入力シート（宿泊人数）【室】'!V11, 0)</f>
        <v>0</v>
      </c>
      <c r="W11" s="91">
        <f>IF('①-2入力シート（宿泊人数）【室】'!W11&gt;0, IF(W$7/'①-2入力シート（宿泊人数）【室】'!W11&gt;=50000, 500, IF(W$7/'①-2入力シート（宿泊人数）【室】'!W11&gt;=20000, 200, 100)) * '①-2入力シート（宿泊人数）【室】'!W11, 0)</f>
        <v>0</v>
      </c>
      <c r="X11" s="91">
        <f>IF('①-2入力シート（宿泊人数）【室】'!X11&gt;0, IF(X$7/'①-2入力シート（宿泊人数）【室】'!X11&gt;=50000, 500, IF(X$7/'①-2入力シート（宿泊人数）【室】'!X11&gt;=20000, 200, 100)) * '①-2入力シート（宿泊人数）【室】'!X11, 0)</f>
        <v>0</v>
      </c>
      <c r="Y11" s="91">
        <f>IF('①-2入力シート（宿泊人数）【室】'!Y11&gt;0, IF(Y$7/'①-2入力シート（宿泊人数）【室】'!Y11&gt;=50000, 500, IF(Y$7/'①-2入力シート（宿泊人数）【室】'!Y11&gt;=20000, 200, 100)) * '①-2入力シート（宿泊人数）【室】'!Y11, 0)</f>
        <v>0</v>
      </c>
      <c r="Z11" s="91">
        <f>IF('①-2入力シート（宿泊人数）【室】'!Z11&gt;0, IF(Z$7/'①-2入力シート（宿泊人数）【室】'!Z11&gt;=50000, 500, IF(Z$7/'①-2入力シート（宿泊人数）【室】'!Z11&gt;=20000, 200, 100)) * '①-2入力シート（宿泊人数）【室】'!Z11, 0)</f>
        <v>0</v>
      </c>
      <c r="AA11" s="91">
        <f>IF('①-2入力シート（宿泊人数）【室】'!AA11&gt;0, IF(AA$7/'①-2入力シート（宿泊人数）【室】'!AA11&gt;=50000, 500, IF(AA$7/'①-2入力シート（宿泊人数）【室】'!AA11&gt;=20000, 200, 100)) * '①-2入力シート（宿泊人数）【室】'!AA11, 0)</f>
        <v>0</v>
      </c>
      <c r="AB11" s="91">
        <f>IF('①-2入力シート（宿泊人数）【室】'!AB11&gt;0, IF(AB$7/'①-2入力シート（宿泊人数）【室】'!AB11&gt;=50000, 500, IF(AB$7/'①-2入力シート（宿泊人数）【室】'!AB11&gt;=20000, 200, 100)) * '①-2入力シート（宿泊人数）【室】'!AB11, 0)</f>
        <v>0</v>
      </c>
      <c r="AC11" s="91">
        <f>IF('①-2入力シート（宿泊人数）【室】'!AC11&gt;0, IF(AC$7/'①-2入力シート（宿泊人数）【室】'!AC11&gt;=50000, 500, IF(AC$7/'①-2入力シート（宿泊人数）【室】'!AC11&gt;=20000, 200, 100)) * '①-2入力シート（宿泊人数）【室】'!AC11, 0)</f>
        <v>0</v>
      </c>
      <c r="AD11" s="91">
        <f>IF('①-2入力シート（宿泊人数）【室】'!AD11&gt;0, IF(AD$7/'①-2入力シート（宿泊人数）【室】'!AD11&gt;=50000, 500, IF(AD$7/'①-2入力シート（宿泊人数）【室】'!AD11&gt;=20000, 200, 100)) * '①-2入力シート（宿泊人数）【室】'!AD11, 0)</f>
        <v>0</v>
      </c>
      <c r="AE11" s="91">
        <f>IF('①-2入力シート（宿泊人数）【室】'!AE11&gt;0, IF(AE$7/'①-2入力シート（宿泊人数）【室】'!AE11&gt;=50000, 500, IF(AE$7/'①-2入力シート（宿泊人数）【室】'!AE11&gt;=20000, 200, 100)) * '①-2入力シート（宿泊人数）【室】'!AE11, 0)</f>
        <v>0</v>
      </c>
      <c r="AF11" s="91">
        <f>IF('①-2入力シート（宿泊人数）【室】'!AF11&gt;0, IF(AF$7/'①-2入力シート（宿泊人数）【室】'!AF11&gt;=50000, 500, IF(AF$7/'①-2入力シート（宿泊人数）【室】'!AF11&gt;=20000, 200, 100)) * '①-2入力シート（宿泊人数）【室】'!AF11, 0)</f>
        <v>0</v>
      </c>
      <c r="AG11" s="91">
        <f>IF('①-2入力シート（宿泊人数）【室】'!AG11&gt;0, IF(AG$7/'①-2入力シート（宿泊人数）【室】'!AG11&gt;=50000, 500, IF(AG$7/'①-2入力シート（宿泊人数）【室】'!AG11&gt;=20000, 200, 100)) * '①-2入力シート（宿泊人数）【室】'!AG11, 0)</f>
        <v>0</v>
      </c>
      <c r="AH11" s="91">
        <f>IF('①-2入力シート（宿泊人数）【室】'!AH11&gt;0, IF(AH$7/'①-2入力シート（宿泊人数）【室】'!AH11&gt;=50000, 500, IF(AH$7/'①-2入力シート（宿泊人数）【室】'!AH11&gt;=20000, 200, 100)) * '①-2入力シート（宿泊人数）【室】'!AH11, 0)</f>
        <v>0</v>
      </c>
      <c r="AI11" s="91">
        <f>IF('①-2入力シート（宿泊人数）【室】'!AI11&gt;0, IF(AI$7/'①-2入力シート（宿泊人数）【室】'!AI11&gt;=50000, 500, IF(AI$7/'①-2入力シート（宿泊人数）【室】'!AI11&gt;=20000, 200, 100)) * '①-2入力シート（宿泊人数）【室】'!AI11, 0)</f>
        <v>0</v>
      </c>
      <c r="AJ11" s="91">
        <f>IF('①-2入力シート（宿泊人数）【室】'!AJ11&gt;0, IF(AJ$7/'①-2入力シート（宿泊人数）【室】'!AJ11&gt;=50000, 500, IF(AJ$7/'①-2入力シート（宿泊人数）【室】'!AJ11&gt;=20000, 200, 100)) * '①-2入力シート（宿泊人数）【室】'!AJ11, 0)</f>
        <v>0</v>
      </c>
      <c r="AK11" s="91">
        <f>IF('①-2入力シート（宿泊人数）【室】'!AK11&gt;0, IF(AK$7/'①-2入力シート（宿泊人数）【室】'!AK11&gt;=50000, 500, IF(AK$7/'①-2入力シート（宿泊人数）【室】'!AK11&gt;=20000, 200, 100)) * '①-2入力シート（宿泊人数）【室】'!AK11, 0)</f>
        <v>0</v>
      </c>
      <c r="AL11" s="91">
        <f>IF('①-2入力シート（宿泊人数）【室】'!AL11&gt;0, IF(AL$7/'①-2入力シート（宿泊人数）【室】'!AL11&gt;=50000, 500, IF(AL$7/'①-2入力シート（宿泊人数）【室】'!AL11&gt;=20000, 200, 100)) * '①-2入力シート（宿泊人数）【室】'!AL11, 0)</f>
        <v>0</v>
      </c>
      <c r="AM11" s="91">
        <f>IF('①-2入力シート（宿泊人数）【室】'!AM11&gt;0, IF(AM$7/'①-2入力シート（宿泊人数）【室】'!AM11&gt;=50000, 500, IF(AM$7/'①-2入力シート（宿泊人数）【室】'!AM11&gt;=20000, 200, 100)) * '①-2入力シート（宿泊人数）【室】'!AM11, 0)</f>
        <v>0</v>
      </c>
      <c r="AN11" s="91">
        <f>IF('①-2入力シート（宿泊人数）【室】'!AN11&gt;0, IF(AN$7/'①-2入力シート（宿泊人数）【室】'!AN11&gt;=50000, 500, IF(AN$7/'①-2入力シート（宿泊人数）【室】'!AN11&gt;=20000, 200, 100)) * '①-2入力シート（宿泊人数）【室】'!AN11, 0)</f>
        <v>0</v>
      </c>
      <c r="AO11" s="91">
        <f>IF('①-2入力シート（宿泊人数）【室】'!AO11&gt;0, IF(AO$7/'①-2入力シート（宿泊人数）【室】'!AO11&gt;=50000, 500, IF(AO$7/'①-2入力シート（宿泊人数）【室】'!AO11&gt;=20000, 200, 100)) * '①-2入力シート（宿泊人数）【室】'!AO11, 0)</f>
        <v>0</v>
      </c>
      <c r="AP11" s="91">
        <f>IF('①-2入力シート（宿泊人数）【室】'!AP11&gt;0, IF(AP$7/'①-2入力シート（宿泊人数）【室】'!AP11&gt;=50000, 500, IF(AP$7/'①-2入力シート（宿泊人数）【室】'!AP11&gt;=20000, 200, 100)) * '①-2入力シート（宿泊人数）【室】'!AP11, 0)</f>
        <v>0</v>
      </c>
      <c r="AQ11" s="91">
        <f>IF('①-2入力シート（宿泊人数）【室】'!AQ11&gt;0, IF(AQ$7/'①-2入力シート（宿泊人数）【室】'!AQ11&gt;=50000, 500, IF(AQ$7/'①-2入力シート（宿泊人数）【室】'!AQ11&gt;=20000, 200, 100)) * '①-2入力シート（宿泊人数）【室】'!AQ11, 0)</f>
        <v>0</v>
      </c>
      <c r="AR11" s="91">
        <f>IF('①-2入力シート（宿泊人数）【室】'!AR11&gt;0, IF(AR$7/'①-2入力シート（宿泊人数）【室】'!AR11&gt;=50000, 500, IF(AR$7/'①-2入力シート（宿泊人数）【室】'!AR11&gt;=20000, 200, 100)) * '①-2入力シート（宿泊人数）【室】'!AR11, 0)</f>
        <v>0</v>
      </c>
      <c r="AS11" s="91">
        <f>IF('①-2入力シート（宿泊人数）【室】'!AS11&gt;0, IF(AS$7/'①-2入力シート（宿泊人数）【室】'!AS11&gt;=50000, 500, IF(AS$7/'①-2入力シート（宿泊人数）【室】'!AS11&gt;=20000, 200, 100)) * '①-2入力シート（宿泊人数）【室】'!AS11, 0)</f>
        <v>0</v>
      </c>
      <c r="AT11" s="91">
        <f>IF('①-2入力シート（宿泊人数）【室】'!AT11&gt;0, IF(AT$7/'①-2入力シート（宿泊人数）【室】'!AT11&gt;=50000, 500, IF(AT$7/'①-2入力シート（宿泊人数）【室】'!AT11&gt;=20000, 200, 100)) * '①-2入力シート（宿泊人数）【室】'!AT11, 0)</f>
        <v>0</v>
      </c>
      <c r="AU11" s="91">
        <f>IF('①-2入力シート（宿泊人数）【室】'!AU11&gt;0, IF(AU$7/'①-2入力シート（宿泊人数）【室】'!AU11&gt;=50000, 500, IF(AU$7/'①-2入力シート（宿泊人数）【室】'!AU11&gt;=20000, 200, 100)) * '①-2入力シート（宿泊人数）【室】'!AU11, 0)</f>
        <v>0</v>
      </c>
      <c r="AV11" s="91">
        <f>IF('①-2入力シート（宿泊人数）【室】'!AV11&gt;0, IF(AV$7/'①-2入力シート（宿泊人数）【室】'!AV11&gt;=50000, 500, IF(AV$7/'①-2入力シート（宿泊人数）【室】'!AV11&gt;=20000, 200, 100)) * '①-2入力シート（宿泊人数）【室】'!AV11, 0)</f>
        <v>0</v>
      </c>
      <c r="AW11" s="91">
        <f>IF('①-2入力シート（宿泊人数）【室】'!AW11&gt;0, IF(AW$7/'①-2入力シート（宿泊人数）【室】'!AW11&gt;=50000, 500, IF(AW$7/'①-2入力シート（宿泊人数）【室】'!AW11&gt;=20000, 200, 100)) * '①-2入力シート（宿泊人数）【室】'!AW11, 0)</f>
        <v>0</v>
      </c>
      <c r="AX11" s="91">
        <f>IF('①-2入力シート（宿泊人数）【室】'!AX11&gt;0, IF(AX$7/'①-2入力シート（宿泊人数）【室】'!AX11&gt;=50000, 500, IF(AX$7/'①-2入力シート（宿泊人数）【室】'!AX11&gt;=20000, 200, 100)) * '①-2入力シート（宿泊人数）【室】'!AX11, 0)</f>
        <v>0</v>
      </c>
      <c r="AY11" s="91">
        <f>IF('①-2入力シート（宿泊人数）【室】'!AY11&gt;0, IF(AY$7/'①-2入力シート（宿泊人数）【室】'!AY11&gt;=50000, 500, IF(AY$7/'①-2入力シート（宿泊人数）【室】'!AY11&gt;=20000, 200, 100)) * '①-2入力シート（宿泊人数）【室】'!AY11, 0)</f>
        <v>0</v>
      </c>
      <c r="AZ11" s="91">
        <f>IF('①-2入力シート（宿泊人数）【室】'!AZ11&gt;0, IF(AZ$7/'①-2入力シート（宿泊人数）【室】'!AZ11&gt;=50000, 500, IF(AZ$7/'①-2入力シート（宿泊人数）【室】'!AZ11&gt;=20000, 200, 100)) * '①-2入力シート（宿泊人数）【室】'!AZ11, 0)</f>
        <v>0</v>
      </c>
      <c r="BA11" s="91">
        <f>IF('①-2入力シート（宿泊人数）【室】'!BA11&gt;0, IF(BA$7/'①-2入力シート（宿泊人数）【室】'!BA11&gt;=50000, 500, IF(BA$7/'①-2入力シート（宿泊人数）【室】'!BA11&gt;=20000, 200, 100)) * '①-2入力シート（宿泊人数）【室】'!BA11, 0)</f>
        <v>0</v>
      </c>
      <c r="BB11" s="91">
        <f>IF('①-2入力シート（宿泊人数）【室】'!BB11&gt;0, IF(BB$7/'①-2入力シート（宿泊人数）【室】'!BB11&gt;=50000, 500, IF(BB$7/'①-2入力シート（宿泊人数）【室】'!BB11&gt;=20000, 200, 100)) * '①-2入力シート（宿泊人数）【室】'!BB11, 0)</f>
        <v>0</v>
      </c>
      <c r="BC11" s="91">
        <f>IF('①-2入力シート（宿泊人数）【室】'!BC11&gt;0, IF(BC$7/'①-2入力シート（宿泊人数）【室】'!BC11&gt;=50000, 500, IF(BC$7/'①-2入力シート（宿泊人数）【室】'!BC11&gt;=20000, 200, 100)) * '①-2入力シート（宿泊人数）【室】'!BC11, 0)</f>
        <v>0</v>
      </c>
      <c r="BD11" s="91">
        <f>IF('①-2入力シート（宿泊人数）【室】'!BD11&gt;0, IF(BD$7/'①-2入力シート（宿泊人数）【室】'!BD11&gt;=50000, 500, IF(BD$7/'①-2入力シート（宿泊人数）【室】'!BD11&gt;=20000, 200, 100)) * '①-2入力シート（宿泊人数）【室】'!BD11, 0)</f>
        <v>0</v>
      </c>
      <c r="BE11" s="91">
        <f>IF('①-2入力シート（宿泊人数）【室】'!BE11&gt;0, IF(BE$7/'①-2入力シート（宿泊人数）【室】'!BE11&gt;=50000, 500, IF(BE$7/'①-2入力シート（宿泊人数）【室】'!BE11&gt;=20000, 200, 100)) * '①-2入力シート（宿泊人数）【室】'!BE11, 0)</f>
        <v>0</v>
      </c>
      <c r="BF11" s="91">
        <f>IF('①-2入力シート（宿泊人数）【室】'!BF11&gt;0, IF(BF$7/'①-2入力シート（宿泊人数）【室】'!BF11&gt;=50000, 500, IF(BF$7/'①-2入力シート（宿泊人数）【室】'!BF11&gt;=20000, 200, 100)) * '①-2入力シート（宿泊人数）【室】'!BF11, 0)</f>
        <v>0</v>
      </c>
      <c r="BG11" s="91">
        <f>IF('①-2入力シート（宿泊人数）【室】'!BG11&gt;0, IF(BG$7/'①-2入力シート（宿泊人数）【室】'!BG11&gt;=50000, 500, IF(BG$7/'①-2入力シート（宿泊人数）【室】'!BG11&gt;=20000, 200, 100)) * '①-2入力シート（宿泊人数）【室】'!BG11, 0)</f>
        <v>0</v>
      </c>
      <c r="BH11" s="91">
        <f>IF('①-2入力シート（宿泊人数）【室】'!BH11&gt;0, IF(BH$7/'①-2入力シート（宿泊人数）【室】'!BH11&gt;=50000, 500, IF(BH$7/'①-2入力シート（宿泊人数）【室】'!BH11&gt;=20000, 200, 100)) * '①-2入力シート（宿泊人数）【室】'!BH11, 0)</f>
        <v>0</v>
      </c>
      <c r="BI11" s="91">
        <f>IF('①-2入力シート（宿泊人数）【室】'!BI11&gt;0, IF(BI$7/'①-2入力シート（宿泊人数）【室】'!BI11&gt;=50000, 500, IF(BI$7/'①-2入力シート（宿泊人数）【室】'!BI11&gt;=20000, 200, 100)) * '①-2入力シート（宿泊人数）【室】'!BI11, 0)</f>
        <v>0</v>
      </c>
      <c r="BJ11" s="91">
        <f>IF('①-2入力シート（宿泊人数）【室】'!BJ11&gt;0, IF(BJ$7/'①-2入力シート（宿泊人数）【室】'!BJ11&gt;=50000, 500, IF(BJ$7/'①-2入力シート（宿泊人数）【室】'!BJ11&gt;=20000, 200, 100)) * '①-2入力シート（宿泊人数）【室】'!BJ11, 0)</f>
        <v>0</v>
      </c>
      <c r="BK11" s="91">
        <f>IF('①-2入力シート（宿泊人数）【室】'!BK11&gt;0, IF(BK$7/'①-2入力シート（宿泊人数）【室】'!BK11&gt;=50000, 500, IF(BK$7/'①-2入力シート（宿泊人数）【室】'!BK11&gt;=20000, 200, 100)) * '①-2入力シート（宿泊人数）【室】'!BK11, 0)</f>
        <v>0</v>
      </c>
      <c r="BL11" s="91">
        <f>IF('①-2入力シート（宿泊人数）【室】'!BL11&gt;0, IF(BL$7/'①-2入力シート（宿泊人数）【室】'!BL11&gt;=50000, 500, IF(BL$7/'①-2入力シート（宿泊人数）【室】'!BL11&gt;=20000, 200, 100)) * '①-2入力シート（宿泊人数）【室】'!BL11, 0)</f>
        <v>0</v>
      </c>
      <c r="BM11" s="91">
        <f>IF('①-2入力シート（宿泊人数）【室】'!BM11&gt;0, IF(BM$7/'①-2入力シート（宿泊人数）【室】'!BM11&gt;=50000, 500, IF(BM$7/'①-2入力シート（宿泊人数）【室】'!BM11&gt;=20000, 200, 100)) * '①-2入力シート（宿泊人数）【室】'!BM11, 0)</f>
        <v>0</v>
      </c>
      <c r="BN11" s="91">
        <f>IF('①-2入力シート（宿泊人数）【室】'!BN11&gt;0, IF(BN$7/'①-2入力シート（宿泊人数）【室】'!BN11&gt;=50000, 500, IF(BN$7/'①-2入力シート（宿泊人数）【室】'!BN11&gt;=20000, 200, 100)) * '①-2入力シート（宿泊人数）【室】'!BN11, 0)</f>
        <v>0</v>
      </c>
      <c r="BO11" s="91">
        <f>IF('①-2入力シート（宿泊人数）【室】'!BO11&gt;0, IF(BO$7/'①-2入力シート（宿泊人数）【室】'!BO11&gt;=50000, 500, IF(BO$7/'①-2入力シート（宿泊人数）【室】'!BO11&gt;=20000, 200, 100)) * '①-2入力シート（宿泊人数）【室】'!BO11, 0)</f>
        <v>0</v>
      </c>
      <c r="BP11" s="91">
        <f>IF('①-2入力シート（宿泊人数）【室】'!BP11&gt;0, IF(BP$7/'①-2入力シート（宿泊人数）【室】'!BP11&gt;=50000, 500, IF(BP$7/'①-2入力シート（宿泊人数）【室】'!BP11&gt;=20000, 200, 100)) * '①-2入力シート（宿泊人数）【室】'!BP11, 0)</f>
        <v>0</v>
      </c>
      <c r="BQ11" s="91">
        <f>IF('①-2入力シート（宿泊人数）【室】'!BQ11&gt;0, IF(BQ$7/'①-2入力シート（宿泊人数）【室】'!BQ11&gt;=50000, 500, IF(BQ$7/'①-2入力シート（宿泊人数）【室】'!BQ11&gt;=20000, 200, 100)) * '①-2入力シート（宿泊人数）【室】'!BQ11, 0)</f>
        <v>0</v>
      </c>
      <c r="BR11" s="91">
        <f>IF('①-2入力シート（宿泊人数）【室】'!BR11&gt;0, IF(BR$7/'①-2入力シート（宿泊人数）【室】'!BR11&gt;=50000, 500, IF(BR$7/'①-2入力シート（宿泊人数）【室】'!BR11&gt;=20000, 200, 100)) * '①-2入力シート（宿泊人数）【室】'!BR11, 0)</f>
        <v>0</v>
      </c>
      <c r="BS11" s="91">
        <f>IF('①-2入力シート（宿泊人数）【室】'!BS11&gt;0, IF(BS$7/'①-2入力シート（宿泊人数）【室】'!BS11&gt;=50000, 500, IF(BS$7/'①-2入力シート（宿泊人数）【室】'!BS11&gt;=20000, 200, 100)) * '①-2入力シート（宿泊人数）【室】'!BS11, 0)</f>
        <v>0</v>
      </c>
      <c r="BT11" s="91">
        <f>IF('①-2入力シート（宿泊人数）【室】'!BT11&gt;0, IF(BT$7/'①-2入力シート（宿泊人数）【室】'!BT11&gt;=50000, 500, IF(BT$7/'①-2入力シート（宿泊人数）【室】'!BT11&gt;=20000, 200, 100)) * '①-2入力シート（宿泊人数）【室】'!BT11, 0)</f>
        <v>0</v>
      </c>
      <c r="BU11" s="91">
        <f>IF('①-2入力シート（宿泊人数）【室】'!BU11&gt;0, IF(BU$7/'①-2入力シート（宿泊人数）【室】'!BU11&gt;=50000, 500, IF(BU$7/'①-2入力シート（宿泊人数）【室】'!BU11&gt;=20000, 200, 100)) * '①-2入力シート（宿泊人数）【室】'!BU11, 0)</f>
        <v>0</v>
      </c>
      <c r="BV11" s="91">
        <f>IF('①-2入力シート（宿泊人数）【室】'!BV11&gt;0, IF(BV$7/'①-2入力シート（宿泊人数）【室】'!BV11&gt;=50000, 500, IF(BV$7/'①-2入力シート（宿泊人数）【室】'!BV11&gt;=20000, 200, 100)) * '①-2入力シート（宿泊人数）【室】'!BV11, 0)</f>
        <v>0</v>
      </c>
      <c r="BW11" s="91">
        <f>IF('①-2入力シート（宿泊人数）【室】'!BW11&gt;0, IF(BW$7/'①-2入力シート（宿泊人数）【室】'!BW11&gt;=50000, 500, IF(BW$7/'①-2入力シート（宿泊人数）【室】'!BW11&gt;=20000, 200, 100)) * '①-2入力シート（宿泊人数）【室】'!BW11, 0)</f>
        <v>0</v>
      </c>
      <c r="BX11" s="91">
        <f>IF('①-2入力シート（宿泊人数）【室】'!BX11&gt;0, IF(BX$7/'①-2入力シート（宿泊人数）【室】'!BX11&gt;=50000, 500, IF(BX$7/'①-2入力シート（宿泊人数）【室】'!BX11&gt;=20000, 200, 100)) * '①-2入力シート（宿泊人数）【室】'!BX11, 0)</f>
        <v>0</v>
      </c>
      <c r="BY11" s="91">
        <f>IF('①-2入力シート（宿泊人数）【室】'!BY11&gt;0, IF(BY$7/'①-2入力シート（宿泊人数）【室】'!BY11&gt;=50000, 500, IF(BY$7/'①-2入力シート（宿泊人数）【室】'!BY11&gt;=20000, 200, 100)) * '①-2入力シート（宿泊人数）【室】'!BY11, 0)</f>
        <v>0</v>
      </c>
      <c r="BZ11" s="91">
        <f>IF('①-2入力シート（宿泊人数）【室】'!BZ11&gt;0, IF(BZ$7/'①-2入力シート（宿泊人数）【室】'!BZ11&gt;=50000, 500, IF(BZ$7/'①-2入力シート（宿泊人数）【室】'!BZ11&gt;=20000, 200, 100)) * '①-2入力シート（宿泊人数）【室】'!BZ11, 0)</f>
        <v>0</v>
      </c>
      <c r="CA11" s="91">
        <f>IF('①-2入力シート（宿泊人数）【室】'!CA11&gt;0, IF(CA$7/'①-2入力シート（宿泊人数）【室】'!CA11&gt;=50000, 500, IF(CA$7/'①-2入力シート（宿泊人数）【室】'!CA11&gt;=20000, 200, 100)) * '①-2入力シート（宿泊人数）【室】'!CA11, 0)</f>
        <v>0</v>
      </c>
      <c r="CB11" s="91">
        <f>IF('①-2入力シート（宿泊人数）【室】'!CB11&gt;0, IF(CB$7/'①-2入力シート（宿泊人数）【室】'!CB11&gt;=50000, 500, IF(CB$7/'①-2入力シート（宿泊人数）【室】'!CB11&gt;=20000, 200, 100)) * '①-2入力シート（宿泊人数）【室】'!CB11, 0)</f>
        <v>0</v>
      </c>
      <c r="CC11" s="91">
        <f>IF('①-2入力シート（宿泊人数）【室】'!CC11&gt;0, IF(CC$7/'①-2入力シート（宿泊人数）【室】'!CC11&gt;=50000, 500, IF(CC$7/'①-2入力シート（宿泊人数）【室】'!CC11&gt;=20000, 200, 100)) * '①-2入力シート（宿泊人数）【室】'!CC11, 0)</f>
        <v>0</v>
      </c>
      <c r="CD11" s="91">
        <f>IF('①-2入力シート（宿泊人数）【室】'!CD11&gt;0, IF(CD$7/'①-2入力シート（宿泊人数）【室】'!CD11&gt;=50000, 500, IF(CD$7/'①-2入力シート（宿泊人数）【室】'!CD11&gt;=20000, 200, 100)) * '①-2入力シート（宿泊人数）【室】'!CD11, 0)</f>
        <v>0</v>
      </c>
      <c r="CE11" s="91">
        <f>IF('①-2入力シート（宿泊人数）【室】'!CE11&gt;0, IF(CE$7/'①-2入力シート（宿泊人数）【室】'!CE11&gt;=50000, 500, IF(CE$7/'①-2入力シート（宿泊人数）【室】'!CE11&gt;=20000, 200, 100)) * '①-2入力シート（宿泊人数）【室】'!CE11, 0)</f>
        <v>0</v>
      </c>
      <c r="CF11" s="91">
        <f>IF('①-2入力シート（宿泊人数）【室】'!CF11&gt;0, IF(CF$7/'①-2入力シート（宿泊人数）【室】'!CF11&gt;=50000, 500, IF(CF$7/'①-2入力シート（宿泊人数）【室】'!CF11&gt;=20000, 200, 100)) * '①-2入力シート（宿泊人数）【室】'!CF11, 0)</f>
        <v>0</v>
      </c>
      <c r="CG11" s="91">
        <f>IF('①-2入力シート（宿泊人数）【室】'!CG11&gt;0, IF(CG$7/'①-2入力シート（宿泊人数）【室】'!CG11&gt;=50000, 500, IF(CG$7/'①-2入力シート（宿泊人数）【室】'!CG11&gt;=20000, 200, 100)) * '①-2入力シート（宿泊人数）【室】'!CG11, 0)</f>
        <v>0</v>
      </c>
      <c r="CH11" s="91">
        <f>IF('①-2入力シート（宿泊人数）【室】'!CH11&gt;0, IF(CH$7/'①-2入力シート（宿泊人数）【室】'!CH11&gt;=50000, 500, IF(CH$7/'①-2入力シート（宿泊人数）【室】'!CH11&gt;=20000, 200, 100)) * '①-2入力シート（宿泊人数）【室】'!CH11, 0)</f>
        <v>0</v>
      </c>
      <c r="CI11" s="91">
        <f>IF('①-2入力シート（宿泊人数）【室】'!CI11&gt;0, IF(CI$7/'①-2入力シート（宿泊人数）【室】'!CI11&gt;=50000, 500, IF(CI$7/'①-2入力シート（宿泊人数）【室】'!CI11&gt;=20000, 200, 100)) * '①-2入力シート（宿泊人数）【室】'!CI11, 0)</f>
        <v>0</v>
      </c>
      <c r="CJ11" s="91">
        <f>IF('①-2入力シート（宿泊人数）【室】'!CJ11&gt;0, IF(CJ$7/'①-2入力シート（宿泊人数）【室】'!CJ11&gt;=50000, 500, IF(CJ$7/'①-2入力シート（宿泊人数）【室】'!CJ11&gt;=20000, 200, 100)) * '①-2入力シート（宿泊人数）【室】'!CJ11, 0)</f>
        <v>0</v>
      </c>
      <c r="CK11" s="91">
        <f>IF('①-2入力シート（宿泊人数）【室】'!CK11&gt;0, IF(CK$7/'①-2入力シート（宿泊人数）【室】'!CK11&gt;=50000, 500, IF(CK$7/'①-2入力シート（宿泊人数）【室】'!CK11&gt;=20000, 200, 100)) * '①-2入力シート（宿泊人数）【室】'!CK11, 0)</f>
        <v>0</v>
      </c>
      <c r="CL11" s="91">
        <f>IF('①-2入力シート（宿泊人数）【室】'!CL11&gt;0, IF(CL$7/'①-2入力シート（宿泊人数）【室】'!CL11&gt;=50000, 500, IF(CL$7/'①-2入力シート（宿泊人数）【室】'!CL11&gt;=20000, 200, 100)) * '①-2入力シート（宿泊人数）【室】'!CL11, 0)</f>
        <v>0</v>
      </c>
      <c r="CM11" s="91">
        <f>IF('①-2入力シート（宿泊人数）【室】'!CM11&gt;0, IF(CM$7/'①-2入力シート（宿泊人数）【室】'!CM11&gt;=50000, 500, IF(CM$7/'①-2入力シート（宿泊人数）【室】'!CM11&gt;=20000, 200, 100)) * '①-2入力シート（宿泊人数）【室】'!CM11, 0)</f>
        <v>0</v>
      </c>
      <c r="CN11" s="91">
        <f>IF('①-2入力シート（宿泊人数）【室】'!CN11&gt;0, IF(CN$7/'①-2入力シート（宿泊人数）【室】'!CN11&gt;=50000, 500, IF(CN$7/'①-2入力シート（宿泊人数）【室】'!CN11&gt;=20000, 200, 100)) * '①-2入力シート（宿泊人数）【室】'!CN11, 0)</f>
        <v>0</v>
      </c>
      <c r="CO11" s="91">
        <f>IF('①-2入力シート（宿泊人数）【室】'!CO11&gt;0, IF(CO$7/'①-2入力シート（宿泊人数）【室】'!CO11&gt;=50000, 500, IF(CO$7/'①-2入力シート（宿泊人数）【室】'!CO11&gt;=20000, 200, 100)) * '①-2入力シート（宿泊人数）【室】'!CO11, 0)</f>
        <v>0</v>
      </c>
      <c r="CP11" s="91">
        <f>IF('①-2入力シート（宿泊人数）【室】'!CP11&gt;0, IF(CP$7/'①-2入力シート（宿泊人数）【室】'!CP11&gt;=50000, 500, IF(CP$7/'①-2入力シート（宿泊人数）【室】'!CP11&gt;=20000, 200, 100)) * '①-2入力シート（宿泊人数）【室】'!CP11, 0)</f>
        <v>0</v>
      </c>
      <c r="CQ11" s="91">
        <f>IF('①-2入力シート（宿泊人数）【室】'!CQ11&gt;0, IF(CQ$7/'①-2入力シート（宿泊人数）【室】'!CQ11&gt;=50000, 500, IF(CQ$7/'①-2入力シート（宿泊人数）【室】'!CQ11&gt;=20000, 200, 100)) * '①-2入力シート（宿泊人数）【室】'!CQ11, 0)</f>
        <v>0</v>
      </c>
      <c r="CR11" s="91">
        <f>IF('①-2入力シート（宿泊人数）【室】'!CR11&gt;0, IF(CR$7/'①-2入力シート（宿泊人数）【室】'!CR11&gt;=50000, 500, IF(CR$7/'①-2入力シート（宿泊人数）【室】'!CR11&gt;=20000, 200, 100)) * '①-2入力シート（宿泊人数）【室】'!CR11, 0)</f>
        <v>0</v>
      </c>
      <c r="CS11" s="91">
        <f>IF('①-2入力シート（宿泊人数）【室】'!CS11&gt;0, IF(CS$7/'①-2入力シート（宿泊人数）【室】'!CS11&gt;=50000, 500, IF(CS$7/'①-2入力シート（宿泊人数）【室】'!CS11&gt;=20000, 200, 100)) * '①-2入力シート（宿泊人数）【室】'!CS11, 0)</f>
        <v>0</v>
      </c>
      <c r="CT11" s="91">
        <f>IF('①-2入力シート（宿泊人数）【室】'!CT11&gt;0, IF(CT$7/'①-2入力シート（宿泊人数）【室】'!CT11&gt;=50000, 500, IF(CT$7/'①-2入力シート（宿泊人数）【室】'!CT11&gt;=20000, 200, 100)) * '①-2入力シート（宿泊人数）【室】'!CT11, 0)</f>
        <v>0</v>
      </c>
      <c r="CU11" s="91">
        <f>IF('①-2入力シート（宿泊人数）【室】'!CU11&gt;0, IF(CU$7/'①-2入力シート（宿泊人数）【室】'!CU11&gt;=50000, 500, IF(CU$7/'①-2入力シート（宿泊人数）【室】'!CU11&gt;=20000, 200, 100)) * '①-2入力シート（宿泊人数）【室】'!CU11, 0)</f>
        <v>0</v>
      </c>
      <c r="CV11" s="91">
        <f>IF('①-2入力シート（宿泊人数）【室】'!CV11&gt;0, IF(CV$7/'①-2入力シート（宿泊人数）【室】'!CV11&gt;=50000, 500, IF(CV$7/'①-2入力シート（宿泊人数）【室】'!CV11&gt;=20000, 200, 100)) * '①-2入力シート（宿泊人数）【室】'!CV11, 0)</f>
        <v>0</v>
      </c>
      <c r="CW11" s="91">
        <f>IF('①-2入力シート（宿泊人数）【室】'!CW11&gt;0, IF(CW$7/'①-2入力シート（宿泊人数）【室】'!CW11&gt;=50000, 500, IF(CW$7/'①-2入力シート（宿泊人数）【室】'!CW11&gt;=20000, 200, 100)) * '①-2入力シート（宿泊人数）【室】'!CW11, 0)</f>
        <v>0</v>
      </c>
      <c r="CX11" s="91">
        <f>IF('①-2入力シート（宿泊人数）【室】'!CX11&gt;0, IF(CX$7/'①-2入力シート（宿泊人数）【室】'!CX11&gt;=50000, 500, IF(CX$7/'①-2入力シート（宿泊人数）【室】'!CX11&gt;=20000, 200, 100)) * '①-2入力シート（宿泊人数）【室】'!CX11, 0)</f>
        <v>0</v>
      </c>
      <c r="CY11" s="165">
        <f t="shared" si="6"/>
        <v>0</v>
      </c>
      <c r="DA11" s="5">
        <f t="shared" si="7"/>
        <v>0</v>
      </c>
    </row>
    <row r="12" spans="1:105">
      <c r="A12" s="196"/>
      <c r="B12" s="92">
        <v>4</v>
      </c>
      <c r="C12" s="10">
        <f>IF('①-2入力シート（宿泊人数）【室】'!C12&gt;0, IF(C$7/'①-2入力シート（宿泊人数）【室】'!C12&gt;=50000, 500, IF(C$7/'①-2入力シート（宿泊人数）【室】'!C12&gt;=20000, 200, 100)) * '①-2入力シート（宿泊人数）【室】'!C12, 0)</f>
        <v>0</v>
      </c>
      <c r="D12" s="10">
        <f>IF('①-2入力シート（宿泊人数）【室】'!D12&gt;0, IF(D$7/'①-2入力シート（宿泊人数）【室】'!D12&gt;=50000, 500, IF(D$7/'①-2入力シート（宿泊人数）【室】'!D12&gt;=20000, 200, 100)) * '①-2入力シート（宿泊人数）【室】'!D12, 0)</f>
        <v>0</v>
      </c>
      <c r="E12" s="10">
        <f>IF('①-2入力シート（宿泊人数）【室】'!E12&gt;0, IF(E$7/'①-2入力シート（宿泊人数）【室】'!E12&gt;=50000, 500, IF(E$7/'①-2入力シート（宿泊人数）【室】'!E12&gt;=20000, 200, 100)) * '①-2入力シート（宿泊人数）【室】'!E12, 0)</f>
        <v>0</v>
      </c>
      <c r="F12" s="10">
        <f>IF('①-2入力シート（宿泊人数）【室】'!F12&gt;0, IF(F$7/'①-2入力シート（宿泊人数）【室】'!F12&gt;=50000, 500, IF(F$7/'①-2入力シート（宿泊人数）【室】'!F12&gt;=20000, 200, 100)) * '①-2入力シート（宿泊人数）【室】'!F12, 0)</f>
        <v>0</v>
      </c>
      <c r="G12" s="10">
        <f>IF('①-2入力シート（宿泊人数）【室】'!G12&gt;0, IF(G$7/'①-2入力シート（宿泊人数）【室】'!G12&gt;=50000, 500, IF(G$7/'①-2入力シート（宿泊人数）【室】'!G12&gt;=20000, 200, 100)) * '①-2入力シート（宿泊人数）【室】'!G12, 0)</f>
        <v>0</v>
      </c>
      <c r="H12" s="10">
        <f>IF('①-2入力シート（宿泊人数）【室】'!H12&gt;0, IF(H$7/'①-2入力シート（宿泊人数）【室】'!H12&gt;=50000, 500, IF(H$7/'①-2入力シート（宿泊人数）【室】'!H12&gt;=20000, 200, 100)) * '①-2入力シート（宿泊人数）【室】'!H12, 0)</f>
        <v>0</v>
      </c>
      <c r="I12" s="10">
        <f>IF('①-2入力シート（宿泊人数）【室】'!I12&gt;0, IF(I$7/'①-2入力シート（宿泊人数）【室】'!I12&gt;=50000, 500, IF(I$7/'①-2入力シート（宿泊人数）【室】'!I12&gt;=20000, 200, 100)) * '①-2入力シート（宿泊人数）【室】'!I12, 0)</f>
        <v>0</v>
      </c>
      <c r="J12" s="10">
        <f>IF('①-2入力シート（宿泊人数）【室】'!J12&gt;0, IF(J$7/'①-2入力シート（宿泊人数）【室】'!J12&gt;=50000, 500, IF(J$7/'①-2入力シート（宿泊人数）【室】'!J12&gt;=20000, 200, 100)) * '①-2入力シート（宿泊人数）【室】'!J12, 0)</f>
        <v>0</v>
      </c>
      <c r="K12" s="10">
        <f>IF('①-2入力シート（宿泊人数）【室】'!K12&gt;0, IF(K$7/'①-2入力シート（宿泊人数）【室】'!K12&gt;=50000, 500, IF(K$7/'①-2入力シート（宿泊人数）【室】'!K12&gt;=20000, 200, 100)) * '①-2入力シート（宿泊人数）【室】'!K12, 0)</f>
        <v>0</v>
      </c>
      <c r="L12" s="10">
        <f>IF('①-2入力シート（宿泊人数）【室】'!L12&gt;0, IF(L$7/'①-2入力シート（宿泊人数）【室】'!L12&gt;=50000, 500, IF(L$7/'①-2入力シート（宿泊人数）【室】'!L12&gt;=20000, 200, 100)) * '①-2入力シート（宿泊人数）【室】'!L12, 0)</f>
        <v>0</v>
      </c>
      <c r="M12" s="10">
        <f>IF('①-2入力シート（宿泊人数）【室】'!M12&gt;0, IF(M$7/'①-2入力シート（宿泊人数）【室】'!M12&gt;=50000, 500, IF(M$7/'①-2入力シート（宿泊人数）【室】'!M12&gt;=20000, 200, 100)) * '①-2入力シート（宿泊人数）【室】'!M12, 0)</f>
        <v>0</v>
      </c>
      <c r="N12" s="91">
        <f>IF('①-2入力シート（宿泊人数）【室】'!N12&gt;0, IF(N$7/'①-2入力シート（宿泊人数）【室】'!N12&gt;=50000, 500, IF(N$7/'①-2入力シート（宿泊人数）【室】'!N12&gt;=20000, 200, 100)) * '①-2入力シート（宿泊人数）【室】'!N12, 0)</f>
        <v>0</v>
      </c>
      <c r="O12" s="91">
        <f>IF('①-2入力シート（宿泊人数）【室】'!O12&gt;0, IF(O$7/'①-2入力シート（宿泊人数）【室】'!O12&gt;=50000, 500, IF(O$7/'①-2入力シート（宿泊人数）【室】'!O12&gt;=20000, 200, 100)) * '①-2入力シート（宿泊人数）【室】'!O12, 0)</f>
        <v>0</v>
      </c>
      <c r="P12" s="91">
        <f>IF('①-2入力シート（宿泊人数）【室】'!P12&gt;0, IF(P$7/'①-2入力シート（宿泊人数）【室】'!P12&gt;=50000, 500, IF(P$7/'①-2入力シート（宿泊人数）【室】'!P12&gt;=20000, 200, 100)) * '①-2入力シート（宿泊人数）【室】'!P12, 0)</f>
        <v>0</v>
      </c>
      <c r="Q12" s="91">
        <f>IF('①-2入力シート（宿泊人数）【室】'!Q12&gt;0, IF(Q$7/'①-2入力シート（宿泊人数）【室】'!Q12&gt;=50000, 500, IF(Q$7/'①-2入力シート（宿泊人数）【室】'!Q12&gt;=20000, 200, 100)) * '①-2入力シート（宿泊人数）【室】'!Q12, 0)</f>
        <v>0</v>
      </c>
      <c r="R12" s="91">
        <f>IF('①-2入力シート（宿泊人数）【室】'!R12&gt;0, IF(R$7/'①-2入力シート（宿泊人数）【室】'!R12&gt;=50000, 500, IF(R$7/'①-2入力シート（宿泊人数）【室】'!R12&gt;=20000, 200, 100)) * '①-2入力シート（宿泊人数）【室】'!R12, 0)</f>
        <v>0</v>
      </c>
      <c r="S12" s="91">
        <f>IF('①-2入力シート（宿泊人数）【室】'!S12&gt;0, IF(S$7/'①-2入力シート（宿泊人数）【室】'!S12&gt;=50000, 500, IF(S$7/'①-2入力シート（宿泊人数）【室】'!S12&gt;=20000, 200, 100)) * '①-2入力シート（宿泊人数）【室】'!S12, 0)</f>
        <v>0</v>
      </c>
      <c r="T12" s="91">
        <f>IF('①-2入力シート（宿泊人数）【室】'!T12&gt;0, IF(T$7/'①-2入力シート（宿泊人数）【室】'!T12&gt;=50000, 500, IF(T$7/'①-2入力シート（宿泊人数）【室】'!T12&gt;=20000, 200, 100)) * '①-2入力シート（宿泊人数）【室】'!T12, 0)</f>
        <v>0</v>
      </c>
      <c r="U12" s="91">
        <f>IF('①-2入力シート（宿泊人数）【室】'!U12&gt;0, IF(U$7/'①-2入力シート（宿泊人数）【室】'!U12&gt;=50000, 500, IF(U$7/'①-2入力シート（宿泊人数）【室】'!U12&gt;=20000, 200, 100)) * '①-2入力シート（宿泊人数）【室】'!U12, 0)</f>
        <v>0</v>
      </c>
      <c r="V12" s="91">
        <f>IF('①-2入力シート（宿泊人数）【室】'!V12&gt;0, IF(V$7/'①-2入力シート（宿泊人数）【室】'!V12&gt;=50000, 500, IF(V$7/'①-2入力シート（宿泊人数）【室】'!V12&gt;=20000, 200, 100)) * '①-2入力シート（宿泊人数）【室】'!V12, 0)</f>
        <v>0</v>
      </c>
      <c r="W12" s="91">
        <f>IF('①-2入力シート（宿泊人数）【室】'!W12&gt;0, IF(W$7/'①-2入力シート（宿泊人数）【室】'!W12&gt;=50000, 500, IF(W$7/'①-2入力シート（宿泊人数）【室】'!W12&gt;=20000, 200, 100)) * '①-2入力シート（宿泊人数）【室】'!W12, 0)</f>
        <v>0</v>
      </c>
      <c r="X12" s="91">
        <f>IF('①-2入力シート（宿泊人数）【室】'!X12&gt;0, IF(X$7/'①-2入力シート（宿泊人数）【室】'!X12&gt;=50000, 500, IF(X$7/'①-2入力シート（宿泊人数）【室】'!X12&gt;=20000, 200, 100)) * '①-2入力シート（宿泊人数）【室】'!X12, 0)</f>
        <v>0</v>
      </c>
      <c r="Y12" s="91">
        <f>IF('①-2入力シート（宿泊人数）【室】'!Y12&gt;0, IF(Y$7/'①-2入力シート（宿泊人数）【室】'!Y12&gt;=50000, 500, IF(Y$7/'①-2入力シート（宿泊人数）【室】'!Y12&gt;=20000, 200, 100)) * '①-2入力シート（宿泊人数）【室】'!Y12, 0)</f>
        <v>0</v>
      </c>
      <c r="Z12" s="91">
        <f>IF('①-2入力シート（宿泊人数）【室】'!Z12&gt;0, IF(Z$7/'①-2入力シート（宿泊人数）【室】'!Z12&gt;=50000, 500, IF(Z$7/'①-2入力シート（宿泊人数）【室】'!Z12&gt;=20000, 200, 100)) * '①-2入力シート（宿泊人数）【室】'!Z12, 0)</f>
        <v>0</v>
      </c>
      <c r="AA12" s="91">
        <f>IF('①-2入力シート（宿泊人数）【室】'!AA12&gt;0, IF(AA$7/'①-2入力シート（宿泊人数）【室】'!AA12&gt;=50000, 500, IF(AA$7/'①-2入力シート（宿泊人数）【室】'!AA12&gt;=20000, 200, 100)) * '①-2入力シート（宿泊人数）【室】'!AA12, 0)</f>
        <v>0</v>
      </c>
      <c r="AB12" s="91">
        <f>IF('①-2入力シート（宿泊人数）【室】'!AB12&gt;0, IF(AB$7/'①-2入力シート（宿泊人数）【室】'!AB12&gt;=50000, 500, IF(AB$7/'①-2入力シート（宿泊人数）【室】'!AB12&gt;=20000, 200, 100)) * '①-2入力シート（宿泊人数）【室】'!AB12, 0)</f>
        <v>0</v>
      </c>
      <c r="AC12" s="91">
        <f>IF('①-2入力シート（宿泊人数）【室】'!AC12&gt;0, IF(AC$7/'①-2入力シート（宿泊人数）【室】'!AC12&gt;=50000, 500, IF(AC$7/'①-2入力シート（宿泊人数）【室】'!AC12&gt;=20000, 200, 100)) * '①-2入力シート（宿泊人数）【室】'!AC12, 0)</f>
        <v>0</v>
      </c>
      <c r="AD12" s="91">
        <f>IF('①-2入力シート（宿泊人数）【室】'!AD12&gt;0, IF(AD$7/'①-2入力シート（宿泊人数）【室】'!AD12&gt;=50000, 500, IF(AD$7/'①-2入力シート（宿泊人数）【室】'!AD12&gt;=20000, 200, 100)) * '①-2入力シート（宿泊人数）【室】'!AD12, 0)</f>
        <v>0</v>
      </c>
      <c r="AE12" s="91">
        <f>IF('①-2入力シート（宿泊人数）【室】'!AE12&gt;0, IF(AE$7/'①-2入力シート（宿泊人数）【室】'!AE12&gt;=50000, 500, IF(AE$7/'①-2入力シート（宿泊人数）【室】'!AE12&gt;=20000, 200, 100)) * '①-2入力シート（宿泊人数）【室】'!AE12, 0)</f>
        <v>0</v>
      </c>
      <c r="AF12" s="91">
        <f>IF('①-2入力シート（宿泊人数）【室】'!AF12&gt;0, IF(AF$7/'①-2入力シート（宿泊人数）【室】'!AF12&gt;=50000, 500, IF(AF$7/'①-2入力シート（宿泊人数）【室】'!AF12&gt;=20000, 200, 100)) * '①-2入力シート（宿泊人数）【室】'!AF12, 0)</f>
        <v>0</v>
      </c>
      <c r="AG12" s="91">
        <f>IF('①-2入力シート（宿泊人数）【室】'!AG12&gt;0, IF(AG$7/'①-2入力シート（宿泊人数）【室】'!AG12&gt;=50000, 500, IF(AG$7/'①-2入力シート（宿泊人数）【室】'!AG12&gt;=20000, 200, 100)) * '①-2入力シート（宿泊人数）【室】'!AG12, 0)</f>
        <v>0</v>
      </c>
      <c r="AH12" s="91">
        <f>IF('①-2入力シート（宿泊人数）【室】'!AH12&gt;0, IF(AH$7/'①-2入力シート（宿泊人数）【室】'!AH12&gt;=50000, 500, IF(AH$7/'①-2入力シート（宿泊人数）【室】'!AH12&gt;=20000, 200, 100)) * '①-2入力シート（宿泊人数）【室】'!AH12, 0)</f>
        <v>0</v>
      </c>
      <c r="AI12" s="91">
        <f>IF('①-2入力シート（宿泊人数）【室】'!AI12&gt;0, IF(AI$7/'①-2入力シート（宿泊人数）【室】'!AI12&gt;=50000, 500, IF(AI$7/'①-2入力シート（宿泊人数）【室】'!AI12&gt;=20000, 200, 100)) * '①-2入力シート（宿泊人数）【室】'!AI12, 0)</f>
        <v>0</v>
      </c>
      <c r="AJ12" s="91">
        <f>IF('①-2入力シート（宿泊人数）【室】'!AJ12&gt;0, IF(AJ$7/'①-2入力シート（宿泊人数）【室】'!AJ12&gt;=50000, 500, IF(AJ$7/'①-2入力シート（宿泊人数）【室】'!AJ12&gt;=20000, 200, 100)) * '①-2入力シート（宿泊人数）【室】'!AJ12, 0)</f>
        <v>0</v>
      </c>
      <c r="AK12" s="91">
        <f>IF('①-2入力シート（宿泊人数）【室】'!AK12&gt;0, IF(AK$7/'①-2入力シート（宿泊人数）【室】'!AK12&gt;=50000, 500, IF(AK$7/'①-2入力シート（宿泊人数）【室】'!AK12&gt;=20000, 200, 100)) * '①-2入力シート（宿泊人数）【室】'!AK12, 0)</f>
        <v>0</v>
      </c>
      <c r="AL12" s="91">
        <f>IF('①-2入力シート（宿泊人数）【室】'!AL12&gt;0, IF(AL$7/'①-2入力シート（宿泊人数）【室】'!AL12&gt;=50000, 500, IF(AL$7/'①-2入力シート（宿泊人数）【室】'!AL12&gt;=20000, 200, 100)) * '①-2入力シート（宿泊人数）【室】'!AL12, 0)</f>
        <v>0</v>
      </c>
      <c r="AM12" s="91">
        <f>IF('①-2入力シート（宿泊人数）【室】'!AM12&gt;0, IF(AM$7/'①-2入力シート（宿泊人数）【室】'!AM12&gt;=50000, 500, IF(AM$7/'①-2入力シート（宿泊人数）【室】'!AM12&gt;=20000, 200, 100)) * '①-2入力シート（宿泊人数）【室】'!AM12, 0)</f>
        <v>0</v>
      </c>
      <c r="AN12" s="91">
        <f>IF('①-2入力シート（宿泊人数）【室】'!AN12&gt;0, IF(AN$7/'①-2入力シート（宿泊人数）【室】'!AN12&gt;=50000, 500, IF(AN$7/'①-2入力シート（宿泊人数）【室】'!AN12&gt;=20000, 200, 100)) * '①-2入力シート（宿泊人数）【室】'!AN12, 0)</f>
        <v>0</v>
      </c>
      <c r="AO12" s="91">
        <f>IF('①-2入力シート（宿泊人数）【室】'!AO12&gt;0, IF(AO$7/'①-2入力シート（宿泊人数）【室】'!AO12&gt;=50000, 500, IF(AO$7/'①-2入力シート（宿泊人数）【室】'!AO12&gt;=20000, 200, 100)) * '①-2入力シート（宿泊人数）【室】'!AO12, 0)</f>
        <v>0</v>
      </c>
      <c r="AP12" s="91">
        <f>IF('①-2入力シート（宿泊人数）【室】'!AP12&gt;0, IF(AP$7/'①-2入力シート（宿泊人数）【室】'!AP12&gt;=50000, 500, IF(AP$7/'①-2入力シート（宿泊人数）【室】'!AP12&gt;=20000, 200, 100)) * '①-2入力シート（宿泊人数）【室】'!AP12, 0)</f>
        <v>0</v>
      </c>
      <c r="AQ12" s="91">
        <f>IF('①-2入力シート（宿泊人数）【室】'!AQ12&gt;0, IF(AQ$7/'①-2入力シート（宿泊人数）【室】'!AQ12&gt;=50000, 500, IF(AQ$7/'①-2入力シート（宿泊人数）【室】'!AQ12&gt;=20000, 200, 100)) * '①-2入力シート（宿泊人数）【室】'!AQ12, 0)</f>
        <v>0</v>
      </c>
      <c r="AR12" s="91">
        <f>IF('①-2入力シート（宿泊人数）【室】'!AR12&gt;0, IF(AR$7/'①-2入力シート（宿泊人数）【室】'!AR12&gt;=50000, 500, IF(AR$7/'①-2入力シート（宿泊人数）【室】'!AR12&gt;=20000, 200, 100)) * '①-2入力シート（宿泊人数）【室】'!AR12, 0)</f>
        <v>0</v>
      </c>
      <c r="AS12" s="91">
        <f>IF('①-2入力シート（宿泊人数）【室】'!AS12&gt;0, IF(AS$7/'①-2入力シート（宿泊人数）【室】'!AS12&gt;=50000, 500, IF(AS$7/'①-2入力シート（宿泊人数）【室】'!AS12&gt;=20000, 200, 100)) * '①-2入力シート（宿泊人数）【室】'!AS12, 0)</f>
        <v>0</v>
      </c>
      <c r="AT12" s="91">
        <f>IF('①-2入力シート（宿泊人数）【室】'!AT12&gt;0, IF(AT$7/'①-2入力シート（宿泊人数）【室】'!AT12&gt;=50000, 500, IF(AT$7/'①-2入力シート（宿泊人数）【室】'!AT12&gt;=20000, 200, 100)) * '①-2入力シート（宿泊人数）【室】'!AT12, 0)</f>
        <v>0</v>
      </c>
      <c r="AU12" s="91">
        <f>IF('①-2入力シート（宿泊人数）【室】'!AU12&gt;0, IF(AU$7/'①-2入力シート（宿泊人数）【室】'!AU12&gt;=50000, 500, IF(AU$7/'①-2入力シート（宿泊人数）【室】'!AU12&gt;=20000, 200, 100)) * '①-2入力シート（宿泊人数）【室】'!AU12, 0)</f>
        <v>0</v>
      </c>
      <c r="AV12" s="91">
        <f>IF('①-2入力シート（宿泊人数）【室】'!AV12&gt;0, IF(AV$7/'①-2入力シート（宿泊人数）【室】'!AV12&gt;=50000, 500, IF(AV$7/'①-2入力シート（宿泊人数）【室】'!AV12&gt;=20000, 200, 100)) * '①-2入力シート（宿泊人数）【室】'!AV12, 0)</f>
        <v>0</v>
      </c>
      <c r="AW12" s="91">
        <f>IF('①-2入力シート（宿泊人数）【室】'!AW12&gt;0, IF(AW$7/'①-2入力シート（宿泊人数）【室】'!AW12&gt;=50000, 500, IF(AW$7/'①-2入力シート（宿泊人数）【室】'!AW12&gt;=20000, 200, 100)) * '①-2入力シート（宿泊人数）【室】'!AW12, 0)</f>
        <v>0</v>
      </c>
      <c r="AX12" s="91">
        <f>IF('①-2入力シート（宿泊人数）【室】'!AX12&gt;0, IF(AX$7/'①-2入力シート（宿泊人数）【室】'!AX12&gt;=50000, 500, IF(AX$7/'①-2入力シート（宿泊人数）【室】'!AX12&gt;=20000, 200, 100)) * '①-2入力シート（宿泊人数）【室】'!AX12, 0)</f>
        <v>0</v>
      </c>
      <c r="AY12" s="91">
        <f>IF('①-2入力シート（宿泊人数）【室】'!AY12&gt;0, IF(AY$7/'①-2入力シート（宿泊人数）【室】'!AY12&gt;=50000, 500, IF(AY$7/'①-2入力シート（宿泊人数）【室】'!AY12&gt;=20000, 200, 100)) * '①-2入力シート（宿泊人数）【室】'!AY12, 0)</f>
        <v>0</v>
      </c>
      <c r="AZ12" s="91">
        <f>IF('①-2入力シート（宿泊人数）【室】'!AZ12&gt;0, IF(AZ$7/'①-2入力シート（宿泊人数）【室】'!AZ12&gt;=50000, 500, IF(AZ$7/'①-2入力シート（宿泊人数）【室】'!AZ12&gt;=20000, 200, 100)) * '①-2入力シート（宿泊人数）【室】'!AZ12, 0)</f>
        <v>0</v>
      </c>
      <c r="BA12" s="91">
        <f>IF('①-2入力シート（宿泊人数）【室】'!BA12&gt;0, IF(BA$7/'①-2入力シート（宿泊人数）【室】'!BA12&gt;=50000, 500, IF(BA$7/'①-2入力シート（宿泊人数）【室】'!BA12&gt;=20000, 200, 100)) * '①-2入力シート（宿泊人数）【室】'!BA12, 0)</f>
        <v>0</v>
      </c>
      <c r="BB12" s="91">
        <f>IF('①-2入力シート（宿泊人数）【室】'!BB12&gt;0, IF(BB$7/'①-2入力シート（宿泊人数）【室】'!BB12&gt;=50000, 500, IF(BB$7/'①-2入力シート（宿泊人数）【室】'!BB12&gt;=20000, 200, 100)) * '①-2入力シート（宿泊人数）【室】'!BB12, 0)</f>
        <v>0</v>
      </c>
      <c r="BC12" s="91">
        <f>IF('①-2入力シート（宿泊人数）【室】'!BC12&gt;0, IF(BC$7/'①-2入力シート（宿泊人数）【室】'!BC12&gt;=50000, 500, IF(BC$7/'①-2入力シート（宿泊人数）【室】'!BC12&gt;=20000, 200, 100)) * '①-2入力シート（宿泊人数）【室】'!BC12, 0)</f>
        <v>0</v>
      </c>
      <c r="BD12" s="91">
        <f>IF('①-2入力シート（宿泊人数）【室】'!BD12&gt;0, IF(BD$7/'①-2入力シート（宿泊人数）【室】'!BD12&gt;=50000, 500, IF(BD$7/'①-2入力シート（宿泊人数）【室】'!BD12&gt;=20000, 200, 100)) * '①-2入力シート（宿泊人数）【室】'!BD12, 0)</f>
        <v>0</v>
      </c>
      <c r="BE12" s="91">
        <f>IF('①-2入力シート（宿泊人数）【室】'!BE12&gt;0, IF(BE$7/'①-2入力シート（宿泊人数）【室】'!BE12&gt;=50000, 500, IF(BE$7/'①-2入力シート（宿泊人数）【室】'!BE12&gt;=20000, 200, 100)) * '①-2入力シート（宿泊人数）【室】'!BE12, 0)</f>
        <v>0</v>
      </c>
      <c r="BF12" s="91">
        <f>IF('①-2入力シート（宿泊人数）【室】'!BF12&gt;0, IF(BF$7/'①-2入力シート（宿泊人数）【室】'!BF12&gt;=50000, 500, IF(BF$7/'①-2入力シート（宿泊人数）【室】'!BF12&gt;=20000, 200, 100)) * '①-2入力シート（宿泊人数）【室】'!BF12, 0)</f>
        <v>0</v>
      </c>
      <c r="BG12" s="91">
        <f>IF('①-2入力シート（宿泊人数）【室】'!BG12&gt;0, IF(BG$7/'①-2入力シート（宿泊人数）【室】'!BG12&gt;=50000, 500, IF(BG$7/'①-2入力シート（宿泊人数）【室】'!BG12&gt;=20000, 200, 100)) * '①-2入力シート（宿泊人数）【室】'!BG12, 0)</f>
        <v>0</v>
      </c>
      <c r="BH12" s="91">
        <f>IF('①-2入力シート（宿泊人数）【室】'!BH12&gt;0, IF(BH$7/'①-2入力シート（宿泊人数）【室】'!BH12&gt;=50000, 500, IF(BH$7/'①-2入力シート（宿泊人数）【室】'!BH12&gt;=20000, 200, 100)) * '①-2入力シート（宿泊人数）【室】'!BH12, 0)</f>
        <v>0</v>
      </c>
      <c r="BI12" s="91">
        <f>IF('①-2入力シート（宿泊人数）【室】'!BI12&gt;0, IF(BI$7/'①-2入力シート（宿泊人数）【室】'!BI12&gt;=50000, 500, IF(BI$7/'①-2入力シート（宿泊人数）【室】'!BI12&gt;=20000, 200, 100)) * '①-2入力シート（宿泊人数）【室】'!BI12, 0)</f>
        <v>0</v>
      </c>
      <c r="BJ12" s="91">
        <f>IF('①-2入力シート（宿泊人数）【室】'!BJ12&gt;0, IF(BJ$7/'①-2入力シート（宿泊人数）【室】'!BJ12&gt;=50000, 500, IF(BJ$7/'①-2入力シート（宿泊人数）【室】'!BJ12&gt;=20000, 200, 100)) * '①-2入力シート（宿泊人数）【室】'!BJ12, 0)</f>
        <v>0</v>
      </c>
      <c r="BK12" s="91">
        <f>IF('①-2入力シート（宿泊人数）【室】'!BK12&gt;0, IF(BK$7/'①-2入力シート（宿泊人数）【室】'!BK12&gt;=50000, 500, IF(BK$7/'①-2入力シート（宿泊人数）【室】'!BK12&gt;=20000, 200, 100)) * '①-2入力シート（宿泊人数）【室】'!BK12, 0)</f>
        <v>0</v>
      </c>
      <c r="BL12" s="91">
        <f>IF('①-2入力シート（宿泊人数）【室】'!BL12&gt;0, IF(BL$7/'①-2入力シート（宿泊人数）【室】'!BL12&gt;=50000, 500, IF(BL$7/'①-2入力シート（宿泊人数）【室】'!BL12&gt;=20000, 200, 100)) * '①-2入力シート（宿泊人数）【室】'!BL12, 0)</f>
        <v>0</v>
      </c>
      <c r="BM12" s="91">
        <f>IF('①-2入力シート（宿泊人数）【室】'!BM12&gt;0, IF(BM$7/'①-2入力シート（宿泊人数）【室】'!BM12&gt;=50000, 500, IF(BM$7/'①-2入力シート（宿泊人数）【室】'!BM12&gt;=20000, 200, 100)) * '①-2入力シート（宿泊人数）【室】'!BM12, 0)</f>
        <v>0</v>
      </c>
      <c r="BN12" s="91">
        <f>IF('①-2入力シート（宿泊人数）【室】'!BN12&gt;0, IF(BN$7/'①-2入力シート（宿泊人数）【室】'!BN12&gt;=50000, 500, IF(BN$7/'①-2入力シート（宿泊人数）【室】'!BN12&gt;=20000, 200, 100)) * '①-2入力シート（宿泊人数）【室】'!BN12, 0)</f>
        <v>0</v>
      </c>
      <c r="BO12" s="91">
        <f>IF('①-2入力シート（宿泊人数）【室】'!BO12&gt;0, IF(BO$7/'①-2入力シート（宿泊人数）【室】'!BO12&gt;=50000, 500, IF(BO$7/'①-2入力シート（宿泊人数）【室】'!BO12&gt;=20000, 200, 100)) * '①-2入力シート（宿泊人数）【室】'!BO12, 0)</f>
        <v>0</v>
      </c>
      <c r="BP12" s="91">
        <f>IF('①-2入力シート（宿泊人数）【室】'!BP12&gt;0, IF(BP$7/'①-2入力シート（宿泊人数）【室】'!BP12&gt;=50000, 500, IF(BP$7/'①-2入力シート（宿泊人数）【室】'!BP12&gt;=20000, 200, 100)) * '①-2入力シート（宿泊人数）【室】'!BP12, 0)</f>
        <v>0</v>
      </c>
      <c r="BQ12" s="91">
        <f>IF('①-2入力シート（宿泊人数）【室】'!BQ12&gt;0, IF(BQ$7/'①-2入力シート（宿泊人数）【室】'!BQ12&gt;=50000, 500, IF(BQ$7/'①-2入力シート（宿泊人数）【室】'!BQ12&gt;=20000, 200, 100)) * '①-2入力シート（宿泊人数）【室】'!BQ12, 0)</f>
        <v>0</v>
      </c>
      <c r="BR12" s="91">
        <f>IF('①-2入力シート（宿泊人数）【室】'!BR12&gt;0, IF(BR$7/'①-2入力シート（宿泊人数）【室】'!BR12&gt;=50000, 500, IF(BR$7/'①-2入力シート（宿泊人数）【室】'!BR12&gt;=20000, 200, 100)) * '①-2入力シート（宿泊人数）【室】'!BR12, 0)</f>
        <v>0</v>
      </c>
      <c r="BS12" s="91">
        <f>IF('①-2入力シート（宿泊人数）【室】'!BS12&gt;0, IF(BS$7/'①-2入力シート（宿泊人数）【室】'!BS12&gt;=50000, 500, IF(BS$7/'①-2入力シート（宿泊人数）【室】'!BS12&gt;=20000, 200, 100)) * '①-2入力シート（宿泊人数）【室】'!BS12, 0)</f>
        <v>0</v>
      </c>
      <c r="BT12" s="91">
        <f>IF('①-2入力シート（宿泊人数）【室】'!BT12&gt;0, IF(BT$7/'①-2入力シート（宿泊人数）【室】'!BT12&gt;=50000, 500, IF(BT$7/'①-2入力シート（宿泊人数）【室】'!BT12&gt;=20000, 200, 100)) * '①-2入力シート（宿泊人数）【室】'!BT12, 0)</f>
        <v>0</v>
      </c>
      <c r="BU12" s="91">
        <f>IF('①-2入力シート（宿泊人数）【室】'!BU12&gt;0, IF(BU$7/'①-2入力シート（宿泊人数）【室】'!BU12&gt;=50000, 500, IF(BU$7/'①-2入力シート（宿泊人数）【室】'!BU12&gt;=20000, 200, 100)) * '①-2入力シート（宿泊人数）【室】'!BU12, 0)</f>
        <v>0</v>
      </c>
      <c r="BV12" s="91">
        <f>IF('①-2入力シート（宿泊人数）【室】'!BV12&gt;0, IF(BV$7/'①-2入力シート（宿泊人数）【室】'!BV12&gt;=50000, 500, IF(BV$7/'①-2入力シート（宿泊人数）【室】'!BV12&gt;=20000, 200, 100)) * '①-2入力シート（宿泊人数）【室】'!BV12, 0)</f>
        <v>0</v>
      </c>
      <c r="BW12" s="91">
        <f>IF('①-2入力シート（宿泊人数）【室】'!BW12&gt;0, IF(BW$7/'①-2入力シート（宿泊人数）【室】'!BW12&gt;=50000, 500, IF(BW$7/'①-2入力シート（宿泊人数）【室】'!BW12&gt;=20000, 200, 100)) * '①-2入力シート（宿泊人数）【室】'!BW12, 0)</f>
        <v>0</v>
      </c>
      <c r="BX12" s="91">
        <f>IF('①-2入力シート（宿泊人数）【室】'!BX12&gt;0, IF(BX$7/'①-2入力シート（宿泊人数）【室】'!BX12&gt;=50000, 500, IF(BX$7/'①-2入力シート（宿泊人数）【室】'!BX12&gt;=20000, 200, 100)) * '①-2入力シート（宿泊人数）【室】'!BX12, 0)</f>
        <v>0</v>
      </c>
      <c r="BY12" s="91">
        <f>IF('①-2入力シート（宿泊人数）【室】'!BY12&gt;0, IF(BY$7/'①-2入力シート（宿泊人数）【室】'!BY12&gt;=50000, 500, IF(BY$7/'①-2入力シート（宿泊人数）【室】'!BY12&gt;=20000, 200, 100)) * '①-2入力シート（宿泊人数）【室】'!BY12, 0)</f>
        <v>0</v>
      </c>
      <c r="BZ12" s="91">
        <f>IF('①-2入力シート（宿泊人数）【室】'!BZ12&gt;0, IF(BZ$7/'①-2入力シート（宿泊人数）【室】'!BZ12&gt;=50000, 500, IF(BZ$7/'①-2入力シート（宿泊人数）【室】'!BZ12&gt;=20000, 200, 100)) * '①-2入力シート（宿泊人数）【室】'!BZ12, 0)</f>
        <v>0</v>
      </c>
      <c r="CA12" s="91">
        <f>IF('①-2入力シート（宿泊人数）【室】'!CA12&gt;0, IF(CA$7/'①-2入力シート（宿泊人数）【室】'!CA12&gt;=50000, 500, IF(CA$7/'①-2入力シート（宿泊人数）【室】'!CA12&gt;=20000, 200, 100)) * '①-2入力シート（宿泊人数）【室】'!CA12, 0)</f>
        <v>0</v>
      </c>
      <c r="CB12" s="91">
        <f>IF('①-2入力シート（宿泊人数）【室】'!CB12&gt;0, IF(CB$7/'①-2入力シート（宿泊人数）【室】'!CB12&gt;=50000, 500, IF(CB$7/'①-2入力シート（宿泊人数）【室】'!CB12&gt;=20000, 200, 100)) * '①-2入力シート（宿泊人数）【室】'!CB12, 0)</f>
        <v>0</v>
      </c>
      <c r="CC12" s="91">
        <f>IF('①-2入力シート（宿泊人数）【室】'!CC12&gt;0, IF(CC$7/'①-2入力シート（宿泊人数）【室】'!CC12&gt;=50000, 500, IF(CC$7/'①-2入力シート（宿泊人数）【室】'!CC12&gt;=20000, 200, 100)) * '①-2入力シート（宿泊人数）【室】'!CC12, 0)</f>
        <v>0</v>
      </c>
      <c r="CD12" s="91">
        <f>IF('①-2入力シート（宿泊人数）【室】'!CD12&gt;0, IF(CD$7/'①-2入力シート（宿泊人数）【室】'!CD12&gt;=50000, 500, IF(CD$7/'①-2入力シート（宿泊人数）【室】'!CD12&gt;=20000, 200, 100)) * '①-2入力シート（宿泊人数）【室】'!CD12, 0)</f>
        <v>0</v>
      </c>
      <c r="CE12" s="91">
        <f>IF('①-2入力シート（宿泊人数）【室】'!CE12&gt;0, IF(CE$7/'①-2入力シート（宿泊人数）【室】'!CE12&gt;=50000, 500, IF(CE$7/'①-2入力シート（宿泊人数）【室】'!CE12&gt;=20000, 200, 100)) * '①-2入力シート（宿泊人数）【室】'!CE12, 0)</f>
        <v>0</v>
      </c>
      <c r="CF12" s="91">
        <f>IF('①-2入力シート（宿泊人数）【室】'!CF12&gt;0, IF(CF$7/'①-2入力シート（宿泊人数）【室】'!CF12&gt;=50000, 500, IF(CF$7/'①-2入力シート（宿泊人数）【室】'!CF12&gt;=20000, 200, 100)) * '①-2入力シート（宿泊人数）【室】'!CF12, 0)</f>
        <v>0</v>
      </c>
      <c r="CG12" s="91">
        <f>IF('①-2入力シート（宿泊人数）【室】'!CG12&gt;0, IF(CG$7/'①-2入力シート（宿泊人数）【室】'!CG12&gt;=50000, 500, IF(CG$7/'①-2入力シート（宿泊人数）【室】'!CG12&gt;=20000, 200, 100)) * '①-2入力シート（宿泊人数）【室】'!CG12, 0)</f>
        <v>0</v>
      </c>
      <c r="CH12" s="91">
        <f>IF('①-2入力シート（宿泊人数）【室】'!CH12&gt;0, IF(CH$7/'①-2入力シート（宿泊人数）【室】'!CH12&gt;=50000, 500, IF(CH$7/'①-2入力シート（宿泊人数）【室】'!CH12&gt;=20000, 200, 100)) * '①-2入力シート（宿泊人数）【室】'!CH12, 0)</f>
        <v>0</v>
      </c>
      <c r="CI12" s="91">
        <f>IF('①-2入力シート（宿泊人数）【室】'!CI12&gt;0, IF(CI$7/'①-2入力シート（宿泊人数）【室】'!CI12&gt;=50000, 500, IF(CI$7/'①-2入力シート（宿泊人数）【室】'!CI12&gt;=20000, 200, 100)) * '①-2入力シート（宿泊人数）【室】'!CI12, 0)</f>
        <v>0</v>
      </c>
      <c r="CJ12" s="91">
        <f>IF('①-2入力シート（宿泊人数）【室】'!CJ12&gt;0, IF(CJ$7/'①-2入力シート（宿泊人数）【室】'!CJ12&gt;=50000, 500, IF(CJ$7/'①-2入力シート（宿泊人数）【室】'!CJ12&gt;=20000, 200, 100)) * '①-2入力シート（宿泊人数）【室】'!CJ12, 0)</f>
        <v>0</v>
      </c>
      <c r="CK12" s="91">
        <f>IF('①-2入力シート（宿泊人数）【室】'!CK12&gt;0, IF(CK$7/'①-2入力シート（宿泊人数）【室】'!CK12&gt;=50000, 500, IF(CK$7/'①-2入力シート（宿泊人数）【室】'!CK12&gt;=20000, 200, 100)) * '①-2入力シート（宿泊人数）【室】'!CK12, 0)</f>
        <v>0</v>
      </c>
      <c r="CL12" s="91">
        <f>IF('①-2入力シート（宿泊人数）【室】'!CL12&gt;0, IF(CL$7/'①-2入力シート（宿泊人数）【室】'!CL12&gt;=50000, 500, IF(CL$7/'①-2入力シート（宿泊人数）【室】'!CL12&gt;=20000, 200, 100)) * '①-2入力シート（宿泊人数）【室】'!CL12, 0)</f>
        <v>0</v>
      </c>
      <c r="CM12" s="91">
        <f>IF('①-2入力シート（宿泊人数）【室】'!CM12&gt;0, IF(CM$7/'①-2入力シート（宿泊人数）【室】'!CM12&gt;=50000, 500, IF(CM$7/'①-2入力シート（宿泊人数）【室】'!CM12&gt;=20000, 200, 100)) * '①-2入力シート（宿泊人数）【室】'!CM12, 0)</f>
        <v>0</v>
      </c>
      <c r="CN12" s="91">
        <f>IF('①-2入力シート（宿泊人数）【室】'!CN12&gt;0, IF(CN$7/'①-2入力シート（宿泊人数）【室】'!CN12&gt;=50000, 500, IF(CN$7/'①-2入力シート（宿泊人数）【室】'!CN12&gt;=20000, 200, 100)) * '①-2入力シート（宿泊人数）【室】'!CN12, 0)</f>
        <v>0</v>
      </c>
      <c r="CO12" s="91">
        <f>IF('①-2入力シート（宿泊人数）【室】'!CO12&gt;0, IF(CO$7/'①-2入力シート（宿泊人数）【室】'!CO12&gt;=50000, 500, IF(CO$7/'①-2入力シート（宿泊人数）【室】'!CO12&gt;=20000, 200, 100)) * '①-2入力シート（宿泊人数）【室】'!CO12, 0)</f>
        <v>0</v>
      </c>
      <c r="CP12" s="91">
        <f>IF('①-2入力シート（宿泊人数）【室】'!CP12&gt;0, IF(CP$7/'①-2入力シート（宿泊人数）【室】'!CP12&gt;=50000, 500, IF(CP$7/'①-2入力シート（宿泊人数）【室】'!CP12&gt;=20000, 200, 100)) * '①-2入力シート（宿泊人数）【室】'!CP12, 0)</f>
        <v>0</v>
      </c>
      <c r="CQ12" s="91">
        <f>IF('①-2入力シート（宿泊人数）【室】'!CQ12&gt;0, IF(CQ$7/'①-2入力シート（宿泊人数）【室】'!CQ12&gt;=50000, 500, IF(CQ$7/'①-2入力シート（宿泊人数）【室】'!CQ12&gt;=20000, 200, 100)) * '①-2入力シート（宿泊人数）【室】'!CQ12, 0)</f>
        <v>0</v>
      </c>
      <c r="CR12" s="91">
        <f>IF('①-2入力シート（宿泊人数）【室】'!CR12&gt;0, IF(CR$7/'①-2入力シート（宿泊人数）【室】'!CR12&gt;=50000, 500, IF(CR$7/'①-2入力シート（宿泊人数）【室】'!CR12&gt;=20000, 200, 100)) * '①-2入力シート（宿泊人数）【室】'!CR12, 0)</f>
        <v>0</v>
      </c>
      <c r="CS12" s="91">
        <f>IF('①-2入力シート（宿泊人数）【室】'!CS12&gt;0, IF(CS$7/'①-2入力シート（宿泊人数）【室】'!CS12&gt;=50000, 500, IF(CS$7/'①-2入力シート（宿泊人数）【室】'!CS12&gt;=20000, 200, 100)) * '①-2入力シート（宿泊人数）【室】'!CS12, 0)</f>
        <v>0</v>
      </c>
      <c r="CT12" s="91">
        <f>IF('①-2入力シート（宿泊人数）【室】'!CT12&gt;0, IF(CT$7/'①-2入力シート（宿泊人数）【室】'!CT12&gt;=50000, 500, IF(CT$7/'①-2入力シート（宿泊人数）【室】'!CT12&gt;=20000, 200, 100)) * '①-2入力シート（宿泊人数）【室】'!CT12, 0)</f>
        <v>0</v>
      </c>
      <c r="CU12" s="91">
        <f>IF('①-2入力シート（宿泊人数）【室】'!CU12&gt;0, IF(CU$7/'①-2入力シート（宿泊人数）【室】'!CU12&gt;=50000, 500, IF(CU$7/'①-2入力シート（宿泊人数）【室】'!CU12&gt;=20000, 200, 100)) * '①-2入力シート（宿泊人数）【室】'!CU12, 0)</f>
        <v>0</v>
      </c>
      <c r="CV12" s="91">
        <f>IF('①-2入力シート（宿泊人数）【室】'!CV12&gt;0, IF(CV$7/'①-2入力シート（宿泊人数）【室】'!CV12&gt;=50000, 500, IF(CV$7/'①-2入力シート（宿泊人数）【室】'!CV12&gt;=20000, 200, 100)) * '①-2入力シート（宿泊人数）【室】'!CV12, 0)</f>
        <v>0</v>
      </c>
      <c r="CW12" s="91">
        <f>IF('①-2入力シート（宿泊人数）【室】'!CW12&gt;0, IF(CW$7/'①-2入力シート（宿泊人数）【室】'!CW12&gt;=50000, 500, IF(CW$7/'①-2入力シート（宿泊人数）【室】'!CW12&gt;=20000, 200, 100)) * '①-2入力シート（宿泊人数）【室】'!CW12, 0)</f>
        <v>0</v>
      </c>
      <c r="CX12" s="91">
        <f>IF('①-2入力シート（宿泊人数）【室】'!CX12&gt;0, IF(CX$7/'①-2入力シート（宿泊人数）【室】'!CX12&gt;=50000, 500, IF(CX$7/'①-2入力シート（宿泊人数）【室】'!CX12&gt;=20000, 200, 100)) * '①-2入力シート（宿泊人数）【室】'!CX12, 0)</f>
        <v>0</v>
      </c>
      <c r="CY12" s="165">
        <f t="shared" si="6"/>
        <v>0</v>
      </c>
      <c r="DA12" s="5">
        <f t="shared" si="7"/>
        <v>0</v>
      </c>
    </row>
    <row r="13" spans="1:105">
      <c r="A13" s="196"/>
      <c r="B13" s="92">
        <v>5</v>
      </c>
      <c r="C13" s="10">
        <f>IF('①-2入力シート（宿泊人数）【室】'!C13&gt;0, IF(C$7/'①-2入力シート（宿泊人数）【室】'!C13&gt;=50000, 500, IF(C$7/'①-2入力シート（宿泊人数）【室】'!C13&gt;=20000, 200, 100)) * '①-2入力シート（宿泊人数）【室】'!C13, 0)</f>
        <v>0</v>
      </c>
      <c r="D13" s="10">
        <f>IF('①-2入力シート（宿泊人数）【室】'!D13&gt;0, IF(D$7/'①-2入力シート（宿泊人数）【室】'!D13&gt;=50000, 500, IF(D$7/'①-2入力シート（宿泊人数）【室】'!D13&gt;=20000, 200, 100)) * '①-2入力シート（宿泊人数）【室】'!D13, 0)</f>
        <v>0</v>
      </c>
      <c r="E13" s="10">
        <f>IF('①-2入力シート（宿泊人数）【室】'!E13&gt;0, IF(E$7/'①-2入力シート（宿泊人数）【室】'!E13&gt;=50000, 500, IF(E$7/'①-2入力シート（宿泊人数）【室】'!E13&gt;=20000, 200, 100)) * '①-2入力シート（宿泊人数）【室】'!E13, 0)</f>
        <v>0</v>
      </c>
      <c r="F13" s="10">
        <f>IF('①-2入力シート（宿泊人数）【室】'!F13&gt;0, IF(F$7/'①-2入力シート（宿泊人数）【室】'!F13&gt;=50000, 500, IF(F$7/'①-2入力シート（宿泊人数）【室】'!F13&gt;=20000, 200, 100)) * '①-2入力シート（宿泊人数）【室】'!F13, 0)</f>
        <v>0</v>
      </c>
      <c r="G13" s="10">
        <f>IF('①-2入力シート（宿泊人数）【室】'!G13&gt;0, IF(G$7/'①-2入力シート（宿泊人数）【室】'!G13&gt;=50000, 500, IF(G$7/'①-2入力シート（宿泊人数）【室】'!G13&gt;=20000, 200, 100)) * '①-2入力シート（宿泊人数）【室】'!G13, 0)</f>
        <v>0</v>
      </c>
      <c r="H13" s="10">
        <f>IF('①-2入力シート（宿泊人数）【室】'!H13&gt;0, IF(H$7/'①-2入力シート（宿泊人数）【室】'!H13&gt;=50000, 500, IF(H$7/'①-2入力シート（宿泊人数）【室】'!H13&gt;=20000, 200, 100)) * '①-2入力シート（宿泊人数）【室】'!H13, 0)</f>
        <v>0</v>
      </c>
      <c r="I13" s="10">
        <f>IF('①-2入力シート（宿泊人数）【室】'!I13&gt;0, IF(I$7/'①-2入力シート（宿泊人数）【室】'!I13&gt;=50000, 500, IF(I$7/'①-2入力シート（宿泊人数）【室】'!I13&gt;=20000, 200, 100)) * '①-2入力シート（宿泊人数）【室】'!I13, 0)</f>
        <v>0</v>
      </c>
      <c r="J13" s="10">
        <f>IF('①-2入力シート（宿泊人数）【室】'!J13&gt;0, IF(J$7/'①-2入力シート（宿泊人数）【室】'!J13&gt;=50000, 500, IF(J$7/'①-2入力シート（宿泊人数）【室】'!J13&gt;=20000, 200, 100)) * '①-2入力シート（宿泊人数）【室】'!J13, 0)</f>
        <v>0</v>
      </c>
      <c r="K13" s="10">
        <f>IF('①-2入力シート（宿泊人数）【室】'!K13&gt;0, IF(K$7/'①-2入力シート（宿泊人数）【室】'!K13&gt;=50000, 500, IF(K$7/'①-2入力シート（宿泊人数）【室】'!K13&gt;=20000, 200, 100)) * '①-2入力シート（宿泊人数）【室】'!K13, 0)</f>
        <v>0</v>
      </c>
      <c r="L13" s="10">
        <f>IF('①-2入力シート（宿泊人数）【室】'!L13&gt;0, IF(L$7/'①-2入力シート（宿泊人数）【室】'!L13&gt;=50000, 500, IF(L$7/'①-2入力シート（宿泊人数）【室】'!L13&gt;=20000, 200, 100)) * '①-2入力シート（宿泊人数）【室】'!L13, 0)</f>
        <v>0</v>
      </c>
      <c r="M13" s="10">
        <f>IF('①-2入力シート（宿泊人数）【室】'!M13&gt;0, IF(M$7/'①-2入力シート（宿泊人数）【室】'!M13&gt;=50000, 500, IF(M$7/'①-2入力シート（宿泊人数）【室】'!M13&gt;=20000, 200, 100)) * '①-2入力シート（宿泊人数）【室】'!M13, 0)</f>
        <v>0</v>
      </c>
      <c r="N13" s="91">
        <f>IF('①-2入力シート（宿泊人数）【室】'!N13&gt;0, IF(N$7/'①-2入力シート（宿泊人数）【室】'!N13&gt;=50000, 500, IF(N$7/'①-2入力シート（宿泊人数）【室】'!N13&gt;=20000, 200, 100)) * '①-2入力シート（宿泊人数）【室】'!N13, 0)</f>
        <v>0</v>
      </c>
      <c r="O13" s="91">
        <f>IF('①-2入力シート（宿泊人数）【室】'!O13&gt;0, IF(O$7/'①-2入力シート（宿泊人数）【室】'!O13&gt;=50000, 500, IF(O$7/'①-2入力シート（宿泊人数）【室】'!O13&gt;=20000, 200, 100)) * '①-2入力シート（宿泊人数）【室】'!O13, 0)</f>
        <v>0</v>
      </c>
      <c r="P13" s="91">
        <f>IF('①-2入力シート（宿泊人数）【室】'!P13&gt;0, IF(P$7/'①-2入力シート（宿泊人数）【室】'!P13&gt;=50000, 500, IF(P$7/'①-2入力シート（宿泊人数）【室】'!P13&gt;=20000, 200, 100)) * '①-2入力シート（宿泊人数）【室】'!P13, 0)</f>
        <v>0</v>
      </c>
      <c r="Q13" s="91">
        <f>IF('①-2入力シート（宿泊人数）【室】'!Q13&gt;0, IF(Q$7/'①-2入力シート（宿泊人数）【室】'!Q13&gt;=50000, 500, IF(Q$7/'①-2入力シート（宿泊人数）【室】'!Q13&gt;=20000, 200, 100)) * '①-2入力シート（宿泊人数）【室】'!Q13, 0)</f>
        <v>0</v>
      </c>
      <c r="R13" s="91">
        <f>IF('①-2入力シート（宿泊人数）【室】'!R13&gt;0, IF(R$7/'①-2入力シート（宿泊人数）【室】'!R13&gt;=50000, 500, IF(R$7/'①-2入力シート（宿泊人数）【室】'!R13&gt;=20000, 200, 100)) * '①-2入力シート（宿泊人数）【室】'!R13, 0)</f>
        <v>0</v>
      </c>
      <c r="S13" s="91">
        <f>IF('①-2入力シート（宿泊人数）【室】'!S13&gt;0, IF(S$7/'①-2入力シート（宿泊人数）【室】'!S13&gt;=50000, 500, IF(S$7/'①-2入力シート（宿泊人数）【室】'!S13&gt;=20000, 200, 100)) * '①-2入力シート（宿泊人数）【室】'!S13, 0)</f>
        <v>0</v>
      </c>
      <c r="T13" s="91">
        <f>IF('①-2入力シート（宿泊人数）【室】'!T13&gt;0, IF(T$7/'①-2入力シート（宿泊人数）【室】'!T13&gt;=50000, 500, IF(T$7/'①-2入力シート（宿泊人数）【室】'!T13&gt;=20000, 200, 100)) * '①-2入力シート（宿泊人数）【室】'!T13, 0)</f>
        <v>0</v>
      </c>
      <c r="U13" s="91">
        <f>IF('①-2入力シート（宿泊人数）【室】'!U13&gt;0, IF(U$7/'①-2入力シート（宿泊人数）【室】'!U13&gt;=50000, 500, IF(U$7/'①-2入力シート（宿泊人数）【室】'!U13&gt;=20000, 200, 100)) * '①-2入力シート（宿泊人数）【室】'!U13, 0)</f>
        <v>0</v>
      </c>
      <c r="V13" s="91">
        <f>IF('①-2入力シート（宿泊人数）【室】'!V13&gt;0, IF(V$7/'①-2入力シート（宿泊人数）【室】'!V13&gt;=50000, 500, IF(V$7/'①-2入力シート（宿泊人数）【室】'!V13&gt;=20000, 200, 100)) * '①-2入力シート（宿泊人数）【室】'!V13, 0)</f>
        <v>0</v>
      </c>
      <c r="W13" s="91">
        <f>IF('①-2入力シート（宿泊人数）【室】'!W13&gt;0, IF(W$7/'①-2入力シート（宿泊人数）【室】'!W13&gt;=50000, 500, IF(W$7/'①-2入力シート（宿泊人数）【室】'!W13&gt;=20000, 200, 100)) * '①-2入力シート（宿泊人数）【室】'!W13, 0)</f>
        <v>0</v>
      </c>
      <c r="X13" s="91">
        <f>IF('①-2入力シート（宿泊人数）【室】'!X13&gt;0, IF(X$7/'①-2入力シート（宿泊人数）【室】'!X13&gt;=50000, 500, IF(X$7/'①-2入力シート（宿泊人数）【室】'!X13&gt;=20000, 200, 100)) * '①-2入力シート（宿泊人数）【室】'!X13, 0)</f>
        <v>0</v>
      </c>
      <c r="Y13" s="91">
        <f>IF('①-2入力シート（宿泊人数）【室】'!Y13&gt;0, IF(Y$7/'①-2入力シート（宿泊人数）【室】'!Y13&gt;=50000, 500, IF(Y$7/'①-2入力シート（宿泊人数）【室】'!Y13&gt;=20000, 200, 100)) * '①-2入力シート（宿泊人数）【室】'!Y13, 0)</f>
        <v>0</v>
      </c>
      <c r="Z13" s="91">
        <f>IF('①-2入力シート（宿泊人数）【室】'!Z13&gt;0, IF(Z$7/'①-2入力シート（宿泊人数）【室】'!Z13&gt;=50000, 500, IF(Z$7/'①-2入力シート（宿泊人数）【室】'!Z13&gt;=20000, 200, 100)) * '①-2入力シート（宿泊人数）【室】'!Z13, 0)</f>
        <v>0</v>
      </c>
      <c r="AA13" s="91">
        <f>IF('①-2入力シート（宿泊人数）【室】'!AA13&gt;0, IF(AA$7/'①-2入力シート（宿泊人数）【室】'!AA13&gt;=50000, 500, IF(AA$7/'①-2入力シート（宿泊人数）【室】'!AA13&gt;=20000, 200, 100)) * '①-2入力シート（宿泊人数）【室】'!AA13, 0)</f>
        <v>0</v>
      </c>
      <c r="AB13" s="91">
        <f>IF('①-2入力シート（宿泊人数）【室】'!AB13&gt;0, IF(AB$7/'①-2入力シート（宿泊人数）【室】'!AB13&gt;=50000, 500, IF(AB$7/'①-2入力シート（宿泊人数）【室】'!AB13&gt;=20000, 200, 100)) * '①-2入力シート（宿泊人数）【室】'!AB13, 0)</f>
        <v>0</v>
      </c>
      <c r="AC13" s="91">
        <f>IF('①-2入力シート（宿泊人数）【室】'!AC13&gt;0, IF(AC$7/'①-2入力シート（宿泊人数）【室】'!AC13&gt;=50000, 500, IF(AC$7/'①-2入力シート（宿泊人数）【室】'!AC13&gt;=20000, 200, 100)) * '①-2入力シート（宿泊人数）【室】'!AC13, 0)</f>
        <v>0</v>
      </c>
      <c r="AD13" s="91">
        <f>IF('①-2入力シート（宿泊人数）【室】'!AD13&gt;0, IF(AD$7/'①-2入力シート（宿泊人数）【室】'!AD13&gt;=50000, 500, IF(AD$7/'①-2入力シート（宿泊人数）【室】'!AD13&gt;=20000, 200, 100)) * '①-2入力シート（宿泊人数）【室】'!AD13, 0)</f>
        <v>0</v>
      </c>
      <c r="AE13" s="91">
        <f>IF('①-2入力シート（宿泊人数）【室】'!AE13&gt;0, IF(AE$7/'①-2入力シート（宿泊人数）【室】'!AE13&gt;=50000, 500, IF(AE$7/'①-2入力シート（宿泊人数）【室】'!AE13&gt;=20000, 200, 100)) * '①-2入力シート（宿泊人数）【室】'!AE13, 0)</f>
        <v>0</v>
      </c>
      <c r="AF13" s="91">
        <f>IF('①-2入力シート（宿泊人数）【室】'!AF13&gt;0, IF(AF$7/'①-2入力シート（宿泊人数）【室】'!AF13&gt;=50000, 500, IF(AF$7/'①-2入力シート（宿泊人数）【室】'!AF13&gt;=20000, 200, 100)) * '①-2入力シート（宿泊人数）【室】'!AF13, 0)</f>
        <v>0</v>
      </c>
      <c r="AG13" s="91">
        <f>IF('①-2入力シート（宿泊人数）【室】'!AG13&gt;0, IF(AG$7/'①-2入力シート（宿泊人数）【室】'!AG13&gt;=50000, 500, IF(AG$7/'①-2入力シート（宿泊人数）【室】'!AG13&gt;=20000, 200, 100)) * '①-2入力シート（宿泊人数）【室】'!AG13, 0)</f>
        <v>0</v>
      </c>
      <c r="AH13" s="91">
        <f>IF('①-2入力シート（宿泊人数）【室】'!AH13&gt;0, IF(AH$7/'①-2入力シート（宿泊人数）【室】'!AH13&gt;=50000, 500, IF(AH$7/'①-2入力シート（宿泊人数）【室】'!AH13&gt;=20000, 200, 100)) * '①-2入力シート（宿泊人数）【室】'!AH13, 0)</f>
        <v>0</v>
      </c>
      <c r="AI13" s="91">
        <f>IF('①-2入力シート（宿泊人数）【室】'!AI13&gt;0, IF(AI$7/'①-2入力シート（宿泊人数）【室】'!AI13&gt;=50000, 500, IF(AI$7/'①-2入力シート（宿泊人数）【室】'!AI13&gt;=20000, 200, 100)) * '①-2入力シート（宿泊人数）【室】'!AI13, 0)</f>
        <v>0</v>
      </c>
      <c r="AJ13" s="91">
        <f>IF('①-2入力シート（宿泊人数）【室】'!AJ13&gt;0, IF(AJ$7/'①-2入力シート（宿泊人数）【室】'!AJ13&gt;=50000, 500, IF(AJ$7/'①-2入力シート（宿泊人数）【室】'!AJ13&gt;=20000, 200, 100)) * '①-2入力シート（宿泊人数）【室】'!AJ13, 0)</f>
        <v>0</v>
      </c>
      <c r="AK13" s="91">
        <f>IF('①-2入力シート（宿泊人数）【室】'!AK13&gt;0, IF(AK$7/'①-2入力シート（宿泊人数）【室】'!AK13&gt;=50000, 500, IF(AK$7/'①-2入力シート（宿泊人数）【室】'!AK13&gt;=20000, 200, 100)) * '①-2入力シート（宿泊人数）【室】'!AK13, 0)</f>
        <v>0</v>
      </c>
      <c r="AL13" s="91">
        <f>IF('①-2入力シート（宿泊人数）【室】'!AL13&gt;0, IF(AL$7/'①-2入力シート（宿泊人数）【室】'!AL13&gt;=50000, 500, IF(AL$7/'①-2入力シート（宿泊人数）【室】'!AL13&gt;=20000, 200, 100)) * '①-2入力シート（宿泊人数）【室】'!AL13, 0)</f>
        <v>0</v>
      </c>
      <c r="AM13" s="91">
        <f>IF('①-2入力シート（宿泊人数）【室】'!AM13&gt;0, IF(AM$7/'①-2入力シート（宿泊人数）【室】'!AM13&gt;=50000, 500, IF(AM$7/'①-2入力シート（宿泊人数）【室】'!AM13&gt;=20000, 200, 100)) * '①-2入力シート（宿泊人数）【室】'!AM13, 0)</f>
        <v>0</v>
      </c>
      <c r="AN13" s="91">
        <f>IF('①-2入力シート（宿泊人数）【室】'!AN13&gt;0, IF(AN$7/'①-2入力シート（宿泊人数）【室】'!AN13&gt;=50000, 500, IF(AN$7/'①-2入力シート（宿泊人数）【室】'!AN13&gt;=20000, 200, 100)) * '①-2入力シート（宿泊人数）【室】'!AN13, 0)</f>
        <v>0</v>
      </c>
      <c r="AO13" s="91">
        <f>IF('①-2入力シート（宿泊人数）【室】'!AO13&gt;0, IF(AO$7/'①-2入力シート（宿泊人数）【室】'!AO13&gt;=50000, 500, IF(AO$7/'①-2入力シート（宿泊人数）【室】'!AO13&gt;=20000, 200, 100)) * '①-2入力シート（宿泊人数）【室】'!AO13, 0)</f>
        <v>0</v>
      </c>
      <c r="AP13" s="91">
        <f>IF('①-2入力シート（宿泊人数）【室】'!AP13&gt;0, IF(AP$7/'①-2入力シート（宿泊人数）【室】'!AP13&gt;=50000, 500, IF(AP$7/'①-2入力シート（宿泊人数）【室】'!AP13&gt;=20000, 200, 100)) * '①-2入力シート（宿泊人数）【室】'!AP13, 0)</f>
        <v>0</v>
      </c>
      <c r="AQ13" s="91">
        <f>IF('①-2入力シート（宿泊人数）【室】'!AQ13&gt;0, IF(AQ$7/'①-2入力シート（宿泊人数）【室】'!AQ13&gt;=50000, 500, IF(AQ$7/'①-2入力シート（宿泊人数）【室】'!AQ13&gt;=20000, 200, 100)) * '①-2入力シート（宿泊人数）【室】'!AQ13, 0)</f>
        <v>0</v>
      </c>
      <c r="AR13" s="91">
        <f>IF('①-2入力シート（宿泊人数）【室】'!AR13&gt;0, IF(AR$7/'①-2入力シート（宿泊人数）【室】'!AR13&gt;=50000, 500, IF(AR$7/'①-2入力シート（宿泊人数）【室】'!AR13&gt;=20000, 200, 100)) * '①-2入力シート（宿泊人数）【室】'!AR13, 0)</f>
        <v>0</v>
      </c>
      <c r="AS13" s="91">
        <f>IF('①-2入力シート（宿泊人数）【室】'!AS13&gt;0, IF(AS$7/'①-2入力シート（宿泊人数）【室】'!AS13&gt;=50000, 500, IF(AS$7/'①-2入力シート（宿泊人数）【室】'!AS13&gt;=20000, 200, 100)) * '①-2入力シート（宿泊人数）【室】'!AS13, 0)</f>
        <v>0</v>
      </c>
      <c r="AT13" s="91">
        <f>IF('①-2入力シート（宿泊人数）【室】'!AT13&gt;0, IF(AT$7/'①-2入力シート（宿泊人数）【室】'!AT13&gt;=50000, 500, IF(AT$7/'①-2入力シート（宿泊人数）【室】'!AT13&gt;=20000, 200, 100)) * '①-2入力シート（宿泊人数）【室】'!AT13, 0)</f>
        <v>0</v>
      </c>
      <c r="AU13" s="91">
        <f>IF('①-2入力シート（宿泊人数）【室】'!AU13&gt;0, IF(AU$7/'①-2入力シート（宿泊人数）【室】'!AU13&gt;=50000, 500, IF(AU$7/'①-2入力シート（宿泊人数）【室】'!AU13&gt;=20000, 200, 100)) * '①-2入力シート（宿泊人数）【室】'!AU13, 0)</f>
        <v>0</v>
      </c>
      <c r="AV13" s="91">
        <f>IF('①-2入力シート（宿泊人数）【室】'!AV13&gt;0, IF(AV$7/'①-2入力シート（宿泊人数）【室】'!AV13&gt;=50000, 500, IF(AV$7/'①-2入力シート（宿泊人数）【室】'!AV13&gt;=20000, 200, 100)) * '①-2入力シート（宿泊人数）【室】'!AV13, 0)</f>
        <v>0</v>
      </c>
      <c r="AW13" s="91">
        <f>IF('①-2入力シート（宿泊人数）【室】'!AW13&gt;0, IF(AW$7/'①-2入力シート（宿泊人数）【室】'!AW13&gt;=50000, 500, IF(AW$7/'①-2入力シート（宿泊人数）【室】'!AW13&gt;=20000, 200, 100)) * '①-2入力シート（宿泊人数）【室】'!AW13, 0)</f>
        <v>0</v>
      </c>
      <c r="AX13" s="91">
        <f>IF('①-2入力シート（宿泊人数）【室】'!AX13&gt;0, IF(AX$7/'①-2入力シート（宿泊人数）【室】'!AX13&gt;=50000, 500, IF(AX$7/'①-2入力シート（宿泊人数）【室】'!AX13&gt;=20000, 200, 100)) * '①-2入力シート（宿泊人数）【室】'!AX13, 0)</f>
        <v>0</v>
      </c>
      <c r="AY13" s="91">
        <f>IF('①-2入力シート（宿泊人数）【室】'!AY13&gt;0, IF(AY$7/'①-2入力シート（宿泊人数）【室】'!AY13&gt;=50000, 500, IF(AY$7/'①-2入力シート（宿泊人数）【室】'!AY13&gt;=20000, 200, 100)) * '①-2入力シート（宿泊人数）【室】'!AY13, 0)</f>
        <v>0</v>
      </c>
      <c r="AZ13" s="91">
        <f>IF('①-2入力シート（宿泊人数）【室】'!AZ13&gt;0, IF(AZ$7/'①-2入力シート（宿泊人数）【室】'!AZ13&gt;=50000, 500, IF(AZ$7/'①-2入力シート（宿泊人数）【室】'!AZ13&gt;=20000, 200, 100)) * '①-2入力シート（宿泊人数）【室】'!AZ13, 0)</f>
        <v>0</v>
      </c>
      <c r="BA13" s="91">
        <f>IF('①-2入力シート（宿泊人数）【室】'!BA13&gt;0, IF(BA$7/'①-2入力シート（宿泊人数）【室】'!BA13&gt;=50000, 500, IF(BA$7/'①-2入力シート（宿泊人数）【室】'!BA13&gt;=20000, 200, 100)) * '①-2入力シート（宿泊人数）【室】'!BA13, 0)</f>
        <v>0</v>
      </c>
      <c r="BB13" s="91">
        <f>IF('①-2入力シート（宿泊人数）【室】'!BB13&gt;0, IF(BB$7/'①-2入力シート（宿泊人数）【室】'!BB13&gt;=50000, 500, IF(BB$7/'①-2入力シート（宿泊人数）【室】'!BB13&gt;=20000, 200, 100)) * '①-2入力シート（宿泊人数）【室】'!BB13, 0)</f>
        <v>0</v>
      </c>
      <c r="BC13" s="91">
        <f>IF('①-2入力シート（宿泊人数）【室】'!BC13&gt;0, IF(BC$7/'①-2入力シート（宿泊人数）【室】'!BC13&gt;=50000, 500, IF(BC$7/'①-2入力シート（宿泊人数）【室】'!BC13&gt;=20000, 200, 100)) * '①-2入力シート（宿泊人数）【室】'!BC13, 0)</f>
        <v>0</v>
      </c>
      <c r="BD13" s="91">
        <f>IF('①-2入力シート（宿泊人数）【室】'!BD13&gt;0, IF(BD$7/'①-2入力シート（宿泊人数）【室】'!BD13&gt;=50000, 500, IF(BD$7/'①-2入力シート（宿泊人数）【室】'!BD13&gt;=20000, 200, 100)) * '①-2入力シート（宿泊人数）【室】'!BD13, 0)</f>
        <v>0</v>
      </c>
      <c r="BE13" s="91">
        <f>IF('①-2入力シート（宿泊人数）【室】'!BE13&gt;0, IF(BE$7/'①-2入力シート（宿泊人数）【室】'!BE13&gt;=50000, 500, IF(BE$7/'①-2入力シート（宿泊人数）【室】'!BE13&gt;=20000, 200, 100)) * '①-2入力シート（宿泊人数）【室】'!BE13, 0)</f>
        <v>0</v>
      </c>
      <c r="BF13" s="91">
        <f>IF('①-2入力シート（宿泊人数）【室】'!BF13&gt;0, IF(BF$7/'①-2入力シート（宿泊人数）【室】'!BF13&gt;=50000, 500, IF(BF$7/'①-2入力シート（宿泊人数）【室】'!BF13&gt;=20000, 200, 100)) * '①-2入力シート（宿泊人数）【室】'!BF13, 0)</f>
        <v>0</v>
      </c>
      <c r="BG13" s="91">
        <f>IF('①-2入力シート（宿泊人数）【室】'!BG13&gt;0, IF(BG$7/'①-2入力シート（宿泊人数）【室】'!BG13&gt;=50000, 500, IF(BG$7/'①-2入力シート（宿泊人数）【室】'!BG13&gt;=20000, 200, 100)) * '①-2入力シート（宿泊人数）【室】'!BG13, 0)</f>
        <v>0</v>
      </c>
      <c r="BH13" s="91">
        <f>IF('①-2入力シート（宿泊人数）【室】'!BH13&gt;0, IF(BH$7/'①-2入力シート（宿泊人数）【室】'!BH13&gt;=50000, 500, IF(BH$7/'①-2入力シート（宿泊人数）【室】'!BH13&gt;=20000, 200, 100)) * '①-2入力シート（宿泊人数）【室】'!BH13, 0)</f>
        <v>0</v>
      </c>
      <c r="BI13" s="91">
        <f>IF('①-2入力シート（宿泊人数）【室】'!BI13&gt;0, IF(BI$7/'①-2入力シート（宿泊人数）【室】'!BI13&gt;=50000, 500, IF(BI$7/'①-2入力シート（宿泊人数）【室】'!BI13&gt;=20000, 200, 100)) * '①-2入力シート（宿泊人数）【室】'!BI13, 0)</f>
        <v>0</v>
      </c>
      <c r="BJ13" s="91">
        <f>IF('①-2入力シート（宿泊人数）【室】'!BJ13&gt;0, IF(BJ$7/'①-2入力シート（宿泊人数）【室】'!BJ13&gt;=50000, 500, IF(BJ$7/'①-2入力シート（宿泊人数）【室】'!BJ13&gt;=20000, 200, 100)) * '①-2入力シート（宿泊人数）【室】'!BJ13, 0)</f>
        <v>0</v>
      </c>
      <c r="BK13" s="91">
        <f>IF('①-2入力シート（宿泊人数）【室】'!BK13&gt;0, IF(BK$7/'①-2入力シート（宿泊人数）【室】'!BK13&gt;=50000, 500, IF(BK$7/'①-2入力シート（宿泊人数）【室】'!BK13&gt;=20000, 200, 100)) * '①-2入力シート（宿泊人数）【室】'!BK13, 0)</f>
        <v>0</v>
      </c>
      <c r="BL13" s="91">
        <f>IF('①-2入力シート（宿泊人数）【室】'!BL13&gt;0, IF(BL$7/'①-2入力シート（宿泊人数）【室】'!BL13&gt;=50000, 500, IF(BL$7/'①-2入力シート（宿泊人数）【室】'!BL13&gt;=20000, 200, 100)) * '①-2入力シート（宿泊人数）【室】'!BL13, 0)</f>
        <v>0</v>
      </c>
      <c r="BM13" s="91">
        <f>IF('①-2入力シート（宿泊人数）【室】'!BM13&gt;0, IF(BM$7/'①-2入力シート（宿泊人数）【室】'!BM13&gt;=50000, 500, IF(BM$7/'①-2入力シート（宿泊人数）【室】'!BM13&gt;=20000, 200, 100)) * '①-2入力シート（宿泊人数）【室】'!BM13, 0)</f>
        <v>0</v>
      </c>
      <c r="BN13" s="91">
        <f>IF('①-2入力シート（宿泊人数）【室】'!BN13&gt;0, IF(BN$7/'①-2入力シート（宿泊人数）【室】'!BN13&gt;=50000, 500, IF(BN$7/'①-2入力シート（宿泊人数）【室】'!BN13&gt;=20000, 200, 100)) * '①-2入力シート（宿泊人数）【室】'!BN13, 0)</f>
        <v>0</v>
      </c>
      <c r="BO13" s="91">
        <f>IF('①-2入力シート（宿泊人数）【室】'!BO13&gt;0, IF(BO$7/'①-2入力シート（宿泊人数）【室】'!BO13&gt;=50000, 500, IF(BO$7/'①-2入力シート（宿泊人数）【室】'!BO13&gt;=20000, 200, 100)) * '①-2入力シート（宿泊人数）【室】'!BO13, 0)</f>
        <v>0</v>
      </c>
      <c r="BP13" s="91">
        <f>IF('①-2入力シート（宿泊人数）【室】'!BP13&gt;0, IF(BP$7/'①-2入力シート（宿泊人数）【室】'!BP13&gt;=50000, 500, IF(BP$7/'①-2入力シート（宿泊人数）【室】'!BP13&gt;=20000, 200, 100)) * '①-2入力シート（宿泊人数）【室】'!BP13, 0)</f>
        <v>0</v>
      </c>
      <c r="BQ13" s="91">
        <f>IF('①-2入力シート（宿泊人数）【室】'!BQ13&gt;0, IF(BQ$7/'①-2入力シート（宿泊人数）【室】'!BQ13&gt;=50000, 500, IF(BQ$7/'①-2入力シート（宿泊人数）【室】'!BQ13&gt;=20000, 200, 100)) * '①-2入力シート（宿泊人数）【室】'!BQ13, 0)</f>
        <v>0</v>
      </c>
      <c r="BR13" s="91">
        <f>IF('①-2入力シート（宿泊人数）【室】'!BR13&gt;0, IF(BR$7/'①-2入力シート（宿泊人数）【室】'!BR13&gt;=50000, 500, IF(BR$7/'①-2入力シート（宿泊人数）【室】'!BR13&gt;=20000, 200, 100)) * '①-2入力シート（宿泊人数）【室】'!BR13, 0)</f>
        <v>0</v>
      </c>
      <c r="BS13" s="91">
        <f>IF('①-2入力シート（宿泊人数）【室】'!BS13&gt;0, IF(BS$7/'①-2入力シート（宿泊人数）【室】'!BS13&gt;=50000, 500, IF(BS$7/'①-2入力シート（宿泊人数）【室】'!BS13&gt;=20000, 200, 100)) * '①-2入力シート（宿泊人数）【室】'!BS13, 0)</f>
        <v>0</v>
      </c>
      <c r="BT13" s="91">
        <f>IF('①-2入力シート（宿泊人数）【室】'!BT13&gt;0, IF(BT$7/'①-2入力シート（宿泊人数）【室】'!BT13&gt;=50000, 500, IF(BT$7/'①-2入力シート（宿泊人数）【室】'!BT13&gt;=20000, 200, 100)) * '①-2入力シート（宿泊人数）【室】'!BT13, 0)</f>
        <v>0</v>
      </c>
      <c r="BU13" s="91">
        <f>IF('①-2入力シート（宿泊人数）【室】'!BU13&gt;0, IF(BU$7/'①-2入力シート（宿泊人数）【室】'!BU13&gt;=50000, 500, IF(BU$7/'①-2入力シート（宿泊人数）【室】'!BU13&gt;=20000, 200, 100)) * '①-2入力シート（宿泊人数）【室】'!BU13, 0)</f>
        <v>0</v>
      </c>
      <c r="BV13" s="91">
        <f>IF('①-2入力シート（宿泊人数）【室】'!BV13&gt;0, IF(BV$7/'①-2入力シート（宿泊人数）【室】'!BV13&gt;=50000, 500, IF(BV$7/'①-2入力シート（宿泊人数）【室】'!BV13&gt;=20000, 200, 100)) * '①-2入力シート（宿泊人数）【室】'!BV13, 0)</f>
        <v>0</v>
      </c>
      <c r="BW13" s="91">
        <f>IF('①-2入力シート（宿泊人数）【室】'!BW13&gt;0, IF(BW$7/'①-2入力シート（宿泊人数）【室】'!BW13&gt;=50000, 500, IF(BW$7/'①-2入力シート（宿泊人数）【室】'!BW13&gt;=20000, 200, 100)) * '①-2入力シート（宿泊人数）【室】'!BW13, 0)</f>
        <v>0</v>
      </c>
      <c r="BX13" s="91">
        <f>IF('①-2入力シート（宿泊人数）【室】'!BX13&gt;0, IF(BX$7/'①-2入力シート（宿泊人数）【室】'!BX13&gt;=50000, 500, IF(BX$7/'①-2入力シート（宿泊人数）【室】'!BX13&gt;=20000, 200, 100)) * '①-2入力シート（宿泊人数）【室】'!BX13, 0)</f>
        <v>0</v>
      </c>
      <c r="BY13" s="91">
        <f>IF('①-2入力シート（宿泊人数）【室】'!BY13&gt;0, IF(BY$7/'①-2入力シート（宿泊人数）【室】'!BY13&gt;=50000, 500, IF(BY$7/'①-2入力シート（宿泊人数）【室】'!BY13&gt;=20000, 200, 100)) * '①-2入力シート（宿泊人数）【室】'!BY13, 0)</f>
        <v>0</v>
      </c>
      <c r="BZ13" s="91">
        <f>IF('①-2入力シート（宿泊人数）【室】'!BZ13&gt;0, IF(BZ$7/'①-2入力シート（宿泊人数）【室】'!BZ13&gt;=50000, 500, IF(BZ$7/'①-2入力シート（宿泊人数）【室】'!BZ13&gt;=20000, 200, 100)) * '①-2入力シート（宿泊人数）【室】'!BZ13, 0)</f>
        <v>0</v>
      </c>
      <c r="CA13" s="91">
        <f>IF('①-2入力シート（宿泊人数）【室】'!CA13&gt;0, IF(CA$7/'①-2入力シート（宿泊人数）【室】'!CA13&gt;=50000, 500, IF(CA$7/'①-2入力シート（宿泊人数）【室】'!CA13&gt;=20000, 200, 100)) * '①-2入力シート（宿泊人数）【室】'!CA13, 0)</f>
        <v>0</v>
      </c>
      <c r="CB13" s="91">
        <f>IF('①-2入力シート（宿泊人数）【室】'!CB13&gt;0, IF(CB$7/'①-2入力シート（宿泊人数）【室】'!CB13&gt;=50000, 500, IF(CB$7/'①-2入力シート（宿泊人数）【室】'!CB13&gt;=20000, 200, 100)) * '①-2入力シート（宿泊人数）【室】'!CB13, 0)</f>
        <v>0</v>
      </c>
      <c r="CC13" s="91">
        <f>IF('①-2入力シート（宿泊人数）【室】'!CC13&gt;0, IF(CC$7/'①-2入力シート（宿泊人数）【室】'!CC13&gt;=50000, 500, IF(CC$7/'①-2入力シート（宿泊人数）【室】'!CC13&gt;=20000, 200, 100)) * '①-2入力シート（宿泊人数）【室】'!CC13, 0)</f>
        <v>0</v>
      </c>
      <c r="CD13" s="91">
        <f>IF('①-2入力シート（宿泊人数）【室】'!CD13&gt;0, IF(CD$7/'①-2入力シート（宿泊人数）【室】'!CD13&gt;=50000, 500, IF(CD$7/'①-2入力シート（宿泊人数）【室】'!CD13&gt;=20000, 200, 100)) * '①-2入力シート（宿泊人数）【室】'!CD13, 0)</f>
        <v>0</v>
      </c>
      <c r="CE13" s="91">
        <f>IF('①-2入力シート（宿泊人数）【室】'!CE13&gt;0, IF(CE$7/'①-2入力シート（宿泊人数）【室】'!CE13&gt;=50000, 500, IF(CE$7/'①-2入力シート（宿泊人数）【室】'!CE13&gt;=20000, 200, 100)) * '①-2入力シート（宿泊人数）【室】'!CE13, 0)</f>
        <v>0</v>
      </c>
      <c r="CF13" s="91">
        <f>IF('①-2入力シート（宿泊人数）【室】'!CF13&gt;0, IF(CF$7/'①-2入力シート（宿泊人数）【室】'!CF13&gt;=50000, 500, IF(CF$7/'①-2入力シート（宿泊人数）【室】'!CF13&gt;=20000, 200, 100)) * '①-2入力シート（宿泊人数）【室】'!CF13, 0)</f>
        <v>0</v>
      </c>
      <c r="CG13" s="91">
        <f>IF('①-2入力シート（宿泊人数）【室】'!CG13&gt;0, IF(CG$7/'①-2入力シート（宿泊人数）【室】'!CG13&gt;=50000, 500, IF(CG$7/'①-2入力シート（宿泊人数）【室】'!CG13&gt;=20000, 200, 100)) * '①-2入力シート（宿泊人数）【室】'!CG13, 0)</f>
        <v>0</v>
      </c>
      <c r="CH13" s="91">
        <f>IF('①-2入力シート（宿泊人数）【室】'!CH13&gt;0, IF(CH$7/'①-2入力シート（宿泊人数）【室】'!CH13&gt;=50000, 500, IF(CH$7/'①-2入力シート（宿泊人数）【室】'!CH13&gt;=20000, 200, 100)) * '①-2入力シート（宿泊人数）【室】'!CH13, 0)</f>
        <v>0</v>
      </c>
      <c r="CI13" s="91">
        <f>IF('①-2入力シート（宿泊人数）【室】'!CI13&gt;0, IF(CI$7/'①-2入力シート（宿泊人数）【室】'!CI13&gt;=50000, 500, IF(CI$7/'①-2入力シート（宿泊人数）【室】'!CI13&gt;=20000, 200, 100)) * '①-2入力シート（宿泊人数）【室】'!CI13, 0)</f>
        <v>0</v>
      </c>
      <c r="CJ13" s="91">
        <f>IF('①-2入力シート（宿泊人数）【室】'!CJ13&gt;0, IF(CJ$7/'①-2入力シート（宿泊人数）【室】'!CJ13&gt;=50000, 500, IF(CJ$7/'①-2入力シート（宿泊人数）【室】'!CJ13&gt;=20000, 200, 100)) * '①-2入力シート（宿泊人数）【室】'!CJ13, 0)</f>
        <v>0</v>
      </c>
      <c r="CK13" s="91">
        <f>IF('①-2入力シート（宿泊人数）【室】'!CK13&gt;0, IF(CK$7/'①-2入力シート（宿泊人数）【室】'!CK13&gt;=50000, 500, IF(CK$7/'①-2入力シート（宿泊人数）【室】'!CK13&gt;=20000, 200, 100)) * '①-2入力シート（宿泊人数）【室】'!CK13, 0)</f>
        <v>0</v>
      </c>
      <c r="CL13" s="91">
        <f>IF('①-2入力シート（宿泊人数）【室】'!CL13&gt;0, IF(CL$7/'①-2入力シート（宿泊人数）【室】'!CL13&gt;=50000, 500, IF(CL$7/'①-2入力シート（宿泊人数）【室】'!CL13&gt;=20000, 200, 100)) * '①-2入力シート（宿泊人数）【室】'!CL13, 0)</f>
        <v>0</v>
      </c>
      <c r="CM13" s="91">
        <f>IF('①-2入力シート（宿泊人数）【室】'!CM13&gt;0, IF(CM$7/'①-2入力シート（宿泊人数）【室】'!CM13&gt;=50000, 500, IF(CM$7/'①-2入力シート（宿泊人数）【室】'!CM13&gt;=20000, 200, 100)) * '①-2入力シート（宿泊人数）【室】'!CM13, 0)</f>
        <v>0</v>
      </c>
      <c r="CN13" s="91">
        <f>IF('①-2入力シート（宿泊人数）【室】'!CN13&gt;0, IF(CN$7/'①-2入力シート（宿泊人数）【室】'!CN13&gt;=50000, 500, IF(CN$7/'①-2入力シート（宿泊人数）【室】'!CN13&gt;=20000, 200, 100)) * '①-2入力シート（宿泊人数）【室】'!CN13, 0)</f>
        <v>0</v>
      </c>
      <c r="CO13" s="91">
        <f>IF('①-2入力シート（宿泊人数）【室】'!CO13&gt;0, IF(CO$7/'①-2入力シート（宿泊人数）【室】'!CO13&gt;=50000, 500, IF(CO$7/'①-2入力シート（宿泊人数）【室】'!CO13&gt;=20000, 200, 100)) * '①-2入力シート（宿泊人数）【室】'!CO13, 0)</f>
        <v>0</v>
      </c>
      <c r="CP13" s="91">
        <f>IF('①-2入力シート（宿泊人数）【室】'!CP13&gt;0, IF(CP$7/'①-2入力シート（宿泊人数）【室】'!CP13&gt;=50000, 500, IF(CP$7/'①-2入力シート（宿泊人数）【室】'!CP13&gt;=20000, 200, 100)) * '①-2入力シート（宿泊人数）【室】'!CP13, 0)</f>
        <v>0</v>
      </c>
      <c r="CQ13" s="91">
        <f>IF('①-2入力シート（宿泊人数）【室】'!CQ13&gt;0, IF(CQ$7/'①-2入力シート（宿泊人数）【室】'!CQ13&gt;=50000, 500, IF(CQ$7/'①-2入力シート（宿泊人数）【室】'!CQ13&gt;=20000, 200, 100)) * '①-2入力シート（宿泊人数）【室】'!CQ13, 0)</f>
        <v>0</v>
      </c>
      <c r="CR13" s="91">
        <f>IF('①-2入力シート（宿泊人数）【室】'!CR13&gt;0, IF(CR$7/'①-2入力シート（宿泊人数）【室】'!CR13&gt;=50000, 500, IF(CR$7/'①-2入力シート（宿泊人数）【室】'!CR13&gt;=20000, 200, 100)) * '①-2入力シート（宿泊人数）【室】'!CR13, 0)</f>
        <v>0</v>
      </c>
      <c r="CS13" s="91">
        <f>IF('①-2入力シート（宿泊人数）【室】'!CS13&gt;0, IF(CS$7/'①-2入力シート（宿泊人数）【室】'!CS13&gt;=50000, 500, IF(CS$7/'①-2入力シート（宿泊人数）【室】'!CS13&gt;=20000, 200, 100)) * '①-2入力シート（宿泊人数）【室】'!CS13, 0)</f>
        <v>0</v>
      </c>
      <c r="CT13" s="91">
        <f>IF('①-2入力シート（宿泊人数）【室】'!CT13&gt;0, IF(CT$7/'①-2入力シート（宿泊人数）【室】'!CT13&gt;=50000, 500, IF(CT$7/'①-2入力シート（宿泊人数）【室】'!CT13&gt;=20000, 200, 100)) * '①-2入力シート（宿泊人数）【室】'!CT13, 0)</f>
        <v>0</v>
      </c>
      <c r="CU13" s="91">
        <f>IF('①-2入力シート（宿泊人数）【室】'!CU13&gt;0, IF(CU$7/'①-2入力シート（宿泊人数）【室】'!CU13&gt;=50000, 500, IF(CU$7/'①-2入力シート（宿泊人数）【室】'!CU13&gt;=20000, 200, 100)) * '①-2入力シート（宿泊人数）【室】'!CU13, 0)</f>
        <v>0</v>
      </c>
      <c r="CV13" s="91">
        <f>IF('①-2入力シート（宿泊人数）【室】'!CV13&gt;0, IF(CV$7/'①-2入力シート（宿泊人数）【室】'!CV13&gt;=50000, 500, IF(CV$7/'①-2入力シート（宿泊人数）【室】'!CV13&gt;=20000, 200, 100)) * '①-2入力シート（宿泊人数）【室】'!CV13, 0)</f>
        <v>0</v>
      </c>
      <c r="CW13" s="91">
        <f>IF('①-2入力シート（宿泊人数）【室】'!CW13&gt;0, IF(CW$7/'①-2入力シート（宿泊人数）【室】'!CW13&gt;=50000, 500, IF(CW$7/'①-2入力シート（宿泊人数）【室】'!CW13&gt;=20000, 200, 100)) * '①-2入力シート（宿泊人数）【室】'!CW13, 0)</f>
        <v>0</v>
      </c>
      <c r="CX13" s="91">
        <f>IF('①-2入力シート（宿泊人数）【室】'!CX13&gt;0, IF(CX$7/'①-2入力シート（宿泊人数）【室】'!CX13&gt;=50000, 500, IF(CX$7/'①-2入力シート（宿泊人数）【室】'!CX13&gt;=20000, 200, 100)) * '①-2入力シート（宿泊人数）【室】'!CX13, 0)</f>
        <v>0</v>
      </c>
      <c r="CY13" s="165">
        <f t="shared" si="6"/>
        <v>0</v>
      </c>
      <c r="DA13" s="5">
        <f t="shared" si="7"/>
        <v>0</v>
      </c>
    </row>
    <row r="14" spans="1:105">
      <c r="A14" s="196"/>
      <c r="B14" s="92">
        <v>6</v>
      </c>
      <c r="C14" s="10">
        <f>IF('①-2入力シート（宿泊人数）【室】'!C14&gt;0, IF(C$7/'①-2入力シート（宿泊人数）【室】'!C14&gt;=50000, 500, IF(C$7/'①-2入力シート（宿泊人数）【室】'!C14&gt;=20000, 200, 100)) * '①-2入力シート（宿泊人数）【室】'!C14, 0)</f>
        <v>0</v>
      </c>
      <c r="D14" s="10">
        <f>IF('①-2入力シート（宿泊人数）【室】'!D14&gt;0, IF(D$7/'①-2入力シート（宿泊人数）【室】'!D14&gt;=50000, 500, IF(D$7/'①-2入力シート（宿泊人数）【室】'!D14&gt;=20000, 200, 100)) * '①-2入力シート（宿泊人数）【室】'!D14, 0)</f>
        <v>0</v>
      </c>
      <c r="E14" s="10">
        <f>IF('①-2入力シート（宿泊人数）【室】'!E14&gt;0, IF(E$7/'①-2入力シート（宿泊人数）【室】'!E14&gt;=50000, 500, IF(E$7/'①-2入力シート（宿泊人数）【室】'!E14&gt;=20000, 200, 100)) * '①-2入力シート（宿泊人数）【室】'!E14, 0)</f>
        <v>0</v>
      </c>
      <c r="F14" s="10">
        <f>IF('①-2入力シート（宿泊人数）【室】'!F14&gt;0, IF(F$7/'①-2入力シート（宿泊人数）【室】'!F14&gt;=50000, 500, IF(F$7/'①-2入力シート（宿泊人数）【室】'!F14&gt;=20000, 200, 100)) * '①-2入力シート（宿泊人数）【室】'!F14, 0)</f>
        <v>0</v>
      </c>
      <c r="G14" s="10">
        <f>IF('①-2入力シート（宿泊人数）【室】'!G14&gt;0, IF(G$7/'①-2入力シート（宿泊人数）【室】'!G14&gt;=50000, 500, IF(G$7/'①-2入力シート（宿泊人数）【室】'!G14&gt;=20000, 200, 100)) * '①-2入力シート（宿泊人数）【室】'!G14, 0)</f>
        <v>0</v>
      </c>
      <c r="H14" s="10">
        <f>IF('①-2入力シート（宿泊人数）【室】'!H14&gt;0, IF(H$7/'①-2入力シート（宿泊人数）【室】'!H14&gt;=50000, 500, IF(H$7/'①-2入力シート（宿泊人数）【室】'!H14&gt;=20000, 200, 100)) * '①-2入力シート（宿泊人数）【室】'!H14, 0)</f>
        <v>0</v>
      </c>
      <c r="I14" s="10">
        <f>IF('①-2入力シート（宿泊人数）【室】'!I14&gt;0, IF(I$7/'①-2入力シート（宿泊人数）【室】'!I14&gt;=50000, 500, IF(I$7/'①-2入力シート（宿泊人数）【室】'!I14&gt;=20000, 200, 100)) * '①-2入力シート（宿泊人数）【室】'!I14, 0)</f>
        <v>0</v>
      </c>
      <c r="J14" s="10">
        <f>IF('①-2入力シート（宿泊人数）【室】'!J14&gt;0, IF(J$7/'①-2入力シート（宿泊人数）【室】'!J14&gt;=50000, 500, IF(J$7/'①-2入力シート（宿泊人数）【室】'!J14&gt;=20000, 200, 100)) * '①-2入力シート（宿泊人数）【室】'!J14, 0)</f>
        <v>0</v>
      </c>
      <c r="K14" s="10">
        <f>IF('①-2入力シート（宿泊人数）【室】'!K14&gt;0, IF(K$7/'①-2入力シート（宿泊人数）【室】'!K14&gt;=50000, 500, IF(K$7/'①-2入力シート（宿泊人数）【室】'!K14&gt;=20000, 200, 100)) * '①-2入力シート（宿泊人数）【室】'!K14, 0)</f>
        <v>0</v>
      </c>
      <c r="L14" s="10">
        <f>IF('①-2入力シート（宿泊人数）【室】'!L14&gt;0, IF(L$7/'①-2入力シート（宿泊人数）【室】'!L14&gt;=50000, 500, IF(L$7/'①-2入力シート（宿泊人数）【室】'!L14&gt;=20000, 200, 100)) * '①-2入力シート（宿泊人数）【室】'!L14, 0)</f>
        <v>0</v>
      </c>
      <c r="M14" s="10">
        <f>IF('①-2入力シート（宿泊人数）【室】'!M14&gt;0, IF(M$7/'①-2入力シート（宿泊人数）【室】'!M14&gt;=50000, 500, IF(M$7/'①-2入力シート（宿泊人数）【室】'!M14&gt;=20000, 200, 100)) * '①-2入力シート（宿泊人数）【室】'!M14, 0)</f>
        <v>0</v>
      </c>
      <c r="N14" s="91">
        <f>IF('①-2入力シート（宿泊人数）【室】'!N14&gt;0, IF(N$7/'①-2入力シート（宿泊人数）【室】'!N14&gt;=50000, 500, IF(N$7/'①-2入力シート（宿泊人数）【室】'!N14&gt;=20000, 200, 100)) * '①-2入力シート（宿泊人数）【室】'!N14, 0)</f>
        <v>0</v>
      </c>
      <c r="O14" s="91">
        <f>IF('①-2入力シート（宿泊人数）【室】'!O14&gt;0, IF(O$7/'①-2入力シート（宿泊人数）【室】'!O14&gt;=50000, 500, IF(O$7/'①-2入力シート（宿泊人数）【室】'!O14&gt;=20000, 200, 100)) * '①-2入力シート（宿泊人数）【室】'!O14, 0)</f>
        <v>0</v>
      </c>
      <c r="P14" s="91">
        <f>IF('①-2入力シート（宿泊人数）【室】'!P14&gt;0, IF(P$7/'①-2入力シート（宿泊人数）【室】'!P14&gt;=50000, 500, IF(P$7/'①-2入力シート（宿泊人数）【室】'!P14&gt;=20000, 200, 100)) * '①-2入力シート（宿泊人数）【室】'!P14, 0)</f>
        <v>0</v>
      </c>
      <c r="Q14" s="91">
        <f>IF('①-2入力シート（宿泊人数）【室】'!Q14&gt;0, IF(Q$7/'①-2入力シート（宿泊人数）【室】'!Q14&gt;=50000, 500, IF(Q$7/'①-2入力シート（宿泊人数）【室】'!Q14&gt;=20000, 200, 100)) * '①-2入力シート（宿泊人数）【室】'!Q14, 0)</f>
        <v>0</v>
      </c>
      <c r="R14" s="91">
        <f>IF('①-2入力シート（宿泊人数）【室】'!R14&gt;0, IF(R$7/'①-2入力シート（宿泊人数）【室】'!R14&gt;=50000, 500, IF(R$7/'①-2入力シート（宿泊人数）【室】'!R14&gt;=20000, 200, 100)) * '①-2入力シート（宿泊人数）【室】'!R14, 0)</f>
        <v>0</v>
      </c>
      <c r="S14" s="91">
        <f>IF('①-2入力シート（宿泊人数）【室】'!S14&gt;0, IF(S$7/'①-2入力シート（宿泊人数）【室】'!S14&gt;=50000, 500, IF(S$7/'①-2入力シート（宿泊人数）【室】'!S14&gt;=20000, 200, 100)) * '①-2入力シート（宿泊人数）【室】'!S14, 0)</f>
        <v>0</v>
      </c>
      <c r="T14" s="91">
        <f>IF('①-2入力シート（宿泊人数）【室】'!T14&gt;0, IF(T$7/'①-2入力シート（宿泊人数）【室】'!T14&gt;=50000, 500, IF(T$7/'①-2入力シート（宿泊人数）【室】'!T14&gt;=20000, 200, 100)) * '①-2入力シート（宿泊人数）【室】'!T14, 0)</f>
        <v>0</v>
      </c>
      <c r="U14" s="91">
        <f>IF('①-2入力シート（宿泊人数）【室】'!U14&gt;0, IF(U$7/'①-2入力シート（宿泊人数）【室】'!U14&gt;=50000, 500, IF(U$7/'①-2入力シート（宿泊人数）【室】'!U14&gt;=20000, 200, 100)) * '①-2入力シート（宿泊人数）【室】'!U14, 0)</f>
        <v>0</v>
      </c>
      <c r="V14" s="91">
        <f>IF('①-2入力シート（宿泊人数）【室】'!V14&gt;0, IF(V$7/'①-2入力シート（宿泊人数）【室】'!V14&gt;=50000, 500, IF(V$7/'①-2入力シート（宿泊人数）【室】'!V14&gt;=20000, 200, 100)) * '①-2入力シート（宿泊人数）【室】'!V14, 0)</f>
        <v>0</v>
      </c>
      <c r="W14" s="91">
        <f>IF('①-2入力シート（宿泊人数）【室】'!W14&gt;0, IF(W$7/'①-2入力シート（宿泊人数）【室】'!W14&gt;=50000, 500, IF(W$7/'①-2入力シート（宿泊人数）【室】'!W14&gt;=20000, 200, 100)) * '①-2入力シート（宿泊人数）【室】'!W14, 0)</f>
        <v>0</v>
      </c>
      <c r="X14" s="91">
        <f>IF('①-2入力シート（宿泊人数）【室】'!X14&gt;0, IF(X$7/'①-2入力シート（宿泊人数）【室】'!X14&gt;=50000, 500, IF(X$7/'①-2入力シート（宿泊人数）【室】'!X14&gt;=20000, 200, 100)) * '①-2入力シート（宿泊人数）【室】'!X14, 0)</f>
        <v>0</v>
      </c>
      <c r="Y14" s="91">
        <f>IF('①-2入力シート（宿泊人数）【室】'!Y14&gt;0, IF(Y$7/'①-2入力シート（宿泊人数）【室】'!Y14&gt;=50000, 500, IF(Y$7/'①-2入力シート（宿泊人数）【室】'!Y14&gt;=20000, 200, 100)) * '①-2入力シート（宿泊人数）【室】'!Y14, 0)</f>
        <v>0</v>
      </c>
      <c r="Z14" s="91">
        <f>IF('①-2入力シート（宿泊人数）【室】'!Z14&gt;0, IF(Z$7/'①-2入力シート（宿泊人数）【室】'!Z14&gt;=50000, 500, IF(Z$7/'①-2入力シート（宿泊人数）【室】'!Z14&gt;=20000, 200, 100)) * '①-2入力シート（宿泊人数）【室】'!Z14, 0)</f>
        <v>0</v>
      </c>
      <c r="AA14" s="91">
        <f>IF('①-2入力シート（宿泊人数）【室】'!AA14&gt;0, IF(AA$7/'①-2入力シート（宿泊人数）【室】'!AA14&gt;=50000, 500, IF(AA$7/'①-2入力シート（宿泊人数）【室】'!AA14&gt;=20000, 200, 100)) * '①-2入力シート（宿泊人数）【室】'!AA14, 0)</f>
        <v>0</v>
      </c>
      <c r="AB14" s="91">
        <f>IF('①-2入力シート（宿泊人数）【室】'!AB14&gt;0, IF(AB$7/'①-2入力シート（宿泊人数）【室】'!AB14&gt;=50000, 500, IF(AB$7/'①-2入力シート（宿泊人数）【室】'!AB14&gt;=20000, 200, 100)) * '①-2入力シート（宿泊人数）【室】'!AB14, 0)</f>
        <v>0</v>
      </c>
      <c r="AC14" s="91">
        <f>IF('①-2入力シート（宿泊人数）【室】'!AC14&gt;0, IF(AC$7/'①-2入力シート（宿泊人数）【室】'!AC14&gt;=50000, 500, IF(AC$7/'①-2入力シート（宿泊人数）【室】'!AC14&gt;=20000, 200, 100)) * '①-2入力シート（宿泊人数）【室】'!AC14, 0)</f>
        <v>0</v>
      </c>
      <c r="AD14" s="91">
        <f>IF('①-2入力シート（宿泊人数）【室】'!AD14&gt;0, IF(AD$7/'①-2入力シート（宿泊人数）【室】'!AD14&gt;=50000, 500, IF(AD$7/'①-2入力シート（宿泊人数）【室】'!AD14&gt;=20000, 200, 100)) * '①-2入力シート（宿泊人数）【室】'!AD14, 0)</f>
        <v>0</v>
      </c>
      <c r="AE14" s="91">
        <f>IF('①-2入力シート（宿泊人数）【室】'!AE14&gt;0, IF(AE$7/'①-2入力シート（宿泊人数）【室】'!AE14&gt;=50000, 500, IF(AE$7/'①-2入力シート（宿泊人数）【室】'!AE14&gt;=20000, 200, 100)) * '①-2入力シート（宿泊人数）【室】'!AE14, 0)</f>
        <v>0</v>
      </c>
      <c r="AF14" s="91">
        <f>IF('①-2入力シート（宿泊人数）【室】'!AF14&gt;0, IF(AF$7/'①-2入力シート（宿泊人数）【室】'!AF14&gt;=50000, 500, IF(AF$7/'①-2入力シート（宿泊人数）【室】'!AF14&gt;=20000, 200, 100)) * '①-2入力シート（宿泊人数）【室】'!AF14, 0)</f>
        <v>0</v>
      </c>
      <c r="AG14" s="91">
        <f>IF('①-2入力シート（宿泊人数）【室】'!AG14&gt;0, IF(AG$7/'①-2入力シート（宿泊人数）【室】'!AG14&gt;=50000, 500, IF(AG$7/'①-2入力シート（宿泊人数）【室】'!AG14&gt;=20000, 200, 100)) * '①-2入力シート（宿泊人数）【室】'!AG14, 0)</f>
        <v>0</v>
      </c>
      <c r="AH14" s="91">
        <f>IF('①-2入力シート（宿泊人数）【室】'!AH14&gt;0, IF(AH$7/'①-2入力シート（宿泊人数）【室】'!AH14&gt;=50000, 500, IF(AH$7/'①-2入力シート（宿泊人数）【室】'!AH14&gt;=20000, 200, 100)) * '①-2入力シート（宿泊人数）【室】'!AH14, 0)</f>
        <v>0</v>
      </c>
      <c r="AI14" s="91">
        <f>IF('①-2入力シート（宿泊人数）【室】'!AI14&gt;0, IF(AI$7/'①-2入力シート（宿泊人数）【室】'!AI14&gt;=50000, 500, IF(AI$7/'①-2入力シート（宿泊人数）【室】'!AI14&gt;=20000, 200, 100)) * '①-2入力シート（宿泊人数）【室】'!AI14, 0)</f>
        <v>0</v>
      </c>
      <c r="AJ14" s="91">
        <f>IF('①-2入力シート（宿泊人数）【室】'!AJ14&gt;0, IF(AJ$7/'①-2入力シート（宿泊人数）【室】'!AJ14&gt;=50000, 500, IF(AJ$7/'①-2入力シート（宿泊人数）【室】'!AJ14&gt;=20000, 200, 100)) * '①-2入力シート（宿泊人数）【室】'!AJ14, 0)</f>
        <v>0</v>
      </c>
      <c r="AK14" s="91">
        <f>IF('①-2入力シート（宿泊人数）【室】'!AK14&gt;0, IF(AK$7/'①-2入力シート（宿泊人数）【室】'!AK14&gt;=50000, 500, IF(AK$7/'①-2入力シート（宿泊人数）【室】'!AK14&gt;=20000, 200, 100)) * '①-2入力シート（宿泊人数）【室】'!AK14, 0)</f>
        <v>0</v>
      </c>
      <c r="AL14" s="91">
        <f>IF('①-2入力シート（宿泊人数）【室】'!AL14&gt;0, IF(AL$7/'①-2入力シート（宿泊人数）【室】'!AL14&gt;=50000, 500, IF(AL$7/'①-2入力シート（宿泊人数）【室】'!AL14&gt;=20000, 200, 100)) * '①-2入力シート（宿泊人数）【室】'!AL14, 0)</f>
        <v>0</v>
      </c>
      <c r="AM14" s="91">
        <f>IF('①-2入力シート（宿泊人数）【室】'!AM14&gt;0, IF(AM$7/'①-2入力シート（宿泊人数）【室】'!AM14&gt;=50000, 500, IF(AM$7/'①-2入力シート（宿泊人数）【室】'!AM14&gt;=20000, 200, 100)) * '①-2入力シート（宿泊人数）【室】'!AM14, 0)</f>
        <v>0</v>
      </c>
      <c r="AN14" s="91">
        <f>IF('①-2入力シート（宿泊人数）【室】'!AN14&gt;0, IF(AN$7/'①-2入力シート（宿泊人数）【室】'!AN14&gt;=50000, 500, IF(AN$7/'①-2入力シート（宿泊人数）【室】'!AN14&gt;=20000, 200, 100)) * '①-2入力シート（宿泊人数）【室】'!AN14, 0)</f>
        <v>0</v>
      </c>
      <c r="AO14" s="91">
        <f>IF('①-2入力シート（宿泊人数）【室】'!AO14&gt;0, IF(AO$7/'①-2入力シート（宿泊人数）【室】'!AO14&gt;=50000, 500, IF(AO$7/'①-2入力シート（宿泊人数）【室】'!AO14&gt;=20000, 200, 100)) * '①-2入力シート（宿泊人数）【室】'!AO14, 0)</f>
        <v>0</v>
      </c>
      <c r="AP14" s="91">
        <f>IF('①-2入力シート（宿泊人数）【室】'!AP14&gt;0, IF(AP$7/'①-2入力シート（宿泊人数）【室】'!AP14&gt;=50000, 500, IF(AP$7/'①-2入力シート（宿泊人数）【室】'!AP14&gt;=20000, 200, 100)) * '①-2入力シート（宿泊人数）【室】'!AP14, 0)</f>
        <v>0</v>
      </c>
      <c r="AQ14" s="91">
        <f>IF('①-2入力シート（宿泊人数）【室】'!AQ14&gt;0, IF(AQ$7/'①-2入力シート（宿泊人数）【室】'!AQ14&gt;=50000, 500, IF(AQ$7/'①-2入力シート（宿泊人数）【室】'!AQ14&gt;=20000, 200, 100)) * '①-2入力シート（宿泊人数）【室】'!AQ14, 0)</f>
        <v>0</v>
      </c>
      <c r="AR14" s="91">
        <f>IF('①-2入力シート（宿泊人数）【室】'!AR14&gt;0, IF(AR$7/'①-2入力シート（宿泊人数）【室】'!AR14&gt;=50000, 500, IF(AR$7/'①-2入力シート（宿泊人数）【室】'!AR14&gt;=20000, 200, 100)) * '①-2入力シート（宿泊人数）【室】'!AR14, 0)</f>
        <v>0</v>
      </c>
      <c r="AS14" s="91">
        <f>IF('①-2入力シート（宿泊人数）【室】'!AS14&gt;0, IF(AS$7/'①-2入力シート（宿泊人数）【室】'!AS14&gt;=50000, 500, IF(AS$7/'①-2入力シート（宿泊人数）【室】'!AS14&gt;=20000, 200, 100)) * '①-2入力シート（宿泊人数）【室】'!AS14, 0)</f>
        <v>0</v>
      </c>
      <c r="AT14" s="91">
        <f>IF('①-2入力シート（宿泊人数）【室】'!AT14&gt;0, IF(AT$7/'①-2入力シート（宿泊人数）【室】'!AT14&gt;=50000, 500, IF(AT$7/'①-2入力シート（宿泊人数）【室】'!AT14&gt;=20000, 200, 100)) * '①-2入力シート（宿泊人数）【室】'!AT14, 0)</f>
        <v>0</v>
      </c>
      <c r="AU14" s="91">
        <f>IF('①-2入力シート（宿泊人数）【室】'!AU14&gt;0, IF(AU$7/'①-2入力シート（宿泊人数）【室】'!AU14&gt;=50000, 500, IF(AU$7/'①-2入力シート（宿泊人数）【室】'!AU14&gt;=20000, 200, 100)) * '①-2入力シート（宿泊人数）【室】'!AU14, 0)</f>
        <v>0</v>
      </c>
      <c r="AV14" s="91">
        <f>IF('①-2入力シート（宿泊人数）【室】'!AV14&gt;0, IF(AV$7/'①-2入力シート（宿泊人数）【室】'!AV14&gt;=50000, 500, IF(AV$7/'①-2入力シート（宿泊人数）【室】'!AV14&gt;=20000, 200, 100)) * '①-2入力シート（宿泊人数）【室】'!AV14, 0)</f>
        <v>0</v>
      </c>
      <c r="AW14" s="91">
        <f>IF('①-2入力シート（宿泊人数）【室】'!AW14&gt;0, IF(AW$7/'①-2入力シート（宿泊人数）【室】'!AW14&gt;=50000, 500, IF(AW$7/'①-2入力シート（宿泊人数）【室】'!AW14&gt;=20000, 200, 100)) * '①-2入力シート（宿泊人数）【室】'!AW14, 0)</f>
        <v>0</v>
      </c>
      <c r="AX14" s="91">
        <f>IF('①-2入力シート（宿泊人数）【室】'!AX14&gt;0, IF(AX$7/'①-2入力シート（宿泊人数）【室】'!AX14&gt;=50000, 500, IF(AX$7/'①-2入力シート（宿泊人数）【室】'!AX14&gt;=20000, 200, 100)) * '①-2入力シート（宿泊人数）【室】'!AX14, 0)</f>
        <v>0</v>
      </c>
      <c r="AY14" s="91">
        <f>IF('①-2入力シート（宿泊人数）【室】'!AY14&gt;0, IF(AY$7/'①-2入力シート（宿泊人数）【室】'!AY14&gt;=50000, 500, IF(AY$7/'①-2入力シート（宿泊人数）【室】'!AY14&gt;=20000, 200, 100)) * '①-2入力シート（宿泊人数）【室】'!AY14, 0)</f>
        <v>0</v>
      </c>
      <c r="AZ14" s="91">
        <f>IF('①-2入力シート（宿泊人数）【室】'!AZ14&gt;0, IF(AZ$7/'①-2入力シート（宿泊人数）【室】'!AZ14&gt;=50000, 500, IF(AZ$7/'①-2入力シート（宿泊人数）【室】'!AZ14&gt;=20000, 200, 100)) * '①-2入力シート（宿泊人数）【室】'!AZ14, 0)</f>
        <v>0</v>
      </c>
      <c r="BA14" s="91">
        <f>IF('①-2入力シート（宿泊人数）【室】'!BA14&gt;0, IF(BA$7/'①-2入力シート（宿泊人数）【室】'!BA14&gt;=50000, 500, IF(BA$7/'①-2入力シート（宿泊人数）【室】'!BA14&gt;=20000, 200, 100)) * '①-2入力シート（宿泊人数）【室】'!BA14, 0)</f>
        <v>0</v>
      </c>
      <c r="BB14" s="91">
        <f>IF('①-2入力シート（宿泊人数）【室】'!BB14&gt;0, IF(BB$7/'①-2入力シート（宿泊人数）【室】'!BB14&gt;=50000, 500, IF(BB$7/'①-2入力シート（宿泊人数）【室】'!BB14&gt;=20000, 200, 100)) * '①-2入力シート（宿泊人数）【室】'!BB14, 0)</f>
        <v>0</v>
      </c>
      <c r="BC14" s="91">
        <f>IF('①-2入力シート（宿泊人数）【室】'!BC14&gt;0, IF(BC$7/'①-2入力シート（宿泊人数）【室】'!BC14&gt;=50000, 500, IF(BC$7/'①-2入力シート（宿泊人数）【室】'!BC14&gt;=20000, 200, 100)) * '①-2入力シート（宿泊人数）【室】'!BC14, 0)</f>
        <v>0</v>
      </c>
      <c r="BD14" s="91">
        <f>IF('①-2入力シート（宿泊人数）【室】'!BD14&gt;0, IF(BD$7/'①-2入力シート（宿泊人数）【室】'!BD14&gt;=50000, 500, IF(BD$7/'①-2入力シート（宿泊人数）【室】'!BD14&gt;=20000, 200, 100)) * '①-2入力シート（宿泊人数）【室】'!BD14, 0)</f>
        <v>0</v>
      </c>
      <c r="BE14" s="91">
        <f>IF('①-2入力シート（宿泊人数）【室】'!BE14&gt;0, IF(BE$7/'①-2入力シート（宿泊人数）【室】'!BE14&gt;=50000, 500, IF(BE$7/'①-2入力シート（宿泊人数）【室】'!BE14&gt;=20000, 200, 100)) * '①-2入力シート（宿泊人数）【室】'!BE14, 0)</f>
        <v>0</v>
      </c>
      <c r="BF14" s="91">
        <f>IF('①-2入力シート（宿泊人数）【室】'!BF14&gt;0, IF(BF$7/'①-2入力シート（宿泊人数）【室】'!BF14&gt;=50000, 500, IF(BF$7/'①-2入力シート（宿泊人数）【室】'!BF14&gt;=20000, 200, 100)) * '①-2入力シート（宿泊人数）【室】'!BF14, 0)</f>
        <v>0</v>
      </c>
      <c r="BG14" s="91">
        <f>IF('①-2入力シート（宿泊人数）【室】'!BG14&gt;0, IF(BG$7/'①-2入力シート（宿泊人数）【室】'!BG14&gt;=50000, 500, IF(BG$7/'①-2入力シート（宿泊人数）【室】'!BG14&gt;=20000, 200, 100)) * '①-2入力シート（宿泊人数）【室】'!BG14, 0)</f>
        <v>0</v>
      </c>
      <c r="BH14" s="91">
        <f>IF('①-2入力シート（宿泊人数）【室】'!BH14&gt;0, IF(BH$7/'①-2入力シート（宿泊人数）【室】'!BH14&gt;=50000, 500, IF(BH$7/'①-2入力シート（宿泊人数）【室】'!BH14&gt;=20000, 200, 100)) * '①-2入力シート（宿泊人数）【室】'!BH14, 0)</f>
        <v>0</v>
      </c>
      <c r="BI14" s="91">
        <f>IF('①-2入力シート（宿泊人数）【室】'!BI14&gt;0, IF(BI$7/'①-2入力シート（宿泊人数）【室】'!BI14&gt;=50000, 500, IF(BI$7/'①-2入力シート（宿泊人数）【室】'!BI14&gt;=20000, 200, 100)) * '①-2入力シート（宿泊人数）【室】'!BI14, 0)</f>
        <v>0</v>
      </c>
      <c r="BJ14" s="91">
        <f>IF('①-2入力シート（宿泊人数）【室】'!BJ14&gt;0, IF(BJ$7/'①-2入力シート（宿泊人数）【室】'!BJ14&gt;=50000, 500, IF(BJ$7/'①-2入力シート（宿泊人数）【室】'!BJ14&gt;=20000, 200, 100)) * '①-2入力シート（宿泊人数）【室】'!BJ14, 0)</f>
        <v>0</v>
      </c>
      <c r="BK14" s="91">
        <f>IF('①-2入力シート（宿泊人数）【室】'!BK14&gt;0, IF(BK$7/'①-2入力シート（宿泊人数）【室】'!BK14&gt;=50000, 500, IF(BK$7/'①-2入力シート（宿泊人数）【室】'!BK14&gt;=20000, 200, 100)) * '①-2入力シート（宿泊人数）【室】'!BK14, 0)</f>
        <v>0</v>
      </c>
      <c r="BL14" s="91">
        <f>IF('①-2入力シート（宿泊人数）【室】'!BL14&gt;0, IF(BL$7/'①-2入力シート（宿泊人数）【室】'!BL14&gt;=50000, 500, IF(BL$7/'①-2入力シート（宿泊人数）【室】'!BL14&gt;=20000, 200, 100)) * '①-2入力シート（宿泊人数）【室】'!BL14, 0)</f>
        <v>0</v>
      </c>
      <c r="BM14" s="91">
        <f>IF('①-2入力シート（宿泊人数）【室】'!BM14&gt;0, IF(BM$7/'①-2入力シート（宿泊人数）【室】'!BM14&gt;=50000, 500, IF(BM$7/'①-2入力シート（宿泊人数）【室】'!BM14&gt;=20000, 200, 100)) * '①-2入力シート（宿泊人数）【室】'!BM14, 0)</f>
        <v>0</v>
      </c>
      <c r="BN14" s="91">
        <f>IF('①-2入力シート（宿泊人数）【室】'!BN14&gt;0, IF(BN$7/'①-2入力シート（宿泊人数）【室】'!BN14&gt;=50000, 500, IF(BN$7/'①-2入力シート（宿泊人数）【室】'!BN14&gt;=20000, 200, 100)) * '①-2入力シート（宿泊人数）【室】'!BN14, 0)</f>
        <v>0</v>
      </c>
      <c r="BO14" s="91">
        <f>IF('①-2入力シート（宿泊人数）【室】'!BO14&gt;0, IF(BO$7/'①-2入力シート（宿泊人数）【室】'!BO14&gt;=50000, 500, IF(BO$7/'①-2入力シート（宿泊人数）【室】'!BO14&gt;=20000, 200, 100)) * '①-2入力シート（宿泊人数）【室】'!BO14, 0)</f>
        <v>0</v>
      </c>
      <c r="BP14" s="91">
        <f>IF('①-2入力シート（宿泊人数）【室】'!BP14&gt;0, IF(BP$7/'①-2入力シート（宿泊人数）【室】'!BP14&gt;=50000, 500, IF(BP$7/'①-2入力シート（宿泊人数）【室】'!BP14&gt;=20000, 200, 100)) * '①-2入力シート（宿泊人数）【室】'!BP14, 0)</f>
        <v>0</v>
      </c>
      <c r="BQ14" s="91">
        <f>IF('①-2入力シート（宿泊人数）【室】'!BQ14&gt;0, IF(BQ$7/'①-2入力シート（宿泊人数）【室】'!BQ14&gt;=50000, 500, IF(BQ$7/'①-2入力シート（宿泊人数）【室】'!BQ14&gt;=20000, 200, 100)) * '①-2入力シート（宿泊人数）【室】'!BQ14, 0)</f>
        <v>0</v>
      </c>
      <c r="BR14" s="91">
        <f>IF('①-2入力シート（宿泊人数）【室】'!BR14&gt;0, IF(BR$7/'①-2入力シート（宿泊人数）【室】'!BR14&gt;=50000, 500, IF(BR$7/'①-2入力シート（宿泊人数）【室】'!BR14&gt;=20000, 200, 100)) * '①-2入力シート（宿泊人数）【室】'!BR14, 0)</f>
        <v>0</v>
      </c>
      <c r="BS14" s="91">
        <f>IF('①-2入力シート（宿泊人数）【室】'!BS14&gt;0, IF(BS$7/'①-2入力シート（宿泊人数）【室】'!BS14&gt;=50000, 500, IF(BS$7/'①-2入力シート（宿泊人数）【室】'!BS14&gt;=20000, 200, 100)) * '①-2入力シート（宿泊人数）【室】'!BS14, 0)</f>
        <v>0</v>
      </c>
      <c r="BT14" s="91">
        <f>IF('①-2入力シート（宿泊人数）【室】'!BT14&gt;0, IF(BT$7/'①-2入力シート（宿泊人数）【室】'!BT14&gt;=50000, 500, IF(BT$7/'①-2入力シート（宿泊人数）【室】'!BT14&gt;=20000, 200, 100)) * '①-2入力シート（宿泊人数）【室】'!BT14, 0)</f>
        <v>0</v>
      </c>
      <c r="BU14" s="91">
        <f>IF('①-2入力シート（宿泊人数）【室】'!BU14&gt;0, IF(BU$7/'①-2入力シート（宿泊人数）【室】'!BU14&gt;=50000, 500, IF(BU$7/'①-2入力シート（宿泊人数）【室】'!BU14&gt;=20000, 200, 100)) * '①-2入力シート（宿泊人数）【室】'!BU14, 0)</f>
        <v>0</v>
      </c>
      <c r="BV14" s="91">
        <f>IF('①-2入力シート（宿泊人数）【室】'!BV14&gt;0, IF(BV$7/'①-2入力シート（宿泊人数）【室】'!BV14&gt;=50000, 500, IF(BV$7/'①-2入力シート（宿泊人数）【室】'!BV14&gt;=20000, 200, 100)) * '①-2入力シート（宿泊人数）【室】'!BV14, 0)</f>
        <v>0</v>
      </c>
      <c r="BW14" s="91">
        <f>IF('①-2入力シート（宿泊人数）【室】'!BW14&gt;0, IF(BW$7/'①-2入力シート（宿泊人数）【室】'!BW14&gt;=50000, 500, IF(BW$7/'①-2入力シート（宿泊人数）【室】'!BW14&gt;=20000, 200, 100)) * '①-2入力シート（宿泊人数）【室】'!BW14, 0)</f>
        <v>0</v>
      </c>
      <c r="BX14" s="91">
        <f>IF('①-2入力シート（宿泊人数）【室】'!BX14&gt;0, IF(BX$7/'①-2入力シート（宿泊人数）【室】'!BX14&gt;=50000, 500, IF(BX$7/'①-2入力シート（宿泊人数）【室】'!BX14&gt;=20000, 200, 100)) * '①-2入力シート（宿泊人数）【室】'!BX14, 0)</f>
        <v>0</v>
      </c>
      <c r="BY14" s="91">
        <f>IF('①-2入力シート（宿泊人数）【室】'!BY14&gt;0, IF(BY$7/'①-2入力シート（宿泊人数）【室】'!BY14&gt;=50000, 500, IF(BY$7/'①-2入力シート（宿泊人数）【室】'!BY14&gt;=20000, 200, 100)) * '①-2入力シート（宿泊人数）【室】'!BY14, 0)</f>
        <v>0</v>
      </c>
      <c r="BZ14" s="91">
        <f>IF('①-2入力シート（宿泊人数）【室】'!BZ14&gt;0, IF(BZ$7/'①-2入力シート（宿泊人数）【室】'!BZ14&gt;=50000, 500, IF(BZ$7/'①-2入力シート（宿泊人数）【室】'!BZ14&gt;=20000, 200, 100)) * '①-2入力シート（宿泊人数）【室】'!BZ14, 0)</f>
        <v>0</v>
      </c>
      <c r="CA14" s="91">
        <f>IF('①-2入力シート（宿泊人数）【室】'!CA14&gt;0, IF(CA$7/'①-2入力シート（宿泊人数）【室】'!CA14&gt;=50000, 500, IF(CA$7/'①-2入力シート（宿泊人数）【室】'!CA14&gt;=20000, 200, 100)) * '①-2入力シート（宿泊人数）【室】'!CA14, 0)</f>
        <v>0</v>
      </c>
      <c r="CB14" s="91">
        <f>IF('①-2入力シート（宿泊人数）【室】'!CB14&gt;0, IF(CB$7/'①-2入力シート（宿泊人数）【室】'!CB14&gt;=50000, 500, IF(CB$7/'①-2入力シート（宿泊人数）【室】'!CB14&gt;=20000, 200, 100)) * '①-2入力シート（宿泊人数）【室】'!CB14, 0)</f>
        <v>0</v>
      </c>
      <c r="CC14" s="91">
        <f>IF('①-2入力シート（宿泊人数）【室】'!CC14&gt;0, IF(CC$7/'①-2入力シート（宿泊人数）【室】'!CC14&gt;=50000, 500, IF(CC$7/'①-2入力シート（宿泊人数）【室】'!CC14&gt;=20000, 200, 100)) * '①-2入力シート（宿泊人数）【室】'!CC14, 0)</f>
        <v>0</v>
      </c>
      <c r="CD14" s="91">
        <f>IF('①-2入力シート（宿泊人数）【室】'!CD14&gt;0, IF(CD$7/'①-2入力シート（宿泊人数）【室】'!CD14&gt;=50000, 500, IF(CD$7/'①-2入力シート（宿泊人数）【室】'!CD14&gt;=20000, 200, 100)) * '①-2入力シート（宿泊人数）【室】'!CD14, 0)</f>
        <v>0</v>
      </c>
      <c r="CE14" s="91">
        <f>IF('①-2入力シート（宿泊人数）【室】'!CE14&gt;0, IF(CE$7/'①-2入力シート（宿泊人数）【室】'!CE14&gt;=50000, 500, IF(CE$7/'①-2入力シート（宿泊人数）【室】'!CE14&gt;=20000, 200, 100)) * '①-2入力シート（宿泊人数）【室】'!CE14, 0)</f>
        <v>0</v>
      </c>
      <c r="CF14" s="91">
        <f>IF('①-2入力シート（宿泊人数）【室】'!CF14&gt;0, IF(CF$7/'①-2入力シート（宿泊人数）【室】'!CF14&gt;=50000, 500, IF(CF$7/'①-2入力シート（宿泊人数）【室】'!CF14&gt;=20000, 200, 100)) * '①-2入力シート（宿泊人数）【室】'!CF14, 0)</f>
        <v>0</v>
      </c>
      <c r="CG14" s="91">
        <f>IF('①-2入力シート（宿泊人数）【室】'!CG14&gt;0, IF(CG$7/'①-2入力シート（宿泊人数）【室】'!CG14&gt;=50000, 500, IF(CG$7/'①-2入力シート（宿泊人数）【室】'!CG14&gt;=20000, 200, 100)) * '①-2入力シート（宿泊人数）【室】'!CG14, 0)</f>
        <v>0</v>
      </c>
      <c r="CH14" s="91">
        <f>IF('①-2入力シート（宿泊人数）【室】'!CH14&gt;0, IF(CH$7/'①-2入力シート（宿泊人数）【室】'!CH14&gt;=50000, 500, IF(CH$7/'①-2入力シート（宿泊人数）【室】'!CH14&gt;=20000, 200, 100)) * '①-2入力シート（宿泊人数）【室】'!CH14, 0)</f>
        <v>0</v>
      </c>
      <c r="CI14" s="91">
        <f>IF('①-2入力シート（宿泊人数）【室】'!CI14&gt;0, IF(CI$7/'①-2入力シート（宿泊人数）【室】'!CI14&gt;=50000, 500, IF(CI$7/'①-2入力シート（宿泊人数）【室】'!CI14&gt;=20000, 200, 100)) * '①-2入力シート（宿泊人数）【室】'!CI14, 0)</f>
        <v>0</v>
      </c>
      <c r="CJ14" s="91">
        <f>IF('①-2入力シート（宿泊人数）【室】'!CJ14&gt;0, IF(CJ$7/'①-2入力シート（宿泊人数）【室】'!CJ14&gt;=50000, 500, IF(CJ$7/'①-2入力シート（宿泊人数）【室】'!CJ14&gt;=20000, 200, 100)) * '①-2入力シート（宿泊人数）【室】'!CJ14, 0)</f>
        <v>0</v>
      </c>
      <c r="CK14" s="91">
        <f>IF('①-2入力シート（宿泊人数）【室】'!CK14&gt;0, IF(CK$7/'①-2入力シート（宿泊人数）【室】'!CK14&gt;=50000, 500, IF(CK$7/'①-2入力シート（宿泊人数）【室】'!CK14&gt;=20000, 200, 100)) * '①-2入力シート（宿泊人数）【室】'!CK14, 0)</f>
        <v>0</v>
      </c>
      <c r="CL14" s="91">
        <f>IF('①-2入力シート（宿泊人数）【室】'!CL14&gt;0, IF(CL$7/'①-2入力シート（宿泊人数）【室】'!CL14&gt;=50000, 500, IF(CL$7/'①-2入力シート（宿泊人数）【室】'!CL14&gt;=20000, 200, 100)) * '①-2入力シート（宿泊人数）【室】'!CL14, 0)</f>
        <v>0</v>
      </c>
      <c r="CM14" s="91">
        <f>IF('①-2入力シート（宿泊人数）【室】'!CM14&gt;0, IF(CM$7/'①-2入力シート（宿泊人数）【室】'!CM14&gt;=50000, 500, IF(CM$7/'①-2入力シート（宿泊人数）【室】'!CM14&gt;=20000, 200, 100)) * '①-2入力シート（宿泊人数）【室】'!CM14, 0)</f>
        <v>0</v>
      </c>
      <c r="CN14" s="91">
        <f>IF('①-2入力シート（宿泊人数）【室】'!CN14&gt;0, IF(CN$7/'①-2入力シート（宿泊人数）【室】'!CN14&gt;=50000, 500, IF(CN$7/'①-2入力シート（宿泊人数）【室】'!CN14&gt;=20000, 200, 100)) * '①-2入力シート（宿泊人数）【室】'!CN14, 0)</f>
        <v>0</v>
      </c>
      <c r="CO14" s="91">
        <f>IF('①-2入力シート（宿泊人数）【室】'!CO14&gt;0, IF(CO$7/'①-2入力シート（宿泊人数）【室】'!CO14&gt;=50000, 500, IF(CO$7/'①-2入力シート（宿泊人数）【室】'!CO14&gt;=20000, 200, 100)) * '①-2入力シート（宿泊人数）【室】'!CO14, 0)</f>
        <v>0</v>
      </c>
      <c r="CP14" s="91">
        <f>IF('①-2入力シート（宿泊人数）【室】'!CP14&gt;0, IF(CP$7/'①-2入力シート（宿泊人数）【室】'!CP14&gt;=50000, 500, IF(CP$7/'①-2入力シート（宿泊人数）【室】'!CP14&gt;=20000, 200, 100)) * '①-2入力シート（宿泊人数）【室】'!CP14, 0)</f>
        <v>0</v>
      </c>
      <c r="CQ14" s="91">
        <f>IF('①-2入力シート（宿泊人数）【室】'!CQ14&gt;0, IF(CQ$7/'①-2入力シート（宿泊人数）【室】'!CQ14&gt;=50000, 500, IF(CQ$7/'①-2入力シート（宿泊人数）【室】'!CQ14&gt;=20000, 200, 100)) * '①-2入力シート（宿泊人数）【室】'!CQ14, 0)</f>
        <v>0</v>
      </c>
      <c r="CR14" s="91">
        <f>IF('①-2入力シート（宿泊人数）【室】'!CR14&gt;0, IF(CR$7/'①-2入力シート（宿泊人数）【室】'!CR14&gt;=50000, 500, IF(CR$7/'①-2入力シート（宿泊人数）【室】'!CR14&gt;=20000, 200, 100)) * '①-2入力シート（宿泊人数）【室】'!CR14, 0)</f>
        <v>0</v>
      </c>
      <c r="CS14" s="91">
        <f>IF('①-2入力シート（宿泊人数）【室】'!CS14&gt;0, IF(CS$7/'①-2入力シート（宿泊人数）【室】'!CS14&gt;=50000, 500, IF(CS$7/'①-2入力シート（宿泊人数）【室】'!CS14&gt;=20000, 200, 100)) * '①-2入力シート（宿泊人数）【室】'!CS14, 0)</f>
        <v>0</v>
      </c>
      <c r="CT14" s="91">
        <f>IF('①-2入力シート（宿泊人数）【室】'!CT14&gt;0, IF(CT$7/'①-2入力シート（宿泊人数）【室】'!CT14&gt;=50000, 500, IF(CT$7/'①-2入力シート（宿泊人数）【室】'!CT14&gt;=20000, 200, 100)) * '①-2入力シート（宿泊人数）【室】'!CT14, 0)</f>
        <v>0</v>
      </c>
      <c r="CU14" s="91">
        <f>IF('①-2入力シート（宿泊人数）【室】'!CU14&gt;0, IF(CU$7/'①-2入力シート（宿泊人数）【室】'!CU14&gt;=50000, 500, IF(CU$7/'①-2入力シート（宿泊人数）【室】'!CU14&gt;=20000, 200, 100)) * '①-2入力シート（宿泊人数）【室】'!CU14, 0)</f>
        <v>0</v>
      </c>
      <c r="CV14" s="91">
        <f>IF('①-2入力シート（宿泊人数）【室】'!CV14&gt;0, IF(CV$7/'①-2入力シート（宿泊人数）【室】'!CV14&gt;=50000, 500, IF(CV$7/'①-2入力シート（宿泊人数）【室】'!CV14&gt;=20000, 200, 100)) * '①-2入力シート（宿泊人数）【室】'!CV14, 0)</f>
        <v>0</v>
      </c>
      <c r="CW14" s="91">
        <f>IF('①-2入力シート（宿泊人数）【室】'!CW14&gt;0, IF(CW$7/'①-2入力シート（宿泊人数）【室】'!CW14&gt;=50000, 500, IF(CW$7/'①-2入力シート（宿泊人数）【室】'!CW14&gt;=20000, 200, 100)) * '①-2入力シート（宿泊人数）【室】'!CW14, 0)</f>
        <v>0</v>
      </c>
      <c r="CX14" s="91">
        <f>IF('①-2入力シート（宿泊人数）【室】'!CX14&gt;0, IF(CX$7/'①-2入力シート（宿泊人数）【室】'!CX14&gt;=50000, 500, IF(CX$7/'①-2入力シート（宿泊人数）【室】'!CX14&gt;=20000, 200, 100)) * '①-2入力シート（宿泊人数）【室】'!CX14, 0)</f>
        <v>0</v>
      </c>
      <c r="CY14" s="165">
        <f t="shared" si="6"/>
        <v>0</v>
      </c>
      <c r="DA14" s="5">
        <f t="shared" si="7"/>
        <v>0</v>
      </c>
    </row>
    <row r="15" spans="1:105">
      <c r="A15" s="196"/>
      <c r="B15" s="92">
        <v>7</v>
      </c>
      <c r="C15" s="10">
        <f>IF('①-2入力シート（宿泊人数）【室】'!C15&gt;0, IF(C$7/'①-2入力シート（宿泊人数）【室】'!C15&gt;=50000, 500, IF(C$7/'①-2入力シート（宿泊人数）【室】'!C15&gt;=20000, 200, 100)) * '①-2入力シート（宿泊人数）【室】'!C15, 0)</f>
        <v>0</v>
      </c>
      <c r="D15" s="10">
        <f>IF('①-2入力シート（宿泊人数）【室】'!D15&gt;0, IF(D$7/'①-2入力シート（宿泊人数）【室】'!D15&gt;=50000, 500, IF(D$7/'①-2入力シート（宿泊人数）【室】'!D15&gt;=20000, 200, 100)) * '①-2入力シート（宿泊人数）【室】'!D15, 0)</f>
        <v>0</v>
      </c>
      <c r="E15" s="10">
        <f>IF('①-2入力シート（宿泊人数）【室】'!E15&gt;0, IF(E$7/'①-2入力シート（宿泊人数）【室】'!E15&gt;=50000, 500, IF(E$7/'①-2入力シート（宿泊人数）【室】'!E15&gt;=20000, 200, 100)) * '①-2入力シート（宿泊人数）【室】'!E15, 0)</f>
        <v>0</v>
      </c>
      <c r="F15" s="10">
        <f>IF('①-2入力シート（宿泊人数）【室】'!F15&gt;0, IF(F$7/'①-2入力シート（宿泊人数）【室】'!F15&gt;=50000, 500, IF(F$7/'①-2入力シート（宿泊人数）【室】'!F15&gt;=20000, 200, 100)) * '①-2入力シート（宿泊人数）【室】'!F15, 0)</f>
        <v>0</v>
      </c>
      <c r="G15" s="10">
        <f>IF('①-2入力シート（宿泊人数）【室】'!G15&gt;0, IF(G$7/'①-2入力シート（宿泊人数）【室】'!G15&gt;=50000, 500, IF(G$7/'①-2入力シート（宿泊人数）【室】'!G15&gt;=20000, 200, 100)) * '①-2入力シート（宿泊人数）【室】'!G15, 0)</f>
        <v>0</v>
      </c>
      <c r="H15" s="10">
        <f>IF('①-2入力シート（宿泊人数）【室】'!H15&gt;0, IF(H$7/'①-2入力シート（宿泊人数）【室】'!H15&gt;=50000, 500, IF(H$7/'①-2入力シート（宿泊人数）【室】'!H15&gt;=20000, 200, 100)) * '①-2入力シート（宿泊人数）【室】'!H15, 0)</f>
        <v>0</v>
      </c>
      <c r="I15" s="10">
        <f>IF('①-2入力シート（宿泊人数）【室】'!I15&gt;0, IF(I$7/'①-2入力シート（宿泊人数）【室】'!I15&gt;=50000, 500, IF(I$7/'①-2入力シート（宿泊人数）【室】'!I15&gt;=20000, 200, 100)) * '①-2入力シート（宿泊人数）【室】'!I15, 0)</f>
        <v>0</v>
      </c>
      <c r="J15" s="10">
        <f>IF('①-2入力シート（宿泊人数）【室】'!J15&gt;0, IF(J$7/'①-2入力シート（宿泊人数）【室】'!J15&gt;=50000, 500, IF(J$7/'①-2入力シート（宿泊人数）【室】'!J15&gt;=20000, 200, 100)) * '①-2入力シート（宿泊人数）【室】'!J15, 0)</f>
        <v>0</v>
      </c>
      <c r="K15" s="10">
        <f>IF('①-2入力シート（宿泊人数）【室】'!K15&gt;0, IF(K$7/'①-2入力シート（宿泊人数）【室】'!K15&gt;=50000, 500, IF(K$7/'①-2入力シート（宿泊人数）【室】'!K15&gt;=20000, 200, 100)) * '①-2入力シート（宿泊人数）【室】'!K15, 0)</f>
        <v>0</v>
      </c>
      <c r="L15" s="10">
        <f>IF('①-2入力シート（宿泊人数）【室】'!L15&gt;0, IF(L$7/'①-2入力シート（宿泊人数）【室】'!L15&gt;=50000, 500, IF(L$7/'①-2入力シート（宿泊人数）【室】'!L15&gt;=20000, 200, 100)) * '①-2入力シート（宿泊人数）【室】'!L15, 0)</f>
        <v>0</v>
      </c>
      <c r="M15" s="10">
        <f>IF('①-2入力シート（宿泊人数）【室】'!M15&gt;0, IF(M$7/'①-2入力シート（宿泊人数）【室】'!M15&gt;=50000, 500, IF(M$7/'①-2入力シート（宿泊人数）【室】'!M15&gt;=20000, 200, 100)) * '①-2入力シート（宿泊人数）【室】'!M15, 0)</f>
        <v>0</v>
      </c>
      <c r="N15" s="91">
        <f>IF('①-2入力シート（宿泊人数）【室】'!N15&gt;0, IF(N$7/'①-2入力シート（宿泊人数）【室】'!N15&gt;=50000, 500, IF(N$7/'①-2入力シート（宿泊人数）【室】'!N15&gt;=20000, 200, 100)) * '①-2入力シート（宿泊人数）【室】'!N15, 0)</f>
        <v>0</v>
      </c>
      <c r="O15" s="91">
        <f>IF('①-2入力シート（宿泊人数）【室】'!O15&gt;0, IF(O$7/'①-2入力シート（宿泊人数）【室】'!O15&gt;=50000, 500, IF(O$7/'①-2入力シート（宿泊人数）【室】'!O15&gt;=20000, 200, 100)) * '①-2入力シート（宿泊人数）【室】'!O15, 0)</f>
        <v>0</v>
      </c>
      <c r="P15" s="91">
        <f>IF('①-2入力シート（宿泊人数）【室】'!P15&gt;0, IF(P$7/'①-2入力シート（宿泊人数）【室】'!P15&gt;=50000, 500, IF(P$7/'①-2入力シート（宿泊人数）【室】'!P15&gt;=20000, 200, 100)) * '①-2入力シート（宿泊人数）【室】'!P15, 0)</f>
        <v>0</v>
      </c>
      <c r="Q15" s="91">
        <f>IF('①-2入力シート（宿泊人数）【室】'!Q15&gt;0, IF(Q$7/'①-2入力シート（宿泊人数）【室】'!Q15&gt;=50000, 500, IF(Q$7/'①-2入力シート（宿泊人数）【室】'!Q15&gt;=20000, 200, 100)) * '①-2入力シート（宿泊人数）【室】'!Q15, 0)</f>
        <v>0</v>
      </c>
      <c r="R15" s="91">
        <f>IF('①-2入力シート（宿泊人数）【室】'!R15&gt;0, IF(R$7/'①-2入力シート（宿泊人数）【室】'!R15&gt;=50000, 500, IF(R$7/'①-2入力シート（宿泊人数）【室】'!R15&gt;=20000, 200, 100)) * '①-2入力シート（宿泊人数）【室】'!R15, 0)</f>
        <v>0</v>
      </c>
      <c r="S15" s="91">
        <f>IF('①-2入力シート（宿泊人数）【室】'!S15&gt;0, IF(S$7/'①-2入力シート（宿泊人数）【室】'!S15&gt;=50000, 500, IF(S$7/'①-2入力シート（宿泊人数）【室】'!S15&gt;=20000, 200, 100)) * '①-2入力シート（宿泊人数）【室】'!S15, 0)</f>
        <v>0</v>
      </c>
      <c r="T15" s="91">
        <f>IF('①-2入力シート（宿泊人数）【室】'!T15&gt;0, IF(T$7/'①-2入力シート（宿泊人数）【室】'!T15&gt;=50000, 500, IF(T$7/'①-2入力シート（宿泊人数）【室】'!T15&gt;=20000, 200, 100)) * '①-2入力シート（宿泊人数）【室】'!T15, 0)</f>
        <v>0</v>
      </c>
      <c r="U15" s="91">
        <f>IF('①-2入力シート（宿泊人数）【室】'!U15&gt;0, IF(U$7/'①-2入力シート（宿泊人数）【室】'!U15&gt;=50000, 500, IF(U$7/'①-2入力シート（宿泊人数）【室】'!U15&gt;=20000, 200, 100)) * '①-2入力シート（宿泊人数）【室】'!U15, 0)</f>
        <v>0</v>
      </c>
      <c r="V15" s="91">
        <f>IF('①-2入力シート（宿泊人数）【室】'!V15&gt;0, IF(V$7/'①-2入力シート（宿泊人数）【室】'!V15&gt;=50000, 500, IF(V$7/'①-2入力シート（宿泊人数）【室】'!V15&gt;=20000, 200, 100)) * '①-2入力シート（宿泊人数）【室】'!V15, 0)</f>
        <v>0</v>
      </c>
      <c r="W15" s="91">
        <f>IF('①-2入力シート（宿泊人数）【室】'!W15&gt;0, IF(W$7/'①-2入力シート（宿泊人数）【室】'!W15&gt;=50000, 500, IF(W$7/'①-2入力シート（宿泊人数）【室】'!W15&gt;=20000, 200, 100)) * '①-2入力シート（宿泊人数）【室】'!W15, 0)</f>
        <v>0</v>
      </c>
      <c r="X15" s="91">
        <f>IF('①-2入力シート（宿泊人数）【室】'!X15&gt;0, IF(X$7/'①-2入力シート（宿泊人数）【室】'!X15&gt;=50000, 500, IF(X$7/'①-2入力シート（宿泊人数）【室】'!X15&gt;=20000, 200, 100)) * '①-2入力シート（宿泊人数）【室】'!X15, 0)</f>
        <v>0</v>
      </c>
      <c r="Y15" s="91">
        <f>IF('①-2入力シート（宿泊人数）【室】'!Y15&gt;0, IF(Y$7/'①-2入力シート（宿泊人数）【室】'!Y15&gt;=50000, 500, IF(Y$7/'①-2入力シート（宿泊人数）【室】'!Y15&gt;=20000, 200, 100)) * '①-2入力シート（宿泊人数）【室】'!Y15, 0)</f>
        <v>0</v>
      </c>
      <c r="Z15" s="91">
        <f>IF('①-2入力シート（宿泊人数）【室】'!Z15&gt;0, IF(Z$7/'①-2入力シート（宿泊人数）【室】'!Z15&gt;=50000, 500, IF(Z$7/'①-2入力シート（宿泊人数）【室】'!Z15&gt;=20000, 200, 100)) * '①-2入力シート（宿泊人数）【室】'!Z15, 0)</f>
        <v>0</v>
      </c>
      <c r="AA15" s="91">
        <f>IF('①-2入力シート（宿泊人数）【室】'!AA15&gt;0, IF(AA$7/'①-2入力シート（宿泊人数）【室】'!AA15&gt;=50000, 500, IF(AA$7/'①-2入力シート（宿泊人数）【室】'!AA15&gt;=20000, 200, 100)) * '①-2入力シート（宿泊人数）【室】'!AA15, 0)</f>
        <v>0</v>
      </c>
      <c r="AB15" s="91">
        <f>IF('①-2入力シート（宿泊人数）【室】'!AB15&gt;0, IF(AB$7/'①-2入力シート（宿泊人数）【室】'!AB15&gt;=50000, 500, IF(AB$7/'①-2入力シート（宿泊人数）【室】'!AB15&gt;=20000, 200, 100)) * '①-2入力シート（宿泊人数）【室】'!AB15, 0)</f>
        <v>0</v>
      </c>
      <c r="AC15" s="91">
        <f>IF('①-2入力シート（宿泊人数）【室】'!AC15&gt;0, IF(AC$7/'①-2入力シート（宿泊人数）【室】'!AC15&gt;=50000, 500, IF(AC$7/'①-2入力シート（宿泊人数）【室】'!AC15&gt;=20000, 200, 100)) * '①-2入力シート（宿泊人数）【室】'!AC15, 0)</f>
        <v>0</v>
      </c>
      <c r="AD15" s="91">
        <f>IF('①-2入力シート（宿泊人数）【室】'!AD15&gt;0, IF(AD$7/'①-2入力シート（宿泊人数）【室】'!AD15&gt;=50000, 500, IF(AD$7/'①-2入力シート（宿泊人数）【室】'!AD15&gt;=20000, 200, 100)) * '①-2入力シート（宿泊人数）【室】'!AD15, 0)</f>
        <v>0</v>
      </c>
      <c r="AE15" s="91">
        <f>IF('①-2入力シート（宿泊人数）【室】'!AE15&gt;0, IF(AE$7/'①-2入力シート（宿泊人数）【室】'!AE15&gt;=50000, 500, IF(AE$7/'①-2入力シート（宿泊人数）【室】'!AE15&gt;=20000, 200, 100)) * '①-2入力シート（宿泊人数）【室】'!AE15, 0)</f>
        <v>0</v>
      </c>
      <c r="AF15" s="91">
        <f>IF('①-2入力シート（宿泊人数）【室】'!AF15&gt;0, IF(AF$7/'①-2入力シート（宿泊人数）【室】'!AF15&gt;=50000, 500, IF(AF$7/'①-2入力シート（宿泊人数）【室】'!AF15&gt;=20000, 200, 100)) * '①-2入力シート（宿泊人数）【室】'!AF15, 0)</f>
        <v>0</v>
      </c>
      <c r="AG15" s="91">
        <f>IF('①-2入力シート（宿泊人数）【室】'!AG15&gt;0, IF(AG$7/'①-2入力シート（宿泊人数）【室】'!AG15&gt;=50000, 500, IF(AG$7/'①-2入力シート（宿泊人数）【室】'!AG15&gt;=20000, 200, 100)) * '①-2入力シート（宿泊人数）【室】'!AG15, 0)</f>
        <v>0</v>
      </c>
      <c r="AH15" s="91">
        <f>IF('①-2入力シート（宿泊人数）【室】'!AH15&gt;0, IF(AH$7/'①-2入力シート（宿泊人数）【室】'!AH15&gt;=50000, 500, IF(AH$7/'①-2入力シート（宿泊人数）【室】'!AH15&gt;=20000, 200, 100)) * '①-2入力シート（宿泊人数）【室】'!AH15, 0)</f>
        <v>0</v>
      </c>
      <c r="AI15" s="91">
        <f>IF('①-2入力シート（宿泊人数）【室】'!AI15&gt;0, IF(AI$7/'①-2入力シート（宿泊人数）【室】'!AI15&gt;=50000, 500, IF(AI$7/'①-2入力シート（宿泊人数）【室】'!AI15&gt;=20000, 200, 100)) * '①-2入力シート（宿泊人数）【室】'!AI15, 0)</f>
        <v>0</v>
      </c>
      <c r="AJ15" s="91">
        <f>IF('①-2入力シート（宿泊人数）【室】'!AJ15&gt;0, IF(AJ$7/'①-2入力シート（宿泊人数）【室】'!AJ15&gt;=50000, 500, IF(AJ$7/'①-2入力シート（宿泊人数）【室】'!AJ15&gt;=20000, 200, 100)) * '①-2入力シート（宿泊人数）【室】'!AJ15, 0)</f>
        <v>0</v>
      </c>
      <c r="AK15" s="91">
        <f>IF('①-2入力シート（宿泊人数）【室】'!AK15&gt;0, IF(AK$7/'①-2入力シート（宿泊人数）【室】'!AK15&gt;=50000, 500, IF(AK$7/'①-2入力シート（宿泊人数）【室】'!AK15&gt;=20000, 200, 100)) * '①-2入力シート（宿泊人数）【室】'!AK15, 0)</f>
        <v>0</v>
      </c>
      <c r="AL15" s="91">
        <f>IF('①-2入力シート（宿泊人数）【室】'!AL15&gt;0, IF(AL$7/'①-2入力シート（宿泊人数）【室】'!AL15&gt;=50000, 500, IF(AL$7/'①-2入力シート（宿泊人数）【室】'!AL15&gt;=20000, 200, 100)) * '①-2入力シート（宿泊人数）【室】'!AL15, 0)</f>
        <v>0</v>
      </c>
      <c r="AM15" s="91">
        <f>IF('①-2入力シート（宿泊人数）【室】'!AM15&gt;0, IF(AM$7/'①-2入力シート（宿泊人数）【室】'!AM15&gt;=50000, 500, IF(AM$7/'①-2入力シート（宿泊人数）【室】'!AM15&gt;=20000, 200, 100)) * '①-2入力シート（宿泊人数）【室】'!AM15, 0)</f>
        <v>0</v>
      </c>
      <c r="AN15" s="91">
        <f>IF('①-2入力シート（宿泊人数）【室】'!AN15&gt;0, IF(AN$7/'①-2入力シート（宿泊人数）【室】'!AN15&gt;=50000, 500, IF(AN$7/'①-2入力シート（宿泊人数）【室】'!AN15&gt;=20000, 200, 100)) * '①-2入力シート（宿泊人数）【室】'!AN15, 0)</f>
        <v>0</v>
      </c>
      <c r="AO15" s="91">
        <f>IF('①-2入力シート（宿泊人数）【室】'!AO15&gt;0, IF(AO$7/'①-2入力シート（宿泊人数）【室】'!AO15&gt;=50000, 500, IF(AO$7/'①-2入力シート（宿泊人数）【室】'!AO15&gt;=20000, 200, 100)) * '①-2入力シート（宿泊人数）【室】'!AO15, 0)</f>
        <v>0</v>
      </c>
      <c r="AP15" s="91">
        <f>IF('①-2入力シート（宿泊人数）【室】'!AP15&gt;0, IF(AP$7/'①-2入力シート（宿泊人数）【室】'!AP15&gt;=50000, 500, IF(AP$7/'①-2入力シート（宿泊人数）【室】'!AP15&gt;=20000, 200, 100)) * '①-2入力シート（宿泊人数）【室】'!AP15, 0)</f>
        <v>0</v>
      </c>
      <c r="AQ15" s="91">
        <f>IF('①-2入力シート（宿泊人数）【室】'!AQ15&gt;0, IF(AQ$7/'①-2入力シート（宿泊人数）【室】'!AQ15&gt;=50000, 500, IF(AQ$7/'①-2入力シート（宿泊人数）【室】'!AQ15&gt;=20000, 200, 100)) * '①-2入力シート（宿泊人数）【室】'!AQ15, 0)</f>
        <v>0</v>
      </c>
      <c r="AR15" s="91">
        <f>IF('①-2入力シート（宿泊人数）【室】'!AR15&gt;0, IF(AR$7/'①-2入力シート（宿泊人数）【室】'!AR15&gt;=50000, 500, IF(AR$7/'①-2入力シート（宿泊人数）【室】'!AR15&gt;=20000, 200, 100)) * '①-2入力シート（宿泊人数）【室】'!AR15, 0)</f>
        <v>0</v>
      </c>
      <c r="AS15" s="91">
        <f>IF('①-2入力シート（宿泊人数）【室】'!AS15&gt;0, IF(AS$7/'①-2入力シート（宿泊人数）【室】'!AS15&gt;=50000, 500, IF(AS$7/'①-2入力シート（宿泊人数）【室】'!AS15&gt;=20000, 200, 100)) * '①-2入力シート（宿泊人数）【室】'!AS15, 0)</f>
        <v>0</v>
      </c>
      <c r="AT15" s="91">
        <f>IF('①-2入力シート（宿泊人数）【室】'!AT15&gt;0, IF(AT$7/'①-2入力シート（宿泊人数）【室】'!AT15&gt;=50000, 500, IF(AT$7/'①-2入力シート（宿泊人数）【室】'!AT15&gt;=20000, 200, 100)) * '①-2入力シート（宿泊人数）【室】'!AT15, 0)</f>
        <v>0</v>
      </c>
      <c r="AU15" s="91">
        <f>IF('①-2入力シート（宿泊人数）【室】'!AU15&gt;0, IF(AU$7/'①-2入力シート（宿泊人数）【室】'!AU15&gt;=50000, 500, IF(AU$7/'①-2入力シート（宿泊人数）【室】'!AU15&gt;=20000, 200, 100)) * '①-2入力シート（宿泊人数）【室】'!AU15, 0)</f>
        <v>0</v>
      </c>
      <c r="AV15" s="91">
        <f>IF('①-2入力シート（宿泊人数）【室】'!AV15&gt;0, IF(AV$7/'①-2入力シート（宿泊人数）【室】'!AV15&gt;=50000, 500, IF(AV$7/'①-2入力シート（宿泊人数）【室】'!AV15&gt;=20000, 200, 100)) * '①-2入力シート（宿泊人数）【室】'!AV15, 0)</f>
        <v>0</v>
      </c>
      <c r="AW15" s="91">
        <f>IF('①-2入力シート（宿泊人数）【室】'!AW15&gt;0, IF(AW$7/'①-2入力シート（宿泊人数）【室】'!AW15&gt;=50000, 500, IF(AW$7/'①-2入力シート（宿泊人数）【室】'!AW15&gt;=20000, 200, 100)) * '①-2入力シート（宿泊人数）【室】'!AW15, 0)</f>
        <v>0</v>
      </c>
      <c r="AX15" s="91">
        <f>IF('①-2入力シート（宿泊人数）【室】'!AX15&gt;0, IF(AX$7/'①-2入力シート（宿泊人数）【室】'!AX15&gt;=50000, 500, IF(AX$7/'①-2入力シート（宿泊人数）【室】'!AX15&gt;=20000, 200, 100)) * '①-2入力シート（宿泊人数）【室】'!AX15, 0)</f>
        <v>0</v>
      </c>
      <c r="AY15" s="91">
        <f>IF('①-2入力シート（宿泊人数）【室】'!AY15&gt;0, IF(AY$7/'①-2入力シート（宿泊人数）【室】'!AY15&gt;=50000, 500, IF(AY$7/'①-2入力シート（宿泊人数）【室】'!AY15&gt;=20000, 200, 100)) * '①-2入力シート（宿泊人数）【室】'!AY15, 0)</f>
        <v>0</v>
      </c>
      <c r="AZ15" s="91">
        <f>IF('①-2入力シート（宿泊人数）【室】'!AZ15&gt;0, IF(AZ$7/'①-2入力シート（宿泊人数）【室】'!AZ15&gt;=50000, 500, IF(AZ$7/'①-2入力シート（宿泊人数）【室】'!AZ15&gt;=20000, 200, 100)) * '①-2入力シート（宿泊人数）【室】'!AZ15, 0)</f>
        <v>0</v>
      </c>
      <c r="BA15" s="91">
        <f>IF('①-2入力シート（宿泊人数）【室】'!BA15&gt;0, IF(BA$7/'①-2入力シート（宿泊人数）【室】'!BA15&gt;=50000, 500, IF(BA$7/'①-2入力シート（宿泊人数）【室】'!BA15&gt;=20000, 200, 100)) * '①-2入力シート（宿泊人数）【室】'!BA15, 0)</f>
        <v>0</v>
      </c>
      <c r="BB15" s="91">
        <f>IF('①-2入力シート（宿泊人数）【室】'!BB15&gt;0, IF(BB$7/'①-2入力シート（宿泊人数）【室】'!BB15&gt;=50000, 500, IF(BB$7/'①-2入力シート（宿泊人数）【室】'!BB15&gt;=20000, 200, 100)) * '①-2入力シート（宿泊人数）【室】'!BB15, 0)</f>
        <v>0</v>
      </c>
      <c r="BC15" s="91">
        <f>IF('①-2入力シート（宿泊人数）【室】'!BC15&gt;0, IF(BC$7/'①-2入力シート（宿泊人数）【室】'!BC15&gt;=50000, 500, IF(BC$7/'①-2入力シート（宿泊人数）【室】'!BC15&gt;=20000, 200, 100)) * '①-2入力シート（宿泊人数）【室】'!BC15, 0)</f>
        <v>0</v>
      </c>
      <c r="BD15" s="91">
        <f>IF('①-2入力シート（宿泊人数）【室】'!BD15&gt;0, IF(BD$7/'①-2入力シート（宿泊人数）【室】'!BD15&gt;=50000, 500, IF(BD$7/'①-2入力シート（宿泊人数）【室】'!BD15&gt;=20000, 200, 100)) * '①-2入力シート（宿泊人数）【室】'!BD15, 0)</f>
        <v>0</v>
      </c>
      <c r="BE15" s="91">
        <f>IF('①-2入力シート（宿泊人数）【室】'!BE15&gt;0, IF(BE$7/'①-2入力シート（宿泊人数）【室】'!BE15&gt;=50000, 500, IF(BE$7/'①-2入力シート（宿泊人数）【室】'!BE15&gt;=20000, 200, 100)) * '①-2入力シート（宿泊人数）【室】'!BE15, 0)</f>
        <v>0</v>
      </c>
      <c r="BF15" s="91">
        <f>IF('①-2入力シート（宿泊人数）【室】'!BF15&gt;0, IF(BF$7/'①-2入力シート（宿泊人数）【室】'!BF15&gt;=50000, 500, IF(BF$7/'①-2入力シート（宿泊人数）【室】'!BF15&gt;=20000, 200, 100)) * '①-2入力シート（宿泊人数）【室】'!BF15, 0)</f>
        <v>0</v>
      </c>
      <c r="BG15" s="91">
        <f>IF('①-2入力シート（宿泊人数）【室】'!BG15&gt;0, IF(BG$7/'①-2入力シート（宿泊人数）【室】'!BG15&gt;=50000, 500, IF(BG$7/'①-2入力シート（宿泊人数）【室】'!BG15&gt;=20000, 200, 100)) * '①-2入力シート（宿泊人数）【室】'!BG15, 0)</f>
        <v>0</v>
      </c>
      <c r="BH15" s="91">
        <f>IF('①-2入力シート（宿泊人数）【室】'!BH15&gt;0, IF(BH$7/'①-2入力シート（宿泊人数）【室】'!BH15&gt;=50000, 500, IF(BH$7/'①-2入力シート（宿泊人数）【室】'!BH15&gt;=20000, 200, 100)) * '①-2入力シート（宿泊人数）【室】'!BH15, 0)</f>
        <v>0</v>
      </c>
      <c r="BI15" s="91">
        <f>IF('①-2入力シート（宿泊人数）【室】'!BI15&gt;0, IF(BI$7/'①-2入力シート（宿泊人数）【室】'!BI15&gt;=50000, 500, IF(BI$7/'①-2入力シート（宿泊人数）【室】'!BI15&gt;=20000, 200, 100)) * '①-2入力シート（宿泊人数）【室】'!BI15, 0)</f>
        <v>0</v>
      </c>
      <c r="BJ15" s="91">
        <f>IF('①-2入力シート（宿泊人数）【室】'!BJ15&gt;0, IF(BJ$7/'①-2入力シート（宿泊人数）【室】'!BJ15&gt;=50000, 500, IF(BJ$7/'①-2入力シート（宿泊人数）【室】'!BJ15&gt;=20000, 200, 100)) * '①-2入力シート（宿泊人数）【室】'!BJ15, 0)</f>
        <v>0</v>
      </c>
      <c r="BK15" s="91">
        <f>IF('①-2入力シート（宿泊人数）【室】'!BK15&gt;0, IF(BK$7/'①-2入力シート（宿泊人数）【室】'!BK15&gt;=50000, 500, IF(BK$7/'①-2入力シート（宿泊人数）【室】'!BK15&gt;=20000, 200, 100)) * '①-2入力シート（宿泊人数）【室】'!BK15, 0)</f>
        <v>0</v>
      </c>
      <c r="BL15" s="91">
        <f>IF('①-2入力シート（宿泊人数）【室】'!BL15&gt;0, IF(BL$7/'①-2入力シート（宿泊人数）【室】'!BL15&gt;=50000, 500, IF(BL$7/'①-2入力シート（宿泊人数）【室】'!BL15&gt;=20000, 200, 100)) * '①-2入力シート（宿泊人数）【室】'!BL15, 0)</f>
        <v>0</v>
      </c>
      <c r="BM15" s="91">
        <f>IF('①-2入力シート（宿泊人数）【室】'!BM15&gt;0, IF(BM$7/'①-2入力シート（宿泊人数）【室】'!BM15&gt;=50000, 500, IF(BM$7/'①-2入力シート（宿泊人数）【室】'!BM15&gt;=20000, 200, 100)) * '①-2入力シート（宿泊人数）【室】'!BM15, 0)</f>
        <v>0</v>
      </c>
      <c r="BN15" s="91">
        <f>IF('①-2入力シート（宿泊人数）【室】'!BN15&gt;0, IF(BN$7/'①-2入力シート（宿泊人数）【室】'!BN15&gt;=50000, 500, IF(BN$7/'①-2入力シート（宿泊人数）【室】'!BN15&gt;=20000, 200, 100)) * '①-2入力シート（宿泊人数）【室】'!BN15, 0)</f>
        <v>0</v>
      </c>
      <c r="BO15" s="91">
        <f>IF('①-2入力シート（宿泊人数）【室】'!BO15&gt;0, IF(BO$7/'①-2入力シート（宿泊人数）【室】'!BO15&gt;=50000, 500, IF(BO$7/'①-2入力シート（宿泊人数）【室】'!BO15&gt;=20000, 200, 100)) * '①-2入力シート（宿泊人数）【室】'!BO15, 0)</f>
        <v>0</v>
      </c>
      <c r="BP15" s="91">
        <f>IF('①-2入力シート（宿泊人数）【室】'!BP15&gt;0, IF(BP$7/'①-2入力シート（宿泊人数）【室】'!BP15&gt;=50000, 500, IF(BP$7/'①-2入力シート（宿泊人数）【室】'!BP15&gt;=20000, 200, 100)) * '①-2入力シート（宿泊人数）【室】'!BP15, 0)</f>
        <v>0</v>
      </c>
      <c r="BQ15" s="91">
        <f>IF('①-2入力シート（宿泊人数）【室】'!BQ15&gt;0, IF(BQ$7/'①-2入力シート（宿泊人数）【室】'!BQ15&gt;=50000, 500, IF(BQ$7/'①-2入力シート（宿泊人数）【室】'!BQ15&gt;=20000, 200, 100)) * '①-2入力シート（宿泊人数）【室】'!BQ15, 0)</f>
        <v>0</v>
      </c>
      <c r="BR15" s="91">
        <f>IF('①-2入力シート（宿泊人数）【室】'!BR15&gt;0, IF(BR$7/'①-2入力シート（宿泊人数）【室】'!BR15&gt;=50000, 500, IF(BR$7/'①-2入力シート（宿泊人数）【室】'!BR15&gt;=20000, 200, 100)) * '①-2入力シート（宿泊人数）【室】'!BR15, 0)</f>
        <v>0</v>
      </c>
      <c r="BS15" s="91">
        <f>IF('①-2入力シート（宿泊人数）【室】'!BS15&gt;0, IF(BS$7/'①-2入力シート（宿泊人数）【室】'!BS15&gt;=50000, 500, IF(BS$7/'①-2入力シート（宿泊人数）【室】'!BS15&gt;=20000, 200, 100)) * '①-2入力シート（宿泊人数）【室】'!BS15, 0)</f>
        <v>0</v>
      </c>
      <c r="BT15" s="91">
        <f>IF('①-2入力シート（宿泊人数）【室】'!BT15&gt;0, IF(BT$7/'①-2入力シート（宿泊人数）【室】'!BT15&gt;=50000, 500, IF(BT$7/'①-2入力シート（宿泊人数）【室】'!BT15&gt;=20000, 200, 100)) * '①-2入力シート（宿泊人数）【室】'!BT15, 0)</f>
        <v>0</v>
      </c>
      <c r="BU15" s="91">
        <f>IF('①-2入力シート（宿泊人数）【室】'!BU15&gt;0, IF(BU$7/'①-2入力シート（宿泊人数）【室】'!BU15&gt;=50000, 500, IF(BU$7/'①-2入力シート（宿泊人数）【室】'!BU15&gt;=20000, 200, 100)) * '①-2入力シート（宿泊人数）【室】'!BU15, 0)</f>
        <v>0</v>
      </c>
      <c r="BV15" s="91">
        <f>IF('①-2入力シート（宿泊人数）【室】'!BV15&gt;0, IF(BV$7/'①-2入力シート（宿泊人数）【室】'!BV15&gt;=50000, 500, IF(BV$7/'①-2入力シート（宿泊人数）【室】'!BV15&gt;=20000, 200, 100)) * '①-2入力シート（宿泊人数）【室】'!BV15, 0)</f>
        <v>0</v>
      </c>
      <c r="BW15" s="91">
        <f>IF('①-2入力シート（宿泊人数）【室】'!BW15&gt;0, IF(BW$7/'①-2入力シート（宿泊人数）【室】'!BW15&gt;=50000, 500, IF(BW$7/'①-2入力シート（宿泊人数）【室】'!BW15&gt;=20000, 200, 100)) * '①-2入力シート（宿泊人数）【室】'!BW15, 0)</f>
        <v>0</v>
      </c>
      <c r="BX15" s="91">
        <f>IF('①-2入力シート（宿泊人数）【室】'!BX15&gt;0, IF(BX$7/'①-2入力シート（宿泊人数）【室】'!BX15&gt;=50000, 500, IF(BX$7/'①-2入力シート（宿泊人数）【室】'!BX15&gt;=20000, 200, 100)) * '①-2入力シート（宿泊人数）【室】'!BX15, 0)</f>
        <v>0</v>
      </c>
      <c r="BY15" s="91">
        <f>IF('①-2入力シート（宿泊人数）【室】'!BY15&gt;0, IF(BY$7/'①-2入力シート（宿泊人数）【室】'!BY15&gt;=50000, 500, IF(BY$7/'①-2入力シート（宿泊人数）【室】'!BY15&gt;=20000, 200, 100)) * '①-2入力シート（宿泊人数）【室】'!BY15, 0)</f>
        <v>0</v>
      </c>
      <c r="BZ15" s="91">
        <f>IF('①-2入力シート（宿泊人数）【室】'!BZ15&gt;0, IF(BZ$7/'①-2入力シート（宿泊人数）【室】'!BZ15&gt;=50000, 500, IF(BZ$7/'①-2入力シート（宿泊人数）【室】'!BZ15&gt;=20000, 200, 100)) * '①-2入力シート（宿泊人数）【室】'!BZ15, 0)</f>
        <v>0</v>
      </c>
      <c r="CA15" s="91">
        <f>IF('①-2入力シート（宿泊人数）【室】'!CA15&gt;0, IF(CA$7/'①-2入力シート（宿泊人数）【室】'!CA15&gt;=50000, 500, IF(CA$7/'①-2入力シート（宿泊人数）【室】'!CA15&gt;=20000, 200, 100)) * '①-2入力シート（宿泊人数）【室】'!CA15, 0)</f>
        <v>0</v>
      </c>
      <c r="CB15" s="91">
        <f>IF('①-2入力シート（宿泊人数）【室】'!CB15&gt;0, IF(CB$7/'①-2入力シート（宿泊人数）【室】'!CB15&gt;=50000, 500, IF(CB$7/'①-2入力シート（宿泊人数）【室】'!CB15&gt;=20000, 200, 100)) * '①-2入力シート（宿泊人数）【室】'!CB15, 0)</f>
        <v>0</v>
      </c>
      <c r="CC15" s="91">
        <f>IF('①-2入力シート（宿泊人数）【室】'!CC15&gt;0, IF(CC$7/'①-2入力シート（宿泊人数）【室】'!CC15&gt;=50000, 500, IF(CC$7/'①-2入力シート（宿泊人数）【室】'!CC15&gt;=20000, 200, 100)) * '①-2入力シート（宿泊人数）【室】'!CC15, 0)</f>
        <v>0</v>
      </c>
      <c r="CD15" s="91">
        <f>IF('①-2入力シート（宿泊人数）【室】'!CD15&gt;0, IF(CD$7/'①-2入力シート（宿泊人数）【室】'!CD15&gt;=50000, 500, IF(CD$7/'①-2入力シート（宿泊人数）【室】'!CD15&gt;=20000, 200, 100)) * '①-2入力シート（宿泊人数）【室】'!CD15, 0)</f>
        <v>0</v>
      </c>
      <c r="CE15" s="91">
        <f>IF('①-2入力シート（宿泊人数）【室】'!CE15&gt;0, IF(CE$7/'①-2入力シート（宿泊人数）【室】'!CE15&gt;=50000, 500, IF(CE$7/'①-2入力シート（宿泊人数）【室】'!CE15&gt;=20000, 200, 100)) * '①-2入力シート（宿泊人数）【室】'!CE15, 0)</f>
        <v>0</v>
      </c>
      <c r="CF15" s="91">
        <f>IF('①-2入力シート（宿泊人数）【室】'!CF15&gt;0, IF(CF$7/'①-2入力シート（宿泊人数）【室】'!CF15&gt;=50000, 500, IF(CF$7/'①-2入力シート（宿泊人数）【室】'!CF15&gt;=20000, 200, 100)) * '①-2入力シート（宿泊人数）【室】'!CF15, 0)</f>
        <v>0</v>
      </c>
      <c r="CG15" s="91">
        <f>IF('①-2入力シート（宿泊人数）【室】'!CG15&gt;0, IF(CG$7/'①-2入力シート（宿泊人数）【室】'!CG15&gt;=50000, 500, IF(CG$7/'①-2入力シート（宿泊人数）【室】'!CG15&gt;=20000, 200, 100)) * '①-2入力シート（宿泊人数）【室】'!CG15, 0)</f>
        <v>0</v>
      </c>
      <c r="CH15" s="91">
        <f>IF('①-2入力シート（宿泊人数）【室】'!CH15&gt;0, IF(CH$7/'①-2入力シート（宿泊人数）【室】'!CH15&gt;=50000, 500, IF(CH$7/'①-2入力シート（宿泊人数）【室】'!CH15&gt;=20000, 200, 100)) * '①-2入力シート（宿泊人数）【室】'!CH15, 0)</f>
        <v>0</v>
      </c>
      <c r="CI15" s="91">
        <f>IF('①-2入力シート（宿泊人数）【室】'!CI15&gt;0, IF(CI$7/'①-2入力シート（宿泊人数）【室】'!CI15&gt;=50000, 500, IF(CI$7/'①-2入力シート（宿泊人数）【室】'!CI15&gt;=20000, 200, 100)) * '①-2入力シート（宿泊人数）【室】'!CI15, 0)</f>
        <v>0</v>
      </c>
      <c r="CJ15" s="91">
        <f>IF('①-2入力シート（宿泊人数）【室】'!CJ15&gt;0, IF(CJ$7/'①-2入力シート（宿泊人数）【室】'!CJ15&gt;=50000, 500, IF(CJ$7/'①-2入力シート（宿泊人数）【室】'!CJ15&gt;=20000, 200, 100)) * '①-2入力シート（宿泊人数）【室】'!CJ15, 0)</f>
        <v>0</v>
      </c>
      <c r="CK15" s="91">
        <f>IF('①-2入力シート（宿泊人数）【室】'!CK15&gt;0, IF(CK$7/'①-2入力シート（宿泊人数）【室】'!CK15&gt;=50000, 500, IF(CK$7/'①-2入力シート（宿泊人数）【室】'!CK15&gt;=20000, 200, 100)) * '①-2入力シート（宿泊人数）【室】'!CK15, 0)</f>
        <v>0</v>
      </c>
      <c r="CL15" s="91">
        <f>IF('①-2入力シート（宿泊人数）【室】'!CL15&gt;0, IF(CL$7/'①-2入力シート（宿泊人数）【室】'!CL15&gt;=50000, 500, IF(CL$7/'①-2入力シート（宿泊人数）【室】'!CL15&gt;=20000, 200, 100)) * '①-2入力シート（宿泊人数）【室】'!CL15, 0)</f>
        <v>0</v>
      </c>
      <c r="CM15" s="91">
        <f>IF('①-2入力シート（宿泊人数）【室】'!CM15&gt;0, IF(CM$7/'①-2入力シート（宿泊人数）【室】'!CM15&gt;=50000, 500, IF(CM$7/'①-2入力シート（宿泊人数）【室】'!CM15&gt;=20000, 200, 100)) * '①-2入力シート（宿泊人数）【室】'!CM15, 0)</f>
        <v>0</v>
      </c>
      <c r="CN15" s="91">
        <f>IF('①-2入力シート（宿泊人数）【室】'!CN15&gt;0, IF(CN$7/'①-2入力シート（宿泊人数）【室】'!CN15&gt;=50000, 500, IF(CN$7/'①-2入力シート（宿泊人数）【室】'!CN15&gt;=20000, 200, 100)) * '①-2入力シート（宿泊人数）【室】'!CN15, 0)</f>
        <v>0</v>
      </c>
      <c r="CO15" s="91">
        <f>IF('①-2入力シート（宿泊人数）【室】'!CO15&gt;0, IF(CO$7/'①-2入力シート（宿泊人数）【室】'!CO15&gt;=50000, 500, IF(CO$7/'①-2入力シート（宿泊人数）【室】'!CO15&gt;=20000, 200, 100)) * '①-2入力シート（宿泊人数）【室】'!CO15, 0)</f>
        <v>0</v>
      </c>
      <c r="CP15" s="91">
        <f>IF('①-2入力シート（宿泊人数）【室】'!CP15&gt;0, IF(CP$7/'①-2入力シート（宿泊人数）【室】'!CP15&gt;=50000, 500, IF(CP$7/'①-2入力シート（宿泊人数）【室】'!CP15&gt;=20000, 200, 100)) * '①-2入力シート（宿泊人数）【室】'!CP15, 0)</f>
        <v>0</v>
      </c>
      <c r="CQ15" s="91">
        <f>IF('①-2入力シート（宿泊人数）【室】'!CQ15&gt;0, IF(CQ$7/'①-2入力シート（宿泊人数）【室】'!CQ15&gt;=50000, 500, IF(CQ$7/'①-2入力シート（宿泊人数）【室】'!CQ15&gt;=20000, 200, 100)) * '①-2入力シート（宿泊人数）【室】'!CQ15, 0)</f>
        <v>0</v>
      </c>
      <c r="CR15" s="91">
        <f>IF('①-2入力シート（宿泊人数）【室】'!CR15&gt;0, IF(CR$7/'①-2入力シート（宿泊人数）【室】'!CR15&gt;=50000, 500, IF(CR$7/'①-2入力シート（宿泊人数）【室】'!CR15&gt;=20000, 200, 100)) * '①-2入力シート（宿泊人数）【室】'!CR15, 0)</f>
        <v>0</v>
      </c>
      <c r="CS15" s="91">
        <f>IF('①-2入力シート（宿泊人数）【室】'!CS15&gt;0, IF(CS$7/'①-2入力シート（宿泊人数）【室】'!CS15&gt;=50000, 500, IF(CS$7/'①-2入力シート（宿泊人数）【室】'!CS15&gt;=20000, 200, 100)) * '①-2入力シート（宿泊人数）【室】'!CS15, 0)</f>
        <v>0</v>
      </c>
      <c r="CT15" s="91">
        <f>IF('①-2入力シート（宿泊人数）【室】'!CT15&gt;0, IF(CT$7/'①-2入力シート（宿泊人数）【室】'!CT15&gt;=50000, 500, IF(CT$7/'①-2入力シート（宿泊人数）【室】'!CT15&gt;=20000, 200, 100)) * '①-2入力シート（宿泊人数）【室】'!CT15, 0)</f>
        <v>0</v>
      </c>
      <c r="CU15" s="91">
        <f>IF('①-2入力シート（宿泊人数）【室】'!CU15&gt;0, IF(CU$7/'①-2入力シート（宿泊人数）【室】'!CU15&gt;=50000, 500, IF(CU$7/'①-2入力シート（宿泊人数）【室】'!CU15&gt;=20000, 200, 100)) * '①-2入力シート（宿泊人数）【室】'!CU15, 0)</f>
        <v>0</v>
      </c>
      <c r="CV15" s="91">
        <f>IF('①-2入力シート（宿泊人数）【室】'!CV15&gt;0, IF(CV$7/'①-2入力シート（宿泊人数）【室】'!CV15&gt;=50000, 500, IF(CV$7/'①-2入力シート（宿泊人数）【室】'!CV15&gt;=20000, 200, 100)) * '①-2入力シート（宿泊人数）【室】'!CV15, 0)</f>
        <v>0</v>
      </c>
      <c r="CW15" s="91">
        <f>IF('①-2入力シート（宿泊人数）【室】'!CW15&gt;0, IF(CW$7/'①-2入力シート（宿泊人数）【室】'!CW15&gt;=50000, 500, IF(CW$7/'①-2入力シート（宿泊人数）【室】'!CW15&gt;=20000, 200, 100)) * '①-2入力シート（宿泊人数）【室】'!CW15, 0)</f>
        <v>0</v>
      </c>
      <c r="CX15" s="91">
        <f>IF('①-2入力シート（宿泊人数）【室】'!CX15&gt;0, IF(CX$7/'①-2入力シート（宿泊人数）【室】'!CX15&gt;=50000, 500, IF(CX$7/'①-2入力シート（宿泊人数）【室】'!CX15&gt;=20000, 200, 100)) * '①-2入力シート（宿泊人数）【室】'!CX15, 0)</f>
        <v>0</v>
      </c>
      <c r="CY15" s="165">
        <f t="shared" si="6"/>
        <v>0</v>
      </c>
      <c r="DA15" s="5">
        <f t="shared" si="7"/>
        <v>0</v>
      </c>
    </row>
    <row r="16" spans="1:105">
      <c r="A16" s="196"/>
      <c r="B16" s="92">
        <v>8</v>
      </c>
      <c r="C16" s="10">
        <f>IF('①-2入力シート（宿泊人数）【室】'!C16&gt;0, IF(C$7/'①-2入力シート（宿泊人数）【室】'!C16&gt;=50000, 500, IF(C$7/'①-2入力シート（宿泊人数）【室】'!C16&gt;=20000, 200, 100)) * '①-2入力シート（宿泊人数）【室】'!C16, 0)</f>
        <v>0</v>
      </c>
      <c r="D16" s="10">
        <f>IF('①-2入力シート（宿泊人数）【室】'!D16&gt;0, IF(D$7/'①-2入力シート（宿泊人数）【室】'!D16&gt;=50000, 500, IF(D$7/'①-2入力シート（宿泊人数）【室】'!D16&gt;=20000, 200, 100)) * '①-2入力シート（宿泊人数）【室】'!D16, 0)</f>
        <v>0</v>
      </c>
      <c r="E16" s="10">
        <f>IF('①-2入力シート（宿泊人数）【室】'!E16&gt;0, IF(E$7/'①-2入力シート（宿泊人数）【室】'!E16&gt;=50000, 500, IF(E$7/'①-2入力シート（宿泊人数）【室】'!E16&gt;=20000, 200, 100)) * '①-2入力シート（宿泊人数）【室】'!E16, 0)</f>
        <v>0</v>
      </c>
      <c r="F16" s="10">
        <f>IF('①-2入力シート（宿泊人数）【室】'!F16&gt;0, IF(F$7/'①-2入力シート（宿泊人数）【室】'!F16&gt;=50000, 500, IF(F$7/'①-2入力シート（宿泊人数）【室】'!F16&gt;=20000, 200, 100)) * '①-2入力シート（宿泊人数）【室】'!F16, 0)</f>
        <v>0</v>
      </c>
      <c r="G16" s="10">
        <f>IF('①-2入力シート（宿泊人数）【室】'!G16&gt;0, IF(G$7/'①-2入力シート（宿泊人数）【室】'!G16&gt;=50000, 500, IF(G$7/'①-2入力シート（宿泊人数）【室】'!G16&gt;=20000, 200, 100)) * '①-2入力シート（宿泊人数）【室】'!G16, 0)</f>
        <v>0</v>
      </c>
      <c r="H16" s="10">
        <f>IF('①-2入力シート（宿泊人数）【室】'!H16&gt;0, IF(H$7/'①-2入力シート（宿泊人数）【室】'!H16&gt;=50000, 500, IF(H$7/'①-2入力シート（宿泊人数）【室】'!H16&gt;=20000, 200, 100)) * '①-2入力シート（宿泊人数）【室】'!H16, 0)</f>
        <v>0</v>
      </c>
      <c r="I16" s="10">
        <f>IF('①-2入力シート（宿泊人数）【室】'!I16&gt;0, IF(I$7/'①-2入力シート（宿泊人数）【室】'!I16&gt;=50000, 500, IF(I$7/'①-2入力シート（宿泊人数）【室】'!I16&gt;=20000, 200, 100)) * '①-2入力シート（宿泊人数）【室】'!I16, 0)</f>
        <v>0</v>
      </c>
      <c r="J16" s="10">
        <f>IF('①-2入力シート（宿泊人数）【室】'!J16&gt;0, IF(J$7/'①-2入力シート（宿泊人数）【室】'!J16&gt;=50000, 500, IF(J$7/'①-2入力シート（宿泊人数）【室】'!J16&gt;=20000, 200, 100)) * '①-2入力シート（宿泊人数）【室】'!J16, 0)</f>
        <v>0</v>
      </c>
      <c r="K16" s="10">
        <f>IF('①-2入力シート（宿泊人数）【室】'!K16&gt;0, IF(K$7/'①-2入力シート（宿泊人数）【室】'!K16&gt;=50000, 500, IF(K$7/'①-2入力シート（宿泊人数）【室】'!K16&gt;=20000, 200, 100)) * '①-2入力シート（宿泊人数）【室】'!K16, 0)</f>
        <v>0</v>
      </c>
      <c r="L16" s="10">
        <f>IF('①-2入力シート（宿泊人数）【室】'!L16&gt;0, IF(L$7/'①-2入力シート（宿泊人数）【室】'!L16&gt;=50000, 500, IF(L$7/'①-2入力シート（宿泊人数）【室】'!L16&gt;=20000, 200, 100)) * '①-2入力シート（宿泊人数）【室】'!L16, 0)</f>
        <v>0</v>
      </c>
      <c r="M16" s="10">
        <f>IF('①-2入力シート（宿泊人数）【室】'!M16&gt;0, IF(M$7/'①-2入力シート（宿泊人数）【室】'!M16&gt;=50000, 500, IF(M$7/'①-2入力シート（宿泊人数）【室】'!M16&gt;=20000, 200, 100)) * '①-2入力シート（宿泊人数）【室】'!M16, 0)</f>
        <v>0</v>
      </c>
      <c r="N16" s="91">
        <f>IF('①-2入力シート（宿泊人数）【室】'!N16&gt;0, IF(N$7/'①-2入力シート（宿泊人数）【室】'!N16&gt;=50000, 500, IF(N$7/'①-2入力シート（宿泊人数）【室】'!N16&gt;=20000, 200, 100)) * '①-2入力シート（宿泊人数）【室】'!N16, 0)</f>
        <v>0</v>
      </c>
      <c r="O16" s="91">
        <f>IF('①-2入力シート（宿泊人数）【室】'!O16&gt;0, IF(O$7/'①-2入力シート（宿泊人数）【室】'!O16&gt;=50000, 500, IF(O$7/'①-2入力シート（宿泊人数）【室】'!O16&gt;=20000, 200, 100)) * '①-2入力シート（宿泊人数）【室】'!O16, 0)</f>
        <v>0</v>
      </c>
      <c r="P16" s="91">
        <f>IF('①-2入力シート（宿泊人数）【室】'!P16&gt;0, IF(P$7/'①-2入力シート（宿泊人数）【室】'!P16&gt;=50000, 500, IF(P$7/'①-2入力シート（宿泊人数）【室】'!P16&gt;=20000, 200, 100)) * '①-2入力シート（宿泊人数）【室】'!P16, 0)</f>
        <v>0</v>
      </c>
      <c r="Q16" s="91">
        <f>IF('①-2入力シート（宿泊人数）【室】'!Q16&gt;0, IF(Q$7/'①-2入力シート（宿泊人数）【室】'!Q16&gt;=50000, 500, IF(Q$7/'①-2入力シート（宿泊人数）【室】'!Q16&gt;=20000, 200, 100)) * '①-2入力シート（宿泊人数）【室】'!Q16, 0)</f>
        <v>0</v>
      </c>
      <c r="R16" s="91">
        <f>IF('①-2入力シート（宿泊人数）【室】'!R16&gt;0, IF(R$7/'①-2入力シート（宿泊人数）【室】'!R16&gt;=50000, 500, IF(R$7/'①-2入力シート（宿泊人数）【室】'!R16&gt;=20000, 200, 100)) * '①-2入力シート（宿泊人数）【室】'!R16, 0)</f>
        <v>0</v>
      </c>
      <c r="S16" s="91">
        <f>IF('①-2入力シート（宿泊人数）【室】'!S16&gt;0, IF(S$7/'①-2入力シート（宿泊人数）【室】'!S16&gt;=50000, 500, IF(S$7/'①-2入力シート（宿泊人数）【室】'!S16&gt;=20000, 200, 100)) * '①-2入力シート（宿泊人数）【室】'!S16, 0)</f>
        <v>0</v>
      </c>
      <c r="T16" s="91">
        <f>IF('①-2入力シート（宿泊人数）【室】'!T16&gt;0, IF(T$7/'①-2入力シート（宿泊人数）【室】'!T16&gt;=50000, 500, IF(T$7/'①-2入力シート（宿泊人数）【室】'!T16&gt;=20000, 200, 100)) * '①-2入力シート（宿泊人数）【室】'!T16, 0)</f>
        <v>0</v>
      </c>
      <c r="U16" s="91">
        <f>IF('①-2入力シート（宿泊人数）【室】'!U16&gt;0, IF(U$7/'①-2入力シート（宿泊人数）【室】'!U16&gt;=50000, 500, IF(U$7/'①-2入力シート（宿泊人数）【室】'!U16&gt;=20000, 200, 100)) * '①-2入力シート（宿泊人数）【室】'!U16, 0)</f>
        <v>0</v>
      </c>
      <c r="V16" s="91">
        <f>IF('①-2入力シート（宿泊人数）【室】'!V16&gt;0, IF(V$7/'①-2入力シート（宿泊人数）【室】'!V16&gt;=50000, 500, IF(V$7/'①-2入力シート（宿泊人数）【室】'!V16&gt;=20000, 200, 100)) * '①-2入力シート（宿泊人数）【室】'!V16, 0)</f>
        <v>0</v>
      </c>
      <c r="W16" s="91">
        <f>IF('①-2入力シート（宿泊人数）【室】'!W16&gt;0, IF(W$7/'①-2入力シート（宿泊人数）【室】'!W16&gt;=50000, 500, IF(W$7/'①-2入力シート（宿泊人数）【室】'!W16&gt;=20000, 200, 100)) * '①-2入力シート（宿泊人数）【室】'!W16, 0)</f>
        <v>0</v>
      </c>
      <c r="X16" s="91">
        <f>IF('①-2入力シート（宿泊人数）【室】'!X16&gt;0, IF(X$7/'①-2入力シート（宿泊人数）【室】'!X16&gt;=50000, 500, IF(X$7/'①-2入力シート（宿泊人数）【室】'!X16&gt;=20000, 200, 100)) * '①-2入力シート（宿泊人数）【室】'!X16, 0)</f>
        <v>0</v>
      </c>
      <c r="Y16" s="91">
        <f>IF('①-2入力シート（宿泊人数）【室】'!Y16&gt;0, IF(Y$7/'①-2入力シート（宿泊人数）【室】'!Y16&gt;=50000, 500, IF(Y$7/'①-2入力シート（宿泊人数）【室】'!Y16&gt;=20000, 200, 100)) * '①-2入力シート（宿泊人数）【室】'!Y16, 0)</f>
        <v>0</v>
      </c>
      <c r="Z16" s="91">
        <f>IF('①-2入力シート（宿泊人数）【室】'!Z16&gt;0, IF(Z$7/'①-2入力シート（宿泊人数）【室】'!Z16&gt;=50000, 500, IF(Z$7/'①-2入力シート（宿泊人数）【室】'!Z16&gt;=20000, 200, 100)) * '①-2入力シート（宿泊人数）【室】'!Z16, 0)</f>
        <v>0</v>
      </c>
      <c r="AA16" s="91">
        <f>IF('①-2入力シート（宿泊人数）【室】'!AA16&gt;0, IF(AA$7/'①-2入力シート（宿泊人数）【室】'!AA16&gt;=50000, 500, IF(AA$7/'①-2入力シート（宿泊人数）【室】'!AA16&gt;=20000, 200, 100)) * '①-2入力シート（宿泊人数）【室】'!AA16, 0)</f>
        <v>0</v>
      </c>
      <c r="AB16" s="91">
        <f>IF('①-2入力シート（宿泊人数）【室】'!AB16&gt;0, IF(AB$7/'①-2入力シート（宿泊人数）【室】'!AB16&gt;=50000, 500, IF(AB$7/'①-2入力シート（宿泊人数）【室】'!AB16&gt;=20000, 200, 100)) * '①-2入力シート（宿泊人数）【室】'!AB16, 0)</f>
        <v>0</v>
      </c>
      <c r="AC16" s="91">
        <f>IF('①-2入力シート（宿泊人数）【室】'!AC16&gt;0, IF(AC$7/'①-2入力シート（宿泊人数）【室】'!AC16&gt;=50000, 500, IF(AC$7/'①-2入力シート（宿泊人数）【室】'!AC16&gt;=20000, 200, 100)) * '①-2入力シート（宿泊人数）【室】'!AC16, 0)</f>
        <v>0</v>
      </c>
      <c r="AD16" s="91">
        <f>IF('①-2入力シート（宿泊人数）【室】'!AD16&gt;0, IF(AD$7/'①-2入力シート（宿泊人数）【室】'!AD16&gt;=50000, 500, IF(AD$7/'①-2入力シート（宿泊人数）【室】'!AD16&gt;=20000, 200, 100)) * '①-2入力シート（宿泊人数）【室】'!AD16, 0)</f>
        <v>0</v>
      </c>
      <c r="AE16" s="91">
        <f>IF('①-2入力シート（宿泊人数）【室】'!AE16&gt;0, IF(AE$7/'①-2入力シート（宿泊人数）【室】'!AE16&gt;=50000, 500, IF(AE$7/'①-2入力シート（宿泊人数）【室】'!AE16&gt;=20000, 200, 100)) * '①-2入力シート（宿泊人数）【室】'!AE16, 0)</f>
        <v>0</v>
      </c>
      <c r="AF16" s="91">
        <f>IF('①-2入力シート（宿泊人数）【室】'!AF16&gt;0, IF(AF$7/'①-2入力シート（宿泊人数）【室】'!AF16&gt;=50000, 500, IF(AF$7/'①-2入力シート（宿泊人数）【室】'!AF16&gt;=20000, 200, 100)) * '①-2入力シート（宿泊人数）【室】'!AF16, 0)</f>
        <v>0</v>
      </c>
      <c r="AG16" s="91">
        <f>IF('①-2入力シート（宿泊人数）【室】'!AG16&gt;0, IF(AG$7/'①-2入力シート（宿泊人数）【室】'!AG16&gt;=50000, 500, IF(AG$7/'①-2入力シート（宿泊人数）【室】'!AG16&gt;=20000, 200, 100)) * '①-2入力シート（宿泊人数）【室】'!AG16, 0)</f>
        <v>0</v>
      </c>
      <c r="AH16" s="91">
        <f>IF('①-2入力シート（宿泊人数）【室】'!AH16&gt;0, IF(AH$7/'①-2入力シート（宿泊人数）【室】'!AH16&gt;=50000, 500, IF(AH$7/'①-2入力シート（宿泊人数）【室】'!AH16&gt;=20000, 200, 100)) * '①-2入力シート（宿泊人数）【室】'!AH16, 0)</f>
        <v>0</v>
      </c>
      <c r="AI16" s="91">
        <f>IF('①-2入力シート（宿泊人数）【室】'!AI16&gt;0, IF(AI$7/'①-2入力シート（宿泊人数）【室】'!AI16&gt;=50000, 500, IF(AI$7/'①-2入力シート（宿泊人数）【室】'!AI16&gt;=20000, 200, 100)) * '①-2入力シート（宿泊人数）【室】'!AI16, 0)</f>
        <v>0</v>
      </c>
      <c r="AJ16" s="91">
        <f>IF('①-2入力シート（宿泊人数）【室】'!AJ16&gt;0, IF(AJ$7/'①-2入力シート（宿泊人数）【室】'!AJ16&gt;=50000, 500, IF(AJ$7/'①-2入力シート（宿泊人数）【室】'!AJ16&gt;=20000, 200, 100)) * '①-2入力シート（宿泊人数）【室】'!AJ16, 0)</f>
        <v>0</v>
      </c>
      <c r="AK16" s="91">
        <f>IF('①-2入力シート（宿泊人数）【室】'!AK16&gt;0, IF(AK$7/'①-2入力シート（宿泊人数）【室】'!AK16&gt;=50000, 500, IF(AK$7/'①-2入力シート（宿泊人数）【室】'!AK16&gt;=20000, 200, 100)) * '①-2入力シート（宿泊人数）【室】'!AK16, 0)</f>
        <v>0</v>
      </c>
      <c r="AL16" s="91">
        <f>IF('①-2入力シート（宿泊人数）【室】'!AL16&gt;0, IF(AL$7/'①-2入力シート（宿泊人数）【室】'!AL16&gt;=50000, 500, IF(AL$7/'①-2入力シート（宿泊人数）【室】'!AL16&gt;=20000, 200, 100)) * '①-2入力シート（宿泊人数）【室】'!AL16, 0)</f>
        <v>0</v>
      </c>
      <c r="AM16" s="91">
        <f>IF('①-2入力シート（宿泊人数）【室】'!AM16&gt;0, IF(AM$7/'①-2入力シート（宿泊人数）【室】'!AM16&gt;=50000, 500, IF(AM$7/'①-2入力シート（宿泊人数）【室】'!AM16&gt;=20000, 200, 100)) * '①-2入力シート（宿泊人数）【室】'!AM16, 0)</f>
        <v>0</v>
      </c>
      <c r="AN16" s="91">
        <f>IF('①-2入力シート（宿泊人数）【室】'!AN16&gt;0, IF(AN$7/'①-2入力シート（宿泊人数）【室】'!AN16&gt;=50000, 500, IF(AN$7/'①-2入力シート（宿泊人数）【室】'!AN16&gt;=20000, 200, 100)) * '①-2入力シート（宿泊人数）【室】'!AN16, 0)</f>
        <v>0</v>
      </c>
      <c r="AO16" s="91">
        <f>IF('①-2入力シート（宿泊人数）【室】'!AO16&gt;0, IF(AO$7/'①-2入力シート（宿泊人数）【室】'!AO16&gt;=50000, 500, IF(AO$7/'①-2入力シート（宿泊人数）【室】'!AO16&gt;=20000, 200, 100)) * '①-2入力シート（宿泊人数）【室】'!AO16, 0)</f>
        <v>0</v>
      </c>
      <c r="AP16" s="91">
        <f>IF('①-2入力シート（宿泊人数）【室】'!AP16&gt;0, IF(AP$7/'①-2入力シート（宿泊人数）【室】'!AP16&gt;=50000, 500, IF(AP$7/'①-2入力シート（宿泊人数）【室】'!AP16&gt;=20000, 200, 100)) * '①-2入力シート（宿泊人数）【室】'!AP16, 0)</f>
        <v>0</v>
      </c>
      <c r="AQ16" s="91">
        <f>IF('①-2入力シート（宿泊人数）【室】'!AQ16&gt;0, IF(AQ$7/'①-2入力シート（宿泊人数）【室】'!AQ16&gt;=50000, 500, IF(AQ$7/'①-2入力シート（宿泊人数）【室】'!AQ16&gt;=20000, 200, 100)) * '①-2入力シート（宿泊人数）【室】'!AQ16, 0)</f>
        <v>0</v>
      </c>
      <c r="AR16" s="91">
        <f>IF('①-2入力シート（宿泊人数）【室】'!AR16&gt;0, IF(AR$7/'①-2入力シート（宿泊人数）【室】'!AR16&gt;=50000, 500, IF(AR$7/'①-2入力シート（宿泊人数）【室】'!AR16&gt;=20000, 200, 100)) * '①-2入力シート（宿泊人数）【室】'!AR16, 0)</f>
        <v>0</v>
      </c>
      <c r="AS16" s="91">
        <f>IF('①-2入力シート（宿泊人数）【室】'!AS16&gt;0, IF(AS$7/'①-2入力シート（宿泊人数）【室】'!AS16&gt;=50000, 500, IF(AS$7/'①-2入力シート（宿泊人数）【室】'!AS16&gt;=20000, 200, 100)) * '①-2入力シート（宿泊人数）【室】'!AS16, 0)</f>
        <v>0</v>
      </c>
      <c r="AT16" s="91">
        <f>IF('①-2入力シート（宿泊人数）【室】'!AT16&gt;0, IF(AT$7/'①-2入力シート（宿泊人数）【室】'!AT16&gt;=50000, 500, IF(AT$7/'①-2入力シート（宿泊人数）【室】'!AT16&gt;=20000, 200, 100)) * '①-2入力シート（宿泊人数）【室】'!AT16, 0)</f>
        <v>0</v>
      </c>
      <c r="AU16" s="91">
        <f>IF('①-2入力シート（宿泊人数）【室】'!AU16&gt;0, IF(AU$7/'①-2入力シート（宿泊人数）【室】'!AU16&gt;=50000, 500, IF(AU$7/'①-2入力シート（宿泊人数）【室】'!AU16&gt;=20000, 200, 100)) * '①-2入力シート（宿泊人数）【室】'!AU16, 0)</f>
        <v>0</v>
      </c>
      <c r="AV16" s="91">
        <f>IF('①-2入力シート（宿泊人数）【室】'!AV16&gt;0, IF(AV$7/'①-2入力シート（宿泊人数）【室】'!AV16&gt;=50000, 500, IF(AV$7/'①-2入力シート（宿泊人数）【室】'!AV16&gt;=20000, 200, 100)) * '①-2入力シート（宿泊人数）【室】'!AV16, 0)</f>
        <v>0</v>
      </c>
      <c r="AW16" s="91">
        <f>IF('①-2入力シート（宿泊人数）【室】'!AW16&gt;0, IF(AW$7/'①-2入力シート（宿泊人数）【室】'!AW16&gt;=50000, 500, IF(AW$7/'①-2入力シート（宿泊人数）【室】'!AW16&gt;=20000, 200, 100)) * '①-2入力シート（宿泊人数）【室】'!AW16, 0)</f>
        <v>0</v>
      </c>
      <c r="AX16" s="91">
        <f>IF('①-2入力シート（宿泊人数）【室】'!AX16&gt;0, IF(AX$7/'①-2入力シート（宿泊人数）【室】'!AX16&gt;=50000, 500, IF(AX$7/'①-2入力シート（宿泊人数）【室】'!AX16&gt;=20000, 200, 100)) * '①-2入力シート（宿泊人数）【室】'!AX16, 0)</f>
        <v>0</v>
      </c>
      <c r="AY16" s="91">
        <f>IF('①-2入力シート（宿泊人数）【室】'!AY16&gt;0, IF(AY$7/'①-2入力シート（宿泊人数）【室】'!AY16&gt;=50000, 500, IF(AY$7/'①-2入力シート（宿泊人数）【室】'!AY16&gt;=20000, 200, 100)) * '①-2入力シート（宿泊人数）【室】'!AY16, 0)</f>
        <v>0</v>
      </c>
      <c r="AZ16" s="91">
        <f>IF('①-2入力シート（宿泊人数）【室】'!AZ16&gt;0, IF(AZ$7/'①-2入力シート（宿泊人数）【室】'!AZ16&gt;=50000, 500, IF(AZ$7/'①-2入力シート（宿泊人数）【室】'!AZ16&gt;=20000, 200, 100)) * '①-2入力シート（宿泊人数）【室】'!AZ16, 0)</f>
        <v>0</v>
      </c>
      <c r="BA16" s="91">
        <f>IF('①-2入力シート（宿泊人数）【室】'!BA16&gt;0, IF(BA$7/'①-2入力シート（宿泊人数）【室】'!BA16&gt;=50000, 500, IF(BA$7/'①-2入力シート（宿泊人数）【室】'!BA16&gt;=20000, 200, 100)) * '①-2入力シート（宿泊人数）【室】'!BA16, 0)</f>
        <v>0</v>
      </c>
      <c r="BB16" s="91">
        <f>IF('①-2入力シート（宿泊人数）【室】'!BB16&gt;0, IF(BB$7/'①-2入力シート（宿泊人数）【室】'!BB16&gt;=50000, 500, IF(BB$7/'①-2入力シート（宿泊人数）【室】'!BB16&gt;=20000, 200, 100)) * '①-2入力シート（宿泊人数）【室】'!BB16, 0)</f>
        <v>0</v>
      </c>
      <c r="BC16" s="91">
        <f>IF('①-2入力シート（宿泊人数）【室】'!BC16&gt;0, IF(BC$7/'①-2入力シート（宿泊人数）【室】'!BC16&gt;=50000, 500, IF(BC$7/'①-2入力シート（宿泊人数）【室】'!BC16&gt;=20000, 200, 100)) * '①-2入力シート（宿泊人数）【室】'!BC16, 0)</f>
        <v>0</v>
      </c>
      <c r="BD16" s="91">
        <f>IF('①-2入力シート（宿泊人数）【室】'!BD16&gt;0, IF(BD$7/'①-2入力シート（宿泊人数）【室】'!BD16&gt;=50000, 500, IF(BD$7/'①-2入力シート（宿泊人数）【室】'!BD16&gt;=20000, 200, 100)) * '①-2入力シート（宿泊人数）【室】'!BD16, 0)</f>
        <v>0</v>
      </c>
      <c r="BE16" s="91">
        <f>IF('①-2入力シート（宿泊人数）【室】'!BE16&gt;0, IF(BE$7/'①-2入力シート（宿泊人数）【室】'!BE16&gt;=50000, 500, IF(BE$7/'①-2入力シート（宿泊人数）【室】'!BE16&gt;=20000, 200, 100)) * '①-2入力シート（宿泊人数）【室】'!BE16, 0)</f>
        <v>0</v>
      </c>
      <c r="BF16" s="91">
        <f>IF('①-2入力シート（宿泊人数）【室】'!BF16&gt;0, IF(BF$7/'①-2入力シート（宿泊人数）【室】'!BF16&gt;=50000, 500, IF(BF$7/'①-2入力シート（宿泊人数）【室】'!BF16&gt;=20000, 200, 100)) * '①-2入力シート（宿泊人数）【室】'!BF16, 0)</f>
        <v>0</v>
      </c>
      <c r="BG16" s="91">
        <f>IF('①-2入力シート（宿泊人数）【室】'!BG16&gt;0, IF(BG$7/'①-2入力シート（宿泊人数）【室】'!BG16&gt;=50000, 500, IF(BG$7/'①-2入力シート（宿泊人数）【室】'!BG16&gt;=20000, 200, 100)) * '①-2入力シート（宿泊人数）【室】'!BG16, 0)</f>
        <v>0</v>
      </c>
      <c r="BH16" s="91">
        <f>IF('①-2入力シート（宿泊人数）【室】'!BH16&gt;0, IF(BH$7/'①-2入力シート（宿泊人数）【室】'!BH16&gt;=50000, 500, IF(BH$7/'①-2入力シート（宿泊人数）【室】'!BH16&gt;=20000, 200, 100)) * '①-2入力シート（宿泊人数）【室】'!BH16, 0)</f>
        <v>0</v>
      </c>
      <c r="BI16" s="91">
        <f>IF('①-2入力シート（宿泊人数）【室】'!BI16&gt;0, IF(BI$7/'①-2入力シート（宿泊人数）【室】'!BI16&gt;=50000, 500, IF(BI$7/'①-2入力シート（宿泊人数）【室】'!BI16&gt;=20000, 200, 100)) * '①-2入力シート（宿泊人数）【室】'!BI16, 0)</f>
        <v>0</v>
      </c>
      <c r="BJ16" s="91">
        <f>IF('①-2入力シート（宿泊人数）【室】'!BJ16&gt;0, IF(BJ$7/'①-2入力シート（宿泊人数）【室】'!BJ16&gt;=50000, 500, IF(BJ$7/'①-2入力シート（宿泊人数）【室】'!BJ16&gt;=20000, 200, 100)) * '①-2入力シート（宿泊人数）【室】'!BJ16, 0)</f>
        <v>0</v>
      </c>
      <c r="BK16" s="91">
        <f>IF('①-2入力シート（宿泊人数）【室】'!BK16&gt;0, IF(BK$7/'①-2入力シート（宿泊人数）【室】'!BK16&gt;=50000, 500, IF(BK$7/'①-2入力シート（宿泊人数）【室】'!BK16&gt;=20000, 200, 100)) * '①-2入力シート（宿泊人数）【室】'!BK16, 0)</f>
        <v>0</v>
      </c>
      <c r="BL16" s="91">
        <f>IF('①-2入力シート（宿泊人数）【室】'!BL16&gt;0, IF(BL$7/'①-2入力シート（宿泊人数）【室】'!BL16&gt;=50000, 500, IF(BL$7/'①-2入力シート（宿泊人数）【室】'!BL16&gt;=20000, 200, 100)) * '①-2入力シート（宿泊人数）【室】'!BL16, 0)</f>
        <v>0</v>
      </c>
      <c r="BM16" s="91">
        <f>IF('①-2入力シート（宿泊人数）【室】'!BM16&gt;0, IF(BM$7/'①-2入力シート（宿泊人数）【室】'!BM16&gt;=50000, 500, IF(BM$7/'①-2入力シート（宿泊人数）【室】'!BM16&gt;=20000, 200, 100)) * '①-2入力シート（宿泊人数）【室】'!BM16, 0)</f>
        <v>0</v>
      </c>
      <c r="BN16" s="91">
        <f>IF('①-2入力シート（宿泊人数）【室】'!BN16&gt;0, IF(BN$7/'①-2入力シート（宿泊人数）【室】'!BN16&gt;=50000, 500, IF(BN$7/'①-2入力シート（宿泊人数）【室】'!BN16&gt;=20000, 200, 100)) * '①-2入力シート（宿泊人数）【室】'!BN16, 0)</f>
        <v>0</v>
      </c>
      <c r="BO16" s="91">
        <f>IF('①-2入力シート（宿泊人数）【室】'!BO16&gt;0, IF(BO$7/'①-2入力シート（宿泊人数）【室】'!BO16&gt;=50000, 500, IF(BO$7/'①-2入力シート（宿泊人数）【室】'!BO16&gt;=20000, 200, 100)) * '①-2入力シート（宿泊人数）【室】'!BO16, 0)</f>
        <v>0</v>
      </c>
      <c r="BP16" s="91">
        <f>IF('①-2入力シート（宿泊人数）【室】'!BP16&gt;0, IF(BP$7/'①-2入力シート（宿泊人数）【室】'!BP16&gt;=50000, 500, IF(BP$7/'①-2入力シート（宿泊人数）【室】'!BP16&gt;=20000, 200, 100)) * '①-2入力シート（宿泊人数）【室】'!BP16, 0)</f>
        <v>0</v>
      </c>
      <c r="BQ16" s="91">
        <f>IF('①-2入力シート（宿泊人数）【室】'!BQ16&gt;0, IF(BQ$7/'①-2入力シート（宿泊人数）【室】'!BQ16&gt;=50000, 500, IF(BQ$7/'①-2入力シート（宿泊人数）【室】'!BQ16&gt;=20000, 200, 100)) * '①-2入力シート（宿泊人数）【室】'!BQ16, 0)</f>
        <v>0</v>
      </c>
      <c r="BR16" s="91">
        <f>IF('①-2入力シート（宿泊人数）【室】'!BR16&gt;0, IF(BR$7/'①-2入力シート（宿泊人数）【室】'!BR16&gt;=50000, 500, IF(BR$7/'①-2入力シート（宿泊人数）【室】'!BR16&gt;=20000, 200, 100)) * '①-2入力シート（宿泊人数）【室】'!BR16, 0)</f>
        <v>0</v>
      </c>
      <c r="BS16" s="91">
        <f>IF('①-2入力シート（宿泊人数）【室】'!BS16&gt;0, IF(BS$7/'①-2入力シート（宿泊人数）【室】'!BS16&gt;=50000, 500, IF(BS$7/'①-2入力シート（宿泊人数）【室】'!BS16&gt;=20000, 200, 100)) * '①-2入力シート（宿泊人数）【室】'!BS16, 0)</f>
        <v>0</v>
      </c>
      <c r="BT16" s="91">
        <f>IF('①-2入力シート（宿泊人数）【室】'!BT16&gt;0, IF(BT$7/'①-2入力シート（宿泊人数）【室】'!BT16&gt;=50000, 500, IF(BT$7/'①-2入力シート（宿泊人数）【室】'!BT16&gt;=20000, 200, 100)) * '①-2入力シート（宿泊人数）【室】'!BT16, 0)</f>
        <v>0</v>
      </c>
      <c r="BU16" s="91">
        <f>IF('①-2入力シート（宿泊人数）【室】'!BU16&gt;0, IF(BU$7/'①-2入力シート（宿泊人数）【室】'!BU16&gt;=50000, 500, IF(BU$7/'①-2入力シート（宿泊人数）【室】'!BU16&gt;=20000, 200, 100)) * '①-2入力シート（宿泊人数）【室】'!BU16, 0)</f>
        <v>0</v>
      </c>
      <c r="BV16" s="91">
        <f>IF('①-2入力シート（宿泊人数）【室】'!BV16&gt;0, IF(BV$7/'①-2入力シート（宿泊人数）【室】'!BV16&gt;=50000, 500, IF(BV$7/'①-2入力シート（宿泊人数）【室】'!BV16&gt;=20000, 200, 100)) * '①-2入力シート（宿泊人数）【室】'!BV16, 0)</f>
        <v>0</v>
      </c>
      <c r="BW16" s="91">
        <f>IF('①-2入力シート（宿泊人数）【室】'!BW16&gt;0, IF(BW$7/'①-2入力シート（宿泊人数）【室】'!BW16&gt;=50000, 500, IF(BW$7/'①-2入力シート（宿泊人数）【室】'!BW16&gt;=20000, 200, 100)) * '①-2入力シート（宿泊人数）【室】'!BW16, 0)</f>
        <v>0</v>
      </c>
      <c r="BX16" s="91">
        <f>IF('①-2入力シート（宿泊人数）【室】'!BX16&gt;0, IF(BX$7/'①-2入力シート（宿泊人数）【室】'!BX16&gt;=50000, 500, IF(BX$7/'①-2入力シート（宿泊人数）【室】'!BX16&gt;=20000, 200, 100)) * '①-2入力シート（宿泊人数）【室】'!BX16, 0)</f>
        <v>0</v>
      </c>
      <c r="BY16" s="91">
        <f>IF('①-2入力シート（宿泊人数）【室】'!BY16&gt;0, IF(BY$7/'①-2入力シート（宿泊人数）【室】'!BY16&gt;=50000, 500, IF(BY$7/'①-2入力シート（宿泊人数）【室】'!BY16&gt;=20000, 200, 100)) * '①-2入力シート（宿泊人数）【室】'!BY16, 0)</f>
        <v>0</v>
      </c>
      <c r="BZ16" s="91">
        <f>IF('①-2入力シート（宿泊人数）【室】'!BZ16&gt;0, IF(BZ$7/'①-2入力シート（宿泊人数）【室】'!BZ16&gt;=50000, 500, IF(BZ$7/'①-2入力シート（宿泊人数）【室】'!BZ16&gt;=20000, 200, 100)) * '①-2入力シート（宿泊人数）【室】'!BZ16, 0)</f>
        <v>0</v>
      </c>
      <c r="CA16" s="91">
        <f>IF('①-2入力シート（宿泊人数）【室】'!CA16&gt;0, IF(CA$7/'①-2入力シート（宿泊人数）【室】'!CA16&gt;=50000, 500, IF(CA$7/'①-2入力シート（宿泊人数）【室】'!CA16&gt;=20000, 200, 100)) * '①-2入力シート（宿泊人数）【室】'!CA16, 0)</f>
        <v>0</v>
      </c>
      <c r="CB16" s="91">
        <f>IF('①-2入力シート（宿泊人数）【室】'!CB16&gt;0, IF(CB$7/'①-2入力シート（宿泊人数）【室】'!CB16&gt;=50000, 500, IF(CB$7/'①-2入力シート（宿泊人数）【室】'!CB16&gt;=20000, 200, 100)) * '①-2入力シート（宿泊人数）【室】'!CB16, 0)</f>
        <v>0</v>
      </c>
      <c r="CC16" s="91">
        <f>IF('①-2入力シート（宿泊人数）【室】'!CC16&gt;0, IF(CC$7/'①-2入力シート（宿泊人数）【室】'!CC16&gt;=50000, 500, IF(CC$7/'①-2入力シート（宿泊人数）【室】'!CC16&gt;=20000, 200, 100)) * '①-2入力シート（宿泊人数）【室】'!CC16, 0)</f>
        <v>0</v>
      </c>
      <c r="CD16" s="91">
        <f>IF('①-2入力シート（宿泊人数）【室】'!CD16&gt;0, IF(CD$7/'①-2入力シート（宿泊人数）【室】'!CD16&gt;=50000, 500, IF(CD$7/'①-2入力シート（宿泊人数）【室】'!CD16&gt;=20000, 200, 100)) * '①-2入力シート（宿泊人数）【室】'!CD16, 0)</f>
        <v>0</v>
      </c>
      <c r="CE16" s="91">
        <f>IF('①-2入力シート（宿泊人数）【室】'!CE16&gt;0, IF(CE$7/'①-2入力シート（宿泊人数）【室】'!CE16&gt;=50000, 500, IF(CE$7/'①-2入力シート（宿泊人数）【室】'!CE16&gt;=20000, 200, 100)) * '①-2入力シート（宿泊人数）【室】'!CE16, 0)</f>
        <v>0</v>
      </c>
      <c r="CF16" s="91">
        <f>IF('①-2入力シート（宿泊人数）【室】'!CF16&gt;0, IF(CF$7/'①-2入力シート（宿泊人数）【室】'!CF16&gt;=50000, 500, IF(CF$7/'①-2入力シート（宿泊人数）【室】'!CF16&gt;=20000, 200, 100)) * '①-2入力シート（宿泊人数）【室】'!CF16, 0)</f>
        <v>0</v>
      </c>
      <c r="CG16" s="91">
        <f>IF('①-2入力シート（宿泊人数）【室】'!CG16&gt;0, IF(CG$7/'①-2入力シート（宿泊人数）【室】'!CG16&gt;=50000, 500, IF(CG$7/'①-2入力シート（宿泊人数）【室】'!CG16&gt;=20000, 200, 100)) * '①-2入力シート（宿泊人数）【室】'!CG16, 0)</f>
        <v>0</v>
      </c>
      <c r="CH16" s="91">
        <f>IF('①-2入力シート（宿泊人数）【室】'!CH16&gt;0, IF(CH$7/'①-2入力シート（宿泊人数）【室】'!CH16&gt;=50000, 500, IF(CH$7/'①-2入力シート（宿泊人数）【室】'!CH16&gt;=20000, 200, 100)) * '①-2入力シート（宿泊人数）【室】'!CH16, 0)</f>
        <v>0</v>
      </c>
      <c r="CI16" s="91">
        <f>IF('①-2入力シート（宿泊人数）【室】'!CI16&gt;0, IF(CI$7/'①-2入力シート（宿泊人数）【室】'!CI16&gt;=50000, 500, IF(CI$7/'①-2入力シート（宿泊人数）【室】'!CI16&gt;=20000, 200, 100)) * '①-2入力シート（宿泊人数）【室】'!CI16, 0)</f>
        <v>0</v>
      </c>
      <c r="CJ16" s="91">
        <f>IF('①-2入力シート（宿泊人数）【室】'!CJ16&gt;0, IF(CJ$7/'①-2入力シート（宿泊人数）【室】'!CJ16&gt;=50000, 500, IF(CJ$7/'①-2入力シート（宿泊人数）【室】'!CJ16&gt;=20000, 200, 100)) * '①-2入力シート（宿泊人数）【室】'!CJ16, 0)</f>
        <v>0</v>
      </c>
      <c r="CK16" s="91">
        <f>IF('①-2入力シート（宿泊人数）【室】'!CK16&gt;0, IF(CK$7/'①-2入力シート（宿泊人数）【室】'!CK16&gt;=50000, 500, IF(CK$7/'①-2入力シート（宿泊人数）【室】'!CK16&gt;=20000, 200, 100)) * '①-2入力シート（宿泊人数）【室】'!CK16, 0)</f>
        <v>0</v>
      </c>
      <c r="CL16" s="91">
        <f>IF('①-2入力シート（宿泊人数）【室】'!CL16&gt;0, IF(CL$7/'①-2入力シート（宿泊人数）【室】'!CL16&gt;=50000, 500, IF(CL$7/'①-2入力シート（宿泊人数）【室】'!CL16&gt;=20000, 200, 100)) * '①-2入力シート（宿泊人数）【室】'!CL16, 0)</f>
        <v>0</v>
      </c>
      <c r="CM16" s="91">
        <f>IF('①-2入力シート（宿泊人数）【室】'!CM16&gt;0, IF(CM$7/'①-2入力シート（宿泊人数）【室】'!CM16&gt;=50000, 500, IF(CM$7/'①-2入力シート（宿泊人数）【室】'!CM16&gt;=20000, 200, 100)) * '①-2入力シート（宿泊人数）【室】'!CM16, 0)</f>
        <v>0</v>
      </c>
      <c r="CN16" s="91">
        <f>IF('①-2入力シート（宿泊人数）【室】'!CN16&gt;0, IF(CN$7/'①-2入力シート（宿泊人数）【室】'!CN16&gt;=50000, 500, IF(CN$7/'①-2入力シート（宿泊人数）【室】'!CN16&gt;=20000, 200, 100)) * '①-2入力シート（宿泊人数）【室】'!CN16, 0)</f>
        <v>0</v>
      </c>
      <c r="CO16" s="91">
        <f>IF('①-2入力シート（宿泊人数）【室】'!CO16&gt;0, IF(CO$7/'①-2入力シート（宿泊人数）【室】'!CO16&gt;=50000, 500, IF(CO$7/'①-2入力シート（宿泊人数）【室】'!CO16&gt;=20000, 200, 100)) * '①-2入力シート（宿泊人数）【室】'!CO16, 0)</f>
        <v>0</v>
      </c>
      <c r="CP16" s="91">
        <f>IF('①-2入力シート（宿泊人数）【室】'!CP16&gt;0, IF(CP$7/'①-2入力シート（宿泊人数）【室】'!CP16&gt;=50000, 500, IF(CP$7/'①-2入力シート（宿泊人数）【室】'!CP16&gt;=20000, 200, 100)) * '①-2入力シート（宿泊人数）【室】'!CP16, 0)</f>
        <v>0</v>
      </c>
      <c r="CQ16" s="91">
        <f>IF('①-2入力シート（宿泊人数）【室】'!CQ16&gt;0, IF(CQ$7/'①-2入力シート（宿泊人数）【室】'!CQ16&gt;=50000, 500, IF(CQ$7/'①-2入力シート（宿泊人数）【室】'!CQ16&gt;=20000, 200, 100)) * '①-2入力シート（宿泊人数）【室】'!CQ16, 0)</f>
        <v>0</v>
      </c>
      <c r="CR16" s="91">
        <f>IF('①-2入力シート（宿泊人数）【室】'!CR16&gt;0, IF(CR$7/'①-2入力シート（宿泊人数）【室】'!CR16&gt;=50000, 500, IF(CR$7/'①-2入力シート（宿泊人数）【室】'!CR16&gt;=20000, 200, 100)) * '①-2入力シート（宿泊人数）【室】'!CR16, 0)</f>
        <v>0</v>
      </c>
      <c r="CS16" s="91">
        <f>IF('①-2入力シート（宿泊人数）【室】'!CS16&gt;0, IF(CS$7/'①-2入力シート（宿泊人数）【室】'!CS16&gt;=50000, 500, IF(CS$7/'①-2入力シート（宿泊人数）【室】'!CS16&gt;=20000, 200, 100)) * '①-2入力シート（宿泊人数）【室】'!CS16, 0)</f>
        <v>0</v>
      </c>
      <c r="CT16" s="91">
        <f>IF('①-2入力シート（宿泊人数）【室】'!CT16&gt;0, IF(CT$7/'①-2入力シート（宿泊人数）【室】'!CT16&gt;=50000, 500, IF(CT$7/'①-2入力シート（宿泊人数）【室】'!CT16&gt;=20000, 200, 100)) * '①-2入力シート（宿泊人数）【室】'!CT16, 0)</f>
        <v>0</v>
      </c>
      <c r="CU16" s="91">
        <f>IF('①-2入力シート（宿泊人数）【室】'!CU16&gt;0, IF(CU$7/'①-2入力シート（宿泊人数）【室】'!CU16&gt;=50000, 500, IF(CU$7/'①-2入力シート（宿泊人数）【室】'!CU16&gt;=20000, 200, 100)) * '①-2入力シート（宿泊人数）【室】'!CU16, 0)</f>
        <v>0</v>
      </c>
      <c r="CV16" s="91">
        <f>IF('①-2入力シート（宿泊人数）【室】'!CV16&gt;0, IF(CV$7/'①-2入力シート（宿泊人数）【室】'!CV16&gt;=50000, 500, IF(CV$7/'①-2入力シート（宿泊人数）【室】'!CV16&gt;=20000, 200, 100)) * '①-2入力シート（宿泊人数）【室】'!CV16, 0)</f>
        <v>0</v>
      </c>
      <c r="CW16" s="91">
        <f>IF('①-2入力シート（宿泊人数）【室】'!CW16&gt;0, IF(CW$7/'①-2入力シート（宿泊人数）【室】'!CW16&gt;=50000, 500, IF(CW$7/'①-2入力シート（宿泊人数）【室】'!CW16&gt;=20000, 200, 100)) * '①-2入力シート（宿泊人数）【室】'!CW16, 0)</f>
        <v>0</v>
      </c>
      <c r="CX16" s="91">
        <f>IF('①-2入力シート（宿泊人数）【室】'!CX16&gt;0, IF(CX$7/'①-2入力シート（宿泊人数）【室】'!CX16&gt;=50000, 500, IF(CX$7/'①-2入力シート（宿泊人数）【室】'!CX16&gt;=20000, 200, 100)) * '①-2入力シート（宿泊人数）【室】'!CX16, 0)</f>
        <v>0</v>
      </c>
      <c r="CY16" s="165">
        <f t="shared" si="6"/>
        <v>0</v>
      </c>
      <c r="DA16" s="5">
        <f t="shared" si="7"/>
        <v>0</v>
      </c>
    </row>
    <row r="17" spans="1:105">
      <c r="A17" s="196"/>
      <c r="B17" s="92">
        <v>9</v>
      </c>
      <c r="C17" s="10">
        <f>IF('①-2入力シート（宿泊人数）【室】'!C17&gt;0, IF(C$7/'①-2入力シート（宿泊人数）【室】'!C17&gt;=50000, 500, IF(C$7/'①-2入力シート（宿泊人数）【室】'!C17&gt;=20000, 200, 100)) * '①-2入力シート（宿泊人数）【室】'!C17, 0)</f>
        <v>0</v>
      </c>
      <c r="D17" s="10">
        <f>IF('①-2入力シート（宿泊人数）【室】'!D17&gt;0, IF(D$7/'①-2入力シート（宿泊人数）【室】'!D17&gt;=50000, 500, IF(D$7/'①-2入力シート（宿泊人数）【室】'!D17&gt;=20000, 200, 100)) * '①-2入力シート（宿泊人数）【室】'!D17, 0)</f>
        <v>0</v>
      </c>
      <c r="E17" s="10">
        <f>IF('①-2入力シート（宿泊人数）【室】'!E17&gt;0, IF(E$7/'①-2入力シート（宿泊人数）【室】'!E17&gt;=50000, 500, IF(E$7/'①-2入力シート（宿泊人数）【室】'!E17&gt;=20000, 200, 100)) * '①-2入力シート（宿泊人数）【室】'!E17, 0)</f>
        <v>0</v>
      </c>
      <c r="F17" s="10">
        <f>IF('①-2入力シート（宿泊人数）【室】'!F17&gt;0, IF(F$7/'①-2入力シート（宿泊人数）【室】'!F17&gt;=50000, 500, IF(F$7/'①-2入力シート（宿泊人数）【室】'!F17&gt;=20000, 200, 100)) * '①-2入力シート（宿泊人数）【室】'!F17, 0)</f>
        <v>0</v>
      </c>
      <c r="G17" s="10">
        <f>IF('①-2入力シート（宿泊人数）【室】'!G17&gt;0, IF(G$7/'①-2入力シート（宿泊人数）【室】'!G17&gt;=50000, 500, IF(G$7/'①-2入力シート（宿泊人数）【室】'!G17&gt;=20000, 200, 100)) * '①-2入力シート（宿泊人数）【室】'!G17, 0)</f>
        <v>0</v>
      </c>
      <c r="H17" s="10">
        <f>IF('①-2入力シート（宿泊人数）【室】'!H17&gt;0, IF(H$7/'①-2入力シート（宿泊人数）【室】'!H17&gt;=50000, 500, IF(H$7/'①-2入力シート（宿泊人数）【室】'!H17&gt;=20000, 200, 100)) * '①-2入力シート（宿泊人数）【室】'!H17, 0)</f>
        <v>0</v>
      </c>
      <c r="I17" s="10">
        <f>IF('①-2入力シート（宿泊人数）【室】'!I17&gt;0, IF(I$7/'①-2入力シート（宿泊人数）【室】'!I17&gt;=50000, 500, IF(I$7/'①-2入力シート（宿泊人数）【室】'!I17&gt;=20000, 200, 100)) * '①-2入力シート（宿泊人数）【室】'!I17, 0)</f>
        <v>0</v>
      </c>
      <c r="J17" s="10">
        <f>IF('①-2入力シート（宿泊人数）【室】'!J17&gt;0, IF(J$7/'①-2入力シート（宿泊人数）【室】'!J17&gt;=50000, 500, IF(J$7/'①-2入力シート（宿泊人数）【室】'!J17&gt;=20000, 200, 100)) * '①-2入力シート（宿泊人数）【室】'!J17, 0)</f>
        <v>0</v>
      </c>
      <c r="K17" s="10">
        <f>IF('①-2入力シート（宿泊人数）【室】'!K17&gt;0, IF(K$7/'①-2入力シート（宿泊人数）【室】'!K17&gt;=50000, 500, IF(K$7/'①-2入力シート（宿泊人数）【室】'!K17&gt;=20000, 200, 100)) * '①-2入力シート（宿泊人数）【室】'!K17, 0)</f>
        <v>0</v>
      </c>
      <c r="L17" s="10">
        <f>IF('①-2入力シート（宿泊人数）【室】'!L17&gt;0, IF(L$7/'①-2入力シート（宿泊人数）【室】'!L17&gt;=50000, 500, IF(L$7/'①-2入力シート（宿泊人数）【室】'!L17&gt;=20000, 200, 100)) * '①-2入力シート（宿泊人数）【室】'!L17, 0)</f>
        <v>0</v>
      </c>
      <c r="M17" s="10">
        <f>IF('①-2入力シート（宿泊人数）【室】'!M17&gt;0, IF(M$7/'①-2入力シート（宿泊人数）【室】'!M17&gt;=50000, 500, IF(M$7/'①-2入力シート（宿泊人数）【室】'!M17&gt;=20000, 200, 100)) * '①-2入力シート（宿泊人数）【室】'!M17, 0)</f>
        <v>0</v>
      </c>
      <c r="N17" s="91">
        <f>IF('①-2入力シート（宿泊人数）【室】'!N17&gt;0, IF(N$7/'①-2入力シート（宿泊人数）【室】'!N17&gt;=50000, 500, IF(N$7/'①-2入力シート（宿泊人数）【室】'!N17&gt;=20000, 200, 100)) * '①-2入力シート（宿泊人数）【室】'!N17, 0)</f>
        <v>0</v>
      </c>
      <c r="O17" s="91">
        <f>IF('①-2入力シート（宿泊人数）【室】'!O17&gt;0, IF(O$7/'①-2入力シート（宿泊人数）【室】'!O17&gt;=50000, 500, IF(O$7/'①-2入力シート（宿泊人数）【室】'!O17&gt;=20000, 200, 100)) * '①-2入力シート（宿泊人数）【室】'!O17, 0)</f>
        <v>0</v>
      </c>
      <c r="P17" s="91">
        <f>IF('①-2入力シート（宿泊人数）【室】'!P17&gt;0, IF(P$7/'①-2入力シート（宿泊人数）【室】'!P17&gt;=50000, 500, IF(P$7/'①-2入力シート（宿泊人数）【室】'!P17&gt;=20000, 200, 100)) * '①-2入力シート（宿泊人数）【室】'!P17, 0)</f>
        <v>0</v>
      </c>
      <c r="Q17" s="91">
        <f>IF('①-2入力シート（宿泊人数）【室】'!Q17&gt;0, IF(Q$7/'①-2入力シート（宿泊人数）【室】'!Q17&gt;=50000, 500, IF(Q$7/'①-2入力シート（宿泊人数）【室】'!Q17&gt;=20000, 200, 100)) * '①-2入力シート（宿泊人数）【室】'!Q17, 0)</f>
        <v>0</v>
      </c>
      <c r="R17" s="91">
        <f>IF('①-2入力シート（宿泊人数）【室】'!R17&gt;0, IF(R$7/'①-2入力シート（宿泊人数）【室】'!R17&gt;=50000, 500, IF(R$7/'①-2入力シート（宿泊人数）【室】'!R17&gt;=20000, 200, 100)) * '①-2入力シート（宿泊人数）【室】'!R17, 0)</f>
        <v>0</v>
      </c>
      <c r="S17" s="91">
        <f>IF('①-2入力シート（宿泊人数）【室】'!S17&gt;0, IF(S$7/'①-2入力シート（宿泊人数）【室】'!S17&gt;=50000, 500, IF(S$7/'①-2入力シート（宿泊人数）【室】'!S17&gt;=20000, 200, 100)) * '①-2入力シート（宿泊人数）【室】'!S17, 0)</f>
        <v>0</v>
      </c>
      <c r="T17" s="91">
        <f>IF('①-2入力シート（宿泊人数）【室】'!T17&gt;0, IF(T$7/'①-2入力シート（宿泊人数）【室】'!T17&gt;=50000, 500, IF(T$7/'①-2入力シート（宿泊人数）【室】'!T17&gt;=20000, 200, 100)) * '①-2入力シート（宿泊人数）【室】'!T17, 0)</f>
        <v>0</v>
      </c>
      <c r="U17" s="91">
        <f>IF('①-2入力シート（宿泊人数）【室】'!U17&gt;0, IF(U$7/'①-2入力シート（宿泊人数）【室】'!U17&gt;=50000, 500, IF(U$7/'①-2入力シート（宿泊人数）【室】'!U17&gt;=20000, 200, 100)) * '①-2入力シート（宿泊人数）【室】'!U17, 0)</f>
        <v>0</v>
      </c>
      <c r="V17" s="91">
        <f>IF('①-2入力シート（宿泊人数）【室】'!V17&gt;0, IF(V$7/'①-2入力シート（宿泊人数）【室】'!V17&gt;=50000, 500, IF(V$7/'①-2入力シート（宿泊人数）【室】'!V17&gt;=20000, 200, 100)) * '①-2入力シート（宿泊人数）【室】'!V17, 0)</f>
        <v>0</v>
      </c>
      <c r="W17" s="91">
        <f>IF('①-2入力シート（宿泊人数）【室】'!W17&gt;0, IF(W$7/'①-2入力シート（宿泊人数）【室】'!W17&gt;=50000, 500, IF(W$7/'①-2入力シート（宿泊人数）【室】'!W17&gt;=20000, 200, 100)) * '①-2入力シート（宿泊人数）【室】'!W17, 0)</f>
        <v>0</v>
      </c>
      <c r="X17" s="91">
        <f>IF('①-2入力シート（宿泊人数）【室】'!X17&gt;0, IF(X$7/'①-2入力シート（宿泊人数）【室】'!X17&gt;=50000, 500, IF(X$7/'①-2入力シート（宿泊人数）【室】'!X17&gt;=20000, 200, 100)) * '①-2入力シート（宿泊人数）【室】'!X17, 0)</f>
        <v>0</v>
      </c>
      <c r="Y17" s="91">
        <f>IF('①-2入力シート（宿泊人数）【室】'!Y17&gt;0, IF(Y$7/'①-2入力シート（宿泊人数）【室】'!Y17&gt;=50000, 500, IF(Y$7/'①-2入力シート（宿泊人数）【室】'!Y17&gt;=20000, 200, 100)) * '①-2入力シート（宿泊人数）【室】'!Y17, 0)</f>
        <v>0</v>
      </c>
      <c r="Z17" s="91">
        <f>IF('①-2入力シート（宿泊人数）【室】'!Z17&gt;0, IF(Z$7/'①-2入力シート（宿泊人数）【室】'!Z17&gt;=50000, 500, IF(Z$7/'①-2入力シート（宿泊人数）【室】'!Z17&gt;=20000, 200, 100)) * '①-2入力シート（宿泊人数）【室】'!Z17, 0)</f>
        <v>0</v>
      </c>
      <c r="AA17" s="91">
        <f>IF('①-2入力シート（宿泊人数）【室】'!AA17&gt;0, IF(AA$7/'①-2入力シート（宿泊人数）【室】'!AA17&gt;=50000, 500, IF(AA$7/'①-2入力シート（宿泊人数）【室】'!AA17&gt;=20000, 200, 100)) * '①-2入力シート（宿泊人数）【室】'!AA17, 0)</f>
        <v>0</v>
      </c>
      <c r="AB17" s="91">
        <f>IF('①-2入力シート（宿泊人数）【室】'!AB17&gt;0, IF(AB$7/'①-2入力シート（宿泊人数）【室】'!AB17&gt;=50000, 500, IF(AB$7/'①-2入力シート（宿泊人数）【室】'!AB17&gt;=20000, 200, 100)) * '①-2入力シート（宿泊人数）【室】'!AB17, 0)</f>
        <v>0</v>
      </c>
      <c r="AC17" s="91">
        <f>IF('①-2入力シート（宿泊人数）【室】'!AC17&gt;0, IF(AC$7/'①-2入力シート（宿泊人数）【室】'!AC17&gt;=50000, 500, IF(AC$7/'①-2入力シート（宿泊人数）【室】'!AC17&gt;=20000, 200, 100)) * '①-2入力シート（宿泊人数）【室】'!AC17, 0)</f>
        <v>0</v>
      </c>
      <c r="AD17" s="91">
        <f>IF('①-2入力シート（宿泊人数）【室】'!AD17&gt;0, IF(AD$7/'①-2入力シート（宿泊人数）【室】'!AD17&gt;=50000, 500, IF(AD$7/'①-2入力シート（宿泊人数）【室】'!AD17&gt;=20000, 200, 100)) * '①-2入力シート（宿泊人数）【室】'!AD17, 0)</f>
        <v>0</v>
      </c>
      <c r="AE17" s="91">
        <f>IF('①-2入力シート（宿泊人数）【室】'!AE17&gt;0, IF(AE$7/'①-2入力シート（宿泊人数）【室】'!AE17&gt;=50000, 500, IF(AE$7/'①-2入力シート（宿泊人数）【室】'!AE17&gt;=20000, 200, 100)) * '①-2入力シート（宿泊人数）【室】'!AE17, 0)</f>
        <v>0</v>
      </c>
      <c r="AF17" s="91">
        <f>IF('①-2入力シート（宿泊人数）【室】'!AF17&gt;0, IF(AF$7/'①-2入力シート（宿泊人数）【室】'!AF17&gt;=50000, 500, IF(AF$7/'①-2入力シート（宿泊人数）【室】'!AF17&gt;=20000, 200, 100)) * '①-2入力シート（宿泊人数）【室】'!AF17, 0)</f>
        <v>0</v>
      </c>
      <c r="AG17" s="91">
        <f>IF('①-2入力シート（宿泊人数）【室】'!AG17&gt;0, IF(AG$7/'①-2入力シート（宿泊人数）【室】'!AG17&gt;=50000, 500, IF(AG$7/'①-2入力シート（宿泊人数）【室】'!AG17&gt;=20000, 200, 100)) * '①-2入力シート（宿泊人数）【室】'!AG17, 0)</f>
        <v>0</v>
      </c>
      <c r="AH17" s="91">
        <f>IF('①-2入力シート（宿泊人数）【室】'!AH17&gt;0, IF(AH$7/'①-2入力シート（宿泊人数）【室】'!AH17&gt;=50000, 500, IF(AH$7/'①-2入力シート（宿泊人数）【室】'!AH17&gt;=20000, 200, 100)) * '①-2入力シート（宿泊人数）【室】'!AH17, 0)</f>
        <v>0</v>
      </c>
      <c r="AI17" s="91">
        <f>IF('①-2入力シート（宿泊人数）【室】'!AI17&gt;0, IF(AI$7/'①-2入力シート（宿泊人数）【室】'!AI17&gt;=50000, 500, IF(AI$7/'①-2入力シート（宿泊人数）【室】'!AI17&gt;=20000, 200, 100)) * '①-2入力シート（宿泊人数）【室】'!AI17, 0)</f>
        <v>0</v>
      </c>
      <c r="AJ17" s="91">
        <f>IF('①-2入力シート（宿泊人数）【室】'!AJ17&gt;0, IF(AJ$7/'①-2入力シート（宿泊人数）【室】'!AJ17&gt;=50000, 500, IF(AJ$7/'①-2入力シート（宿泊人数）【室】'!AJ17&gt;=20000, 200, 100)) * '①-2入力シート（宿泊人数）【室】'!AJ17, 0)</f>
        <v>0</v>
      </c>
      <c r="AK17" s="91">
        <f>IF('①-2入力シート（宿泊人数）【室】'!AK17&gt;0, IF(AK$7/'①-2入力シート（宿泊人数）【室】'!AK17&gt;=50000, 500, IF(AK$7/'①-2入力シート（宿泊人数）【室】'!AK17&gt;=20000, 200, 100)) * '①-2入力シート（宿泊人数）【室】'!AK17, 0)</f>
        <v>0</v>
      </c>
      <c r="AL17" s="91">
        <f>IF('①-2入力シート（宿泊人数）【室】'!AL17&gt;0, IF(AL$7/'①-2入力シート（宿泊人数）【室】'!AL17&gt;=50000, 500, IF(AL$7/'①-2入力シート（宿泊人数）【室】'!AL17&gt;=20000, 200, 100)) * '①-2入力シート（宿泊人数）【室】'!AL17, 0)</f>
        <v>0</v>
      </c>
      <c r="AM17" s="91">
        <f>IF('①-2入力シート（宿泊人数）【室】'!AM17&gt;0, IF(AM$7/'①-2入力シート（宿泊人数）【室】'!AM17&gt;=50000, 500, IF(AM$7/'①-2入力シート（宿泊人数）【室】'!AM17&gt;=20000, 200, 100)) * '①-2入力シート（宿泊人数）【室】'!AM17, 0)</f>
        <v>0</v>
      </c>
      <c r="AN17" s="91">
        <f>IF('①-2入力シート（宿泊人数）【室】'!AN17&gt;0, IF(AN$7/'①-2入力シート（宿泊人数）【室】'!AN17&gt;=50000, 500, IF(AN$7/'①-2入力シート（宿泊人数）【室】'!AN17&gt;=20000, 200, 100)) * '①-2入力シート（宿泊人数）【室】'!AN17, 0)</f>
        <v>0</v>
      </c>
      <c r="AO17" s="91">
        <f>IF('①-2入力シート（宿泊人数）【室】'!AO17&gt;0, IF(AO$7/'①-2入力シート（宿泊人数）【室】'!AO17&gt;=50000, 500, IF(AO$7/'①-2入力シート（宿泊人数）【室】'!AO17&gt;=20000, 200, 100)) * '①-2入力シート（宿泊人数）【室】'!AO17, 0)</f>
        <v>0</v>
      </c>
      <c r="AP17" s="91">
        <f>IF('①-2入力シート（宿泊人数）【室】'!AP17&gt;0, IF(AP$7/'①-2入力シート（宿泊人数）【室】'!AP17&gt;=50000, 500, IF(AP$7/'①-2入力シート（宿泊人数）【室】'!AP17&gt;=20000, 200, 100)) * '①-2入力シート（宿泊人数）【室】'!AP17, 0)</f>
        <v>0</v>
      </c>
      <c r="AQ17" s="91">
        <f>IF('①-2入力シート（宿泊人数）【室】'!AQ17&gt;0, IF(AQ$7/'①-2入力シート（宿泊人数）【室】'!AQ17&gt;=50000, 500, IF(AQ$7/'①-2入力シート（宿泊人数）【室】'!AQ17&gt;=20000, 200, 100)) * '①-2入力シート（宿泊人数）【室】'!AQ17, 0)</f>
        <v>0</v>
      </c>
      <c r="AR17" s="91">
        <f>IF('①-2入力シート（宿泊人数）【室】'!AR17&gt;0, IF(AR$7/'①-2入力シート（宿泊人数）【室】'!AR17&gt;=50000, 500, IF(AR$7/'①-2入力シート（宿泊人数）【室】'!AR17&gt;=20000, 200, 100)) * '①-2入力シート（宿泊人数）【室】'!AR17, 0)</f>
        <v>0</v>
      </c>
      <c r="AS17" s="91">
        <f>IF('①-2入力シート（宿泊人数）【室】'!AS17&gt;0, IF(AS$7/'①-2入力シート（宿泊人数）【室】'!AS17&gt;=50000, 500, IF(AS$7/'①-2入力シート（宿泊人数）【室】'!AS17&gt;=20000, 200, 100)) * '①-2入力シート（宿泊人数）【室】'!AS17, 0)</f>
        <v>0</v>
      </c>
      <c r="AT17" s="91">
        <f>IF('①-2入力シート（宿泊人数）【室】'!AT17&gt;0, IF(AT$7/'①-2入力シート（宿泊人数）【室】'!AT17&gt;=50000, 500, IF(AT$7/'①-2入力シート（宿泊人数）【室】'!AT17&gt;=20000, 200, 100)) * '①-2入力シート（宿泊人数）【室】'!AT17, 0)</f>
        <v>0</v>
      </c>
      <c r="AU17" s="91">
        <f>IF('①-2入力シート（宿泊人数）【室】'!AU17&gt;0, IF(AU$7/'①-2入力シート（宿泊人数）【室】'!AU17&gt;=50000, 500, IF(AU$7/'①-2入力シート（宿泊人数）【室】'!AU17&gt;=20000, 200, 100)) * '①-2入力シート（宿泊人数）【室】'!AU17, 0)</f>
        <v>0</v>
      </c>
      <c r="AV17" s="91">
        <f>IF('①-2入力シート（宿泊人数）【室】'!AV17&gt;0, IF(AV$7/'①-2入力シート（宿泊人数）【室】'!AV17&gt;=50000, 500, IF(AV$7/'①-2入力シート（宿泊人数）【室】'!AV17&gt;=20000, 200, 100)) * '①-2入力シート（宿泊人数）【室】'!AV17, 0)</f>
        <v>0</v>
      </c>
      <c r="AW17" s="91">
        <f>IF('①-2入力シート（宿泊人数）【室】'!AW17&gt;0, IF(AW$7/'①-2入力シート（宿泊人数）【室】'!AW17&gt;=50000, 500, IF(AW$7/'①-2入力シート（宿泊人数）【室】'!AW17&gt;=20000, 200, 100)) * '①-2入力シート（宿泊人数）【室】'!AW17, 0)</f>
        <v>0</v>
      </c>
      <c r="AX17" s="91">
        <f>IF('①-2入力シート（宿泊人数）【室】'!AX17&gt;0, IF(AX$7/'①-2入力シート（宿泊人数）【室】'!AX17&gt;=50000, 500, IF(AX$7/'①-2入力シート（宿泊人数）【室】'!AX17&gt;=20000, 200, 100)) * '①-2入力シート（宿泊人数）【室】'!AX17, 0)</f>
        <v>0</v>
      </c>
      <c r="AY17" s="91">
        <f>IF('①-2入力シート（宿泊人数）【室】'!AY17&gt;0, IF(AY$7/'①-2入力シート（宿泊人数）【室】'!AY17&gt;=50000, 500, IF(AY$7/'①-2入力シート（宿泊人数）【室】'!AY17&gt;=20000, 200, 100)) * '①-2入力シート（宿泊人数）【室】'!AY17, 0)</f>
        <v>0</v>
      </c>
      <c r="AZ17" s="91">
        <f>IF('①-2入力シート（宿泊人数）【室】'!AZ17&gt;0, IF(AZ$7/'①-2入力シート（宿泊人数）【室】'!AZ17&gt;=50000, 500, IF(AZ$7/'①-2入力シート（宿泊人数）【室】'!AZ17&gt;=20000, 200, 100)) * '①-2入力シート（宿泊人数）【室】'!AZ17, 0)</f>
        <v>0</v>
      </c>
      <c r="BA17" s="91">
        <f>IF('①-2入力シート（宿泊人数）【室】'!BA17&gt;0, IF(BA$7/'①-2入力シート（宿泊人数）【室】'!BA17&gt;=50000, 500, IF(BA$7/'①-2入力シート（宿泊人数）【室】'!BA17&gt;=20000, 200, 100)) * '①-2入力シート（宿泊人数）【室】'!BA17, 0)</f>
        <v>0</v>
      </c>
      <c r="BB17" s="91">
        <f>IF('①-2入力シート（宿泊人数）【室】'!BB17&gt;0, IF(BB$7/'①-2入力シート（宿泊人数）【室】'!BB17&gt;=50000, 500, IF(BB$7/'①-2入力シート（宿泊人数）【室】'!BB17&gt;=20000, 200, 100)) * '①-2入力シート（宿泊人数）【室】'!BB17, 0)</f>
        <v>0</v>
      </c>
      <c r="BC17" s="91">
        <f>IF('①-2入力シート（宿泊人数）【室】'!BC17&gt;0, IF(BC$7/'①-2入力シート（宿泊人数）【室】'!BC17&gt;=50000, 500, IF(BC$7/'①-2入力シート（宿泊人数）【室】'!BC17&gt;=20000, 200, 100)) * '①-2入力シート（宿泊人数）【室】'!BC17, 0)</f>
        <v>0</v>
      </c>
      <c r="BD17" s="91">
        <f>IF('①-2入力シート（宿泊人数）【室】'!BD17&gt;0, IF(BD$7/'①-2入力シート（宿泊人数）【室】'!BD17&gt;=50000, 500, IF(BD$7/'①-2入力シート（宿泊人数）【室】'!BD17&gt;=20000, 200, 100)) * '①-2入力シート（宿泊人数）【室】'!BD17, 0)</f>
        <v>0</v>
      </c>
      <c r="BE17" s="91">
        <f>IF('①-2入力シート（宿泊人数）【室】'!BE17&gt;0, IF(BE$7/'①-2入力シート（宿泊人数）【室】'!BE17&gt;=50000, 500, IF(BE$7/'①-2入力シート（宿泊人数）【室】'!BE17&gt;=20000, 200, 100)) * '①-2入力シート（宿泊人数）【室】'!BE17, 0)</f>
        <v>0</v>
      </c>
      <c r="BF17" s="91">
        <f>IF('①-2入力シート（宿泊人数）【室】'!BF17&gt;0, IF(BF$7/'①-2入力シート（宿泊人数）【室】'!BF17&gt;=50000, 500, IF(BF$7/'①-2入力シート（宿泊人数）【室】'!BF17&gt;=20000, 200, 100)) * '①-2入力シート（宿泊人数）【室】'!BF17, 0)</f>
        <v>0</v>
      </c>
      <c r="BG17" s="91">
        <f>IF('①-2入力シート（宿泊人数）【室】'!BG17&gt;0, IF(BG$7/'①-2入力シート（宿泊人数）【室】'!BG17&gt;=50000, 500, IF(BG$7/'①-2入力シート（宿泊人数）【室】'!BG17&gt;=20000, 200, 100)) * '①-2入力シート（宿泊人数）【室】'!BG17, 0)</f>
        <v>0</v>
      </c>
      <c r="BH17" s="91">
        <f>IF('①-2入力シート（宿泊人数）【室】'!BH17&gt;0, IF(BH$7/'①-2入力シート（宿泊人数）【室】'!BH17&gt;=50000, 500, IF(BH$7/'①-2入力シート（宿泊人数）【室】'!BH17&gt;=20000, 200, 100)) * '①-2入力シート（宿泊人数）【室】'!BH17, 0)</f>
        <v>0</v>
      </c>
      <c r="BI17" s="91">
        <f>IF('①-2入力シート（宿泊人数）【室】'!BI17&gt;0, IF(BI$7/'①-2入力シート（宿泊人数）【室】'!BI17&gt;=50000, 500, IF(BI$7/'①-2入力シート（宿泊人数）【室】'!BI17&gt;=20000, 200, 100)) * '①-2入力シート（宿泊人数）【室】'!BI17, 0)</f>
        <v>0</v>
      </c>
      <c r="BJ17" s="91">
        <f>IF('①-2入力シート（宿泊人数）【室】'!BJ17&gt;0, IF(BJ$7/'①-2入力シート（宿泊人数）【室】'!BJ17&gt;=50000, 500, IF(BJ$7/'①-2入力シート（宿泊人数）【室】'!BJ17&gt;=20000, 200, 100)) * '①-2入力シート（宿泊人数）【室】'!BJ17, 0)</f>
        <v>0</v>
      </c>
      <c r="BK17" s="91">
        <f>IF('①-2入力シート（宿泊人数）【室】'!BK17&gt;0, IF(BK$7/'①-2入力シート（宿泊人数）【室】'!BK17&gt;=50000, 500, IF(BK$7/'①-2入力シート（宿泊人数）【室】'!BK17&gt;=20000, 200, 100)) * '①-2入力シート（宿泊人数）【室】'!BK17, 0)</f>
        <v>0</v>
      </c>
      <c r="BL17" s="91">
        <f>IF('①-2入力シート（宿泊人数）【室】'!BL17&gt;0, IF(BL$7/'①-2入力シート（宿泊人数）【室】'!BL17&gt;=50000, 500, IF(BL$7/'①-2入力シート（宿泊人数）【室】'!BL17&gt;=20000, 200, 100)) * '①-2入力シート（宿泊人数）【室】'!BL17, 0)</f>
        <v>0</v>
      </c>
      <c r="BM17" s="91">
        <f>IF('①-2入力シート（宿泊人数）【室】'!BM17&gt;0, IF(BM$7/'①-2入力シート（宿泊人数）【室】'!BM17&gt;=50000, 500, IF(BM$7/'①-2入力シート（宿泊人数）【室】'!BM17&gt;=20000, 200, 100)) * '①-2入力シート（宿泊人数）【室】'!BM17, 0)</f>
        <v>0</v>
      </c>
      <c r="BN17" s="91">
        <f>IF('①-2入力シート（宿泊人数）【室】'!BN17&gt;0, IF(BN$7/'①-2入力シート（宿泊人数）【室】'!BN17&gt;=50000, 500, IF(BN$7/'①-2入力シート（宿泊人数）【室】'!BN17&gt;=20000, 200, 100)) * '①-2入力シート（宿泊人数）【室】'!BN17, 0)</f>
        <v>0</v>
      </c>
      <c r="BO17" s="91">
        <f>IF('①-2入力シート（宿泊人数）【室】'!BO17&gt;0, IF(BO$7/'①-2入力シート（宿泊人数）【室】'!BO17&gt;=50000, 500, IF(BO$7/'①-2入力シート（宿泊人数）【室】'!BO17&gt;=20000, 200, 100)) * '①-2入力シート（宿泊人数）【室】'!BO17, 0)</f>
        <v>0</v>
      </c>
      <c r="BP17" s="91">
        <f>IF('①-2入力シート（宿泊人数）【室】'!BP17&gt;0, IF(BP$7/'①-2入力シート（宿泊人数）【室】'!BP17&gt;=50000, 500, IF(BP$7/'①-2入力シート（宿泊人数）【室】'!BP17&gt;=20000, 200, 100)) * '①-2入力シート（宿泊人数）【室】'!BP17, 0)</f>
        <v>0</v>
      </c>
      <c r="BQ17" s="91">
        <f>IF('①-2入力シート（宿泊人数）【室】'!BQ17&gt;0, IF(BQ$7/'①-2入力シート（宿泊人数）【室】'!BQ17&gt;=50000, 500, IF(BQ$7/'①-2入力シート（宿泊人数）【室】'!BQ17&gt;=20000, 200, 100)) * '①-2入力シート（宿泊人数）【室】'!BQ17, 0)</f>
        <v>0</v>
      </c>
      <c r="BR17" s="91">
        <f>IF('①-2入力シート（宿泊人数）【室】'!BR17&gt;0, IF(BR$7/'①-2入力シート（宿泊人数）【室】'!BR17&gt;=50000, 500, IF(BR$7/'①-2入力シート（宿泊人数）【室】'!BR17&gt;=20000, 200, 100)) * '①-2入力シート（宿泊人数）【室】'!BR17, 0)</f>
        <v>0</v>
      </c>
      <c r="BS17" s="91">
        <f>IF('①-2入力シート（宿泊人数）【室】'!BS17&gt;0, IF(BS$7/'①-2入力シート（宿泊人数）【室】'!BS17&gt;=50000, 500, IF(BS$7/'①-2入力シート（宿泊人数）【室】'!BS17&gt;=20000, 200, 100)) * '①-2入力シート（宿泊人数）【室】'!BS17, 0)</f>
        <v>0</v>
      </c>
      <c r="BT17" s="91">
        <f>IF('①-2入力シート（宿泊人数）【室】'!BT17&gt;0, IF(BT$7/'①-2入力シート（宿泊人数）【室】'!BT17&gt;=50000, 500, IF(BT$7/'①-2入力シート（宿泊人数）【室】'!BT17&gt;=20000, 200, 100)) * '①-2入力シート（宿泊人数）【室】'!BT17, 0)</f>
        <v>0</v>
      </c>
      <c r="BU17" s="91">
        <f>IF('①-2入力シート（宿泊人数）【室】'!BU17&gt;0, IF(BU$7/'①-2入力シート（宿泊人数）【室】'!BU17&gt;=50000, 500, IF(BU$7/'①-2入力シート（宿泊人数）【室】'!BU17&gt;=20000, 200, 100)) * '①-2入力シート（宿泊人数）【室】'!BU17, 0)</f>
        <v>0</v>
      </c>
      <c r="BV17" s="91">
        <f>IF('①-2入力シート（宿泊人数）【室】'!BV17&gt;0, IF(BV$7/'①-2入力シート（宿泊人数）【室】'!BV17&gt;=50000, 500, IF(BV$7/'①-2入力シート（宿泊人数）【室】'!BV17&gt;=20000, 200, 100)) * '①-2入力シート（宿泊人数）【室】'!BV17, 0)</f>
        <v>0</v>
      </c>
      <c r="BW17" s="91">
        <f>IF('①-2入力シート（宿泊人数）【室】'!BW17&gt;0, IF(BW$7/'①-2入力シート（宿泊人数）【室】'!BW17&gt;=50000, 500, IF(BW$7/'①-2入力シート（宿泊人数）【室】'!BW17&gt;=20000, 200, 100)) * '①-2入力シート（宿泊人数）【室】'!BW17, 0)</f>
        <v>0</v>
      </c>
      <c r="BX17" s="91">
        <f>IF('①-2入力シート（宿泊人数）【室】'!BX17&gt;0, IF(BX$7/'①-2入力シート（宿泊人数）【室】'!BX17&gt;=50000, 500, IF(BX$7/'①-2入力シート（宿泊人数）【室】'!BX17&gt;=20000, 200, 100)) * '①-2入力シート（宿泊人数）【室】'!BX17, 0)</f>
        <v>0</v>
      </c>
      <c r="BY17" s="91">
        <f>IF('①-2入力シート（宿泊人数）【室】'!BY17&gt;0, IF(BY$7/'①-2入力シート（宿泊人数）【室】'!BY17&gt;=50000, 500, IF(BY$7/'①-2入力シート（宿泊人数）【室】'!BY17&gt;=20000, 200, 100)) * '①-2入力シート（宿泊人数）【室】'!BY17, 0)</f>
        <v>0</v>
      </c>
      <c r="BZ17" s="91">
        <f>IF('①-2入力シート（宿泊人数）【室】'!BZ17&gt;0, IF(BZ$7/'①-2入力シート（宿泊人数）【室】'!BZ17&gt;=50000, 500, IF(BZ$7/'①-2入力シート（宿泊人数）【室】'!BZ17&gt;=20000, 200, 100)) * '①-2入力シート（宿泊人数）【室】'!BZ17, 0)</f>
        <v>0</v>
      </c>
      <c r="CA17" s="91">
        <f>IF('①-2入力シート（宿泊人数）【室】'!CA17&gt;0, IF(CA$7/'①-2入力シート（宿泊人数）【室】'!CA17&gt;=50000, 500, IF(CA$7/'①-2入力シート（宿泊人数）【室】'!CA17&gt;=20000, 200, 100)) * '①-2入力シート（宿泊人数）【室】'!CA17, 0)</f>
        <v>0</v>
      </c>
      <c r="CB17" s="91">
        <f>IF('①-2入力シート（宿泊人数）【室】'!CB17&gt;0, IF(CB$7/'①-2入力シート（宿泊人数）【室】'!CB17&gt;=50000, 500, IF(CB$7/'①-2入力シート（宿泊人数）【室】'!CB17&gt;=20000, 200, 100)) * '①-2入力シート（宿泊人数）【室】'!CB17, 0)</f>
        <v>0</v>
      </c>
      <c r="CC17" s="91">
        <f>IF('①-2入力シート（宿泊人数）【室】'!CC17&gt;0, IF(CC$7/'①-2入力シート（宿泊人数）【室】'!CC17&gt;=50000, 500, IF(CC$7/'①-2入力シート（宿泊人数）【室】'!CC17&gt;=20000, 200, 100)) * '①-2入力シート（宿泊人数）【室】'!CC17, 0)</f>
        <v>0</v>
      </c>
      <c r="CD17" s="91">
        <f>IF('①-2入力シート（宿泊人数）【室】'!CD17&gt;0, IF(CD$7/'①-2入力シート（宿泊人数）【室】'!CD17&gt;=50000, 500, IF(CD$7/'①-2入力シート（宿泊人数）【室】'!CD17&gt;=20000, 200, 100)) * '①-2入力シート（宿泊人数）【室】'!CD17, 0)</f>
        <v>0</v>
      </c>
      <c r="CE17" s="91">
        <f>IF('①-2入力シート（宿泊人数）【室】'!CE17&gt;0, IF(CE$7/'①-2入力シート（宿泊人数）【室】'!CE17&gt;=50000, 500, IF(CE$7/'①-2入力シート（宿泊人数）【室】'!CE17&gt;=20000, 200, 100)) * '①-2入力シート（宿泊人数）【室】'!CE17, 0)</f>
        <v>0</v>
      </c>
      <c r="CF17" s="91">
        <f>IF('①-2入力シート（宿泊人数）【室】'!CF17&gt;0, IF(CF$7/'①-2入力シート（宿泊人数）【室】'!CF17&gt;=50000, 500, IF(CF$7/'①-2入力シート（宿泊人数）【室】'!CF17&gt;=20000, 200, 100)) * '①-2入力シート（宿泊人数）【室】'!CF17, 0)</f>
        <v>0</v>
      </c>
      <c r="CG17" s="91">
        <f>IF('①-2入力シート（宿泊人数）【室】'!CG17&gt;0, IF(CG$7/'①-2入力シート（宿泊人数）【室】'!CG17&gt;=50000, 500, IF(CG$7/'①-2入力シート（宿泊人数）【室】'!CG17&gt;=20000, 200, 100)) * '①-2入力シート（宿泊人数）【室】'!CG17, 0)</f>
        <v>0</v>
      </c>
      <c r="CH17" s="91">
        <f>IF('①-2入力シート（宿泊人数）【室】'!CH17&gt;0, IF(CH$7/'①-2入力シート（宿泊人数）【室】'!CH17&gt;=50000, 500, IF(CH$7/'①-2入力シート（宿泊人数）【室】'!CH17&gt;=20000, 200, 100)) * '①-2入力シート（宿泊人数）【室】'!CH17, 0)</f>
        <v>0</v>
      </c>
      <c r="CI17" s="91">
        <f>IF('①-2入力シート（宿泊人数）【室】'!CI17&gt;0, IF(CI$7/'①-2入力シート（宿泊人数）【室】'!CI17&gt;=50000, 500, IF(CI$7/'①-2入力シート（宿泊人数）【室】'!CI17&gt;=20000, 200, 100)) * '①-2入力シート（宿泊人数）【室】'!CI17, 0)</f>
        <v>0</v>
      </c>
      <c r="CJ17" s="91">
        <f>IF('①-2入力シート（宿泊人数）【室】'!CJ17&gt;0, IF(CJ$7/'①-2入力シート（宿泊人数）【室】'!CJ17&gt;=50000, 500, IF(CJ$7/'①-2入力シート（宿泊人数）【室】'!CJ17&gt;=20000, 200, 100)) * '①-2入力シート（宿泊人数）【室】'!CJ17, 0)</f>
        <v>0</v>
      </c>
      <c r="CK17" s="91">
        <f>IF('①-2入力シート（宿泊人数）【室】'!CK17&gt;0, IF(CK$7/'①-2入力シート（宿泊人数）【室】'!CK17&gt;=50000, 500, IF(CK$7/'①-2入力シート（宿泊人数）【室】'!CK17&gt;=20000, 200, 100)) * '①-2入力シート（宿泊人数）【室】'!CK17, 0)</f>
        <v>0</v>
      </c>
      <c r="CL17" s="91">
        <f>IF('①-2入力シート（宿泊人数）【室】'!CL17&gt;0, IF(CL$7/'①-2入力シート（宿泊人数）【室】'!CL17&gt;=50000, 500, IF(CL$7/'①-2入力シート（宿泊人数）【室】'!CL17&gt;=20000, 200, 100)) * '①-2入力シート（宿泊人数）【室】'!CL17, 0)</f>
        <v>0</v>
      </c>
      <c r="CM17" s="91">
        <f>IF('①-2入力シート（宿泊人数）【室】'!CM17&gt;0, IF(CM$7/'①-2入力シート（宿泊人数）【室】'!CM17&gt;=50000, 500, IF(CM$7/'①-2入力シート（宿泊人数）【室】'!CM17&gt;=20000, 200, 100)) * '①-2入力シート（宿泊人数）【室】'!CM17, 0)</f>
        <v>0</v>
      </c>
      <c r="CN17" s="91">
        <f>IF('①-2入力シート（宿泊人数）【室】'!CN17&gt;0, IF(CN$7/'①-2入力シート（宿泊人数）【室】'!CN17&gt;=50000, 500, IF(CN$7/'①-2入力シート（宿泊人数）【室】'!CN17&gt;=20000, 200, 100)) * '①-2入力シート（宿泊人数）【室】'!CN17, 0)</f>
        <v>0</v>
      </c>
      <c r="CO17" s="91">
        <f>IF('①-2入力シート（宿泊人数）【室】'!CO17&gt;0, IF(CO$7/'①-2入力シート（宿泊人数）【室】'!CO17&gt;=50000, 500, IF(CO$7/'①-2入力シート（宿泊人数）【室】'!CO17&gt;=20000, 200, 100)) * '①-2入力シート（宿泊人数）【室】'!CO17, 0)</f>
        <v>0</v>
      </c>
      <c r="CP17" s="91">
        <f>IF('①-2入力シート（宿泊人数）【室】'!CP17&gt;0, IF(CP$7/'①-2入力シート（宿泊人数）【室】'!CP17&gt;=50000, 500, IF(CP$7/'①-2入力シート（宿泊人数）【室】'!CP17&gt;=20000, 200, 100)) * '①-2入力シート（宿泊人数）【室】'!CP17, 0)</f>
        <v>0</v>
      </c>
      <c r="CQ17" s="91">
        <f>IF('①-2入力シート（宿泊人数）【室】'!CQ17&gt;0, IF(CQ$7/'①-2入力シート（宿泊人数）【室】'!CQ17&gt;=50000, 500, IF(CQ$7/'①-2入力シート（宿泊人数）【室】'!CQ17&gt;=20000, 200, 100)) * '①-2入力シート（宿泊人数）【室】'!CQ17, 0)</f>
        <v>0</v>
      </c>
      <c r="CR17" s="91">
        <f>IF('①-2入力シート（宿泊人数）【室】'!CR17&gt;0, IF(CR$7/'①-2入力シート（宿泊人数）【室】'!CR17&gt;=50000, 500, IF(CR$7/'①-2入力シート（宿泊人数）【室】'!CR17&gt;=20000, 200, 100)) * '①-2入力シート（宿泊人数）【室】'!CR17, 0)</f>
        <v>0</v>
      </c>
      <c r="CS17" s="91">
        <f>IF('①-2入力シート（宿泊人数）【室】'!CS17&gt;0, IF(CS$7/'①-2入力シート（宿泊人数）【室】'!CS17&gt;=50000, 500, IF(CS$7/'①-2入力シート（宿泊人数）【室】'!CS17&gt;=20000, 200, 100)) * '①-2入力シート（宿泊人数）【室】'!CS17, 0)</f>
        <v>0</v>
      </c>
      <c r="CT17" s="91">
        <f>IF('①-2入力シート（宿泊人数）【室】'!CT17&gt;0, IF(CT$7/'①-2入力シート（宿泊人数）【室】'!CT17&gt;=50000, 500, IF(CT$7/'①-2入力シート（宿泊人数）【室】'!CT17&gt;=20000, 200, 100)) * '①-2入力シート（宿泊人数）【室】'!CT17, 0)</f>
        <v>0</v>
      </c>
      <c r="CU17" s="91">
        <f>IF('①-2入力シート（宿泊人数）【室】'!CU17&gt;0, IF(CU$7/'①-2入力シート（宿泊人数）【室】'!CU17&gt;=50000, 500, IF(CU$7/'①-2入力シート（宿泊人数）【室】'!CU17&gt;=20000, 200, 100)) * '①-2入力シート（宿泊人数）【室】'!CU17, 0)</f>
        <v>0</v>
      </c>
      <c r="CV17" s="91">
        <f>IF('①-2入力シート（宿泊人数）【室】'!CV17&gt;0, IF(CV$7/'①-2入力シート（宿泊人数）【室】'!CV17&gt;=50000, 500, IF(CV$7/'①-2入力シート（宿泊人数）【室】'!CV17&gt;=20000, 200, 100)) * '①-2入力シート（宿泊人数）【室】'!CV17, 0)</f>
        <v>0</v>
      </c>
      <c r="CW17" s="91">
        <f>IF('①-2入力シート（宿泊人数）【室】'!CW17&gt;0, IF(CW$7/'①-2入力シート（宿泊人数）【室】'!CW17&gt;=50000, 500, IF(CW$7/'①-2入力シート（宿泊人数）【室】'!CW17&gt;=20000, 200, 100)) * '①-2入力シート（宿泊人数）【室】'!CW17, 0)</f>
        <v>0</v>
      </c>
      <c r="CX17" s="91">
        <f>IF('①-2入力シート（宿泊人数）【室】'!CX17&gt;0, IF(CX$7/'①-2入力シート（宿泊人数）【室】'!CX17&gt;=50000, 500, IF(CX$7/'①-2入力シート（宿泊人数）【室】'!CX17&gt;=20000, 200, 100)) * '①-2入力シート（宿泊人数）【室】'!CX17, 0)</f>
        <v>0</v>
      </c>
      <c r="CY17" s="165">
        <f t="shared" si="6"/>
        <v>0</v>
      </c>
      <c r="DA17" s="5">
        <f t="shared" si="7"/>
        <v>0</v>
      </c>
    </row>
    <row r="18" spans="1:105">
      <c r="A18" s="196"/>
      <c r="B18" s="92">
        <v>10</v>
      </c>
      <c r="C18" s="10">
        <f>IF('①-2入力シート（宿泊人数）【室】'!C18&gt;0, IF(C$7/'①-2入力シート（宿泊人数）【室】'!C18&gt;=50000, 500, IF(C$7/'①-2入力シート（宿泊人数）【室】'!C18&gt;=20000, 200, 100)) * '①-2入力シート（宿泊人数）【室】'!C18, 0)</f>
        <v>0</v>
      </c>
      <c r="D18" s="10">
        <f>IF('①-2入力シート（宿泊人数）【室】'!D18&gt;0, IF(D$7/'①-2入力シート（宿泊人数）【室】'!D18&gt;=50000, 500, IF(D$7/'①-2入力シート（宿泊人数）【室】'!D18&gt;=20000, 200, 100)) * '①-2入力シート（宿泊人数）【室】'!D18, 0)</f>
        <v>0</v>
      </c>
      <c r="E18" s="10">
        <f>IF('①-2入力シート（宿泊人数）【室】'!E18&gt;0, IF(E$7/'①-2入力シート（宿泊人数）【室】'!E18&gt;=50000, 500, IF(E$7/'①-2入力シート（宿泊人数）【室】'!E18&gt;=20000, 200, 100)) * '①-2入力シート（宿泊人数）【室】'!E18, 0)</f>
        <v>0</v>
      </c>
      <c r="F18" s="10">
        <f>IF('①-2入力シート（宿泊人数）【室】'!F18&gt;0, IF(F$7/'①-2入力シート（宿泊人数）【室】'!F18&gt;=50000, 500, IF(F$7/'①-2入力シート（宿泊人数）【室】'!F18&gt;=20000, 200, 100)) * '①-2入力シート（宿泊人数）【室】'!F18, 0)</f>
        <v>0</v>
      </c>
      <c r="G18" s="10">
        <f>IF('①-2入力シート（宿泊人数）【室】'!G18&gt;0, IF(G$7/'①-2入力シート（宿泊人数）【室】'!G18&gt;=50000, 500, IF(G$7/'①-2入力シート（宿泊人数）【室】'!G18&gt;=20000, 200, 100)) * '①-2入力シート（宿泊人数）【室】'!G18, 0)</f>
        <v>0</v>
      </c>
      <c r="H18" s="10">
        <f>IF('①-2入力シート（宿泊人数）【室】'!H18&gt;0, IF(H$7/'①-2入力シート（宿泊人数）【室】'!H18&gt;=50000, 500, IF(H$7/'①-2入力シート（宿泊人数）【室】'!H18&gt;=20000, 200, 100)) * '①-2入力シート（宿泊人数）【室】'!H18, 0)</f>
        <v>0</v>
      </c>
      <c r="I18" s="10">
        <f>IF('①-2入力シート（宿泊人数）【室】'!I18&gt;0, IF(I$7/'①-2入力シート（宿泊人数）【室】'!I18&gt;=50000, 500, IF(I$7/'①-2入力シート（宿泊人数）【室】'!I18&gt;=20000, 200, 100)) * '①-2入力シート（宿泊人数）【室】'!I18, 0)</f>
        <v>0</v>
      </c>
      <c r="J18" s="10">
        <f>IF('①-2入力シート（宿泊人数）【室】'!J18&gt;0, IF(J$7/'①-2入力シート（宿泊人数）【室】'!J18&gt;=50000, 500, IF(J$7/'①-2入力シート（宿泊人数）【室】'!J18&gt;=20000, 200, 100)) * '①-2入力シート（宿泊人数）【室】'!J18, 0)</f>
        <v>0</v>
      </c>
      <c r="K18" s="10">
        <f>IF('①-2入力シート（宿泊人数）【室】'!K18&gt;0, IF(K$7/'①-2入力シート（宿泊人数）【室】'!K18&gt;=50000, 500, IF(K$7/'①-2入力シート（宿泊人数）【室】'!K18&gt;=20000, 200, 100)) * '①-2入力シート（宿泊人数）【室】'!K18, 0)</f>
        <v>0</v>
      </c>
      <c r="L18" s="10">
        <f>IF('①-2入力シート（宿泊人数）【室】'!L18&gt;0, IF(L$7/'①-2入力シート（宿泊人数）【室】'!L18&gt;=50000, 500, IF(L$7/'①-2入力シート（宿泊人数）【室】'!L18&gt;=20000, 200, 100)) * '①-2入力シート（宿泊人数）【室】'!L18, 0)</f>
        <v>0</v>
      </c>
      <c r="M18" s="10">
        <f>IF('①-2入力シート（宿泊人数）【室】'!M18&gt;0, IF(M$7/'①-2入力シート（宿泊人数）【室】'!M18&gt;=50000, 500, IF(M$7/'①-2入力シート（宿泊人数）【室】'!M18&gt;=20000, 200, 100)) * '①-2入力シート（宿泊人数）【室】'!M18, 0)</f>
        <v>0</v>
      </c>
      <c r="N18" s="91">
        <f>IF('①-2入力シート（宿泊人数）【室】'!N18&gt;0, IF(N$7/'①-2入力シート（宿泊人数）【室】'!N18&gt;=50000, 500, IF(N$7/'①-2入力シート（宿泊人数）【室】'!N18&gt;=20000, 200, 100)) * '①-2入力シート（宿泊人数）【室】'!N18, 0)</f>
        <v>0</v>
      </c>
      <c r="O18" s="91">
        <f>IF('①-2入力シート（宿泊人数）【室】'!O18&gt;0, IF(O$7/'①-2入力シート（宿泊人数）【室】'!O18&gt;=50000, 500, IF(O$7/'①-2入力シート（宿泊人数）【室】'!O18&gt;=20000, 200, 100)) * '①-2入力シート（宿泊人数）【室】'!O18, 0)</f>
        <v>0</v>
      </c>
      <c r="P18" s="91">
        <f>IF('①-2入力シート（宿泊人数）【室】'!P18&gt;0, IF(P$7/'①-2入力シート（宿泊人数）【室】'!P18&gt;=50000, 500, IF(P$7/'①-2入力シート（宿泊人数）【室】'!P18&gt;=20000, 200, 100)) * '①-2入力シート（宿泊人数）【室】'!P18, 0)</f>
        <v>0</v>
      </c>
      <c r="Q18" s="91">
        <f>IF('①-2入力シート（宿泊人数）【室】'!Q18&gt;0, IF(Q$7/'①-2入力シート（宿泊人数）【室】'!Q18&gt;=50000, 500, IF(Q$7/'①-2入力シート（宿泊人数）【室】'!Q18&gt;=20000, 200, 100)) * '①-2入力シート（宿泊人数）【室】'!Q18, 0)</f>
        <v>0</v>
      </c>
      <c r="R18" s="91">
        <f>IF('①-2入力シート（宿泊人数）【室】'!R18&gt;0, IF(R$7/'①-2入力シート（宿泊人数）【室】'!R18&gt;=50000, 500, IF(R$7/'①-2入力シート（宿泊人数）【室】'!R18&gt;=20000, 200, 100)) * '①-2入力シート（宿泊人数）【室】'!R18, 0)</f>
        <v>0</v>
      </c>
      <c r="S18" s="91">
        <f>IF('①-2入力シート（宿泊人数）【室】'!S18&gt;0, IF(S$7/'①-2入力シート（宿泊人数）【室】'!S18&gt;=50000, 500, IF(S$7/'①-2入力シート（宿泊人数）【室】'!S18&gt;=20000, 200, 100)) * '①-2入力シート（宿泊人数）【室】'!S18, 0)</f>
        <v>0</v>
      </c>
      <c r="T18" s="91">
        <f>IF('①-2入力シート（宿泊人数）【室】'!T18&gt;0, IF(T$7/'①-2入力シート（宿泊人数）【室】'!T18&gt;=50000, 500, IF(T$7/'①-2入力シート（宿泊人数）【室】'!T18&gt;=20000, 200, 100)) * '①-2入力シート（宿泊人数）【室】'!T18, 0)</f>
        <v>0</v>
      </c>
      <c r="U18" s="91">
        <f>IF('①-2入力シート（宿泊人数）【室】'!U18&gt;0, IF(U$7/'①-2入力シート（宿泊人数）【室】'!U18&gt;=50000, 500, IF(U$7/'①-2入力シート（宿泊人数）【室】'!U18&gt;=20000, 200, 100)) * '①-2入力シート（宿泊人数）【室】'!U18, 0)</f>
        <v>0</v>
      </c>
      <c r="V18" s="91">
        <f>IF('①-2入力シート（宿泊人数）【室】'!V18&gt;0, IF(V$7/'①-2入力シート（宿泊人数）【室】'!V18&gt;=50000, 500, IF(V$7/'①-2入力シート（宿泊人数）【室】'!V18&gt;=20000, 200, 100)) * '①-2入力シート（宿泊人数）【室】'!V18, 0)</f>
        <v>0</v>
      </c>
      <c r="W18" s="91">
        <f>IF('①-2入力シート（宿泊人数）【室】'!W18&gt;0, IF(W$7/'①-2入力シート（宿泊人数）【室】'!W18&gt;=50000, 500, IF(W$7/'①-2入力シート（宿泊人数）【室】'!W18&gt;=20000, 200, 100)) * '①-2入力シート（宿泊人数）【室】'!W18, 0)</f>
        <v>0</v>
      </c>
      <c r="X18" s="91">
        <f>IF('①-2入力シート（宿泊人数）【室】'!X18&gt;0, IF(X$7/'①-2入力シート（宿泊人数）【室】'!X18&gt;=50000, 500, IF(X$7/'①-2入力シート（宿泊人数）【室】'!X18&gt;=20000, 200, 100)) * '①-2入力シート（宿泊人数）【室】'!X18, 0)</f>
        <v>0</v>
      </c>
      <c r="Y18" s="91">
        <f>IF('①-2入力シート（宿泊人数）【室】'!Y18&gt;0, IF(Y$7/'①-2入力シート（宿泊人数）【室】'!Y18&gt;=50000, 500, IF(Y$7/'①-2入力シート（宿泊人数）【室】'!Y18&gt;=20000, 200, 100)) * '①-2入力シート（宿泊人数）【室】'!Y18, 0)</f>
        <v>0</v>
      </c>
      <c r="Z18" s="91">
        <f>IF('①-2入力シート（宿泊人数）【室】'!Z18&gt;0, IF(Z$7/'①-2入力シート（宿泊人数）【室】'!Z18&gt;=50000, 500, IF(Z$7/'①-2入力シート（宿泊人数）【室】'!Z18&gt;=20000, 200, 100)) * '①-2入力シート（宿泊人数）【室】'!Z18, 0)</f>
        <v>0</v>
      </c>
      <c r="AA18" s="91">
        <f>IF('①-2入力シート（宿泊人数）【室】'!AA18&gt;0, IF(AA$7/'①-2入力シート（宿泊人数）【室】'!AA18&gt;=50000, 500, IF(AA$7/'①-2入力シート（宿泊人数）【室】'!AA18&gt;=20000, 200, 100)) * '①-2入力シート（宿泊人数）【室】'!AA18, 0)</f>
        <v>0</v>
      </c>
      <c r="AB18" s="91">
        <f>IF('①-2入力シート（宿泊人数）【室】'!AB18&gt;0, IF(AB$7/'①-2入力シート（宿泊人数）【室】'!AB18&gt;=50000, 500, IF(AB$7/'①-2入力シート（宿泊人数）【室】'!AB18&gt;=20000, 200, 100)) * '①-2入力シート（宿泊人数）【室】'!AB18, 0)</f>
        <v>0</v>
      </c>
      <c r="AC18" s="91">
        <f>IF('①-2入力シート（宿泊人数）【室】'!AC18&gt;0, IF(AC$7/'①-2入力シート（宿泊人数）【室】'!AC18&gt;=50000, 500, IF(AC$7/'①-2入力シート（宿泊人数）【室】'!AC18&gt;=20000, 200, 100)) * '①-2入力シート（宿泊人数）【室】'!AC18, 0)</f>
        <v>0</v>
      </c>
      <c r="AD18" s="91">
        <f>IF('①-2入力シート（宿泊人数）【室】'!AD18&gt;0, IF(AD$7/'①-2入力シート（宿泊人数）【室】'!AD18&gt;=50000, 500, IF(AD$7/'①-2入力シート（宿泊人数）【室】'!AD18&gt;=20000, 200, 100)) * '①-2入力シート（宿泊人数）【室】'!AD18, 0)</f>
        <v>0</v>
      </c>
      <c r="AE18" s="91">
        <f>IF('①-2入力シート（宿泊人数）【室】'!AE18&gt;0, IF(AE$7/'①-2入力シート（宿泊人数）【室】'!AE18&gt;=50000, 500, IF(AE$7/'①-2入力シート（宿泊人数）【室】'!AE18&gt;=20000, 200, 100)) * '①-2入力シート（宿泊人数）【室】'!AE18, 0)</f>
        <v>0</v>
      </c>
      <c r="AF18" s="91">
        <f>IF('①-2入力シート（宿泊人数）【室】'!AF18&gt;0, IF(AF$7/'①-2入力シート（宿泊人数）【室】'!AF18&gt;=50000, 500, IF(AF$7/'①-2入力シート（宿泊人数）【室】'!AF18&gt;=20000, 200, 100)) * '①-2入力シート（宿泊人数）【室】'!AF18, 0)</f>
        <v>0</v>
      </c>
      <c r="AG18" s="91">
        <f>IF('①-2入力シート（宿泊人数）【室】'!AG18&gt;0, IF(AG$7/'①-2入力シート（宿泊人数）【室】'!AG18&gt;=50000, 500, IF(AG$7/'①-2入力シート（宿泊人数）【室】'!AG18&gt;=20000, 200, 100)) * '①-2入力シート（宿泊人数）【室】'!AG18, 0)</f>
        <v>0</v>
      </c>
      <c r="AH18" s="91">
        <f>IF('①-2入力シート（宿泊人数）【室】'!AH18&gt;0, IF(AH$7/'①-2入力シート（宿泊人数）【室】'!AH18&gt;=50000, 500, IF(AH$7/'①-2入力シート（宿泊人数）【室】'!AH18&gt;=20000, 200, 100)) * '①-2入力シート（宿泊人数）【室】'!AH18, 0)</f>
        <v>0</v>
      </c>
      <c r="AI18" s="91">
        <f>IF('①-2入力シート（宿泊人数）【室】'!AI18&gt;0, IF(AI$7/'①-2入力シート（宿泊人数）【室】'!AI18&gt;=50000, 500, IF(AI$7/'①-2入力シート（宿泊人数）【室】'!AI18&gt;=20000, 200, 100)) * '①-2入力シート（宿泊人数）【室】'!AI18, 0)</f>
        <v>0</v>
      </c>
      <c r="AJ18" s="91">
        <f>IF('①-2入力シート（宿泊人数）【室】'!AJ18&gt;0, IF(AJ$7/'①-2入力シート（宿泊人数）【室】'!AJ18&gt;=50000, 500, IF(AJ$7/'①-2入力シート（宿泊人数）【室】'!AJ18&gt;=20000, 200, 100)) * '①-2入力シート（宿泊人数）【室】'!AJ18, 0)</f>
        <v>0</v>
      </c>
      <c r="AK18" s="91">
        <f>IF('①-2入力シート（宿泊人数）【室】'!AK18&gt;0, IF(AK$7/'①-2入力シート（宿泊人数）【室】'!AK18&gt;=50000, 500, IF(AK$7/'①-2入力シート（宿泊人数）【室】'!AK18&gt;=20000, 200, 100)) * '①-2入力シート（宿泊人数）【室】'!AK18, 0)</f>
        <v>0</v>
      </c>
      <c r="AL18" s="91">
        <f>IF('①-2入力シート（宿泊人数）【室】'!AL18&gt;0, IF(AL$7/'①-2入力シート（宿泊人数）【室】'!AL18&gt;=50000, 500, IF(AL$7/'①-2入力シート（宿泊人数）【室】'!AL18&gt;=20000, 200, 100)) * '①-2入力シート（宿泊人数）【室】'!AL18, 0)</f>
        <v>0</v>
      </c>
      <c r="AM18" s="91">
        <f>IF('①-2入力シート（宿泊人数）【室】'!AM18&gt;0, IF(AM$7/'①-2入力シート（宿泊人数）【室】'!AM18&gt;=50000, 500, IF(AM$7/'①-2入力シート（宿泊人数）【室】'!AM18&gt;=20000, 200, 100)) * '①-2入力シート（宿泊人数）【室】'!AM18, 0)</f>
        <v>0</v>
      </c>
      <c r="AN18" s="91">
        <f>IF('①-2入力シート（宿泊人数）【室】'!AN18&gt;0, IF(AN$7/'①-2入力シート（宿泊人数）【室】'!AN18&gt;=50000, 500, IF(AN$7/'①-2入力シート（宿泊人数）【室】'!AN18&gt;=20000, 200, 100)) * '①-2入力シート（宿泊人数）【室】'!AN18, 0)</f>
        <v>0</v>
      </c>
      <c r="AO18" s="91">
        <f>IF('①-2入力シート（宿泊人数）【室】'!AO18&gt;0, IF(AO$7/'①-2入力シート（宿泊人数）【室】'!AO18&gt;=50000, 500, IF(AO$7/'①-2入力シート（宿泊人数）【室】'!AO18&gt;=20000, 200, 100)) * '①-2入力シート（宿泊人数）【室】'!AO18, 0)</f>
        <v>0</v>
      </c>
      <c r="AP18" s="91">
        <f>IF('①-2入力シート（宿泊人数）【室】'!AP18&gt;0, IF(AP$7/'①-2入力シート（宿泊人数）【室】'!AP18&gt;=50000, 500, IF(AP$7/'①-2入力シート（宿泊人数）【室】'!AP18&gt;=20000, 200, 100)) * '①-2入力シート（宿泊人数）【室】'!AP18, 0)</f>
        <v>0</v>
      </c>
      <c r="AQ18" s="91">
        <f>IF('①-2入力シート（宿泊人数）【室】'!AQ18&gt;0, IF(AQ$7/'①-2入力シート（宿泊人数）【室】'!AQ18&gt;=50000, 500, IF(AQ$7/'①-2入力シート（宿泊人数）【室】'!AQ18&gt;=20000, 200, 100)) * '①-2入力シート（宿泊人数）【室】'!AQ18, 0)</f>
        <v>0</v>
      </c>
      <c r="AR18" s="91">
        <f>IF('①-2入力シート（宿泊人数）【室】'!AR18&gt;0, IF(AR$7/'①-2入力シート（宿泊人数）【室】'!AR18&gt;=50000, 500, IF(AR$7/'①-2入力シート（宿泊人数）【室】'!AR18&gt;=20000, 200, 100)) * '①-2入力シート（宿泊人数）【室】'!AR18, 0)</f>
        <v>0</v>
      </c>
      <c r="AS18" s="91">
        <f>IF('①-2入力シート（宿泊人数）【室】'!AS18&gt;0, IF(AS$7/'①-2入力シート（宿泊人数）【室】'!AS18&gt;=50000, 500, IF(AS$7/'①-2入力シート（宿泊人数）【室】'!AS18&gt;=20000, 200, 100)) * '①-2入力シート（宿泊人数）【室】'!AS18, 0)</f>
        <v>0</v>
      </c>
      <c r="AT18" s="91">
        <f>IF('①-2入力シート（宿泊人数）【室】'!AT18&gt;0, IF(AT$7/'①-2入力シート（宿泊人数）【室】'!AT18&gt;=50000, 500, IF(AT$7/'①-2入力シート（宿泊人数）【室】'!AT18&gt;=20000, 200, 100)) * '①-2入力シート（宿泊人数）【室】'!AT18, 0)</f>
        <v>0</v>
      </c>
      <c r="AU18" s="91">
        <f>IF('①-2入力シート（宿泊人数）【室】'!AU18&gt;0, IF(AU$7/'①-2入力シート（宿泊人数）【室】'!AU18&gt;=50000, 500, IF(AU$7/'①-2入力シート（宿泊人数）【室】'!AU18&gt;=20000, 200, 100)) * '①-2入力シート（宿泊人数）【室】'!AU18, 0)</f>
        <v>0</v>
      </c>
      <c r="AV18" s="91">
        <f>IF('①-2入力シート（宿泊人数）【室】'!AV18&gt;0, IF(AV$7/'①-2入力シート（宿泊人数）【室】'!AV18&gt;=50000, 500, IF(AV$7/'①-2入力シート（宿泊人数）【室】'!AV18&gt;=20000, 200, 100)) * '①-2入力シート（宿泊人数）【室】'!AV18, 0)</f>
        <v>0</v>
      </c>
      <c r="AW18" s="91">
        <f>IF('①-2入力シート（宿泊人数）【室】'!AW18&gt;0, IF(AW$7/'①-2入力シート（宿泊人数）【室】'!AW18&gt;=50000, 500, IF(AW$7/'①-2入力シート（宿泊人数）【室】'!AW18&gt;=20000, 200, 100)) * '①-2入力シート（宿泊人数）【室】'!AW18, 0)</f>
        <v>0</v>
      </c>
      <c r="AX18" s="91">
        <f>IF('①-2入力シート（宿泊人数）【室】'!AX18&gt;0, IF(AX$7/'①-2入力シート（宿泊人数）【室】'!AX18&gt;=50000, 500, IF(AX$7/'①-2入力シート（宿泊人数）【室】'!AX18&gt;=20000, 200, 100)) * '①-2入力シート（宿泊人数）【室】'!AX18, 0)</f>
        <v>0</v>
      </c>
      <c r="AY18" s="91">
        <f>IF('①-2入力シート（宿泊人数）【室】'!AY18&gt;0, IF(AY$7/'①-2入力シート（宿泊人数）【室】'!AY18&gt;=50000, 500, IF(AY$7/'①-2入力シート（宿泊人数）【室】'!AY18&gt;=20000, 200, 100)) * '①-2入力シート（宿泊人数）【室】'!AY18, 0)</f>
        <v>0</v>
      </c>
      <c r="AZ18" s="91">
        <f>IF('①-2入力シート（宿泊人数）【室】'!AZ18&gt;0, IF(AZ$7/'①-2入力シート（宿泊人数）【室】'!AZ18&gt;=50000, 500, IF(AZ$7/'①-2入力シート（宿泊人数）【室】'!AZ18&gt;=20000, 200, 100)) * '①-2入力シート（宿泊人数）【室】'!AZ18, 0)</f>
        <v>0</v>
      </c>
      <c r="BA18" s="91">
        <f>IF('①-2入力シート（宿泊人数）【室】'!BA18&gt;0, IF(BA$7/'①-2入力シート（宿泊人数）【室】'!BA18&gt;=50000, 500, IF(BA$7/'①-2入力シート（宿泊人数）【室】'!BA18&gt;=20000, 200, 100)) * '①-2入力シート（宿泊人数）【室】'!BA18, 0)</f>
        <v>0</v>
      </c>
      <c r="BB18" s="91">
        <f>IF('①-2入力シート（宿泊人数）【室】'!BB18&gt;0, IF(BB$7/'①-2入力シート（宿泊人数）【室】'!BB18&gt;=50000, 500, IF(BB$7/'①-2入力シート（宿泊人数）【室】'!BB18&gt;=20000, 200, 100)) * '①-2入力シート（宿泊人数）【室】'!BB18, 0)</f>
        <v>0</v>
      </c>
      <c r="BC18" s="91">
        <f>IF('①-2入力シート（宿泊人数）【室】'!BC18&gt;0, IF(BC$7/'①-2入力シート（宿泊人数）【室】'!BC18&gt;=50000, 500, IF(BC$7/'①-2入力シート（宿泊人数）【室】'!BC18&gt;=20000, 200, 100)) * '①-2入力シート（宿泊人数）【室】'!BC18, 0)</f>
        <v>0</v>
      </c>
      <c r="BD18" s="91">
        <f>IF('①-2入力シート（宿泊人数）【室】'!BD18&gt;0, IF(BD$7/'①-2入力シート（宿泊人数）【室】'!BD18&gt;=50000, 500, IF(BD$7/'①-2入力シート（宿泊人数）【室】'!BD18&gt;=20000, 200, 100)) * '①-2入力シート（宿泊人数）【室】'!BD18, 0)</f>
        <v>0</v>
      </c>
      <c r="BE18" s="91">
        <f>IF('①-2入力シート（宿泊人数）【室】'!BE18&gt;0, IF(BE$7/'①-2入力シート（宿泊人数）【室】'!BE18&gt;=50000, 500, IF(BE$7/'①-2入力シート（宿泊人数）【室】'!BE18&gt;=20000, 200, 100)) * '①-2入力シート（宿泊人数）【室】'!BE18, 0)</f>
        <v>0</v>
      </c>
      <c r="BF18" s="91">
        <f>IF('①-2入力シート（宿泊人数）【室】'!BF18&gt;0, IF(BF$7/'①-2入力シート（宿泊人数）【室】'!BF18&gt;=50000, 500, IF(BF$7/'①-2入力シート（宿泊人数）【室】'!BF18&gt;=20000, 200, 100)) * '①-2入力シート（宿泊人数）【室】'!BF18, 0)</f>
        <v>0</v>
      </c>
      <c r="BG18" s="91">
        <f>IF('①-2入力シート（宿泊人数）【室】'!BG18&gt;0, IF(BG$7/'①-2入力シート（宿泊人数）【室】'!BG18&gt;=50000, 500, IF(BG$7/'①-2入力シート（宿泊人数）【室】'!BG18&gt;=20000, 200, 100)) * '①-2入力シート（宿泊人数）【室】'!BG18, 0)</f>
        <v>0</v>
      </c>
      <c r="BH18" s="91">
        <f>IF('①-2入力シート（宿泊人数）【室】'!BH18&gt;0, IF(BH$7/'①-2入力シート（宿泊人数）【室】'!BH18&gt;=50000, 500, IF(BH$7/'①-2入力シート（宿泊人数）【室】'!BH18&gt;=20000, 200, 100)) * '①-2入力シート（宿泊人数）【室】'!BH18, 0)</f>
        <v>0</v>
      </c>
      <c r="BI18" s="91">
        <f>IF('①-2入力シート（宿泊人数）【室】'!BI18&gt;0, IF(BI$7/'①-2入力シート（宿泊人数）【室】'!BI18&gt;=50000, 500, IF(BI$7/'①-2入力シート（宿泊人数）【室】'!BI18&gt;=20000, 200, 100)) * '①-2入力シート（宿泊人数）【室】'!BI18, 0)</f>
        <v>0</v>
      </c>
      <c r="BJ18" s="91">
        <f>IF('①-2入力シート（宿泊人数）【室】'!BJ18&gt;0, IF(BJ$7/'①-2入力シート（宿泊人数）【室】'!BJ18&gt;=50000, 500, IF(BJ$7/'①-2入力シート（宿泊人数）【室】'!BJ18&gt;=20000, 200, 100)) * '①-2入力シート（宿泊人数）【室】'!BJ18, 0)</f>
        <v>0</v>
      </c>
      <c r="BK18" s="91">
        <f>IF('①-2入力シート（宿泊人数）【室】'!BK18&gt;0, IF(BK$7/'①-2入力シート（宿泊人数）【室】'!BK18&gt;=50000, 500, IF(BK$7/'①-2入力シート（宿泊人数）【室】'!BK18&gt;=20000, 200, 100)) * '①-2入力シート（宿泊人数）【室】'!BK18, 0)</f>
        <v>0</v>
      </c>
      <c r="BL18" s="91">
        <f>IF('①-2入力シート（宿泊人数）【室】'!BL18&gt;0, IF(BL$7/'①-2入力シート（宿泊人数）【室】'!BL18&gt;=50000, 500, IF(BL$7/'①-2入力シート（宿泊人数）【室】'!BL18&gt;=20000, 200, 100)) * '①-2入力シート（宿泊人数）【室】'!BL18, 0)</f>
        <v>0</v>
      </c>
      <c r="BM18" s="91">
        <f>IF('①-2入力シート（宿泊人数）【室】'!BM18&gt;0, IF(BM$7/'①-2入力シート（宿泊人数）【室】'!BM18&gt;=50000, 500, IF(BM$7/'①-2入力シート（宿泊人数）【室】'!BM18&gt;=20000, 200, 100)) * '①-2入力シート（宿泊人数）【室】'!BM18, 0)</f>
        <v>0</v>
      </c>
      <c r="BN18" s="91">
        <f>IF('①-2入力シート（宿泊人数）【室】'!BN18&gt;0, IF(BN$7/'①-2入力シート（宿泊人数）【室】'!BN18&gt;=50000, 500, IF(BN$7/'①-2入力シート（宿泊人数）【室】'!BN18&gt;=20000, 200, 100)) * '①-2入力シート（宿泊人数）【室】'!BN18, 0)</f>
        <v>0</v>
      </c>
      <c r="BO18" s="91">
        <f>IF('①-2入力シート（宿泊人数）【室】'!BO18&gt;0, IF(BO$7/'①-2入力シート（宿泊人数）【室】'!BO18&gt;=50000, 500, IF(BO$7/'①-2入力シート（宿泊人数）【室】'!BO18&gt;=20000, 200, 100)) * '①-2入力シート（宿泊人数）【室】'!BO18, 0)</f>
        <v>0</v>
      </c>
      <c r="BP18" s="91">
        <f>IF('①-2入力シート（宿泊人数）【室】'!BP18&gt;0, IF(BP$7/'①-2入力シート（宿泊人数）【室】'!BP18&gt;=50000, 500, IF(BP$7/'①-2入力シート（宿泊人数）【室】'!BP18&gt;=20000, 200, 100)) * '①-2入力シート（宿泊人数）【室】'!BP18, 0)</f>
        <v>0</v>
      </c>
      <c r="BQ18" s="91">
        <f>IF('①-2入力シート（宿泊人数）【室】'!BQ18&gt;0, IF(BQ$7/'①-2入力シート（宿泊人数）【室】'!BQ18&gt;=50000, 500, IF(BQ$7/'①-2入力シート（宿泊人数）【室】'!BQ18&gt;=20000, 200, 100)) * '①-2入力シート（宿泊人数）【室】'!BQ18, 0)</f>
        <v>0</v>
      </c>
      <c r="BR18" s="91">
        <f>IF('①-2入力シート（宿泊人数）【室】'!BR18&gt;0, IF(BR$7/'①-2入力シート（宿泊人数）【室】'!BR18&gt;=50000, 500, IF(BR$7/'①-2入力シート（宿泊人数）【室】'!BR18&gt;=20000, 200, 100)) * '①-2入力シート（宿泊人数）【室】'!BR18, 0)</f>
        <v>0</v>
      </c>
      <c r="BS18" s="91">
        <f>IF('①-2入力シート（宿泊人数）【室】'!BS18&gt;0, IF(BS$7/'①-2入力シート（宿泊人数）【室】'!BS18&gt;=50000, 500, IF(BS$7/'①-2入力シート（宿泊人数）【室】'!BS18&gt;=20000, 200, 100)) * '①-2入力シート（宿泊人数）【室】'!BS18, 0)</f>
        <v>0</v>
      </c>
      <c r="BT18" s="91">
        <f>IF('①-2入力シート（宿泊人数）【室】'!BT18&gt;0, IF(BT$7/'①-2入力シート（宿泊人数）【室】'!BT18&gt;=50000, 500, IF(BT$7/'①-2入力シート（宿泊人数）【室】'!BT18&gt;=20000, 200, 100)) * '①-2入力シート（宿泊人数）【室】'!BT18, 0)</f>
        <v>0</v>
      </c>
      <c r="BU18" s="91">
        <f>IF('①-2入力シート（宿泊人数）【室】'!BU18&gt;0, IF(BU$7/'①-2入力シート（宿泊人数）【室】'!BU18&gt;=50000, 500, IF(BU$7/'①-2入力シート（宿泊人数）【室】'!BU18&gt;=20000, 200, 100)) * '①-2入力シート（宿泊人数）【室】'!BU18, 0)</f>
        <v>0</v>
      </c>
      <c r="BV18" s="91">
        <f>IF('①-2入力シート（宿泊人数）【室】'!BV18&gt;0, IF(BV$7/'①-2入力シート（宿泊人数）【室】'!BV18&gt;=50000, 500, IF(BV$7/'①-2入力シート（宿泊人数）【室】'!BV18&gt;=20000, 200, 100)) * '①-2入力シート（宿泊人数）【室】'!BV18, 0)</f>
        <v>0</v>
      </c>
      <c r="BW18" s="91">
        <f>IF('①-2入力シート（宿泊人数）【室】'!BW18&gt;0, IF(BW$7/'①-2入力シート（宿泊人数）【室】'!BW18&gt;=50000, 500, IF(BW$7/'①-2入力シート（宿泊人数）【室】'!BW18&gt;=20000, 200, 100)) * '①-2入力シート（宿泊人数）【室】'!BW18, 0)</f>
        <v>0</v>
      </c>
      <c r="BX18" s="91">
        <f>IF('①-2入力シート（宿泊人数）【室】'!BX18&gt;0, IF(BX$7/'①-2入力シート（宿泊人数）【室】'!BX18&gt;=50000, 500, IF(BX$7/'①-2入力シート（宿泊人数）【室】'!BX18&gt;=20000, 200, 100)) * '①-2入力シート（宿泊人数）【室】'!BX18, 0)</f>
        <v>0</v>
      </c>
      <c r="BY18" s="91">
        <f>IF('①-2入力シート（宿泊人数）【室】'!BY18&gt;0, IF(BY$7/'①-2入力シート（宿泊人数）【室】'!BY18&gt;=50000, 500, IF(BY$7/'①-2入力シート（宿泊人数）【室】'!BY18&gt;=20000, 200, 100)) * '①-2入力シート（宿泊人数）【室】'!BY18, 0)</f>
        <v>0</v>
      </c>
      <c r="BZ18" s="91">
        <f>IF('①-2入力シート（宿泊人数）【室】'!BZ18&gt;0, IF(BZ$7/'①-2入力シート（宿泊人数）【室】'!BZ18&gt;=50000, 500, IF(BZ$7/'①-2入力シート（宿泊人数）【室】'!BZ18&gt;=20000, 200, 100)) * '①-2入力シート（宿泊人数）【室】'!BZ18, 0)</f>
        <v>0</v>
      </c>
      <c r="CA18" s="91">
        <f>IF('①-2入力シート（宿泊人数）【室】'!CA18&gt;0, IF(CA$7/'①-2入力シート（宿泊人数）【室】'!CA18&gt;=50000, 500, IF(CA$7/'①-2入力シート（宿泊人数）【室】'!CA18&gt;=20000, 200, 100)) * '①-2入力シート（宿泊人数）【室】'!CA18, 0)</f>
        <v>0</v>
      </c>
      <c r="CB18" s="91">
        <f>IF('①-2入力シート（宿泊人数）【室】'!CB18&gt;0, IF(CB$7/'①-2入力シート（宿泊人数）【室】'!CB18&gt;=50000, 500, IF(CB$7/'①-2入力シート（宿泊人数）【室】'!CB18&gt;=20000, 200, 100)) * '①-2入力シート（宿泊人数）【室】'!CB18, 0)</f>
        <v>0</v>
      </c>
      <c r="CC18" s="91">
        <f>IF('①-2入力シート（宿泊人数）【室】'!CC18&gt;0, IF(CC$7/'①-2入力シート（宿泊人数）【室】'!CC18&gt;=50000, 500, IF(CC$7/'①-2入力シート（宿泊人数）【室】'!CC18&gt;=20000, 200, 100)) * '①-2入力シート（宿泊人数）【室】'!CC18, 0)</f>
        <v>0</v>
      </c>
      <c r="CD18" s="91">
        <f>IF('①-2入力シート（宿泊人数）【室】'!CD18&gt;0, IF(CD$7/'①-2入力シート（宿泊人数）【室】'!CD18&gt;=50000, 500, IF(CD$7/'①-2入力シート（宿泊人数）【室】'!CD18&gt;=20000, 200, 100)) * '①-2入力シート（宿泊人数）【室】'!CD18, 0)</f>
        <v>0</v>
      </c>
      <c r="CE18" s="91">
        <f>IF('①-2入力シート（宿泊人数）【室】'!CE18&gt;0, IF(CE$7/'①-2入力シート（宿泊人数）【室】'!CE18&gt;=50000, 500, IF(CE$7/'①-2入力シート（宿泊人数）【室】'!CE18&gt;=20000, 200, 100)) * '①-2入力シート（宿泊人数）【室】'!CE18, 0)</f>
        <v>0</v>
      </c>
      <c r="CF18" s="91">
        <f>IF('①-2入力シート（宿泊人数）【室】'!CF18&gt;0, IF(CF$7/'①-2入力シート（宿泊人数）【室】'!CF18&gt;=50000, 500, IF(CF$7/'①-2入力シート（宿泊人数）【室】'!CF18&gt;=20000, 200, 100)) * '①-2入力シート（宿泊人数）【室】'!CF18, 0)</f>
        <v>0</v>
      </c>
      <c r="CG18" s="91">
        <f>IF('①-2入力シート（宿泊人数）【室】'!CG18&gt;0, IF(CG$7/'①-2入力シート（宿泊人数）【室】'!CG18&gt;=50000, 500, IF(CG$7/'①-2入力シート（宿泊人数）【室】'!CG18&gt;=20000, 200, 100)) * '①-2入力シート（宿泊人数）【室】'!CG18, 0)</f>
        <v>0</v>
      </c>
      <c r="CH18" s="91">
        <f>IF('①-2入力シート（宿泊人数）【室】'!CH18&gt;0, IF(CH$7/'①-2入力シート（宿泊人数）【室】'!CH18&gt;=50000, 500, IF(CH$7/'①-2入力シート（宿泊人数）【室】'!CH18&gt;=20000, 200, 100)) * '①-2入力シート（宿泊人数）【室】'!CH18, 0)</f>
        <v>0</v>
      </c>
      <c r="CI18" s="91">
        <f>IF('①-2入力シート（宿泊人数）【室】'!CI18&gt;0, IF(CI$7/'①-2入力シート（宿泊人数）【室】'!CI18&gt;=50000, 500, IF(CI$7/'①-2入力シート（宿泊人数）【室】'!CI18&gt;=20000, 200, 100)) * '①-2入力シート（宿泊人数）【室】'!CI18, 0)</f>
        <v>0</v>
      </c>
      <c r="CJ18" s="91">
        <f>IF('①-2入力シート（宿泊人数）【室】'!CJ18&gt;0, IF(CJ$7/'①-2入力シート（宿泊人数）【室】'!CJ18&gt;=50000, 500, IF(CJ$7/'①-2入力シート（宿泊人数）【室】'!CJ18&gt;=20000, 200, 100)) * '①-2入力シート（宿泊人数）【室】'!CJ18, 0)</f>
        <v>0</v>
      </c>
      <c r="CK18" s="91">
        <f>IF('①-2入力シート（宿泊人数）【室】'!CK18&gt;0, IF(CK$7/'①-2入力シート（宿泊人数）【室】'!CK18&gt;=50000, 500, IF(CK$7/'①-2入力シート（宿泊人数）【室】'!CK18&gt;=20000, 200, 100)) * '①-2入力シート（宿泊人数）【室】'!CK18, 0)</f>
        <v>0</v>
      </c>
      <c r="CL18" s="91">
        <f>IF('①-2入力シート（宿泊人数）【室】'!CL18&gt;0, IF(CL$7/'①-2入力シート（宿泊人数）【室】'!CL18&gt;=50000, 500, IF(CL$7/'①-2入力シート（宿泊人数）【室】'!CL18&gt;=20000, 200, 100)) * '①-2入力シート（宿泊人数）【室】'!CL18, 0)</f>
        <v>0</v>
      </c>
      <c r="CM18" s="91">
        <f>IF('①-2入力シート（宿泊人数）【室】'!CM18&gt;0, IF(CM$7/'①-2入力シート（宿泊人数）【室】'!CM18&gt;=50000, 500, IF(CM$7/'①-2入力シート（宿泊人数）【室】'!CM18&gt;=20000, 200, 100)) * '①-2入力シート（宿泊人数）【室】'!CM18, 0)</f>
        <v>0</v>
      </c>
      <c r="CN18" s="91">
        <f>IF('①-2入力シート（宿泊人数）【室】'!CN18&gt;0, IF(CN$7/'①-2入力シート（宿泊人数）【室】'!CN18&gt;=50000, 500, IF(CN$7/'①-2入力シート（宿泊人数）【室】'!CN18&gt;=20000, 200, 100)) * '①-2入力シート（宿泊人数）【室】'!CN18, 0)</f>
        <v>0</v>
      </c>
      <c r="CO18" s="91">
        <f>IF('①-2入力シート（宿泊人数）【室】'!CO18&gt;0, IF(CO$7/'①-2入力シート（宿泊人数）【室】'!CO18&gt;=50000, 500, IF(CO$7/'①-2入力シート（宿泊人数）【室】'!CO18&gt;=20000, 200, 100)) * '①-2入力シート（宿泊人数）【室】'!CO18, 0)</f>
        <v>0</v>
      </c>
      <c r="CP18" s="91">
        <f>IF('①-2入力シート（宿泊人数）【室】'!CP18&gt;0, IF(CP$7/'①-2入力シート（宿泊人数）【室】'!CP18&gt;=50000, 500, IF(CP$7/'①-2入力シート（宿泊人数）【室】'!CP18&gt;=20000, 200, 100)) * '①-2入力シート（宿泊人数）【室】'!CP18, 0)</f>
        <v>0</v>
      </c>
      <c r="CQ18" s="91">
        <f>IF('①-2入力シート（宿泊人数）【室】'!CQ18&gt;0, IF(CQ$7/'①-2入力シート（宿泊人数）【室】'!CQ18&gt;=50000, 500, IF(CQ$7/'①-2入力シート（宿泊人数）【室】'!CQ18&gt;=20000, 200, 100)) * '①-2入力シート（宿泊人数）【室】'!CQ18, 0)</f>
        <v>0</v>
      </c>
      <c r="CR18" s="91">
        <f>IF('①-2入力シート（宿泊人数）【室】'!CR18&gt;0, IF(CR$7/'①-2入力シート（宿泊人数）【室】'!CR18&gt;=50000, 500, IF(CR$7/'①-2入力シート（宿泊人数）【室】'!CR18&gt;=20000, 200, 100)) * '①-2入力シート（宿泊人数）【室】'!CR18, 0)</f>
        <v>0</v>
      </c>
      <c r="CS18" s="91">
        <f>IF('①-2入力シート（宿泊人数）【室】'!CS18&gt;0, IF(CS$7/'①-2入力シート（宿泊人数）【室】'!CS18&gt;=50000, 500, IF(CS$7/'①-2入力シート（宿泊人数）【室】'!CS18&gt;=20000, 200, 100)) * '①-2入力シート（宿泊人数）【室】'!CS18, 0)</f>
        <v>0</v>
      </c>
      <c r="CT18" s="91">
        <f>IF('①-2入力シート（宿泊人数）【室】'!CT18&gt;0, IF(CT$7/'①-2入力シート（宿泊人数）【室】'!CT18&gt;=50000, 500, IF(CT$7/'①-2入力シート（宿泊人数）【室】'!CT18&gt;=20000, 200, 100)) * '①-2入力シート（宿泊人数）【室】'!CT18, 0)</f>
        <v>0</v>
      </c>
      <c r="CU18" s="91">
        <f>IF('①-2入力シート（宿泊人数）【室】'!CU18&gt;0, IF(CU$7/'①-2入力シート（宿泊人数）【室】'!CU18&gt;=50000, 500, IF(CU$7/'①-2入力シート（宿泊人数）【室】'!CU18&gt;=20000, 200, 100)) * '①-2入力シート（宿泊人数）【室】'!CU18, 0)</f>
        <v>0</v>
      </c>
      <c r="CV18" s="91">
        <f>IF('①-2入力シート（宿泊人数）【室】'!CV18&gt;0, IF(CV$7/'①-2入力シート（宿泊人数）【室】'!CV18&gt;=50000, 500, IF(CV$7/'①-2入力シート（宿泊人数）【室】'!CV18&gt;=20000, 200, 100)) * '①-2入力シート（宿泊人数）【室】'!CV18, 0)</f>
        <v>0</v>
      </c>
      <c r="CW18" s="91">
        <f>IF('①-2入力シート（宿泊人数）【室】'!CW18&gt;0, IF(CW$7/'①-2入力シート（宿泊人数）【室】'!CW18&gt;=50000, 500, IF(CW$7/'①-2入力シート（宿泊人数）【室】'!CW18&gt;=20000, 200, 100)) * '①-2入力シート（宿泊人数）【室】'!CW18, 0)</f>
        <v>0</v>
      </c>
      <c r="CX18" s="91">
        <f>IF('①-2入力シート（宿泊人数）【室】'!CX18&gt;0, IF(CX$7/'①-2入力シート（宿泊人数）【室】'!CX18&gt;=50000, 500, IF(CX$7/'①-2入力シート（宿泊人数）【室】'!CX18&gt;=20000, 200, 100)) * '①-2入力シート（宿泊人数）【室】'!CX18, 0)</f>
        <v>0</v>
      </c>
      <c r="CY18" s="165">
        <f t="shared" si="6"/>
        <v>0</v>
      </c>
      <c r="DA18" s="5">
        <f t="shared" si="7"/>
        <v>0</v>
      </c>
    </row>
    <row r="19" spans="1:105">
      <c r="A19" s="196"/>
      <c r="B19" s="92">
        <v>11</v>
      </c>
      <c r="C19" s="10">
        <f>IF('①-2入力シート（宿泊人数）【室】'!C19&gt;0, IF(C$7/'①-2入力シート（宿泊人数）【室】'!C19&gt;=50000, 500, IF(C$7/'①-2入力シート（宿泊人数）【室】'!C19&gt;=20000, 200, 100)) * '①-2入力シート（宿泊人数）【室】'!C19, 0)</f>
        <v>0</v>
      </c>
      <c r="D19" s="10">
        <f>IF('①-2入力シート（宿泊人数）【室】'!D19&gt;0, IF(D$7/'①-2入力シート（宿泊人数）【室】'!D19&gt;=50000, 500, IF(D$7/'①-2入力シート（宿泊人数）【室】'!D19&gt;=20000, 200, 100)) * '①-2入力シート（宿泊人数）【室】'!D19, 0)</f>
        <v>0</v>
      </c>
      <c r="E19" s="10">
        <f>IF('①-2入力シート（宿泊人数）【室】'!E19&gt;0, IF(E$7/'①-2入力シート（宿泊人数）【室】'!E19&gt;=50000, 500, IF(E$7/'①-2入力シート（宿泊人数）【室】'!E19&gt;=20000, 200, 100)) * '①-2入力シート（宿泊人数）【室】'!E19, 0)</f>
        <v>0</v>
      </c>
      <c r="F19" s="10">
        <f>IF('①-2入力シート（宿泊人数）【室】'!F19&gt;0, IF(F$7/'①-2入力シート（宿泊人数）【室】'!F19&gt;=50000, 500, IF(F$7/'①-2入力シート（宿泊人数）【室】'!F19&gt;=20000, 200, 100)) * '①-2入力シート（宿泊人数）【室】'!F19, 0)</f>
        <v>0</v>
      </c>
      <c r="G19" s="10">
        <f>IF('①-2入力シート（宿泊人数）【室】'!G19&gt;0, IF(G$7/'①-2入力シート（宿泊人数）【室】'!G19&gt;=50000, 500, IF(G$7/'①-2入力シート（宿泊人数）【室】'!G19&gt;=20000, 200, 100)) * '①-2入力シート（宿泊人数）【室】'!G19, 0)</f>
        <v>0</v>
      </c>
      <c r="H19" s="10">
        <f>IF('①-2入力シート（宿泊人数）【室】'!H19&gt;0, IF(H$7/'①-2入力シート（宿泊人数）【室】'!H19&gt;=50000, 500, IF(H$7/'①-2入力シート（宿泊人数）【室】'!H19&gt;=20000, 200, 100)) * '①-2入力シート（宿泊人数）【室】'!H19, 0)</f>
        <v>0</v>
      </c>
      <c r="I19" s="10">
        <f>IF('①-2入力シート（宿泊人数）【室】'!I19&gt;0, IF(I$7/'①-2入力シート（宿泊人数）【室】'!I19&gt;=50000, 500, IF(I$7/'①-2入力シート（宿泊人数）【室】'!I19&gt;=20000, 200, 100)) * '①-2入力シート（宿泊人数）【室】'!I19, 0)</f>
        <v>0</v>
      </c>
      <c r="J19" s="10">
        <f>IF('①-2入力シート（宿泊人数）【室】'!J19&gt;0, IF(J$7/'①-2入力シート（宿泊人数）【室】'!J19&gt;=50000, 500, IF(J$7/'①-2入力シート（宿泊人数）【室】'!J19&gt;=20000, 200, 100)) * '①-2入力シート（宿泊人数）【室】'!J19, 0)</f>
        <v>0</v>
      </c>
      <c r="K19" s="10">
        <f>IF('①-2入力シート（宿泊人数）【室】'!K19&gt;0, IF(K$7/'①-2入力シート（宿泊人数）【室】'!K19&gt;=50000, 500, IF(K$7/'①-2入力シート（宿泊人数）【室】'!K19&gt;=20000, 200, 100)) * '①-2入力シート（宿泊人数）【室】'!K19, 0)</f>
        <v>0</v>
      </c>
      <c r="L19" s="10">
        <f>IF('①-2入力シート（宿泊人数）【室】'!L19&gt;0, IF(L$7/'①-2入力シート（宿泊人数）【室】'!L19&gt;=50000, 500, IF(L$7/'①-2入力シート（宿泊人数）【室】'!L19&gt;=20000, 200, 100)) * '①-2入力シート（宿泊人数）【室】'!L19, 0)</f>
        <v>0</v>
      </c>
      <c r="M19" s="10">
        <f>IF('①-2入力シート（宿泊人数）【室】'!M19&gt;0, IF(M$7/'①-2入力シート（宿泊人数）【室】'!M19&gt;=50000, 500, IF(M$7/'①-2入力シート（宿泊人数）【室】'!M19&gt;=20000, 200, 100)) * '①-2入力シート（宿泊人数）【室】'!M19, 0)</f>
        <v>0</v>
      </c>
      <c r="N19" s="91">
        <f>IF('①-2入力シート（宿泊人数）【室】'!N19&gt;0, IF(N$7/'①-2入力シート（宿泊人数）【室】'!N19&gt;=50000, 500, IF(N$7/'①-2入力シート（宿泊人数）【室】'!N19&gt;=20000, 200, 100)) * '①-2入力シート（宿泊人数）【室】'!N19, 0)</f>
        <v>0</v>
      </c>
      <c r="O19" s="91">
        <f>IF('①-2入力シート（宿泊人数）【室】'!O19&gt;0, IF(O$7/'①-2入力シート（宿泊人数）【室】'!O19&gt;=50000, 500, IF(O$7/'①-2入力シート（宿泊人数）【室】'!O19&gt;=20000, 200, 100)) * '①-2入力シート（宿泊人数）【室】'!O19, 0)</f>
        <v>0</v>
      </c>
      <c r="P19" s="91">
        <f>IF('①-2入力シート（宿泊人数）【室】'!P19&gt;0, IF(P$7/'①-2入力シート（宿泊人数）【室】'!P19&gt;=50000, 500, IF(P$7/'①-2入力シート（宿泊人数）【室】'!P19&gt;=20000, 200, 100)) * '①-2入力シート（宿泊人数）【室】'!P19, 0)</f>
        <v>0</v>
      </c>
      <c r="Q19" s="91">
        <f>IF('①-2入力シート（宿泊人数）【室】'!Q19&gt;0, IF(Q$7/'①-2入力シート（宿泊人数）【室】'!Q19&gt;=50000, 500, IF(Q$7/'①-2入力シート（宿泊人数）【室】'!Q19&gt;=20000, 200, 100)) * '①-2入力シート（宿泊人数）【室】'!Q19, 0)</f>
        <v>0</v>
      </c>
      <c r="R19" s="91">
        <f>IF('①-2入力シート（宿泊人数）【室】'!R19&gt;0, IF(R$7/'①-2入力シート（宿泊人数）【室】'!R19&gt;=50000, 500, IF(R$7/'①-2入力シート（宿泊人数）【室】'!R19&gt;=20000, 200, 100)) * '①-2入力シート（宿泊人数）【室】'!R19, 0)</f>
        <v>0</v>
      </c>
      <c r="S19" s="91">
        <f>IF('①-2入力シート（宿泊人数）【室】'!S19&gt;0, IF(S$7/'①-2入力シート（宿泊人数）【室】'!S19&gt;=50000, 500, IF(S$7/'①-2入力シート（宿泊人数）【室】'!S19&gt;=20000, 200, 100)) * '①-2入力シート（宿泊人数）【室】'!S19, 0)</f>
        <v>0</v>
      </c>
      <c r="T19" s="91">
        <f>IF('①-2入力シート（宿泊人数）【室】'!T19&gt;0, IF(T$7/'①-2入力シート（宿泊人数）【室】'!T19&gt;=50000, 500, IF(T$7/'①-2入力シート（宿泊人数）【室】'!T19&gt;=20000, 200, 100)) * '①-2入力シート（宿泊人数）【室】'!T19, 0)</f>
        <v>0</v>
      </c>
      <c r="U19" s="91">
        <f>IF('①-2入力シート（宿泊人数）【室】'!U19&gt;0, IF(U$7/'①-2入力シート（宿泊人数）【室】'!U19&gt;=50000, 500, IF(U$7/'①-2入力シート（宿泊人数）【室】'!U19&gt;=20000, 200, 100)) * '①-2入力シート（宿泊人数）【室】'!U19, 0)</f>
        <v>0</v>
      </c>
      <c r="V19" s="91">
        <f>IF('①-2入力シート（宿泊人数）【室】'!V19&gt;0, IF(V$7/'①-2入力シート（宿泊人数）【室】'!V19&gt;=50000, 500, IF(V$7/'①-2入力シート（宿泊人数）【室】'!V19&gt;=20000, 200, 100)) * '①-2入力シート（宿泊人数）【室】'!V19, 0)</f>
        <v>0</v>
      </c>
      <c r="W19" s="91">
        <f>IF('①-2入力シート（宿泊人数）【室】'!W19&gt;0, IF(W$7/'①-2入力シート（宿泊人数）【室】'!W19&gt;=50000, 500, IF(W$7/'①-2入力シート（宿泊人数）【室】'!W19&gt;=20000, 200, 100)) * '①-2入力シート（宿泊人数）【室】'!W19, 0)</f>
        <v>0</v>
      </c>
      <c r="X19" s="91">
        <f>IF('①-2入力シート（宿泊人数）【室】'!X19&gt;0, IF(X$7/'①-2入力シート（宿泊人数）【室】'!X19&gt;=50000, 500, IF(X$7/'①-2入力シート（宿泊人数）【室】'!X19&gt;=20000, 200, 100)) * '①-2入力シート（宿泊人数）【室】'!X19, 0)</f>
        <v>0</v>
      </c>
      <c r="Y19" s="91">
        <f>IF('①-2入力シート（宿泊人数）【室】'!Y19&gt;0, IF(Y$7/'①-2入力シート（宿泊人数）【室】'!Y19&gt;=50000, 500, IF(Y$7/'①-2入力シート（宿泊人数）【室】'!Y19&gt;=20000, 200, 100)) * '①-2入力シート（宿泊人数）【室】'!Y19, 0)</f>
        <v>0</v>
      </c>
      <c r="Z19" s="91">
        <f>IF('①-2入力シート（宿泊人数）【室】'!Z19&gt;0, IF(Z$7/'①-2入力シート（宿泊人数）【室】'!Z19&gt;=50000, 500, IF(Z$7/'①-2入力シート（宿泊人数）【室】'!Z19&gt;=20000, 200, 100)) * '①-2入力シート（宿泊人数）【室】'!Z19, 0)</f>
        <v>0</v>
      </c>
      <c r="AA19" s="91">
        <f>IF('①-2入力シート（宿泊人数）【室】'!AA19&gt;0, IF(AA$7/'①-2入力シート（宿泊人数）【室】'!AA19&gt;=50000, 500, IF(AA$7/'①-2入力シート（宿泊人数）【室】'!AA19&gt;=20000, 200, 100)) * '①-2入力シート（宿泊人数）【室】'!AA19, 0)</f>
        <v>0</v>
      </c>
      <c r="AB19" s="91">
        <f>IF('①-2入力シート（宿泊人数）【室】'!AB19&gt;0, IF(AB$7/'①-2入力シート（宿泊人数）【室】'!AB19&gt;=50000, 500, IF(AB$7/'①-2入力シート（宿泊人数）【室】'!AB19&gt;=20000, 200, 100)) * '①-2入力シート（宿泊人数）【室】'!AB19, 0)</f>
        <v>0</v>
      </c>
      <c r="AC19" s="91">
        <f>IF('①-2入力シート（宿泊人数）【室】'!AC19&gt;0, IF(AC$7/'①-2入力シート（宿泊人数）【室】'!AC19&gt;=50000, 500, IF(AC$7/'①-2入力シート（宿泊人数）【室】'!AC19&gt;=20000, 200, 100)) * '①-2入力シート（宿泊人数）【室】'!AC19, 0)</f>
        <v>0</v>
      </c>
      <c r="AD19" s="91">
        <f>IF('①-2入力シート（宿泊人数）【室】'!AD19&gt;0, IF(AD$7/'①-2入力シート（宿泊人数）【室】'!AD19&gt;=50000, 500, IF(AD$7/'①-2入力シート（宿泊人数）【室】'!AD19&gt;=20000, 200, 100)) * '①-2入力シート（宿泊人数）【室】'!AD19, 0)</f>
        <v>0</v>
      </c>
      <c r="AE19" s="91">
        <f>IF('①-2入力シート（宿泊人数）【室】'!AE19&gt;0, IF(AE$7/'①-2入力シート（宿泊人数）【室】'!AE19&gt;=50000, 500, IF(AE$7/'①-2入力シート（宿泊人数）【室】'!AE19&gt;=20000, 200, 100)) * '①-2入力シート（宿泊人数）【室】'!AE19, 0)</f>
        <v>0</v>
      </c>
      <c r="AF19" s="91">
        <f>IF('①-2入力シート（宿泊人数）【室】'!AF19&gt;0, IF(AF$7/'①-2入力シート（宿泊人数）【室】'!AF19&gt;=50000, 500, IF(AF$7/'①-2入力シート（宿泊人数）【室】'!AF19&gt;=20000, 200, 100)) * '①-2入力シート（宿泊人数）【室】'!AF19, 0)</f>
        <v>0</v>
      </c>
      <c r="AG19" s="91">
        <f>IF('①-2入力シート（宿泊人数）【室】'!AG19&gt;0, IF(AG$7/'①-2入力シート（宿泊人数）【室】'!AG19&gt;=50000, 500, IF(AG$7/'①-2入力シート（宿泊人数）【室】'!AG19&gt;=20000, 200, 100)) * '①-2入力シート（宿泊人数）【室】'!AG19, 0)</f>
        <v>0</v>
      </c>
      <c r="AH19" s="91">
        <f>IF('①-2入力シート（宿泊人数）【室】'!AH19&gt;0, IF(AH$7/'①-2入力シート（宿泊人数）【室】'!AH19&gt;=50000, 500, IF(AH$7/'①-2入力シート（宿泊人数）【室】'!AH19&gt;=20000, 200, 100)) * '①-2入力シート（宿泊人数）【室】'!AH19, 0)</f>
        <v>0</v>
      </c>
      <c r="AI19" s="91">
        <f>IF('①-2入力シート（宿泊人数）【室】'!AI19&gt;0, IF(AI$7/'①-2入力シート（宿泊人数）【室】'!AI19&gt;=50000, 500, IF(AI$7/'①-2入力シート（宿泊人数）【室】'!AI19&gt;=20000, 200, 100)) * '①-2入力シート（宿泊人数）【室】'!AI19, 0)</f>
        <v>0</v>
      </c>
      <c r="AJ19" s="91">
        <f>IF('①-2入力シート（宿泊人数）【室】'!AJ19&gt;0, IF(AJ$7/'①-2入力シート（宿泊人数）【室】'!AJ19&gt;=50000, 500, IF(AJ$7/'①-2入力シート（宿泊人数）【室】'!AJ19&gt;=20000, 200, 100)) * '①-2入力シート（宿泊人数）【室】'!AJ19, 0)</f>
        <v>0</v>
      </c>
      <c r="AK19" s="91">
        <f>IF('①-2入力シート（宿泊人数）【室】'!AK19&gt;0, IF(AK$7/'①-2入力シート（宿泊人数）【室】'!AK19&gt;=50000, 500, IF(AK$7/'①-2入力シート（宿泊人数）【室】'!AK19&gt;=20000, 200, 100)) * '①-2入力シート（宿泊人数）【室】'!AK19, 0)</f>
        <v>0</v>
      </c>
      <c r="AL19" s="91">
        <f>IF('①-2入力シート（宿泊人数）【室】'!AL19&gt;0, IF(AL$7/'①-2入力シート（宿泊人数）【室】'!AL19&gt;=50000, 500, IF(AL$7/'①-2入力シート（宿泊人数）【室】'!AL19&gt;=20000, 200, 100)) * '①-2入力シート（宿泊人数）【室】'!AL19, 0)</f>
        <v>0</v>
      </c>
      <c r="AM19" s="91">
        <f>IF('①-2入力シート（宿泊人数）【室】'!AM19&gt;0, IF(AM$7/'①-2入力シート（宿泊人数）【室】'!AM19&gt;=50000, 500, IF(AM$7/'①-2入力シート（宿泊人数）【室】'!AM19&gt;=20000, 200, 100)) * '①-2入力シート（宿泊人数）【室】'!AM19, 0)</f>
        <v>0</v>
      </c>
      <c r="AN19" s="91">
        <f>IF('①-2入力シート（宿泊人数）【室】'!AN19&gt;0, IF(AN$7/'①-2入力シート（宿泊人数）【室】'!AN19&gt;=50000, 500, IF(AN$7/'①-2入力シート（宿泊人数）【室】'!AN19&gt;=20000, 200, 100)) * '①-2入力シート（宿泊人数）【室】'!AN19, 0)</f>
        <v>0</v>
      </c>
      <c r="AO19" s="91">
        <f>IF('①-2入力シート（宿泊人数）【室】'!AO19&gt;0, IF(AO$7/'①-2入力シート（宿泊人数）【室】'!AO19&gt;=50000, 500, IF(AO$7/'①-2入力シート（宿泊人数）【室】'!AO19&gt;=20000, 200, 100)) * '①-2入力シート（宿泊人数）【室】'!AO19, 0)</f>
        <v>0</v>
      </c>
      <c r="AP19" s="91">
        <f>IF('①-2入力シート（宿泊人数）【室】'!AP19&gt;0, IF(AP$7/'①-2入力シート（宿泊人数）【室】'!AP19&gt;=50000, 500, IF(AP$7/'①-2入力シート（宿泊人数）【室】'!AP19&gt;=20000, 200, 100)) * '①-2入力シート（宿泊人数）【室】'!AP19, 0)</f>
        <v>0</v>
      </c>
      <c r="AQ19" s="91">
        <f>IF('①-2入力シート（宿泊人数）【室】'!AQ19&gt;0, IF(AQ$7/'①-2入力シート（宿泊人数）【室】'!AQ19&gt;=50000, 500, IF(AQ$7/'①-2入力シート（宿泊人数）【室】'!AQ19&gt;=20000, 200, 100)) * '①-2入力シート（宿泊人数）【室】'!AQ19, 0)</f>
        <v>0</v>
      </c>
      <c r="AR19" s="91">
        <f>IF('①-2入力シート（宿泊人数）【室】'!AR19&gt;0, IF(AR$7/'①-2入力シート（宿泊人数）【室】'!AR19&gt;=50000, 500, IF(AR$7/'①-2入力シート（宿泊人数）【室】'!AR19&gt;=20000, 200, 100)) * '①-2入力シート（宿泊人数）【室】'!AR19, 0)</f>
        <v>0</v>
      </c>
      <c r="AS19" s="91">
        <f>IF('①-2入力シート（宿泊人数）【室】'!AS19&gt;0, IF(AS$7/'①-2入力シート（宿泊人数）【室】'!AS19&gt;=50000, 500, IF(AS$7/'①-2入力シート（宿泊人数）【室】'!AS19&gt;=20000, 200, 100)) * '①-2入力シート（宿泊人数）【室】'!AS19, 0)</f>
        <v>0</v>
      </c>
      <c r="AT19" s="91">
        <f>IF('①-2入力シート（宿泊人数）【室】'!AT19&gt;0, IF(AT$7/'①-2入力シート（宿泊人数）【室】'!AT19&gt;=50000, 500, IF(AT$7/'①-2入力シート（宿泊人数）【室】'!AT19&gt;=20000, 200, 100)) * '①-2入力シート（宿泊人数）【室】'!AT19, 0)</f>
        <v>0</v>
      </c>
      <c r="AU19" s="91">
        <f>IF('①-2入力シート（宿泊人数）【室】'!AU19&gt;0, IF(AU$7/'①-2入力シート（宿泊人数）【室】'!AU19&gt;=50000, 500, IF(AU$7/'①-2入力シート（宿泊人数）【室】'!AU19&gt;=20000, 200, 100)) * '①-2入力シート（宿泊人数）【室】'!AU19, 0)</f>
        <v>0</v>
      </c>
      <c r="AV19" s="91">
        <f>IF('①-2入力シート（宿泊人数）【室】'!AV19&gt;0, IF(AV$7/'①-2入力シート（宿泊人数）【室】'!AV19&gt;=50000, 500, IF(AV$7/'①-2入力シート（宿泊人数）【室】'!AV19&gt;=20000, 200, 100)) * '①-2入力シート（宿泊人数）【室】'!AV19, 0)</f>
        <v>0</v>
      </c>
      <c r="AW19" s="91">
        <f>IF('①-2入力シート（宿泊人数）【室】'!AW19&gt;0, IF(AW$7/'①-2入力シート（宿泊人数）【室】'!AW19&gt;=50000, 500, IF(AW$7/'①-2入力シート（宿泊人数）【室】'!AW19&gt;=20000, 200, 100)) * '①-2入力シート（宿泊人数）【室】'!AW19, 0)</f>
        <v>0</v>
      </c>
      <c r="AX19" s="91">
        <f>IF('①-2入力シート（宿泊人数）【室】'!AX19&gt;0, IF(AX$7/'①-2入力シート（宿泊人数）【室】'!AX19&gt;=50000, 500, IF(AX$7/'①-2入力シート（宿泊人数）【室】'!AX19&gt;=20000, 200, 100)) * '①-2入力シート（宿泊人数）【室】'!AX19, 0)</f>
        <v>0</v>
      </c>
      <c r="AY19" s="91">
        <f>IF('①-2入力シート（宿泊人数）【室】'!AY19&gt;0, IF(AY$7/'①-2入力シート（宿泊人数）【室】'!AY19&gt;=50000, 500, IF(AY$7/'①-2入力シート（宿泊人数）【室】'!AY19&gt;=20000, 200, 100)) * '①-2入力シート（宿泊人数）【室】'!AY19, 0)</f>
        <v>0</v>
      </c>
      <c r="AZ19" s="91">
        <f>IF('①-2入力シート（宿泊人数）【室】'!AZ19&gt;0, IF(AZ$7/'①-2入力シート（宿泊人数）【室】'!AZ19&gt;=50000, 500, IF(AZ$7/'①-2入力シート（宿泊人数）【室】'!AZ19&gt;=20000, 200, 100)) * '①-2入力シート（宿泊人数）【室】'!AZ19, 0)</f>
        <v>0</v>
      </c>
      <c r="BA19" s="91">
        <f>IF('①-2入力シート（宿泊人数）【室】'!BA19&gt;0, IF(BA$7/'①-2入力シート（宿泊人数）【室】'!BA19&gt;=50000, 500, IF(BA$7/'①-2入力シート（宿泊人数）【室】'!BA19&gt;=20000, 200, 100)) * '①-2入力シート（宿泊人数）【室】'!BA19, 0)</f>
        <v>0</v>
      </c>
      <c r="BB19" s="91">
        <f>IF('①-2入力シート（宿泊人数）【室】'!BB19&gt;0, IF(BB$7/'①-2入力シート（宿泊人数）【室】'!BB19&gt;=50000, 500, IF(BB$7/'①-2入力シート（宿泊人数）【室】'!BB19&gt;=20000, 200, 100)) * '①-2入力シート（宿泊人数）【室】'!BB19, 0)</f>
        <v>0</v>
      </c>
      <c r="BC19" s="91">
        <f>IF('①-2入力シート（宿泊人数）【室】'!BC19&gt;0, IF(BC$7/'①-2入力シート（宿泊人数）【室】'!BC19&gt;=50000, 500, IF(BC$7/'①-2入力シート（宿泊人数）【室】'!BC19&gt;=20000, 200, 100)) * '①-2入力シート（宿泊人数）【室】'!BC19, 0)</f>
        <v>0</v>
      </c>
      <c r="BD19" s="91">
        <f>IF('①-2入力シート（宿泊人数）【室】'!BD19&gt;0, IF(BD$7/'①-2入力シート（宿泊人数）【室】'!BD19&gt;=50000, 500, IF(BD$7/'①-2入力シート（宿泊人数）【室】'!BD19&gt;=20000, 200, 100)) * '①-2入力シート（宿泊人数）【室】'!BD19, 0)</f>
        <v>0</v>
      </c>
      <c r="BE19" s="91">
        <f>IF('①-2入力シート（宿泊人数）【室】'!BE19&gt;0, IF(BE$7/'①-2入力シート（宿泊人数）【室】'!BE19&gt;=50000, 500, IF(BE$7/'①-2入力シート（宿泊人数）【室】'!BE19&gt;=20000, 200, 100)) * '①-2入力シート（宿泊人数）【室】'!BE19, 0)</f>
        <v>0</v>
      </c>
      <c r="BF19" s="91">
        <f>IF('①-2入力シート（宿泊人数）【室】'!BF19&gt;0, IF(BF$7/'①-2入力シート（宿泊人数）【室】'!BF19&gt;=50000, 500, IF(BF$7/'①-2入力シート（宿泊人数）【室】'!BF19&gt;=20000, 200, 100)) * '①-2入力シート（宿泊人数）【室】'!BF19, 0)</f>
        <v>0</v>
      </c>
      <c r="BG19" s="91">
        <f>IF('①-2入力シート（宿泊人数）【室】'!BG19&gt;0, IF(BG$7/'①-2入力シート（宿泊人数）【室】'!BG19&gt;=50000, 500, IF(BG$7/'①-2入力シート（宿泊人数）【室】'!BG19&gt;=20000, 200, 100)) * '①-2入力シート（宿泊人数）【室】'!BG19, 0)</f>
        <v>0</v>
      </c>
      <c r="BH19" s="91">
        <f>IF('①-2入力シート（宿泊人数）【室】'!BH19&gt;0, IF(BH$7/'①-2入力シート（宿泊人数）【室】'!BH19&gt;=50000, 500, IF(BH$7/'①-2入力シート（宿泊人数）【室】'!BH19&gt;=20000, 200, 100)) * '①-2入力シート（宿泊人数）【室】'!BH19, 0)</f>
        <v>0</v>
      </c>
      <c r="BI19" s="91">
        <f>IF('①-2入力シート（宿泊人数）【室】'!BI19&gt;0, IF(BI$7/'①-2入力シート（宿泊人数）【室】'!BI19&gt;=50000, 500, IF(BI$7/'①-2入力シート（宿泊人数）【室】'!BI19&gt;=20000, 200, 100)) * '①-2入力シート（宿泊人数）【室】'!BI19, 0)</f>
        <v>0</v>
      </c>
      <c r="BJ19" s="91">
        <f>IF('①-2入力シート（宿泊人数）【室】'!BJ19&gt;0, IF(BJ$7/'①-2入力シート（宿泊人数）【室】'!BJ19&gt;=50000, 500, IF(BJ$7/'①-2入力シート（宿泊人数）【室】'!BJ19&gt;=20000, 200, 100)) * '①-2入力シート（宿泊人数）【室】'!BJ19, 0)</f>
        <v>0</v>
      </c>
      <c r="BK19" s="91">
        <f>IF('①-2入力シート（宿泊人数）【室】'!BK19&gt;0, IF(BK$7/'①-2入力シート（宿泊人数）【室】'!BK19&gt;=50000, 500, IF(BK$7/'①-2入力シート（宿泊人数）【室】'!BK19&gt;=20000, 200, 100)) * '①-2入力シート（宿泊人数）【室】'!BK19, 0)</f>
        <v>0</v>
      </c>
      <c r="BL19" s="91">
        <f>IF('①-2入力シート（宿泊人数）【室】'!BL19&gt;0, IF(BL$7/'①-2入力シート（宿泊人数）【室】'!BL19&gt;=50000, 500, IF(BL$7/'①-2入力シート（宿泊人数）【室】'!BL19&gt;=20000, 200, 100)) * '①-2入力シート（宿泊人数）【室】'!BL19, 0)</f>
        <v>0</v>
      </c>
      <c r="BM19" s="91">
        <f>IF('①-2入力シート（宿泊人数）【室】'!BM19&gt;0, IF(BM$7/'①-2入力シート（宿泊人数）【室】'!BM19&gt;=50000, 500, IF(BM$7/'①-2入力シート（宿泊人数）【室】'!BM19&gt;=20000, 200, 100)) * '①-2入力シート（宿泊人数）【室】'!BM19, 0)</f>
        <v>0</v>
      </c>
      <c r="BN19" s="91">
        <f>IF('①-2入力シート（宿泊人数）【室】'!BN19&gt;0, IF(BN$7/'①-2入力シート（宿泊人数）【室】'!BN19&gt;=50000, 500, IF(BN$7/'①-2入力シート（宿泊人数）【室】'!BN19&gt;=20000, 200, 100)) * '①-2入力シート（宿泊人数）【室】'!BN19, 0)</f>
        <v>0</v>
      </c>
      <c r="BO19" s="91">
        <f>IF('①-2入力シート（宿泊人数）【室】'!BO19&gt;0, IF(BO$7/'①-2入力シート（宿泊人数）【室】'!BO19&gt;=50000, 500, IF(BO$7/'①-2入力シート（宿泊人数）【室】'!BO19&gt;=20000, 200, 100)) * '①-2入力シート（宿泊人数）【室】'!BO19, 0)</f>
        <v>0</v>
      </c>
      <c r="BP19" s="91">
        <f>IF('①-2入力シート（宿泊人数）【室】'!BP19&gt;0, IF(BP$7/'①-2入力シート（宿泊人数）【室】'!BP19&gt;=50000, 500, IF(BP$7/'①-2入力シート（宿泊人数）【室】'!BP19&gt;=20000, 200, 100)) * '①-2入力シート（宿泊人数）【室】'!BP19, 0)</f>
        <v>0</v>
      </c>
      <c r="BQ19" s="91">
        <f>IF('①-2入力シート（宿泊人数）【室】'!BQ19&gt;0, IF(BQ$7/'①-2入力シート（宿泊人数）【室】'!BQ19&gt;=50000, 500, IF(BQ$7/'①-2入力シート（宿泊人数）【室】'!BQ19&gt;=20000, 200, 100)) * '①-2入力シート（宿泊人数）【室】'!BQ19, 0)</f>
        <v>0</v>
      </c>
      <c r="BR19" s="91">
        <f>IF('①-2入力シート（宿泊人数）【室】'!BR19&gt;0, IF(BR$7/'①-2入力シート（宿泊人数）【室】'!BR19&gt;=50000, 500, IF(BR$7/'①-2入力シート（宿泊人数）【室】'!BR19&gt;=20000, 200, 100)) * '①-2入力シート（宿泊人数）【室】'!BR19, 0)</f>
        <v>0</v>
      </c>
      <c r="BS19" s="91">
        <f>IF('①-2入力シート（宿泊人数）【室】'!BS19&gt;0, IF(BS$7/'①-2入力シート（宿泊人数）【室】'!BS19&gt;=50000, 500, IF(BS$7/'①-2入力シート（宿泊人数）【室】'!BS19&gt;=20000, 200, 100)) * '①-2入力シート（宿泊人数）【室】'!BS19, 0)</f>
        <v>0</v>
      </c>
      <c r="BT19" s="91">
        <f>IF('①-2入力シート（宿泊人数）【室】'!BT19&gt;0, IF(BT$7/'①-2入力シート（宿泊人数）【室】'!BT19&gt;=50000, 500, IF(BT$7/'①-2入力シート（宿泊人数）【室】'!BT19&gt;=20000, 200, 100)) * '①-2入力シート（宿泊人数）【室】'!BT19, 0)</f>
        <v>0</v>
      </c>
      <c r="BU19" s="91">
        <f>IF('①-2入力シート（宿泊人数）【室】'!BU19&gt;0, IF(BU$7/'①-2入力シート（宿泊人数）【室】'!BU19&gt;=50000, 500, IF(BU$7/'①-2入力シート（宿泊人数）【室】'!BU19&gt;=20000, 200, 100)) * '①-2入力シート（宿泊人数）【室】'!BU19, 0)</f>
        <v>0</v>
      </c>
      <c r="BV19" s="91">
        <f>IF('①-2入力シート（宿泊人数）【室】'!BV19&gt;0, IF(BV$7/'①-2入力シート（宿泊人数）【室】'!BV19&gt;=50000, 500, IF(BV$7/'①-2入力シート（宿泊人数）【室】'!BV19&gt;=20000, 200, 100)) * '①-2入力シート（宿泊人数）【室】'!BV19, 0)</f>
        <v>0</v>
      </c>
      <c r="BW19" s="91">
        <f>IF('①-2入力シート（宿泊人数）【室】'!BW19&gt;0, IF(BW$7/'①-2入力シート（宿泊人数）【室】'!BW19&gt;=50000, 500, IF(BW$7/'①-2入力シート（宿泊人数）【室】'!BW19&gt;=20000, 200, 100)) * '①-2入力シート（宿泊人数）【室】'!BW19, 0)</f>
        <v>0</v>
      </c>
      <c r="BX19" s="91">
        <f>IF('①-2入力シート（宿泊人数）【室】'!BX19&gt;0, IF(BX$7/'①-2入力シート（宿泊人数）【室】'!BX19&gt;=50000, 500, IF(BX$7/'①-2入力シート（宿泊人数）【室】'!BX19&gt;=20000, 200, 100)) * '①-2入力シート（宿泊人数）【室】'!BX19, 0)</f>
        <v>0</v>
      </c>
      <c r="BY19" s="91">
        <f>IF('①-2入力シート（宿泊人数）【室】'!BY19&gt;0, IF(BY$7/'①-2入力シート（宿泊人数）【室】'!BY19&gt;=50000, 500, IF(BY$7/'①-2入力シート（宿泊人数）【室】'!BY19&gt;=20000, 200, 100)) * '①-2入力シート（宿泊人数）【室】'!BY19, 0)</f>
        <v>0</v>
      </c>
      <c r="BZ19" s="91">
        <f>IF('①-2入力シート（宿泊人数）【室】'!BZ19&gt;0, IF(BZ$7/'①-2入力シート（宿泊人数）【室】'!BZ19&gt;=50000, 500, IF(BZ$7/'①-2入力シート（宿泊人数）【室】'!BZ19&gt;=20000, 200, 100)) * '①-2入力シート（宿泊人数）【室】'!BZ19, 0)</f>
        <v>0</v>
      </c>
      <c r="CA19" s="91">
        <f>IF('①-2入力シート（宿泊人数）【室】'!CA19&gt;0, IF(CA$7/'①-2入力シート（宿泊人数）【室】'!CA19&gt;=50000, 500, IF(CA$7/'①-2入力シート（宿泊人数）【室】'!CA19&gt;=20000, 200, 100)) * '①-2入力シート（宿泊人数）【室】'!CA19, 0)</f>
        <v>0</v>
      </c>
      <c r="CB19" s="91">
        <f>IF('①-2入力シート（宿泊人数）【室】'!CB19&gt;0, IF(CB$7/'①-2入力シート（宿泊人数）【室】'!CB19&gt;=50000, 500, IF(CB$7/'①-2入力シート（宿泊人数）【室】'!CB19&gt;=20000, 200, 100)) * '①-2入力シート（宿泊人数）【室】'!CB19, 0)</f>
        <v>0</v>
      </c>
      <c r="CC19" s="91">
        <f>IF('①-2入力シート（宿泊人数）【室】'!CC19&gt;0, IF(CC$7/'①-2入力シート（宿泊人数）【室】'!CC19&gt;=50000, 500, IF(CC$7/'①-2入力シート（宿泊人数）【室】'!CC19&gt;=20000, 200, 100)) * '①-2入力シート（宿泊人数）【室】'!CC19, 0)</f>
        <v>0</v>
      </c>
      <c r="CD19" s="91">
        <f>IF('①-2入力シート（宿泊人数）【室】'!CD19&gt;0, IF(CD$7/'①-2入力シート（宿泊人数）【室】'!CD19&gt;=50000, 500, IF(CD$7/'①-2入力シート（宿泊人数）【室】'!CD19&gt;=20000, 200, 100)) * '①-2入力シート（宿泊人数）【室】'!CD19, 0)</f>
        <v>0</v>
      </c>
      <c r="CE19" s="91">
        <f>IF('①-2入力シート（宿泊人数）【室】'!CE19&gt;0, IF(CE$7/'①-2入力シート（宿泊人数）【室】'!CE19&gt;=50000, 500, IF(CE$7/'①-2入力シート（宿泊人数）【室】'!CE19&gt;=20000, 200, 100)) * '①-2入力シート（宿泊人数）【室】'!CE19, 0)</f>
        <v>0</v>
      </c>
      <c r="CF19" s="91">
        <f>IF('①-2入力シート（宿泊人数）【室】'!CF19&gt;0, IF(CF$7/'①-2入力シート（宿泊人数）【室】'!CF19&gt;=50000, 500, IF(CF$7/'①-2入力シート（宿泊人数）【室】'!CF19&gt;=20000, 200, 100)) * '①-2入力シート（宿泊人数）【室】'!CF19, 0)</f>
        <v>0</v>
      </c>
      <c r="CG19" s="91">
        <f>IF('①-2入力シート（宿泊人数）【室】'!CG19&gt;0, IF(CG$7/'①-2入力シート（宿泊人数）【室】'!CG19&gt;=50000, 500, IF(CG$7/'①-2入力シート（宿泊人数）【室】'!CG19&gt;=20000, 200, 100)) * '①-2入力シート（宿泊人数）【室】'!CG19, 0)</f>
        <v>0</v>
      </c>
      <c r="CH19" s="91">
        <f>IF('①-2入力シート（宿泊人数）【室】'!CH19&gt;0, IF(CH$7/'①-2入力シート（宿泊人数）【室】'!CH19&gt;=50000, 500, IF(CH$7/'①-2入力シート（宿泊人数）【室】'!CH19&gt;=20000, 200, 100)) * '①-2入力シート（宿泊人数）【室】'!CH19, 0)</f>
        <v>0</v>
      </c>
      <c r="CI19" s="91">
        <f>IF('①-2入力シート（宿泊人数）【室】'!CI19&gt;0, IF(CI$7/'①-2入力シート（宿泊人数）【室】'!CI19&gt;=50000, 500, IF(CI$7/'①-2入力シート（宿泊人数）【室】'!CI19&gt;=20000, 200, 100)) * '①-2入力シート（宿泊人数）【室】'!CI19, 0)</f>
        <v>0</v>
      </c>
      <c r="CJ19" s="91">
        <f>IF('①-2入力シート（宿泊人数）【室】'!CJ19&gt;0, IF(CJ$7/'①-2入力シート（宿泊人数）【室】'!CJ19&gt;=50000, 500, IF(CJ$7/'①-2入力シート（宿泊人数）【室】'!CJ19&gt;=20000, 200, 100)) * '①-2入力シート（宿泊人数）【室】'!CJ19, 0)</f>
        <v>0</v>
      </c>
      <c r="CK19" s="91">
        <f>IF('①-2入力シート（宿泊人数）【室】'!CK19&gt;0, IF(CK$7/'①-2入力シート（宿泊人数）【室】'!CK19&gt;=50000, 500, IF(CK$7/'①-2入力シート（宿泊人数）【室】'!CK19&gt;=20000, 200, 100)) * '①-2入力シート（宿泊人数）【室】'!CK19, 0)</f>
        <v>0</v>
      </c>
      <c r="CL19" s="91">
        <f>IF('①-2入力シート（宿泊人数）【室】'!CL19&gt;0, IF(CL$7/'①-2入力シート（宿泊人数）【室】'!CL19&gt;=50000, 500, IF(CL$7/'①-2入力シート（宿泊人数）【室】'!CL19&gt;=20000, 200, 100)) * '①-2入力シート（宿泊人数）【室】'!CL19, 0)</f>
        <v>0</v>
      </c>
      <c r="CM19" s="91">
        <f>IF('①-2入力シート（宿泊人数）【室】'!CM19&gt;0, IF(CM$7/'①-2入力シート（宿泊人数）【室】'!CM19&gt;=50000, 500, IF(CM$7/'①-2入力シート（宿泊人数）【室】'!CM19&gt;=20000, 200, 100)) * '①-2入力シート（宿泊人数）【室】'!CM19, 0)</f>
        <v>0</v>
      </c>
      <c r="CN19" s="91">
        <f>IF('①-2入力シート（宿泊人数）【室】'!CN19&gt;0, IF(CN$7/'①-2入力シート（宿泊人数）【室】'!CN19&gt;=50000, 500, IF(CN$7/'①-2入力シート（宿泊人数）【室】'!CN19&gt;=20000, 200, 100)) * '①-2入力シート（宿泊人数）【室】'!CN19, 0)</f>
        <v>0</v>
      </c>
      <c r="CO19" s="91">
        <f>IF('①-2入力シート（宿泊人数）【室】'!CO19&gt;0, IF(CO$7/'①-2入力シート（宿泊人数）【室】'!CO19&gt;=50000, 500, IF(CO$7/'①-2入力シート（宿泊人数）【室】'!CO19&gt;=20000, 200, 100)) * '①-2入力シート（宿泊人数）【室】'!CO19, 0)</f>
        <v>0</v>
      </c>
      <c r="CP19" s="91">
        <f>IF('①-2入力シート（宿泊人数）【室】'!CP19&gt;0, IF(CP$7/'①-2入力シート（宿泊人数）【室】'!CP19&gt;=50000, 500, IF(CP$7/'①-2入力シート（宿泊人数）【室】'!CP19&gt;=20000, 200, 100)) * '①-2入力シート（宿泊人数）【室】'!CP19, 0)</f>
        <v>0</v>
      </c>
      <c r="CQ19" s="91">
        <f>IF('①-2入力シート（宿泊人数）【室】'!CQ19&gt;0, IF(CQ$7/'①-2入力シート（宿泊人数）【室】'!CQ19&gt;=50000, 500, IF(CQ$7/'①-2入力シート（宿泊人数）【室】'!CQ19&gt;=20000, 200, 100)) * '①-2入力シート（宿泊人数）【室】'!CQ19, 0)</f>
        <v>0</v>
      </c>
      <c r="CR19" s="91">
        <f>IF('①-2入力シート（宿泊人数）【室】'!CR19&gt;0, IF(CR$7/'①-2入力シート（宿泊人数）【室】'!CR19&gt;=50000, 500, IF(CR$7/'①-2入力シート（宿泊人数）【室】'!CR19&gt;=20000, 200, 100)) * '①-2入力シート（宿泊人数）【室】'!CR19, 0)</f>
        <v>0</v>
      </c>
      <c r="CS19" s="91">
        <f>IF('①-2入力シート（宿泊人数）【室】'!CS19&gt;0, IF(CS$7/'①-2入力シート（宿泊人数）【室】'!CS19&gt;=50000, 500, IF(CS$7/'①-2入力シート（宿泊人数）【室】'!CS19&gt;=20000, 200, 100)) * '①-2入力シート（宿泊人数）【室】'!CS19, 0)</f>
        <v>0</v>
      </c>
      <c r="CT19" s="91">
        <f>IF('①-2入力シート（宿泊人数）【室】'!CT19&gt;0, IF(CT$7/'①-2入力シート（宿泊人数）【室】'!CT19&gt;=50000, 500, IF(CT$7/'①-2入力シート（宿泊人数）【室】'!CT19&gt;=20000, 200, 100)) * '①-2入力シート（宿泊人数）【室】'!CT19, 0)</f>
        <v>0</v>
      </c>
      <c r="CU19" s="91">
        <f>IF('①-2入力シート（宿泊人数）【室】'!CU19&gt;0, IF(CU$7/'①-2入力シート（宿泊人数）【室】'!CU19&gt;=50000, 500, IF(CU$7/'①-2入力シート（宿泊人数）【室】'!CU19&gt;=20000, 200, 100)) * '①-2入力シート（宿泊人数）【室】'!CU19, 0)</f>
        <v>0</v>
      </c>
      <c r="CV19" s="91">
        <f>IF('①-2入力シート（宿泊人数）【室】'!CV19&gt;0, IF(CV$7/'①-2入力シート（宿泊人数）【室】'!CV19&gt;=50000, 500, IF(CV$7/'①-2入力シート（宿泊人数）【室】'!CV19&gt;=20000, 200, 100)) * '①-2入力シート（宿泊人数）【室】'!CV19, 0)</f>
        <v>0</v>
      </c>
      <c r="CW19" s="91">
        <f>IF('①-2入力シート（宿泊人数）【室】'!CW19&gt;0, IF(CW$7/'①-2入力シート（宿泊人数）【室】'!CW19&gt;=50000, 500, IF(CW$7/'①-2入力シート（宿泊人数）【室】'!CW19&gt;=20000, 200, 100)) * '①-2入力シート（宿泊人数）【室】'!CW19, 0)</f>
        <v>0</v>
      </c>
      <c r="CX19" s="91">
        <f>IF('①-2入力シート（宿泊人数）【室】'!CX19&gt;0, IF(CX$7/'①-2入力シート（宿泊人数）【室】'!CX19&gt;=50000, 500, IF(CX$7/'①-2入力シート（宿泊人数）【室】'!CX19&gt;=20000, 200, 100)) * '①-2入力シート（宿泊人数）【室】'!CX19, 0)</f>
        <v>0</v>
      </c>
      <c r="CY19" s="165">
        <f t="shared" si="6"/>
        <v>0</v>
      </c>
      <c r="DA19" s="5">
        <f t="shared" si="7"/>
        <v>0</v>
      </c>
    </row>
    <row r="20" spans="1:105">
      <c r="A20" s="196"/>
      <c r="B20" s="92">
        <v>12</v>
      </c>
      <c r="C20" s="10">
        <f>IF('①-2入力シート（宿泊人数）【室】'!C20&gt;0, IF(C$7/'①-2入力シート（宿泊人数）【室】'!C20&gt;=50000, 500, IF(C$7/'①-2入力シート（宿泊人数）【室】'!C20&gt;=20000, 200, 100)) * '①-2入力シート（宿泊人数）【室】'!C20, 0)</f>
        <v>0</v>
      </c>
      <c r="D20" s="10">
        <f>IF('①-2入力シート（宿泊人数）【室】'!D20&gt;0, IF(D$7/'①-2入力シート（宿泊人数）【室】'!D20&gt;=50000, 500, IF(D$7/'①-2入力シート（宿泊人数）【室】'!D20&gt;=20000, 200, 100)) * '①-2入力シート（宿泊人数）【室】'!D20, 0)</f>
        <v>0</v>
      </c>
      <c r="E20" s="10">
        <f>IF('①-2入力シート（宿泊人数）【室】'!E20&gt;0, IF(E$7/'①-2入力シート（宿泊人数）【室】'!E20&gt;=50000, 500, IF(E$7/'①-2入力シート（宿泊人数）【室】'!E20&gt;=20000, 200, 100)) * '①-2入力シート（宿泊人数）【室】'!E20, 0)</f>
        <v>0</v>
      </c>
      <c r="F20" s="10">
        <f>IF('①-2入力シート（宿泊人数）【室】'!F20&gt;0, IF(F$7/'①-2入力シート（宿泊人数）【室】'!F20&gt;=50000, 500, IF(F$7/'①-2入力シート（宿泊人数）【室】'!F20&gt;=20000, 200, 100)) * '①-2入力シート（宿泊人数）【室】'!F20, 0)</f>
        <v>0</v>
      </c>
      <c r="G20" s="10">
        <f>IF('①-2入力シート（宿泊人数）【室】'!G20&gt;0, IF(G$7/'①-2入力シート（宿泊人数）【室】'!G20&gt;=50000, 500, IF(G$7/'①-2入力シート（宿泊人数）【室】'!G20&gt;=20000, 200, 100)) * '①-2入力シート（宿泊人数）【室】'!G20, 0)</f>
        <v>0</v>
      </c>
      <c r="H20" s="10">
        <f>IF('①-2入力シート（宿泊人数）【室】'!H20&gt;0, IF(H$7/'①-2入力シート（宿泊人数）【室】'!H20&gt;=50000, 500, IF(H$7/'①-2入力シート（宿泊人数）【室】'!H20&gt;=20000, 200, 100)) * '①-2入力シート（宿泊人数）【室】'!H20, 0)</f>
        <v>0</v>
      </c>
      <c r="I20" s="10">
        <f>IF('①-2入力シート（宿泊人数）【室】'!I20&gt;0, IF(I$7/'①-2入力シート（宿泊人数）【室】'!I20&gt;=50000, 500, IF(I$7/'①-2入力シート（宿泊人数）【室】'!I20&gt;=20000, 200, 100)) * '①-2入力シート（宿泊人数）【室】'!I20, 0)</f>
        <v>0</v>
      </c>
      <c r="J20" s="10">
        <f>IF('①-2入力シート（宿泊人数）【室】'!J20&gt;0, IF(J$7/'①-2入力シート（宿泊人数）【室】'!J20&gt;=50000, 500, IF(J$7/'①-2入力シート（宿泊人数）【室】'!J20&gt;=20000, 200, 100)) * '①-2入力シート（宿泊人数）【室】'!J20, 0)</f>
        <v>0</v>
      </c>
      <c r="K20" s="10">
        <f>IF('①-2入力シート（宿泊人数）【室】'!K20&gt;0, IF(K$7/'①-2入力シート（宿泊人数）【室】'!K20&gt;=50000, 500, IF(K$7/'①-2入力シート（宿泊人数）【室】'!K20&gt;=20000, 200, 100)) * '①-2入力シート（宿泊人数）【室】'!K20, 0)</f>
        <v>0</v>
      </c>
      <c r="L20" s="10">
        <f>IF('①-2入力シート（宿泊人数）【室】'!L20&gt;0, IF(L$7/'①-2入力シート（宿泊人数）【室】'!L20&gt;=50000, 500, IF(L$7/'①-2入力シート（宿泊人数）【室】'!L20&gt;=20000, 200, 100)) * '①-2入力シート（宿泊人数）【室】'!L20, 0)</f>
        <v>0</v>
      </c>
      <c r="M20" s="10">
        <f>IF('①-2入力シート（宿泊人数）【室】'!M20&gt;0, IF(M$7/'①-2入力シート（宿泊人数）【室】'!M20&gt;=50000, 500, IF(M$7/'①-2入力シート（宿泊人数）【室】'!M20&gt;=20000, 200, 100)) * '①-2入力シート（宿泊人数）【室】'!M20, 0)</f>
        <v>0</v>
      </c>
      <c r="N20" s="91">
        <f>IF('①-2入力シート（宿泊人数）【室】'!N20&gt;0, IF(N$7/'①-2入力シート（宿泊人数）【室】'!N20&gt;=50000, 500, IF(N$7/'①-2入力シート（宿泊人数）【室】'!N20&gt;=20000, 200, 100)) * '①-2入力シート（宿泊人数）【室】'!N20, 0)</f>
        <v>0</v>
      </c>
      <c r="O20" s="91">
        <f>IF('①-2入力シート（宿泊人数）【室】'!O20&gt;0, IF(O$7/'①-2入力シート（宿泊人数）【室】'!O20&gt;=50000, 500, IF(O$7/'①-2入力シート（宿泊人数）【室】'!O20&gt;=20000, 200, 100)) * '①-2入力シート（宿泊人数）【室】'!O20, 0)</f>
        <v>0</v>
      </c>
      <c r="P20" s="91">
        <f>IF('①-2入力シート（宿泊人数）【室】'!P20&gt;0, IF(P$7/'①-2入力シート（宿泊人数）【室】'!P20&gt;=50000, 500, IF(P$7/'①-2入力シート（宿泊人数）【室】'!P20&gt;=20000, 200, 100)) * '①-2入力シート（宿泊人数）【室】'!P20, 0)</f>
        <v>0</v>
      </c>
      <c r="Q20" s="91">
        <f>IF('①-2入力シート（宿泊人数）【室】'!Q20&gt;0, IF(Q$7/'①-2入力シート（宿泊人数）【室】'!Q20&gt;=50000, 500, IF(Q$7/'①-2入力シート（宿泊人数）【室】'!Q20&gt;=20000, 200, 100)) * '①-2入力シート（宿泊人数）【室】'!Q20, 0)</f>
        <v>0</v>
      </c>
      <c r="R20" s="91">
        <f>IF('①-2入力シート（宿泊人数）【室】'!R20&gt;0, IF(R$7/'①-2入力シート（宿泊人数）【室】'!R20&gt;=50000, 500, IF(R$7/'①-2入力シート（宿泊人数）【室】'!R20&gt;=20000, 200, 100)) * '①-2入力シート（宿泊人数）【室】'!R20, 0)</f>
        <v>0</v>
      </c>
      <c r="S20" s="91">
        <f>IF('①-2入力シート（宿泊人数）【室】'!S20&gt;0, IF(S$7/'①-2入力シート（宿泊人数）【室】'!S20&gt;=50000, 500, IF(S$7/'①-2入力シート（宿泊人数）【室】'!S20&gt;=20000, 200, 100)) * '①-2入力シート（宿泊人数）【室】'!S20, 0)</f>
        <v>0</v>
      </c>
      <c r="T20" s="91">
        <f>IF('①-2入力シート（宿泊人数）【室】'!T20&gt;0, IF(T$7/'①-2入力シート（宿泊人数）【室】'!T20&gt;=50000, 500, IF(T$7/'①-2入力シート（宿泊人数）【室】'!T20&gt;=20000, 200, 100)) * '①-2入力シート（宿泊人数）【室】'!T20, 0)</f>
        <v>0</v>
      </c>
      <c r="U20" s="91">
        <f>IF('①-2入力シート（宿泊人数）【室】'!U20&gt;0, IF(U$7/'①-2入力シート（宿泊人数）【室】'!U20&gt;=50000, 500, IF(U$7/'①-2入力シート（宿泊人数）【室】'!U20&gt;=20000, 200, 100)) * '①-2入力シート（宿泊人数）【室】'!U20, 0)</f>
        <v>0</v>
      </c>
      <c r="V20" s="91">
        <f>IF('①-2入力シート（宿泊人数）【室】'!V20&gt;0, IF(V$7/'①-2入力シート（宿泊人数）【室】'!V20&gt;=50000, 500, IF(V$7/'①-2入力シート（宿泊人数）【室】'!V20&gt;=20000, 200, 100)) * '①-2入力シート（宿泊人数）【室】'!V20, 0)</f>
        <v>0</v>
      </c>
      <c r="W20" s="91">
        <f>IF('①-2入力シート（宿泊人数）【室】'!W20&gt;0, IF(W$7/'①-2入力シート（宿泊人数）【室】'!W20&gt;=50000, 500, IF(W$7/'①-2入力シート（宿泊人数）【室】'!W20&gt;=20000, 200, 100)) * '①-2入力シート（宿泊人数）【室】'!W20, 0)</f>
        <v>0</v>
      </c>
      <c r="X20" s="91">
        <f>IF('①-2入力シート（宿泊人数）【室】'!X20&gt;0, IF(X$7/'①-2入力シート（宿泊人数）【室】'!X20&gt;=50000, 500, IF(X$7/'①-2入力シート（宿泊人数）【室】'!X20&gt;=20000, 200, 100)) * '①-2入力シート（宿泊人数）【室】'!X20, 0)</f>
        <v>0</v>
      </c>
      <c r="Y20" s="91">
        <f>IF('①-2入力シート（宿泊人数）【室】'!Y20&gt;0, IF(Y$7/'①-2入力シート（宿泊人数）【室】'!Y20&gt;=50000, 500, IF(Y$7/'①-2入力シート（宿泊人数）【室】'!Y20&gt;=20000, 200, 100)) * '①-2入力シート（宿泊人数）【室】'!Y20, 0)</f>
        <v>0</v>
      </c>
      <c r="Z20" s="91">
        <f>IF('①-2入力シート（宿泊人数）【室】'!Z20&gt;0, IF(Z$7/'①-2入力シート（宿泊人数）【室】'!Z20&gt;=50000, 500, IF(Z$7/'①-2入力シート（宿泊人数）【室】'!Z20&gt;=20000, 200, 100)) * '①-2入力シート（宿泊人数）【室】'!Z20, 0)</f>
        <v>0</v>
      </c>
      <c r="AA20" s="91">
        <f>IF('①-2入力シート（宿泊人数）【室】'!AA20&gt;0, IF(AA$7/'①-2入力シート（宿泊人数）【室】'!AA20&gt;=50000, 500, IF(AA$7/'①-2入力シート（宿泊人数）【室】'!AA20&gt;=20000, 200, 100)) * '①-2入力シート（宿泊人数）【室】'!AA20, 0)</f>
        <v>0</v>
      </c>
      <c r="AB20" s="91">
        <f>IF('①-2入力シート（宿泊人数）【室】'!AB20&gt;0, IF(AB$7/'①-2入力シート（宿泊人数）【室】'!AB20&gt;=50000, 500, IF(AB$7/'①-2入力シート（宿泊人数）【室】'!AB20&gt;=20000, 200, 100)) * '①-2入力シート（宿泊人数）【室】'!AB20, 0)</f>
        <v>0</v>
      </c>
      <c r="AC20" s="91">
        <f>IF('①-2入力シート（宿泊人数）【室】'!AC20&gt;0, IF(AC$7/'①-2入力シート（宿泊人数）【室】'!AC20&gt;=50000, 500, IF(AC$7/'①-2入力シート（宿泊人数）【室】'!AC20&gt;=20000, 200, 100)) * '①-2入力シート（宿泊人数）【室】'!AC20, 0)</f>
        <v>0</v>
      </c>
      <c r="AD20" s="91">
        <f>IF('①-2入力シート（宿泊人数）【室】'!AD20&gt;0, IF(AD$7/'①-2入力シート（宿泊人数）【室】'!AD20&gt;=50000, 500, IF(AD$7/'①-2入力シート（宿泊人数）【室】'!AD20&gt;=20000, 200, 100)) * '①-2入力シート（宿泊人数）【室】'!AD20, 0)</f>
        <v>0</v>
      </c>
      <c r="AE20" s="91">
        <f>IF('①-2入力シート（宿泊人数）【室】'!AE20&gt;0, IF(AE$7/'①-2入力シート（宿泊人数）【室】'!AE20&gt;=50000, 500, IF(AE$7/'①-2入力シート（宿泊人数）【室】'!AE20&gt;=20000, 200, 100)) * '①-2入力シート（宿泊人数）【室】'!AE20, 0)</f>
        <v>0</v>
      </c>
      <c r="AF20" s="91">
        <f>IF('①-2入力シート（宿泊人数）【室】'!AF20&gt;0, IF(AF$7/'①-2入力シート（宿泊人数）【室】'!AF20&gt;=50000, 500, IF(AF$7/'①-2入力シート（宿泊人数）【室】'!AF20&gt;=20000, 200, 100)) * '①-2入力シート（宿泊人数）【室】'!AF20, 0)</f>
        <v>0</v>
      </c>
      <c r="AG20" s="91">
        <f>IF('①-2入力シート（宿泊人数）【室】'!AG20&gt;0, IF(AG$7/'①-2入力シート（宿泊人数）【室】'!AG20&gt;=50000, 500, IF(AG$7/'①-2入力シート（宿泊人数）【室】'!AG20&gt;=20000, 200, 100)) * '①-2入力シート（宿泊人数）【室】'!AG20, 0)</f>
        <v>0</v>
      </c>
      <c r="AH20" s="91">
        <f>IF('①-2入力シート（宿泊人数）【室】'!AH20&gt;0, IF(AH$7/'①-2入力シート（宿泊人数）【室】'!AH20&gt;=50000, 500, IF(AH$7/'①-2入力シート（宿泊人数）【室】'!AH20&gt;=20000, 200, 100)) * '①-2入力シート（宿泊人数）【室】'!AH20, 0)</f>
        <v>0</v>
      </c>
      <c r="AI20" s="91">
        <f>IF('①-2入力シート（宿泊人数）【室】'!AI20&gt;0, IF(AI$7/'①-2入力シート（宿泊人数）【室】'!AI20&gt;=50000, 500, IF(AI$7/'①-2入力シート（宿泊人数）【室】'!AI20&gt;=20000, 200, 100)) * '①-2入力シート（宿泊人数）【室】'!AI20, 0)</f>
        <v>0</v>
      </c>
      <c r="AJ20" s="91">
        <f>IF('①-2入力シート（宿泊人数）【室】'!AJ20&gt;0, IF(AJ$7/'①-2入力シート（宿泊人数）【室】'!AJ20&gt;=50000, 500, IF(AJ$7/'①-2入力シート（宿泊人数）【室】'!AJ20&gt;=20000, 200, 100)) * '①-2入力シート（宿泊人数）【室】'!AJ20, 0)</f>
        <v>0</v>
      </c>
      <c r="AK20" s="91">
        <f>IF('①-2入力シート（宿泊人数）【室】'!AK20&gt;0, IF(AK$7/'①-2入力シート（宿泊人数）【室】'!AK20&gt;=50000, 500, IF(AK$7/'①-2入力シート（宿泊人数）【室】'!AK20&gt;=20000, 200, 100)) * '①-2入力シート（宿泊人数）【室】'!AK20, 0)</f>
        <v>0</v>
      </c>
      <c r="AL20" s="91">
        <f>IF('①-2入力シート（宿泊人数）【室】'!AL20&gt;0, IF(AL$7/'①-2入力シート（宿泊人数）【室】'!AL20&gt;=50000, 500, IF(AL$7/'①-2入力シート（宿泊人数）【室】'!AL20&gt;=20000, 200, 100)) * '①-2入力シート（宿泊人数）【室】'!AL20, 0)</f>
        <v>0</v>
      </c>
      <c r="AM20" s="91">
        <f>IF('①-2入力シート（宿泊人数）【室】'!AM20&gt;0, IF(AM$7/'①-2入力シート（宿泊人数）【室】'!AM20&gt;=50000, 500, IF(AM$7/'①-2入力シート（宿泊人数）【室】'!AM20&gt;=20000, 200, 100)) * '①-2入力シート（宿泊人数）【室】'!AM20, 0)</f>
        <v>0</v>
      </c>
      <c r="AN20" s="91">
        <f>IF('①-2入力シート（宿泊人数）【室】'!AN20&gt;0, IF(AN$7/'①-2入力シート（宿泊人数）【室】'!AN20&gt;=50000, 500, IF(AN$7/'①-2入力シート（宿泊人数）【室】'!AN20&gt;=20000, 200, 100)) * '①-2入力シート（宿泊人数）【室】'!AN20, 0)</f>
        <v>0</v>
      </c>
      <c r="AO20" s="91">
        <f>IF('①-2入力シート（宿泊人数）【室】'!AO20&gt;0, IF(AO$7/'①-2入力シート（宿泊人数）【室】'!AO20&gt;=50000, 500, IF(AO$7/'①-2入力シート（宿泊人数）【室】'!AO20&gt;=20000, 200, 100)) * '①-2入力シート（宿泊人数）【室】'!AO20, 0)</f>
        <v>0</v>
      </c>
      <c r="AP20" s="91">
        <f>IF('①-2入力シート（宿泊人数）【室】'!AP20&gt;0, IF(AP$7/'①-2入力シート（宿泊人数）【室】'!AP20&gt;=50000, 500, IF(AP$7/'①-2入力シート（宿泊人数）【室】'!AP20&gt;=20000, 200, 100)) * '①-2入力シート（宿泊人数）【室】'!AP20, 0)</f>
        <v>0</v>
      </c>
      <c r="AQ20" s="91">
        <f>IF('①-2入力シート（宿泊人数）【室】'!AQ20&gt;0, IF(AQ$7/'①-2入力シート（宿泊人数）【室】'!AQ20&gt;=50000, 500, IF(AQ$7/'①-2入力シート（宿泊人数）【室】'!AQ20&gt;=20000, 200, 100)) * '①-2入力シート（宿泊人数）【室】'!AQ20, 0)</f>
        <v>0</v>
      </c>
      <c r="AR20" s="91">
        <f>IF('①-2入力シート（宿泊人数）【室】'!AR20&gt;0, IF(AR$7/'①-2入力シート（宿泊人数）【室】'!AR20&gt;=50000, 500, IF(AR$7/'①-2入力シート（宿泊人数）【室】'!AR20&gt;=20000, 200, 100)) * '①-2入力シート（宿泊人数）【室】'!AR20, 0)</f>
        <v>0</v>
      </c>
      <c r="AS20" s="91">
        <f>IF('①-2入力シート（宿泊人数）【室】'!AS20&gt;0, IF(AS$7/'①-2入力シート（宿泊人数）【室】'!AS20&gt;=50000, 500, IF(AS$7/'①-2入力シート（宿泊人数）【室】'!AS20&gt;=20000, 200, 100)) * '①-2入力シート（宿泊人数）【室】'!AS20, 0)</f>
        <v>0</v>
      </c>
      <c r="AT20" s="91">
        <f>IF('①-2入力シート（宿泊人数）【室】'!AT20&gt;0, IF(AT$7/'①-2入力シート（宿泊人数）【室】'!AT20&gt;=50000, 500, IF(AT$7/'①-2入力シート（宿泊人数）【室】'!AT20&gt;=20000, 200, 100)) * '①-2入力シート（宿泊人数）【室】'!AT20, 0)</f>
        <v>0</v>
      </c>
      <c r="AU20" s="91">
        <f>IF('①-2入力シート（宿泊人数）【室】'!AU20&gt;0, IF(AU$7/'①-2入力シート（宿泊人数）【室】'!AU20&gt;=50000, 500, IF(AU$7/'①-2入力シート（宿泊人数）【室】'!AU20&gt;=20000, 200, 100)) * '①-2入力シート（宿泊人数）【室】'!AU20, 0)</f>
        <v>0</v>
      </c>
      <c r="AV20" s="91">
        <f>IF('①-2入力シート（宿泊人数）【室】'!AV20&gt;0, IF(AV$7/'①-2入力シート（宿泊人数）【室】'!AV20&gt;=50000, 500, IF(AV$7/'①-2入力シート（宿泊人数）【室】'!AV20&gt;=20000, 200, 100)) * '①-2入力シート（宿泊人数）【室】'!AV20, 0)</f>
        <v>0</v>
      </c>
      <c r="AW20" s="91">
        <f>IF('①-2入力シート（宿泊人数）【室】'!AW20&gt;0, IF(AW$7/'①-2入力シート（宿泊人数）【室】'!AW20&gt;=50000, 500, IF(AW$7/'①-2入力シート（宿泊人数）【室】'!AW20&gt;=20000, 200, 100)) * '①-2入力シート（宿泊人数）【室】'!AW20, 0)</f>
        <v>0</v>
      </c>
      <c r="AX20" s="91">
        <f>IF('①-2入力シート（宿泊人数）【室】'!AX20&gt;0, IF(AX$7/'①-2入力シート（宿泊人数）【室】'!AX20&gt;=50000, 500, IF(AX$7/'①-2入力シート（宿泊人数）【室】'!AX20&gt;=20000, 200, 100)) * '①-2入力シート（宿泊人数）【室】'!AX20, 0)</f>
        <v>0</v>
      </c>
      <c r="AY20" s="91">
        <f>IF('①-2入力シート（宿泊人数）【室】'!AY20&gt;0, IF(AY$7/'①-2入力シート（宿泊人数）【室】'!AY20&gt;=50000, 500, IF(AY$7/'①-2入力シート（宿泊人数）【室】'!AY20&gt;=20000, 200, 100)) * '①-2入力シート（宿泊人数）【室】'!AY20, 0)</f>
        <v>0</v>
      </c>
      <c r="AZ20" s="91">
        <f>IF('①-2入力シート（宿泊人数）【室】'!AZ20&gt;0, IF(AZ$7/'①-2入力シート（宿泊人数）【室】'!AZ20&gt;=50000, 500, IF(AZ$7/'①-2入力シート（宿泊人数）【室】'!AZ20&gt;=20000, 200, 100)) * '①-2入力シート（宿泊人数）【室】'!AZ20, 0)</f>
        <v>0</v>
      </c>
      <c r="BA20" s="91">
        <f>IF('①-2入力シート（宿泊人数）【室】'!BA20&gt;0, IF(BA$7/'①-2入力シート（宿泊人数）【室】'!BA20&gt;=50000, 500, IF(BA$7/'①-2入力シート（宿泊人数）【室】'!BA20&gt;=20000, 200, 100)) * '①-2入力シート（宿泊人数）【室】'!BA20, 0)</f>
        <v>0</v>
      </c>
      <c r="BB20" s="91">
        <f>IF('①-2入力シート（宿泊人数）【室】'!BB20&gt;0, IF(BB$7/'①-2入力シート（宿泊人数）【室】'!BB20&gt;=50000, 500, IF(BB$7/'①-2入力シート（宿泊人数）【室】'!BB20&gt;=20000, 200, 100)) * '①-2入力シート（宿泊人数）【室】'!BB20, 0)</f>
        <v>0</v>
      </c>
      <c r="BC20" s="91">
        <f>IF('①-2入力シート（宿泊人数）【室】'!BC20&gt;0, IF(BC$7/'①-2入力シート（宿泊人数）【室】'!BC20&gt;=50000, 500, IF(BC$7/'①-2入力シート（宿泊人数）【室】'!BC20&gt;=20000, 200, 100)) * '①-2入力シート（宿泊人数）【室】'!BC20, 0)</f>
        <v>0</v>
      </c>
      <c r="BD20" s="91">
        <f>IF('①-2入力シート（宿泊人数）【室】'!BD20&gt;0, IF(BD$7/'①-2入力シート（宿泊人数）【室】'!BD20&gt;=50000, 500, IF(BD$7/'①-2入力シート（宿泊人数）【室】'!BD20&gt;=20000, 200, 100)) * '①-2入力シート（宿泊人数）【室】'!BD20, 0)</f>
        <v>0</v>
      </c>
      <c r="BE20" s="91">
        <f>IF('①-2入力シート（宿泊人数）【室】'!BE20&gt;0, IF(BE$7/'①-2入力シート（宿泊人数）【室】'!BE20&gt;=50000, 500, IF(BE$7/'①-2入力シート（宿泊人数）【室】'!BE20&gt;=20000, 200, 100)) * '①-2入力シート（宿泊人数）【室】'!BE20, 0)</f>
        <v>0</v>
      </c>
      <c r="BF20" s="91">
        <f>IF('①-2入力シート（宿泊人数）【室】'!BF20&gt;0, IF(BF$7/'①-2入力シート（宿泊人数）【室】'!BF20&gt;=50000, 500, IF(BF$7/'①-2入力シート（宿泊人数）【室】'!BF20&gt;=20000, 200, 100)) * '①-2入力シート（宿泊人数）【室】'!BF20, 0)</f>
        <v>0</v>
      </c>
      <c r="BG20" s="91">
        <f>IF('①-2入力シート（宿泊人数）【室】'!BG20&gt;0, IF(BG$7/'①-2入力シート（宿泊人数）【室】'!BG20&gt;=50000, 500, IF(BG$7/'①-2入力シート（宿泊人数）【室】'!BG20&gt;=20000, 200, 100)) * '①-2入力シート（宿泊人数）【室】'!BG20, 0)</f>
        <v>0</v>
      </c>
      <c r="BH20" s="91">
        <f>IF('①-2入力シート（宿泊人数）【室】'!BH20&gt;0, IF(BH$7/'①-2入力シート（宿泊人数）【室】'!BH20&gt;=50000, 500, IF(BH$7/'①-2入力シート（宿泊人数）【室】'!BH20&gt;=20000, 200, 100)) * '①-2入力シート（宿泊人数）【室】'!BH20, 0)</f>
        <v>0</v>
      </c>
      <c r="BI20" s="91">
        <f>IF('①-2入力シート（宿泊人数）【室】'!BI20&gt;0, IF(BI$7/'①-2入力シート（宿泊人数）【室】'!BI20&gt;=50000, 500, IF(BI$7/'①-2入力シート（宿泊人数）【室】'!BI20&gt;=20000, 200, 100)) * '①-2入力シート（宿泊人数）【室】'!BI20, 0)</f>
        <v>0</v>
      </c>
      <c r="BJ20" s="91">
        <f>IF('①-2入力シート（宿泊人数）【室】'!BJ20&gt;0, IF(BJ$7/'①-2入力シート（宿泊人数）【室】'!BJ20&gt;=50000, 500, IF(BJ$7/'①-2入力シート（宿泊人数）【室】'!BJ20&gt;=20000, 200, 100)) * '①-2入力シート（宿泊人数）【室】'!BJ20, 0)</f>
        <v>0</v>
      </c>
      <c r="BK20" s="91">
        <f>IF('①-2入力シート（宿泊人数）【室】'!BK20&gt;0, IF(BK$7/'①-2入力シート（宿泊人数）【室】'!BK20&gt;=50000, 500, IF(BK$7/'①-2入力シート（宿泊人数）【室】'!BK20&gt;=20000, 200, 100)) * '①-2入力シート（宿泊人数）【室】'!BK20, 0)</f>
        <v>0</v>
      </c>
      <c r="BL20" s="91">
        <f>IF('①-2入力シート（宿泊人数）【室】'!BL20&gt;0, IF(BL$7/'①-2入力シート（宿泊人数）【室】'!BL20&gt;=50000, 500, IF(BL$7/'①-2入力シート（宿泊人数）【室】'!BL20&gt;=20000, 200, 100)) * '①-2入力シート（宿泊人数）【室】'!BL20, 0)</f>
        <v>0</v>
      </c>
      <c r="BM20" s="91">
        <f>IF('①-2入力シート（宿泊人数）【室】'!BM20&gt;0, IF(BM$7/'①-2入力シート（宿泊人数）【室】'!BM20&gt;=50000, 500, IF(BM$7/'①-2入力シート（宿泊人数）【室】'!BM20&gt;=20000, 200, 100)) * '①-2入力シート（宿泊人数）【室】'!BM20, 0)</f>
        <v>0</v>
      </c>
      <c r="BN20" s="91">
        <f>IF('①-2入力シート（宿泊人数）【室】'!BN20&gt;0, IF(BN$7/'①-2入力シート（宿泊人数）【室】'!BN20&gt;=50000, 500, IF(BN$7/'①-2入力シート（宿泊人数）【室】'!BN20&gt;=20000, 200, 100)) * '①-2入力シート（宿泊人数）【室】'!BN20, 0)</f>
        <v>0</v>
      </c>
      <c r="BO20" s="91">
        <f>IF('①-2入力シート（宿泊人数）【室】'!BO20&gt;0, IF(BO$7/'①-2入力シート（宿泊人数）【室】'!BO20&gt;=50000, 500, IF(BO$7/'①-2入力シート（宿泊人数）【室】'!BO20&gt;=20000, 200, 100)) * '①-2入力シート（宿泊人数）【室】'!BO20, 0)</f>
        <v>0</v>
      </c>
      <c r="BP20" s="91">
        <f>IF('①-2入力シート（宿泊人数）【室】'!BP20&gt;0, IF(BP$7/'①-2入力シート（宿泊人数）【室】'!BP20&gt;=50000, 500, IF(BP$7/'①-2入力シート（宿泊人数）【室】'!BP20&gt;=20000, 200, 100)) * '①-2入力シート（宿泊人数）【室】'!BP20, 0)</f>
        <v>0</v>
      </c>
      <c r="BQ20" s="91">
        <f>IF('①-2入力シート（宿泊人数）【室】'!BQ20&gt;0, IF(BQ$7/'①-2入力シート（宿泊人数）【室】'!BQ20&gt;=50000, 500, IF(BQ$7/'①-2入力シート（宿泊人数）【室】'!BQ20&gt;=20000, 200, 100)) * '①-2入力シート（宿泊人数）【室】'!BQ20, 0)</f>
        <v>0</v>
      </c>
      <c r="BR20" s="91">
        <f>IF('①-2入力シート（宿泊人数）【室】'!BR20&gt;0, IF(BR$7/'①-2入力シート（宿泊人数）【室】'!BR20&gt;=50000, 500, IF(BR$7/'①-2入力シート（宿泊人数）【室】'!BR20&gt;=20000, 200, 100)) * '①-2入力シート（宿泊人数）【室】'!BR20, 0)</f>
        <v>0</v>
      </c>
      <c r="BS20" s="91">
        <f>IF('①-2入力シート（宿泊人数）【室】'!BS20&gt;0, IF(BS$7/'①-2入力シート（宿泊人数）【室】'!BS20&gt;=50000, 500, IF(BS$7/'①-2入力シート（宿泊人数）【室】'!BS20&gt;=20000, 200, 100)) * '①-2入力シート（宿泊人数）【室】'!BS20, 0)</f>
        <v>0</v>
      </c>
      <c r="BT20" s="91">
        <f>IF('①-2入力シート（宿泊人数）【室】'!BT20&gt;0, IF(BT$7/'①-2入力シート（宿泊人数）【室】'!BT20&gt;=50000, 500, IF(BT$7/'①-2入力シート（宿泊人数）【室】'!BT20&gt;=20000, 200, 100)) * '①-2入力シート（宿泊人数）【室】'!BT20, 0)</f>
        <v>0</v>
      </c>
      <c r="BU20" s="91">
        <f>IF('①-2入力シート（宿泊人数）【室】'!BU20&gt;0, IF(BU$7/'①-2入力シート（宿泊人数）【室】'!BU20&gt;=50000, 500, IF(BU$7/'①-2入力シート（宿泊人数）【室】'!BU20&gt;=20000, 200, 100)) * '①-2入力シート（宿泊人数）【室】'!BU20, 0)</f>
        <v>0</v>
      </c>
      <c r="BV20" s="91">
        <f>IF('①-2入力シート（宿泊人数）【室】'!BV20&gt;0, IF(BV$7/'①-2入力シート（宿泊人数）【室】'!BV20&gt;=50000, 500, IF(BV$7/'①-2入力シート（宿泊人数）【室】'!BV20&gt;=20000, 200, 100)) * '①-2入力シート（宿泊人数）【室】'!BV20, 0)</f>
        <v>0</v>
      </c>
      <c r="BW20" s="91">
        <f>IF('①-2入力シート（宿泊人数）【室】'!BW20&gt;0, IF(BW$7/'①-2入力シート（宿泊人数）【室】'!BW20&gt;=50000, 500, IF(BW$7/'①-2入力シート（宿泊人数）【室】'!BW20&gt;=20000, 200, 100)) * '①-2入力シート（宿泊人数）【室】'!BW20, 0)</f>
        <v>0</v>
      </c>
      <c r="BX20" s="91">
        <f>IF('①-2入力シート（宿泊人数）【室】'!BX20&gt;0, IF(BX$7/'①-2入力シート（宿泊人数）【室】'!BX20&gt;=50000, 500, IF(BX$7/'①-2入力シート（宿泊人数）【室】'!BX20&gt;=20000, 200, 100)) * '①-2入力シート（宿泊人数）【室】'!BX20, 0)</f>
        <v>0</v>
      </c>
      <c r="BY20" s="91">
        <f>IF('①-2入力シート（宿泊人数）【室】'!BY20&gt;0, IF(BY$7/'①-2入力シート（宿泊人数）【室】'!BY20&gt;=50000, 500, IF(BY$7/'①-2入力シート（宿泊人数）【室】'!BY20&gt;=20000, 200, 100)) * '①-2入力シート（宿泊人数）【室】'!BY20, 0)</f>
        <v>0</v>
      </c>
      <c r="BZ20" s="91">
        <f>IF('①-2入力シート（宿泊人数）【室】'!BZ20&gt;0, IF(BZ$7/'①-2入力シート（宿泊人数）【室】'!BZ20&gt;=50000, 500, IF(BZ$7/'①-2入力シート（宿泊人数）【室】'!BZ20&gt;=20000, 200, 100)) * '①-2入力シート（宿泊人数）【室】'!BZ20, 0)</f>
        <v>0</v>
      </c>
      <c r="CA20" s="91">
        <f>IF('①-2入力シート（宿泊人数）【室】'!CA20&gt;0, IF(CA$7/'①-2入力シート（宿泊人数）【室】'!CA20&gt;=50000, 500, IF(CA$7/'①-2入力シート（宿泊人数）【室】'!CA20&gt;=20000, 200, 100)) * '①-2入力シート（宿泊人数）【室】'!CA20, 0)</f>
        <v>0</v>
      </c>
      <c r="CB20" s="91">
        <f>IF('①-2入力シート（宿泊人数）【室】'!CB20&gt;0, IF(CB$7/'①-2入力シート（宿泊人数）【室】'!CB20&gt;=50000, 500, IF(CB$7/'①-2入力シート（宿泊人数）【室】'!CB20&gt;=20000, 200, 100)) * '①-2入力シート（宿泊人数）【室】'!CB20, 0)</f>
        <v>0</v>
      </c>
      <c r="CC20" s="91">
        <f>IF('①-2入力シート（宿泊人数）【室】'!CC20&gt;0, IF(CC$7/'①-2入力シート（宿泊人数）【室】'!CC20&gt;=50000, 500, IF(CC$7/'①-2入力シート（宿泊人数）【室】'!CC20&gt;=20000, 200, 100)) * '①-2入力シート（宿泊人数）【室】'!CC20, 0)</f>
        <v>0</v>
      </c>
      <c r="CD20" s="91">
        <f>IF('①-2入力シート（宿泊人数）【室】'!CD20&gt;0, IF(CD$7/'①-2入力シート（宿泊人数）【室】'!CD20&gt;=50000, 500, IF(CD$7/'①-2入力シート（宿泊人数）【室】'!CD20&gt;=20000, 200, 100)) * '①-2入力シート（宿泊人数）【室】'!CD20, 0)</f>
        <v>0</v>
      </c>
      <c r="CE20" s="91">
        <f>IF('①-2入力シート（宿泊人数）【室】'!CE20&gt;0, IF(CE$7/'①-2入力シート（宿泊人数）【室】'!CE20&gt;=50000, 500, IF(CE$7/'①-2入力シート（宿泊人数）【室】'!CE20&gt;=20000, 200, 100)) * '①-2入力シート（宿泊人数）【室】'!CE20, 0)</f>
        <v>0</v>
      </c>
      <c r="CF20" s="91">
        <f>IF('①-2入力シート（宿泊人数）【室】'!CF20&gt;0, IF(CF$7/'①-2入力シート（宿泊人数）【室】'!CF20&gt;=50000, 500, IF(CF$7/'①-2入力シート（宿泊人数）【室】'!CF20&gt;=20000, 200, 100)) * '①-2入力シート（宿泊人数）【室】'!CF20, 0)</f>
        <v>0</v>
      </c>
      <c r="CG20" s="91">
        <f>IF('①-2入力シート（宿泊人数）【室】'!CG20&gt;0, IF(CG$7/'①-2入力シート（宿泊人数）【室】'!CG20&gt;=50000, 500, IF(CG$7/'①-2入力シート（宿泊人数）【室】'!CG20&gt;=20000, 200, 100)) * '①-2入力シート（宿泊人数）【室】'!CG20, 0)</f>
        <v>0</v>
      </c>
      <c r="CH20" s="91">
        <f>IF('①-2入力シート（宿泊人数）【室】'!CH20&gt;0, IF(CH$7/'①-2入力シート（宿泊人数）【室】'!CH20&gt;=50000, 500, IF(CH$7/'①-2入力シート（宿泊人数）【室】'!CH20&gt;=20000, 200, 100)) * '①-2入力シート（宿泊人数）【室】'!CH20, 0)</f>
        <v>0</v>
      </c>
      <c r="CI20" s="91">
        <f>IF('①-2入力シート（宿泊人数）【室】'!CI20&gt;0, IF(CI$7/'①-2入力シート（宿泊人数）【室】'!CI20&gt;=50000, 500, IF(CI$7/'①-2入力シート（宿泊人数）【室】'!CI20&gt;=20000, 200, 100)) * '①-2入力シート（宿泊人数）【室】'!CI20, 0)</f>
        <v>0</v>
      </c>
      <c r="CJ20" s="91">
        <f>IF('①-2入力シート（宿泊人数）【室】'!CJ20&gt;0, IF(CJ$7/'①-2入力シート（宿泊人数）【室】'!CJ20&gt;=50000, 500, IF(CJ$7/'①-2入力シート（宿泊人数）【室】'!CJ20&gt;=20000, 200, 100)) * '①-2入力シート（宿泊人数）【室】'!CJ20, 0)</f>
        <v>0</v>
      </c>
      <c r="CK20" s="91">
        <f>IF('①-2入力シート（宿泊人数）【室】'!CK20&gt;0, IF(CK$7/'①-2入力シート（宿泊人数）【室】'!CK20&gt;=50000, 500, IF(CK$7/'①-2入力シート（宿泊人数）【室】'!CK20&gt;=20000, 200, 100)) * '①-2入力シート（宿泊人数）【室】'!CK20, 0)</f>
        <v>0</v>
      </c>
      <c r="CL20" s="91">
        <f>IF('①-2入力シート（宿泊人数）【室】'!CL20&gt;0, IF(CL$7/'①-2入力シート（宿泊人数）【室】'!CL20&gt;=50000, 500, IF(CL$7/'①-2入力シート（宿泊人数）【室】'!CL20&gt;=20000, 200, 100)) * '①-2入力シート（宿泊人数）【室】'!CL20, 0)</f>
        <v>0</v>
      </c>
      <c r="CM20" s="91">
        <f>IF('①-2入力シート（宿泊人数）【室】'!CM20&gt;0, IF(CM$7/'①-2入力シート（宿泊人数）【室】'!CM20&gt;=50000, 500, IF(CM$7/'①-2入力シート（宿泊人数）【室】'!CM20&gt;=20000, 200, 100)) * '①-2入力シート（宿泊人数）【室】'!CM20, 0)</f>
        <v>0</v>
      </c>
      <c r="CN20" s="91">
        <f>IF('①-2入力シート（宿泊人数）【室】'!CN20&gt;0, IF(CN$7/'①-2入力シート（宿泊人数）【室】'!CN20&gt;=50000, 500, IF(CN$7/'①-2入力シート（宿泊人数）【室】'!CN20&gt;=20000, 200, 100)) * '①-2入力シート（宿泊人数）【室】'!CN20, 0)</f>
        <v>0</v>
      </c>
      <c r="CO20" s="91">
        <f>IF('①-2入力シート（宿泊人数）【室】'!CO20&gt;0, IF(CO$7/'①-2入力シート（宿泊人数）【室】'!CO20&gt;=50000, 500, IF(CO$7/'①-2入力シート（宿泊人数）【室】'!CO20&gt;=20000, 200, 100)) * '①-2入力シート（宿泊人数）【室】'!CO20, 0)</f>
        <v>0</v>
      </c>
      <c r="CP20" s="91">
        <f>IF('①-2入力シート（宿泊人数）【室】'!CP20&gt;0, IF(CP$7/'①-2入力シート（宿泊人数）【室】'!CP20&gt;=50000, 500, IF(CP$7/'①-2入力シート（宿泊人数）【室】'!CP20&gt;=20000, 200, 100)) * '①-2入力シート（宿泊人数）【室】'!CP20, 0)</f>
        <v>0</v>
      </c>
      <c r="CQ20" s="91">
        <f>IF('①-2入力シート（宿泊人数）【室】'!CQ20&gt;0, IF(CQ$7/'①-2入力シート（宿泊人数）【室】'!CQ20&gt;=50000, 500, IF(CQ$7/'①-2入力シート（宿泊人数）【室】'!CQ20&gt;=20000, 200, 100)) * '①-2入力シート（宿泊人数）【室】'!CQ20, 0)</f>
        <v>0</v>
      </c>
      <c r="CR20" s="91">
        <f>IF('①-2入力シート（宿泊人数）【室】'!CR20&gt;0, IF(CR$7/'①-2入力シート（宿泊人数）【室】'!CR20&gt;=50000, 500, IF(CR$7/'①-2入力シート（宿泊人数）【室】'!CR20&gt;=20000, 200, 100)) * '①-2入力シート（宿泊人数）【室】'!CR20, 0)</f>
        <v>0</v>
      </c>
      <c r="CS20" s="91">
        <f>IF('①-2入力シート（宿泊人数）【室】'!CS20&gt;0, IF(CS$7/'①-2入力シート（宿泊人数）【室】'!CS20&gt;=50000, 500, IF(CS$7/'①-2入力シート（宿泊人数）【室】'!CS20&gt;=20000, 200, 100)) * '①-2入力シート（宿泊人数）【室】'!CS20, 0)</f>
        <v>0</v>
      </c>
      <c r="CT20" s="91">
        <f>IF('①-2入力シート（宿泊人数）【室】'!CT20&gt;0, IF(CT$7/'①-2入力シート（宿泊人数）【室】'!CT20&gt;=50000, 500, IF(CT$7/'①-2入力シート（宿泊人数）【室】'!CT20&gt;=20000, 200, 100)) * '①-2入力シート（宿泊人数）【室】'!CT20, 0)</f>
        <v>0</v>
      </c>
      <c r="CU20" s="91">
        <f>IF('①-2入力シート（宿泊人数）【室】'!CU20&gt;0, IF(CU$7/'①-2入力シート（宿泊人数）【室】'!CU20&gt;=50000, 500, IF(CU$7/'①-2入力シート（宿泊人数）【室】'!CU20&gt;=20000, 200, 100)) * '①-2入力シート（宿泊人数）【室】'!CU20, 0)</f>
        <v>0</v>
      </c>
      <c r="CV20" s="91">
        <f>IF('①-2入力シート（宿泊人数）【室】'!CV20&gt;0, IF(CV$7/'①-2入力シート（宿泊人数）【室】'!CV20&gt;=50000, 500, IF(CV$7/'①-2入力シート（宿泊人数）【室】'!CV20&gt;=20000, 200, 100)) * '①-2入力シート（宿泊人数）【室】'!CV20, 0)</f>
        <v>0</v>
      </c>
      <c r="CW20" s="91">
        <f>IF('①-2入力シート（宿泊人数）【室】'!CW20&gt;0, IF(CW$7/'①-2入力シート（宿泊人数）【室】'!CW20&gt;=50000, 500, IF(CW$7/'①-2入力シート（宿泊人数）【室】'!CW20&gt;=20000, 200, 100)) * '①-2入力シート（宿泊人数）【室】'!CW20, 0)</f>
        <v>0</v>
      </c>
      <c r="CX20" s="91">
        <f>IF('①-2入力シート（宿泊人数）【室】'!CX20&gt;0, IF(CX$7/'①-2入力シート（宿泊人数）【室】'!CX20&gt;=50000, 500, IF(CX$7/'①-2入力シート（宿泊人数）【室】'!CX20&gt;=20000, 200, 100)) * '①-2入力シート（宿泊人数）【室】'!CX20, 0)</f>
        <v>0</v>
      </c>
      <c r="CY20" s="165">
        <f t="shared" si="6"/>
        <v>0</v>
      </c>
      <c r="DA20" s="5">
        <f t="shared" si="7"/>
        <v>0</v>
      </c>
    </row>
    <row r="21" spans="1:105">
      <c r="A21" s="196"/>
      <c r="B21" s="92">
        <v>13</v>
      </c>
      <c r="C21" s="10">
        <f>IF('①-2入力シート（宿泊人数）【室】'!C21&gt;0, IF(C$7/'①-2入力シート（宿泊人数）【室】'!C21&gt;=50000, 500, IF(C$7/'①-2入力シート（宿泊人数）【室】'!C21&gt;=20000, 200, 100)) * '①-2入力シート（宿泊人数）【室】'!C21, 0)</f>
        <v>0</v>
      </c>
      <c r="D21" s="10">
        <f>IF('①-2入力シート（宿泊人数）【室】'!D21&gt;0, IF(D$7/'①-2入力シート（宿泊人数）【室】'!D21&gt;=50000, 500, IF(D$7/'①-2入力シート（宿泊人数）【室】'!D21&gt;=20000, 200, 100)) * '①-2入力シート（宿泊人数）【室】'!D21, 0)</f>
        <v>0</v>
      </c>
      <c r="E21" s="10">
        <f>IF('①-2入力シート（宿泊人数）【室】'!E21&gt;0, IF(E$7/'①-2入力シート（宿泊人数）【室】'!E21&gt;=50000, 500, IF(E$7/'①-2入力シート（宿泊人数）【室】'!E21&gt;=20000, 200, 100)) * '①-2入力シート（宿泊人数）【室】'!E21, 0)</f>
        <v>0</v>
      </c>
      <c r="F21" s="10">
        <f>IF('①-2入力シート（宿泊人数）【室】'!F21&gt;0, IF(F$7/'①-2入力シート（宿泊人数）【室】'!F21&gt;=50000, 500, IF(F$7/'①-2入力シート（宿泊人数）【室】'!F21&gt;=20000, 200, 100)) * '①-2入力シート（宿泊人数）【室】'!F21, 0)</f>
        <v>0</v>
      </c>
      <c r="G21" s="10">
        <f>IF('①-2入力シート（宿泊人数）【室】'!G21&gt;0, IF(G$7/'①-2入力シート（宿泊人数）【室】'!G21&gt;=50000, 500, IF(G$7/'①-2入力シート（宿泊人数）【室】'!G21&gt;=20000, 200, 100)) * '①-2入力シート（宿泊人数）【室】'!G21, 0)</f>
        <v>0</v>
      </c>
      <c r="H21" s="10">
        <f>IF('①-2入力シート（宿泊人数）【室】'!H21&gt;0, IF(H$7/'①-2入力シート（宿泊人数）【室】'!H21&gt;=50000, 500, IF(H$7/'①-2入力シート（宿泊人数）【室】'!H21&gt;=20000, 200, 100)) * '①-2入力シート（宿泊人数）【室】'!H21, 0)</f>
        <v>0</v>
      </c>
      <c r="I21" s="10">
        <f>IF('①-2入力シート（宿泊人数）【室】'!I21&gt;0, IF(I$7/'①-2入力シート（宿泊人数）【室】'!I21&gt;=50000, 500, IF(I$7/'①-2入力シート（宿泊人数）【室】'!I21&gt;=20000, 200, 100)) * '①-2入力シート（宿泊人数）【室】'!I21, 0)</f>
        <v>0</v>
      </c>
      <c r="J21" s="10">
        <f>IF('①-2入力シート（宿泊人数）【室】'!J21&gt;0, IF(J$7/'①-2入力シート（宿泊人数）【室】'!J21&gt;=50000, 500, IF(J$7/'①-2入力シート（宿泊人数）【室】'!J21&gt;=20000, 200, 100)) * '①-2入力シート（宿泊人数）【室】'!J21, 0)</f>
        <v>0</v>
      </c>
      <c r="K21" s="10">
        <f>IF('①-2入力シート（宿泊人数）【室】'!K21&gt;0, IF(K$7/'①-2入力シート（宿泊人数）【室】'!K21&gt;=50000, 500, IF(K$7/'①-2入力シート（宿泊人数）【室】'!K21&gt;=20000, 200, 100)) * '①-2入力シート（宿泊人数）【室】'!K21, 0)</f>
        <v>0</v>
      </c>
      <c r="L21" s="10">
        <f>IF('①-2入力シート（宿泊人数）【室】'!L21&gt;0, IF(L$7/'①-2入力シート（宿泊人数）【室】'!L21&gt;=50000, 500, IF(L$7/'①-2入力シート（宿泊人数）【室】'!L21&gt;=20000, 200, 100)) * '①-2入力シート（宿泊人数）【室】'!L21, 0)</f>
        <v>0</v>
      </c>
      <c r="M21" s="10">
        <f>IF('①-2入力シート（宿泊人数）【室】'!M21&gt;0, IF(M$7/'①-2入力シート（宿泊人数）【室】'!M21&gt;=50000, 500, IF(M$7/'①-2入力シート（宿泊人数）【室】'!M21&gt;=20000, 200, 100)) * '①-2入力シート（宿泊人数）【室】'!M21, 0)</f>
        <v>0</v>
      </c>
      <c r="N21" s="91">
        <f>IF('①-2入力シート（宿泊人数）【室】'!N21&gt;0, IF(N$7/'①-2入力シート（宿泊人数）【室】'!N21&gt;=50000, 500, IF(N$7/'①-2入力シート（宿泊人数）【室】'!N21&gt;=20000, 200, 100)) * '①-2入力シート（宿泊人数）【室】'!N21, 0)</f>
        <v>0</v>
      </c>
      <c r="O21" s="91">
        <f>IF('①-2入力シート（宿泊人数）【室】'!O21&gt;0, IF(O$7/'①-2入力シート（宿泊人数）【室】'!O21&gt;=50000, 500, IF(O$7/'①-2入力シート（宿泊人数）【室】'!O21&gt;=20000, 200, 100)) * '①-2入力シート（宿泊人数）【室】'!O21, 0)</f>
        <v>0</v>
      </c>
      <c r="P21" s="91">
        <f>IF('①-2入力シート（宿泊人数）【室】'!P21&gt;0, IF(P$7/'①-2入力シート（宿泊人数）【室】'!P21&gt;=50000, 500, IF(P$7/'①-2入力シート（宿泊人数）【室】'!P21&gt;=20000, 200, 100)) * '①-2入力シート（宿泊人数）【室】'!P21, 0)</f>
        <v>0</v>
      </c>
      <c r="Q21" s="91">
        <f>IF('①-2入力シート（宿泊人数）【室】'!Q21&gt;0, IF(Q$7/'①-2入力シート（宿泊人数）【室】'!Q21&gt;=50000, 500, IF(Q$7/'①-2入力シート（宿泊人数）【室】'!Q21&gt;=20000, 200, 100)) * '①-2入力シート（宿泊人数）【室】'!Q21, 0)</f>
        <v>0</v>
      </c>
      <c r="R21" s="91">
        <f>IF('①-2入力シート（宿泊人数）【室】'!R21&gt;0, IF(R$7/'①-2入力シート（宿泊人数）【室】'!R21&gt;=50000, 500, IF(R$7/'①-2入力シート（宿泊人数）【室】'!R21&gt;=20000, 200, 100)) * '①-2入力シート（宿泊人数）【室】'!R21, 0)</f>
        <v>0</v>
      </c>
      <c r="S21" s="91">
        <f>IF('①-2入力シート（宿泊人数）【室】'!S21&gt;0, IF(S$7/'①-2入力シート（宿泊人数）【室】'!S21&gt;=50000, 500, IF(S$7/'①-2入力シート（宿泊人数）【室】'!S21&gt;=20000, 200, 100)) * '①-2入力シート（宿泊人数）【室】'!S21, 0)</f>
        <v>0</v>
      </c>
      <c r="T21" s="91">
        <f>IF('①-2入力シート（宿泊人数）【室】'!T21&gt;0, IF(T$7/'①-2入力シート（宿泊人数）【室】'!T21&gt;=50000, 500, IF(T$7/'①-2入力シート（宿泊人数）【室】'!T21&gt;=20000, 200, 100)) * '①-2入力シート（宿泊人数）【室】'!T21, 0)</f>
        <v>0</v>
      </c>
      <c r="U21" s="91">
        <f>IF('①-2入力シート（宿泊人数）【室】'!U21&gt;0, IF(U$7/'①-2入力シート（宿泊人数）【室】'!U21&gt;=50000, 500, IF(U$7/'①-2入力シート（宿泊人数）【室】'!U21&gt;=20000, 200, 100)) * '①-2入力シート（宿泊人数）【室】'!U21, 0)</f>
        <v>0</v>
      </c>
      <c r="V21" s="91">
        <f>IF('①-2入力シート（宿泊人数）【室】'!V21&gt;0, IF(V$7/'①-2入力シート（宿泊人数）【室】'!V21&gt;=50000, 500, IF(V$7/'①-2入力シート（宿泊人数）【室】'!V21&gt;=20000, 200, 100)) * '①-2入力シート（宿泊人数）【室】'!V21, 0)</f>
        <v>0</v>
      </c>
      <c r="W21" s="91">
        <f>IF('①-2入力シート（宿泊人数）【室】'!W21&gt;0, IF(W$7/'①-2入力シート（宿泊人数）【室】'!W21&gt;=50000, 500, IF(W$7/'①-2入力シート（宿泊人数）【室】'!W21&gt;=20000, 200, 100)) * '①-2入力シート（宿泊人数）【室】'!W21, 0)</f>
        <v>0</v>
      </c>
      <c r="X21" s="91">
        <f>IF('①-2入力シート（宿泊人数）【室】'!X21&gt;0, IF(X$7/'①-2入力シート（宿泊人数）【室】'!X21&gt;=50000, 500, IF(X$7/'①-2入力シート（宿泊人数）【室】'!X21&gt;=20000, 200, 100)) * '①-2入力シート（宿泊人数）【室】'!X21, 0)</f>
        <v>0</v>
      </c>
      <c r="Y21" s="91">
        <f>IF('①-2入力シート（宿泊人数）【室】'!Y21&gt;0, IF(Y$7/'①-2入力シート（宿泊人数）【室】'!Y21&gt;=50000, 500, IF(Y$7/'①-2入力シート（宿泊人数）【室】'!Y21&gt;=20000, 200, 100)) * '①-2入力シート（宿泊人数）【室】'!Y21, 0)</f>
        <v>0</v>
      </c>
      <c r="Z21" s="91">
        <f>IF('①-2入力シート（宿泊人数）【室】'!Z21&gt;0, IF(Z$7/'①-2入力シート（宿泊人数）【室】'!Z21&gt;=50000, 500, IF(Z$7/'①-2入力シート（宿泊人数）【室】'!Z21&gt;=20000, 200, 100)) * '①-2入力シート（宿泊人数）【室】'!Z21, 0)</f>
        <v>0</v>
      </c>
      <c r="AA21" s="91">
        <f>IF('①-2入力シート（宿泊人数）【室】'!AA21&gt;0, IF(AA$7/'①-2入力シート（宿泊人数）【室】'!AA21&gt;=50000, 500, IF(AA$7/'①-2入力シート（宿泊人数）【室】'!AA21&gt;=20000, 200, 100)) * '①-2入力シート（宿泊人数）【室】'!AA21, 0)</f>
        <v>0</v>
      </c>
      <c r="AB21" s="91">
        <f>IF('①-2入力シート（宿泊人数）【室】'!AB21&gt;0, IF(AB$7/'①-2入力シート（宿泊人数）【室】'!AB21&gt;=50000, 500, IF(AB$7/'①-2入力シート（宿泊人数）【室】'!AB21&gt;=20000, 200, 100)) * '①-2入力シート（宿泊人数）【室】'!AB21, 0)</f>
        <v>0</v>
      </c>
      <c r="AC21" s="91">
        <f>IF('①-2入力シート（宿泊人数）【室】'!AC21&gt;0, IF(AC$7/'①-2入力シート（宿泊人数）【室】'!AC21&gt;=50000, 500, IF(AC$7/'①-2入力シート（宿泊人数）【室】'!AC21&gt;=20000, 200, 100)) * '①-2入力シート（宿泊人数）【室】'!AC21, 0)</f>
        <v>0</v>
      </c>
      <c r="AD21" s="91">
        <f>IF('①-2入力シート（宿泊人数）【室】'!AD21&gt;0, IF(AD$7/'①-2入力シート（宿泊人数）【室】'!AD21&gt;=50000, 500, IF(AD$7/'①-2入力シート（宿泊人数）【室】'!AD21&gt;=20000, 200, 100)) * '①-2入力シート（宿泊人数）【室】'!AD21, 0)</f>
        <v>0</v>
      </c>
      <c r="AE21" s="91">
        <f>IF('①-2入力シート（宿泊人数）【室】'!AE21&gt;0, IF(AE$7/'①-2入力シート（宿泊人数）【室】'!AE21&gt;=50000, 500, IF(AE$7/'①-2入力シート（宿泊人数）【室】'!AE21&gt;=20000, 200, 100)) * '①-2入力シート（宿泊人数）【室】'!AE21, 0)</f>
        <v>0</v>
      </c>
      <c r="AF21" s="91">
        <f>IF('①-2入力シート（宿泊人数）【室】'!AF21&gt;0, IF(AF$7/'①-2入力シート（宿泊人数）【室】'!AF21&gt;=50000, 500, IF(AF$7/'①-2入力シート（宿泊人数）【室】'!AF21&gt;=20000, 200, 100)) * '①-2入力シート（宿泊人数）【室】'!AF21, 0)</f>
        <v>0</v>
      </c>
      <c r="AG21" s="91">
        <f>IF('①-2入力シート（宿泊人数）【室】'!AG21&gt;0, IF(AG$7/'①-2入力シート（宿泊人数）【室】'!AG21&gt;=50000, 500, IF(AG$7/'①-2入力シート（宿泊人数）【室】'!AG21&gt;=20000, 200, 100)) * '①-2入力シート（宿泊人数）【室】'!AG21, 0)</f>
        <v>0</v>
      </c>
      <c r="AH21" s="91">
        <f>IF('①-2入力シート（宿泊人数）【室】'!AH21&gt;0, IF(AH$7/'①-2入力シート（宿泊人数）【室】'!AH21&gt;=50000, 500, IF(AH$7/'①-2入力シート（宿泊人数）【室】'!AH21&gt;=20000, 200, 100)) * '①-2入力シート（宿泊人数）【室】'!AH21, 0)</f>
        <v>0</v>
      </c>
      <c r="AI21" s="91">
        <f>IF('①-2入力シート（宿泊人数）【室】'!AI21&gt;0, IF(AI$7/'①-2入力シート（宿泊人数）【室】'!AI21&gt;=50000, 500, IF(AI$7/'①-2入力シート（宿泊人数）【室】'!AI21&gt;=20000, 200, 100)) * '①-2入力シート（宿泊人数）【室】'!AI21, 0)</f>
        <v>0</v>
      </c>
      <c r="AJ21" s="91">
        <f>IF('①-2入力シート（宿泊人数）【室】'!AJ21&gt;0, IF(AJ$7/'①-2入力シート（宿泊人数）【室】'!AJ21&gt;=50000, 500, IF(AJ$7/'①-2入力シート（宿泊人数）【室】'!AJ21&gt;=20000, 200, 100)) * '①-2入力シート（宿泊人数）【室】'!AJ21, 0)</f>
        <v>0</v>
      </c>
      <c r="AK21" s="91">
        <f>IF('①-2入力シート（宿泊人数）【室】'!AK21&gt;0, IF(AK$7/'①-2入力シート（宿泊人数）【室】'!AK21&gt;=50000, 500, IF(AK$7/'①-2入力シート（宿泊人数）【室】'!AK21&gt;=20000, 200, 100)) * '①-2入力シート（宿泊人数）【室】'!AK21, 0)</f>
        <v>0</v>
      </c>
      <c r="AL21" s="91">
        <f>IF('①-2入力シート（宿泊人数）【室】'!AL21&gt;0, IF(AL$7/'①-2入力シート（宿泊人数）【室】'!AL21&gt;=50000, 500, IF(AL$7/'①-2入力シート（宿泊人数）【室】'!AL21&gt;=20000, 200, 100)) * '①-2入力シート（宿泊人数）【室】'!AL21, 0)</f>
        <v>0</v>
      </c>
      <c r="AM21" s="91">
        <f>IF('①-2入力シート（宿泊人数）【室】'!AM21&gt;0, IF(AM$7/'①-2入力シート（宿泊人数）【室】'!AM21&gt;=50000, 500, IF(AM$7/'①-2入力シート（宿泊人数）【室】'!AM21&gt;=20000, 200, 100)) * '①-2入力シート（宿泊人数）【室】'!AM21, 0)</f>
        <v>0</v>
      </c>
      <c r="AN21" s="91">
        <f>IF('①-2入力シート（宿泊人数）【室】'!AN21&gt;0, IF(AN$7/'①-2入力シート（宿泊人数）【室】'!AN21&gt;=50000, 500, IF(AN$7/'①-2入力シート（宿泊人数）【室】'!AN21&gt;=20000, 200, 100)) * '①-2入力シート（宿泊人数）【室】'!AN21, 0)</f>
        <v>0</v>
      </c>
      <c r="AO21" s="91">
        <f>IF('①-2入力シート（宿泊人数）【室】'!AO21&gt;0, IF(AO$7/'①-2入力シート（宿泊人数）【室】'!AO21&gt;=50000, 500, IF(AO$7/'①-2入力シート（宿泊人数）【室】'!AO21&gt;=20000, 200, 100)) * '①-2入力シート（宿泊人数）【室】'!AO21, 0)</f>
        <v>0</v>
      </c>
      <c r="AP21" s="91">
        <f>IF('①-2入力シート（宿泊人数）【室】'!AP21&gt;0, IF(AP$7/'①-2入力シート（宿泊人数）【室】'!AP21&gt;=50000, 500, IF(AP$7/'①-2入力シート（宿泊人数）【室】'!AP21&gt;=20000, 200, 100)) * '①-2入力シート（宿泊人数）【室】'!AP21, 0)</f>
        <v>0</v>
      </c>
      <c r="AQ21" s="91">
        <f>IF('①-2入力シート（宿泊人数）【室】'!AQ21&gt;0, IF(AQ$7/'①-2入力シート（宿泊人数）【室】'!AQ21&gt;=50000, 500, IF(AQ$7/'①-2入力シート（宿泊人数）【室】'!AQ21&gt;=20000, 200, 100)) * '①-2入力シート（宿泊人数）【室】'!AQ21, 0)</f>
        <v>0</v>
      </c>
      <c r="AR21" s="91">
        <f>IF('①-2入力シート（宿泊人数）【室】'!AR21&gt;0, IF(AR$7/'①-2入力シート（宿泊人数）【室】'!AR21&gt;=50000, 500, IF(AR$7/'①-2入力シート（宿泊人数）【室】'!AR21&gt;=20000, 200, 100)) * '①-2入力シート（宿泊人数）【室】'!AR21, 0)</f>
        <v>0</v>
      </c>
      <c r="AS21" s="91">
        <f>IF('①-2入力シート（宿泊人数）【室】'!AS21&gt;0, IF(AS$7/'①-2入力シート（宿泊人数）【室】'!AS21&gt;=50000, 500, IF(AS$7/'①-2入力シート（宿泊人数）【室】'!AS21&gt;=20000, 200, 100)) * '①-2入力シート（宿泊人数）【室】'!AS21, 0)</f>
        <v>0</v>
      </c>
      <c r="AT21" s="91">
        <f>IF('①-2入力シート（宿泊人数）【室】'!AT21&gt;0, IF(AT$7/'①-2入力シート（宿泊人数）【室】'!AT21&gt;=50000, 500, IF(AT$7/'①-2入力シート（宿泊人数）【室】'!AT21&gt;=20000, 200, 100)) * '①-2入力シート（宿泊人数）【室】'!AT21, 0)</f>
        <v>0</v>
      </c>
      <c r="AU21" s="91">
        <f>IF('①-2入力シート（宿泊人数）【室】'!AU21&gt;0, IF(AU$7/'①-2入力シート（宿泊人数）【室】'!AU21&gt;=50000, 500, IF(AU$7/'①-2入力シート（宿泊人数）【室】'!AU21&gt;=20000, 200, 100)) * '①-2入力シート（宿泊人数）【室】'!AU21, 0)</f>
        <v>0</v>
      </c>
      <c r="AV21" s="91">
        <f>IF('①-2入力シート（宿泊人数）【室】'!AV21&gt;0, IF(AV$7/'①-2入力シート（宿泊人数）【室】'!AV21&gt;=50000, 500, IF(AV$7/'①-2入力シート（宿泊人数）【室】'!AV21&gt;=20000, 200, 100)) * '①-2入力シート（宿泊人数）【室】'!AV21, 0)</f>
        <v>0</v>
      </c>
      <c r="AW21" s="91">
        <f>IF('①-2入力シート（宿泊人数）【室】'!AW21&gt;0, IF(AW$7/'①-2入力シート（宿泊人数）【室】'!AW21&gt;=50000, 500, IF(AW$7/'①-2入力シート（宿泊人数）【室】'!AW21&gt;=20000, 200, 100)) * '①-2入力シート（宿泊人数）【室】'!AW21, 0)</f>
        <v>0</v>
      </c>
      <c r="AX21" s="91">
        <f>IF('①-2入力シート（宿泊人数）【室】'!AX21&gt;0, IF(AX$7/'①-2入力シート（宿泊人数）【室】'!AX21&gt;=50000, 500, IF(AX$7/'①-2入力シート（宿泊人数）【室】'!AX21&gt;=20000, 200, 100)) * '①-2入力シート（宿泊人数）【室】'!AX21, 0)</f>
        <v>0</v>
      </c>
      <c r="AY21" s="91">
        <f>IF('①-2入力シート（宿泊人数）【室】'!AY21&gt;0, IF(AY$7/'①-2入力シート（宿泊人数）【室】'!AY21&gt;=50000, 500, IF(AY$7/'①-2入力シート（宿泊人数）【室】'!AY21&gt;=20000, 200, 100)) * '①-2入力シート（宿泊人数）【室】'!AY21, 0)</f>
        <v>0</v>
      </c>
      <c r="AZ21" s="91">
        <f>IF('①-2入力シート（宿泊人数）【室】'!AZ21&gt;0, IF(AZ$7/'①-2入力シート（宿泊人数）【室】'!AZ21&gt;=50000, 500, IF(AZ$7/'①-2入力シート（宿泊人数）【室】'!AZ21&gt;=20000, 200, 100)) * '①-2入力シート（宿泊人数）【室】'!AZ21, 0)</f>
        <v>0</v>
      </c>
      <c r="BA21" s="91">
        <f>IF('①-2入力シート（宿泊人数）【室】'!BA21&gt;0, IF(BA$7/'①-2入力シート（宿泊人数）【室】'!BA21&gt;=50000, 500, IF(BA$7/'①-2入力シート（宿泊人数）【室】'!BA21&gt;=20000, 200, 100)) * '①-2入力シート（宿泊人数）【室】'!BA21, 0)</f>
        <v>0</v>
      </c>
      <c r="BB21" s="91">
        <f>IF('①-2入力シート（宿泊人数）【室】'!BB21&gt;0, IF(BB$7/'①-2入力シート（宿泊人数）【室】'!BB21&gt;=50000, 500, IF(BB$7/'①-2入力シート（宿泊人数）【室】'!BB21&gt;=20000, 200, 100)) * '①-2入力シート（宿泊人数）【室】'!BB21, 0)</f>
        <v>0</v>
      </c>
      <c r="BC21" s="91">
        <f>IF('①-2入力シート（宿泊人数）【室】'!BC21&gt;0, IF(BC$7/'①-2入力シート（宿泊人数）【室】'!BC21&gt;=50000, 500, IF(BC$7/'①-2入力シート（宿泊人数）【室】'!BC21&gt;=20000, 200, 100)) * '①-2入力シート（宿泊人数）【室】'!BC21, 0)</f>
        <v>0</v>
      </c>
      <c r="BD21" s="91">
        <f>IF('①-2入力シート（宿泊人数）【室】'!BD21&gt;0, IF(BD$7/'①-2入力シート（宿泊人数）【室】'!BD21&gt;=50000, 500, IF(BD$7/'①-2入力シート（宿泊人数）【室】'!BD21&gt;=20000, 200, 100)) * '①-2入力シート（宿泊人数）【室】'!BD21, 0)</f>
        <v>0</v>
      </c>
      <c r="BE21" s="91">
        <f>IF('①-2入力シート（宿泊人数）【室】'!BE21&gt;0, IF(BE$7/'①-2入力シート（宿泊人数）【室】'!BE21&gt;=50000, 500, IF(BE$7/'①-2入力シート（宿泊人数）【室】'!BE21&gt;=20000, 200, 100)) * '①-2入力シート（宿泊人数）【室】'!BE21, 0)</f>
        <v>0</v>
      </c>
      <c r="BF21" s="91">
        <f>IF('①-2入力シート（宿泊人数）【室】'!BF21&gt;0, IF(BF$7/'①-2入力シート（宿泊人数）【室】'!BF21&gt;=50000, 500, IF(BF$7/'①-2入力シート（宿泊人数）【室】'!BF21&gt;=20000, 200, 100)) * '①-2入力シート（宿泊人数）【室】'!BF21, 0)</f>
        <v>0</v>
      </c>
      <c r="BG21" s="91">
        <f>IF('①-2入力シート（宿泊人数）【室】'!BG21&gt;0, IF(BG$7/'①-2入力シート（宿泊人数）【室】'!BG21&gt;=50000, 500, IF(BG$7/'①-2入力シート（宿泊人数）【室】'!BG21&gt;=20000, 200, 100)) * '①-2入力シート（宿泊人数）【室】'!BG21, 0)</f>
        <v>0</v>
      </c>
      <c r="BH21" s="91">
        <f>IF('①-2入力シート（宿泊人数）【室】'!BH21&gt;0, IF(BH$7/'①-2入力シート（宿泊人数）【室】'!BH21&gt;=50000, 500, IF(BH$7/'①-2入力シート（宿泊人数）【室】'!BH21&gt;=20000, 200, 100)) * '①-2入力シート（宿泊人数）【室】'!BH21, 0)</f>
        <v>0</v>
      </c>
      <c r="BI21" s="91">
        <f>IF('①-2入力シート（宿泊人数）【室】'!BI21&gt;0, IF(BI$7/'①-2入力シート（宿泊人数）【室】'!BI21&gt;=50000, 500, IF(BI$7/'①-2入力シート（宿泊人数）【室】'!BI21&gt;=20000, 200, 100)) * '①-2入力シート（宿泊人数）【室】'!BI21, 0)</f>
        <v>0</v>
      </c>
      <c r="BJ21" s="91">
        <f>IF('①-2入力シート（宿泊人数）【室】'!BJ21&gt;0, IF(BJ$7/'①-2入力シート（宿泊人数）【室】'!BJ21&gt;=50000, 500, IF(BJ$7/'①-2入力シート（宿泊人数）【室】'!BJ21&gt;=20000, 200, 100)) * '①-2入力シート（宿泊人数）【室】'!BJ21, 0)</f>
        <v>0</v>
      </c>
      <c r="BK21" s="91">
        <f>IF('①-2入力シート（宿泊人数）【室】'!BK21&gt;0, IF(BK$7/'①-2入力シート（宿泊人数）【室】'!BK21&gt;=50000, 500, IF(BK$7/'①-2入力シート（宿泊人数）【室】'!BK21&gt;=20000, 200, 100)) * '①-2入力シート（宿泊人数）【室】'!BK21, 0)</f>
        <v>0</v>
      </c>
      <c r="BL21" s="91">
        <f>IF('①-2入力シート（宿泊人数）【室】'!BL21&gt;0, IF(BL$7/'①-2入力シート（宿泊人数）【室】'!BL21&gt;=50000, 500, IF(BL$7/'①-2入力シート（宿泊人数）【室】'!BL21&gt;=20000, 200, 100)) * '①-2入力シート（宿泊人数）【室】'!BL21, 0)</f>
        <v>0</v>
      </c>
      <c r="BM21" s="91">
        <f>IF('①-2入力シート（宿泊人数）【室】'!BM21&gt;0, IF(BM$7/'①-2入力シート（宿泊人数）【室】'!BM21&gt;=50000, 500, IF(BM$7/'①-2入力シート（宿泊人数）【室】'!BM21&gt;=20000, 200, 100)) * '①-2入力シート（宿泊人数）【室】'!BM21, 0)</f>
        <v>0</v>
      </c>
      <c r="BN21" s="91">
        <f>IF('①-2入力シート（宿泊人数）【室】'!BN21&gt;0, IF(BN$7/'①-2入力シート（宿泊人数）【室】'!BN21&gt;=50000, 500, IF(BN$7/'①-2入力シート（宿泊人数）【室】'!BN21&gt;=20000, 200, 100)) * '①-2入力シート（宿泊人数）【室】'!BN21, 0)</f>
        <v>0</v>
      </c>
      <c r="BO21" s="91">
        <f>IF('①-2入力シート（宿泊人数）【室】'!BO21&gt;0, IF(BO$7/'①-2入力シート（宿泊人数）【室】'!BO21&gt;=50000, 500, IF(BO$7/'①-2入力シート（宿泊人数）【室】'!BO21&gt;=20000, 200, 100)) * '①-2入力シート（宿泊人数）【室】'!BO21, 0)</f>
        <v>0</v>
      </c>
      <c r="BP21" s="91">
        <f>IF('①-2入力シート（宿泊人数）【室】'!BP21&gt;0, IF(BP$7/'①-2入力シート（宿泊人数）【室】'!BP21&gt;=50000, 500, IF(BP$7/'①-2入力シート（宿泊人数）【室】'!BP21&gt;=20000, 200, 100)) * '①-2入力シート（宿泊人数）【室】'!BP21, 0)</f>
        <v>0</v>
      </c>
      <c r="BQ21" s="91">
        <f>IF('①-2入力シート（宿泊人数）【室】'!BQ21&gt;0, IF(BQ$7/'①-2入力シート（宿泊人数）【室】'!BQ21&gt;=50000, 500, IF(BQ$7/'①-2入力シート（宿泊人数）【室】'!BQ21&gt;=20000, 200, 100)) * '①-2入力シート（宿泊人数）【室】'!BQ21, 0)</f>
        <v>0</v>
      </c>
      <c r="BR21" s="91">
        <f>IF('①-2入力シート（宿泊人数）【室】'!BR21&gt;0, IF(BR$7/'①-2入力シート（宿泊人数）【室】'!BR21&gt;=50000, 500, IF(BR$7/'①-2入力シート（宿泊人数）【室】'!BR21&gt;=20000, 200, 100)) * '①-2入力シート（宿泊人数）【室】'!BR21, 0)</f>
        <v>0</v>
      </c>
      <c r="BS21" s="91">
        <f>IF('①-2入力シート（宿泊人数）【室】'!BS21&gt;0, IF(BS$7/'①-2入力シート（宿泊人数）【室】'!BS21&gt;=50000, 500, IF(BS$7/'①-2入力シート（宿泊人数）【室】'!BS21&gt;=20000, 200, 100)) * '①-2入力シート（宿泊人数）【室】'!BS21, 0)</f>
        <v>0</v>
      </c>
      <c r="BT21" s="91">
        <f>IF('①-2入力シート（宿泊人数）【室】'!BT21&gt;0, IF(BT$7/'①-2入力シート（宿泊人数）【室】'!BT21&gt;=50000, 500, IF(BT$7/'①-2入力シート（宿泊人数）【室】'!BT21&gt;=20000, 200, 100)) * '①-2入力シート（宿泊人数）【室】'!BT21, 0)</f>
        <v>0</v>
      </c>
      <c r="BU21" s="91">
        <f>IF('①-2入力シート（宿泊人数）【室】'!BU21&gt;0, IF(BU$7/'①-2入力シート（宿泊人数）【室】'!BU21&gt;=50000, 500, IF(BU$7/'①-2入力シート（宿泊人数）【室】'!BU21&gt;=20000, 200, 100)) * '①-2入力シート（宿泊人数）【室】'!BU21, 0)</f>
        <v>0</v>
      </c>
      <c r="BV21" s="91">
        <f>IF('①-2入力シート（宿泊人数）【室】'!BV21&gt;0, IF(BV$7/'①-2入力シート（宿泊人数）【室】'!BV21&gt;=50000, 500, IF(BV$7/'①-2入力シート（宿泊人数）【室】'!BV21&gt;=20000, 200, 100)) * '①-2入力シート（宿泊人数）【室】'!BV21, 0)</f>
        <v>0</v>
      </c>
      <c r="BW21" s="91">
        <f>IF('①-2入力シート（宿泊人数）【室】'!BW21&gt;0, IF(BW$7/'①-2入力シート（宿泊人数）【室】'!BW21&gt;=50000, 500, IF(BW$7/'①-2入力シート（宿泊人数）【室】'!BW21&gt;=20000, 200, 100)) * '①-2入力シート（宿泊人数）【室】'!BW21, 0)</f>
        <v>0</v>
      </c>
      <c r="BX21" s="91">
        <f>IF('①-2入力シート（宿泊人数）【室】'!BX21&gt;0, IF(BX$7/'①-2入力シート（宿泊人数）【室】'!BX21&gt;=50000, 500, IF(BX$7/'①-2入力シート（宿泊人数）【室】'!BX21&gt;=20000, 200, 100)) * '①-2入力シート（宿泊人数）【室】'!BX21, 0)</f>
        <v>0</v>
      </c>
      <c r="BY21" s="91">
        <f>IF('①-2入力シート（宿泊人数）【室】'!BY21&gt;0, IF(BY$7/'①-2入力シート（宿泊人数）【室】'!BY21&gt;=50000, 500, IF(BY$7/'①-2入力シート（宿泊人数）【室】'!BY21&gt;=20000, 200, 100)) * '①-2入力シート（宿泊人数）【室】'!BY21, 0)</f>
        <v>0</v>
      </c>
      <c r="BZ21" s="91">
        <f>IF('①-2入力シート（宿泊人数）【室】'!BZ21&gt;0, IF(BZ$7/'①-2入力シート（宿泊人数）【室】'!BZ21&gt;=50000, 500, IF(BZ$7/'①-2入力シート（宿泊人数）【室】'!BZ21&gt;=20000, 200, 100)) * '①-2入力シート（宿泊人数）【室】'!BZ21, 0)</f>
        <v>0</v>
      </c>
      <c r="CA21" s="91">
        <f>IF('①-2入力シート（宿泊人数）【室】'!CA21&gt;0, IF(CA$7/'①-2入力シート（宿泊人数）【室】'!CA21&gt;=50000, 500, IF(CA$7/'①-2入力シート（宿泊人数）【室】'!CA21&gt;=20000, 200, 100)) * '①-2入力シート（宿泊人数）【室】'!CA21, 0)</f>
        <v>0</v>
      </c>
      <c r="CB21" s="91">
        <f>IF('①-2入力シート（宿泊人数）【室】'!CB21&gt;0, IF(CB$7/'①-2入力シート（宿泊人数）【室】'!CB21&gt;=50000, 500, IF(CB$7/'①-2入力シート（宿泊人数）【室】'!CB21&gt;=20000, 200, 100)) * '①-2入力シート（宿泊人数）【室】'!CB21, 0)</f>
        <v>0</v>
      </c>
      <c r="CC21" s="91">
        <f>IF('①-2入力シート（宿泊人数）【室】'!CC21&gt;0, IF(CC$7/'①-2入力シート（宿泊人数）【室】'!CC21&gt;=50000, 500, IF(CC$7/'①-2入力シート（宿泊人数）【室】'!CC21&gt;=20000, 200, 100)) * '①-2入力シート（宿泊人数）【室】'!CC21, 0)</f>
        <v>0</v>
      </c>
      <c r="CD21" s="91">
        <f>IF('①-2入力シート（宿泊人数）【室】'!CD21&gt;0, IF(CD$7/'①-2入力シート（宿泊人数）【室】'!CD21&gt;=50000, 500, IF(CD$7/'①-2入力シート（宿泊人数）【室】'!CD21&gt;=20000, 200, 100)) * '①-2入力シート（宿泊人数）【室】'!CD21, 0)</f>
        <v>0</v>
      </c>
      <c r="CE21" s="91">
        <f>IF('①-2入力シート（宿泊人数）【室】'!CE21&gt;0, IF(CE$7/'①-2入力シート（宿泊人数）【室】'!CE21&gt;=50000, 500, IF(CE$7/'①-2入力シート（宿泊人数）【室】'!CE21&gt;=20000, 200, 100)) * '①-2入力シート（宿泊人数）【室】'!CE21, 0)</f>
        <v>0</v>
      </c>
      <c r="CF21" s="91">
        <f>IF('①-2入力シート（宿泊人数）【室】'!CF21&gt;0, IF(CF$7/'①-2入力シート（宿泊人数）【室】'!CF21&gt;=50000, 500, IF(CF$7/'①-2入力シート（宿泊人数）【室】'!CF21&gt;=20000, 200, 100)) * '①-2入力シート（宿泊人数）【室】'!CF21, 0)</f>
        <v>0</v>
      </c>
      <c r="CG21" s="91">
        <f>IF('①-2入力シート（宿泊人数）【室】'!CG21&gt;0, IF(CG$7/'①-2入力シート（宿泊人数）【室】'!CG21&gt;=50000, 500, IF(CG$7/'①-2入力シート（宿泊人数）【室】'!CG21&gt;=20000, 200, 100)) * '①-2入力シート（宿泊人数）【室】'!CG21, 0)</f>
        <v>0</v>
      </c>
      <c r="CH21" s="91">
        <f>IF('①-2入力シート（宿泊人数）【室】'!CH21&gt;0, IF(CH$7/'①-2入力シート（宿泊人数）【室】'!CH21&gt;=50000, 500, IF(CH$7/'①-2入力シート（宿泊人数）【室】'!CH21&gt;=20000, 200, 100)) * '①-2入力シート（宿泊人数）【室】'!CH21, 0)</f>
        <v>0</v>
      </c>
      <c r="CI21" s="91">
        <f>IF('①-2入力シート（宿泊人数）【室】'!CI21&gt;0, IF(CI$7/'①-2入力シート（宿泊人数）【室】'!CI21&gt;=50000, 500, IF(CI$7/'①-2入力シート（宿泊人数）【室】'!CI21&gt;=20000, 200, 100)) * '①-2入力シート（宿泊人数）【室】'!CI21, 0)</f>
        <v>0</v>
      </c>
      <c r="CJ21" s="91">
        <f>IF('①-2入力シート（宿泊人数）【室】'!CJ21&gt;0, IF(CJ$7/'①-2入力シート（宿泊人数）【室】'!CJ21&gt;=50000, 500, IF(CJ$7/'①-2入力シート（宿泊人数）【室】'!CJ21&gt;=20000, 200, 100)) * '①-2入力シート（宿泊人数）【室】'!CJ21, 0)</f>
        <v>0</v>
      </c>
      <c r="CK21" s="91">
        <f>IF('①-2入力シート（宿泊人数）【室】'!CK21&gt;0, IF(CK$7/'①-2入力シート（宿泊人数）【室】'!CK21&gt;=50000, 500, IF(CK$7/'①-2入力シート（宿泊人数）【室】'!CK21&gt;=20000, 200, 100)) * '①-2入力シート（宿泊人数）【室】'!CK21, 0)</f>
        <v>0</v>
      </c>
      <c r="CL21" s="91">
        <f>IF('①-2入力シート（宿泊人数）【室】'!CL21&gt;0, IF(CL$7/'①-2入力シート（宿泊人数）【室】'!CL21&gt;=50000, 500, IF(CL$7/'①-2入力シート（宿泊人数）【室】'!CL21&gt;=20000, 200, 100)) * '①-2入力シート（宿泊人数）【室】'!CL21, 0)</f>
        <v>0</v>
      </c>
      <c r="CM21" s="91">
        <f>IF('①-2入力シート（宿泊人数）【室】'!CM21&gt;0, IF(CM$7/'①-2入力シート（宿泊人数）【室】'!CM21&gt;=50000, 500, IF(CM$7/'①-2入力シート（宿泊人数）【室】'!CM21&gt;=20000, 200, 100)) * '①-2入力シート（宿泊人数）【室】'!CM21, 0)</f>
        <v>0</v>
      </c>
      <c r="CN21" s="91">
        <f>IF('①-2入力シート（宿泊人数）【室】'!CN21&gt;0, IF(CN$7/'①-2入力シート（宿泊人数）【室】'!CN21&gt;=50000, 500, IF(CN$7/'①-2入力シート（宿泊人数）【室】'!CN21&gt;=20000, 200, 100)) * '①-2入力シート（宿泊人数）【室】'!CN21, 0)</f>
        <v>0</v>
      </c>
      <c r="CO21" s="91">
        <f>IF('①-2入力シート（宿泊人数）【室】'!CO21&gt;0, IF(CO$7/'①-2入力シート（宿泊人数）【室】'!CO21&gt;=50000, 500, IF(CO$7/'①-2入力シート（宿泊人数）【室】'!CO21&gt;=20000, 200, 100)) * '①-2入力シート（宿泊人数）【室】'!CO21, 0)</f>
        <v>0</v>
      </c>
      <c r="CP21" s="91">
        <f>IF('①-2入力シート（宿泊人数）【室】'!CP21&gt;0, IF(CP$7/'①-2入力シート（宿泊人数）【室】'!CP21&gt;=50000, 500, IF(CP$7/'①-2入力シート（宿泊人数）【室】'!CP21&gt;=20000, 200, 100)) * '①-2入力シート（宿泊人数）【室】'!CP21, 0)</f>
        <v>0</v>
      </c>
      <c r="CQ21" s="91">
        <f>IF('①-2入力シート（宿泊人数）【室】'!CQ21&gt;0, IF(CQ$7/'①-2入力シート（宿泊人数）【室】'!CQ21&gt;=50000, 500, IF(CQ$7/'①-2入力シート（宿泊人数）【室】'!CQ21&gt;=20000, 200, 100)) * '①-2入力シート（宿泊人数）【室】'!CQ21, 0)</f>
        <v>0</v>
      </c>
      <c r="CR21" s="91">
        <f>IF('①-2入力シート（宿泊人数）【室】'!CR21&gt;0, IF(CR$7/'①-2入力シート（宿泊人数）【室】'!CR21&gt;=50000, 500, IF(CR$7/'①-2入力シート（宿泊人数）【室】'!CR21&gt;=20000, 200, 100)) * '①-2入力シート（宿泊人数）【室】'!CR21, 0)</f>
        <v>0</v>
      </c>
      <c r="CS21" s="91">
        <f>IF('①-2入力シート（宿泊人数）【室】'!CS21&gt;0, IF(CS$7/'①-2入力シート（宿泊人数）【室】'!CS21&gt;=50000, 500, IF(CS$7/'①-2入力シート（宿泊人数）【室】'!CS21&gt;=20000, 200, 100)) * '①-2入力シート（宿泊人数）【室】'!CS21, 0)</f>
        <v>0</v>
      </c>
      <c r="CT21" s="91">
        <f>IF('①-2入力シート（宿泊人数）【室】'!CT21&gt;0, IF(CT$7/'①-2入力シート（宿泊人数）【室】'!CT21&gt;=50000, 500, IF(CT$7/'①-2入力シート（宿泊人数）【室】'!CT21&gt;=20000, 200, 100)) * '①-2入力シート（宿泊人数）【室】'!CT21, 0)</f>
        <v>0</v>
      </c>
      <c r="CU21" s="91">
        <f>IF('①-2入力シート（宿泊人数）【室】'!CU21&gt;0, IF(CU$7/'①-2入力シート（宿泊人数）【室】'!CU21&gt;=50000, 500, IF(CU$7/'①-2入力シート（宿泊人数）【室】'!CU21&gt;=20000, 200, 100)) * '①-2入力シート（宿泊人数）【室】'!CU21, 0)</f>
        <v>0</v>
      </c>
      <c r="CV21" s="91">
        <f>IF('①-2入力シート（宿泊人数）【室】'!CV21&gt;0, IF(CV$7/'①-2入力シート（宿泊人数）【室】'!CV21&gt;=50000, 500, IF(CV$7/'①-2入力シート（宿泊人数）【室】'!CV21&gt;=20000, 200, 100)) * '①-2入力シート（宿泊人数）【室】'!CV21, 0)</f>
        <v>0</v>
      </c>
      <c r="CW21" s="91">
        <f>IF('①-2入力シート（宿泊人数）【室】'!CW21&gt;0, IF(CW$7/'①-2入力シート（宿泊人数）【室】'!CW21&gt;=50000, 500, IF(CW$7/'①-2入力シート（宿泊人数）【室】'!CW21&gt;=20000, 200, 100)) * '①-2入力シート（宿泊人数）【室】'!CW21, 0)</f>
        <v>0</v>
      </c>
      <c r="CX21" s="91">
        <f>IF('①-2入力シート（宿泊人数）【室】'!CX21&gt;0, IF(CX$7/'①-2入力シート（宿泊人数）【室】'!CX21&gt;=50000, 500, IF(CX$7/'①-2入力シート（宿泊人数）【室】'!CX21&gt;=20000, 200, 100)) * '①-2入力シート（宿泊人数）【室】'!CX21, 0)</f>
        <v>0</v>
      </c>
      <c r="CY21" s="165">
        <f t="shared" si="6"/>
        <v>0</v>
      </c>
      <c r="DA21" s="5">
        <f t="shared" si="7"/>
        <v>0</v>
      </c>
    </row>
    <row r="22" spans="1:105">
      <c r="A22" s="196"/>
      <c r="B22" s="92">
        <v>14</v>
      </c>
      <c r="C22" s="10">
        <f>IF('①-2入力シート（宿泊人数）【室】'!C22&gt;0, IF(C$7/'①-2入力シート（宿泊人数）【室】'!C22&gt;=50000, 500, IF(C$7/'①-2入力シート（宿泊人数）【室】'!C22&gt;=20000, 200, 100)) * '①-2入力シート（宿泊人数）【室】'!C22, 0)</f>
        <v>0</v>
      </c>
      <c r="D22" s="10">
        <f>IF('①-2入力シート（宿泊人数）【室】'!D22&gt;0, IF(D$7/'①-2入力シート（宿泊人数）【室】'!D22&gt;=50000, 500, IF(D$7/'①-2入力シート（宿泊人数）【室】'!D22&gt;=20000, 200, 100)) * '①-2入力シート（宿泊人数）【室】'!D22, 0)</f>
        <v>0</v>
      </c>
      <c r="E22" s="10">
        <f>IF('①-2入力シート（宿泊人数）【室】'!E22&gt;0, IF(E$7/'①-2入力シート（宿泊人数）【室】'!E22&gt;=50000, 500, IF(E$7/'①-2入力シート（宿泊人数）【室】'!E22&gt;=20000, 200, 100)) * '①-2入力シート（宿泊人数）【室】'!E22, 0)</f>
        <v>0</v>
      </c>
      <c r="F22" s="10">
        <f>IF('①-2入力シート（宿泊人数）【室】'!F22&gt;0, IF(F$7/'①-2入力シート（宿泊人数）【室】'!F22&gt;=50000, 500, IF(F$7/'①-2入力シート（宿泊人数）【室】'!F22&gt;=20000, 200, 100)) * '①-2入力シート（宿泊人数）【室】'!F22, 0)</f>
        <v>0</v>
      </c>
      <c r="G22" s="10">
        <f>IF('①-2入力シート（宿泊人数）【室】'!G22&gt;0, IF(G$7/'①-2入力シート（宿泊人数）【室】'!G22&gt;=50000, 500, IF(G$7/'①-2入力シート（宿泊人数）【室】'!G22&gt;=20000, 200, 100)) * '①-2入力シート（宿泊人数）【室】'!G22, 0)</f>
        <v>0</v>
      </c>
      <c r="H22" s="10">
        <f>IF('①-2入力シート（宿泊人数）【室】'!H22&gt;0, IF(H$7/'①-2入力シート（宿泊人数）【室】'!H22&gt;=50000, 500, IF(H$7/'①-2入力シート（宿泊人数）【室】'!H22&gt;=20000, 200, 100)) * '①-2入力シート（宿泊人数）【室】'!H22, 0)</f>
        <v>0</v>
      </c>
      <c r="I22" s="10">
        <f>IF('①-2入力シート（宿泊人数）【室】'!I22&gt;0, IF(I$7/'①-2入力シート（宿泊人数）【室】'!I22&gt;=50000, 500, IF(I$7/'①-2入力シート（宿泊人数）【室】'!I22&gt;=20000, 200, 100)) * '①-2入力シート（宿泊人数）【室】'!I22, 0)</f>
        <v>0</v>
      </c>
      <c r="J22" s="10">
        <f>IF('①-2入力シート（宿泊人数）【室】'!J22&gt;0, IF(J$7/'①-2入力シート（宿泊人数）【室】'!J22&gt;=50000, 500, IF(J$7/'①-2入力シート（宿泊人数）【室】'!J22&gt;=20000, 200, 100)) * '①-2入力シート（宿泊人数）【室】'!J22, 0)</f>
        <v>0</v>
      </c>
      <c r="K22" s="10">
        <f>IF('①-2入力シート（宿泊人数）【室】'!K22&gt;0, IF(K$7/'①-2入力シート（宿泊人数）【室】'!K22&gt;=50000, 500, IF(K$7/'①-2入力シート（宿泊人数）【室】'!K22&gt;=20000, 200, 100)) * '①-2入力シート（宿泊人数）【室】'!K22, 0)</f>
        <v>0</v>
      </c>
      <c r="L22" s="10">
        <f>IF('①-2入力シート（宿泊人数）【室】'!L22&gt;0, IF(L$7/'①-2入力シート（宿泊人数）【室】'!L22&gt;=50000, 500, IF(L$7/'①-2入力シート（宿泊人数）【室】'!L22&gt;=20000, 200, 100)) * '①-2入力シート（宿泊人数）【室】'!L22, 0)</f>
        <v>0</v>
      </c>
      <c r="M22" s="10">
        <f>IF('①-2入力シート（宿泊人数）【室】'!M22&gt;0, IF(M$7/'①-2入力シート（宿泊人数）【室】'!M22&gt;=50000, 500, IF(M$7/'①-2入力シート（宿泊人数）【室】'!M22&gt;=20000, 200, 100)) * '①-2入力シート（宿泊人数）【室】'!M22, 0)</f>
        <v>0</v>
      </c>
      <c r="N22" s="91">
        <f>IF('①-2入力シート（宿泊人数）【室】'!N22&gt;0, IF(N$7/'①-2入力シート（宿泊人数）【室】'!N22&gt;=50000, 500, IF(N$7/'①-2入力シート（宿泊人数）【室】'!N22&gt;=20000, 200, 100)) * '①-2入力シート（宿泊人数）【室】'!N22, 0)</f>
        <v>0</v>
      </c>
      <c r="O22" s="91">
        <f>IF('①-2入力シート（宿泊人数）【室】'!O22&gt;0, IF(O$7/'①-2入力シート（宿泊人数）【室】'!O22&gt;=50000, 500, IF(O$7/'①-2入力シート（宿泊人数）【室】'!O22&gt;=20000, 200, 100)) * '①-2入力シート（宿泊人数）【室】'!O22, 0)</f>
        <v>0</v>
      </c>
      <c r="P22" s="91">
        <f>IF('①-2入力シート（宿泊人数）【室】'!P22&gt;0, IF(P$7/'①-2入力シート（宿泊人数）【室】'!P22&gt;=50000, 500, IF(P$7/'①-2入力シート（宿泊人数）【室】'!P22&gt;=20000, 200, 100)) * '①-2入力シート（宿泊人数）【室】'!P22, 0)</f>
        <v>0</v>
      </c>
      <c r="Q22" s="91">
        <f>IF('①-2入力シート（宿泊人数）【室】'!Q22&gt;0, IF(Q$7/'①-2入力シート（宿泊人数）【室】'!Q22&gt;=50000, 500, IF(Q$7/'①-2入力シート（宿泊人数）【室】'!Q22&gt;=20000, 200, 100)) * '①-2入力シート（宿泊人数）【室】'!Q22, 0)</f>
        <v>0</v>
      </c>
      <c r="R22" s="91">
        <f>IF('①-2入力シート（宿泊人数）【室】'!R22&gt;0, IF(R$7/'①-2入力シート（宿泊人数）【室】'!R22&gt;=50000, 500, IF(R$7/'①-2入力シート（宿泊人数）【室】'!R22&gt;=20000, 200, 100)) * '①-2入力シート（宿泊人数）【室】'!R22, 0)</f>
        <v>0</v>
      </c>
      <c r="S22" s="91">
        <f>IF('①-2入力シート（宿泊人数）【室】'!S22&gt;0, IF(S$7/'①-2入力シート（宿泊人数）【室】'!S22&gt;=50000, 500, IF(S$7/'①-2入力シート（宿泊人数）【室】'!S22&gt;=20000, 200, 100)) * '①-2入力シート（宿泊人数）【室】'!S22, 0)</f>
        <v>0</v>
      </c>
      <c r="T22" s="91">
        <f>IF('①-2入力シート（宿泊人数）【室】'!T22&gt;0, IF(T$7/'①-2入力シート（宿泊人数）【室】'!T22&gt;=50000, 500, IF(T$7/'①-2入力シート（宿泊人数）【室】'!T22&gt;=20000, 200, 100)) * '①-2入力シート（宿泊人数）【室】'!T22, 0)</f>
        <v>0</v>
      </c>
      <c r="U22" s="91">
        <f>IF('①-2入力シート（宿泊人数）【室】'!U22&gt;0, IF(U$7/'①-2入力シート（宿泊人数）【室】'!U22&gt;=50000, 500, IF(U$7/'①-2入力シート（宿泊人数）【室】'!U22&gt;=20000, 200, 100)) * '①-2入力シート（宿泊人数）【室】'!U22, 0)</f>
        <v>0</v>
      </c>
      <c r="V22" s="91">
        <f>IF('①-2入力シート（宿泊人数）【室】'!V22&gt;0, IF(V$7/'①-2入力シート（宿泊人数）【室】'!V22&gt;=50000, 500, IF(V$7/'①-2入力シート（宿泊人数）【室】'!V22&gt;=20000, 200, 100)) * '①-2入力シート（宿泊人数）【室】'!V22, 0)</f>
        <v>0</v>
      </c>
      <c r="W22" s="91">
        <f>IF('①-2入力シート（宿泊人数）【室】'!W22&gt;0, IF(W$7/'①-2入力シート（宿泊人数）【室】'!W22&gt;=50000, 500, IF(W$7/'①-2入力シート（宿泊人数）【室】'!W22&gt;=20000, 200, 100)) * '①-2入力シート（宿泊人数）【室】'!W22, 0)</f>
        <v>0</v>
      </c>
      <c r="X22" s="91">
        <f>IF('①-2入力シート（宿泊人数）【室】'!X22&gt;0, IF(X$7/'①-2入力シート（宿泊人数）【室】'!X22&gt;=50000, 500, IF(X$7/'①-2入力シート（宿泊人数）【室】'!X22&gt;=20000, 200, 100)) * '①-2入力シート（宿泊人数）【室】'!X22, 0)</f>
        <v>0</v>
      </c>
      <c r="Y22" s="91">
        <f>IF('①-2入力シート（宿泊人数）【室】'!Y22&gt;0, IF(Y$7/'①-2入力シート（宿泊人数）【室】'!Y22&gt;=50000, 500, IF(Y$7/'①-2入力シート（宿泊人数）【室】'!Y22&gt;=20000, 200, 100)) * '①-2入力シート（宿泊人数）【室】'!Y22, 0)</f>
        <v>0</v>
      </c>
      <c r="Z22" s="91">
        <f>IF('①-2入力シート（宿泊人数）【室】'!Z22&gt;0, IF(Z$7/'①-2入力シート（宿泊人数）【室】'!Z22&gt;=50000, 500, IF(Z$7/'①-2入力シート（宿泊人数）【室】'!Z22&gt;=20000, 200, 100)) * '①-2入力シート（宿泊人数）【室】'!Z22, 0)</f>
        <v>0</v>
      </c>
      <c r="AA22" s="91">
        <f>IF('①-2入力シート（宿泊人数）【室】'!AA22&gt;0, IF(AA$7/'①-2入力シート（宿泊人数）【室】'!AA22&gt;=50000, 500, IF(AA$7/'①-2入力シート（宿泊人数）【室】'!AA22&gt;=20000, 200, 100)) * '①-2入力シート（宿泊人数）【室】'!AA22, 0)</f>
        <v>0</v>
      </c>
      <c r="AB22" s="91">
        <f>IF('①-2入力シート（宿泊人数）【室】'!AB22&gt;0, IF(AB$7/'①-2入力シート（宿泊人数）【室】'!AB22&gt;=50000, 500, IF(AB$7/'①-2入力シート（宿泊人数）【室】'!AB22&gt;=20000, 200, 100)) * '①-2入力シート（宿泊人数）【室】'!AB22, 0)</f>
        <v>0</v>
      </c>
      <c r="AC22" s="91">
        <f>IF('①-2入力シート（宿泊人数）【室】'!AC22&gt;0, IF(AC$7/'①-2入力シート（宿泊人数）【室】'!AC22&gt;=50000, 500, IF(AC$7/'①-2入力シート（宿泊人数）【室】'!AC22&gt;=20000, 200, 100)) * '①-2入力シート（宿泊人数）【室】'!AC22, 0)</f>
        <v>0</v>
      </c>
      <c r="AD22" s="91">
        <f>IF('①-2入力シート（宿泊人数）【室】'!AD22&gt;0, IF(AD$7/'①-2入力シート（宿泊人数）【室】'!AD22&gt;=50000, 500, IF(AD$7/'①-2入力シート（宿泊人数）【室】'!AD22&gt;=20000, 200, 100)) * '①-2入力シート（宿泊人数）【室】'!AD22, 0)</f>
        <v>0</v>
      </c>
      <c r="AE22" s="91">
        <f>IF('①-2入力シート（宿泊人数）【室】'!AE22&gt;0, IF(AE$7/'①-2入力シート（宿泊人数）【室】'!AE22&gt;=50000, 500, IF(AE$7/'①-2入力シート（宿泊人数）【室】'!AE22&gt;=20000, 200, 100)) * '①-2入力シート（宿泊人数）【室】'!AE22, 0)</f>
        <v>0</v>
      </c>
      <c r="AF22" s="91">
        <f>IF('①-2入力シート（宿泊人数）【室】'!AF22&gt;0, IF(AF$7/'①-2入力シート（宿泊人数）【室】'!AF22&gt;=50000, 500, IF(AF$7/'①-2入力シート（宿泊人数）【室】'!AF22&gt;=20000, 200, 100)) * '①-2入力シート（宿泊人数）【室】'!AF22, 0)</f>
        <v>0</v>
      </c>
      <c r="AG22" s="91">
        <f>IF('①-2入力シート（宿泊人数）【室】'!AG22&gt;0, IF(AG$7/'①-2入力シート（宿泊人数）【室】'!AG22&gt;=50000, 500, IF(AG$7/'①-2入力シート（宿泊人数）【室】'!AG22&gt;=20000, 200, 100)) * '①-2入力シート（宿泊人数）【室】'!AG22, 0)</f>
        <v>0</v>
      </c>
      <c r="AH22" s="91">
        <f>IF('①-2入力シート（宿泊人数）【室】'!AH22&gt;0, IF(AH$7/'①-2入力シート（宿泊人数）【室】'!AH22&gt;=50000, 500, IF(AH$7/'①-2入力シート（宿泊人数）【室】'!AH22&gt;=20000, 200, 100)) * '①-2入力シート（宿泊人数）【室】'!AH22, 0)</f>
        <v>0</v>
      </c>
      <c r="AI22" s="91">
        <f>IF('①-2入力シート（宿泊人数）【室】'!AI22&gt;0, IF(AI$7/'①-2入力シート（宿泊人数）【室】'!AI22&gt;=50000, 500, IF(AI$7/'①-2入力シート（宿泊人数）【室】'!AI22&gt;=20000, 200, 100)) * '①-2入力シート（宿泊人数）【室】'!AI22, 0)</f>
        <v>0</v>
      </c>
      <c r="AJ22" s="91">
        <f>IF('①-2入力シート（宿泊人数）【室】'!AJ22&gt;0, IF(AJ$7/'①-2入力シート（宿泊人数）【室】'!AJ22&gt;=50000, 500, IF(AJ$7/'①-2入力シート（宿泊人数）【室】'!AJ22&gt;=20000, 200, 100)) * '①-2入力シート（宿泊人数）【室】'!AJ22, 0)</f>
        <v>0</v>
      </c>
      <c r="AK22" s="91">
        <f>IF('①-2入力シート（宿泊人数）【室】'!AK22&gt;0, IF(AK$7/'①-2入力シート（宿泊人数）【室】'!AK22&gt;=50000, 500, IF(AK$7/'①-2入力シート（宿泊人数）【室】'!AK22&gt;=20000, 200, 100)) * '①-2入力シート（宿泊人数）【室】'!AK22, 0)</f>
        <v>0</v>
      </c>
      <c r="AL22" s="91">
        <f>IF('①-2入力シート（宿泊人数）【室】'!AL22&gt;0, IF(AL$7/'①-2入力シート（宿泊人数）【室】'!AL22&gt;=50000, 500, IF(AL$7/'①-2入力シート（宿泊人数）【室】'!AL22&gt;=20000, 200, 100)) * '①-2入力シート（宿泊人数）【室】'!AL22, 0)</f>
        <v>0</v>
      </c>
      <c r="AM22" s="91">
        <f>IF('①-2入力シート（宿泊人数）【室】'!AM22&gt;0, IF(AM$7/'①-2入力シート（宿泊人数）【室】'!AM22&gt;=50000, 500, IF(AM$7/'①-2入力シート（宿泊人数）【室】'!AM22&gt;=20000, 200, 100)) * '①-2入力シート（宿泊人数）【室】'!AM22, 0)</f>
        <v>0</v>
      </c>
      <c r="AN22" s="91">
        <f>IF('①-2入力シート（宿泊人数）【室】'!AN22&gt;0, IF(AN$7/'①-2入力シート（宿泊人数）【室】'!AN22&gt;=50000, 500, IF(AN$7/'①-2入力シート（宿泊人数）【室】'!AN22&gt;=20000, 200, 100)) * '①-2入力シート（宿泊人数）【室】'!AN22, 0)</f>
        <v>0</v>
      </c>
      <c r="AO22" s="91">
        <f>IF('①-2入力シート（宿泊人数）【室】'!AO22&gt;0, IF(AO$7/'①-2入力シート（宿泊人数）【室】'!AO22&gt;=50000, 500, IF(AO$7/'①-2入力シート（宿泊人数）【室】'!AO22&gt;=20000, 200, 100)) * '①-2入力シート（宿泊人数）【室】'!AO22, 0)</f>
        <v>0</v>
      </c>
      <c r="AP22" s="91">
        <f>IF('①-2入力シート（宿泊人数）【室】'!AP22&gt;0, IF(AP$7/'①-2入力シート（宿泊人数）【室】'!AP22&gt;=50000, 500, IF(AP$7/'①-2入力シート（宿泊人数）【室】'!AP22&gt;=20000, 200, 100)) * '①-2入力シート（宿泊人数）【室】'!AP22, 0)</f>
        <v>0</v>
      </c>
      <c r="AQ22" s="91">
        <f>IF('①-2入力シート（宿泊人数）【室】'!AQ22&gt;0, IF(AQ$7/'①-2入力シート（宿泊人数）【室】'!AQ22&gt;=50000, 500, IF(AQ$7/'①-2入力シート（宿泊人数）【室】'!AQ22&gt;=20000, 200, 100)) * '①-2入力シート（宿泊人数）【室】'!AQ22, 0)</f>
        <v>0</v>
      </c>
      <c r="AR22" s="91">
        <f>IF('①-2入力シート（宿泊人数）【室】'!AR22&gt;0, IF(AR$7/'①-2入力シート（宿泊人数）【室】'!AR22&gt;=50000, 500, IF(AR$7/'①-2入力シート（宿泊人数）【室】'!AR22&gt;=20000, 200, 100)) * '①-2入力シート（宿泊人数）【室】'!AR22, 0)</f>
        <v>0</v>
      </c>
      <c r="AS22" s="91">
        <f>IF('①-2入力シート（宿泊人数）【室】'!AS22&gt;0, IF(AS$7/'①-2入力シート（宿泊人数）【室】'!AS22&gt;=50000, 500, IF(AS$7/'①-2入力シート（宿泊人数）【室】'!AS22&gt;=20000, 200, 100)) * '①-2入力シート（宿泊人数）【室】'!AS22, 0)</f>
        <v>0</v>
      </c>
      <c r="AT22" s="91">
        <f>IF('①-2入力シート（宿泊人数）【室】'!AT22&gt;0, IF(AT$7/'①-2入力シート（宿泊人数）【室】'!AT22&gt;=50000, 500, IF(AT$7/'①-2入力シート（宿泊人数）【室】'!AT22&gt;=20000, 200, 100)) * '①-2入力シート（宿泊人数）【室】'!AT22, 0)</f>
        <v>0</v>
      </c>
      <c r="AU22" s="91">
        <f>IF('①-2入力シート（宿泊人数）【室】'!AU22&gt;0, IF(AU$7/'①-2入力シート（宿泊人数）【室】'!AU22&gt;=50000, 500, IF(AU$7/'①-2入力シート（宿泊人数）【室】'!AU22&gt;=20000, 200, 100)) * '①-2入力シート（宿泊人数）【室】'!AU22, 0)</f>
        <v>0</v>
      </c>
      <c r="AV22" s="91">
        <f>IF('①-2入力シート（宿泊人数）【室】'!AV22&gt;0, IF(AV$7/'①-2入力シート（宿泊人数）【室】'!AV22&gt;=50000, 500, IF(AV$7/'①-2入力シート（宿泊人数）【室】'!AV22&gt;=20000, 200, 100)) * '①-2入力シート（宿泊人数）【室】'!AV22, 0)</f>
        <v>0</v>
      </c>
      <c r="AW22" s="91">
        <f>IF('①-2入力シート（宿泊人数）【室】'!AW22&gt;0, IF(AW$7/'①-2入力シート（宿泊人数）【室】'!AW22&gt;=50000, 500, IF(AW$7/'①-2入力シート（宿泊人数）【室】'!AW22&gt;=20000, 200, 100)) * '①-2入力シート（宿泊人数）【室】'!AW22, 0)</f>
        <v>0</v>
      </c>
      <c r="AX22" s="91">
        <f>IF('①-2入力シート（宿泊人数）【室】'!AX22&gt;0, IF(AX$7/'①-2入力シート（宿泊人数）【室】'!AX22&gt;=50000, 500, IF(AX$7/'①-2入力シート（宿泊人数）【室】'!AX22&gt;=20000, 200, 100)) * '①-2入力シート（宿泊人数）【室】'!AX22, 0)</f>
        <v>0</v>
      </c>
      <c r="AY22" s="91">
        <f>IF('①-2入力シート（宿泊人数）【室】'!AY22&gt;0, IF(AY$7/'①-2入力シート（宿泊人数）【室】'!AY22&gt;=50000, 500, IF(AY$7/'①-2入力シート（宿泊人数）【室】'!AY22&gt;=20000, 200, 100)) * '①-2入力シート（宿泊人数）【室】'!AY22, 0)</f>
        <v>0</v>
      </c>
      <c r="AZ22" s="91">
        <f>IF('①-2入力シート（宿泊人数）【室】'!AZ22&gt;0, IF(AZ$7/'①-2入力シート（宿泊人数）【室】'!AZ22&gt;=50000, 500, IF(AZ$7/'①-2入力シート（宿泊人数）【室】'!AZ22&gt;=20000, 200, 100)) * '①-2入力シート（宿泊人数）【室】'!AZ22, 0)</f>
        <v>0</v>
      </c>
      <c r="BA22" s="91">
        <f>IF('①-2入力シート（宿泊人数）【室】'!BA22&gt;0, IF(BA$7/'①-2入力シート（宿泊人数）【室】'!BA22&gt;=50000, 500, IF(BA$7/'①-2入力シート（宿泊人数）【室】'!BA22&gt;=20000, 200, 100)) * '①-2入力シート（宿泊人数）【室】'!BA22, 0)</f>
        <v>0</v>
      </c>
      <c r="BB22" s="91">
        <f>IF('①-2入力シート（宿泊人数）【室】'!BB22&gt;0, IF(BB$7/'①-2入力シート（宿泊人数）【室】'!BB22&gt;=50000, 500, IF(BB$7/'①-2入力シート（宿泊人数）【室】'!BB22&gt;=20000, 200, 100)) * '①-2入力シート（宿泊人数）【室】'!BB22, 0)</f>
        <v>0</v>
      </c>
      <c r="BC22" s="91">
        <f>IF('①-2入力シート（宿泊人数）【室】'!BC22&gt;0, IF(BC$7/'①-2入力シート（宿泊人数）【室】'!BC22&gt;=50000, 500, IF(BC$7/'①-2入力シート（宿泊人数）【室】'!BC22&gt;=20000, 200, 100)) * '①-2入力シート（宿泊人数）【室】'!BC22, 0)</f>
        <v>0</v>
      </c>
      <c r="BD22" s="91">
        <f>IF('①-2入力シート（宿泊人数）【室】'!BD22&gt;0, IF(BD$7/'①-2入力シート（宿泊人数）【室】'!BD22&gt;=50000, 500, IF(BD$7/'①-2入力シート（宿泊人数）【室】'!BD22&gt;=20000, 200, 100)) * '①-2入力シート（宿泊人数）【室】'!BD22, 0)</f>
        <v>0</v>
      </c>
      <c r="BE22" s="91">
        <f>IF('①-2入力シート（宿泊人数）【室】'!BE22&gt;0, IF(BE$7/'①-2入力シート（宿泊人数）【室】'!BE22&gt;=50000, 500, IF(BE$7/'①-2入力シート（宿泊人数）【室】'!BE22&gt;=20000, 200, 100)) * '①-2入力シート（宿泊人数）【室】'!BE22, 0)</f>
        <v>0</v>
      </c>
      <c r="BF22" s="91">
        <f>IF('①-2入力シート（宿泊人数）【室】'!BF22&gt;0, IF(BF$7/'①-2入力シート（宿泊人数）【室】'!BF22&gt;=50000, 500, IF(BF$7/'①-2入力シート（宿泊人数）【室】'!BF22&gt;=20000, 200, 100)) * '①-2入力シート（宿泊人数）【室】'!BF22, 0)</f>
        <v>0</v>
      </c>
      <c r="BG22" s="91">
        <f>IF('①-2入力シート（宿泊人数）【室】'!BG22&gt;0, IF(BG$7/'①-2入力シート（宿泊人数）【室】'!BG22&gt;=50000, 500, IF(BG$7/'①-2入力シート（宿泊人数）【室】'!BG22&gt;=20000, 200, 100)) * '①-2入力シート（宿泊人数）【室】'!BG22, 0)</f>
        <v>0</v>
      </c>
      <c r="BH22" s="91">
        <f>IF('①-2入力シート（宿泊人数）【室】'!BH22&gt;0, IF(BH$7/'①-2入力シート（宿泊人数）【室】'!BH22&gt;=50000, 500, IF(BH$7/'①-2入力シート（宿泊人数）【室】'!BH22&gt;=20000, 200, 100)) * '①-2入力シート（宿泊人数）【室】'!BH22, 0)</f>
        <v>0</v>
      </c>
      <c r="BI22" s="91">
        <f>IF('①-2入力シート（宿泊人数）【室】'!BI22&gt;0, IF(BI$7/'①-2入力シート（宿泊人数）【室】'!BI22&gt;=50000, 500, IF(BI$7/'①-2入力シート（宿泊人数）【室】'!BI22&gt;=20000, 200, 100)) * '①-2入力シート（宿泊人数）【室】'!BI22, 0)</f>
        <v>0</v>
      </c>
      <c r="BJ22" s="91">
        <f>IF('①-2入力シート（宿泊人数）【室】'!BJ22&gt;0, IF(BJ$7/'①-2入力シート（宿泊人数）【室】'!BJ22&gt;=50000, 500, IF(BJ$7/'①-2入力シート（宿泊人数）【室】'!BJ22&gt;=20000, 200, 100)) * '①-2入力シート（宿泊人数）【室】'!BJ22, 0)</f>
        <v>0</v>
      </c>
      <c r="BK22" s="91">
        <f>IF('①-2入力シート（宿泊人数）【室】'!BK22&gt;0, IF(BK$7/'①-2入力シート（宿泊人数）【室】'!BK22&gt;=50000, 500, IF(BK$7/'①-2入力シート（宿泊人数）【室】'!BK22&gt;=20000, 200, 100)) * '①-2入力シート（宿泊人数）【室】'!BK22, 0)</f>
        <v>0</v>
      </c>
      <c r="BL22" s="91">
        <f>IF('①-2入力シート（宿泊人数）【室】'!BL22&gt;0, IF(BL$7/'①-2入力シート（宿泊人数）【室】'!BL22&gt;=50000, 500, IF(BL$7/'①-2入力シート（宿泊人数）【室】'!BL22&gt;=20000, 200, 100)) * '①-2入力シート（宿泊人数）【室】'!BL22, 0)</f>
        <v>0</v>
      </c>
      <c r="BM22" s="91">
        <f>IF('①-2入力シート（宿泊人数）【室】'!BM22&gt;0, IF(BM$7/'①-2入力シート（宿泊人数）【室】'!BM22&gt;=50000, 500, IF(BM$7/'①-2入力シート（宿泊人数）【室】'!BM22&gt;=20000, 200, 100)) * '①-2入力シート（宿泊人数）【室】'!BM22, 0)</f>
        <v>0</v>
      </c>
      <c r="BN22" s="91">
        <f>IF('①-2入力シート（宿泊人数）【室】'!BN22&gt;0, IF(BN$7/'①-2入力シート（宿泊人数）【室】'!BN22&gt;=50000, 500, IF(BN$7/'①-2入力シート（宿泊人数）【室】'!BN22&gt;=20000, 200, 100)) * '①-2入力シート（宿泊人数）【室】'!BN22, 0)</f>
        <v>0</v>
      </c>
      <c r="BO22" s="91">
        <f>IF('①-2入力シート（宿泊人数）【室】'!BO22&gt;0, IF(BO$7/'①-2入力シート（宿泊人数）【室】'!BO22&gt;=50000, 500, IF(BO$7/'①-2入力シート（宿泊人数）【室】'!BO22&gt;=20000, 200, 100)) * '①-2入力シート（宿泊人数）【室】'!BO22, 0)</f>
        <v>0</v>
      </c>
      <c r="BP22" s="91">
        <f>IF('①-2入力シート（宿泊人数）【室】'!BP22&gt;0, IF(BP$7/'①-2入力シート（宿泊人数）【室】'!BP22&gt;=50000, 500, IF(BP$7/'①-2入力シート（宿泊人数）【室】'!BP22&gt;=20000, 200, 100)) * '①-2入力シート（宿泊人数）【室】'!BP22, 0)</f>
        <v>0</v>
      </c>
      <c r="BQ22" s="91">
        <f>IF('①-2入力シート（宿泊人数）【室】'!BQ22&gt;0, IF(BQ$7/'①-2入力シート（宿泊人数）【室】'!BQ22&gt;=50000, 500, IF(BQ$7/'①-2入力シート（宿泊人数）【室】'!BQ22&gt;=20000, 200, 100)) * '①-2入力シート（宿泊人数）【室】'!BQ22, 0)</f>
        <v>0</v>
      </c>
      <c r="BR22" s="91">
        <f>IF('①-2入力シート（宿泊人数）【室】'!BR22&gt;0, IF(BR$7/'①-2入力シート（宿泊人数）【室】'!BR22&gt;=50000, 500, IF(BR$7/'①-2入力シート（宿泊人数）【室】'!BR22&gt;=20000, 200, 100)) * '①-2入力シート（宿泊人数）【室】'!BR22, 0)</f>
        <v>0</v>
      </c>
      <c r="BS22" s="91">
        <f>IF('①-2入力シート（宿泊人数）【室】'!BS22&gt;0, IF(BS$7/'①-2入力シート（宿泊人数）【室】'!BS22&gt;=50000, 500, IF(BS$7/'①-2入力シート（宿泊人数）【室】'!BS22&gt;=20000, 200, 100)) * '①-2入力シート（宿泊人数）【室】'!BS22, 0)</f>
        <v>0</v>
      </c>
      <c r="BT22" s="91">
        <f>IF('①-2入力シート（宿泊人数）【室】'!BT22&gt;0, IF(BT$7/'①-2入力シート（宿泊人数）【室】'!BT22&gt;=50000, 500, IF(BT$7/'①-2入力シート（宿泊人数）【室】'!BT22&gt;=20000, 200, 100)) * '①-2入力シート（宿泊人数）【室】'!BT22, 0)</f>
        <v>0</v>
      </c>
      <c r="BU22" s="91">
        <f>IF('①-2入力シート（宿泊人数）【室】'!BU22&gt;0, IF(BU$7/'①-2入力シート（宿泊人数）【室】'!BU22&gt;=50000, 500, IF(BU$7/'①-2入力シート（宿泊人数）【室】'!BU22&gt;=20000, 200, 100)) * '①-2入力シート（宿泊人数）【室】'!BU22, 0)</f>
        <v>0</v>
      </c>
      <c r="BV22" s="91">
        <f>IF('①-2入力シート（宿泊人数）【室】'!BV22&gt;0, IF(BV$7/'①-2入力シート（宿泊人数）【室】'!BV22&gt;=50000, 500, IF(BV$7/'①-2入力シート（宿泊人数）【室】'!BV22&gt;=20000, 200, 100)) * '①-2入力シート（宿泊人数）【室】'!BV22, 0)</f>
        <v>0</v>
      </c>
      <c r="BW22" s="91">
        <f>IF('①-2入力シート（宿泊人数）【室】'!BW22&gt;0, IF(BW$7/'①-2入力シート（宿泊人数）【室】'!BW22&gt;=50000, 500, IF(BW$7/'①-2入力シート（宿泊人数）【室】'!BW22&gt;=20000, 200, 100)) * '①-2入力シート（宿泊人数）【室】'!BW22, 0)</f>
        <v>0</v>
      </c>
      <c r="BX22" s="91">
        <f>IF('①-2入力シート（宿泊人数）【室】'!BX22&gt;0, IF(BX$7/'①-2入力シート（宿泊人数）【室】'!BX22&gt;=50000, 500, IF(BX$7/'①-2入力シート（宿泊人数）【室】'!BX22&gt;=20000, 200, 100)) * '①-2入力シート（宿泊人数）【室】'!BX22, 0)</f>
        <v>0</v>
      </c>
      <c r="BY22" s="91">
        <f>IF('①-2入力シート（宿泊人数）【室】'!BY22&gt;0, IF(BY$7/'①-2入力シート（宿泊人数）【室】'!BY22&gt;=50000, 500, IF(BY$7/'①-2入力シート（宿泊人数）【室】'!BY22&gt;=20000, 200, 100)) * '①-2入力シート（宿泊人数）【室】'!BY22, 0)</f>
        <v>0</v>
      </c>
      <c r="BZ22" s="91">
        <f>IF('①-2入力シート（宿泊人数）【室】'!BZ22&gt;0, IF(BZ$7/'①-2入力シート（宿泊人数）【室】'!BZ22&gt;=50000, 500, IF(BZ$7/'①-2入力シート（宿泊人数）【室】'!BZ22&gt;=20000, 200, 100)) * '①-2入力シート（宿泊人数）【室】'!BZ22, 0)</f>
        <v>0</v>
      </c>
      <c r="CA22" s="91">
        <f>IF('①-2入力シート（宿泊人数）【室】'!CA22&gt;0, IF(CA$7/'①-2入力シート（宿泊人数）【室】'!CA22&gt;=50000, 500, IF(CA$7/'①-2入力シート（宿泊人数）【室】'!CA22&gt;=20000, 200, 100)) * '①-2入力シート（宿泊人数）【室】'!CA22, 0)</f>
        <v>0</v>
      </c>
      <c r="CB22" s="91">
        <f>IF('①-2入力シート（宿泊人数）【室】'!CB22&gt;0, IF(CB$7/'①-2入力シート（宿泊人数）【室】'!CB22&gt;=50000, 500, IF(CB$7/'①-2入力シート（宿泊人数）【室】'!CB22&gt;=20000, 200, 100)) * '①-2入力シート（宿泊人数）【室】'!CB22, 0)</f>
        <v>0</v>
      </c>
      <c r="CC22" s="91">
        <f>IF('①-2入力シート（宿泊人数）【室】'!CC22&gt;0, IF(CC$7/'①-2入力シート（宿泊人数）【室】'!CC22&gt;=50000, 500, IF(CC$7/'①-2入力シート（宿泊人数）【室】'!CC22&gt;=20000, 200, 100)) * '①-2入力シート（宿泊人数）【室】'!CC22, 0)</f>
        <v>0</v>
      </c>
      <c r="CD22" s="91">
        <f>IF('①-2入力シート（宿泊人数）【室】'!CD22&gt;0, IF(CD$7/'①-2入力シート（宿泊人数）【室】'!CD22&gt;=50000, 500, IF(CD$7/'①-2入力シート（宿泊人数）【室】'!CD22&gt;=20000, 200, 100)) * '①-2入力シート（宿泊人数）【室】'!CD22, 0)</f>
        <v>0</v>
      </c>
      <c r="CE22" s="91">
        <f>IF('①-2入力シート（宿泊人数）【室】'!CE22&gt;0, IF(CE$7/'①-2入力シート（宿泊人数）【室】'!CE22&gt;=50000, 500, IF(CE$7/'①-2入力シート（宿泊人数）【室】'!CE22&gt;=20000, 200, 100)) * '①-2入力シート（宿泊人数）【室】'!CE22, 0)</f>
        <v>0</v>
      </c>
      <c r="CF22" s="91">
        <f>IF('①-2入力シート（宿泊人数）【室】'!CF22&gt;0, IF(CF$7/'①-2入力シート（宿泊人数）【室】'!CF22&gt;=50000, 500, IF(CF$7/'①-2入力シート（宿泊人数）【室】'!CF22&gt;=20000, 200, 100)) * '①-2入力シート（宿泊人数）【室】'!CF22, 0)</f>
        <v>0</v>
      </c>
      <c r="CG22" s="91">
        <f>IF('①-2入力シート（宿泊人数）【室】'!CG22&gt;0, IF(CG$7/'①-2入力シート（宿泊人数）【室】'!CG22&gt;=50000, 500, IF(CG$7/'①-2入力シート（宿泊人数）【室】'!CG22&gt;=20000, 200, 100)) * '①-2入力シート（宿泊人数）【室】'!CG22, 0)</f>
        <v>0</v>
      </c>
      <c r="CH22" s="91">
        <f>IF('①-2入力シート（宿泊人数）【室】'!CH22&gt;0, IF(CH$7/'①-2入力シート（宿泊人数）【室】'!CH22&gt;=50000, 500, IF(CH$7/'①-2入力シート（宿泊人数）【室】'!CH22&gt;=20000, 200, 100)) * '①-2入力シート（宿泊人数）【室】'!CH22, 0)</f>
        <v>0</v>
      </c>
      <c r="CI22" s="91">
        <f>IF('①-2入力シート（宿泊人数）【室】'!CI22&gt;0, IF(CI$7/'①-2入力シート（宿泊人数）【室】'!CI22&gt;=50000, 500, IF(CI$7/'①-2入力シート（宿泊人数）【室】'!CI22&gt;=20000, 200, 100)) * '①-2入力シート（宿泊人数）【室】'!CI22, 0)</f>
        <v>0</v>
      </c>
      <c r="CJ22" s="91">
        <f>IF('①-2入力シート（宿泊人数）【室】'!CJ22&gt;0, IF(CJ$7/'①-2入力シート（宿泊人数）【室】'!CJ22&gt;=50000, 500, IF(CJ$7/'①-2入力シート（宿泊人数）【室】'!CJ22&gt;=20000, 200, 100)) * '①-2入力シート（宿泊人数）【室】'!CJ22, 0)</f>
        <v>0</v>
      </c>
      <c r="CK22" s="91">
        <f>IF('①-2入力シート（宿泊人数）【室】'!CK22&gt;0, IF(CK$7/'①-2入力シート（宿泊人数）【室】'!CK22&gt;=50000, 500, IF(CK$7/'①-2入力シート（宿泊人数）【室】'!CK22&gt;=20000, 200, 100)) * '①-2入力シート（宿泊人数）【室】'!CK22, 0)</f>
        <v>0</v>
      </c>
      <c r="CL22" s="91">
        <f>IF('①-2入力シート（宿泊人数）【室】'!CL22&gt;0, IF(CL$7/'①-2入力シート（宿泊人数）【室】'!CL22&gt;=50000, 500, IF(CL$7/'①-2入力シート（宿泊人数）【室】'!CL22&gt;=20000, 200, 100)) * '①-2入力シート（宿泊人数）【室】'!CL22, 0)</f>
        <v>0</v>
      </c>
      <c r="CM22" s="91">
        <f>IF('①-2入力シート（宿泊人数）【室】'!CM22&gt;0, IF(CM$7/'①-2入力シート（宿泊人数）【室】'!CM22&gt;=50000, 500, IF(CM$7/'①-2入力シート（宿泊人数）【室】'!CM22&gt;=20000, 200, 100)) * '①-2入力シート（宿泊人数）【室】'!CM22, 0)</f>
        <v>0</v>
      </c>
      <c r="CN22" s="91">
        <f>IF('①-2入力シート（宿泊人数）【室】'!CN22&gt;0, IF(CN$7/'①-2入力シート（宿泊人数）【室】'!CN22&gt;=50000, 500, IF(CN$7/'①-2入力シート（宿泊人数）【室】'!CN22&gt;=20000, 200, 100)) * '①-2入力シート（宿泊人数）【室】'!CN22, 0)</f>
        <v>0</v>
      </c>
      <c r="CO22" s="91">
        <f>IF('①-2入力シート（宿泊人数）【室】'!CO22&gt;0, IF(CO$7/'①-2入力シート（宿泊人数）【室】'!CO22&gt;=50000, 500, IF(CO$7/'①-2入力シート（宿泊人数）【室】'!CO22&gt;=20000, 200, 100)) * '①-2入力シート（宿泊人数）【室】'!CO22, 0)</f>
        <v>0</v>
      </c>
      <c r="CP22" s="91">
        <f>IF('①-2入力シート（宿泊人数）【室】'!CP22&gt;0, IF(CP$7/'①-2入力シート（宿泊人数）【室】'!CP22&gt;=50000, 500, IF(CP$7/'①-2入力シート（宿泊人数）【室】'!CP22&gt;=20000, 200, 100)) * '①-2入力シート（宿泊人数）【室】'!CP22, 0)</f>
        <v>0</v>
      </c>
      <c r="CQ22" s="91">
        <f>IF('①-2入力シート（宿泊人数）【室】'!CQ22&gt;0, IF(CQ$7/'①-2入力シート（宿泊人数）【室】'!CQ22&gt;=50000, 500, IF(CQ$7/'①-2入力シート（宿泊人数）【室】'!CQ22&gt;=20000, 200, 100)) * '①-2入力シート（宿泊人数）【室】'!CQ22, 0)</f>
        <v>0</v>
      </c>
      <c r="CR22" s="91">
        <f>IF('①-2入力シート（宿泊人数）【室】'!CR22&gt;0, IF(CR$7/'①-2入力シート（宿泊人数）【室】'!CR22&gt;=50000, 500, IF(CR$7/'①-2入力シート（宿泊人数）【室】'!CR22&gt;=20000, 200, 100)) * '①-2入力シート（宿泊人数）【室】'!CR22, 0)</f>
        <v>0</v>
      </c>
      <c r="CS22" s="91">
        <f>IF('①-2入力シート（宿泊人数）【室】'!CS22&gt;0, IF(CS$7/'①-2入力シート（宿泊人数）【室】'!CS22&gt;=50000, 500, IF(CS$7/'①-2入力シート（宿泊人数）【室】'!CS22&gt;=20000, 200, 100)) * '①-2入力シート（宿泊人数）【室】'!CS22, 0)</f>
        <v>0</v>
      </c>
      <c r="CT22" s="91">
        <f>IF('①-2入力シート（宿泊人数）【室】'!CT22&gt;0, IF(CT$7/'①-2入力シート（宿泊人数）【室】'!CT22&gt;=50000, 500, IF(CT$7/'①-2入力シート（宿泊人数）【室】'!CT22&gt;=20000, 200, 100)) * '①-2入力シート（宿泊人数）【室】'!CT22, 0)</f>
        <v>0</v>
      </c>
      <c r="CU22" s="91">
        <f>IF('①-2入力シート（宿泊人数）【室】'!CU22&gt;0, IF(CU$7/'①-2入力シート（宿泊人数）【室】'!CU22&gt;=50000, 500, IF(CU$7/'①-2入力シート（宿泊人数）【室】'!CU22&gt;=20000, 200, 100)) * '①-2入力シート（宿泊人数）【室】'!CU22, 0)</f>
        <v>0</v>
      </c>
      <c r="CV22" s="91">
        <f>IF('①-2入力シート（宿泊人数）【室】'!CV22&gt;0, IF(CV$7/'①-2入力シート（宿泊人数）【室】'!CV22&gt;=50000, 500, IF(CV$7/'①-2入力シート（宿泊人数）【室】'!CV22&gt;=20000, 200, 100)) * '①-2入力シート（宿泊人数）【室】'!CV22, 0)</f>
        <v>0</v>
      </c>
      <c r="CW22" s="91">
        <f>IF('①-2入力シート（宿泊人数）【室】'!CW22&gt;0, IF(CW$7/'①-2入力シート（宿泊人数）【室】'!CW22&gt;=50000, 500, IF(CW$7/'①-2入力シート（宿泊人数）【室】'!CW22&gt;=20000, 200, 100)) * '①-2入力シート（宿泊人数）【室】'!CW22, 0)</f>
        <v>0</v>
      </c>
      <c r="CX22" s="91">
        <f>IF('①-2入力シート（宿泊人数）【室】'!CX22&gt;0, IF(CX$7/'①-2入力シート（宿泊人数）【室】'!CX22&gt;=50000, 500, IF(CX$7/'①-2入力シート（宿泊人数）【室】'!CX22&gt;=20000, 200, 100)) * '①-2入力シート（宿泊人数）【室】'!CX22, 0)</f>
        <v>0</v>
      </c>
      <c r="CY22" s="165">
        <f t="shared" si="6"/>
        <v>0</v>
      </c>
      <c r="DA22" s="5">
        <f t="shared" si="7"/>
        <v>0</v>
      </c>
    </row>
    <row r="23" spans="1:105">
      <c r="A23" s="196"/>
      <c r="B23" s="92">
        <v>15</v>
      </c>
      <c r="C23" s="10">
        <f>IF('①-2入力シート（宿泊人数）【室】'!C23&gt;0, IF(C$7/'①-2入力シート（宿泊人数）【室】'!C23&gt;=50000, 500, IF(C$7/'①-2入力シート（宿泊人数）【室】'!C23&gt;=20000, 200, 100)) * '①-2入力シート（宿泊人数）【室】'!C23, 0)</f>
        <v>0</v>
      </c>
      <c r="D23" s="10">
        <f>IF('①-2入力シート（宿泊人数）【室】'!D23&gt;0, IF(D$7/'①-2入力シート（宿泊人数）【室】'!D23&gt;=50000, 500, IF(D$7/'①-2入力シート（宿泊人数）【室】'!D23&gt;=20000, 200, 100)) * '①-2入力シート（宿泊人数）【室】'!D23, 0)</f>
        <v>0</v>
      </c>
      <c r="E23" s="10">
        <f>IF('①-2入力シート（宿泊人数）【室】'!E23&gt;0, IF(E$7/'①-2入力シート（宿泊人数）【室】'!E23&gt;=50000, 500, IF(E$7/'①-2入力シート（宿泊人数）【室】'!E23&gt;=20000, 200, 100)) * '①-2入力シート（宿泊人数）【室】'!E23, 0)</f>
        <v>0</v>
      </c>
      <c r="F23" s="10">
        <f>IF('①-2入力シート（宿泊人数）【室】'!F23&gt;0, IF(F$7/'①-2入力シート（宿泊人数）【室】'!F23&gt;=50000, 500, IF(F$7/'①-2入力シート（宿泊人数）【室】'!F23&gt;=20000, 200, 100)) * '①-2入力シート（宿泊人数）【室】'!F23, 0)</f>
        <v>0</v>
      </c>
      <c r="G23" s="10">
        <f>IF('①-2入力シート（宿泊人数）【室】'!G23&gt;0, IF(G$7/'①-2入力シート（宿泊人数）【室】'!G23&gt;=50000, 500, IF(G$7/'①-2入力シート（宿泊人数）【室】'!G23&gt;=20000, 200, 100)) * '①-2入力シート（宿泊人数）【室】'!G23, 0)</f>
        <v>0</v>
      </c>
      <c r="H23" s="10">
        <f>IF('①-2入力シート（宿泊人数）【室】'!H23&gt;0, IF(H$7/'①-2入力シート（宿泊人数）【室】'!H23&gt;=50000, 500, IF(H$7/'①-2入力シート（宿泊人数）【室】'!H23&gt;=20000, 200, 100)) * '①-2入力シート（宿泊人数）【室】'!H23, 0)</f>
        <v>0</v>
      </c>
      <c r="I23" s="10">
        <f>IF('①-2入力シート（宿泊人数）【室】'!I23&gt;0, IF(I$7/'①-2入力シート（宿泊人数）【室】'!I23&gt;=50000, 500, IF(I$7/'①-2入力シート（宿泊人数）【室】'!I23&gt;=20000, 200, 100)) * '①-2入力シート（宿泊人数）【室】'!I23, 0)</f>
        <v>0</v>
      </c>
      <c r="J23" s="10">
        <f>IF('①-2入力シート（宿泊人数）【室】'!J23&gt;0, IF(J$7/'①-2入力シート（宿泊人数）【室】'!J23&gt;=50000, 500, IF(J$7/'①-2入力シート（宿泊人数）【室】'!J23&gt;=20000, 200, 100)) * '①-2入力シート（宿泊人数）【室】'!J23, 0)</f>
        <v>0</v>
      </c>
      <c r="K23" s="10">
        <f>IF('①-2入力シート（宿泊人数）【室】'!K23&gt;0, IF(K$7/'①-2入力シート（宿泊人数）【室】'!K23&gt;=50000, 500, IF(K$7/'①-2入力シート（宿泊人数）【室】'!K23&gt;=20000, 200, 100)) * '①-2入力シート（宿泊人数）【室】'!K23, 0)</f>
        <v>0</v>
      </c>
      <c r="L23" s="10">
        <f>IF('①-2入力シート（宿泊人数）【室】'!L23&gt;0, IF(L$7/'①-2入力シート（宿泊人数）【室】'!L23&gt;=50000, 500, IF(L$7/'①-2入力シート（宿泊人数）【室】'!L23&gt;=20000, 200, 100)) * '①-2入力シート（宿泊人数）【室】'!L23, 0)</f>
        <v>0</v>
      </c>
      <c r="M23" s="10">
        <f>IF('①-2入力シート（宿泊人数）【室】'!M23&gt;0, IF(M$7/'①-2入力シート（宿泊人数）【室】'!M23&gt;=50000, 500, IF(M$7/'①-2入力シート（宿泊人数）【室】'!M23&gt;=20000, 200, 100)) * '①-2入力シート（宿泊人数）【室】'!M23, 0)</f>
        <v>0</v>
      </c>
      <c r="N23" s="91">
        <f>IF('①-2入力シート（宿泊人数）【室】'!N23&gt;0, IF(N$7/'①-2入力シート（宿泊人数）【室】'!N23&gt;=50000, 500, IF(N$7/'①-2入力シート（宿泊人数）【室】'!N23&gt;=20000, 200, 100)) * '①-2入力シート（宿泊人数）【室】'!N23, 0)</f>
        <v>0</v>
      </c>
      <c r="O23" s="91">
        <f>IF('①-2入力シート（宿泊人数）【室】'!O23&gt;0, IF(O$7/'①-2入力シート（宿泊人数）【室】'!O23&gt;=50000, 500, IF(O$7/'①-2入力シート（宿泊人数）【室】'!O23&gt;=20000, 200, 100)) * '①-2入力シート（宿泊人数）【室】'!O23, 0)</f>
        <v>0</v>
      </c>
      <c r="P23" s="91">
        <f>IF('①-2入力シート（宿泊人数）【室】'!P23&gt;0, IF(P$7/'①-2入力シート（宿泊人数）【室】'!P23&gt;=50000, 500, IF(P$7/'①-2入力シート（宿泊人数）【室】'!P23&gt;=20000, 200, 100)) * '①-2入力シート（宿泊人数）【室】'!P23, 0)</f>
        <v>0</v>
      </c>
      <c r="Q23" s="91">
        <f>IF('①-2入力シート（宿泊人数）【室】'!Q23&gt;0, IF(Q$7/'①-2入力シート（宿泊人数）【室】'!Q23&gt;=50000, 500, IF(Q$7/'①-2入力シート（宿泊人数）【室】'!Q23&gt;=20000, 200, 100)) * '①-2入力シート（宿泊人数）【室】'!Q23, 0)</f>
        <v>0</v>
      </c>
      <c r="R23" s="91">
        <f>IF('①-2入力シート（宿泊人数）【室】'!R23&gt;0, IF(R$7/'①-2入力シート（宿泊人数）【室】'!R23&gt;=50000, 500, IF(R$7/'①-2入力シート（宿泊人数）【室】'!R23&gt;=20000, 200, 100)) * '①-2入力シート（宿泊人数）【室】'!R23, 0)</f>
        <v>0</v>
      </c>
      <c r="S23" s="91">
        <f>IF('①-2入力シート（宿泊人数）【室】'!S23&gt;0, IF(S$7/'①-2入力シート（宿泊人数）【室】'!S23&gt;=50000, 500, IF(S$7/'①-2入力シート（宿泊人数）【室】'!S23&gt;=20000, 200, 100)) * '①-2入力シート（宿泊人数）【室】'!S23, 0)</f>
        <v>0</v>
      </c>
      <c r="T23" s="91">
        <f>IF('①-2入力シート（宿泊人数）【室】'!T23&gt;0, IF(T$7/'①-2入力シート（宿泊人数）【室】'!T23&gt;=50000, 500, IF(T$7/'①-2入力シート（宿泊人数）【室】'!T23&gt;=20000, 200, 100)) * '①-2入力シート（宿泊人数）【室】'!T23, 0)</f>
        <v>0</v>
      </c>
      <c r="U23" s="91">
        <f>IF('①-2入力シート（宿泊人数）【室】'!U23&gt;0, IF(U$7/'①-2入力シート（宿泊人数）【室】'!U23&gt;=50000, 500, IF(U$7/'①-2入力シート（宿泊人数）【室】'!U23&gt;=20000, 200, 100)) * '①-2入力シート（宿泊人数）【室】'!U23, 0)</f>
        <v>0</v>
      </c>
      <c r="V23" s="91">
        <f>IF('①-2入力シート（宿泊人数）【室】'!V23&gt;0, IF(V$7/'①-2入力シート（宿泊人数）【室】'!V23&gt;=50000, 500, IF(V$7/'①-2入力シート（宿泊人数）【室】'!V23&gt;=20000, 200, 100)) * '①-2入力シート（宿泊人数）【室】'!V23, 0)</f>
        <v>0</v>
      </c>
      <c r="W23" s="91">
        <f>IF('①-2入力シート（宿泊人数）【室】'!W23&gt;0, IF(W$7/'①-2入力シート（宿泊人数）【室】'!W23&gt;=50000, 500, IF(W$7/'①-2入力シート（宿泊人数）【室】'!W23&gt;=20000, 200, 100)) * '①-2入力シート（宿泊人数）【室】'!W23, 0)</f>
        <v>0</v>
      </c>
      <c r="X23" s="91">
        <f>IF('①-2入力シート（宿泊人数）【室】'!X23&gt;0, IF(X$7/'①-2入力シート（宿泊人数）【室】'!X23&gt;=50000, 500, IF(X$7/'①-2入力シート（宿泊人数）【室】'!X23&gt;=20000, 200, 100)) * '①-2入力シート（宿泊人数）【室】'!X23, 0)</f>
        <v>0</v>
      </c>
      <c r="Y23" s="91">
        <f>IF('①-2入力シート（宿泊人数）【室】'!Y23&gt;0, IF(Y$7/'①-2入力シート（宿泊人数）【室】'!Y23&gt;=50000, 500, IF(Y$7/'①-2入力シート（宿泊人数）【室】'!Y23&gt;=20000, 200, 100)) * '①-2入力シート（宿泊人数）【室】'!Y23, 0)</f>
        <v>0</v>
      </c>
      <c r="Z23" s="91">
        <f>IF('①-2入力シート（宿泊人数）【室】'!Z23&gt;0, IF(Z$7/'①-2入力シート（宿泊人数）【室】'!Z23&gt;=50000, 500, IF(Z$7/'①-2入力シート（宿泊人数）【室】'!Z23&gt;=20000, 200, 100)) * '①-2入力シート（宿泊人数）【室】'!Z23, 0)</f>
        <v>0</v>
      </c>
      <c r="AA23" s="91">
        <f>IF('①-2入力シート（宿泊人数）【室】'!AA23&gt;0, IF(AA$7/'①-2入力シート（宿泊人数）【室】'!AA23&gt;=50000, 500, IF(AA$7/'①-2入力シート（宿泊人数）【室】'!AA23&gt;=20000, 200, 100)) * '①-2入力シート（宿泊人数）【室】'!AA23, 0)</f>
        <v>0</v>
      </c>
      <c r="AB23" s="91">
        <f>IF('①-2入力シート（宿泊人数）【室】'!AB23&gt;0, IF(AB$7/'①-2入力シート（宿泊人数）【室】'!AB23&gt;=50000, 500, IF(AB$7/'①-2入力シート（宿泊人数）【室】'!AB23&gt;=20000, 200, 100)) * '①-2入力シート（宿泊人数）【室】'!AB23, 0)</f>
        <v>0</v>
      </c>
      <c r="AC23" s="91">
        <f>IF('①-2入力シート（宿泊人数）【室】'!AC23&gt;0, IF(AC$7/'①-2入力シート（宿泊人数）【室】'!AC23&gt;=50000, 500, IF(AC$7/'①-2入力シート（宿泊人数）【室】'!AC23&gt;=20000, 200, 100)) * '①-2入力シート（宿泊人数）【室】'!AC23, 0)</f>
        <v>0</v>
      </c>
      <c r="AD23" s="91">
        <f>IF('①-2入力シート（宿泊人数）【室】'!AD23&gt;0, IF(AD$7/'①-2入力シート（宿泊人数）【室】'!AD23&gt;=50000, 500, IF(AD$7/'①-2入力シート（宿泊人数）【室】'!AD23&gt;=20000, 200, 100)) * '①-2入力シート（宿泊人数）【室】'!AD23, 0)</f>
        <v>0</v>
      </c>
      <c r="AE23" s="91">
        <f>IF('①-2入力シート（宿泊人数）【室】'!AE23&gt;0, IF(AE$7/'①-2入力シート（宿泊人数）【室】'!AE23&gt;=50000, 500, IF(AE$7/'①-2入力シート（宿泊人数）【室】'!AE23&gt;=20000, 200, 100)) * '①-2入力シート（宿泊人数）【室】'!AE23, 0)</f>
        <v>0</v>
      </c>
      <c r="AF23" s="91">
        <f>IF('①-2入力シート（宿泊人数）【室】'!AF23&gt;0, IF(AF$7/'①-2入力シート（宿泊人数）【室】'!AF23&gt;=50000, 500, IF(AF$7/'①-2入力シート（宿泊人数）【室】'!AF23&gt;=20000, 200, 100)) * '①-2入力シート（宿泊人数）【室】'!AF23, 0)</f>
        <v>0</v>
      </c>
      <c r="AG23" s="91">
        <f>IF('①-2入力シート（宿泊人数）【室】'!AG23&gt;0, IF(AG$7/'①-2入力シート（宿泊人数）【室】'!AG23&gt;=50000, 500, IF(AG$7/'①-2入力シート（宿泊人数）【室】'!AG23&gt;=20000, 200, 100)) * '①-2入力シート（宿泊人数）【室】'!AG23, 0)</f>
        <v>0</v>
      </c>
      <c r="AH23" s="91">
        <f>IF('①-2入力シート（宿泊人数）【室】'!AH23&gt;0, IF(AH$7/'①-2入力シート（宿泊人数）【室】'!AH23&gt;=50000, 500, IF(AH$7/'①-2入力シート（宿泊人数）【室】'!AH23&gt;=20000, 200, 100)) * '①-2入力シート（宿泊人数）【室】'!AH23, 0)</f>
        <v>0</v>
      </c>
      <c r="AI23" s="91">
        <f>IF('①-2入力シート（宿泊人数）【室】'!AI23&gt;0, IF(AI$7/'①-2入力シート（宿泊人数）【室】'!AI23&gt;=50000, 500, IF(AI$7/'①-2入力シート（宿泊人数）【室】'!AI23&gt;=20000, 200, 100)) * '①-2入力シート（宿泊人数）【室】'!AI23, 0)</f>
        <v>0</v>
      </c>
      <c r="AJ23" s="91">
        <f>IF('①-2入力シート（宿泊人数）【室】'!AJ23&gt;0, IF(AJ$7/'①-2入力シート（宿泊人数）【室】'!AJ23&gt;=50000, 500, IF(AJ$7/'①-2入力シート（宿泊人数）【室】'!AJ23&gt;=20000, 200, 100)) * '①-2入力シート（宿泊人数）【室】'!AJ23, 0)</f>
        <v>0</v>
      </c>
      <c r="AK23" s="91">
        <f>IF('①-2入力シート（宿泊人数）【室】'!AK23&gt;0, IF(AK$7/'①-2入力シート（宿泊人数）【室】'!AK23&gt;=50000, 500, IF(AK$7/'①-2入力シート（宿泊人数）【室】'!AK23&gt;=20000, 200, 100)) * '①-2入力シート（宿泊人数）【室】'!AK23, 0)</f>
        <v>0</v>
      </c>
      <c r="AL23" s="91">
        <f>IF('①-2入力シート（宿泊人数）【室】'!AL23&gt;0, IF(AL$7/'①-2入力シート（宿泊人数）【室】'!AL23&gt;=50000, 500, IF(AL$7/'①-2入力シート（宿泊人数）【室】'!AL23&gt;=20000, 200, 100)) * '①-2入力シート（宿泊人数）【室】'!AL23, 0)</f>
        <v>0</v>
      </c>
      <c r="AM23" s="91">
        <f>IF('①-2入力シート（宿泊人数）【室】'!AM23&gt;0, IF(AM$7/'①-2入力シート（宿泊人数）【室】'!AM23&gt;=50000, 500, IF(AM$7/'①-2入力シート（宿泊人数）【室】'!AM23&gt;=20000, 200, 100)) * '①-2入力シート（宿泊人数）【室】'!AM23, 0)</f>
        <v>0</v>
      </c>
      <c r="AN23" s="91">
        <f>IF('①-2入力シート（宿泊人数）【室】'!AN23&gt;0, IF(AN$7/'①-2入力シート（宿泊人数）【室】'!AN23&gt;=50000, 500, IF(AN$7/'①-2入力シート（宿泊人数）【室】'!AN23&gt;=20000, 200, 100)) * '①-2入力シート（宿泊人数）【室】'!AN23, 0)</f>
        <v>0</v>
      </c>
      <c r="AO23" s="91">
        <f>IF('①-2入力シート（宿泊人数）【室】'!AO23&gt;0, IF(AO$7/'①-2入力シート（宿泊人数）【室】'!AO23&gt;=50000, 500, IF(AO$7/'①-2入力シート（宿泊人数）【室】'!AO23&gt;=20000, 200, 100)) * '①-2入力シート（宿泊人数）【室】'!AO23, 0)</f>
        <v>0</v>
      </c>
      <c r="AP23" s="91">
        <f>IF('①-2入力シート（宿泊人数）【室】'!AP23&gt;0, IF(AP$7/'①-2入力シート（宿泊人数）【室】'!AP23&gt;=50000, 500, IF(AP$7/'①-2入力シート（宿泊人数）【室】'!AP23&gt;=20000, 200, 100)) * '①-2入力シート（宿泊人数）【室】'!AP23, 0)</f>
        <v>0</v>
      </c>
      <c r="AQ23" s="91">
        <f>IF('①-2入力シート（宿泊人数）【室】'!AQ23&gt;0, IF(AQ$7/'①-2入力シート（宿泊人数）【室】'!AQ23&gt;=50000, 500, IF(AQ$7/'①-2入力シート（宿泊人数）【室】'!AQ23&gt;=20000, 200, 100)) * '①-2入力シート（宿泊人数）【室】'!AQ23, 0)</f>
        <v>0</v>
      </c>
      <c r="AR23" s="91">
        <f>IF('①-2入力シート（宿泊人数）【室】'!AR23&gt;0, IF(AR$7/'①-2入力シート（宿泊人数）【室】'!AR23&gt;=50000, 500, IF(AR$7/'①-2入力シート（宿泊人数）【室】'!AR23&gt;=20000, 200, 100)) * '①-2入力シート（宿泊人数）【室】'!AR23, 0)</f>
        <v>0</v>
      </c>
      <c r="AS23" s="91">
        <f>IF('①-2入力シート（宿泊人数）【室】'!AS23&gt;0, IF(AS$7/'①-2入力シート（宿泊人数）【室】'!AS23&gt;=50000, 500, IF(AS$7/'①-2入力シート（宿泊人数）【室】'!AS23&gt;=20000, 200, 100)) * '①-2入力シート（宿泊人数）【室】'!AS23, 0)</f>
        <v>0</v>
      </c>
      <c r="AT23" s="91">
        <f>IF('①-2入力シート（宿泊人数）【室】'!AT23&gt;0, IF(AT$7/'①-2入力シート（宿泊人数）【室】'!AT23&gt;=50000, 500, IF(AT$7/'①-2入力シート（宿泊人数）【室】'!AT23&gt;=20000, 200, 100)) * '①-2入力シート（宿泊人数）【室】'!AT23, 0)</f>
        <v>0</v>
      </c>
      <c r="AU23" s="91">
        <f>IF('①-2入力シート（宿泊人数）【室】'!AU23&gt;0, IF(AU$7/'①-2入力シート（宿泊人数）【室】'!AU23&gt;=50000, 500, IF(AU$7/'①-2入力シート（宿泊人数）【室】'!AU23&gt;=20000, 200, 100)) * '①-2入力シート（宿泊人数）【室】'!AU23, 0)</f>
        <v>0</v>
      </c>
      <c r="AV23" s="91">
        <f>IF('①-2入力シート（宿泊人数）【室】'!AV23&gt;0, IF(AV$7/'①-2入力シート（宿泊人数）【室】'!AV23&gt;=50000, 500, IF(AV$7/'①-2入力シート（宿泊人数）【室】'!AV23&gt;=20000, 200, 100)) * '①-2入力シート（宿泊人数）【室】'!AV23, 0)</f>
        <v>0</v>
      </c>
      <c r="AW23" s="91">
        <f>IF('①-2入力シート（宿泊人数）【室】'!AW23&gt;0, IF(AW$7/'①-2入力シート（宿泊人数）【室】'!AW23&gt;=50000, 500, IF(AW$7/'①-2入力シート（宿泊人数）【室】'!AW23&gt;=20000, 200, 100)) * '①-2入力シート（宿泊人数）【室】'!AW23, 0)</f>
        <v>0</v>
      </c>
      <c r="AX23" s="91">
        <f>IF('①-2入力シート（宿泊人数）【室】'!AX23&gt;0, IF(AX$7/'①-2入力シート（宿泊人数）【室】'!AX23&gt;=50000, 500, IF(AX$7/'①-2入力シート（宿泊人数）【室】'!AX23&gt;=20000, 200, 100)) * '①-2入力シート（宿泊人数）【室】'!AX23, 0)</f>
        <v>0</v>
      </c>
      <c r="AY23" s="91">
        <f>IF('①-2入力シート（宿泊人数）【室】'!AY23&gt;0, IF(AY$7/'①-2入力シート（宿泊人数）【室】'!AY23&gt;=50000, 500, IF(AY$7/'①-2入力シート（宿泊人数）【室】'!AY23&gt;=20000, 200, 100)) * '①-2入力シート（宿泊人数）【室】'!AY23, 0)</f>
        <v>0</v>
      </c>
      <c r="AZ23" s="91">
        <f>IF('①-2入力シート（宿泊人数）【室】'!AZ23&gt;0, IF(AZ$7/'①-2入力シート（宿泊人数）【室】'!AZ23&gt;=50000, 500, IF(AZ$7/'①-2入力シート（宿泊人数）【室】'!AZ23&gt;=20000, 200, 100)) * '①-2入力シート（宿泊人数）【室】'!AZ23, 0)</f>
        <v>0</v>
      </c>
      <c r="BA23" s="91">
        <f>IF('①-2入力シート（宿泊人数）【室】'!BA23&gt;0, IF(BA$7/'①-2入力シート（宿泊人数）【室】'!BA23&gt;=50000, 500, IF(BA$7/'①-2入力シート（宿泊人数）【室】'!BA23&gt;=20000, 200, 100)) * '①-2入力シート（宿泊人数）【室】'!BA23, 0)</f>
        <v>0</v>
      </c>
      <c r="BB23" s="91">
        <f>IF('①-2入力シート（宿泊人数）【室】'!BB23&gt;0, IF(BB$7/'①-2入力シート（宿泊人数）【室】'!BB23&gt;=50000, 500, IF(BB$7/'①-2入力シート（宿泊人数）【室】'!BB23&gt;=20000, 200, 100)) * '①-2入力シート（宿泊人数）【室】'!BB23, 0)</f>
        <v>0</v>
      </c>
      <c r="BC23" s="91">
        <f>IF('①-2入力シート（宿泊人数）【室】'!BC23&gt;0, IF(BC$7/'①-2入力シート（宿泊人数）【室】'!BC23&gt;=50000, 500, IF(BC$7/'①-2入力シート（宿泊人数）【室】'!BC23&gt;=20000, 200, 100)) * '①-2入力シート（宿泊人数）【室】'!BC23, 0)</f>
        <v>0</v>
      </c>
      <c r="BD23" s="91">
        <f>IF('①-2入力シート（宿泊人数）【室】'!BD23&gt;0, IF(BD$7/'①-2入力シート（宿泊人数）【室】'!BD23&gt;=50000, 500, IF(BD$7/'①-2入力シート（宿泊人数）【室】'!BD23&gt;=20000, 200, 100)) * '①-2入力シート（宿泊人数）【室】'!BD23, 0)</f>
        <v>0</v>
      </c>
      <c r="BE23" s="91">
        <f>IF('①-2入力シート（宿泊人数）【室】'!BE23&gt;0, IF(BE$7/'①-2入力シート（宿泊人数）【室】'!BE23&gt;=50000, 500, IF(BE$7/'①-2入力シート（宿泊人数）【室】'!BE23&gt;=20000, 200, 100)) * '①-2入力シート（宿泊人数）【室】'!BE23, 0)</f>
        <v>0</v>
      </c>
      <c r="BF23" s="91">
        <f>IF('①-2入力シート（宿泊人数）【室】'!BF23&gt;0, IF(BF$7/'①-2入力シート（宿泊人数）【室】'!BF23&gt;=50000, 500, IF(BF$7/'①-2入力シート（宿泊人数）【室】'!BF23&gt;=20000, 200, 100)) * '①-2入力シート（宿泊人数）【室】'!BF23, 0)</f>
        <v>0</v>
      </c>
      <c r="BG23" s="91">
        <f>IF('①-2入力シート（宿泊人数）【室】'!BG23&gt;0, IF(BG$7/'①-2入力シート（宿泊人数）【室】'!BG23&gt;=50000, 500, IF(BG$7/'①-2入力シート（宿泊人数）【室】'!BG23&gt;=20000, 200, 100)) * '①-2入力シート（宿泊人数）【室】'!BG23, 0)</f>
        <v>0</v>
      </c>
      <c r="BH23" s="91">
        <f>IF('①-2入力シート（宿泊人数）【室】'!BH23&gt;0, IF(BH$7/'①-2入力シート（宿泊人数）【室】'!BH23&gt;=50000, 500, IF(BH$7/'①-2入力シート（宿泊人数）【室】'!BH23&gt;=20000, 200, 100)) * '①-2入力シート（宿泊人数）【室】'!BH23, 0)</f>
        <v>0</v>
      </c>
      <c r="BI23" s="91">
        <f>IF('①-2入力シート（宿泊人数）【室】'!BI23&gt;0, IF(BI$7/'①-2入力シート（宿泊人数）【室】'!BI23&gt;=50000, 500, IF(BI$7/'①-2入力シート（宿泊人数）【室】'!BI23&gt;=20000, 200, 100)) * '①-2入力シート（宿泊人数）【室】'!BI23, 0)</f>
        <v>0</v>
      </c>
      <c r="BJ23" s="91">
        <f>IF('①-2入力シート（宿泊人数）【室】'!BJ23&gt;0, IF(BJ$7/'①-2入力シート（宿泊人数）【室】'!BJ23&gt;=50000, 500, IF(BJ$7/'①-2入力シート（宿泊人数）【室】'!BJ23&gt;=20000, 200, 100)) * '①-2入力シート（宿泊人数）【室】'!BJ23, 0)</f>
        <v>0</v>
      </c>
      <c r="BK23" s="91">
        <f>IF('①-2入力シート（宿泊人数）【室】'!BK23&gt;0, IF(BK$7/'①-2入力シート（宿泊人数）【室】'!BK23&gt;=50000, 500, IF(BK$7/'①-2入力シート（宿泊人数）【室】'!BK23&gt;=20000, 200, 100)) * '①-2入力シート（宿泊人数）【室】'!BK23, 0)</f>
        <v>0</v>
      </c>
      <c r="BL23" s="91">
        <f>IF('①-2入力シート（宿泊人数）【室】'!BL23&gt;0, IF(BL$7/'①-2入力シート（宿泊人数）【室】'!BL23&gt;=50000, 500, IF(BL$7/'①-2入力シート（宿泊人数）【室】'!BL23&gt;=20000, 200, 100)) * '①-2入力シート（宿泊人数）【室】'!BL23, 0)</f>
        <v>0</v>
      </c>
      <c r="BM23" s="91">
        <f>IF('①-2入力シート（宿泊人数）【室】'!BM23&gt;0, IF(BM$7/'①-2入力シート（宿泊人数）【室】'!BM23&gt;=50000, 500, IF(BM$7/'①-2入力シート（宿泊人数）【室】'!BM23&gt;=20000, 200, 100)) * '①-2入力シート（宿泊人数）【室】'!BM23, 0)</f>
        <v>0</v>
      </c>
      <c r="BN23" s="91">
        <f>IF('①-2入力シート（宿泊人数）【室】'!BN23&gt;0, IF(BN$7/'①-2入力シート（宿泊人数）【室】'!BN23&gt;=50000, 500, IF(BN$7/'①-2入力シート（宿泊人数）【室】'!BN23&gt;=20000, 200, 100)) * '①-2入力シート（宿泊人数）【室】'!BN23, 0)</f>
        <v>0</v>
      </c>
      <c r="BO23" s="91">
        <f>IF('①-2入力シート（宿泊人数）【室】'!BO23&gt;0, IF(BO$7/'①-2入力シート（宿泊人数）【室】'!BO23&gt;=50000, 500, IF(BO$7/'①-2入力シート（宿泊人数）【室】'!BO23&gt;=20000, 200, 100)) * '①-2入力シート（宿泊人数）【室】'!BO23, 0)</f>
        <v>0</v>
      </c>
      <c r="BP23" s="91">
        <f>IF('①-2入力シート（宿泊人数）【室】'!BP23&gt;0, IF(BP$7/'①-2入力シート（宿泊人数）【室】'!BP23&gt;=50000, 500, IF(BP$7/'①-2入力シート（宿泊人数）【室】'!BP23&gt;=20000, 200, 100)) * '①-2入力シート（宿泊人数）【室】'!BP23, 0)</f>
        <v>0</v>
      </c>
      <c r="BQ23" s="91">
        <f>IF('①-2入力シート（宿泊人数）【室】'!BQ23&gt;0, IF(BQ$7/'①-2入力シート（宿泊人数）【室】'!BQ23&gt;=50000, 500, IF(BQ$7/'①-2入力シート（宿泊人数）【室】'!BQ23&gt;=20000, 200, 100)) * '①-2入力シート（宿泊人数）【室】'!BQ23, 0)</f>
        <v>0</v>
      </c>
      <c r="BR23" s="91">
        <f>IF('①-2入力シート（宿泊人数）【室】'!BR23&gt;0, IF(BR$7/'①-2入力シート（宿泊人数）【室】'!BR23&gt;=50000, 500, IF(BR$7/'①-2入力シート（宿泊人数）【室】'!BR23&gt;=20000, 200, 100)) * '①-2入力シート（宿泊人数）【室】'!BR23, 0)</f>
        <v>0</v>
      </c>
      <c r="BS23" s="91">
        <f>IF('①-2入力シート（宿泊人数）【室】'!BS23&gt;0, IF(BS$7/'①-2入力シート（宿泊人数）【室】'!BS23&gt;=50000, 500, IF(BS$7/'①-2入力シート（宿泊人数）【室】'!BS23&gt;=20000, 200, 100)) * '①-2入力シート（宿泊人数）【室】'!BS23, 0)</f>
        <v>0</v>
      </c>
      <c r="BT23" s="91">
        <f>IF('①-2入力シート（宿泊人数）【室】'!BT23&gt;0, IF(BT$7/'①-2入力シート（宿泊人数）【室】'!BT23&gt;=50000, 500, IF(BT$7/'①-2入力シート（宿泊人数）【室】'!BT23&gt;=20000, 200, 100)) * '①-2入力シート（宿泊人数）【室】'!BT23, 0)</f>
        <v>0</v>
      </c>
      <c r="BU23" s="91">
        <f>IF('①-2入力シート（宿泊人数）【室】'!BU23&gt;0, IF(BU$7/'①-2入力シート（宿泊人数）【室】'!BU23&gt;=50000, 500, IF(BU$7/'①-2入力シート（宿泊人数）【室】'!BU23&gt;=20000, 200, 100)) * '①-2入力シート（宿泊人数）【室】'!BU23, 0)</f>
        <v>0</v>
      </c>
      <c r="BV23" s="91">
        <f>IF('①-2入力シート（宿泊人数）【室】'!BV23&gt;0, IF(BV$7/'①-2入力シート（宿泊人数）【室】'!BV23&gt;=50000, 500, IF(BV$7/'①-2入力シート（宿泊人数）【室】'!BV23&gt;=20000, 200, 100)) * '①-2入力シート（宿泊人数）【室】'!BV23, 0)</f>
        <v>0</v>
      </c>
      <c r="BW23" s="91">
        <f>IF('①-2入力シート（宿泊人数）【室】'!BW23&gt;0, IF(BW$7/'①-2入力シート（宿泊人数）【室】'!BW23&gt;=50000, 500, IF(BW$7/'①-2入力シート（宿泊人数）【室】'!BW23&gt;=20000, 200, 100)) * '①-2入力シート（宿泊人数）【室】'!BW23, 0)</f>
        <v>0</v>
      </c>
      <c r="BX23" s="91">
        <f>IF('①-2入力シート（宿泊人数）【室】'!BX23&gt;0, IF(BX$7/'①-2入力シート（宿泊人数）【室】'!BX23&gt;=50000, 500, IF(BX$7/'①-2入力シート（宿泊人数）【室】'!BX23&gt;=20000, 200, 100)) * '①-2入力シート（宿泊人数）【室】'!BX23, 0)</f>
        <v>0</v>
      </c>
      <c r="BY23" s="91">
        <f>IF('①-2入力シート（宿泊人数）【室】'!BY23&gt;0, IF(BY$7/'①-2入力シート（宿泊人数）【室】'!BY23&gt;=50000, 500, IF(BY$7/'①-2入力シート（宿泊人数）【室】'!BY23&gt;=20000, 200, 100)) * '①-2入力シート（宿泊人数）【室】'!BY23, 0)</f>
        <v>0</v>
      </c>
      <c r="BZ23" s="91">
        <f>IF('①-2入力シート（宿泊人数）【室】'!BZ23&gt;0, IF(BZ$7/'①-2入力シート（宿泊人数）【室】'!BZ23&gt;=50000, 500, IF(BZ$7/'①-2入力シート（宿泊人数）【室】'!BZ23&gt;=20000, 200, 100)) * '①-2入力シート（宿泊人数）【室】'!BZ23, 0)</f>
        <v>0</v>
      </c>
      <c r="CA23" s="91">
        <f>IF('①-2入力シート（宿泊人数）【室】'!CA23&gt;0, IF(CA$7/'①-2入力シート（宿泊人数）【室】'!CA23&gt;=50000, 500, IF(CA$7/'①-2入力シート（宿泊人数）【室】'!CA23&gt;=20000, 200, 100)) * '①-2入力シート（宿泊人数）【室】'!CA23, 0)</f>
        <v>0</v>
      </c>
      <c r="CB23" s="91">
        <f>IF('①-2入力シート（宿泊人数）【室】'!CB23&gt;0, IF(CB$7/'①-2入力シート（宿泊人数）【室】'!CB23&gt;=50000, 500, IF(CB$7/'①-2入力シート（宿泊人数）【室】'!CB23&gt;=20000, 200, 100)) * '①-2入力シート（宿泊人数）【室】'!CB23, 0)</f>
        <v>0</v>
      </c>
      <c r="CC23" s="91">
        <f>IF('①-2入力シート（宿泊人数）【室】'!CC23&gt;0, IF(CC$7/'①-2入力シート（宿泊人数）【室】'!CC23&gt;=50000, 500, IF(CC$7/'①-2入力シート（宿泊人数）【室】'!CC23&gt;=20000, 200, 100)) * '①-2入力シート（宿泊人数）【室】'!CC23, 0)</f>
        <v>0</v>
      </c>
      <c r="CD23" s="91">
        <f>IF('①-2入力シート（宿泊人数）【室】'!CD23&gt;0, IF(CD$7/'①-2入力シート（宿泊人数）【室】'!CD23&gt;=50000, 500, IF(CD$7/'①-2入力シート（宿泊人数）【室】'!CD23&gt;=20000, 200, 100)) * '①-2入力シート（宿泊人数）【室】'!CD23, 0)</f>
        <v>0</v>
      </c>
      <c r="CE23" s="91">
        <f>IF('①-2入力シート（宿泊人数）【室】'!CE23&gt;0, IF(CE$7/'①-2入力シート（宿泊人数）【室】'!CE23&gt;=50000, 500, IF(CE$7/'①-2入力シート（宿泊人数）【室】'!CE23&gt;=20000, 200, 100)) * '①-2入力シート（宿泊人数）【室】'!CE23, 0)</f>
        <v>0</v>
      </c>
      <c r="CF23" s="91">
        <f>IF('①-2入力シート（宿泊人数）【室】'!CF23&gt;0, IF(CF$7/'①-2入力シート（宿泊人数）【室】'!CF23&gt;=50000, 500, IF(CF$7/'①-2入力シート（宿泊人数）【室】'!CF23&gt;=20000, 200, 100)) * '①-2入力シート（宿泊人数）【室】'!CF23, 0)</f>
        <v>0</v>
      </c>
      <c r="CG23" s="91">
        <f>IF('①-2入力シート（宿泊人数）【室】'!CG23&gt;0, IF(CG$7/'①-2入力シート（宿泊人数）【室】'!CG23&gt;=50000, 500, IF(CG$7/'①-2入力シート（宿泊人数）【室】'!CG23&gt;=20000, 200, 100)) * '①-2入力シート（宿泊人数）【室】'!CG23, 0)</f>
        <v>0</v>
      </c>
      <c r="CH23" s="91">
        <f>IF('①-2入力シート（宿泊人数）【室】'!CH23&gt;0, IF(CH$7/'①-2入力シート（宿泊人数）【室】'!CH23&gt;=50000, 500, IF(CH$7/'①-2入力シート（宿泊人数）【室】'!CH23&gt;=20000, 200, 100)) * '①-2入力シート（宿泊人数）【室】'!CH23, 0)</f>
        <v>0</v>
      </c>
      <c r="CI23" s="91">
        <f>IF('①-2入力シート（宿泊人数）【室】'!CI23&gt;0, IF(CI$7/'①-2入力シート（宿泊人数）【室】'!CI23&gt;=50000, 500, IF(CI$7/'①-2入力シート（宿泊人数）【室】'!CI23&gt;=20000, 200, 100)) * '①-2入力シート（宿泊人数）【室】'!CI23, 0)</f>
        <v>0</v>
      </c>
      <c r="CJ23" s="91">
        <f>IF('①-2入力シート（宿泊人数）【室】'!CJ23&gt;0, IF(CJ$7/'①-2入力シート（宿泊人数）【室】'!CJ23&gt;=50000, 500, IF(CJ$7/'①-2入力シート（宿泊人数）【室】'!CJ23&gt;=20000, 200, 100)) * '①-2入力シート（宿泊人数）【室】'!CJ23, 0)</f>
        <v>0</v>
      </c>
      <c r="CK23" s="91">
        <f>IF('①-2入力シート（宿泊人数）【室】'!CK23&gt;0, IF(CK$7/'①-2入力シート（宿泊人数）【室】'!CK23&gt;=50000, 500, IF(CK$7/'①-2入力シート（宿泊人数）【室】'!CK23&gt;=20000, 200, 100)) * '①-2入力シート（宿泊人数）【室】'!CK23, 0)</f>
        <v>0</v>
      </c>
      <c r="CL23" s="91">
        <f>IF('①-2入力シート（宿泊人数）【室】'!CL23&gt;0, IF(CL$7/'①-2入力シート（宿泊人数）【室】'!CL23&gt;=50000, 500, IF(CL$7/'①-2入力シート（宿泊人数）【室】'!CL23&gt;=20000, 200, 100)) * '①-2入力シート（宿泊人数）【室】'!CL23, 0)</f>
        <v>0</v>
      </c>
      <c r="CM23" s="91">
        <f>IF('①-2入力シート（宿泊人数）【室】'!CM23&gt;0, IF(CM$7/'①-2入力シート（宿泊人数）【室】'!CM23&gt;=50000, 500, IF(CM$7/'①-2入力シート（宿泊人数）【室】'!CM23&gt;=20000, 200, 100)) * '①-2入力シート（宿泊人数）【室】'!CM23, 0)</f>
        <v>0</v>
      </c>
      <c r="CN23" s="91">
        <f>IF('①-2入力シート（宿泊人数）【室】'!CN23&gt;0, IF(CN$7/'①-2入力シート（宿泊人数）【室】'!CN23&gt;=50000, 500, IF(CN$7/'①-2入力シート（宿泊人数）【室】'!CN23&gt;=20000, 200, 100)) * '①-2入力シート（宿泊人数）【室】'!CN23, 0)</f>
        <v>0</v>
      </c>
      <c r="CO23" s="91">
        <f>IF('①-2入力シート（宿泊人数）【室】'!CO23&gt;0, IF(CO$7/'①-2入力シート（宿泊人数）【室】'!CO23&gt;=50000, 500, IF(CO$7/'①-2入力シート（宿泊人数）【室】'!CO23&gt;=20000, 200, 100)) * '①-2入力シート（宿泊人数）【室】'!CO23, 0)</f>
        <v>0</v>
      </c>
      <c r="CP23" s="91">
        <f>IF('①-2入力シート（宿泊人数）【室】'!CP23&gt;0, IF(CP$7/'①-2入力シート（宿泊人数）【室】'!CP23&gt;=50000, 500, IF(CP$7/'①-2入力シート（宿泊人数）【室】'!CP23&gt;=20000, 200, 100)) * '①-2入力シート（宿泊人数）【室】'!CP23, 0)</f>
        <v>0</v>
      </c>
      <c r="CQ23" s="91">
        <f>IF('①-2入力シート（宿泊人数）【室】'!CQ23&gt;0, IF(CQ$7/'①-2入力シート（宿泊人数）【室】'!CQ23&gt;=50000, 500, IF(CQ$7/'①-2入力シート（宿泊人数）【室】'!CQ23&gt;=20000, 200, 100)) * '①-2入力シート（宿泊人数）【室】'!CQ23, 0)</f>
        <v>0</v>
      </c>
      <c r="CR23" s="91">
        <f>IF('①-2入力シート（宿泊人数）【室】'!CR23&gt;0, IF(CR$7/'①-2入力シート（宿泊人数）【室】'!CR23&gt;=50000, 500, IF(CR$7/'①-2入力シート（宿泊人数）【室】'!CR23&gt;=20000, 200, 100)) * '①-2入力シート（宿泊人数）【室】'!CR23, 0)</f>
        <v>0</v>
      </c>
      <c r="CS23" s="91">
        <f>IF('①-2入力シート（宿泊人数）【室】'!CS23&gt;0, IF(CS$7/'①-2入力シート（宿泊人数）【室】'!CS23&gt;=50000, 500, IF(CS$7/'①-2入力シート（宿泊人数）【室】'!CS23&gt;=20000, 200, 100)) * '①-2入力シート（宿泊人数）【室】'!CS23, 0)</f>
        <v>0</v>
      </c>
      <c r="CT23" s="91">
        <f>IF('①-2入力シート（宿泊人数）【室】'!CT23&gt;0, IF(CT$7/'①-2入力シート（宿泊人数）【室】'!CT23&gt;=50000, 500, IF(CT$7/'①-2入力シート（宿泊人数）【室】'!CT23&gt;=20000, 200, 100)) * '①-2入力シート（宿泊人数）【室】'!CT23, 0)</f>
        <v>0</v>
      </c>
      <c r="CU23" s="91">
        <f>IF('①-2入力シート（宿泊人数）【室】'!CU23&gt;0, IF(CU$7/'①-2入力シート（宿泊人数）【室】'!CU23&gt;=50000, 500, IF(CU$7/'①-2入力シート（宿泊人数）【室】'!CU23&gt;=20000, 200, 100)) * '①-2入力シート（宿泊人数）【室】'!CU23, 0)</f>
        <v>0</v>
      </c>
      <c r="CV23" s="91">
        <f>IF('①-2入力シート（宿泊人数）【室】'!CV23&gt;0, IF(CV$7/'①-2入力シート（宿泊人数）【室】'!CV23&gt;=50000, 500, IF(CV$7/'①-2入力シート（宿泊人数）【室】'!CV23&gt;=20000, 200, 100)) * '①-2入力シート（宿泊人数）【室】'!CV23, 0)</f>
        <v>0</v>
      </c>
      <c r="CW23" s="91">
        <f>IF('①-2入力シート（宿泊人数）【室】'!CW23&gt;0, IF(CW$7/'①-2入力シート（宿泊人数）【室】'!CW23&gt;=50000, 500, IF(CW$7/'①-2入力シート（宿泊人数）【室】'!CW23&gt;=20000, 200, 100)) * '①-2入力シート（宿泊人数）【室】'!CW23, 0)</f>
        <v>0</v>
      </c>
      <c r="CX23" s="91">
        <f>IF('①-2入力シート（宿泊人数）【室】'!CX23&gt;0, IF(CX$7/'①-2入力シート（宿泊人数）【室】'!CX23&gt;=50000, 500, IF(CX$7/'①-2入力シート（宿泊人数）【室】'!CX23&gt;=20000, 200, 100)) * '①-2入力シート（宿泊人数）【室】'!CX23, 0)</f>
        <v>0</v>
      </c>
      <c r="CY23" s="165">
        <f t="shared" si="6"/>
        <v>0</v>
      </c>
      <c r="DA23" s="5">
        <f t="shared" si="7"/>
        <v>0</v>
      </c>
    </row>
    <row r="24" spans="1:105">
      <c r="A24" s="196"/>
      <c r="B24" s="92">
        <v>16</v>
      </c>
      <c r="C24" s="10">
        <f>IF('①-2入力シート（宿泊人数）【室】'!C24&gt;0, IF(C$7/'①-2入力シート（宿泊人数）【室】'!C24&gt;=50000, 500, IF(C$7/'①-2入力シート（宿泊人数）【室】'!C24&gt;=20000, 200, 100)) * '①-2入力シート（宿泊人数）【室】'!C24, 0)</f>
        <v>0</v>
      </c>
      <c r="D24" s="10">
        <f>IF('①-2入力シート（宿泊人数）【室】'!D24&gt;0, IF(D$7/'①-2入力シート（宿泊人数）【室】'!D24&gt;=50000, 500, IF(D$7/'①-2入力シート（宿泊人数）【室】'!D24&gt;=20000, 200, 100)) * '①-2入力シート（宿泊人数）【室】'!D24, 0)</f>
        <v>0</v>
      </c>
      <c r="E24" s="10">
        <f>IF('①-2入力シート（宿泊人数）【室】'!E24&gt;0, IF(E$7/'①-2入力シート（宿泊人数）【室】'!E24&gt;=50000, 500, IF(E$7/'①-2入力シート（宿泊人数）【室】'!E24&gt;=20000, 200, 100)) * '①-2入力シート（宿泊人数）【室】'!E24, 0)</f>
        <v>0</v>
      </c>
      <c r="F24" s="10">
        <f>IF('①-2入力シート（宿泊人数）【室】'!F24&gt;0, IF(F$7/'①-2入力シート（宿泊人数）【室】'!F24&gt;=50000, 500, IF(F$7/'①-2入力シート（宿泊人数）【室】'!F24&gt;=20000, 200, 100)) * '①-2入力シート（宿泊人数）【室】'!F24, 0)</f>
        <v>0</v>
      </c>
      <c r="G24" s="10">
        <f>IF('①-2入力シート（宿泊人数）【室】'!G24&gt;0, IF(G$7/'①-2入力シート（宿泊人数）【室】'!G24&gt;=50000, 500, IF(G$7/'①-2入力シート（宿泊人数）【室】'!G24&gt;=20000, 200, 100)) * '①-2入力シート（宿泊人数）【室】'!G24, 0)</f>
        <v>0</v>
      </c>
      <c r="H24" s="10">
        <f>IF('①-2入力シート（宿泊人数）【室】'!H24&gt;0, IF(H$7/'①-2入力シート（宿泊人数）【室】'!H24&gt;=50000, 500, IF(H$7/'①-2入力シート（宿泊人数）【室】'!H24&gt;=20000, 200, 100)) * '①-2入力シート（宿泊人数）【室】'!H24, 0)</f>
        <v>0</v>
      </c>
      <c r="I24" s="10">
        <f>IF('①-2入力シート（宿泊人数）【室】'!I24&gt;0, IF(I$7/'①-2入力シート（宿泊人数）【室】'!I24&gt;=50000, 500, IF(I$7/'①-2入力シート（宿泊人数）【室】'!I24&gt;=20000, 200, 100)) * '①-2入力シート（宿泊人数）【室】'!I24, 0)</f>
        <v>0</v>
      </c>
      <c r="J24" s="10">
        <f>IF('①-2入力シート（宿泊人数）【室】'!J24&gt;0, IF(J$7/'①-2入力シート（宿泊人数）【室】'!J24&gt;=50000, 500, IF(J$7/'①-2入力シート（宿泊人数）【室】'!J24&gt;=20000, 200, 100)) * '①-2入力シート（宿泊人数）【室】'!J24, 0)</f>
        <v>0</v>
      </c>
      <c r="K24" s="10">
        <f>IF('①-2入力シート（宿泊人数）【室】'!K24&gt;0, IF(K$7/'①-2入力シート（宿泊人数）【室】'!K24&gt;=50000, 500, IF(K$7/'①-2入力シート（宿泊人数）【室】'!K24&gt;=20000, 200, 100)) * '①-2入力シート（宿泊人数）【室】'!K24, 0)</f>
        <v>0</v>
      </c>
      <c r="L24" s="10">
        <f>IF('①-2入力シート（宿泊人数）【室】'!L24&gt;0, IF(L$7/'①-2入力シート（宿泊人数）【室】'!L24&gt;=50000, 500, IF(L$7/'①-2入力シート（宿泊人数）【室】'!L24&gt;=20000, 200, 100)) * '①-2入力シート（宿泊人数）【室】'!L24, 0)</f>
        <v>0</v>
      </c>
      <c r="M24" s="10">
        <f>IF('①-2入力シート（宿泊人数）【室】'!M24&gt;0, IF(M$7/'①-2入力シート（宿泊人数）【室】'!M24&gt;=50000, 500, IF(M$7/'①-2入力シート（宿泊人数）【室】'!M24&gt;=20000, 200, 100)) * '①-2入力シート（宿泊人数）【室】'!M24, 0)</f>
        <v>0</v>
      </c>
      <c r="N24" s="91">
        <f>IF('①-2入力シート（宿泊人数）【室】'!N24&gt;0, IF(N$7/'①-2入力シート（宿泊人数）【室】'!N24&gt;=50000, 500, IF(N$7/'①-2入力シート（宿泊人数）【室】'!N24&gt;=20000, 200, 100)) * '①-2入力シート（宿泊人数）【室】'!N24, 0)</f>
        <v>0</v>
      </c>
      <c r="O24" s="91">
        <f>IF('①-2入力シート（宿泊人数）【室】'!O24&gt;0, IF(O$7/'①-2入力シート（宿泊人数）【室】'!O24&gt;=50000, 500, IF(O$7/'①-2入力シート（宿泊人数）【室】'!O24&gt;=20000, 200, 100)) * '①-2入力シート（宿泊人数）【室】'!O24, 0)</f>
        <v>0</v>
      </c>
      <c r="P24" s="91">
        <f>IF('①-2入力シート（宿泊人数）【室】'!P24&gt;0, IF(P$7/'①-2入力シート（宿泊人数）【室】'!P24&gt;=50000, 500, IF(P$7/'①-2入力シート（宿泊人数）【室】'!P24&gt;=20000, 200, 100)) * '①-2入力シート（宿泊人数）【室】'!P24, 0)</f>
        <v>0</v>
      </c>
      <c r="Q24" s="91">
        <f>IF('①-2入力シート（宿泊人数）【室】'!Q24&gt;0, IF(Q$7/'①-2入力シート（宿泊人数）【室】'!Q24&gt;=50000, 500, IF(Q$7/'①-2入力シート（宿泊人数）【室】'!Q24&gt;=20000, 200, 100)) * '①-2入力シート（宿泊人数）【室】'!Q24, 0)</f>
        <v>0</v>
      </c>
      <c r="R24" s="91">
        <f>IF('①-2入力シート（宿泊人数）【室】'!R24&gt;0, IF(R$7/'①-2入力シート（宿泊人数）【室】'!R24&gt;=50000, 500, IF(R$7/'①-2入力シート（宿泊人数）【室】'!R24&gt;=20000, 200, 100)) * '①-2入力シート（宿泊人数）【室】'!R24, 0)</f>
        <v>0</v>
      </c>
      <c r="S24" s="91">
        <f>IF('①-2入力シート（宿泊人数）【室】'!S24&gt;0, IF(S$7/'①-2入力シート（宿泊人数）【室】'!S24&gt;=50000, 500, IF(S$7/'①-2入力シート（宿泊人数）【室】'!S24&gt;=20000, 200, 100)) * '①-2入力シート（宿泊人数）【室】'!S24, 0)</f>
        <v>0</v>
      </c>
      <c r="T24" s="91">
        <f>IF('①-2入力シート（宿泊人数）【室】'!T24&gt;0, IF(T$7/'①-2入力シート（宿泊人数）【室】'!T24&gt;=50000, 500, IF(T$7/'①-2入力シート（宿泊人数）【室】'!T24&gt;=20000, 200, 100)) * '①-2入力シート（宿泊人数）【室】'!T24, 0)</f>
        <v>0</v>
      </c>
      <c r="U24" s="91">
        <f>IF('①-2入力シート（宿泊人数）【室】'!U24&gt;0, IF(U$7/'①-2入力シート（宿泊人数）【室】'!U24&gt;=50000, 500, IF(U$7/'①-2入力シート（宿泊人数）【室】'!U24&gt;=20000, 200, 100)) * '①-2入力シート（宿泊人数）【室】'!U24, 0)</f>
        <v>0</v>
      </c>
      <c r="V24" s="91">
        <f>IF('①-2入力シート（宿泊人数）【室】'!V24&gt;0, IF(V$7/'①-2入力シート（宿泊人数）【室】'!V24&gt;=50000, 500, IF(V$7/'①-2入力シート（宿泊人数）【室】'!V24&gt;=20000, 200, 100)) * '①-2入力シート（宿泊人数）【室】'!V24, 0)</f>
        <v>0</v>
      </c>
      <c r="W24" s="91">
        <f>IF('①-2入力シート（宿泊人数）【室】'!W24&gt;0, IF(W$7/'①-2入力シート（宿泊人数）【室】'!W24&gt;=50000, 500, IF(W$7/'①-2入力シート（宿泊人数）【室】'!W24&gt;=20000, 200, 100)) * '①-2入力シート（宿泊人数）【室】'!W24, 0)</f>
        <v>0</v>
      </c>
      <c r="X24" s="91">
        <f>IF('①-2入力シート（宿泊人数）【室】'!X24&gt;0, IF(X$7/'①-2入力シート（宿泊人数）【室】'!X24&gt;=50000, 500, IF(X$7/'①-2入力シート（宿泊人数）【室】'!X24&gt;=20000, 200, 100)) * '①-2入力シート（宿泊人数）【室】'!X24, 0)</f>
        <v>0</v>
      </c>
      <c r="Y24" s="91">
        <f>IF('①-2入力シート（宿泊人数）【室】'!Y24&gt;0, IF(Y$7/'①-2入力シート（宿泊人数）【室】'!Y24&gt;=50000, 500, IF(Y$7/'①-2入力シート（宿泊人数）【室】'!Y24&gt;=20000, 200, 100)) * '①-2入力シート（宿泊人数）【室】'!Y24, 0)</f>
        <v>0</v>
      </c>
      <c r="Z24" s="91">
        <f>IF('①-2入力シート（宿泊人数）【室】'!Z24&gt;0, IF(Z$7/'①-2入力シート（宿泊人数）【室】'!Z24&gt;=50000, 500, IF(Z$7/'①-2入力シート（宿泊人数）【室】'!Z24&gt;=20000, 200, 100)) * '①-2入力シート（宿泊人数）【室】'!Z24, 0)</f>
        <v>0</v>
      </c>
      <c r="AA24" s="91">
        <f>IF('①-2入力シート（宿泊人数）【室】'!AA24&gt;0, IF(AA$7/'①-2入力シート（宿泊人数）【室】'!AA24&gt;=50000, 500, IF(AA$7/'①-2入力シート（宿泊人数）【室】'!AA24&gt;=20000, 200, 100)) * '①-2入力シート（宿泊人数）【室】'!AA24, 0)</f>
        <v>0</v>
      </c>
      <c r="AB24" s="91">
        <f>IF('①-2入力シート（宿泊人数）【室】'!AB24&gt;0, IF(AB$7/'①-2入力シート（宿泊人数）【室】'!AB24&gt;=50000, 500, IF(AB$7/'①-2入力シート（宿泊人数）【室】'!AB24&gt;=20000, 200, 100)) * '①-2入力シート（宿泊人数）【室】'!AB24, 0)</f>
        <v>0</v>
      </c>
      <c r="AC24" s="91">
        <f>IF('①-2入力シート（宿泊人数）【室】'!AC24&gt;0, IF(AC$7/'①-2入力シート（宿泊人数）【室】'!AC24&gt;=50000, 500, IF(AC$7/'①-2入力シート（宿泊人数）【室】'!AC24&gt;=20000, 200, 100)) * '①-2入力シート（宿泊人数）【室】'!AC24, 0)</f>
        <v>0</v>
      </c>
      <c r="AD24" s="91">
        <f>IF('①-2入力シート（宿泊人数）【室】'!AD24&gt;0, IF(AD$7/'①-2入力シート（宿泊人数）【室】'!AD24&gt;=50000, 500, IF(AD$7/'①-2入力シート（宿泊人数）【室】'!AD24&gt;=20000, 200, 100)) * '①-2入力シート（宿泊人数）【室】'!AD24, 0)</f>
        <v>0</v>
      </c>
      <c r="AE24" s="91">
        <f>IF('①-2入力シート（宿泊人数）【室】'!AE24&gt;0, IF(AE$7/'①-2入力シート（宿泊人数）【室】'!AE24&gt;=50000, 500, IF(AE$7/'①-2入力シート（宿泊人数）【室】'!AE24&gt;=20000, 200, 100)) * '①-2入力シート（宿泊人数）【室】'!AE24, 0)</f>
        <v>0</v>
      </c>
      <c r="AF24" s="91">
        <f>IF('①-2入力シート（宿泊人数）【室】'!AF24&gt;0, IF(AF$7/'①-2入力シート（宿泊人数）【室】'!AF24&gt;=50000, 500, IF(AF$7/'①-2入力シート（宿泊人数）【室】'!AF24&gt;=20000, 200, 100)) * '①-2入力シート（宿泊人数）【室】'!AF24, 0)</f>
        <v>0</v>
      </c>
      <c r="AG24" s="91">
        <f>IF('①-2入力シート（宿泊人数）【室】'!AG24&gt;0, IF(AG$7/'①-2入力シート（宿泊人数）【室】'!AG24&gt;=50000, 500, IF(AG$7/'①-2入力シート（宿泊人数）【室】'!AG24&gt;=20000, 200, 100)) * '①-2入力シート（宿泊人数）【室】'!AG24, 0)</f>
        <v>0</v>
      </c>
      <c r="AH24" s="91">
        <f>IF('①-2入力シート（宿泊人数）【室】'!AH24&gt;0, IF(AH$7/'①-2入力シート（宿泊人数）【室】'!AH24&gt;=50000, 500, IF(AH$7/'①-2入力シート（宿泊人数）【室】'!AH24&gt;=20000, 200, 100)) * '①-2入力シート（宿泊人数）【室】'!AH24, 0)</f>
        <v>0</v>
      </c>
      <c r="AI24" s="91">
        <f>IF('①-2入力シート（宿泊人数）【室】'!AI24&gt;0, IF(AI$7/'①-2入力シート（宿泊人数）【室】'!AI24&gt;=50000, 500, IF(AI$7/'①-2入力シート（宿泊人数）【室】'!AI24&gt;=20000, 200, 100)) * '①-2入力シート（宿泊人数）【室】'!AI24, 0)</f>
        <v>0</v>
      </c>
      <c r="AJ24" s="91">
        <f>IF('①-2入力シート（宿泊人数）【室】'!AJ24&gt;0, IF(AJ$7/'①-2入力シート（宿泊人数）【室】'!AJ24&gt;=50000, 500, IF(AJ$7/'①-2入力シート（宿泊人数）【室】'!AJ24&gt;=20000, 200, 100)) * '①-2入力シート（宿泊人数）【室】'!AJ24, 0)</f>
        <v>0</v>
      </c>
      <c r="AK24" s="91">
        <f>IF('①-2入力シート（宿泊人数）【室】'!AK24&gt;0, IF(AK$7/'①-2入力シート（宿泊人数）【室】'!AK24&gt;=50000, 500, IF(AK$7/'①-2入力シート（宿泊人数）【室】'!AK24&gt;=20000, 200, 100)) * '①-2入力シート（宿泊人数）【室】'!AK24, 0)</f>
        <v>0</v>
      </c>
      <c r="AL24" s="91">
        <f>IF('①-2入力シート（宿泊人数）【室】'!AL24&gt;0, IF(AL$7/'①-2入力シート（宿泊人数）【室】'!AL24&gt;=50000, 500, IF(AL$7/'①-2入力シート（宿泊人数）【室】'!AL24&gt;=20000, 200, 100)) * '①-2入力シート（宿泊人数）【室】'!AL24, 0)</f>
        <v>0</v>
      </c>
      <c r="AM24" s="91">
        <f>IF('①-2入力シート（宿泊人数）【室】'!AM24&gt;0, IF(AM$7/'①-2入力シート（宿泊人数）【室】'!AM24&gt;=50000, 500, IF(AM$7/'①-2入力シート（宿泊人数）【室】'!AM24&gt;=20000, 200, 100)) * '①-2入力シート（宿泊人数）【室】'!AM24, 0)</f>
        <v>0</v>
      </c>
      <c r="AN24" s="91">
        <f>IF('①-2入力シート（宿泊人数）【室】'!AN24&gt;0, IF(AN$7/'①-2入力シート（宿泊人数）【室】'!AN24&gt;=50000, 500, IF(AN$7/'①-2入力シート（宿泊人数）【室】'!AN24&gt;=20000, 200, 100)) * '①-2入力シート（宿泊人数）【室】'!AN24, 0)</f>
        <v>0</v>
      </c>
      <c r="AO24" s="91">
        <f>IF('①-2入力シート（宿泊人数）【室】'!AO24&gt;0, IF(AO$7/'①-2入力シート（宿泊人数）【室】'!AO24&gt;=50000, 500, IF(AO$7/'①-2入力シート（宿泊人数）【室】'!AO24&gt;=20000, 200, 100)) * '①-2入力シート（宿泊人数）【室】'!AO24, 0)</f>
        <v>0</v>
      </c>
      <c r="AP24" s="91">
        <f>IF('①-2入力シート（宿泊人数）【室】'!AP24&gt;0, IF(AP$7/'①-2入力シート（宿泊人数）【室】'!AP24&gt;=50000, 500, IF(AP$7/'①-2入力シート（宿泊人数）【室】'!AP24&gt;=20000, 200, 100)) * '①-2入力シート（宿泊人数）【室】'!AP24, 0)</f>
        <v>0</v>
      </c>
      <c r="AQ24" s="91">
        <f>IF('①-2入力シート（宿泊人数）【室】'!AQ24&gt;0, IF(AQ$7/'①-2入力シート（宿泊人数）【室】'!AQ24&gt;=50000, 500, IF(AQ$7/'①-2入力シート（宿泊人数）【室】'!AQ24&gt;=20000, 200, 100)) * '①-2入力シート（宿泊人数）【室】'!AQ24, 0)</f>
        <v>0</v>
      </c>
      <c r="AR24" s="91">
        <f>IF('①-2入力シート（宿泊人数）【室】'!AR24&gt;0, IF(AR$7/'①-2入力シート（宿泊人数）【室】'!AR24&gt;=50000, 500, IF(AR$7/'①-2入力シート（宿泊人数）【室】'!AR24&gt;=20000, 200, 100)) * '①-2入力シート（宿泊人数）【室】'!AR24, 0)</f>
        <v>0</v>
      </c>
      <c r="AS24" s="91">
        <f>IF('①-2入力シート（宿泊人数）【室】'!AS24&gt;0, IF(AS$7/'①-2入力シート（宿泊人数）【室】'!AS24&gt;=50000, 500, IF(AS$7/'①-2入力シート（宿泊人数）【室】'!AS24&gt;=20000, 200, 100)) * '①-2入力シート（宿泊人数）【室】'!AS24, 0)</f>
        <v>0</v>
      </c>
      <c r="AT24" s="91">
        <f>IF('①-2入力シート（宿泊人数）【室】'!AT24&gt;0, IF(AT$7/'①-2入力シート（宿泊人数）【室】'!AT24&gt;=50000, 500, IF(AT$7/'①-2入力シート（宿泊人数）【室】'!AT24&gt;=20000, 200, 100)) * '①-2入力シート（宿泊人数）【室】'!AT24, 0)</f>
        <v>0</v>
      </c>
      <c r="AU24" s="91">
        <f>IF('①-2入力シート（宿泊人数）【室】'!AU24&gt;0, IF(AU$7/'①-2入力シート（宿泊人数）【室】'!AU24&gt;=50000, 500, IF(AU$7/'①-2入力シート（宿泊人数）【室】'!AU24&gt;=20000, 200, 100)) * '①-2入力シート（宿泊人数）【室】'!AU24, 0)</f>
        <v>0</v>
      </c>
      <c r="AV24" s="91">
        <f>IF('①-2入力シート（宿泊人数）【室】'!AV24&gt;0, IF(AV$7/'①-2入力シート（宿泊人数）【室】'!AV24&gt;=50000, 500, IF(AV$7/'①-2入力シート（宿泊人数）【室】'!AV24&gt;=20000, 200, 100)) * '①-2入力シート（宿泊人数）【室】'!AV24, 0)</f>
        <v>0</v>
      </c>
      <c r="AW24" s="91">
        <f>IF('①-2入力シート（宿泊人数）【室】'!AW24&gt;0, IF(AW$7/'①-2入力シート（宿泊人数）【室】'!AW24&gt;=50000, 500, IF(AW$7/'①-2入力シート（宿泊人数）【室】'!AW24&gt;=20000, 200, 100)) * '①-2入力シート（宿泊人数）【室】'!AW24, 0)</f>
        <v>0</v>
      </c>
      <c r="AX24" s="91">
        <f>IF('①-2入力シート（宿泊人数）【室】'!AX24&gt;0, IF(AX$7/'①-2入力シート（宿泊人数）【室】'!AX24&gt;=50000, 500, IF(AX$7/'①-2入力シート（宿泊人数）【室】'!AX24&gt;=20000, 200, 100)) * '①-2入力シート（宿泊人数）【室】'!AX24, 0)</f>
        <v>0</v>
      </c>
      <c r="AY24" s="91">
        <f>IF('①-2入力シート（宿泊人数）【室】'!AY24&gt;0, IF(AY$7/'①-2入力シート（宿泊人数）【室】'!AY24&gt;=50000, 500, IF(AY$7/'①-2入力シート（宿泊人数）【室】'!AY24&gt;=20000, 200, 100)) * '①-2入力シート（宿泊人数）【室】'!AY24, 0)</f>
        <v>0</v>
      </c>
      <c r="AZ24" s="91">
        <f>IF('①-2入力シート（宿泊人数）【室】'!AZ24&gt;0, IF(AZ$7/'①-2入力シート（宿泊人数）【室】'!AZ24&gt;=50000, 500, IF(AZ$7/'①-2入力シート（宿泊人数）【室】'!AZ24&gt;=20000, 200, 100)) * '①-2入力シート（宿泊人数）【室】'!AZ24, 0)</f>
        <v>0</v>
      </c>
      <c r="BA24" s="91">
        <f>IF('①-2入力シート（宿泊人数）【室】'!BA24&gt;0, IF(BA$7/'①-2入力シート（宿泊人数）【室】'!BA24&gt;=50000, 500, IF(BA$7/'①-2入力シート（宿泊人数）【室】'!BA24&gt;=20000, 200, 100)) * '①-2入力シート（宿泊人数）【室】'!BA24, 0)</f>
        <v>0</v>
      </c>
      <c r="BB24" s="91">
        <f>IF('①-2入力シート（宿泊人数）【室】'!BB24&gt;0, IF(BB$7/'①-2入力シート（宿泊人数）【室】'!BB24&gt;=50000, 500, IF(BB$7/'①-2入力シート（宿泊人数）【室】'!BB24&gt;=20000, 200, 100)) * '①-2入力シート（宿泊人数）【室】'!BB24, 0)</f>
        <v>0</v>
      </c>
      <c r="BC24" s="91">
        <f>IF('①-2入力シート（宿泊人数）【室】'!BC24&gt;0, IF(BC$7/'①-2入力シート（宿泊人数）【室】'!BC24&gt;=50000, 500, IF(BC$7/'①-2入力シート（宿泊人数）【室】'!BC24&gt;=20000, 200, 100)) * '①-2入力シート（宿泊人数）【室】'!BC24, 0)</f>
        <v>0</v>
      </c>
      <c r="BD24" s="91">
        <f>IF('①-2入力シート（宿泊人数）【室】'!BD24&gt;0, IF(BD$7/'①-2入力シート（宿泊人数）【室】'!BD24&gt;=50000, 500, IF(BD$7/'①-2入力シート（宿泊人数）【室】'!BD24&gt;=20000, 200, 100)) * '①-2入力シート（宿泊人数）【室】'!BD24, 0)</f>
        <v>0</v>
      </c>
      <c r="BE24" s="91">
        <f>IF('①-2入力シート（宿泊人数）【室】'!BE24&gt;0, IF(BE$7/'①-2入力シート（宿泊人数）【室】'!BE24&gt;=50000, 500, IF(BE$7/'①-2入力シート（宿泊人数）【室】'!BE24&gt;=20000, 200, 100)) * '①-2入力シート（宿泊人数）【室】'!BE24, 0)</f>
        <v>0</v>
      </c>
      <c r="BF24" s="91">
        <f>IF('①-2入力シート（宿泊人数）【室】'!BF24&gt;0, IF(BF$7/'①-2入力シート（宿泊人数）【室】'!BF24&gt;=50000, 500, IF(BF$7/'①-2入力シート（宿泊人数）【室】'!BF24&gt;=20000, 200, 100)) * '①-2入力シート（宿泊人数）【室】'!BF24, 0)</f>
        <v>0</v>
      </c>
      <c r="BG24" s="91">
        <f>IF('①-2入力シート（宿泊人数）【室】'!BG24&gt;0, IF(BG$7/'①-2入力シート（宿泊人数）【室】'!BG24&gt;=50000, 500, IF(BG$7/'①-2入力シート（宿泊人数）【室】'!BG24&gt;=20000, 200, 100)) * '①-2入力シート（宿泊人数）【室】'!BG24, 0)</f>
        <v>0</v>
      </c>
      <c r="BH24" s="91">
        <f>IF('①-2入力シート（宿泊人数）【室】'!BH24&gt;0, IF(BH$7/'①-2入力シート（宿泊人数）【室】'!BH24&gt;=50000, 500, IF(BH$7/'①-2入力シート（宿泊人数）【室】'!BH24&gt;=20000, 200, 100)) * '①-2入力シート（宿泊人数）【室】'!BH24, 0)</f>
        <v>0</v>
      </c>
      <c r="BI24" s="91">
        <f>IF('①-2入力シート（宿泊人数）【室】'!BI24&gt;0, IF(BI$7/'①-2入力シート（宿泊人数）【室】'!BI24&gt;=50000, 500, IF(BI$7/'①-2入力シート（宿泊人数）【室】'!BI24&gt;=20000, 200, 100)) * '①-2入力シート（宿泊人数）【室】'!BI24, 0)</f>
        <v>0</v>
      </c>
      <c r="BJ24" s="91">
        <f>IF('①-2入力シート（宿泊人数）【室】'!BJ24&gt;0, IF(BJ$7/'①-2入力シート（宿泊人数）【室】'!BJ24&gt;=50000, 500, IF(BJ$7/'①-2入力シート（宿泊人数）【室】'!BJ24&gt;=20000, 200, 100)) * '①-2入力シート（宿泊人数）【室】'!BJ24, 0)</f>
        <v>0</v>
      </c>
      <c r="BK24" s="91">
        <f>IF('①-2入力シート（宿泊人数）【室】'!BK24&gt;0, IF(BK$7/'①-2入力シート（宿泊人数）【室】'!BK24&gt;=50000, 500, IF(BK$7/'①-2入力シート（宿泊人数）【室】'!BK24&gt;=20000, 200, 100)) * '①-2入力シート（宿泊人数）【室】'!BK24, 0)</f>
        <v>0</v>
      </c>
      <c r="BL24" s="91">
        <f>IF('①-2入力シート（宿泊人数）【室】'!BL24&gt;0, IF(BL$7/'①-2入力シート（宿泊人数）【室】'!BL24&gt;=50000, 500, IF(BL$7/'①-2入力シート（宿泊人数）【室】'!BL24&gt;=20000, 200, 100)) * '①-2入力シート（宿泊人数）【室】'!BL24, 0)</f>
        <v>0</v>
      </c>
      <c r="BM24" s="91">
        <f>IF('①-2入力シート（宿泊人数）【室】'!BM24&gt;0, IF(BM$7/'①-2入力シート（宿泊人数）【室】'!BM24&gt;=50000, 500, IF(BM$7/'①-2入力シート（宿泊人数）【室】'!BM24&gt;=20000, 200, 100)) * '①-2入力シート（宿泊人数）【室】'!BM24, 0)</f>
        <v>0</v>
      </c>
      <c r="BN24" s="91">
        <f>IF('①-2入力シート（宿泊人数）【室】'!BN24&gt;0, IF(BN$7/'①-2入力シート（宿泊人数）【室】'!BN24&gt;=50000, 500, IF(BN$7/'①-2入力シート（宿泊人数）【室】'!BN24&gt;=20000, 200, 100)) * '①-2入力シート（宿泊人数）【室】'!BN24, 0)</f>
        <v>0</v>
      </c>
      <c r="BO24" s="91">
        <f>IF('①-2入力シート（宿泊人数）【室】'!BO24&gt;0, IF(BO$7/'①-2入力シート（宿泊人数）【室】'!BO24&gt;=50000, 500, IF(BO$7/'①-2入力シート（宿泊人数）【室】'!BO24&gt;=20000, 200, 100)) * '①-2入力シート（宿泊人数）【室】'!BO24, 0)</f>
        <v>0</v>
      </c>
      <c r="BP24" s="91">
        <f>IF('①-2入力シート（宿泊人数）【室】'!BP24&gt;0, IF(BP$7/'①-2入力シート（宿泊人数）【室】'!BP24&gt;=50000, 500, IF(BP$7/'①-2入力シート（宿泊人数）【室】'!BP24&gt;=20000, 200, 100)) * '①-2入力シート（宿泊人数）【室】'!BP24, 0)</f>
        <v>0</v>
      </c>
      <c r="BQ24" s="91">
        <f>IF('①-2入力シート（宿泊人数）【室】'!BQ24&gt;0, IF(BQ$7/'①-2入力シート（宿泊人数）【室】'!BQ24&gt;=50000, 500, IF(BQ$7/'①-2入力シート（宿泊人数）【室】'!BQ24&gt;=20000, 200, 100)) * '①-2入力シート（宿泊人数）【室】'!BQ24, 0)</f>
        <v>0</v>
      </c>
      <c r="BR24" s="91">
        <f>IF('①-2入力シート（宿泊人数）【室】'!BR24&gt;0, IF(BR$7/'①-2入力シート（宿泊人数）【室】'!BR24&gt;=50000, 500, IF(BR$7/'①-2入力シート（宿泊人数）【室】'!BR24&gt;=20000, 200, 100)) * '①-2入力シート（宿泊人数）【室】'!BR24, 0)</f>
        <v>0</v>
      </c>
      <c r="BS24" s="91">
        <f>IF('①-2入力シート（宿泊人数）【室】'!BS24&gt;0, IF(BS$7/'①-2入力シート（宿泊人数）【室】'!BS24&gt;=50000, 500, IF(BS$7/'①-2入力シート（宿泊人数）【室】'!BS24&gt;=20000, 200, 100)) * '①-2入力シート（宿泊人数）【室】'!BS24, 0)</f>
        <v>0</v>
      </c>
      <c r="BT24" s="91">
        <f>IF('①-2入力シート（宿泊人数）【室】'!BT24&gt;0, IF(BT$7/'①-2入力シート（宿泊人数）【室】'!BT24&gt;=50000, 500, IF(BT$7/'①-2入力シート（宿泊人数）【室】'!BT24&gt;=20000, 200, 100)) * '①-2入力シート（宿泊人数）【室】'!BT24, 0)</f>
        <v>0</v>
      </c>
      <c r="BU24" s="91">
        <f>IF('①-2入力シート（宿泊人数）【室】'!BU24&gt;0, IF(BU$7/'①-2入力シート（宿泊人数）【室】'!BU24&gt;=50000, 500, IF(BU$7/'①-2入力シート（宿泊人数）【室】'!BU24&gt;=20000, 200, 100)) * '①-2入力シート（宿泊人数）【室】'!BU24, 0)</f>
        <v>0</v>
      </c>
      <c r="BV24" s="91">
        <f>IF('①-2入力シート（宿泊人数）【室】'!BV24&gt;0, IF(BV$7/'①-2入力シート（宿泊人数）【室】'!BV24&gt;=50000, 500, IF(BV$7/'①-2入力シート（宿泊人数）【室】'!BV24&gt;=20000, 200, 100)) * '①-2入力シート（宿泊人数）【室】'!BV24, 0)</f>
        <v>0</v>
      </c>
      <c r="BW24" s="91">
        <f>IF('①-2入力シート（宿泊人数）【室】'!BW24&gt;0, IF(BW$7/'①-2入力シート（宿泊人数）【室】'!BW24&gt;=50000, 500, IF(BW$7/'①-2入力シート（宿泊人数）【室】'!BW24&gt;=20000, 200, 100)) * '①-2入力シート（宿泊人数）【室】'!BW24, 0)</f>
        <v>0</v>
      </c>
      <c r="BX24" s="91">
        <f>IF('①-2入力シート（宿泊人数）【室】'!BX24&gt;0, IF(BX$7/'①-2入力シート（宿泊人数）【室】'!BX24&gt;=50000, 500, IF(BX$7/'①-2入力シート（宿泊人数）【室】'!BX24&gt;=20000, 200, 100)) * '①-2入力シート（宿泊人数）【室】'!BX24, 0)</f>
        <v>0</v>
      </c>
      <c r="BY24" s="91">
        <f>IF('①-2入力シート（宿泊人数）【室】'!BY24&gt;0, IF(BY$7/'①-2入力シート（宿泊人数）【室】'!BY24&gt;=50000, 500, IF(BY$7/'①-2入力シート（宿泊人数）【室】'!BY24&gt;=20000, 200, 100)) * '①-2入力シート（宿泊人数）【室】'!BY24, 0)</f>
        <v>0</v>
      </c>
      <c r="BZ24" s="91">
        <f>IF('①-2入力シート（宿泊人数）【室】'!BZ24&gt;0, IF(BZ$7/'①-2入力シート（宿泊人数）【室】'!BZ24&gt;=50000, 500, IF(BZ$7/'①-2入力シート（宿泊人数）【室】'!BZ24&gt;=20000, 200, 100)) * '①-2入力シート（宿泊人数）【室】'!BZ24, 0)</f>
        <v>0</v>
      </c>
      <c r="CA24" s="91">
        <f>IF('①-2入力シート（宿泊人数）【室】'!CA24&gt;0, IF(CA$7/'①-2入力シート（宿泊人数）【室】'!CA24&gt;=50000, 500, IF(CA$7/'①-2入力シート（宿泊人数）【室】'!CA24&gt;=20000, 200, 100)) * '①-2入力シート（宿泊人数）【室】'!CA24, 0)</f>
        <v>0</v>
      </c>
      <c r="CB24" s="91">
        <f>IF('①-2入力シート（宿泊人数）【室】'!CB24&gt;0, IF(CB$7/'①-2入力シート（宿泊人数）【室】'!CB24&gt;=50000, 500, IF(CB$7/'①-2入力シート（宿泊人数）【室】'!CB24&gt;=20000, 200, 100)) * '①-2入力シート（宿泊人数）【室】'!CB24, 0)</f>
        <v>0</v>
      </c>
      <c r="CC24" s="91">
        <f>IF('①-2入力シート（宿泊人数）【室】'!CC24&gt;0, IF(CC$7/'①-2入力シート（宿泊人数）【室】'!CC24&gt;=50000, 500, IF(CC$7/'①-2入力シート（宿泊人数）【室】'!CC24&gt;=20000, 200, 100)) * '①-2入力シート（宿泊人数）【室】'!CC24, 0)</f>
        <v>0</v>
      </c>
      <c r="CD24" s="91">
        <f>IF('①-2入力シート（宿泊人数）【室】'!CD24&gt;0, IF(CD$7/'①-2入力シート（宿泊人数）【室】'!CD24&gt;=50000, 500, IF(CD$7/'①-2入力シート（宿泊人数）【室】'!CD24&gt;=20000, 200, 100)) * '①-2入力シート（宿泊人数）【室】'!CD24, 0)</f>
        <v>0</v>
      </c>
      <c r="CE24" s="91">
        <f>IF('①-2入力シート（宿泊人数）【室】'!CE24&gt;0, IF(CE$7/'①-2入力シート（宿泊人数）【室】'!CE24&gt;=50000, 500, IF(CE$7/'①-2入力シート（宿泊人数）【室】'!CE24&gt;=20000, 200, 100)) * '①-2入力シート（宿泊人数）【室】'!CE24, 0)</f>
        <v>0</v>
      </c>
      <c r="CF24" s="91">
        <f>IF('①-2入力シート（宿泊人数）【室】'!CF24&gt;0, IF(CF$7/'①-2入力シート（宿泊人数）【室】'!CF24&gt;=50000, 500, IF(CF$7/'①-2入力シート（宿泊人数）【室】'!CF24&gt;=20000, 200, 100)) * '①-2入力シート（宿泊人数）【室】'!CF24, 0)</f>
        <v>0</v>
      </c>
      <c r="CG24" s="91">
        <f>IF('①-2入力シート（宿泊人数）【室】'!CG24&gt;0, IF(CG$7/'①-2入力シート（宿泊人数）【室】'!CG24&gt;=50000, 500, IF(CG$7/'①-2入力シート（宿泊人数）【室】'!CG24&gt;=20000, 200, 100)) * '①-2入力シート（宿泊人数）【室】'!CG24, 0)</f>
        <v>0</v>
      </c>
      <c r="CH24" s="91">
        <f>IF('①-2入力シート（宿泊人数）【室】'!CH24&gt;0, IF(CH$7/'①-2入力シート（宿泊人数）【室】'!CH24&gt;=50000, 500, IF(CH$7/'①-2入力シート（宿泊人数）【室】'!CH24&gt;=20000, 200, 100)) * '①-2入力シート（宿泊人数）【室】'!CH24, 0)</f>
        <v>0</v>
      </c>
      <c r="CI24" s="91">
        <f>IF('①-2入力シート（宿泊人数）【室】'!CI24&gt;0, IF(CI$7/'①-2入力シート（宿泊人数）【室】'!CI24&gt;=50000, 500, IF(CI$7/'①-2入力シート（宿泊人数）【室】'!CI24&gt;=20000, 200, 100)) * '①-2入力シート（宿泊人数）【室】'!CI24, 0)</f>
        <v>0</v>
      </c>
      <c r="CJ24" s="91">
        <f>IF('①-2入力シート（宿泊人数）【室】'!CJ24&gt;0, IF(CJ$7/'①-2入力シート（宿泊人数）【室】'!CJ24&gt;=50000, 500, IF(CJ$7/'①-2入力シート（宿泊人数）【室】'!CJ24&gt;=20000, 200, 100)) * '①-2入力シート（宿泊人数）【室】'!CJ24, 0)</f>
        <v>0</v>
      </c>
      <c r="CK24" s="91">
        <f>IF('①-2入力シート（宿泊人数）【室】'!CK24&gt;0, IF(CK$7/'①-2入力シート（宿泊人数）【室】'!CK24&gt;=50000, 500, IF(CK$7/'①-2入力シート（宿泊人数）【室】'!CK24&gt;=20000, 200, 100)) * '①-2入力シート（宿泊人数）【室】'!CK24, 0)</f>
        <v>0</v>
      </c>
      <c r="CL24" s="91">
        <f>IF('①-2入力シート（宿泊人数）【室】'!CL24&gt;0, IF(CL$7/'①-2入力シート（宿泊人数）【室】'!CL24&gt;=50000, 500, IF(CL$7/'①-2入力シート（宿泊人数）【室】'!CL24&gt;=20000, 200, 100)) * '①-2入力シート（宿泊人数）【室】'!CL24, 0)</f>
        <v>0</v>
      </c>
      <c r="CM24" s="91">
        <f>IF('①-2入力シート（宿泊人数）【室】'!CM24&gt;0, IF(CM$7/'①-2入力シート（宿泊人数）【室】'!CM24&gt;=50000, 500, IF(CM$7/'①-2入力シート（宿泊人数）【室】'!CM24&gt;=20000, 200, 100)) * '①-2入力シート（宿泊人数）【室】'!CM24, 0)</f>
        <v>0</v>
      </c>
      <c r="CN24" s="91">
        <f>IF('①-2入力シート（宿泊人数）【室】'!CN24&gt;0, IF(CN$7/'①-2入力シート（宿泊人数）【室】'!CN24&gt;=50000, 500, IF(CN$7/'①-2入力シート（宿泊人数）【室】'!CN24&gt;=20000, 200, 100)) * '①-2入力シート（宿泊人数）【室】'!CN24, 0)</f>
        <v>0</v>
      </c>
      <c r="CO24" s="91">
        <f>IF('①-2入力シート（宿泊人数）【室】'!CO24&gt;0, IF(CO$7/'①-2入力シート（宿泊人数）【室】'!CO24&gt;=50000, 500, IF(CO$7/'①-2入力シート（宿泊人数）【室】'!CO24&gt;=20000, 200, 100)) * '①-2入力シート（宿泊人数）【室】'!CO24, 0)</f>
        <v>0</v>
      </c>
      <c r="CP24" s="91">
        <f>IF('①-2入力シート（宿泊人数）【室】'!CP24&gt;0, IF(CP$7/'①-2入力シート（宿泊人数）【室】'!CP24&gt;=50000, 500, IF(CP$7/'①-2入力シート（宿泊人数）【室】'!CP24&gt;=20000, 200, 100)) * '①-2入力シート（宿泊人数）【室】'!CP24, 0)</f>
        <v>0</v>
      </c>
      <c r="CQ24" s="91">
        <f>IF('①-2入力シート（宿泊人数）【室】'!CQ24&gt;0, IF(CQ$7/'①-2入力シート（宿泊人数）【室】'!CQ24&gt;=50000, 500, IF(CQ$7/'①-2入力シート（宿泊人数）【室】'!CQ24&gt;=20000, 200, 100)) * '①-2入力シート（宿泊人数）【室】'!CQ24, 0)</f>
        <v>0</v>
      </c>
      <c r="CR24" s="91">
        <f>IF('①-2入力シート（宿泊人数）【室】'!CR24&gt;0, IF(CR$7/'①-2入力シート（宿泊人数）【室】'!CR24&gt;=50000, 500, IF(CR$7/'①-2入力シート（宿泊人数）【室】'!CR24&gt;=20000, 200, 100)) * '①-2入力シート（宿泊人数）【室】'!CR24, 0)</f>
        <v>0</v>
      </c>
      <c r="CS24" s="91">
        <f>IF('①-2入力シート（宿泊人数）【室】'!CS24&gt;0, IF(CS$7/'①-2入力シート（宿泊人数）【室】'!CS24&gt;=50000, 500, IF(CS$7/'①-2入力シート（宿泊人数）【室】'!CS24&gt;=20000, 200, 100)) * '①-2入力シート（宿泊人数）【室】'!CS24, 0)</f>
        <v>0</v>
      </c>
      <c r="CT24" s="91">
        <f>IF('①-2入力シート（宿泊人数）【室】'!CT24&gt;0, IF(CT$7/'①-2入力シート（宿泊人数）【室】'!CT24&gt;=50000, 500, IF(CT$7/'①-2入力シート（宿泊人数）【室】'!CT24&gt;=20000, 200, 100)) * '①-2入力シート（宿泊人数）【室】'!CT24, 0)</f>
        <v>0</v>
      </c>
      <c r="CU24" s="91">
        <f>IF('①-2入力シート（宿泊人数）【室】'!CU24&gt;0, IF(CU$7/'①-2入力シート（宿泊人数）【室】'!CU24&gt;=50000, 500, IF(CU$7/'①-2入力シート（宿泊人数）【室】'!CU24&gt;=20000, 200, 100)) * '①-2入力シート（宿泊人数）【室】'!CU24, 0)</f>
        <v>0</v>
      </c>
      <c r="CV24" s="91">
        <f>IF('①-2入力シート（宿泊人数）【室】'!CV24&gt;0, IF(CV$7/'①-2入力シート（宿泊人数）【室】'!CV24&gt;=50000, 500, IF(CV$7/'①-2入力シート（宿泊人数）【室】'!CV24&gt;=20000, 200, 100)) * '①-2入力シート（宿泊人数）【室】'!CV24, 0)</f>
        <v>0</v>
      </c>
      <c r="CW24" s="91">
        <f>IF('①-2入力シート（宿泊人数）【室】'!CW24&gt;0, IF(CW$7/'①-2入力シート（宿泊人数）【室】'!CW24&gt;=50000, 500, IF(CW$7/'①-2入力シート（宿泊人数）【室】'!CW24&gt;=20000, 200, 100)) * '①-2入力シート（宿泊人数）【室】'!CW24, 0)</f>
        <v>0</v>
      </c>
      <c r="CX24" s="91">
        <f>IF('①-2入力シート（宿泊人数）【室】'!CX24&gt;0, IF(CX$7/'①-2入力シート（宿泊人数）【室】'!CX24&gt;=50000, 500, IF(CX$7/'①-2入力シート（宿泊人数）【室】'!CX24&gt;=20000, 200, 100)) * '①-2入力シート（宿泊人数）【室】'!CX24, 0)</f>
        <v>0</v>
      </c>
      <c r="CY24" s="165">
        <f t="shared" si="6"/>
        <v>0</v>
      </c>
      <c r="DA24" s="5">
        <f t="shared" si="7"/>
        <v>0</v>
      </c>
    </row>
    <row r="25" spans="1:105">
      <c r="A25" s="196"/>
      <c r="B25" s="92">
        <v>17</v>
      </c>
      <c r="C25" s="10">
        <f>IF('①-2入力シート（宿泊人数）【室】'!C25&gt;0, IF(C$7/'①-2入力シート（宿泊人数）【室】'!C25&gt;=50000, 500, IF(C$7/'①-2入力シート（宿泊人数）【室】'!C25&gt;=20000, 200, 100)) * '①-2入力シート（宿泊人数）【室】'!C25, 0)</f>
        <v>0</v>
      </c>
      <c r="D25" s="10">
        <f>IF('①-2入力シート（宿泊人数）【室】'!D25&gt;0, IF(D$7/'①-2入力シート（宿泊人数）【室】'!D25&gt;=50000, 500, IF(D$7/'①-2入力シート（宿泊人数）【室】'!D25&gt;=20000, 200, 100)) * '①-2入力シート（宿泊人数）【室】'!D25, 0)</f>
        <v>0</v>
      </c>
      <c r="E25" s="10">
        <f>IF('①-2入力シート（宿泊人数）【室】'!E25&gt;0, IF(E$7/'①-2入力シート（宿泊人数）【室】'!E25&gt;=50000, 500, IF(E$7/'①-2入力シート（宿泊人数）【室】'!E25&gt;=20000, 200, 100)) * '①-2入力シート（宿泊人数）【室】'!E25, 0)</f>
        <v>0</v>
      </c>
      <c r="F25" s="10">
        <f>IF('①-2入力シート（宿泊人数）【室】'!F25&gt;0, IF(F$7/'①-2入力シート（宿泊人数）【室】'!F25&gt;=50000, 500, IF(F$7/'①-2入力シート（宿泊人数）【室】'!F25&gt;=20000, 200, 100)) * '①-2入力シート（宿泊人数）【室】'!F25, 0)</f>
        <v>0</v>
      </c>
      <c r="G25" s="10">
        <f>IF('①-2入力シート（宿泊人数）【室】'!G25&gt;0, IF(G$7/'①-2入力シート（宿泊人数）【室】'!G25&gt;=50000, 500, IF(G$7/'①-2入力シート（宿泊人数）【室】'!G25&gt;=20000, 200, 100)) * '①-2入力シート（宿泊人数）【室】'!G25, 0)</f>
        <v>0</v>
      </c>
      <c r="H25" s="10">
        <f>IF('①-2入力シート（宿泊人数）【室】'!H25&gt;0, IF(H$7/'①-2入力シート（宿泊人数）【室】'!H25&gt;=50000, 500, IF(H$7/'①-2入力シート（宿泊人数）【室】'!H25&gt;=20000, 200, 100)) * '①-2入力シート（宿泊人数）【室】'!H25, 0)</f>
        <v>0</v>
      </c>
      <c r="I25" s="10">
        <f>IF('①-2入力シート（宿泊人数）【室】'!I25&gt;0, IF(I$7/'①-2入力シート（宿泊人数）【室】'!I25&gt;=50000, 500, IF(I$7/'①-2入力シート（宿泊人数）【室】'!I25&gt;=20000, 200, 100)) * '①-2入力シート（宿泊人数）【室】'!I25, 0)</f>
        <v>0</v>
      </c>
      <c r="J25" s="10">
        <f>IF('①-2入力シート（宿泊人数）【室】'!J25&gt;0, IF(J$7/'①-2入力シート（宿泊人数）【室】'!J25&gt;=50000, 500, IF(J$7/'①-2入力シート（宿泊人数）【室】'!J25&gt;=20000, 200, 100)) * '①-2入力シート（宿泊人数）【室】'!J25, 0)</f>
        <v>0</v>
      </c>
      <c r="K25" s="10">
        <f>IF('①-2入力シート（宿泊人数）【室】'!K25&gt;0, IF(K$7/'①-2入力シート（宿泊人数）【室】'!K25&gt;=50000, 500, IF(K$7/'①-2入力シート（宿泊人数）【室】'!K25&gt;=20000, 200, 100)) * '①-2入力シート（宿泊人数）【室】'!K25, 0)</f>
        <v>0</v>
      </c>
      <c r="L25" s="10">
        <f>IF('①-2入力シート（宿泊人数）【室】'!L25&gt;0, IF(L$7/'①-2入力シート（宿泊人数）【室】'!L25&gt;=50000, 500, IF(L$7/'①-2入力シート（宿泊人数）【室】'!L25&gt;=20000, 200, 100)) * '①-2入力シート（宿泊人数）【室】'!L25, 0)</f>
        <v>0</v>
      </c>
      <c r="M25" s="10">
        <f>IF('①-2入力シート（宿泊人数）【室】'!M25&gt;0, IF(M$7/'①-2入力シート（宿泊人数）【室】'!M25&gt;=50000, 500, IF(M$7/'①-2入力シート（宿泊人数）【室】'!M25&gt;=20000, 200, 100)) * '①-2入力シート（宿泊人数）【室】'!M25, 0)</f>
        <v>0</v>
      </c>
      <c r="N25" s="91">
        <f>IF('①-2入力シート（宿泊人数）【室】'!N25&gt;0, IF(N$7/'①-2入力シート（宿泊人数）【室】'!N25&gt;=50000, 500, IF(N$7/'①-2入力シート（宿泊人数）【室】'!N25&gt;=20000, 200, 100)) * '①-2入力シート（宿泊人数）【室】'!N25, 0)</f>
        <v>0</v>
      </c>
      <c r="O25" s="91">
        <f>IF('①-2入力シート（宿泊人数）【室】'!O25&gt;0, IF(O$7/'①-2入力シート（宿泊人数）【室】'!O25&gt;=50000, 500, IF(O$7/'①-2入力シート（宿泊人数）【室】'!O25&gt;=20000, 200, 100)) * '①-2入力シート（宿泊人数）【室】'!O25, 0)</f>
        <v>0</v>
      </c>
      <c r="P25" s="91">
        <f>IF('①-2入力シート（宿泊人数）【室】'!P25&gt;0, IF(P$7/'①-2入力シート（宿泊人数）【室】'!P25&gt;=50000, 500, IF(P$7/'①-2入力シート（宿泊人数）【室】'!P25&gt;=20000, 200, 100)) * '①-2入力シート（宿泊人数）【室】'!P25, 0)</f>
        <v>0</v>
      </c>
      <c r="Q25" s="91">
        <f>IF('①-2入力シート（宿泊人数）【室】'!Q25&gt;0, IF(Q$7/'①-2入力シート（宿泊人数）【室】'!Q25&gt;=50000, 500, IF(Q$7/'①-2入力シート（宿泊人数）【室】'!Q25&gt;=20000, 200, 100)) * '①-2入力シート（宿泊人数）【室】'!Q25, 0)</f>
        <v>0</v>
      </c>
      <c r="R25" s="91">
        <f>IF('①-2入力シート（宿泊人数）【室】'!R25&gt;0, IF(R$7/'①-2入力シート（宿泊人数）【室】'!R25&gt;=50000, 500, IF(R$7/'①-2入力シート（宿泊人数）【室】'!R25&gt;=20000, 200, 100)) * '①-2入力シート（宿泊人数）【室】'!R25, 0)</f>
        <v>0</v>
      </c>
      <c r="S25" s="91">
        <f>IF('①-2入力シート（宿泊人数）【室】'!S25&gt;0, IF(S$7/'①-2入力シート（宿泊人数）【室】'!S25&gt;=50000, 500, IF(S$7/'①-2入力シート（宿泊人数）【室】'!S25&gt;=20000, 200, 100)) * '①-2入力シート（宿泊人数）【室】'!S25, 0)</f>
        <v>0</v>
      </c>
      <c r="T25" s="91">
        <f>IF('①-2入力シート（宿泊人数）【室】'!T25&gt;0, IF(T$7/'①-2入力シート（宿泊人数）【室】'!T25&gt;=50000, 500, IF(T$7/'①-2入力シート（宿泊人数）【室】'!T25&gt;=20000, 200, 100)) * '①-2入力シート（宿泊人数）【室】'!T25, 0)</f>
        <v>0</v>
      </c>
      <c r="U25" s="91">
        <f>IF('①-2入力シート（宿泊人数）【室】'!U25&gt;0, IF(U$7/'①-2入力シート（宿泊人数）【室】'!U25&gt;=50000, 500, IF(U$7/'①-2入力シート（宿泊人数）【室】'!U25&gt;=20000, 200, 100)) * '①-2入力シート（宿泊人数）【室】'!U25, 0)</f>
        <v>0</v>
      </c>
      <c r="V25" s="91">
        <f>IF('①-2入力シート（宿泊人数）【室】'!V25&gt;0, IF(V$7/'①-2入力シート（宿泊人数）【室】'!V25&gt;=50000, 500, IF(V$7/'①-2入力シート（宿泊人数）【室】'!V25&gt;=20000, 200, 100)) * '①-2入力シート（宿泊人数）【室】'!V25, 0)</f>
        <v>0</v>
      </c>
      <c r="W25" s="91">
        <f>IF('①-2入力シート（宿泊人数）【室】'!W25&gt;0, IF(W$7/'①-2入力シート（宿泊人数）【室】'!W25&gt;=50000, 500, IF(W$7/'①-2入力シート（宿泊人数）【室】'!W25&gt;=20000, 200, 100)) * '①-2入力シート（宿泊人数）【室】'!W25, 0)</f>
        <v>0</v>
      </c>
      <c r="X25" s="91">
        <f>IF('①-2入力シート（宿泊人数）【室】'!X25&gt;0, IF(X$7/'①-2入力シート（宿泊人数）【室】'!X25&gt;=50000, 500, IF(X$7/'①-2入力シート（宿泊人数）【室】'!X25&gt;=20000, 200, 100)) * '①-2入力シート（宿泊人数）【室】'!X25, 0)</f>
        <v>0</v>
      </c>
      <c r="Y25" s="91">
        <f>IF('①-2入力シート（宿泊人数）【室】'!Y25&gt;0, IF(Y$7/'①-2入力シート（宿泊人数）【室】'!Y25&gt;=50000, 500, IF(Y$7/'①-2入力シート（宿泊人数）【室】'!Y25&gt;=20000, 200, 100)) * '①-2入力シート（宿泊人数）【室】'!Y25, 0)</f>
        <v>0</v>
      </c>
      <c r="Z25" s="91">
        <f>IF('①-2入力シート（宿泊人数）【室】'!Z25&gt;0, IF(Z$7/'①-2入力シート（宿泊人数）【室】'!Z25&gt;=50000, 500, IF(Z$7/'①-2入力シート（宿泊人数）【室】'!Z25&gt;=20000, 200, 100)) * '①-2入力シート（宿泊人数）【室】'!Z25, 0)</f>
        <v>0</v>
      </c>
      <c r="AA25" s="91">
        <f>IF('①-2入力シート（宿泊人数）【室】'!AA25&gt;0, IF(AA$7/'①-2入力シート（宿泊人数）【室】'!AA25&gt;=50000, 500, IF(AA$7/'①-2入力シート（宿泊人数）【室】'!AA25&gt;=20000, 200, 100)) * '①-2入力シート（宿泊人数）【室】'!AA25, 0)</f>
        <v>0</v>
      </c>
      <c r="AB25" s="91">
        <f>IF('①-2入力シート（宿泊人数）【室】'!AB25&gt;0, IF(AB$7/'①-2入力シート（宿泊人数）【室】'!AB25&gt;=50000, 500, IF(AB$7/'①-2入力シート（宿泊人数）【室】'!AB25&gt;=20000, 200, 100)) * '①-2入力シート（宿泊人数）【室】'!AB25, 0)</f>
        <v>0</v>
      </c>
      <c r="AC25" s="91">
        <f>IF('①-2入力シート（宿泊人数）【室】'!AC25&gt;0, IF(AC$7/'①-2入力シート（宿泊人数）【室】'!AC25&gt;=50000, 500, IF(AC$7/'①-2入力シート（宿泊人数）【室】'!AC25&gt;=20000, 200, 100)) * '①-2入力シート（宿泊人数）【室】'!AC25, 0)</f>
        <v>0</v>
      </c>
      <c r="AD25" s="91">
        <f>IF('①-2入力シート（宿泊人数）【室】'!AD25&gt;0, IF(AD$7/'①-2入力シート（宿泊人数）【室】'!AD25&gt;=50000, 500, IF(AD$7/'①-2入力シート（宿泊人数）【室】'!AD25&gt;=20000, 200, 100)) * '①-2入力シート（宿泊人数）【室】'!AD25, 0)</f>
        <v>0</v>
      </c>
      <c r="AE25" s="91">
        <f>IF('①-2入力シート（宿泊人数）【室】'!AE25&gt;0, IF(AE$7/'①-2入力シート（宿泊人数）【室】'!AE25&gt;=50000, 500, IF(AE$7/'①-2入力シート（宿泊人数）【室】'!AE25&gt;=20000, 200, 100)) * '①-2入力シート（宿泊人数）【室】'!AE25, 0)</f>
        <v>0</v>
      </c>
      <c r="AF25" s="91">
        <f>IF('①-2入力シート（宿泊人数）【室】'!AF25&gt;0, IF(AF$7/'①-2入力シート（宿泊人数）【室】'!AF25&gt;=50000, 500, IF(AF$7/'①-2入力シート（宿泊人数）【室】'!AF25&gt;=20000, 200, 100)) * '①-2入力シート（宿泊人数）【室】'!AF25, 0)</f>
        <v>0</v>
      </c>
      <c r="AG25" s="91">
        <f>IF('①-2入力シート（宿泊人数）【室】'!AG25&gt;0, IF(AG$7/'①-2入力シート（宿泊人数）【室】'!AG25&gt;=50000, 500, IF(AG$7/'①-2入力シート（宿泊人数）【室】'!AG25&gt;=20000, 200, 100)) * '①-2入力シート（宿泊人数）【室】'!AG25, 0)</f>
        <v>0</v>
      </c>
      <c r="AH25" s="91">
        <f>IF('①-2入力シート（宿泊人数）【室】'!AH25&gt;0, IF(AH$7/'①-2入力シート（宿泊人数）【室】'!AH25&gt;=50000, 500, IF(AH$7/'①-2入力シート（宿泊人数）【室】'!AH25&gt;=20000, 200, 100)) * '①-2入力シート（宿泊人数）【室】'!AH25, 0)</f>
        <v>0</v>
      </c>
      <c r="AI25" s="91">
        <f>IF('①-2入力シート（宿泊人数）【室】'!AI25&gt;0, IF(AI$7/'①-2入力シート（宿泊人数）【室】'!AI25&gt;=50000, 500, IF(AI$7/'①-2入力シート（宿泊人数）【室】'!AI25&gt;=20000, 200, 100)) * '①-2入力シート（宿泊人数）【室】'!AI25, 0)</f>
        <v>0</v>
      </c>
      <c r="AJ25" s="91">
        <f>IF('①-2入力シート（宿泊人数）【室】'!AJ25&gt;0, IF(AJ$7/'①-2入力シート（宿泊人数）【室】'!AJ25&gt;=50000, 500, IF(AJ$7/'①-2入力シート（宿泊人数）【室】'!AJ25&gt;=20000, 200, 100)) * '①-2入力シート（宿泊人数）【室】'!AJ25, 0)</f>
        <v>0</v>
      </c>
      <c r="AK25" s="91">
        <f>IF('①-2入力シート（宿泊人数）【室】'!AK25&gt;0, IF(AK$7/'①-2入力シート（宿泊人数）【室】'!AK25&gt;=50000, 500, IF(AK$7/'①-2入力シート（宿泊人数）【室】'!AK25&gt;=20000, 200, 100)) * '①-2入力シート（宿泊人数）【室】'!AK25, 0)</f>
        <v>0</v>
      </c>
      <c r="AL25" s="91">
        <f>IF('①-2入力シート（宿泊人数）【室】'!AL25&gt;0, IF(AL$7/'①-2入力シート（宿泊人数）【室】'!AL25&gt;=50000, 500, IF(AL$7/'①-2入力シート（宿泊人数）【室】'!AL25&gt;=20000, 200, 100)) * '①-2入力シート（宿泊人数）【室】'!AL25, 0)</f>
        <v>0</v>
      </c>
      <c r="AM25" s="91">
        <f>IF('①-2入力シート（宿泊人数）【室】'!AM25&gt;0, IF(AM$7/'①-2入力シート（宿泊人数）【室】'!AM25&gt;=50000, 500, IF(AM$7/'①-2入力シート（宿泊人数）【室】'!AM25&gt;=20000, 200, 100)) * '①-2入力シート（宿泊人数）【室】'!AM25, 0)</f>
        <v>0</v>
      </c>
      <c r="AN25" s="91">
        <f>IF('①-2入力シート（宿泊人数）【室】'!AN25&gt;0, IF(AN$7/'①-2入力シート（宿泊人数）【室】'!AN25&gt;=50000, 500, IF(AN$7/'①-2入力シート（宿泊人数）【室】'!AN25&gt;=20000, 200, 100)) * '①-2入力シート（宿泊人数）【室】'!AN25, 0)</f>
        <v>0</v>
      </c>
      <c r="AO25" s="91">
        <f>IF('①-2入力シート（宿泊人数）【室】'!AO25&gt;0, IF(AO$7/'①-2入力シート（宿泊人数）【室】'!AO25&gt;=50000, 500, IF(AO$7/'①-2入力シート（宿泊人数）【室】'!AO25&gt;=20000, 200, 100)) * '①-2入力シート（宿泊人数）【室】'!AO25, 0)</f>
        <v>0</v>
      </c>
      <c r="AP25" s="91">
        <f>IF('①-2入力シート（宿泊人数）【室】'!AP25&gt;0, IF(AP$7/'①-2入力シート（宿泊人数）【室】'!AP25&gt;=50000, 500, IF(AP$7/'①-2入力シート（宿泊人数）【室】'!AP25&gt;=20000, 200, 100)) * '①-2入力シート（宿泊人数）【室】'!AP25, 0)</f>
        <v>0</v>
      </c>
      <c r="AQ25" s="91">
        <f>IF('①-2入力シート（宿泊人数）【室】'!AQ25&gt;0, IF(AQ$7/'①-2入力シート（宿泊人数）【室】'!AQ25&gt;=50000, 500, IF(AQ$7/'①-2入力シート（宿泊人数）【室】'!AQ25&gt;=20000, 200, 100)) * '①-2入力シート（宿泊人数）【室】'!AQ25, 0)</f>
        <v>0</v>
      </c>
      <c r="AR25" s="91">
        <f>IF('①-2入力シート（宿泊人数）【室】'!AR25&gt;0, IF(AR$7/'①-2入力シート（宿泊人数）【室】'!AR25&gt;=50000, 500, IF(AR$7/'①-2入力シート（宿泊人数）【室】'!AR25&gt;=20000, 200, 100)) * '①-2入力シート（宿泊人数）【室】'!AR25, 0)</f>
        <v>0</v>
      </c>
      <c r="AS25" s="91">
        <f>IF('①-2入力シート（宿泊人数）【室】'!AS25&gt;0, IF(AS$7/'①-2入力シート（宿泊人数）【室】'!AS25&gt;=50000, 500, IF(AS$7/'①-2入力シート（宿泊人数）【室】'!AS25&gt;=20000, 200, 100)) * '①-2入力シート（宿泊人数）【室】'!AS25, 0)</f>
        <v>0</v>
      </c>
      <c r="AT25" s="91">
        <f>IF('①-2入力シート（宿泊人数）【室】'!AT25&gt;0, IF(AT$7/'①-2入力シート（宿泊人数）【室】'!AT25&gt;=50000, 500, IF(AT$7/'①-2入力シート（宿泊人数）【室】'!AT25&gt;=20000, 200, 100)) * '①-2入力シート（宿泊人数）【室】'!AT25, 0)</f>
        <v>0</v>
      </c>
      <c r="AU25" s="91">
        <f>IF('①-2入力シート（宿泊人数）【室】'!AU25&gt;0, IF(AU$7/'①-2入力シート（宿泊人数）【室】'!AU25&gt;=50000, 500, IF(AU$7/'①-2入力シート（宿泊人数）【室】'!AU25&gt;=20000, 200, 100)) * '①-2入力シート（宿泊人数）【室】'!AU25, 0)</f>
        <v>0</v>
      </c>
      <c r="AV25" s="91">
        <f>IF('①-2入力シート（宿泊人数）【室】'!AV25&gt;0, IF(AV$7/'①-2入力シート（宿泊人数）【室】'!AV25&gt;=50000, 500, IF(AV$7/'①-2入力シート（宿泊人数）【室】'!AV25&gt;=20000, 200, 100)) * '①-2入力シート（宿泊人数）【室】'!AV25, 0)</f>
        <v>0</v>
      </c>
      <c r="AW25" s="91">
        <f>IF('①-2入力シート（宿泊人数）【室】'!AW25&gt;0, IF(AW$7/'①-2入力シート（宿泊人数）【室】'!AW25&gt;=50000, 500, IF(AW$7/'①-2入力シート（宿泊人数）【室】'!AW25&gt;=20000, 200, 100)) * '①-2入力シート（宿泊人数）【室】'!AW25, 0)</f>
        <v>0</v>
      </c>
      <c r="AX25" s="91">
        <f>IF('①-2入力シート（宿泊人数）【室】'!AX25&gt;0, IF(AX$7/'①-2入力シート（宿泊人数）【室】'!AX25&gt;=50000, 500, IF(AX$7/'①-2入力シート（宿泊人数）【室】'!AX25&gt;=20000, 200, 100)) * '①-2入力シート（宿泊人数）【室】'!AX25, 0)</f>
        <v>0</v>
      </c>
      <c r="AY25" s="91">
        <f>IF('①-2入力シート（宿泊人数）【室】'!AY25&gt;0, IF(AY$7/'①-2入力シート（宿泊人数）【室】'!AY25&gt;=50000, 500, IF(AY$7/'①-2入力シート（宿泊人数）【室】'!AY25&gt;=20000, 200, 100)) * '①-2入力シート（宿泊人数）【室】'!AY25, 0)</f>
        <v>0</v>
      </c>
      <c r="AZ25" s="91">
        <f>IF('①-2入力シート（宿泊人数）【室】'!AZ25&gt;0, IF(AZ$7/'①-2入力シート（宿泊人数）【室】'!AZ25&gt;=50000, 500, IF(AZ$7/'①-2入力シート（宿泊人数）【室】'!AZ25&gt;=20000, 200, 100)) * '①-2入力シート（宿泊人数）【室】'!AZ25, 0)</f>
        <v>0</v>
      </c>
      <c r="BA25" s="91">
        <f>IF('①-2入力シート（宿泊人数）【室】'!BA25&gt;0, IF(BA$7/'①-2入力シート（宿泊人数）【室】'!BA25&gt;=50000, 500, IF(BA$7/'①-2入力シート（宿泊人数）【室】'!BA25&gt;=20000, 200, 100)) * '①-2入力シート（宿泊人数）【室】'!BA25, 0)</f>
        <v>0</v>
      </c>
      <c r="BB25" s="91">
        <f>IF('①-2入力シート（宿泊人数）【室】'!BB25&gt;0, IF(BB$7/'①-2入力シート（宿泊人数）【室】'!BB25&gt;=50000, 500, IF(BB$7/'①-2入力シート（宿泊人数）【室】'!BB25&gt;=20000, 200, 100)) * '①-2入力シート（宿泊人数）【室】'!BB25, 0)</f>
        <v>0</v>
      </c>
      <c r="BC25" s="91">
        <f>IF('①-2入力シート（宿泊人数）【室】'!BC25&gt;0, IF(BC$7/'①-2入力シート（宿泊人数）【室】'!BC25&gt;=50000, 500, IF(BC$7/'①-2入力シート（宿泊人数）【室】'!BC25&gt;=20000, 200, 100)) * '①-2入力シート（宿泊人数）【室】'!BC25, 0)</f>
        <v>0</v>
      </c>
      <c r="BD25" s="91">
        <f>IF('①-2入力シート（宿泊人数）【室】'!BD25&gt;0, IF(BD$7/'①-2入力シート（宿泊人数）【室】'!BD25&gt;=50000, 500, IF(BD$7/'①-2入力シート（宿泊人数）【室】'!BD25&gt;=20000, 200, 100)) * '①-2入力シート（宿泊人数）【室】'!BD25, 0)</f>
        <v>0</v>
      </c>
      <c r="BE25" s="91">
        <f>IF('①-2入力シート（宿泊人数）【室】'!BE25&gt;0, IF(BE$7/'①-2入力シート（宿泊人数）【室】'!BE25&gt;=50000, 500, IF(BE$7/'①-2入力シート（宿泊人数）【室】'!BE25&gt;=20000, 200, 100)) * '①-2入力シート（宿泊人数）【室】'!BE25, 0)</f>
        <v>0</v>
      </c>
      <c r="BF25" s="91">
        <f>IF('①-2入力シート（宿泊人数）【室】'!BF25&gt;0, IF(BF$7/'①-2入力シート（宿泊人数）【室】'!BF25&gt;=50000, 500, IF(BF$7/'①-2入力シート（宿泊人数）【室】'!BF25&gt;=20000, 200, 100)) * '①-2入力シート（宿泊人数）【室】'!BF25, 0)</f>
        <v>0</v>
      </c>
      <c r="BG25" s="91">
        <f>IF('①-2入力シート（宿泊人数）【室】'!BG25&gt;0, IF(BG$7/'①-2入力シート（宿泊人数）【室】'!BG25&gt;=50000, 500, IF(BG$7/'①-2入力シート（宿泊人数）【室】'!BG25&gt;=20000, 200, 100)) * '①-2入力シート（宿泊人数）【室】'!BG25, 0)</f>
        <v>0</v>
      </c>
      <c r="BH25" s="91">
        <f>IF('①-2入力シート（宿泊人数）【室】'!BH25&gt;0, IF(BH$7/'①-2入力シート（宿泊人数）【室】'!BH25&gt;=50000, 500, IF(BH$7/'①-2入力シート（宿泊人数）【室】'!BH25&gt;=20000, 200, 100)) * '①-2入力シート（宿泊人数）【室】'!BH25, 0)</f>
        <v>0</v>
      </c>
      <c r="BI25" s="91">
        <f>IF('①-2入力シート（宿泊人数）【室】'!BI25&gt;0, IF(BI$7/'①-2入力シート（宿泊人数）【室】'!BI25&gt;=50000, 500, IF(BI$7/'①-2入力シート（宿泊人数）【室】'!BI25&gt;=20000, 200, 100)) * '①-2入力シート（宿泊人数）【室】'!BI25, 0)</f>
        <v>0</v>
      </c>
      <c r="BJ25" s="91">
        <f>IF('①-2入力シート（宿泊人数）【室】'!BJ25&gt;0, IF(BJ$7/'①-2入力シート（宿泊人数）【室】'!BJ25&gt;=50000, 500, IF(BJ$7/'①-2入力シート（宿泊人数）【室】'!BJ25&gt;=20000, 200, 100)) * '①-2入力シート（宿泊人数）【室】'!BJ25, 0)</f>
        <v>0</v>
      </c>
      <c r="BK25" s="91">
        <f>IF('①-2入力シート（宿泊人数）【室】'!BK25&gt;0, IF(BK$7/'①-2入力シート（宿泊人数）【室】'!BK25&gt;=50000, 500, IF(BK$7/'①-2入力シート（宿泊人数）【室】'!BK25&gt;=20000, 200, 100)) * '①-2入力シート（宿泊人数）【室】'!BK25, 0)</f>
        <v>0</v>
      </c>
      <c r="BL25" s="91">
        <f>IF('①-2入力シート（宿泊人数）【室】'!BL25&gt;0, IF(BL$7/'①-2入力シート（宿泊人数）【室】'!BL25&gt;=50000, 500, IF(BL$7/'①-2入力シート（宿泊人数）【室】'!BL25&gt;=20000, 200, 100)) * '①-2入力シート（宿泊人数）【室】'!BL25, 0)</f>
        <v>0</v>
      </c>
      <c r="BM25" s="91">
        <f>IF('①-2入力シート（宿泊人数）【室】'!BM25&gt;0, IF(BM$7/'①-2入力シート（宿泊人数）【室】'!BM25&gt;=50000, 500, IF(BM$7/'①-2入力シート（宿泊人数）【室】'!BM25&gt;=20000, 200, 100)) * '①-2入力シート（宿泊人数）【室】'!BM25, 0)</f>
        <v>0</v>
      </c>
      <c r="BN25" s="91">
        <f>IF('①-2入力シート（宿泊人数）【室】'!BN25&gt;0, IF(BN$7/'①-2入力シート（宿泊人数）【室】'!BN25&gt;=50000, 500, IF(BN$7/'①-2入力シート（宿泊人数）【室】'!BN25&gt;=20000, 200, 100)) * '①-2入力シート（宿泊人数）【室】'!BN25, 0)</f>
        <v>0</v>
      </c>
      <c r="BO25" s="91">
        <f>IF('①-2入力シート（宿泊人数）【室】'!BO25&gt;0, IF(BO$7/'①-2入力シート（宿泊人数）【室】'!BO25&gt;=50000, 500, IF(BO$7/'①-2入力シート（宿泊人数）【室】'!BO25&gt;=20000, 200, 100)) * '①-2入力シート（宿泊人数）【室】'!BO25, 0)</f>
        <v>0</v>
      </c>
      <c r="BP25" s="91">
        <f>IF('①-2入力シート（宿泊人数）【室】'!BP25&gt;0, IF(BP$7/'①-2入力シート（宿泊人数）【室】'!BP25&gt;=50000, 500, IF(BP$7/'①-2入力シート（宿泊人数）【室】'!BP25&gt;=20000, 200, 100)) * '①-2入力シート（宿泊人数）【室】'!BP25, 0)</f>
        <v>0</v>
      </c>
      <c r="BQ25" s="91">
        <f>IF('①-2入力シート（宿泊人数）【室】'!BQ25&gt;0, IF(BQ$7/'①-2入力シート（宿泊人数）【室】'!BQ25&gt;=50000, 500, IF(BQ$7/'①-2入力シート（宿泊人数）【室】'!BQ25&gt;=20000, 200, 100)) * '①-2入力シート（宿泊人数）【室】'!BQ25, 0)</f>
        <v>0</v>
      </c>
      <c r="BR25" s="91">
        <f>IF('①-2入力シート（宿泊人数）【室】'!BR25&gt;0, IF(BR$7/'①-2入力シート（宿泊人数）【室】'!BR25&gt;=50000, 500, IF(BR$7/'①-2入力シート（宿泊人数）【室】'!BR25&gt;=20000, 200, 100)) * '①-2入力シート（宿泊人数）【室】'!BR25, 0)</f>
        <v>0</v>
      </c>
      <c r="BS25" s="91">
        <f>IF('①-2入力シート（宿泊人数）【室】'!BS25&gt;0, IF(BS$7/'①-2入力シート（宿泊人数）【室】'!BS25&gt;=50000, 500, IF(BS$7/'①-2入力シート（宿泊人数）【室】'!BS25&gt;=20000, 200, 100)) * '①-2入力シート（宿泊人数）【室】'!BS25, 0)</f>
        <v>0</v>
      </c>
      <c r="BT25" s="91">
        <f>IF('①-2入力シート（宿泊人数）【室】'!BT25&gt;0, IF(BT$7/'①-2入力シート（宿泊人数）【室】'!BT25&gt;=50000, 500, IF(BT$7/'①-2入力シート（宿泊人数）【室】'!BT25&gt;=20000, 200, 100)) * '①-2入力シート（宿泊人数）【室】'!BT25, 0)</f>
        <v>0</v>
      </c>
      <c r="BU25" s="91">
        <f>IF('①-2入力シート（宿泊人数）【室】'!BU25&gt;0, IF(BU$7/'①-2入力シート（宿泊人数）【室】'!BU25&gt;=50000, 500, IF(BU$7/'①-2入力シート（宿泊人数）【室】'!BU25&gt;=20000, 200, 100)) * '①-2入力シート（宿泊人数）【室】'!BU25, 0)</f>
        <v>0</v>
      </c>
      <c r="BV25" s="91">
        <f>IF('①-2入力シート（宿泊人数）【室】'!BV25&gt;0, IF(BV$7/'①-2入力シート（宿泊人数）【室】'!BV25&gt;=50000, 500, IF(BV$7/'①-2入力シート（宿泊人数）【室】'!BV25&gt;=20000, 200, 100)) * '①-2入力シート（宿泊人数）【室】'!BV25, 0)</f>
        <v>0</v>
      </c>
      <c r="BW25" s="91">
        <f>IF('①-2入力シート（宿泊人数）【室】'!BW25&gt;0, IF(BW$7/'①-2入力シート（宿泊人数）【室】'!BW25&gt;=50000, 500, IF(BW$7/'①-2入力シート（宿泊人数）【室】'!BW25&gt;=20000, 200, 100)) * '①-2入力シート（宿泊人数）【室】'!BW25, 0)</f>
        <v>0</v>
      </c>
      <c r="BX25" s="91">
        <f>IF('①-2入力シート（宿泊人数）【室】'!BX25&gt;0, IF(BX$7/'①-2入力シート（宿泊人数）【室】'!BX25&gt;=50000, 500, IF(BX$7/'①-2入力シート（宿泊人数）【室】'!BX25&gt;=20000, 200, 100)) * '①-2入力シート（宿泊人数）【室】'!BX25, 0)</f>
        <v>0</v>
      </c>
      <c r="BY25" s="91">
        <f>IF('①-2入力シート（宿泊人数）【室】'!BY25&gt;0, IF(BY$7/'①-2入力シート（宿泊人数）【室】'!BY25&gt;=50000, 500, IF(BY$7/'①-2入力シート（宿泊人数）【室】'!BY25&gt;=20000, 200, 100)) * '①-2入力シート（宿泊人数）【室】'!BY25, 0)</f>
        <v>0</v>
      </c>
      <c r="BZ25" s="91">
        <f>IF('①-2入力シート（宿泊人数）【室】'!BZ25&gt;0, IF(BZ$7/'①-2入力シート（宿泊人数）【室】'!BZ25&gt;=50000, 500, IF(BZ$7/'①-2入力シート（宿泊人数）【室】'!BZ25&gt;=20000, 200, 100)) * '①-2入力シート（宿泊人数）【室】'!BZ25, 0)</f>
        <v>0</v>
      </c>
      <c r="CA25" s="91">
        <f>IF('①-2入力シート（宿泊人数）【室】'!CA25&gt;0, IF(CA$7/'①-2入力シート（宿泊人数）【室】'!CA25&gt;=50000, 500, IF(CA$7/'①-2入力シート（宿泊人数）【室】'!CA25&gt;=20000, 200, 100)) * '①-2入力シート（宿泊人数）【室】'!CA25, 0)</f>
        <v>0</v>
      </c>
      <c r="CB25" s="91">
        <f>IF('①-2入力シート（宿泊人数）【室】'!CB25&gt;0, IF(CB$7/'①-2入力シート（宿泊人数）【室】'!CB25&gt;=50000, 500, IF(CB$7/'①-2入力シート（宿泊人数）【室】'!CB25&gt;=20000, 200, 100)) * '①-2入力シート（宿泊人数）【室】'!CB25, 0)</f>
        <v>0</v>
      </c>
      <c r="CC25" s="91">
        <f>IF('①-2入力シート（宿泊人数）【室】'!CC25&gt;0, IF(CC$7/'①-2入力シート（宿泊人数）【室】'!CC25&gt;=50000, 500, IF(CC$7/'①-2入力シート（宿泊人数）【室】'!CC25&gt;=20000, 200, 100)) * '①-2入力シート（宿泊人数）【室】'!CC25, 0)</f>
        <v>0</v>
      </c>
      <c r="CD25" s="91">
        <f>IF('①-2入力シート（宿泊人数）【室】'!CD25&gt;0, IF(CD$7/'①-2入力シート（宿泊人数）【室】'!CD25&gt;=50000, 500, IF(CD$7/'①-2入力シート（宿泊人数）【室】'!CD25&gt;=20000, 200, 100)) * '①-2入力シート（宿泊人数）【室】'!CD25, 0)</f>
        <v>0</v>
      </c>
      <c r="CE25" s="91">
        <f>IF('①-2入力シート（宿泊人数）【室】'!CE25&gt;0, IF(CE$7/'①-2入力シート（宿泊人数）【室】'!CE25&gt;=50000, 500, IF(CE$7/'①-2入力シート（宿泊人数）【室】'!CE25&gt;=20000, 200, 100)) * '①-2入力シート（宿泊人数）【室】'!CE25, 0)</f>
        <v>0</v>
      </c>
      <c r="CF25" s="91">
        <f>IF('①-2入力シート（宿泊人数）【室】'!CF25&gt;0, IF(CF$7/'①-2入力シート（宿泊人数）【室】'!CF25&gt;=50000, 500, IF(CF$7/'①-2入力シート（宿泊人数）【室】'!CF25&gt;=20000, 200, 100)) * '①-2入力シート（宿泊人数）【室】'!CF25, 0)</f>
        <v>0</v>
      </c>
      <c r="CG25" s="91">
        <f>IF('①-2入力シート（宿泊人数）【室】'!CG25&gt;0, IF(CG$7/'①-2入力シート（宿泊人数）【室】'!CG25&gt;=50000, 500, IF(CG$7/'①-2入力シート（宿泊人数）【室】'!CG25&gt;=20000, 200, 100)) * '①-2入力シート（宿泊人数）【室】'!CG25, 0)</f>
        <v>0</v>
      </c>
      <c r="CH25" s="91">
        <f>IF('①-2入力シート（宿泊人数）【室】'!CH25&gt;0, IF(CH$7/'①-2入力シート（宿泊人数）【室】'!CH25&gt;=50000, 500, IF(CH$7/'①-2入力シート（宿泊人数）【室】'!CH25&gt;=20000, 200, 100)) * '①-2入力シート（宿泊人数）【室】'!CH25, 0)</f>
        <v>0</v>
      </c>
      <c r="CI25" s="91">
        <f>IF('①-2入力シート（宿泊人数）【室】'!CI25&gt;0, IF(CI$7/'①-2入力シート（宿泊人数）【室】'!CI25&gt;=50000, 500, IF(CI$7/'①-2入力シート（宿泊人数）【室】'!CI25&gt;=20000, 200, 100)) * '①-2入力シート（宿泊人数）【室】'!CI25, 0)</f>
        <v>0</v>
      </c>
      <c r="CJ25" s="91">
        <f>IF('①-2入力シート（宿泊人数）【室】'!CJ25&gt;0, IF(CJ$7/'①-2入力シート（宿泊人数）【室】'!CJ25&gt;=50000, 500, IF(CJ$7/'①-2入力シート（宿泊人数）【室】'!CJ25&gt;=20000, 200, 100)) * '①-2入力シート（宿泊人数）【室】'!CJ25, 0)</f>
        <v>0</v>
      </c>
      <c r="CK25" s="91">
        <f>IF('①-2入力シート（宿泊人数）【室】'!CK25&gt;0, IF(CK$7/'①-2入力シート（宿泊人数）【室】'!CK25&gt;=50000, 500, IF(CK$7/'①-2入力シート（宿泊人数）【室】'!CK25&gt;=20000, 200, 100)) * '①-2入力シート（宿泊人数）【室】'!CK25, 0)</f>
        <v>0</v>
      </c>
      <c r="CL25" s="91">
        <f>IF('①-2入力シート（宿泊人数）【室】'!CL25&gt;0, IF(CL$7/'①-2入力シート（宿泊人数）【室】'!CL25&gt;=50000, 500, IF(CL$7/'①-2入力シート（宿泊人数）【室】'!CL25&gt;=20000, 200, 100)) * '①-2入力シート（宿泊人数）【室】'!CL25, 0)</f>
        <v>0</v>
      </c>
      <c r="CM25" s="91">
        <f>IF('①-2入力シート（宿泊人数）【室】'!CM25&gt;0, IF(CM$7/'①-2入力シート（宿泊人数）【室】'!CM25&gt;=50000, 500, IF(CM$7/'①-2入力シート（宿泊人数）【室】'!CM25&gt;=20000, 200, 100)) * '①-2入力シート（宿泊人数）【室】'!CM25, 0)</f>
        <v>0</v>
      </c>
      <c r="CN25" s="91">
        <f>IF('①-2入力シート（宿泊人数）【室】'!CN25&gt;0, IF(CN$7/'①-2入力シート（宿泊人数）【室】'!CN25&gt;=50000, 500, IF(CN$7/'①-2入力シート（宿泊人数）【室】'!CN25&gt;=20000, 200, 100)) * '①-2入力シート（宿泊人数）【室】'!CN25, 0)</f>
        <v>0</v>
      </c>
      <c r="CO25" s="91">
        <f>IF('①-2入力シート（宿泊人数）【室】'!CO25&gt;0, IF(CO$7/'①-2入力シート（宿泊人数）【室】'!CO25&gt;=50000, 500, IF(CO$7/'①-2入力シート（宿泊人数）【室】'!CO25&gt;=20000, 200, 100)) * '①-2入力シート（宿泊人数）【室】'!CO25, 0)</f>
        <v>0</v>
      </c>
      <c r="CP25" s="91">
        <f>IF('①-2入力シート（宿泊人数）【室】'!CP25&gt;0, IF(CP$7/'①-2入力シート（宿泊人数）【室】'!CP25&gt;=50000, 500, IF(CP$7/'①-2入力シート（宿泊人数）【室】'!CP25&gt;=20000, 200, 100)) * '①-2入力シート（宿泊人数）【室】'!CP25, 0)</f>
        <v>0</v>
      </c>
      <c r="CQ25" s="91">
        <f>IF('①-2入力シート（宿泊人数）【室】'!CQ25&gt;0, IF(CQ$7/'①-2入力シート（宿泊人数）【室】'!CQ25&gt;=50000, 500, IF(CQ$7/'①-2入力シート（宿泊人数）【室】'!CQ25&gt;=20000, 200, 100)) * '①-2入力シート（宿泊人数）【室】'!CQ25, 0)</f>
        <v>0</v>
      </c>
      <c r="CR25" s="91">
        <f>IF('①-2入力シート（宿泊人数）【室】'!CR25&gt;0, IF(CR$7/'①-2入力シート（宿泊人数）【室】'!CR25&gt;=50000, 500, IF(CR$7/'①-2入力シート（宿泊人数）【室】'!CR25&gt;=20000, 200, 100)) * '①-2入力シート（宿泊人数）【室】'!CR25, 0)</f>
        <v>0</v>
      </c>
      <c r="CS25" s="91">
        <f>IF('①-2入力シート（宿泊人数）【室】'!CS25&gt;0, IF(CS$7/'①-2入力シート（宿泊人数）【室】'!CS25&gt;=50000, 500, IF(CS$7/'①-2入力シート（宿泊人数）【室】'!CS25&gt;=20000, 200, 100)) * '①-2入力シート（宿泊人数）【室】'!CS25, 0)</f>
        <v>0</v>
      </c>
      <c r="CT25" s="91">
        <f>IF('①-2入力シート（宿泊人数）【室】'!CT25&gt;0, IF(CT$7/'①-2入力シート（宿泊人数）【室】'!CT25&gt;=50000, 500, IF(CT$7/'①-2入力シート（宿泊人数）【室】'!CT25&gt;=20000, 200, 100)) * '①-2入力シート（宿泊人数）【室】'!CT25, 0)</f>
        <v>0</v>
      </c>
      <c r="CU25" s="91">
        <f>IF('①-2入力シート（宿泊人数）【室】'!CU25&gt;0, IF(CU$7/'①-2入力シート（宿泊人数）【室】'!CU25&gt;=50000, 500, IF(CU$7/'①-2入力シート（宿泊人数）【室】'!CU25&gt;=20000, 200, 100)) * '①-2入力シート（宿泊人数）【室】'!CU25, 0)</f>
        <v>0</v>
      </c>
      <c r="CV25" s="91">
        <f>IF('①-2入力シート（宿泊人数）【室】'!CV25&gt;0, IF(CV$7/'①-2入力シート（宿泊人数）【室】'!CV25&gt;=50000, 500, IF(CV$7/'①-2入力シート（宿泊人数）【室】'!CV25&gt;=20000, 200, 100)) * '①-2入力シート（宿泊人数）【室】'!CV25, 0)</f>
        <v>0</v>
      </c>
      <c r="CW25" s="91">
        <f>IF('①-2入力シート（宿泊人数）【室】'!CW25&gt;0, IF(CW$7/'①-2入力シート（宿泊人数）【室】'!CW25&gt;=50000, 500, IF(CW$7/'①-2入力シート（宿泊人数）【室】'!CW25&gt;=20000, 200, 100)) * '①-2入力シート（宿泊人数）【室】'!CW25, 0)</f>
        <v>0</v>
      </c>
      <c r="CX25" s="91">
        <f>IF('①-2入力シート（宿泊人数）【室】'!CX25&gt;0, IF(CX$7/'①-2入力シート（宿泊人数）【室】'!CX25&gt;=50000, 500, IF(CX$7/'①-2入力シート（宿泊人数）【室】'!CX25&gt;=20000, 200, 100)) * '①-2入力シート（宿泊人数）【室】'!CX25, 0)</f>
        <v>0</v>
      </c>
      <c r="CY25" s="165">
        <f t="shared" si="6"/>
        <v>0</v>
      </c>
      <c r="DA25" s="5">
        <f t="shared" si="7"/>
        <v>0</v>
      </c>
    </row>
    <row r="26" spans="1:105">
      <c r="A26" s="196"/>
      <c r="B26" s="92">
        <v>18</v>
      </c>
      <c r="C26" s="10">
        <f>IF('①-2入力シート（宿泊人数）【室】'!C26&gt;0, IF(C$7/'①-2入力シート（宿泊人数）【室】'!C26&gt;=50000, 500, IF(C$7/'①-2入力シート（宿泊人数）【室】'!C26&gt;=20000, 200, 100)) * '①-2入力シート（宿泊人数）【室】'!C26, 0)</f>
        <v>0</v>
      </c>
      <c r="D26" s="10">
        <f>IF('①-2入力シート（宿泊人数）【室】'!D26&gt;0, IF(D$7/'①-2入力シート（宿泊人数）【室】'!D26&gt;=50000, 500, IF(D$7/'①-2入力シート（宿泊人数）【室】'!D26&gt;=20000, 200, 100)) * '①-2入力シート（宿泊人数）【室】'!D26, 0)</f>
        <v>0</v>
      </c>
      <c r="E26" s="10">
        <f>IF('①-2入力シート（宿泊人数）【室】'!E26&gt;0, IF(E$7/'①-2入力シート（宿泊人数）【室】'!E26&gt;=50000, 500, IF(E$7/'①-2入力シート（宿泊人数）【室】'!E26&gt;=20000, 200, 100)) * '①-2入力シート（宿泊人数）【室】'!E26, 0)</f>
        <v>0</v>
      </c>
      <c r="F26" s="10">
        <f>IF('①-2入力シート（宿泊人数）【室】'!F26&gt;0, IF(F$7/'①-2入力シート（宿泊人数）【室】'!F26&gt;=50000, 500, IF(F$7/'①-2入力シート（宿泊人数）【室】'!F26&gt;=20000, 200, 100)) * '①-2入力シート（宿泊人数）【室】'!F26, 0)</f>
        <v>0</v>
      </c>
      <c r="G26" s="10">
        <f>IF('①-2入力シート（宿泊人数）【室】'!G26&gt;0, IF(G$7/'①-2入力シート（宿泊人数）【室】'!G26&gt;=50000, 500, IF(G$7/'①-2入力シート（宿泊人数）【室】'!G26&gt;=20000, 200, 100)) * '①-2入力シート（宿泊人数）【室】'!G26, 0)</f>
        <v>0</v>
      </c>
      <c r="H26" s="10">
        <f>IF('①-2入力シート（宿泊人数）【室】'!H26&gt;0, IF(H$7/'①-2入力シート（宿泊人数）【室】'!H26&gt;=50000, 500, IF(H$7/'①-2入力シート（宿泊人数）【室】'!H26&gt;=20000, 200, 100)) * '①-2入力シート（宿泊人数）【室】'!H26, 0)</f>
        <v>0</v>
      </c>
      <c r="I26" s="10">
        <f>IF('①-2入力シート（宿泊人数）【室】'!I26&gt;0, IF(I$7/'①-2入力シート（宿泊人数）【室】'!I26&gt;=50000, 500, IF(I$7/'①-2入力シート（宿泊人数）【室】'!I26&gt;=20000, 200, 100)) * '①-2入力シート（宿泊人数）【室】'!I26, 0)</f>
        <v>0</v>
      </c>
      <c r="J26" s="10">
        <f>IF('①-2入力シート（宿泊人数）【室】'!J26&gt;0, IF(J$7/'①-2入力シート（宿泊人数）【室】'!J26&gt;=50000, 500, IF(J$7/'①-2入力シート（宿泊人数）【室】'!J26&gt;=20000, 200, 100)) * '①-2入力シート（宿泊人数）【室】'!J26, 0)</f>
        <v>0</v>
      </c>
      <c r="K26" s="10">
        <f>IF('①-2入力シート（宿泊人数）【室】'!K26&gt;0, IF(K$7/'①-2入力シート（宿泊人数）【室】'!K26&gt;=50000, 500, IF(K$7/'①-2入力シート（宿泊人数）【室】'!K26&gt;=20000, 200, 100)) * '①-2入力シート（宿泊人数）【室】'!K26, 0)</f>
        <v>0</v>
      </c>
      <c r="L26" s="10">
        <f>IF('①-2入力シート（宿泊人数）【室】'!L26&gt;0, IF(L$7/'①-2入力シート（宿泊人数）【室】'!L26&gt;=50000, 500, IF(L$7/'①-2入力シート（宿泊人数）【室】'!L26&gt;=20000, 200, 100)) * '①-2入力シート（宿泊人数）【室】'!L26, 0)</f>
        <v>0</v>
      </c>
      <c r="M26" s="10">
        <f>IF('①-2入力シート（宿泊人数）【室】'!M26&gt;0, IF(M$7/'①-2入力シート（宿泊人数）【室】'!M26&gt;=50000, 500, IF(M$7/'①-2入力シート（宿泊人数）【室】'!M26&gt;=20000, 200, 100)) * '①-2入力シート（宿泊人数）【室】'!M26, 0)</f>
        <v>0</v>
      </c>
      <c r="N26" s="91">
        <f>IF('①-2入力シート（宿泊人数）【室】'!N26&gt;0, IF(N$7/'①-2入力シート（宿泊人数）【室】'!N26&gt;=50000, 500, IF(N$7/'①-2入力シート（宿泊人数）【室】'!N26&gt;=20000, 200, 100)) * '①-2入力シート（宿泊人数）【室】'!N26, 0)</f>
        <v>0</v>
      </c>
      <c r="O26" s="91">
        <f>IF('①-2入力シート（宿泊人数）【室】'!O26&gt;0, IF(O$7/'①-2入力シート（宿泊人数）【室】'!O26&gt;=50000, 500, IF(O$7/'①-2入力シート（宿泊人数）【室】'!O26&gt;=20000, 200, 100)) * '①-2入力シート（宿泊人数）【室】'!O26, 0)</f>
        <v>0</v>
      </c>
      <c r="P26" s="91">
        <f>IF('①-2入力シート（宿泊人数）【室】'!P26&gt;0, IF(P$7/'①-2入力シート（宿泊人数）【室】'!P26&gt;=50000, 500, IF(P$7/'①-2入力シート（宿泊人数）【室】'!P26&gt;=20000, 200, 100)) * '①-2入力シート（宿泊人数）【室】'!P26, 0)</f>
        <v>0</v>
      </c>
      <c r="Q26" s="91">
        <f>IF('①-2入力シート（宿泊人数）【室】'!Q26&gt;0, IF(Q$7/'①-2入力シート（宿泊人数）【室】'!Q26&gt;=50000, 500, IF(Q$7/'①-2入力シート（宿泊人数）【室】'!Q26&gt;=20000, 200, 100)) * '①-2入力シート（宿泊人数）【室】'!Q26, 0)</f>
        <v>0</v>
      </c>
      <c r="R26" s="91">
        <f>IF('①-2入力シート（宿泊人数）【室】'!R26&gt;0, IF(R$7/'①-2入力シート（宿泊人数）【室】'!R26&gt;=50000, 500, IF(R$7/'①-2入力シート（宿泊人数）【室】'!R26&gt;=20000, 200, 100)) * '①-2入力シート（宿泊人数）【室】'!R26, 0)</f>
        <v>0</v>
      </c>
      <c r="S26" s="91">
        <f>IF('①-2入力シート（宿泊人数）【室】'!S26&gt;0, IF(S$7/'①-2入力シート（宿泊人数）【室】'!S26&gt;=50000, 500, IF(S$7/'①-2入力シート（宿泊人数）【室】'!S26&gt;=20000, 200, 100)) * '①-2入力シート（宿泊人数）【室】'!S26, 0)</f>
        <v>0</v>
      </c>
      <c r="T26" s="91">
        <f>IF('①-2入力シート（宿泊人数）【室】'!T26&gt;0, IF(T$7/'①-2入力シート（宿泊人数）【室】'!T26&gt;=50000, 500, IF(T$7/'①-2入力シート（宿泊人数）【室】'!T26&gt;=20000, 200, 100)) * '①-2入力シート（宿泊人数）【室】'!T26, 0)</f>
        <v>0</v>
      </c>
      <c r="U26" s="91">
        <f>IF('①-2入力シート（宿泊人数）【室】'!U26&gt;0, IF(U$7/'①-2入力シート（宿泊人数）【室】'!U26&gt;=50000, 500, IF(U$7/'①-2入力シート（宿泊人数）【室】'!U26&gt;=20000, 200, 100)) * '①-2入力シート（宿泊人数）【室】'!U26, 0)</f>
        <v>0</v>
      </c>
      <c r="V26" s="91">
        <f>IF('①-2入力シート（宿泊人数）【室】'!V26&gt;0, IF(V$7/'①-2入力シート（宿泊人数）【室】'!V26&gt;=50000, 500, IF(V$7/'①-2入力シート（宿泊人数）【室】'!V26&gt;=20000, 200, 100)) * '①-2入力シート（宿泊人数）【室】'!V26, 0)</f>
        <v>0</v>
      </c>
      <c r="W26" s="91">
        <f>IF('①-2入力シート（宿泊人数）【室】'!W26&gt;0, IF(W$7/'①-2入力シート（宿泊人数）【室】'!W26&gt;=50000, 500, IF(W$7/'①-2入力シート（宿泊人数）【室】'!W26&gt;=20000, 200, 100)) * '①-2入力シート（宿泊人数）【室】'!W26, 0)</f>
        <v>0</v>
      </c>
      <c r="X26" s="91">
        <f>IF('①-2入力シート（宿泊人数）【室】'!X26&gt;0, IF(X$7/'①-2入力シート（宿泊人数）【室】'!X26&gt;=50000, 500, IF(X$7/'①-2入力シート（宿泊人数）【室】'!X26&gt;=20000, 200, 100)) * '①-2入力シート（宿泊人数）【室】'!X26, 0)</f>
        <v>0</v>
      </c>
      <c r="Y26" s="91">
        <f>IF('①-2入力シート（宿泊人数）【室】'!Y26&gt;0, IF(Y$7/'①-2入力シート（宿泊人数）【室】'!Y26&gt;=50000, 500, IF(Y$7/'①-2入力シート（宿泊人数）【室】'!Y26&gt;=20000, 200, 100)) * '①-2入力シート（宿泊人数）【室】'!Y26, 0)</f>
        <v>0</v>
      </c>
      <c r="Z26" s="91">
        <f>IF('①-2入力シート（宿泊人数）【室】'!Z26&gt;0, IF(Z$7/'①-2入力シート（宿泊人数）【室】'!Z26&gt;=50000, 500, IF(Z$7/'①-2入力シート（宿泊人数）【室】'!Z26&gt;=20000, 200, 100)) * '①-2入力シート（宿泊人数）【室】'!Z26, 0)</f>
        <v>0</v>
      </c>
      <c r="AA26" s="91">
        <f>IF('①-2入力シート（宿泊人数）【室】'!AA26&gt;0, IF(AA$7/'①-2入力シート（宿泊人数）【室】'!AA26&gt;=50000, 500, IF(AA$7/'①-2入力シート（宿泊人数）【室】'!AA26&gt;=20000, 200, 100)) * '①-2入力シート（宿泊人数）【室】'!AA26, 0)</f>
        <v>0</v>
      </c>
      <c r="AB26" s="91">
        <f>IF('①-2入力シート（宿泊人数）【室】'!AB26&gt;0, IF(AB$7/'①-2入力シート（宿泊人数）【室】'!AB26&gt;=50000, 500, IF(AB$7/'①-2入力シート（宿泊人数）【室】'!AB26&gt;=20000, 200, 100)) * '①-2入力シート（宿泊人数）【室】'!AB26, 0)</f>
        <v>0</v>
      </c>
      <c r="AC26" s="91">
        <f>IF('①-2入力シート（宿泊人数）【室】'!AC26&gt;0, IF(AC$7/'①-2入力シート（宿泊人数）【室】'!AC26&gt;=50000, 500, IF(AC$7/'①-2入力シート（宿泊人数）【室】'!AC26&gt;=20000, 200, 100)) * '①-2入力シート（宿泊人数）【室】'!AC26, 0)</f>
        <v>0</v>
      </c>
      <c r="AD26" s="91">
        <f>IF('①-2入力シート（宿泊人数）【室】'!AD26&gt;0, IF(AD$7/'①-2入力シート（宿泊人数）【室】'!AD26&gt;=50000, 500, IF(AD$7/'①-2入力シート（宿泊人数）【室】'!AD26&gt;=20000, 200, 100)) * '①-2入力シート（宿泊人数）【室】'!AD26, 0)</f>
        <v>0</v>
      </c>
      <c r="AE26" s="91">
        <f>IF('①-2入力シート（宿泊人数）【室】'!AE26&gt;0, IF(AE$7/'①-2入力シート（宿泊人数）【室】'!AE26&gt;=50000, 500, IF(AE$7/'①-2入力シート（宿泊人数）【室】'!AE26&gt;=20000, 200, 100)) * '①-2入力シート（宿泊人数）【室】'!AE26, 0)</f>
        <v>0</v>
      </c>
      <c r="AF26" s="91">
        <f>IF('①-2入力シート（宿泊人数）【室】'!AF26&gt;0, IF(AF$7/'①-2入力シート（宿泊人数）【室】'!AF26&gt;=50000, 500, IF(AF$7/'①-2入力シート（宿泊人数）【室】'!AF26&gt;=20000, 200, 100)) * '①-2入力シート（宿泊人数）【室】'!AF26, 0)</f>
        <v>0</v>
      </c>
      <c r="AG26" s="91">
        <f>IF('①-2入力シート（宿泊人数）【室】'!AG26&gt;0, IF(AG$7/'①-2入力シート（宿泊人数）【室】'!AG26&gt;=50000, 500, IF(AG$7/'①-2入力シート（宿泊人数）【室】'!AG26&gt;=20000, 200, 100)) * '①-2入力シート（宿泊人数）【室】'!AG26, 0)</f>
        <v>0</v>
      </c>
      <c r="AH26" s="91">
        <f>IF('①-2入力シート（宿泊人数）【室】'!AH26&gt;0, IF(AH$7/'①-2入力シート（宿泊人数）【室】'!AH26&gt;=50000, 500, IF(AH$7/'①-2入力シート（宿泊人数）【室】'!AH26&gt;=20000, 200, 100)) * '①-2入力シート（宿泊人数）【室】'!AH26, 0)</f>
        <v>0</v>
      </c>
      <c r="AI26" s="91">
        <f>IF('①-2入力シート（宿泊人数）【室】'!AI26&gt;0, IF(AI$7/'①-2入力シート（宿泊人数）【室】'!AI26&gt;=50000, 500, IF(AI$7/'①-2入力シート（宿泊人数）【室】'!AI26&gt;=20000, 200, 100)) * '①-2入力シート（宿泊人数）【室】'!AI26, 0)</f>
        <v>0</v>
      </c>
      <c r="AJ26" s="91">
        <f>IF('①-2入力シート（宿泊人数）【室】'!AJ26&gt;0, IF(AJ$7/'①-2入力シート（宿泊人数）【室】'!AJ26&gt;=50000, 500, IF(AJ$7/'①-2入力シート（宿泊人数）【室】'!AJ26&gt;=20000, 200, 100)) * '①-2入力シート（宿泊人数）【室】'!AJ26, 0)</f>
        <v>0</v>
      </c>
      <c r="AK26" s="91">
        <f>IF('①-2入力シート（宿泊人数）【室】'!AK26&gt;0, IF(AK$7/'①-2入力シート（宿泊人数）【室】'!AK26&gt;=50000, 500, IF(AK$7/'①-2入力シート（宿泊人数）【室】'!AK26&gt;=20000, 200, 100)) * '①-2入力シート（宿泊人数）【室】'!AK26, 0)</f>
        <v>0</v>
      </c>
      <c r="AL26" s="91">
        <f>IF('①-2入力シート（宿泊人数）【室】'!AL26&gt;0, IF(AL$7/'①-2入力シート（宿泊人数）【室】'!AL26&gt;=50000, 500, IF(AL$7/'①-2入力シート（宿泊人数）【室】'!AL26&gt;=20000, 200, 100)) * '①-2入力シート（宿泊人数）【室】'!AL26, 0)</f>
        <v>0</v>
      </c>
      <c r="AM26" s="91">
        <f>IF('①-2入力シート（宿泊人数）【室】'!AM26&gt;0, IF(AM$7/'①-2入力シート（宿泊人数）【室】'!AM26&gt;=50000, 500, IF(AM$7/'①-2入力シート（宿泊人数）【室】'!AM26&gt;=20000, 200, 100)) * '①-2入力シート（宿泊人数）【室】'!AM26, 0)</f>
        <v>0</v>
      </c>
      <c r="AN26" s="91">
        <f>IF('①-2入力シート（宿泊人数）【室】'!AN26&gt;0, IF(AN$7/'①-2入力シート（宿泊人数）【室】'!AN26&gt;=50000, 500, IF(AN$7/'①-2入力シート（宿泊人数）【室】'!AN26&gt;=20000, 200, 100)) * '①-2入力シート（宿泊人数）【室】'!AN26, 0)</f>
        <v>0</v>
      </c>
      <c r="AO26" s="91">
        <f>IF('①-2入力シート（宿泊人数）【室】'!AO26&gt;0, IF(AO$7/'①-2入力シート（宿泊人数）【室】'!AO26&gt;=50000, 500, IF(AO$7/'①-2入力シート（宿泊人数）【室】'!AO26&gt;=20000, 200, 100)) * '①-2入力シート（宿泊人数）【室】'!AO26, 0)</f>
        <v>0</v>
      </c>
      <c r="AP26" s="91">
        <f>IF('①-2入力シート（宿泊人数）【室】'!AP26&gt;0, IF(AP$7/'①-2入力シート（宿泊人数）【室】'!AP26&gt;=50000, 500, IF(AP$7/'①-2入力シート（宿泊人数）【室】'!AP26&gt;=20000, 200, 100)) * '①-2入力シート（宿泊人数）【室】'!AP26, 0)</f>
        <v>0</v>
      </c>
      <c r="AQ26" s="91">
        <f>IF('①-2入力シート（宿泊人数）【室】'!AQ26&gt;0, IF(AQ$7/'①-2入力シート（宿泊人数）【室】'!AQ26&gt;=50000, 500, IF(AQ$7/'①-2入力シート（宿泊人数）【室】'!AQ26&gt;=20000, 200, 100)) * '①-2入力シート（宿泊人数）【室】'!AQ26, 0)</f>
        <v>0</v>
      </c>
      <c r="AR26" s="91">
        <f>IF('①-2入力シート（宿泊人数）【室】'!AR26&gt;0, IF(AR$7/'①-2入力シート（宿泊人数）【室】'!AR26&gt;=50000, 500, IF(AR$7/'①-2入力シート（宿泊人数）【室】'!AR26&gt;=20000, 200, 100)) * '①-2入力シート（宿泊人数）【室】'!AR26, 0)</f>
        <v>0</v>
      </c>
      <c r="AS26" s="91">
        <f>IF('①-2入力シート（宿泊人数）【室】'!AS26&gt;0, IF(AS$7/'①-2入力シート（宿泊人数）【室】'!AS26&gt;=50000, 500, IF(AS$7/'①-2入力シート（宿泊人数）【室】'!AS26&gt;=20000, 200, 100)) * '①-2入力シート（宿泊人数）【室】'!AS26, 0)</f>
        <v>0</v>
      </c>
      <c r="AT26" s="91">
        <f>IF('①-2入力シート（宿泊人数）【室】'!AT26&gt;0, IF(AT$7/'①-2入力シート（宿泊人数）【室】'!AT26&gt;=50000, 500, IF(AT$7/'①-2入力シート（宿泊人数）【室】'!AT26&gt;=20000, 200, 100)) * '①-2入力シート（宿泊人数）【室】'!AT26, 0)</f>
        <v>0</v>
      </c>
      <c r="AU26" s="91">
        <f>IF('①-2入力シート（宿泊人数）【室】'!AU26&gt;0, IF(AU$7/'①-2入力シート（宿泊人数）【室】'!AU26&gt;=50000, 500, IF(AU$7/'①-2入力シート（宿泊人数）【室】'!AU26&gt;=20000, 200, 100)) * '①-2入力シート（宿泊人数）【室】'!AU26, 0)</f>
        <v>0</v>
      </c>
      <c r="AV26" s="91">
        <f>IF('①-2入力シート（宿泊人数）【室】'!AV26&gt;0, IF(AV$7/'①-2入力シート（宿泊人数）【室】'!AV26&gt;=50000, 500, IF(AV$7/'①-2入力シート（宿泊人数）【室】'!AV26&gt;=20000, 200, 100)) * '①-2入力シート（宿泊人数）【室】'!AV26, 0)</f>
        <v>0</v>
      </c>
      <c r="AW26" s="91">
        <f>IF('①-2入力シート（宿泊人数）【室】'!AW26&gt;0, IF(AW$7/'①-2入力シート（宿泊人数）【室】'!AW26&gt;=50000, 500, IF(AW$7/'①-2入力シート（宿泊人数）【室】'!AW26&gt;=20000, 200, 100)) * '①-2入力シート（宿泊人数）【室】'!AW26, 0)</f>
        <v>0</v>
      </c>
      <c r="AX26" s="91">
        <f>IF('①-2入力シート（宿泊人数）【室】'!AX26&gt;0, IF(AX$7/'①-2入力シート（宿泊人数）【室】'!AX26&gt;=50000, 500, IF(AX$7/'①-2入力シート（宿泊人数）【室】'!AX26&gt;=20000, 200, 100)) * '①-2入力シート（宿泊人数）【室】'!AX26, 0)</f>
        <v>0</v>
      </c>
      <c r="AY26" s="91">
        <f>IF('①-2入力シート（宿泊人数）【室】'!AY26&gt;0, IF(AY$7/'①-2入力シート（宿泊人数）【室】'!AY26&gt;=50000, 500, IF(AY$7/'①-2入力シート（宿泊人数）【室】'!AY26&gt;=20000, 200, 100)) * '①-2入力シート（宿泊人数）【室】'!AY26, 0)</f>
        <v>0</v>
      </c>
      <c r="AZ26" s="91">
        <f>IF('①-2入力シート（宿泊人数）【室】'!AZ26&gt;0, IF(AZ$7/'①-2入力シート（宿泊人数）【室】'!AZ26&gt;=50000, 500, IF(AZ$7/'①-2入力シート（宿泊人数）【室】'!AZ26&gt;=20000, 200, 100)) * '①-2入力シート（宿泊人数）【室】'!AZ26, 0)</f>
        <v>0</v>
      </c>
      <c r="BA26" s="91">
        <f>IF('①-2入力シート（宿泊人数）【室】'!BA26&gt;0, IF(BA$7/'①-2入力シート（宿泊人数）【室】'!BA26&gt;=50000, 500, IF(BA$7/'①-2入力シート（宿泊人数）【室】'!BA26&gt;=20000, 200, 100)) * '①-2入力シート（宿泊人数）【室】'!BA26, 0)</f>
        <v>0</v>
      </c>
      <c r="BB26" s="91">
        <f>IF('①-2入力シート（宿泊人数）【室】'!BB26&gt;0, IF(BB$7/'①-2入力シート（宿泊人数）【室】'!BB26&gt;=50000, 500, IF(BB$7/'①-2入力シート（宿泊人数）【室】'!BB26&gt;=20000, 200, 100)) * '①-2入力シート（宿泊人数）【室】'!BB26, 0)</f>
        <v>0</v>
      </c>
      <c r="BC26" s="91">
        <f>IF('①-2入力シート（宿泊人数）【室】'!BC26&gt;0, IF(BC$7/'①-2入力シート（宿泊人数）【室】'!BC26&gt;=50000, 500, IF(BC$7/'①-2入力シート（宿泊人数）【室】'!BC26&gt;=20000, 200, 100)) * '①-2入力シート（宿泊人数）【室】'!BC26, 0)</f>
        <v>0</v>
      </c>
      <c r="BD26" s="91">
        <f>IF('①-2入力シート（宿泊人数）【室】'!BD26&gt;0, IF(BD$7/'①-2入力シート（宿泊人数）【室】'!BD26&gt;=50000, 500, IF(BD$7/'①-2入力シート（宿泊人数）【室】'!BD26&gt;=20000, 200, 100)) * '①-2入力シート（宿泊人数）【室】'!BD26, 0)</f>
        <v>0</v>
      </c>
      <c r="BE26" s="91">
        <f>IF('①-2入力シート（宿泊人数）【室】'!BE26&gt;0, IF(BE$7/'①-2入力シート（宿泊人数）【室】'!BE26&gt;=50000, 500, IF(BE$7/'①-2入力シート（宿泊人数）【室】'!BE26&gt;=20000, 200, 100)) * '①-2入力シート（宿泊人数）【室】'!BE26, 0)</f>
        <v>0</v>
      </c>
      <c r="BF26" s="91">
        <f>IF('①-2入力シート（宿泊人数）【室】'!BF26&gt;0, IF(BF$7/'①-2入力シート（宿泊人数）【室】'!BF26&gt;=50000, 500, IF(BF$7/'①-2入力シート（宿泊人数）【室】'!BF26&gt;=20000, 200, 100)) * '①-2入力シート（宿泊人数）【室】'!BF26, 0)</f>
        <v>0</v>
      </c>
      <c r="BG26" s="91">
        <f>IF('①-2入力シート（宿泊人数）【室】'!BG26&gt;0, IF(BG$7/'①-2入力シート（宿泊人数）【室】'!BG26&gt;=50000, 500, IF(BG$7/'①-2入力シート（宿泊人数）【室】'!BG26&gt;=20000, 200, 100)) * '①-2入力シート（宿泊人数）【室】'!BG26, 0)</f>
        <v>0</v>
      </c>
      <c r="BH26" s="91">
        <f>IF('①-2入力シート（宿泊人数）【室】'!BH26&gt;0, IF(BH$7/'①-2入力シート（宿泊人数）【室】'!BH26&gt;=50000, 500, IF(BH$7/'①-2入力シート（宿泊人数）【室】'!BH26&gt;=20000, 200, 100)) * '①-2入力シート（宿泊人数）【室】'!BH26, 0)</f>
        <v>0</v>
      </c>
      <c r="BI26" s="91">
        <f>IF('①-2入力シート（宿泊人数）【室】'!BI26&gt;0, IF(BI$7/'①-2入力シート（宿泊人数）【室】'!BI26&gt;=50000, 500, IF(BI$7/'①-2入力シート（宿泊人数）【室】'!BI26&gt;=20000, 200, 100)) * '①-2入力シート（宿泊人数）【室】'!BI26, 0)</f>
        <v>0</v>
      </c>
      <c r="BJ26" s="91">
        <f>IF('①-2入力シート（宿泊人数）【室】'!BJ26&gt;0, IF(BJ$7/'①-2入力シート（宿泊人数）【室】'!BJ26&gt;=50000, 500, IF(BJ$7/'①-2入力シート（宿泊人数）【室】'!BJ26&gt;=20000, 200, 100)) * '①-2入力シート（宿泊人数）【室】'!BJ26, 0)</f>
        <v>0</v>
      </c>
      <c r="BK26" s="91">
        <f>IF('①-2入力シート（宿泊人数）【室】'!BK26&gt;0, IF(BK$7/'①-2入力シート（宿泊人数）【室】'!BK26&gt;=50000, 500, IF(BK$7/'①-2入力シート（宿泊人数）【室】'!BK26&gt;=20000, 200, 100)) * '①-2入力シート（宿泊人数）【室】'!BK26, 0)</f>
        <v>0</v>
      </c>
      <c r="BL26" s="91">
        <f>IF('①-2入力シート（宿泊人数）【室】'!BL26&gt;0, IF(BL$7/'①-2入力シート（宿泊人数）【室】'!BL26&gt;=50000, 500, IF(BL$7/'①-2入力シート（宿泊人数）【室】'!BL26&gt;=20000, 200, 100)) * '①-2入力シート（宿泊人数）【室】'!BL26, 0)</f>
        <v>0</v>
      </c>
      <c r="BM26" s="91">
        <f>IF('①-2入力シート（宿泊人数）【室】'!BM26&gt;0, IF(BM$7/'①-2入力シート（宿泊人数）【室】'!BM26&gt;=50000, 500, IF(BM$7/'①-2入力シート（宿泊人数）【室】'!BM26&gt;=20000, 200, 100)) * '①-2入力シート（宿泊人数）【室】'!BM26, 0)</f>
        <v>0</v>
      </c>
      <c r="BN26" s="91">
        <f>IF('①-2入力シート（宿泊人数）【室】'!BN26&gt;0, IF(BN$7/'①-2入力シート（宿泊人数）【室】'!BN26&gt;=50000, 500, IF(BN$7/'①-2入力シート（宿泊人数）【室】'!BN26&gt;=20000, 200, 100)) * '①-2入力シート（宿泊人数）【室】'!BN26, 0)</f>
        <v>0</v>
      </c>
      <c r="BO26" s="91">
        <f>IF('①-2入力シート（宿泊人数）【室】'!BO26&gt;0, IF(BO$7/'①-2入力シート（宿泊人数）【室】'!BO26&gt;=50000, 500, IF(BO$7/'①-2入力シート（宿泊人数）【室】'!BO26&gt;=20000, 200, 100)) * '①-2入力シート（宿泊人数）【室】'!BO26, 0)</f>
        <v>0</v>
      </c>
      <c r="BP26" s="91">
        <f>IF('①-2入力シート（宿泊人数）【室】'!BP26&gt;0, IF(BP$7/'①-2入力シート（宿泊人数）【室】'!BP26&gt;=50000, 500, IF(BP$7/'①-2入力シート（宿泊人数）【室】'!BP26&gt;=20000, 200, 100)) * '①-2入力シート（宿泊人数）【室】'!BP26, 0)</f>
        <v>0</v>
      </c>
      <c r="BQ26" s="91">
        <f>IF('①-2入力シート（宿泊人数）【室】'!BQ26&gt;0, IF(BQ$7/'①-2入力シート（宿泊人数）【室】'!BQ26&gt;=50000, 500, IF(BQ$7/'①-2入力シート（宿泊人数）【室】'!BQ26&gt;=20000, 200, 100)) * '①-2入力シート（宿泊人数）【室】'!BQ26, 0)</f>
        <v>0</v>
      </c>
      <c r="BR26" s="91">
        <f>IF('①-2入力シート（宿泊人数）【室】'!BR26&gt;0, IF(BR$7/'①-2入力シート（宿泊人数）【室】'!BR26&gt;=50000, 500, IF(BR$7/'①-2入力シート（宿泊人数）【室】'!BR26&gt;=20000, 200, 100)) * '①-2入力シート（宿泊人数）【室】'!BR26, 0)</f>
        <v>0</v>
      </c>
      <c r="BS26" s="91">
        <f>IF('①-2入力シート（宿泊人数）【室】'!BS26&gt;0, IF(BS$7/'①-2入力シート（宿泊人数）【室】'!BS26&gt;=50000, 500, IF(BS$7/'①-2入力シート（宿泊人数）【室】'!BS26&gt;=20000, 200, 100)) * '①-2入力シート（宿泊人数）【室】'!BS26, 0)</f>
        <v>0</v>
      </c>
      <c r="BT26" s="91">
        <f>IF('①-2入力シート（宿泊人数）【室】'!BT26&gt;0, IF(BT$7/'①-2入力シート（宿泊人数）【室】'!BT26&gt;=50000, 500, IF(BT$7/'①-2入力シート（宿泊人数）【室】'!BT26&gt;=20000, 200, 100)) * '①-2入力シート（宿泊人数）【室】'!BT26, 0)</f>
        <v>0</v>
      </c>
      <c r="BU26" s="91">
        <f>IF('①-2入力シート（宿泊人数）【室】'!BU26&gt;0, IF(BU$7/'①-2入力シート（宿泊人数）【室】'!BU26&gt;=50000, 500, IF(BU$7/'①-2入力シート（宿泊人数）【室】'!BU26&gt;=20000, 200, 100)) * '①-2入力シート（宿泊人数）【室】'!BU26, 0)</f>
        <v>0</v>
      </c>
      <c r="BV26" s="91">
        <f>IF('①-2入力シート（宿泊人数）【室】'!BV26&gt;0, IF(BV$7/'①-2入力シート（宿泊人数）【室】'!BV26&gt;=50000, 500, IF(BV$7/'①-2入力シート（宿泊人数）【室】'!BV26&gt;=20000, 200, 100)) * '①-2入力シート（宿泊人数）【室】'!BV26, 0)</f>
        <v>0</v>
      </c>
      <c r="BW26" s="91">
        <f>IF('①-2入力シート（宿泊人数）【室】'!BW26&gt;0, IF(BW$7/'①-2入力シート（宿泊人数）【室】'!BW26&gt;=50000, 500, IF(BW$7/'①-2入力シート（宿泊人数）【室】'!BW26&gt;=20000, 200, 100)) * '①-2入力シート（宿泊人数）【室】'!BW26, 0)</f>
        <v>0</v>
      </c>
      <c r="BX26" s="91">
        <f>IF('①-2入力シート（宿泊人数）【室】'!BX26&gt;0, IF(BX$7/'①-2入力シート（宿泊人数）【室】'!BX26&gt;=50000, 500, IF(BX$7/'①-2入力シート（宿泊人数）【室】'!BX26&gt;=20000, 200, 100)) * '①-2入力シート（宿泊人数）【室】'!BX26, 0)</f>
        <v>0</v>
      </c>
      <c r="BY26" s="91">
        <f>IF('①-2入力シート（宿泊人数）【室】'!BY26&gt;0, IF(BY$7/'①-2入力シート（宿泊人数）【室】'!BY26&gt;=50000, 500, IF(BY$7/'①-2入力シート（宿泊人数）【室】'!BY26&gt;=20000, 200, 100)) * '①-2入力シート（宿泊人数）【室】'!BY26, 0)</f>
        <v>0</v>
      </c>
      <c r="BZ26" s="91">
        <f>IF('①-2入力シート（宿泊人数）【室】'!BZ26&gt;0, IF(BZ$7/'①-2入力シート（宿泊人数）【室】'!BZ26&gt;=50000, 500, IF(BZ$7/'①-2入力シート（宿泊人数）【室】'!BZ26&gt;=20000, 200, 100)) * '①-2入力シート（宿泊人数）【室】'!BZ26, 0)</f>
        <v>0</v>
      </c>
      <c r="CA26" s="91">
        <f>IF('①-2入力シート（宿泊人数）【室】'!CA26&gt;0, IF(CA$7/'①-2入力シート（宿泊人数）【室】'!CA26&gt;=50000, 500, IF(CA$7/'①-2入力シート（宿泊人数）【室】'!CA26&gt;=20000, 200, 100)) * '①-2入力シート（宿泊人数）【室】'!CA26, 0)</f>
        <v>0</v>
      </c>
      <c r="CB26" s="91">
        <f>IF('①-2入力シート（宿泊人数）【室】'!CB26&gt;0, IF(CB$7/'①-2入力シート（宿泊人数）【室】'!CB26&gt;=50000, 500, IF(CB$7/'①-2入力シート（宿泊人数）【室】'!CB26&gt;=20000, 200, 100)) * '①-2入力シート（宿泊人数）【室】'!CB26, 0)</f>
        <v>0</v>
      </c>
      <c r="CC26" s="91">
        <f>IF('①-2入力シート（宿泊人数）【室】'!CC26&gt;0, IF(CC$7/'①-2入力シート（宿泊人数）【室】'!CC26&gt;=50000, 500, IF(CC$7/'①-2入力シート（宿泊人数）【室】'!CC26&gt;=20000, 200, 100)) * '①-2入力シート（宿泊人数）【室】'!CC26, 0)</f>
        <v>0</v>
      </c>
      <c r="CD26" s="91">
        <f>IF('①-2入力シート（宿泊人数）【室】'!CD26&gt;0, IF(CD$7/'①-2入力シート（宿泊人数）【室】'!CD26&gt;=50000, 500, IF(CD$7/'①-2入力シート（宿泊人数）【室】'!CD26&gt;=20000, 200, 100)) * '①-2入力シート（宿泊人数）【室】'!CD26, 0)</f>
        <v>0</v>
      </c>
      <c r="CE26" s="91">
        <f>IF('①-2入力シート（宿泊人数）【室】'!CE26&gt;0, IF(CE$7/'①-2入力シート（宿泊人数）【室】'!CE26&gt;=50000, 500, IF(CE$7/'①-2入力シート（宿泊人数）【室】'!CE26&gt;=20000, 200, 100)) * '①-2入力シート（宿泊人数）【室】'!CE26, 0)</f>
        <v>0</v>
      </c>
      <c r="CF26" s="91">
        <f>IF('①-2入力シート（宿泊人数）【室】'!CF26&gt;0, IF(CF$7/'①-2入力シート（宿泊人数）【室】'!CF26&gt;=50000, 500, IF(CF$7/'①-2入力シート（宿泊人数）【室】'!CF26&gt;=20000, 200, 100)) * '①-2入力シート（宿泊人数）【室】'!CF26, 0)</f>
        <v>0</v>
      </c>
      <c r="CG26" s="91">
        <f>IF('①-2入力シート（宿泊人数）【室】'!CG26&gt;0, IF(CG$7/'①-2入力シート（宿泊人数）【室】'!CG26&gt;=50000, 500, IF(CG$7/'①-2入力シート（宿泊人数）【室】'!CG26&gt;=20000, 200, 100)) * '①-2入力シート（宿泊人数）【室】'!CG26, 0)</f>
        <v>0</v>
      </c>
      <c r="CH26" s="91">
        <f>IF('①-2入力シート（宿泊人数）【室】'!CH26&gt;0, IF(CH$7/'①-2入力シート（宿泊人数）【室】'!CH26&gt;=50000, 500, IF(CH$7/'①-2入力シート（宿泊人数）【室】'!CH26&gt;=20000, 200, 100)) * '①-2入力シート（宿泊人数）【室】'!CH26, 0)</f>
        <v>0</v>
      </c>
      <c r="CI26" s="91">
        <f>IF('①-2入力シート（宿泊人数）【室】'!CI26&gt;0, IF(CI$7/'①-2入力シート（宿泊人数）【室】'!CI26&gt;=50000, 500, IF(CI$7/'①-2入力シート（宿泊人数）【室】'!CI26&gt;=20000, 200, 100)) * '①-2入力シート（宿泊人数）【室】'!CI26, 0)</f>
        <v>0</v>
      </c>
      <c r="CJ26" s="91">
        <f>IF('①-2入力シート（宿泊人数）【室】'!CJ26&gt;0, IF(CJ$7/'①-2入力シート（宿泊人数）【室】'!CJ26&gt;=50000, 500, IF(CJ$7/'①-2入力シート（宿泊人数）【室】'!CJ26&gt;=20000, 200, 100)) * '①-2入力シート（宿泊人数）【室】'!CJ26, 0)</f>
        <v>0</v>
      </c>
      <c r="CK26" s="91">
        <f>IF('①-2入力シート（宿泊人数）【室】'!CK26&gt;0, IF(CK$7/'①-2入力シート（宿泊人数）【室】'!CK26&gt;=50000, 500, IF(CK$7/'①-2入力シート（宿泊人数）【室】'!CK26&gt;=20000, 200, 100)) * '①-2入力シート（宿泊人数）【室】'!CK26, 0)</f>
        <v>0</v>
      </c>
      <c r="CL26" s="91">
        <f>IF('①-2入力シート（宿泊人数）【室】'!CL26&gt;0, IF(CL$7/'①-2入力シート（宿泊人数）【室】'!CL26&gt;=50000, 500, IF(CL$7/'①-2入力シート（宿泊人数）【室】'!CL26&gt;=20000, 200, 100)) * '①-2入力シート（宿泊人数）【室】'!CL26, 0)</f>
        <v>0</v>
      </c>
      <c r="CM26" s="91">
        <f>IF('①-2入力シート（宿泊人数）【室】'!CM26&gt;0, IF(CM$7/'①-2入力シート（宿泊人数）【室】'!CM26&gt;=50000, 500, IF(CM$7/'①-2入力シート（宿泊人数）【室】'!CM26&gt;=20000, 200, 100)) * '①-2入力シート（宿泊人数）【室】'!CM26, 0)</f>
        <v>0</v>
      </c>
      <c r="CN26" s="91">
        <f>IF('①-2入力シート（宿泊人数）【室】'!CN26&gt;0, IF(CN$7/'①-2入力シート（宿泊人数）【室】'!CN26&gt;=50000, 500, IF(CN$7/'①-2入力シート（宿泊人数）【室】'!CN26&gt;=20000, 200, 100)) * '①-2入力シート（宿泊人数）【室】'!CN26, 0)</f>
        <v>0</v>
      </c>
      <c r="CO26" s="91">
        <f>IF('①-2入力シート（宿泊人数）【室】'!CO26&gt;0, IF(CO$7/'①-2入力シート（宿泊人数）【室】'!CO26&gt;=50000, 500, IF(CO$7/'①-2入力シート（宿泊人数）【室】'!CO26&gt;=20000, 200, 100)) * '①-2入力シート（宿泊人数）【室】'!CO26, 0)</f>
        <v>0</v>
      </c>
      <c r="CP26" s="91">
        <f>IF('①-2入力シート（宿泊人数）【室】'!CP26&gt;0, IF(CP$7/'①-2入力シート（宿泊人数）【室】'!CP26&gt;=50000, 500, IF(CP$7/'①-2入力シート（宿泊人数）【室】'!CP26&gt;=20000, 200, 100)) * '①-2入力シート（宿泊人数）【室】'!CP26, 0)</f>
        <v>0</v>
      </c>
      <c r="CQ26" s="91">
        <f>IF('①-2入力シート（宿泊人数）【室】'!CQ26&gt;0, IF(CQ$7/'①-2入力シート（宿泊人数）【室】'!CQ26&gt;=50000, 500, IF(CQ$7/'①-2入力シート（宿泊人数）【室】'!CQ26&gt;=20000, 200, 100)) * '①-2入力シート（宿泊人数）【室】'!CQ26, 0)</f>
        <v>0</v>
      </c>
      <c r="CR26" s="91">
        <f>IF('①-2入力シート（宿泊人数）【室】'!CR26&gt;0, IF(CR$7/'①-2入力シート（宿泊人数）【室】'!CR26&gt;=50000, 500, IF(CR$7/'①-2入力シート（宿泊人数）【室】'!CR26&gt;=20000, 200, 100)) * '①-2入力シート（宿泊人数）【室】'!CR26, 0)</f>
        <v>0</v>
      </c>
      <c r="CS26" s="91">
        <f>IF('①-2入力シート（宿泊人数）【室】'!CS26&gt;0, IF(CS$7/'①-2入力シート（宿泊人数）【室】'!CS26&gt;=50000, 500, IF(CS$7/'①-2入力シート（宿泊人数）【室】'!CS26&gt;=20000, 200, 100)) * '①-2入力シート（宿泊人数）【室】'!CS26, 0)</f>
        <v>0</v>
      </c>
      <c r="CT26" s="91">
        <f>IF('①-2入力シート（宿泊人数）【室】'!CT26&gt;0, IF(CT$7/'①-2入力シート（宿泊人数）【室】'!CT26&gt;=50000, 500, IF(CT$7/'①-2入力シート（宿泊人数）【室】'!CT26&gt;=20000, 200, 100)) * '①-2入力シート（宿泊人数）【室】'!CT26, 0)</f>
        <v>0</v>
      </c>
      <c r="CU26" s="91">
        <f>IF('①-2入力シート（宿泊人数）【室】'!CU26&gt;0, IF(CU$7/'①-2入力シート（宿泊人数）【室】'!CU26&gt;=50000, 500, IF(CU$7/'①-2入力シート（宿泊人数）【室】'!CU26&gt;=20000, 200, 100)) * '①-2入力シート（宿泊人数）【室】'!CU26, 0)</f>
        <v>0</v>
      </c>
      <c r="CV26" s="91">
        <f>IF('①-2入力シート（宿泊人数）【室】'!CV26&gt;0, IF(CV$7/'①-2入力シート（宿泊人数）【室】'!CV26&gt;=50000, 500, IF(CV$7/'①-2入力シート（宿泊人数）【室】'!CV26&gt;=20000, 200, 100)) * '①-2入力シート（宿泊人数）【室】'!CV26, 0)</f>
        <v>0</v>
      </c>
      <c r="CW26" s="91">
        <f>IF('①-2入力シート（宿泊人数）【室】'!CW26&gt;0, IF(CW$7/'①-2入力シート（宿泊人数）【室】'!CW26&gt;=50000, 500, IF(CW$7/'①-2入力シート（宿泊人数）【室】'!CW26&gt;=20000, 200, 100)) * '①-2入力シート（宿泊人数）【室】'!CW26, 0)</f>
        <v>0</v>
      </c>
      <c r="CX26" s="91">
        <f>IF('①-2入力シート（宿泊人数）【室】'!CX26&gt;0, IF(CX$7/'①-2入力シート（宿泊人数）【室】'!CX26&gt;=50000, 500, IF(CX$7/'①-2入力シート（宿泊人数）【室】'!CX26&gt;=20000, 200, 100)) * '①-2入力シート（宿泊人数）【室】'!CX26, 0)</f>
        <v>0</v>
      </c>
      <c r="CY26" s="165">
        <f t="shared" si="6"/>
        <v>0</v>
      </c>
      <c r="DA26" s="5">
        <f t="shared" si="7"/>
        <v>0</v>
      </c>
    </row>
    <row r="27" spans="1:105">
      <c r="A27" s="196"/>
      <c r="B27" s="92">
        <v>19</v>
      </c>
      <c r="C27" s="10">
        <f>IF('①-2入力シート（宿泊人数）【室】'!C27&gt;0, IF(C$7/'①-2入力シート（宿泊人数）【室】'!C27&gt;=50000, 500, IF(C$7/'①-2入力シート（宿泊人数）【室】'!C27&gt;=20000, 200, 100)) * '①-2入力シート（宿泊人数）【室】'!C27, 0)</f>
        <v>0</v>
      </c>
      <c r="D27" s="10">
        <f>IF('①-2入力シート（宿泊人数）【室】'!D27&gt;0, IF(D$7/'①-2入力シート（宿泊人数）【室】'!D27&gt;=50000, 500, IF(D$7/'①-2入力シート（宿泊人数）【室】'!D27&gt;=20000, 200, 100)) * '①-2入力シート（宿泊人数）【室】'!D27, 0)</f>
        <v>0</v>
      </c>
      <c r="E27" s="10">
        <f>IF('①-2入力シート（宿泊人数）【室】'!E27&gt;0, IF(E$7/'①-2入力シート（宿泊人数）【室】'!E27&gt;=50000, 500, IF(E$7/'①-2入力シート（宿泊人数）【室】'!E27&gt;=20000, 200, 100)) * '①-2入力シート（宿泊人数）【室】'!E27, 0)</f>
        <v>0</v>
      </c>
      <c r="F27" s="10">
        <f>IF('①-2入力シート（宿泊人数）【室】'!F27&gt;0, IF(F$7/'①-2入力シート（宿泊人数）【室】'!F27&gt;=50000, 500, IF(F$7/'①-2入力シート（宿泊人数）【室】'!F27&gt;=20000, 200, 100)) * '①-2入力シート（宿泊人数）【室】'!F27, 0)</f>
        <v>0</v>
      </c>
      <c r="G27" s="10">
        <f>IF('①-2入力シート（宿泊人数）【室】'!G27&gt;0, IF(G$7/'①-2入力シート（宿泊人数）【室】'!G27&gt;=50000, 500, IF(G$7/'①-2入力シート（宿泊人数）【室】'!G27&gt;=20000, 200, 100)) * '①-2入力シート（宿泊人数）【室】'!G27, 0)</f>
        <v>0</v>
      </c>
      <c r="H27" s="10">
        <f>IF('①-2入力シート（宿泊人数）【室】'!H27&gt;0, IF(H$7/'①-2入力シート（宿泊人数）【室】'!H27&gt;=50000, 500, IF(H$7/'①-2入力シート（宿泊人数）【室】'!H27&gt;=20000, 200, 100)) * '①-2入力シート（宿泊人数）【室】'!H27, 0)</f>
        <v>0</v>
      </c>
      <c r="I27" s="10">
        <f>IF('①-2入力シート（宿泊人数）【室】'!I27&gt;0, IF(I$7/'①-2入力シート（宿泊人数）【室】'!I27&gt;=50000, 500, IF(I$7/'①-2入力シート（宿泊人数）【室】'!I27&gt;=20000, 200, 100)) * '①-2入力シート（宿泊人数）【室】'!I27, 0)</f>
        <v>0</v>
      </c>
      <c r="J27" s="10">
        <f>IF('①-2入力シート（宿泊人数）【室】'!J27&gt;0, IF(J$7/'①-2入力シート（宿泊人数）【室】'!J27&gt;=50000, 500, IF(J$7/'①-2入力シート（宿泊人数）【室】'!J27&gt;=20000, 200, 100)) * '①-2入力シート（宿泊人数）【室】'!J27, 0)</f>
        <v>0</v>
      </c>
      <c r="K27" s="10">
        <f>IF('①-2入力シート（宿泊人数）【室】'!K27&gt;0, IF(K$7/'①-2入力シート（宿泊人数）【室】'!K27&gt;=50000, 500, IF(K$7/'①-2入力シート（宿泊人数）【室】'!K27&gt;=20000, 200, 100)) * '①-2入力シート（宿泊人数）【室】'!K27, 0)</f>
        <v>0</v>
      </c>
      <c r="L27" s="10">
        <f>IF('①-2入力シート（宿泊人数）【室】'!L27&gt;0, IF(L$7/'①-2入力シート（宿泊人数）【室】'!L27&gt;=50000, 500, IF(L$7/'①-2入力シート（宿泊人数）【室】'!L27&gt;=20000, 200, 100)) * '①-2入力シート（宿泊人数）【室】'!L27, 0)</f>
        <v>0</v>
      </c>
      <c r="M27" s="10">
        <f>IF('①-2入力シート（宿泊人数）【室】'!M27&gt;0, IF(M$7/'①-2入力シート（宿泊人数）【室】'!M27&gt;=50000, 500, IF(M$7/'①-2入力シート（宿泊人数）【室】'!M27&gt;=20000, 200, 100)) * '①-2入力シート（宿泊人数）【室】'!M27, 0)</f>
        <v>0</v>
      </c>
      <c r="N27" s="91">
        <f>IF('①-2入力シート（宿泊人数）【室】'!N27&gt;0, IF(N$7/'①-2入力シート（宿泊人数）【室】'!N27&gt;=50000, 500, IF(N$7/'①-2入力シート（宿泊人数）【室】'!N27&gt;=20000, 200, 100)) * '①-2入力シート（宿泊人数）【室】'!N27, 0)</f>
        <v>0</v>
      </c>
      <c r="O27" s="91">
        <f>IF('①-2入力シート（宿泊人数）【室】'!O27&gt;0, IF(O$7/'①-2入力シート（宿泊人数）【室】'!O27&gt;=50000, 500, IF(O$7/'①-2入力シート（宿泊人数）【室】'!O27&gt;=20000, 200, 100)) * '①-2入力シート（宿泊人数）【室】'!O27, 0)</f>
        <v>0</v>
      </c>
      <c r="P27" s="91">
        <f>IF('①-2入力シート（宿泊人数）【室】'!P27&gt;0, IF(P$7/'①-2入力シート（宿泊人数）【室】'!P27&gt;=50000, 500, IF(P$7/'①-2入力シート（宿泊人数）【室】'!P27&gt;=20000, 200, 100)) * '①-2入力シート（宿泊人数）【室】'!P27, 0)</f>
        <v>0</v>
      </c>
      <c r="Q27" s="91">
        <f>IF('①-2入力シート（宿泊人数）【室】'!Q27&gt;0, IF(Q$7/'①-2入力シート（宿泊人数）【室】'!Q27&gt;=50000, 500, IF(Q$7/'①-2入力シート（宿泊人数）【室】'!Q27&gt;=20000, 200, 100)) * '①-2入力シート（宿泊人数）【室】'!Q27, 0)</f>
        <v>0</v>
      </c>
      <c r="R27" s="91">
        <f>IF('①-2入力シート（宿泊人数）【室】'!R27&gt;0, IF(R$7/'①-2入力シート（宿泊人数）【室】'!R27&gt;=50000, 500, IF(R$7/'①-2入力シート（宿泊人数）【室】'!R27&gt;=20000, 200, 100)) * '①-2入力シート（宿泊人数）【室】'!R27, 0)</f>
        <v>0</v>
      </c>
      <c r="S27" s="91">
        <f>IF('①-2入力シート（宿泊人数）【室】'!S27&gt;0, IF(S$7/'①-2入力シート（宿泊人数）【室】'!S27&gt;=50000, 500, IF(S$7/'①-2入力シート（宿泊人数）【室】'!S27&gt;=20000, 200, 100)) * '①-2入力シート（宿泊人数）【室】'!S27, 0)</f>
        <v>0</v>
      </c>
      <c r="T27" s="91">
        <f>IF('①-2入力シート（宿泊人数）【室】'!T27&gt;0, IF(T$7/'①-2入力シート（宿泊人数）【室】'!T27&gt;=50000, 500, IF(T$7/'①-2入力シート（宿泊人数）【室】'!T27&gt;=20000, 200, 100)) * '①-2入力シート（宿泊人数）【室】'!T27, 0)</f>
        <v>0</v>
      </c>
      <c r="U27" s="91">
        <f>IF('①-2入力シート（宿泊人数）【室】'!U27&gt;0, IF(U$7/'①-2入力シート（宿泊人数）【室】'!U27&gt;=50000, 500, IF(U$7/'①-2入力シート（宿泊人数）【室】'!U27&gt;=20000, 200, 100)) * '①-2入力シート（宿泊人数）【室】'!U27, 0)</f>
        <v>0</v>
      </c>
      <c r="V27" s="91">
        <f>IF('①-2入力シート（宿泊人数）【室】'!V27&gt;0, IF(V$7/'①-2入力シート（宿泊人数）【室】'!V27&gt;=50000, 500, IF(V$7/'①-2入力シート（宿泊人数）【室】'!V27&gt;=20000, 200, 100)) * '①-2入力シート（宿泊人数）【室】'!V27, 0)</f>
        <v>0</v>
      </c>
      <c r="W27" s="91">
        <f>IF('①-2入力シート（宿泊人数）【室】'!W27&gt;0, IF(W$7/'①-2入力シート（宿泊人数）【室】'!W27&gt;=50000, 500, IF(W$7/'①-2入力シート（宿泊人数）【室】'!W27&gt;=20000, 200, 100)) * '①-2入力シート（宿泊人数）【室】'!W27, 0)</f>
        <v>0</v>
      </c>
      <c r="X27" s="91">
        <f>IF('①-2入力シート（宿泊人数）【室】'!X27&gt;0, IF(X$7/'①-2入力シート（宿泊人数）【室】'!X27&gt;=50000, 500, IF(X$7/'①-2入力シート（宿泊人数）【室】'!X27&gt;=20000, 200, 100)) * '①-2入力シート（宿泊人数）【室】'!X27, 0)</f>
        <v>0</v>
      </c>
      <c r="Y27" s="91">
        <f>IF('①-2入力シート（宿泊人数）【室】'!Y27&gt;0, IF(Y$7/'①-2入力シート（宿泊人数）【室】'!Y27&gt;=50000, 500, IF(Y$7/'①-2入力シート（宿泊人数）【室】'!Y27&gt;=20000, 200, 100)) * '①-2入力シート（宿泊人数）【室】'!Y27, 0)</f>
        <v>0</v>
      </c>
      <c r="Z27" s="91">
        <f>IF('①-2入力シート（宿泊人数）【室】'!Z27&gt;0, IF(Z$7/'①-2入力シート（宿泊人数）【室】'!Z27&gt;=50000, 500, IF(Z$7/'①-2入力シート（宿泊人数）【室】'!Z27&gt;=20000, 200, 100)) * '①-2入力シート（宿泊人数）【室】'!Z27, 0)</f>
        <v>0</v>
      </c>
      <c r="AA27" s="91">
        <f>IF('①-2入力シート（宿泊人数）【室】'!AA27&gt;0, IF(AA$7/'①-2入力シート（宿泊人数）【室】'!AA27&gt;=50000, 500, IF(AA$7/'①-2入力シート（宿泊人数）【室】'!AA27&gt;=20000, 200, 100)) * '①-2入力シート（宿泊人数）【室】'!AA27, 0)</f>
        <v>0</v>
      </c>
      <c r="AB27" s="91">
        <f>IF('①-2入力シート（宿泊人数）【室】'!AB27&gt;0, IF(AB$7/'①-2入力シート（宿泊人数）【室】'!AB27&gt;=50000, 500, IF(AB$7/'①-2入力シート（宿泊人数）【室】'!AB27&gt;=20000, 200, 100)) * '①-2入力シート（宿泊人数）【室】'!AB27, 0)</f>
        <v>0</v>
      </c>
      <c r="AC27" s="91">
        <f>IF('①-2入力シート（宿泊人数）【室】'!AC27&gt;0, IF(AC$7/'①-2入力シート（宿泊人数）【室】'!AC27&gt;=50000, 500, IF(AC$7/'①-2入力シート（宿泊人数）【室】'!AC27&gt;=20000, 200, 100)) * '①-2入力シート（宿泊人数）【室】'!AC27, 0)</f>
        <v>0</v>
      </c>
      <c r="AD27" s="91">
        <f>IF('①-2入力シート（宿泊人数）【室】'!AD27&gt;0, IF(AD$7/'①-2入力シート（宿泊人数）【室】'!AD27&gt;=50000, 500, IF(AD$7/'①-2入力シート（宿泊人数）【室】'!AD27&gt;=20000, 200, 100)) * '①-2入力シート（宿泊人数）【室】'!AD27, 0)</f>
        <v>0</v>
      </c>
      <c r="AE27" s="91">
        <f>IF('①-2入力シート（宿泊人数）【室】'!AE27&gt;0, IF(AE$7/'①-2入力シート（宿泊人数）【室】'!AE27&gt;=50000, 500, IF(AE$7/'①-2入力シート（宿泊人数）【室】'!AE27&gt;=20000, 200, 100)) * '①-2入力シート（宿泊人数）【室】'!AE27, 0)</f>
        <v>0</v>
      </c>
      <c r="AF27" s="91">
        <f>IF('①-2入力シート（宿泊人数）【室】'!AF27&gt;0, IF(AF$7/'①-2入力シート（宿泊人数）【室】'!AF27&gt;=50000, 500, IF(AF$7/'①-2入力シート（宿泊人数）【室】'!AF27&gt;=20000, 200, 100)) * '①-2入力シート（宿泊人数）【室】'!AF27, 0)</f>
        <v>0</v>
      </c>
      <c r="AG27" s="91">
        <f>IF('①-2入力シート（宿泊人数）【室】'!AG27&gt;0, IF(AG$7/'①-2入力シート（宿泊人数）【室】'!AG27&gt;=50000, 500, IF(AG$7/'①-2入力シート（宿泊人数）【室】'!AG27&gt;=20000, 200, 100)) * '①-2入力シート（宿泊人数）【室】'!AG27, 0)</f>
        <v>0</v>
      </c>
      <c r="AH27" s="91">
        <f>IF('①-2入力シート（宿泊人数）【室】'!AH27&gt;0, IF(AH$7/'①-2入力シート（宿泊人数）【室】'!AH27&gt;=50000, 500, IF(AH$7/'①-2入力シート（宿泊人数）【室】'!AH27&gt;=20000, 200, 100)) * '①-2入力シート（宿泊人数）【室】'!AH27, 0)</f>
        <v>0</v>
      </c>
      <c r="AI27" s="91">
        <f>IF('①-2入力シート（宿泊人数）【室】'!AI27&gt;0, IF(AI$7/'①-2入力シート（宿泊人数）【室】'!AI27&gt;=50000, 500, IF(AI$7/'①-2入力シート（宿泊人数）【室】'!AI27&gt;=20000, 200, 100)) * '①-2入力シート（宿泊人数）【室】'!AI27, 0)</f>
        <v>0</v>
      </c>
      <c r="AJ27" s="91">
        <f>IF('①-2入力シート（宿泊人数）【室】'!AJ27&gt;0, IF(AJ$7/'①-2入力シート（宿泊人数）【室】'!AJ27&gt;=50000, 500, IF(AJ$7/'①-2入力シート（宿泊人数）【室】'!AJ27&gt;=20000, 200, 100)) * '①-2入力シート（宿泊人数）【室】'!AJ27, 0)</f>
        <v>0</v>
      </c>
      <c r="AK27" s="91">
        <f>IF('①-2入力シート（宿泊人数）【室】'!AK27&gt;0, IF(AK$7/'①-2入力シート（宿泊人数）【室】'!AK27&gt;=50000, 500, IF(AK$7/'①-2入力シート（宿泊人数）【室】'!AK27&gt;=20000, 200, 100)) * '①-2入力シート（宿泊人数）【室】'!AK27, 0)</f>
        <v>0</v>
      </c>
      <c r="AL27" s="91">
        <f>IF('①-2入力シート（宿泊人数）【室】'!AL27&gt;0, IF(AL$7/'①-2入力シート（宿泊人数）【室】'!AL27&gt;=50000, 500, IF(AL$7/'①-2入力シート（宿泊人数）【室】'!AL27&gt;=20000, 200, 100)) * '①-2入力シート（宿泊人数）【室】'!AL27, 0)</f>
        <v>0</v>
      </c>
      <c r="AM27" s="91">
        <f>IF('①-2入力シート（宿泊人数）【室】'!AM27&gt;0, IF(AM$7/'①-2入力シート（宿泊人数）【室】'!AM27&gt;=50000, 500, IF(AM$7/'①-2入力シート（宿泊人数）【室】'!AM27&gt;=20000, 200, 100)) * '①-2入力シート（宿泊人数）【室】'!AM27, 0)</f>
        <v>0</v>
      </c>
      <c r="AN27" s="91">
        <f>IF('①-2入力シート（宿泊人数）【室】'!AN27&gt;0, IF(AN$7/'①-2入力シート（宿泊人数）【室】'!AN27&gt;=50000, 500, IF(AN$7/'①-2入力シート（宿泊人数）【室】'!AN27&gt;=20000, 200, 100)) * '①-2入力シート（宿泊人数）【室】'!AN27, 0)</f>
        <v>0</v>
      </c>
      <c r="AO27" s="91">
        <f>IF('①-2入力シート（宿泊人数）【室】'!AO27&gt;0, IF(AO$7/'①-2入力シート（宿泊人数）【室】'!AO27&gt;=50000, 500, IF(AO$7/'①-2入力シート（宿泊人数）【室】'!AO27&gt;=20000, 200, 100)) * '①-2入力シート（宿泊人数）【室】'!AO27, 0)</f>
        <v>0</v>
      </c>
      <c r="AP27" s="91">
        <f>IF('①-2入力シート（宿泊人数）【室】'!AP27&gt;0, IF(AP$7/'①-2入力シート（宿泊人数）【室】'!AP27&gt;=50000, 500, IF(AP$7/'①-2入力シート（宿泊人数）【室】'!AP27&gt;=20000, 200, 100)) * '①-2入力シート（宿泊人数）【室】'!AP27, 0)</f>
        <v>0</v>
      </c>
      <c r="AQ27" s="91">
        <f>IF('①-2入力シート（宿泊人数）【室】'!AQ27&gt;0, IF(AQ$7/'①-2入力シート（宿泊人数）【室】'!AQ27&gt;=50000, 500, IF(AQ$7/'①-2入力シート（宿泊人数）【室】'!AQ27&gt;=20000, 200, 100)) * '①-2入力シート（宿泊人数）【室】'!AQ27, 0)</f>
        <v>0</v>
      </c>
      <c r="AR27" s="91">
        <f>IF('①-2入力シート（宿泊人数）【室】'!AR27&gt;0, IF(AR$7/'①-2入力シート（宿泊人数）【室】'!AR27&gt;=50000, 500, IF(AR$7/'①-2入力シート（宿泊人数）【室】'!AR27&gt;=20000, 200, 100)) * '①-2入力シート（宿泊人数）【室】'!AR27, 0)</f>
        <v>0</v>
      </c>
      <c r="AS27" s="91">
        <f>IF('①-2入力シート（宿泊人数）【室】'!AS27&gt;0, IF(AS$7/'①-2入力シート（宿泊人数）【室】'!AS27&gt;=50000, 500, IF(AS$7/'①-2入力シート（宿泊人数）【室】'!AS27&gt;=20000, 200, 100)) * '①-2入力シート（宿泊人数）【室】'!AS27, 0)</f>
        <v>0</v>
      </c>
      <c r="AT27" s="91">
        <f>IF('①-2入力シート（宿泊人数）【室】'!AT27&gt;0, IF(AT$7/'①-2入力シート（宿泊人数）【室】'!AT27&gt;=50000, 500, IF(AT$7/'①-2入力シート（宿泊人数）【室】'!AT27&gt;=20000, 200, 100)) * '①-2入力シート（宿泊人数）【室】'!AT27, 0)</f>
        <v>0</v>
      </c>
      <c r="AU27" s="91">
        <f>IF('①-2入力シート（宿泊人数）【室】'!AU27&gt;0, IF(AU$7/'①-2入力シート（宿泊人数）【室】'!AU27&gt;=50000, 500, IF(AU$7/'①-2入力シート（宿泊人数）【室】'!AU27&gt;=20000, 200, 100)) * '①-2入力シート（宿泊人数）【室】'!AU27, 0)</f>
        <v>0</v>
      </c>
      <c r="AV27" s="91">
        <f>IF('①-2入力シート（宿泊人数）【室】'!AV27&gt;0, IF(AV$7/'①-2入力シート（宿泊人数）【室】'!AV27&gt;=50000, 500, IF(AV$7/'①-2入力シート（宿泊人数）【室】'!AV27&gt;=20000, 200, 100)) * '①-2入力シート（宿泊人数）【室】'!AV27, 0)</f>
        <v>0</v>
      </c>
      <c r="AW27" s="91">
        <f>IF('①-2入力シート（宿泊人数）【室】'!AW27&gt;0, IF(AW$7/'①-2入力シート（宿泊人数）【室】'!AW27&gt;=50000, 500, IF(AW$7/'①-2入力シート（宿泊人数）【室】'!AW27&gt;=20000, 200, 100)) * '①-2入力シート（宿泊人数）【室】'!AW27, 0)</f>
        <v>0</v>
      </c>
      <c r="AX27" s="91">
        <f>IF('①-2入力シート（宿泊人数）【室】'!AX27&gt;0, IF(AX$7/'①-2入力シート（宿泊人数）【室】'!AX27&gt;=50000, 500, IF(AX$7/'①-2入力シート（宿泊人数）【室】'!AX27&gt;=20000, 200, 100)) * '①-2入力シート（宿泊人数）【室】'!AX27, 0)</f>
        <v>0</v>
      </c>
      <c r="AY27" s="91">
        <f>IF('①-2入力シート（宿泊人数）【室】'!AY27&gt;0, IF(AY$7/'①-2入力シート（宿泊人数）【室】'!AY27&gt;=50000, 500, IF(AY$7/'①-2入力シート（宿泊人数）【室】'!AY27&gt;=20000, 200, 100)) * '①-2入力シート（宿泊人数）【室】'!AY27, 0)</f>
        <v>0</v>
      </c>
      <c r="AZ27" s="91">
        <f>IF('①-2入力シート（宿泊人数）【室】'!AZ27&gt;0, IF(AZ$7/'①-2入力シート（宿泊人数）【室】'!AZ27&gt;=50000, 500, IF(AZ$7/'①-2入力シート（宿泊人数）【室】'!AZ27&gt;=20000, 200, 100)) * '①-2入力シート（宿泊人数）【室】'!AZ27, 0)</f>
        <v>0</v>
      </c>
      <c r="BA27" s="91">
        <f>IF('①-2入力シート（宿泊人数）【室】'!BA27&gt;0, IF(BA$7/'①-2入力シート（宿泊人数）【室】'!BA27&gt;=50000, 500, IF(BA$7/'①-2入力シート（宿泊人数）【室】'!BA27&gt;=20000, 200, 100)) * '①-2入力シート（宿泊人数）【室】'!BA27, 0)</f>
        <v>0</v>
      </c>
      <c r="BB27" s="91">
        <f>IF('①-2入力シート（宿泊人数）【室】'!BB27&gt;0, IF(BB$7/'①-2入力シート（宿泊人数）【室】'!BB27&gt;=50000, 500, IF(BB$7/'①-2入力シート（宿泊人数）【室】'!BB27&gt;=20000, 200, 100)) * '①-2入力シート（宿泊人数）【室】'!BB27, 0)</f>
        <v>0</v>
      </c>
      <c r="BC27" s="91">
        <f>IF('①-2入力シート（宿泊人数）【室】'!BC27&gt;0, IF(BC$7/'①-2入力シート（宿泊人数）【室】'!BC27&gt;=50000, 500, IF(BC$7/'①-2入力シート（宿泊人数）【室】'!BC27&gt;=20000, 200, 100)) * '①-2入力シート（宿泊人数）【室】'!BC27, 0)</f>
        <v>0</v>
      </c>
      <c r="BD27" s="91">
        <f>IF('①-2入力シート（宿泊人数）【室】'!BD27&gt;0, IF(BD$7/'①-2入力シート（宿泊人数）【室】'!BD27&gt;=50000, 500, IF(BD$7/'①-2入力シート（宿泊人数）【室】'!BD27&gt;=20000, 200, 100)) * '①-2入力シート（宿泊人数）【室】'!BD27, 0)</f>
        <v>0</v>
      </c>
      <c r="BE27" s="91">
        <f>IF('①-2入力シート（宿泊人数）【室】'!BE27&gt;0, IF(BE$7/'①-2入力シート（宿泊人数）【室】'!BE27&gt;=50000, 500, IF(BE$7/'①-2入力シート（宿泊人数）【室】'!BE27&gt;=20000, 200, 100)) * '①-2入力シート（宿泊人数）【室】'!BE27, 0)</f>
        <v>0</v>
      </c>
      <c r="BF27" s="91">
        <f>IF('①-2入力シート（宿泊人数）【室】'!BF27&gt;0, IF(BF$7/'①-2入力シート（宿泊人数）【室】'!BF27&gt;=50000, 500, IF(BF$7/'①-2入力シート（宿泊人数）【室】'!BF27&gt;=20000, 200, 100)) * '①-2入力シート（宿泊人数）【室】'!BF27, 0)</f>
        <v>0</v>
      </c>
      <c r="BG27" s="91">
        <f>IF('①-2入力シート（宿泊人数）【室】'!BG27&gt;0, IF(BG$7/'①-2入力シート（宿泊人数）【室】'!BG27&gt;=50000, 500, IF(BG$7/'①-2入力シート（宿泊人数）【室】'!BG27&gt;=20000, 200, 100)) * '①-2入力シート（宿泊人数）【室】'!BG27, 0)</f>
        <v>0</v>
      </c>
      <c r="BH27" s="91">
        <f>IF('①-2入力シート（宿泊人数）【室】'!BH27&gt;0, IF(BH$7/'①-2入力シート（宿泊人数）【室】'!BH27&gt;=50000, 500, IF(BH$7/'①-2入力シート（宿泊人数）【室】'!BH27&gt;=20000, 200, 100)) * '①-2入力シート（宿泊人数）【室】'!BH27, 0)</f>
        <v>0</v>
      </c>
      <c r="BI27" s="91">
        <f>IF('①-2入力シート（宿泊人数）【室】'!BI27&gt;0, IF(BI$7/'①-2入力シート（宿泊人数）【室】'!BI27&gt;=50000, 500, IF(BI$7/'①-2入力シート（宿泊人数）【室】'!BI27&gt;=20000, 200, 100)) * '①-2入力シート（宿泊人数）【室】'!BI27, 0)</f>
        <v>0</v>
      </c>
      <c r="BJ27" s="91">
        <f>IF('①-2入力シート（宿泊人数）【室】'!BJ27&gt;0, IF(BJ$7/'①-2入力シート（宿泊人数）【室】'!BJ27&gt;=50000, 500, IF(BJ$7/'①-2入力シート（宿泊人数）【室】'!BJ27&gt;=20000, 200, 100)) * '①-2入力シート（宿泊人数）【室】'!BJ27, 0)</f>
        <v>0</v>
      </c>
      <c r="BK27" s="91">
        <f>IF('①-2入力シート（宿泊人数）【室】'!BK27&gt;0, IF(BK$7/'①-2入力シート（宿泊人数）【室】'!BK27&gt;=50000, 500, IF(BK$7/'①-2入力シート（宿泊人数）【室】'!BK27&gt;=20000, 200, 100)) * '①-2入力シート（宿泊人数）【室】'!BK27, 0)</f>
        <v>0</v>
      </c>
      <c r="BL27" s="91">
        <f>IF('①-2入力シート（宿泊人数）【室】'!BL27&gt;0, IF(BL$7/'①-2入力シート（宿泊人数）【室】'!BL27&gt;=50000, 500, IF(BL$7/'①-2入力シート（宿泊人数）【室】'!BL27&gt;=20000, 200, 100)) * '①-2入力シート（宿泊人数）【室】'!BL27, 0)</f>
        <v>0</v>
      </c>
      <c r="BM27" s="91">
        <f>IF('①-2入力シート（宿泊人数）【室】'!BM27&gt;0, IF(BM$7/'①-2入力シート（宿泊人数）【室】'!BM27&gt;=50000, 500, IF(BM$7/'①-2入力シート（宿泊人数）【室】'!BM27&gt;=20000, 200, 100)) * '①-2入力シート（宿泊人数）【室】'!BM27, 0)</f>
        <v>0</v>
      </c>
      <c r="BN27" s="91">
        <f>IF('①-2入力シート（宿泊人数）【室】'!BN27&gt;0, IF(BN$7/'①-2入力シート（宿泊人数）【室】'!BN27&gt;=50000, 500, IF(BN$7/'①-2入力シート（宿泊人数）【室】'!BN27&gt;=20000, 200, 100)) * '①-2入力シート（宿泊人数）【室】'!BN27, 0)</f>
        <v>0</v>
      </c>
      <c r="BO27" s="91">
        <f>IF('①-2入力シート（宿泊人数）【室】'!BO27&gt;0, IF(BO$7/'①-2入力シート（宿泊人数）【室】'!BO27&gt;=50000, 500, IF(BO$7/'①-2入力シート（宿泊人数）【室】'!BO27&gt;=20000, 200, 100)) * '①-2入力シート（宿泊人数）【室】'!BO27, 0)</f>
        <v>0</v>
      </c>
      <c r="BP27" s="91">
        <f>IF('①-2入力シート（宿泊人数）【室】'!BP27&gt;0, IF(BP$7/'①-2入力シート（宿泊人数）【室】'!BP27&gt;=50000, 500, IF(BP$7/'①-2入力シート（宿泊人数）【室】'!BP27&gt;=20000, 200, 100)) * '①-2入力シート（宿泊人数）【室】'!BP27, 0)</f>
        <v>0</v>
      </c>
      <c r="BQ27" s="91">
        <f>IF('①-2入力シート（宿泊人数）【室】'!BQ27&gt;0, IF(BQ$7/'①-2入力シート（宿泊人数）【室】'!BQ27&gt;=50000, 500, IF(BQ$7/'①-2入力シート（宿泊人数）【室】'!BQ27&gt;=20000, 200, 100)) * '①-2入力シート（宿泊人数）【室】'!BQ27, 0)</f>
        <v>0</v>
      </c>
      <c r="BR27" s="91">
        <f>IF('①-2入力シート（宿泊人数）【室】'!BR27&gt;0, IF(BR$7/'①-2入力シート（宿泊人数）【室】'!BR27&gt;=50000, 500, IF(BR$7/'①-2入力シート（宿泊人数）【室】'!BR27&gt;=20000, 200, 100)) * '①-2入力シート（宿泊人数）【室】'!BR27, 0)</f>
        <v>0</v>
      </c>
      <c r="BS27" s="91">
        <f>IF('①-2入力シート（宿泊人数）【室】'!BS27&gt;0, IF(BS$7/'①-2入力シート（宿泊人数）【室】'!BS27&gt;=50000, 500, IF(BS$7/'①-2入力シート（宿泊人数）【室】'!BS27&gt;=20000, 200, 100)) * '①-2入力シート（宿泊人数）【室】'!BS27, 0)</f>
        <v>0</v>
      </c>
      <c r="BT27" s="91">
        <f>IF('①-2入力シート（宿泊人数）【室】'!BT27&gt;0, IF(BT$7/'①-2入力シート（宿泊人数）【室】'!BT27&gt;=50000, 500, IF(BT$7/'①-2入力シート（宿泊人数）【室】'!BT27&gt;=20000, 200, 100)) * '①-2入力シート（宿泊人数）【室】'!BT27, 0)</f>
        <v>0</v>
      </c>
      <c r="BU27" s="91">
        <f>IF('①-2入力シート（宿泊人数）【室】'!BU27&gt;0, IF(BU$7/'①-2入力シート（宿泊人数）【室】'!BU27&gt;=50000, 500, IF(BU$7/'①-2入力シート（宿泊人数）【室】'!BU27&gt;=20000, 200, 100)) * '①-2入力シート（宿泊人数）【室】'!BU27, 0)</f>
        <v>0</v>
      </c>
      <c r="BV27" s="91">
        <f>IF('①-2入力シート（宿泊人数）【室】'!BV27&gt;0, IF(BV$7/'①-2入力シート（宿泊人数）【室】'!BV27&gt;=50000, 500, IF(BV$7/'①-2入力シート（宿泊人数）【室】'!BV27&gt;=20000, 200, 100)) * '①-2入力シート（宿泊人数）【室】'!BV27, 0)</f>
        <v>0</v>
      </c>
      <c r="BW27" s="91">
        <f>IF('①-2入力シート（宿泊人数）【室】'!BW27&gt;0, IF(BW$7/'①-2入力シート（宿泊人数）【室】'!BW27&gt;=50000, 500, IF(BW$7/'①-2入力シート（宿泊人数）【室】'!BW27&gt;=20000, 200, 100)) * '①-2入力シート（宿泊人数）【室】'!BW27, 0)</f>
        <v>0</v>
      </c>
      <c r="BX27" s="91">
        <f>IF('①-2入力シート（宿泊人数）【室】'!BX27&gt;0, IF(BX$7/'①-2入力シート（宿泊人数）【室】'!BX27&gt;=50000, 500, IF(BX$7/'①-2入力シート（宿泊人数）【室】'!BX27&gt;=20000, 200, 100)) * '①-2入力シート（宿泊人数）【室】'!BX27, 0)</f>
        <v>0</v>
      </c>
      <c r="BY27" s="91">
        <f>IF('①-2入力シート（宿泊人数）【室】'!BY27&gt;0, IF(BY$7/'①-2入力シート（宿泊人数）【室】'!BY27&gt;=50000, 500, IF(BY$7/'①-2入力シート（宿泊人数）【室】'!BY27&gt;=20000, 200, 100)) * '①-2入力シート（宿泊人数）【室】'!BY27, 0)</f>
        <v>0</v>
      </c>
      <c r="BZ27" s="91">
        <f>IF('①-2入力シート（宿泊人数）【室】'!BZ27&gt;0, IF(BZ$7/'①-2入力シート（宿泊人数）【室】'!BZ27&gt;=50000, 500, IF(BZ$7/'①-2入力シート（宿泊人数）【室】'!BZ27&gt;=20000, 200, 100)) * '①-2入力シート（宿泊人数）【室】'!BZ27, 0)</f>
        <v>0</v>
      </c>
      <c r="CA27" s="91">
        <f>IF('①-2入力シート（宿泊人数）【室】'!CA27&gt;0, IF(CA$7/'①-2入力シート（宿泊人数）【室】'!CA27&gt;=50000, 500, IF(CA$7/'①-2入力シート（宿泊人数）【室】'!CA27&gt;=20000, 200, 100)) * '①-2入力シート（宿泊人数）【室】'!CA27, 0)</f>
        <v>0</v>
      </c>
      <c r="CB27" s="91">
        <f>IF('①-2入力シート（宿泊人数）【室】'!CB27&gt;0, IF(CB$7/'①-2入力シート（宿泊人数）【室】'!CB27&gt;=50000, 500, IF(CB$7/'①-2入力シート（宿泊人数）【室】'!CB27&gt;=20000, 200, 100)) * '①-2入力シート（宿泊人数）【室】'!CB27, 0)</f>
        <v>0</v>
      </c>
      <c r="CC27" s="91">
        <f>IF('①-2入力シート（宿泊人数）【室】'!CC27&gt;0, IF(CC$7/'①-2入力シート（宿泊人数）【室】'!CC27&gt;=50000, 500, IF(CC$7/'①-2入力シート（宿泊人数）【室】'!CC27&gt;=20000, 200, 100)) * '①-2入力シート（宿泊人数）【室】'!CC27, 0)</f>
        <v>0</v>
      </c>
      <c r="CD27" s="91">
        <f>IF('①-2入力シート（宿泊人数）【室】'!CD27&gt;0, IF(CD$7/'①-2入力シート（宿泊人数）【室】'!CD27&gt;=50000, 500, IF(CD$7/'①-2入力シート（宿泊人数）【室】'!CD27&gt;=20000, 200, 100)) * '①-2入力シート（宿泊人数）【室】'!CD27, 0)</f>
        <v>0</v>
      </c>
      <c r="CE27" s="91">
        <f>IF('①-2入力シート（宿泊人数）【室】'!CE27&gt;0, IF(CE$7/'①-2入力シート（宿泊人数）【室】'!CE27&gt;=50000, 500, IF(CE$7/'①-2入力シート（宿泊人数）【室】'!CE27&gt;=20000, 200, 100)) * '①-2入力シート（宿泊人数）【室】'!CE27, 0)</f>
        <v>0</v>
      </c>
      <c r="CF27" s="91">
        <f>IF('①-2入力シート（宿泊人数）【室】'!CF27&gt;0, IF(CF$7/'①-2入力シート（宿泊人数）【室】'!CF27&gt;=50000, 500, IF(CF$7/'①-2入力シート（宿泊人数）【室】'!CF27&gt;=20000, 200, 100)) * '①-2入力シート（宿泊人数）【室】'!CF27, 0)</f>
        <v>0</v>
      </c>
      <c r="CG27" s="91">
        <f>IF('①-2入力シート（宿泊人数）【室】'!CG27&gt;0, IF(CG$7/'①-2入力シート（宿泊人数）【室】'!CG27&gt;=50000, 500, IF(CG$7/'①-2入力シート（宿泊人数）【室】'!CG27&gt;=20000, 200, 100)) * '①-2入力シート（宿泊人数）【室】'!CG27, 0)</f>
        <v>0</v>
      </c>
      <c r="CH27" s="91">
        <f>IF('①-2入力シート（宿泊人数）【室】'!CH27&gt;0, IF(CH$7/'①-2入力シート（宿泊人数）【室】'!CH27&gt;=50000, 500, IF(CH$7/'①-2入力シート（宿泊人数）【室】'!CH27&gt;=20000, 200, 100)) * '①-2入力シート（宿泊人数）【室】'!CH27, 0)</f>
        <v>0</v>
      </c>
      <c r="CI27" s="91">
        <f>IF('①-2入力シート（宿泊人数）【室】'!CI27&gt;0, IF(CI$7/'①-2入力シート（宿泊人数）【室】'!CI27&gt;=50000, 500, IF(CI$7/'①-2入力シート（宿泊人数）【室】'!CI27&gt;=20000, 200, 100)) * '①-2入力シート（宿泊人数）【室】'!CI27, 0)</f>
        <v>0</v>
      </c>
      <c r="CJ27" s="91">
        <f>IF('①-2入力シート（宿泊人数）【室】'!CJ27&gt;0, IF(CJ$7/'①-2入力シート（宿泊人数）【室】'!CJ27&gt;=50000, 500, IF(CJ$7/'①-2入力シート（宿泊人数）【室】'!CJ27&gt;=20000, 200, 100)) * '①-2入力シート（宿泊人数）【室】'!CJ27, 0)</f>
        <v>0</v>
      </c>
      <c r="CK27" s="91">
        <f>IF('①-2入力シート（宿泊人数）【室】'!CK27&gt;0, IF(CK$7/'①-2入力シート（宿泊人数）【室】'!CK27&gt;=50000, 500, IF(CK$7/'①-2入力シート（宿泊人数）【室】'!CK27&gt;=20000, 200, 100)) * '①-2入力シート（宿泊人数）【室】'!CK27, 0)</f>
        <v>0</v>
      </c>
      <c r="CL27" s="91">
        <f>IF('①-2入力シート（宿泊人数）【室】'!CL27&gt;0, IF(CL$7/'①-2入力シート（宿泊人数）【室】'!CL27&gt;=50000, 500, IF(CL$7/'①-2入力シート（宿泊人数）【室】'!CL27&gt;=20000, 200, 100)) * '①-2入力シート（宿泊人数）【室】'!CL27, 0)</f>
        <v>0</v>
      </c>
      <c r="CM27" s="91">
        <f>IF('①-2入力シート（宿泊人数）【室】'!CM27&gt;0, IF(CM$7/'①-2入力シート（宿泊人数）【室】'!CM27&gt;=50000, 500, IF(CM$7/'①-2入力シート（宿泊人数）【室】'!CM27&gt;=20000, 200, 100)) * '①-2入力シート（宿泊人数）【室】'!CM27, 0)</f>
        <v>0</v>
      </c>
      <c r="CN27" s="91">
        <f>IF('①-2入力シート（宿泊人数）【室】'!CN27&gt;0, IF(CN$7/'①-2入力シート（宿泊人数）【室】'!CN27&gt;=50000, 500, IF(CN$7/'①-2入力シート（宿泊人数）【室】'!CN27&gt;=20000, 200, 100)) * '①-2入力シート（宿泊人数）【室】'!CN27, 0)</f>
        <v>0</v>
      </c>
      <c r="CO27" s="91">
        <f>IF('①-2入力シート（宿泊人数）【室】'!CO27&gt;0, IF(CO$7/'①-2入力シート（宿泊人数）【室】'!CO27&gt;=50000, 500, IF(CO$7/'①-2入力シート（宿泊人数）【室】'!CO27&gt;=20000, 200, 100)) * '①-2入力シート（宿泊人数）【室】'!CO27, 0)</f>
        <v>0</v>
      </c>
      <c r="CP27" s="91">
        <f>IF('①-2入力シート（宿泊人数）【室】'!CP27&gt;0, IF(CP$7/'①-2入力シート（宿泊人数）【室】'!CP27&gt;=50000, 500, IF(CP$7/'①-2入力シート（宿泊人数）【室】'!CP27&gt;=20000, 200, 100)) * '①-2入力シート（宿泊人数）【室】'!CP27, 0)</f>
        <v>0</v>
      </c>
      <c r="CQ27" s="91">
        <f>IF('①-2入力シート（宿泊人数）【室】'!CQ27&gt;0, IF(CQ$7/'①-2入力シート（宿泊人数）【室】'!CQ27&gt;=50000, 500, IF(CQ$7/'①-2入力シート（宿泊人数）【室】'!CQ27&gt;=20000, 200, 100)) * '①-2入力シート（宿泊人数）【室】'!CQ27, 0)</f>
        <v>0</v>
      </c>
      <c r="CR27" s="91">
        <f>IF('①-2入力シート（宿泊人数）【室】'!CR27&gt;0, IF(CR$7/'①-2入力シート（宿泊人数）【室】'!CR27&gt;=50000, 500, IF(CR$7/'①-2入力シート（宿泊人数）【室】'!CR27&gt;=20000, 200, 100)) * '①-2入力シート（宿泊人数）【室】'!CR27, 0)</f>
        <v>0</v>
      </c>
      <c r="CS27" s="91">
        <f>IF('①-2入力シート（宿泊人数）【室】'!CS27&gt;0, IF(CS$7/'①-2入力シート（宿泊人数）【室】'!CS27&gt;=50000, 500, IF(CS$7/'①-2入力シート（宿泊人数）【室】'!CS27&gt;=20000, 200, 100)) * '①-2入力シート（宿泊人数）【室】'!CS27, 0)</f>
        <v>0</v>
      </c>
      <c r="CT27" s="91">
        <f>IF('①-2入力シート（宿泊人数）【室】'!CT27&gt;0, IF(CT$7/'①-2入力シート（宿泊人数）【室】'!CT27&gt;=50000, 500, IF(CT$7/'①-2入力シート（宿泊人数）【室】'!CT27&gt;=20000, 200, 100)) * '①-2入力シート（宿泊人数）【室】'!CT27, 0)</f>
        <v>0</v>
      </c>
      <c r="CU27" s="91">
        <f>IF('①-2入力シート（宿泊人数）【室】'!CU27&gt;0, IF(CU$7/'①-2入力シート（宿泊人数）【室】'!CU27&gt;=50000, 500, IF(CU$7/'①-2入力シート（宿泊人数）【室】'!CU27&gt;=20000, 200, 100)) * '①-2入力シート（宿泊人数）【室】'!CU27, 0)</f>
        <v>0</v>
      </c>
      <c r="CV27" s="91">
        <f>IF('①-2入力シート（宿泊人数）【室】'!CV27&gt;0, IF(CV$7/'①-2入力シート（宿泊人数）【室】'!CV27&gt;=50000, 500, IF(CV$7/'①-2入力シート（宿泊人数）【室】'!CV27&gt;=20000, 200, 100)) * '①-2入力シート（宿泊人数）【室】'!CV27, 0)</f>
        <v>0</v>
      </c>
      <c r="CW27" s="91">
        <f>IF('①-2入力シート（宿泊人数）【室】'!CW27&gt;0, IF(CW$7/'①-2入力シート（宿泊人数）【室】'!CW27&gt;=50000, 500, IF(CW$7/'①-2入力シート（宿泊人数）【室】'!CW27&gt;=20000, 200, 100)) * '①-2入力シート（宿泊人数）【室】'!CW27, 0)</f>
        <v>0</v>
      </c>
      <c r="CX27" s="91">
        <f>IF('①-2入力シート（宿泊人数）【室】'!CX27&gt;0, IF(CX$7/'①-2入力シート（宿泊人数）【室】'!CX27&gt;=50000, 500, IF(CX$7/'①-2入力シート（宿泊人数）【室】'!CX27&gt;=20000, 200, 100)) * '①-2入力シート（宿泊人数）【室】'!CX27, 0)</f>
        <v>0</v>
      </c>
      <c r="CY27" s="165">
        <f t="shared" si="6"/>
        <v>0</v>
      </c>
      <c r="DA27" s="5">
        <f t="shared" si="7"/>
        <v>0</v>
      </c>
    </row>
    <row r="28" spans="1:105">
      <c r="A28" s="196"/>
      <c r="B28" s="92">
        <v>20</v>
      </c>
      <c r="C28" s="10">
        <f>IF('①-2入力シート（宿泊人数）【室】'!C28&gt;0, IF(C$7/'①-2入力シート（宿泊人数）【室】'!C28&gt;=50000, 500, IF(C$7/'①-2入力シート（宿泊人数）【室】'!C28&gt;=20000, 200, 100)) * '①-2入力シート（宿泊人数）【室】'!C28, 0)</f>
        <v>0</v>
      </c>
      <c r="D28" s="10">
        <f>IF('①-2入力シート（宿泊人数）【室】'!D28&gt;0, IF(D$7/'①-2入力シート（宿泊人数）【室】'!D28&gt;=50000, 500, IF(D$7/'①-2入力シート（宿泊人数）【室】'!D28&gt;=20000, 200, 100)) * '①-2入力シート（宿泊人数）【室】'!D28, 0)</f>
        <v>0</v>
      </c>
      <c r="E28" s="10">
        <f>IF('①-2入力シート（宿泊人数）【室】'!E28&gt;0, IF(E$7/'①-2入力シート（宿泊人数）【室】'!E28&gt;=50000, 500, IF(E$7/'①-2入力シート（宿泊人数）【室】'!E28&gt;=20000, 200, 100)) * '①-2入力シート（宿泊人数）【室】'!E28, 0)</f>
        <v>0</v>
      </c>
      <c r="F28" s="10">
        <f>IF('①-2入力シート（宿泊人数）【室】'!F28&gt;0, IF(F$7/'①-2入力シート（宿泊人数）【室】'!F28&gt;=50000, 500, IF(F$7/'①-2入力シート（宿泊人数）【室】'!F28&gt;=20000, 200, 100)) * '①-2入力シート（宿泊人数）【室】'!F28, 0)</f>
        <v>0</v>
      </c>
      <c r="G28" s="10">
        <f>IF('①-2入力シート（宿泊人数）【室】'!G28&gt;0, IF(G$7/'①-2入力シート（宿泊人数）【室】'!G28&gt;=50000, 500, IF(G$7/'①-2入力シート（宿泊人数）【室】'!G28&gt;=20000, 200, 100)) * '①-2入力シート（宿泊人数）【室】'!G28, 0)</f>
        <v>0</v>
      </c>
      <c r="H28" s="10">
        <f>IF('①-2入力シート（宿泊人数）【室】'!H28&gt;0, IF(H$7/'①-2入力シート（宿泊人数）【室】'!H28&gt;=50000, 500, IF(H$7/'①-2入力シート（宿泊人数）【室】'!H28&gt;=20000, 200, 100)) * '①-2入力シート（宿泊人数）【室】'!H28, 0)</f>
        <v>0</v>
      </c>
      <c r="I28" s="10">
        <f>IF('①-2入力シート（宿泊人数）【室】'!I28&gt;0, IF(I$7/'①-2入力シート（宿泊人数）【室】'!I28&gt;=50000, 500, IF(I$7/'①-2入力シート（宿泊人数）【室】'!I28&gt;=20000, 200, 100)) * '①-2入力シート（宿泊人数）【室】'!I28, 0)</f>
        <v>0</v>
      </c>
      <c r="J28" s="10">
        <f>IF('①-2入力シート（宿泊人数）【室】'!J28&gt;0, IF(J$7/'①-2入力シート（宿泊人数）【室】'!J28&gt;=50000, 500, IF(J$7/'①-2入力シート（宿泊人数）【室】'!J28&gt;=20000, 200, 100)) * '①-2入力シート（宿泊人数）【室】'!J28, 0)</f>
        <v>0</v>
      </c>
      <c r="K28" s="10">
        <f>IF('①-2入力シート（宿泊人数）【室】'!K28&gt;0, IF(K$7/'①-2入力シート（宿泊人数）【室】'!K28&gt;=50000, 500, IF(K$7/'①-2入力シート（宿泊人数）【室】'!K28&gt;=20000, 200, 100)) * '①-2入力シート（宿泊人数）【室】'!K28, 0)</f>
        <v>0</v>
      </c>
      <c r="L28" s="10">
        <f>IF('①-2入力シート（宿泊人数）【室】'!L28&gt;0, IF(L$7/'①-2入力シート（宿泊人数）【室】'!L28&gt;=50000, 500, IF(L$7/'①-2入力シート（宿泊人数）【室】'!L28&gt;=20000, 200, 100)) * '①-2入力シート（宿泊人数）【室】'!L28, 0)</f>
        <v>0</v>
      </c>
      <c r="M28" s="10">
        <f>IF('①-2入力シート（宿泊人数）【室】'!M28&gt;0, IF(M$7/'①-2入力シート（宿泊人数）【室】'!M28&gt;=50000, 500, IF(M$7/'①-2入力シート（宿泊人数）【室】'!M28&gt;=20000, 200, 100)) * '①-2入力シート（宿泊人数）【室】'!M28, 0)</f>
        <v>0</v>
      </c>
      <c r="N28" s="91">
        <f>IF('①-2入力シート（宿泊人数）【室】'!N28&gt;0, IF(N$7/'①-2入力シート（宿泊人数）【室】'!N28&gt;=50000, 500, IF(N$7/'①-2入力シート（宿泊人数）【室】'!N28&gt;=20000, 200, 100)) * '①-2入力シート（宿泊人数）【室】'!N28, 0)</f>
        <v>0</v>
      </c>
      <c r="O28" s="91">
        <f>IF('①-2入力シート（宿泊人数）【室】'!O28&gt;0, IF(O$7/'①-2入力シート（宿泊人数）【室】'!O28&gt;=50000, 500, IF(O$7/'①-2入力シート（宿泊人数）【室】'!O28&gt;=20000, 200, 100)) * '①-2入力シート（宿泊人数）【室】'!O28, 0)</f>
        <v>0</v>
      </c>
      <c r="P28" s="91">
        <f>IF('①-2入力シート（宿泊人数）【室】'!P28&gt;0, IF(P$7/'①-2入力シート（宿泊人数）【室】'!P28&gt;=50000, 500, IF(P$7/'①-2入力シート（宿泊人数）【室】'!P28&gt;=20000, 200, 100)) * '①-2入力シート（宿泊人数）【室】'!P28, 0)</f>
        <v>0</v>
      </c>
      <c r="Q28" s="91">
        <f>IF('①-2入力シート（宿泊人数）【室】'!Q28&gt;0, IF(Q$7/'①-2入力シート（宿泊人数）【室】'!Q28&gt;=50000, 500, IF(Q$7/'①-2入力シート（宿泊人数）【室】'!Q28&gt;=20000, 200, 100)) * '①-2入力シート（宿泊人数）【室】'!Q28, 0)</f>
        <v>0</v>
      </c>
      <c r="R28" s="91">
        <f>IF('①-2入力シート（宿泊人数）【室】'!R28&gt;0, IF(R$7/'①-2入力シート（宿泊人数）【室】'!R28&gt;=50000, 500, IF(R$7/'①-2入力シート（宿泊人数）【室】'!R28&gt;=20000, 200, 100)) * '①-2入力シート（宿泊人数）【室】'!R28, 0)</f>
        <v>0</v>
      </c>
      <c r="S28" s="91">
        <f>IF('①-2入力シート（宿泊人数）【室】'!S28&gt;0, IF(S$7/'①-2入力シート（宿泊人数）【室】'!S28&gt;=50000, 500, IF(S$7/'①-2入力シート（宿泊人数）【室】'!S28&gt;=20000, 200, 100)) * '①-2入力シート（宿泊人数）【室】'!S28, 0)</f>
        <v>0</v>
      </c>
      <c r="T28" s="91">
        <f>IF('①-2入力シート（宿泊人数）【室】'!T28&gt;0, IF(T$7/'①-2入力シート（宿泊人数）【室】'!T28&gt;=50000, 500, IF(T$7/'①-2入力シート（宿泊人数）【室】'!T28&gt;=20000, 200, 100)) * '①-2入力シート（宿泊人数）【室】'!T28, 0)</f>
        <v>0</v>
      </c>
      <c r="U28" s="91">
        <f>IF('①-2入力シート（宿泊人数）【室】'!U28&gt;0, IF(U$7/'①-2入力シート（宿泊人数）【室】'!U28&gt;=50000, 500, IF(U$7/'①-2入力シート（宿泊人数）【室】'!U28&gt;=20000, 200, 100)) * '①-2入力シート（宿泊人数）【室】'!U28, 0)</f>
        <v>0</v>
      </c>
      <c r="V28" s="91">
        <f>IF('①-2入力シート（宿泊人数）【室】'!V28&gt;0, IF(V$7/'①-2入力シート（宿泊人数）【室】'!V28&gt;=50000, 500, IF(V$7/'①-2入力シート（宿泊人数）【室】'!V28&gt;=20000, 200, 100)) * '①-2入力シート（宿泊人数）【室】'!V28, 0)</f>
        <v>0</v>
      </c>
      <c r="W28" s="91">
        <f>IF('①-2入力シート（宿泊人数）【室】'!W28&gt;0, IF(W$7/'①-2入力シート（宿泊人数）【室】'!W28&gt;=50000, 500, IF(W$7/'①-2入力シート（宿泊人数）【室】'!W28&gt;=20000, 200, 100)) * '①-2入力シート（宿泊人数）【室】'!W28, 0)</f>
        <v>0</v>
      </c>
      <c r="X28" s="91">
        <f>IF('①-2入力シート（宿泊人数）【室】'!X28&gt;0, IF(X$7/'①-2入力シート（宿泊人数）【室】'!X28&gt;=50000, 500, IF(X$7/'①-2入力シート（宿泊人数）【室】'!X28&gt;=20000, 200, 100)) * '①-2入力シート（宿泊人数）【室】'!X28, 0)</f>
        <v>0</v>
      </c>
      <c r="Y28" s="91">
        <f>IF('①-2入力シート（宿泊人数）【室】'!Y28&gt;0, IF(Y$7/'①-2入力シート（宿泊人数）【室】'!Y28&gt;=50000, 500, IF(Y$7/'①-2入力シート（宿泊人数）【室】'!Y28&gt;=20000, 200, 100)) * '①-2入力シート（宿泊人数）【室】'!Y28, 0)</f>
        <v>0</v>
      </c>
      <c r="Z28" s="91">
        <f>IF('①-2入力シート（宿泊人数）【室】'!Z28&gt;0, IF(Z$7/'①-2入力シート（宿泊人数）【室】'!Z28&gt;=50000, 500, IF(Z$7/'①-2入力シート（宿泊人数）【室】'!Z28&gt;=20000, 200, 100)) * '①-2入力シート（宿泊人数）【室】'!Z28, 0)</f>
        <v>0</v>
      </c>
      <c r="AA28" s="91">
        <f>IF('①-2入力シート（宿泊人数）【室】'!AA28&gt;0, IF(AA$7/'①-2入力シート（宿泊人数）【室】'!AA28&gt;=50000, 500, IF(AA$7/'①-2入力シート（宿泊人数）【室】'!AA28&gt;=20000, 200, 100)) * '①-2入力シート（宿泊人数）【室】'!AA28, 0)</f>
        <v>0</v>
      </c>
      <c r="AB28" s="91">
        <f>IF('①-2入力シート（宿泊人数）【室】'!AB28&gt;0, IF(AB$7/'①-2入力シート（宿泊人数）【室】'!AB28&gt;=50000, 500, IF(AB$7/'①-2入力シート（宿泊人数）【室】'!AB28&gt;=20000, 200, 100)) * '①-2入力シート（宿泊人数）【室】'!AB28, 0)</f>
        <v>0</v>
      </c>
      <c r="AC28" s="91">
        <f>IF('①-2入力シート（宿泊人数）【室】'!AC28&gt;0, IF(AC$7/'①-2入力シート（宿泊人数）【室】'!AC28&gt;=50000, 500, IF(AC$7/'①-2入力シート（宿泊人数）【室】'!AC28&gt;=20000, 200, 100)) * '①-2入力シート（宿泊人数）【室】'!AC28, 0)</f>
        <v>0</v>
      </c>
      <c r="AD28" s="91">
        <f>IF('①-2入力シート（宿泊人数）【室】'!AD28&gt;0, IF(AD$7/'①-2入力シート（宿泊人数）【室】'!AD28&gt;=50000, 500, IF(AD$7/'①-2入力シート（宿泊人数）【室】'!AD28&gt;=20000, 200, 100)) * '①-2入力シート（宿泊人数）【室】'!AD28, 0)</f>
        <v>0</v>
      </c>
      <c r="AE28" s="91">
        <f>IF('①-2入力シート（宿泊人数）【室】'!AE28&gt;0, IF(AE$7/'①-2入力シート（宿泊人数）【室】'!AE28&gt;=50000, 500, IF(AE$7/'①-2入力シート（宿泊人数）【室】'!AE28&gt;=20000, 200, 100)) * '①-2入力シート（宿泊人数）【室】'!AE28, 0)</f>
        <v>0</v>
      </c>
      <c r="AF28" s="91">
        <f>IF('①-2入力シート（宿泊人数）【室】'!AF28&gt;0, IF(AF$7/'①-2入力シート（宿泊人数）【室】'!AF28&gt;=50000, 500, IF(AF$7/'①-2入力シート（宿泊人数）【室】'!AF28&gt;=20000, 200, 100)) * '①-2入力シート（宿泊人数）【室】'!AF28, 0)</f>
        <v>0</v>
      </c>
      <c r="AG28" s="91">
        <f>IF('①-2入力シート（宿泊人数）【室】'!AG28&gt;0, IF(AG$7/'①-2入力シート（宿泊人数）【室】'!AG28&gt;=50000, 500, IF(AG$7/'①-2入力シート（宿泊人数）【室】'!AG28&gt;=20000, 200, 100)) * '①-2入力シート（宿泊人数）【室】'!AG28, 0)</f>
        <v>0</v>
      </c>
      <c r="AH28" s="91">
        <f>IF('①-2入力シート（宿泊人数）【室】'!AH28&gt;0, IF(AH$7/'①-2入力シート（宿泊人数）【室】'!AH28&gt;=50000, 500, IF(AH$7/'①-2入力シート（宿泊人数）【室】'!AH28&gt;=20000, 200, 100)) * '①-2入力シート（宿泊人数）【室】'!AH28, 0)</f>
        <v>0</v>
      </c>
      <c r="AI28" s="91">
        <f>IF('①-2入力シート（宿泊人数）【室】'!AI28&gt;0, IF(AI$7/'①-2入力シート（宿泊人数）【室】'!AI28&gt;=50000, 500, IF(AI$7/'①-2入力シート（宿泊人数）【室】'!AI28&gt;=20000, 200, 100)) * '①-2入力シート（宿泊人数）【室】'!AI28, 0)</f>
        <v>0</v>
      </c>
      <c r="AJ28" s="91">
        <f>IF('①-2入力シート（宿泊人数）【室】'!AJ28&gt;0, IF(AJ$7/'①-2入力シート（宿泊人数）【室】'!AJ28&gt;=50000, 500, IF(AJ$7/'①-2入力シート（宿泊人数）【室】'!AJ28&gt;=20000, 200, 100)) * '①-2入力シート（宿泊人数）【室】'!AJ28, 0)</f>
        <v>0</v>
      </c>
      <c r="AK28" s="91">
        <f>IF('①-2入力シート（宿泊人数）【室】'!AK28&gt;0, IF(AK$7/'①-2入力シート（宿泊人数）【室】'!AK28&gt;=50000, 500, IF(AK$7/'①-2入力シート（宿泊人数）【室】'!AK28&gt;=20000, 200, 100)) * '①-2入力シート（宿泊人数）【室】'!AK28, 0)</f>
        <v>0</v>
      </c>
      <c r="AL28" s="91">
        <f>IF('①-2入力シート（宿泊人数）【室】'!AL28&gt;0, IF(AL$7/'①-2入力シート（宿泊人数）【室】'!AL28&gt;=50000, 500, IF(AL$7/'①-2入力シート（宿泊人数）【室】'!AL28&gt;=20000, 200, 100)) * '①-2入力シート（宿泊人数）【室】'!AL28, 0)</f>
        <v>0</v>
      </c>
      <c r="AM28" s="91">
        <f>IF('①-2入力シート（宿泊人数）【室】'!AM28&gt;0, IF(AM$7/'①-2入力シート（宿泊人数）【室】'!AM28&gt;=50000, 500, IF(AM$7/'①-2入力シート（宿泊人数）【室】'!AM28&gt;=20000, 200, 100)) * '①-2入力シート（宿泊人数）【室】'!AM28, 0)</f>
        <v>0</v>
      </c>
      <c r="AN28" s="91">
        <f>IF('①-2入力シート（宿泊人数）【室】'!AN28&gt;0, IF(AN$7/'①-2入力シート（宿泊人数）【室】'!AN28&gt;=50000, 500, IF(AN$7/'①-2入力シート（宿泊人数）【室】'!AN28&gt;=20000, 200, 100)) * '①-2入力シート（宿泊人数）【室】'!AN28, 0)</f>
        <v>0</v>
      </c>
      <c r="AO28" s="91">
        <f>IF('①-2入力シート（宿泊人数）【室】'!AO28&gt;0, IF(AO$7/'①-2入力シート（宿泊人数）【室】'!AO28&gt;=50000, 500, IF(AO$7/'①-2入力シート（宿泊人数）【室】'!AO28&gt;=20000, 200, 100)) * '①-2入力シート（宿泊人数）【室】'!AO28, 0)</f>
        <v>0</v>
      </c>
      <c r="AP28" s="91">
        <f>IF('①-2入力シート（宿泊人数）【室】'!AP28&gt;0, IF(AP$7/'①-2入力シート（宿泊人数）【室】'!AP28&gt;=50000, 500, IF(AP$7/'①-2入力シート（宿泊人数）【室】'!AP28&gt;=20000, 200, 100)) * '①-2入力シート（宿泊人数）【室】'!AP28, 0)</f>
        <v>0</v>
      </c>
      <c r="AQ28" s="91">
        <f>IF('①-2入力シート（宿泊人数）【室】'!AQ28&gt;0, IF(AQ$7/'①-2入力シート（宿泊人数）【室】'!AQ28&gt;=50000, 500, IF(AQ$7/'①-2入力シート（宿泊人数）【室】'!AQ28&gt;=20000, 200, 100)) * '①-2入力シート（宿泊人数）【室】'!AQ28, 0)</f>
        <v>0</v>
      </c>
      <c r="AR28" s="91">
        <f>IF('①-2入力シート（宿泊人数）【室】'!AR28&gt;0, IF(AR$7/'①-2入力シート（宿泊人数）【室】'!AR28&gt;=50000, 500, IF(AR$7/'①-2入力シート（宿泊人数）【室】'!AR28&gt;=20000, 200, 100)) * '①-2入力シート（宿泊人数）【室】'!AR28, 0)</f>
        <v>0</v>
      </c>
      <c r="AS28" s="91">
        <f>IF('①-2入力シート（宿泊人数）【室】'!AS28&gt;0, IF(AS$7/'①-2入力シート（宿泊人数）【室】'!AS28&gt;=50000, 500, IF(AS$7/'①-2入力シート（宿泊人数）【室】'!AS28&gt;=20000, 200, 100)) * '①-2入力シート（宿泊人数）【室】'!AS28, 0)</f>
        <v>0</v>
      </c>
      <c r="AT28" s="91">
        <f>IF('①-2入力シート（宿泊人数）【室】'!AT28&gt;0, IF(AT$7/'①-2入力シート（宿泊人数）【室】'!AT28&gt;=50000, 500, IF(AT$7/'①-2入力シート（宿泊人数）【室】'!AT28&gt;=20000, 200, 100)) * '①-2入力シート（宿泊人数）【室】'!AT28, 0)</f>
        <v>0</v>
      </c>
      <c r="AU28" s="91">
        <f>IF('①-2入力シート（宿泊人数）【室】'!AU28&gt;0, IF(AU$7/'①-2入力シート（宿泊人数）【室】'!AU28&gt;=50000, 500, IF(AU$7/'①-2入力シート（宿泊人数）【室】'!AU28&gt;=20000, 200, 100)) * '①-2入力シート（宿泊人数）【室】'!AU28, 0)</f>
        <v>0</v>
      </c>
      <c r="AV28" s="91">
        <f>IF('①-2入力シート（宿泊人数）【室】'!AV28&gt;0, IF(AV$7/'①-2入力シート（宿泊人数）【室】'!AV28&gt;=50000, 500, IF(AV$7/'①-2入力シート（宿泊人数）【室】'!AV28&gt;=20000, 200, 100)) * '①-2入力シート（宿泊人数）【室】'!AV28, 0)</f>
        <v>0</v>
      </c>
      <c r="AW28" s="91">
        <f>IF('①-2入力シート（宿泊人数）【室】'!AW28&gt;0, IF(AW$7/'①-2入力シート（宿泊人数）【室】'!AW28&gt;=50000, 500, IF(AW$7/'①-2入力シート（宿泊人数）【室】'!AW28&gt;=20000, 200, 100)) * '①-2入力シート（宿泊人数）【室】'!AW28, 0)</f>
        <v>0</v>
      </c>
      <c r="AX28" s="91">
        <f>IF('①-2入力シート（宿泊人数）【室】'!AX28&gt;0, IF(AX$7/'①-2入力シート（宿泊人数）【室】'!AX28&gt;=50000, 500, IF(AX$7/'①-2入力シート（宿泊人数）【室】'!AX28&gt;=20000, 200, 100)) * '①-2入力シート（宿泊人数）【室】'!AX28, 0)</f>
        <v>0</v>
      </c>
      <c r="AY28" s="91">
        <f>IF('①-2入力シート（宿泊人数）【室】'!AY28&gt;0, IF(AY$7/'①-2入力シート（宿泊人数）【室】'!AY28&gt;=50000, 500, IF(AY$7/'①-2入力シート（宿泊人数）【室】'!AY28&gt;=20000, 200, 100)) * '①-2入力シート（宿泊人数）【室】'!AY28, 0)</f>
        <v>0</v>
      </c>
      <c r="AZ28" s="91">
        <f>IF('①-2入力シート（宿泊人数）【室】'!AZ28&gt;0, IF(AZ$7/'①-2入力シート（宿泊人数）【室】'!AZ28&gt;=50000, 500, IF(AZ$7/'①-2入力シート（宿泊人数）【室】'!AZ28&gt;=20000, 200, 100)) * '①-2入力シート（宿泊人数）【室】'!AZ28, 0)</f>
        <v>0</v>
      </c>
      <c r="BA28" s="91">
        <f>IF('①-2入力シート（宿泊人数）【室】'!BA28&gt;0, IF(BA$7/'①-2入力シート（宿泊人数）【室】'!BA28&gt;=50000, 500, IF(BA$7/'①-2入力シート（宿泊人数）【室】'!BA28&gt;=20000, 200, 100)) * '①-2入力シート（宿泊人数）【室】'!BA28, 0)</f>
        <v>0</v>
      </c>
      <c r="BB28" s="91">
        <f>IF('①-2入力シート（宿泊人数）【室】'!BB28&gt;0, IF(BB$7/'①-2入力シート（宿泊人数）【室】'!BB28&gt;=50000, 500, IF(BB$7/'①-2入力シート（宿泊人数）【室】'!BB28&gt;=20000, 200, 100)) * '①-2入力シート（宿泊人数）【室】'!BB28, 0)</f>
        <v>0</v>
      </c>
      <c r="BC28" s="91">
        <f>IF('①-2入力シート（宿泊人数）【室】'!BC28&gt;0, IF(BC$7/'①-2入力シート（宿泊人数）【室】'!BC28&gt;=50000, 500, IF(BC$7/'①-2入力シート（宿泊人数）【室】'!BC28&gt;=20000, 200, 100)) * '①-2入力シート（宿泊人数）【室】'!BC28, 0)</f>
        <v>0</v>
      </c>
      <c r="BD28" s="91">
        <f>IF('①-2入力シート（宿泊人数）【室】'!BD28&gt;0, IF(BD$7/'①-2入力シート（宿泊人数）【室】'!BD28&gt;=50000, 500, IF(BD$7/'①-2入力シート（宿泊人数）【室】'!BD28&gt;=20000, 200, 100)) * '①-2入力シート（宿泊人数）【室】'!BD28, 0)</f>
        <v>0</v>
      </c>
      <c r="BE28" s="91">
        <f>IF('①-2入力シート（宿泊人数）【室】'!BE28&gt;0, IF(BE$7/'①-2入力シート（宿泊人数）【室】'!BE28&gt;=50000, 500, IF(BE$7/'①-2入力シート（宿泊人数）【室】'!BE28&gt;=20000, 200, 100)) * '①-2入力シート（宿泊人数）【室】'!BE28, 0)</f>
        <v>0</v>
      </c>
      <c r="BF28" s="91">
        <f>IF('①-2入力シート（宿泊人数）【室】'!BF28&gt;0, IF(BF$7/'①-2入力シート（宿泊人数）【室】'!BF28&gt;=50000, 500, IF(BF$7/'①-2入力シート（宿泊人数）【室】'!BF28&gt;=20000, 200, 100)) * '①-2入力シート（宿泊人数）【室】'!BF28, 0)</f>
        <v>0</v>
      </c>
      <c r="BG28" s="91">
        <f>IF('①-2入力シート（宿泊人数）【室】'!BG28&gt;0, IF(BG$7/'①-2入力シート（宿泊人数）【室】'!BG28&gt;=50000, 500, IF(BG$7/'①-2入力シート（宿泊人数）【室】'!BG28&gt;=20000, 200, 100)) * '①-2入力シート（宿泊人数）【室】'!BG28, 0)</f>
        <v>0</v>
      </c>
      <c r="BH28" s="91">
        <f>IF('①-2入力シート（宿泊人数）【室】'!BH28&gt;0, IF(BH$7/'①-2入力シート（宿泊人数）【室】'!BH28&gt;=50000, 500, IF(BH$7/'①-2入力シート（宿泊人数）【室】'!BH28&gt;=20000, 200, 100)) * '①-2入力シート（宿泊人数）【室】'!BH28, 0)</f>
        <v>0</v>
      </c>
      <c r="BI28" s="91">
        <f>IF('①-2入力シート（宿泊人数）【室】'!BI28&gt;0, IF(BI$7/'①-2入力シート（宿泊人数）【室】'!BI28&gt;=50000, 500, IF(BI$7/'①-2入力シート（宿泊人数）【室】'!BI28&gt;=20000, 200, 100)) * '①-2入力シート（宿泊人数）【室】'!BI28, 0)</f>
        <v>0</v>
      </c>
      <c r="BJ28" s="91">
        <f>IF('①-2入力シート（宿泊人数）【室】'!BJ28&gt;0, IF(BJ$7/'①-2入力シート（宿泊人数）【室】'!BJ28&gt;=50000, 500, IF(BJ$7/'①-2入力シート（宿泊人数）【室】'!BJ28&gt;=20000, 200, 100)) * '①-2入力シート（宿泊人数）【室】'!BJ28, 0)</f>
        <v>0</v>
      </c>
      <c r="BK28" s="91">
        <f>IF('①-2入力シート（宿泊人数）【室】'!BK28&gt;0, IF(BK$7/'①-2入力シート（宿泊人数）【室】'!BK28&gt;=50000, 500, IF(BK$7/'①-2入力シート（宿泊人数）【室】'!BK28&gt;=20000, 200, 100)) * '①-2入力シート（宿泊人数）【室】'!BK28, 0)</f>
        <v>0</v>
      </c>
      <c r="BL28" s="91">
        <f>IF('①-2入力シート（宿泊人数）【室】'!BL28&gt;0, IF(BL$7/'①-2入力シート（宿泊人数）【室】'!BL28&gt;=50000, 500, IF(BL$7/'①-2入力シート（宿泊人数）【室】'!BL28&gt;=20000, 200, 100)) * '①-2入力シート（宿泊人数）【室】'!BL28, 0)</f>
        <v>0</v>
      </c>
      <c r="BM28" s="91">
        <f>IF('①-2入力シート（宿泊人数）【室】'!BM28&gt;0, IF(BM$7/'①-2入力シート（宿泊人数）【室】'!BM28&gt;=50000, 500, IF(BM$7/'①-2入力シート（宿泊人数）【室】'!BM28&gt;=20000, 200, 100)) * '①-2入力シート（宿泊人数）【室】'!BM28, 0)</f>
        <v>0</v>
      </c>
      <c r="BN28" s="91">
        <f>IF('①-2入力シート（宿泊人数）【室】'!BN28&gt;0, IF(BN$7/'①-2入力シート（宿泊人数）【室】'!BN28&gt;=50000, 500, IF(BN$7/'①-2入力シート（宿泊人数）【室】'!BN28&gt;=20000, 200, 100)) * '①-2入力シート（宿泊人数）【室】'!BN28, 0)</f>
        <v>0</v>
      </c>
      <c r="BO28" s="91">
        <f>IF('①-2入力シート（宿泊人数）【室】'!BO28&gt;0, IF(BO$7/'①-2入力シート（宿泊人数）【室】'!BO28&gt;=50000, 500, IF(BO$7/'①-2入力シート（宿泊人数）【室】'!BO28&gt;=20000, 200, 100)) * '①-2入力シート（宿泊人数）【室】'!BO28, 0)</f>
        <v>0</v>
      </c>
      <c r="BP28" s="91">
        <f>IF('①-2入力シート（宿泊人数）【室】'!BP28&gt;0, IF(BP$7/'①-2入力シート（宿泊人数）【室】'!BP28&gt;=50000, 500, IF(BP$7/'①-2入力シート（宿泊人数）【室】'!BP28&gt;=20000, 200, 100)) * '①-2入力シート（宿泊人数）【室】'!BP28, 0)</f>
        <v>0</v>
      </c>
      <c r="BQ28" s="91">
        <f>IF('①-2入力シート（宿泊人数）【室】'!BQ28&gt;0, IF(BQ$7/'①-2入力シート（宿泊人数）【室】'!BQ28&gt;=50000, 500, IF(BQ$7/'①-2入力シート（宿泊人数）【室】'!BQ28&gt;=20000, 200, 100)) * '①-2入力シート（宿泊人数）【室】'!BQ28, 0)</f>
        <v>0</v>
      </c>
      <c r="BR28" s="91">
        <f>IF('①-2入力シート（宿泊人数）【室】'!BR28&gt;0, IF(BR$7/'①-2入力シート（宿泊人数）【室】'!BR28&gt;=50000, 500, IF(BR$7/'①-2入力シート（宿泊人数）【室】'!BR28&gt;=20000, 200, 100)) * '①-2入力シート（宿泊人数）【室】'!BR28, 0)</f>
        <v>0</v>
      </c>
      <c r="BS28" s="91">
        <f>IF('①-2入力シート（宿泊人数）【室】'!BS28&gt;0, IF(BS$7/'①-2入力シート（宿泊人数）【室】'!BS28&gt;=50000, 500, IF(BS$7/'①-2入力シート（宿泊人数）【室】'!BS28&gt;=20000, 200, 100)) * '①-2入力シート（宿泊人数）【室】'!BS28, 0)</f>
        <v>0</v>
      </c>
      <c r="BT28" s="91">
        <f>IF('①-2入力シート（宿泊人数）【室】'!BT28&gt;0, IF(BT$7/'①-2入力シート（宿泊人数）【室】'!BT28&gt;=50000, 500, IF(BT$7/'①-2入力シート（宿泊人数）【室】'!BT28&gt;=20000, 200, 100)) * '①-2入力シート（宿泊人数）【室】'!BT28, 0)</f>
        <v>0</v>
      </c>
      <c r="BU28" s="91">
        <f>IF('①-2入力シート（宿泊人数）【室】'!BU28&gt;0, IF(BU$7/'①-2入力シート（宿泊人数）【室】'!BU28&gt;=50000, 500, IF(BU$7/'①-2入力シート（宿泊人数）【室】'!BU28&gt;=20000, 200, 100)) * '①-2入力シート（宿泊人数）【室】'!BU28, 0)</f>
        <v>0</v>
      </c>
      <c r="BV28" s="91">
        <f>IF('①-2入力シート（宿泊人数）【室】'!BV28&gt;0, IF(BV$7/'①-2入力シート（宿泊人数）【室】'!BV28&gt;=50000, 500, IF(BV$7/'①-2入力シート（宿泊人数）【室】'!BV28&gt;=20000, 200, 100)) * '①-2入力シート（宿泊人数）【室】'!BV28, 0)</f>
        <v>0</v>
      </c>
      <c r="BW28" s="91">
        <f>IF('①-2入力シート（宿泊人数）【室】'!BW28&gt;0, IF(BW$7/'①-2入力シート（宿泊人数）【室】'!BW28&gt;=50000, 500, IF(BW$7/'①-2入力シート（宿泊人数）【室】'!BW28&gt;=20000, 200, 100)) * '①-2入力シート（宿泊人数）【室】'!BW28, 0)</f>
        <v>0</v>
      </c>
      <c r="BX28" s="91">
        <f>IF('①-2入力シート（宿泊人数）【室】'!BX28&gt;0, IF(BX$7/'①-2入力シート（宿泊人数）【室】'!BX28&gt;=50000, 500, IF(BX$7/'①-2入力シート（宿泊人数）【室】'!BX28&gt;=20000, 200, 100)) * '①-2入力シート（宿泊人数）【室】'!BX28, 0)</f>
        <v>0</v>
      </c>
      <c r="BY28" s="91">
        <f>IF('①-2入力シート（宿泊人数）【室】'!BY28&gt;0, IF(BY$7/'①-2入力シート（宿泊人数）【室】'!BY28&gt;=50000, 500, IF(BY$7/'①-2入力シート（宿泊人数）【室】'!BY28&gt;=20000, 200, 100)) * '①-2入力シート（宿泊人数）【室】'!BY28, 0)</f>
        <v>0</v>
      </c>
      <c r="BZ28" s="91">
        <f>IF('①-2入力シート（宿泊人数）【室】'!BZ28&gt;0, IF(BZ$7/'①-2入力シート（宿泊人数）【室】'!BZ28&gt;=50000, 500, IF(BZ$7/'①-2入力シート（宿泊人数）【室】'!BZ28&gt;=20000, 200, 100)) * '①-2入力シート（宿泊人数）【室】'!BZ28, 0)</f>
        <v>0</v>
      </c>
      <c r="CA28" s="91">
        <f>IF('①-2入力シート（宿泊人数）【室】'!CA28&gt;0, IF(CA$7/'①-2入力シート（宿泊人数）【室】'!CA28&gt;=50000, 500, IF(CA$7/'①-2入力シート（宿泊人数）【室】'!CA28&gt;=20000, 200, 100)) * '①-2入力シート（宿泊人数）【室】'!CA28, 0)</f>
        <v>0</v>
      </c>
      <c r="CB28" s="91">
        <f>IF('①-2入力シート（宿泊人数）【室】'!CB28&gt;0, IF(CB$7/'①-2入力シート（宿泊人数）【室】'!CB28&gt;=50000, 500, IF(CB$7/'①-2入力シート（宿泊人数）【室】'!CB28&gt;=20000, 200, 100)) * '①-2入力シート（宿泊人数）【室】'!CB28, 0)</f>
        <v>0</v>
      </c>
      <c r="CC28" s="91">
        <f>IF('①-2入力シート（宿泊人数）【室】'!CC28&gt;0, IF(CC$7/'①-2入力シート（宿泊人数）【室】'!CC28&gt;=50000, 500, IF(CC$7/'①-2入力シート（宿泊人数）【室】'!CC28&gt;=20000, 200, 100)) * '①-2入力シート（宿泊人数）【室】'!CC28, 0)</f>
        <v>0</v>
      </c>
      <c r="CD28" s="91">
        <f>IF('①-2入力シート（宿泊人数）【室】'!CD28&gt;0, IF(CD$7/'①-2入力シート（宿泊人数）【室】'!CD28&gt;=50000, 500, IF(CD$7/'①-2入力シート（宿泊人数）【室】'!CD28&gt;=20000, 200, 100)) * '①-2入力シート（宿泊人数）【室】'!CD28, 0)</f>
        <v>0</v>
      </c>
      <c r="CE28" s="91">
        <f>IF('①-2入力シート（宿泊人数）【室】'!CE28&gt;0, IF(CE$7/'①-2入力シート（宿泊人数）【室】'!CE28&gt;=50000, 500, IF(CE$7/'①-2入力シート（宿泊人数）【室】'!CE28&gt;=20000, 200, 100)) * '①-2入力シート（宿泊人数）【室】'!CE28, 0)</f>
        <v>0</v>
      </c>
      <c r="CF28" s="91">
        <f>IF('①-2入力シート（宿泊人数）【室】'!CF28&gt;0, IF(CF$7/'①-2入力シート（宿泊人数）【室】'!CF28&gt;=50000, 500, IF(CF$7/'①-2入力シート（宿泊人数）【室】'!CF28&gt;=20000, 200, 100)) * '①-2入力シート（宿泊人数）【室】'!CF28, 0)</f>
        <v>0</v>
      </c>
      <c r="CG28" s="91">
        <f>IF('①-2入力シート（宿泊人数）【室】'!CG28&gt;0, IF(CG$7/'①-2入力シート（宿泊人数）【室】'!CG28&gt;=50000, 500, IF(CG$7/'①-2入力シート（宿泊人数）【室】'!CG28&gt;=20000, 200, 100)) * '①-2入力シート（宿泊人数）【室】'!CG28, 0)</f>
        <v>0</v>
      </c>
      <c r="CH28" s="91">
        <f>IF('①-2入力シート（宿泊人数）【室】'!CH28&gt;0, IF(CH$7/'①-2入力シート（宿泊人数）【室】'!CH28&gt;=50000, 500, IF(CH$7/'①-2入力シート（宿泊人数）【室】'!CH28&gt;=20000, 200, 100)) * '①-2入力シート（宿泊人数）【室】'!CH28, 0)</f>
        <v>0</v>
      </c>
      <c r="CI28" s="91">
        <f>IF('①-2入力シート（宿泊人数）【室】'!CI28&gt;0, IF(CI$7/'①-2入力シート（宿泊人数）【室】'!CI28&gt;=50000, 500, IF(CI$7/'①-2入力シート（宿泊人数）【室】'!CI28&gt;=20000, 200, 100)) * '①-2入力シート（宿泊人数）【室】'!CI28, 0)</f>
        <v>0</v>
      </c>
      <c r="CJ28" s="91">
        <f>IF('①-2入力シート（宿泊人数）【室】'!CJ28&gt;0, IF(CJ$7/'①-2入力シート（宿泊人数）【室】'!CJ28&gt;=50000, 500, IF(CJ$7/'①-2入力シート（宿泊人数）【室】'!CJ28&gt;=20000, 200, 100)) * '①-2入力シート（宿泊人数）【室】'!CJ28, 0)</f>
        <v>0</v>
      </c>
      <c r="CK28" s="91">
        <f>IF('①-2入力シート（宿泊人数）【室】'!CK28&gt;0, IF(CK$7/'①-2入力シート（宿泊人数）【室】'!CK28&gt;=50000, 500, IF(CK$7/'①-2入力シート（宿泊人数）【室】'!CK28&gt;=20000, 200, 100)) * '①-2入力シート（宿泊人数）【室】'!CK28, 0)</f>
        <v>0</v>
      </c>
      <c r="CL28" s="91">
        <f>IF('①-2入力シート（宿泊人数）【室】'!CL28&gt;0, IF(CL$7/'①-2入力シート（宿泊人数）【室】'!CL28&gt;=50000, 500, IF(CL$7/'①-2入力シート（宿泊人数）【室】'!CL28&gt;=20000, 200, 100)) * '①-2入力シート（宿泊人数）【室】'!CL28, 0)</f>
        <v>0</v>
      </c>
      <c r="CM28" s="91">
        <f>IF('①-2入力シート（宿泊人数）【室】'!CM28&gt;0, IF(CM$7/'①-2入力シート（宿泊人数）【室】'!CM28&gt;=50000, 500, IF(CM$7/'①-2入力シート（宿泊人数）【室】'!CM28&gt;=20000, 200, 100)) * '①-2入力シート（宿泊人数）【室】'!CM28, 0)</f>
        <v>0</v>
      </c>
      <c r="CN28" s="91">
        <f>IF('①-2入力シート（宿泊人数）【室】'!CN28&gt;0, IF(CN$7/'①-2入力シート（宿泊人数）【室】'!CN28&gt;=50000, 500, IF(CN$7/'①-2入力シート（宿泊人数）【室】'!CN28&gt;=20000, 200, 100)) * '①-2入力シート（宿泊人数）【室】'!CN28, 0)</f>
        <v>0</v>
      </c>
      <c r="CO28" s="91">
        <f>IF('①-2入力シート（宿泊人数）【室】'!CO28&gt;0, IF(CO$7/'①-2入力シート（宿泊人数）【室】'!CO28&gt;=50000, 500, IF(CO$7/'①-2入力シート（宿泊人数）【室】'!CO28&gt;=20000, 200, 100)) * '①-2入力シート（宿泊人数）【室】'!CO28, 0)</f>
        <v>0</v>
      </c>
      <c r="CP28" s="91">
        <f>IF('①-2入力シート（宿泊人数）【室】'!CP28&gt;0, IF(CP$7/'①-2入力シート（宿泊人数）【室】'!CP28&gt;=50000, 500, IF(CP$7/'①-2入力シート（宿泊人数）【室】'!CP28&gt;=20000, 200, 100)) * '①-2入力シート（宿泊人数）【室】'!CP28, 0)</f>
        <v>0</v>
      </c>
      <c r="CQ28" s="91">
        <f>IF('①-2入力シート（宿泊人数）【室】'!CQ28&gt;0, IF(CQ$7/'①-2入力シート（宿泊人数）【室】'!CQ28&gt;=50000, 500, IF(CQ$7/'①-2入力シート（宿泊人数）【室】'!CQ28&gt;=20000, 200, 100)) * '①-2入力シート（宿泊人数）【室】'!CQ28, 0)</f>
        <v>0</v>
      </c>
      <c r="CR28" s="91">
        <f>IF('①-2入力シート（宿泊人数）【室】'!CR28&gt;0, IF(CR$7/'①-2入力シート（宿泊人数）【室】'!CR28&gt;=50000, 500, IF(CR$7/'①-2入力シート（宿泊人数）【室】'!CR28&gt;=20000, 200, 100)) * '①-2入力シート（宿泊人数）【室】'!CR28, 0)</f>
        <v>0</v>
      </c>
      <c r="CS28" s="91">
        <f>IF('①-2入力シート（宿泊人数）【室】'!CS28&gt;0, IF(CS$7/'①-2入力シート（宿泊人数）【室】'!CS28&gt;=50000, 500, IF(CS$7/'①-2入力シート（宿泊人数）【室】'!CS28&gt;=20000, 200, 100)) * '①-2入力シート（宿泊人数）【室】'!CS28, 0)</f>
        <v>0</v>
      </c>
      <c r="CT28" s="91">
        <f>IF('①-2入力シート（宿泊人数）【室】'!CT28&gt;0, IF(CT$7/'①-2入力シート（宿泊人数）【室】'!CT28&gt;=50000, 500, IF(CT$7/'①-2入力シート（宿泊人数）【室】'!CT28&gt;=20000, 200, 100)) * '①-2入力シート（宿泊人数）【室】'!CT28, 0)</f>
        <v>0</v>
      </c>
      <c r="CU28" s="91">
        <f>IF('①-2入力シート（宿泊人数）【室】'!CU28&gt;0, IF(CU$7/'①-2入力シート（宿泊人数）【室】'!CU28&gt;=50000, 500, IF(CU$7/'①-2入力シート（宿泊人数）【室】'!CU28&gt;=20000, 200, 100)) * '①-2入力シート（宿泊人数）【室】'!CU28, 0)</f>
        <v>0</v>
      </c>
      <c r="CV28" s="91">
        <f>IF('①-2入力シート（宿泊人数）【室】'!CV28&gt;0, IF(CV$7/'①-2入力シート（宿泊人数）【室】'!CV28&gt;=50000, 500, IF(CV$7/'①-2入力シート（宿泊人数）【室】'!CV28&gt;=20000, 200, 100)) * '①-2入力シート（宿泊人数）【室】'!CV28, 0)</f>
        <v>0</v>
      </c>
      <c r="CW28" s="91">
        <f>IF('①-2入力シート（宿泊人数）【室】'!CW28&gt;0, IF(CW$7/'①-2入力シート（宿泊人数）【室】'!CW28&gt;=50000, 500, IF(CW$7/'①-2入力シート（宿泊人数）【室】'!CW28&gt;=20000, 200, 100)) * '①-2入力シート（宿泊人数）【室】'!CW28, 0)</f>
        <v>0</v>
      </c>
      <c r="CX28" s="91">
        <f>IF('①-2入力シート（宿泊人数）【室】'!CX28&gt;0, IF(CX$7/'①-2入力シート（宿泊人数）【室】'!CX28&gt;=50000, 500, IF(CX$7/'①-2入力シート（宿泊人数）【室】'!CX28&gt;=20000, 200, 100)) * '①-2入力シート（宿泊人数）【室】'!CX28, 0)</f>
        <v>0</v>
      </c>
      <c r="CY28" s="165">
        <f t="shared" si="6"/>
        <v>0</v>
      </c>
      <c r="DA28" s="5">
        <f t="shared" si="7"/>
        <v>0</v>
      </c>
    </row>
    <row r="29" spans="1:105">
      <c r="A29" s="196"/>
      <c r="B29" s="92">
        <v>21</v>
      </c>
      <c r="C29" s="10">
        <f>IF('①-2入力シート（宿泊人数）【室】'!C29&gt;0, IF(C$7/'①-2入力シート（宿泊人数）【室】'!C29&gt;=50000, 500, IF(C$7/'①-2入力シート（宿泊人数）【室】'!C29&gt;=20000, 200, 100)) * '①-2入力シート（宿泊人数）【室】'!C29, 0)</f>
        <v>0</v>
      </c>
      <c r="D29" s="10">
        <f>IF('①-2入力シート（宿泊人数）【室】'!D29&gt;0, IF(D$7/'①-2入力シート（宿泊人数）【室】'!D29&gt;=50000, 500, IF(D$7/'①-2入力シート（宿泊人数）【室】'!D29&gt;=20000, 200, 100)) * '①-2入力シート（宿泊人数）【室】'!D29, 0)</f>
        <v>0</v>
      </c>
      <c r="E29" s="10">
        <f>IF('①-2入力シート（宿泊人数）【室】'!E29&gt;0, IF(E$7/'①-2入力シート（宿泊人数）【室】'!E29&gt;=50000, 500, IF(E$7/'①-2入力シート（宿泊人数）【室】'!E29&gt;=20000, 200, 100)) * '①-2入力シート（宿泊人数）【室】'!E29, 0)</f>
        <v>0</v>
      </c>
      <c r="F29" s="10">
        <f>IF('①-2入力シート（宿泊人数）【室】'!F29&gt;0, IF(F$7/'①-2入力シート（宿泊人数）【室】'!F29&gt;=50000, 500, IF(F$7/'①-2入力シート（宿泊人数）【室】'!F29&gt;=20000, 200, 100)) * '①-2入力シート（宿泊人数）【室】'!F29, 0)</f>
        <v>0</v>
      </c>
      <c r="G29" s="10">
        <f>IF('①-2入力シート（宿泊人数）【室】'!G29&gt;0, IF(G$7/'①-2入力シート（宿泊人数）【室】'!G29&gt;=50000, 500, IF(G$7/'①-2入力シート（宿泊人数）【室】'!G29&gt;=20000, 200, 100)) * '①-2入力シート（宿泊人数）【室】'!G29, 0)</f>
        <v>0</v>
      </c>
      <c r="H29" s="10">
        <f>IF('①-2入力シート（宿泊人数）【室】'!H29&gt;0, IF(H$7/'①-2入力シート（宿泊人数）【室】'!H29&gt;=50000, 500, IF(H$7/'①-2入力シート（宿泊人数）【室】'!H29&gt;=20000, 200, 100)) * '①-2入力シート（宿泊人数）【室】'!H29, 0)</f>
        <v>0</v>
      </c>
      <c r="I29" s="10">
        <f>IF('①-2入力シート（宿泊人数）【室】'!I29&gt;0, IF(I$7/'①-2入力シート（宿泊人数）【室】'!I29&gt;=50000, 500, IF(I$7/'①-2入力シート（宿泊人数）【室】'!I29&gt;=20000, 200, 100)) * '①-2入力シート（宿泊人数）【室】'!I29, 0)</f>
        <v>0</v>
      </c>
      <c r="J29" s="10">
        <f>IF('①-2入力シート（宿泊人数）【室】'!J29&gt;0, IF(J$7/'①-2入力シート（宿泊人数）【室】'!J29&gt;=50000, 500, IF(J$7/'①-2入力シート（宿泊人数）【室】'!J29&gt;=20000, 200, 100)) * '①-2入力シート（宿泊人数）【室】'!J29, 0)</f>
        <v>0</v>
      </c>
      <c r="K29" s="10">
        <f>IF('①-2入力シート（宿泊人数）【室】'!K29&gt;0, IF(K$7/'①-2入力シート（宿泊人数）【室】'!K29&gt;=50000, 500, IF(K$7/'①-2入力シート（宿泊人数）【室】'!K29&gt;=20000, 200, 100)) * '①-2入力シート（宿泊人数）【室】'!K29, 0)</f>
        <v>0</v>
      </c>
      <c r="L29" s="10">
        <f>IF('①-2入力シート（宿泊人数）【室】'!L29&gt;0, IF(L$7/'①-2入力シート（宿泊人数）【室】'!L29&gt;=50000, 500, IF(L$7/'①-2入力シート（宿泊人数）【室】'!L29&gt;=20000, 200, 100)) * '①-2入力シート（宿泊人数）【室】'!L29, 0)</f>
        <v>0</v>
      </c>
      <c r="M29" s="10">
        <f>IF('①-2入力シート（宿泊人数）【室】'!M29&gt;0, IF(M$7/'①-2入力シート（宿泊人数）【室】'!M29&gt;=50000, 500, IF(M$7/'①-2入力シート（宿泊人数）【室】'!M29&gt;=20000, 200, 100)) * '①-2入力シート（宿泊人数）【室】'!M29, 0)</f>
        <v>0</v>
      </c>
      <c r="N29" s="91">
        <f>IF('①-2入力シート（宿泊人数）【室】'!N29&gt;0, IF(N$7/'①-2入力シート（宿泊人数）【室】'!N29&gt;=50000, 500, IF(N$7/'①-2入力シート（宿泊人数）【室】'!N29&gt;=20000, 200, 100)) * '①-2入力シート（宿泊人数）【室】'!N29, 0)</f>
        <v>0</v>
      </c>
      <c r="O29" s="91">
        <f>IF('①-2入力シート（宿泊人数）【室】'!O29&gt;0, IF(O$7/'①-2入力シート（宿泊人数）【室】'!O29&gt;=50000, 500, IF(O$7/'①-2入力シート（宿泊人数）【室】'!O29&gt;=20000, 200, 100)) * '①-2入力シート（宿泊人数）【室】'!O29, 0)</f>
        <v>0</v>
      </c>
      <c r="P29" s="91">
        <f>IF('①-2入力シート（宿泊人数）【室】'!P29&gt;0, IF(P$7/'①-2入力シート（宿泊人数）【室】'!P29&gt;=50000, 500, IF(P$7/'①-2入力シート（宿泊人数）【室】'!P29&gt;=20000, 200, 100)) * '①-2入力シート（宿泊人数）【室】'!P29, 0)</f>
        <v>0</v>
      </c>
      <c r="Q29" s="91">
        <f>IF('①-2入力シート（宿泊人数）【室】'!Q29&gt;0, IF(Q$7/'①-2入力シート（宿泊人数）【室】'!Q29&gt;=50000, 500, IF(Q$7/'①-2入力シート（宿泊人数）【室】'!Q29&gt;=20000, 200, 100)) * '①-2入力シート（宿泊人数）【室】'!Q29, 0)</f>
        <v>0</v>
      </c>
      <c r="R29" s="91">
        <f>IF('①-2入力シート（宿泊人数）【室】'!R29&gt;0, IF(R$7/'①-2入力シート（宿泊人数）【室】'!R29&gt;=50000, 500, IF(R$7/'①-2入力シート（宿泊人数）【室】'!R29&gt;=20000, 200, 100)) * '①-2入力シート（宿泊人数）【室】'!R29, 0)</f>
        <v>0</v>
      </c>
      <c r="S29" s="91">
        <f>IF('①-2入力シート（宿泊人数）【室】'!S29&gt;0, IF(S$7/'①-2入力シート（宿泊人数）【室】'!S29&gt;=50000, 500, IF(S$7/'①-2入力シート（宿泊人数）【室】'!S29&gt;=20000, 200, 100)) * '①-2入力シート（宿泊人数）【室】'!S29, 0)</f>
        <v>0</v>
      </c>
      <c r="T29" s="91">
        <f>IF('①-2入力シート（宿泊人数）【室】'!T29&gt;0, IF(T$7/'①-2入力シート（宿泊人数）【室】'!T29&gt;=50000, 500, IF(T$7/'①-2入力シート（宿泊人数）【室】'!T29&gt;=20000, 200, 100)) * '①-2入力シート（宿泊人数）【室】'!T29, 0)</f>
        <v>0</v>
      </c>
      <c r="U29" s="91">
        <f>IF('①-2入力シート（宿泊人数）【室】'!U29&gt;0, IF(U$7/'①-2入力シート（宿泊人数）【室】'!U29&gt;=50000, 500, IF(U$7/'①-2入力シート（宿泊人数）【室】'!U29&gt;=20000, 200, 100)) * '①-2入力シート（宿泊人数）【室】'!U29, 0)</f>
        <v>0</v>
      </c>
      <c r="V29" s="91">
        <f>IF('①-2入力シート（宿泊人数）【室】'!V29&gt;0, IF(V$7/'①-2入力シート（宿泊人数）【室】'!V29&gt;=50000, 500, IF(V$7/'①-2入力シート（宿泊人数）【室】'!V29&gt;=20000, 200, 100)) * '①-2入力シート（宿泊人数）【室】'!V29, 0)</f>
        <v>0</v>
      </c>
      <c r="W29" s="91">
        <f>IF('①-2入力シート（宿泊人数）【室】'!W29&gt;0, IF(W$7/'①-2入力シート（宿泊人数）【室】'!W29&gt;=50000, 500, IF(W$7/'①-2入力シート（宿泊人数）【室】'!W29&gt;=20000, 200, 100)) * '①-2入力シート（宿泊人数）【室】'!W29, 0)</f>
        <v>0</v>
      </c>
      <c r="X29" s="91">
        <f>IF('①-2入力シート（宿泊人数）【室】'!X29&gt;0, IF(X$7/'①-2入力シート（宿泊人数）【室】'!X29&gt;=50000, 500, IF(X$7/'①-2入力シート（宿泊人数）【室】'!X29&gt;=20000, 200, 100)) * '①-2入力シート（宿泊人数）【室】'!X29, 0)</f>
        <v>0</v>
      </c>
      <c r="Y29" s="91">
        <f>IF('①-2入力シート（宿泊人数）【室】'!Y29&gt;0, IF(Y$7/'①-2入力シート（宿泊人数）【室】'!Y29&gt;=50000, 500, IF(Y$7/'①-2入力シート（宿泊人数）【室】'!Y29&gt;=20000, 200, 100)) * '①-2入力シート（宿泊人数）【室】'!Y29, 0)</f>
        <v>0</v>
      </c>
      <c r="Z29" s="91">
        <f>IF('①-2入力シート（宿泊人数）【室】'!Z29&gt;0, IF(Z$7/'①-2入力シート（宿泊人数）【室】'!Z29&gt;=50000, 500, IF(Z$7/'①-2入力シート（宿泊人数）【室】'!Z29&gt;=20000, 200, 100)) * '①-2入力シート（宿泊人数）【室】'!Z29, 0)</f>
        <v>0</v>
      </c>
      <c r="AA29" s="91">
        <f>IF('①-2入力シート（宿泊人数）【室】'!AA29&gt;0, IF(AA$7/'①-2入力シート（宿泊人数）【室】'!AA29&gt;=50000, 500, IF(AA$7/'①-2入力シート（宿泊人数）【室】'!AA29&gt;=20000, 200, 100)) * '①-2入力シート（宿泊人数）【室】'!AA29, 0)</f>
        <v>0</v>
      </c>
      <c r="AB29" s="91">
        <f>IF('①-2入力シート（宿泊人数）【室】'!AB29&gt;0, IF(AB$7/'①-2入力シート（宿泊人数）【室】'!AB29&gt;=50000, 500, IF(AB$7/'①-2入力シート（宿泊人数）【室】'!AB29&gt;=20000, 200, 100)) * '①-2入力シート（宿泊人数）【室】'!AB29, 0)</f>
        <v>0</v>
      </c>
      <c r="AC29" s="91">
        <f>IF('①-2入力シート（宿泊人数）【室】'!AC29&gt;0, IF(AC$7/'①-2入力シート（宿泊人数）【室】'!AC29&gt;=50000, 500, IF(AC$7/'①-2入力シート（宿泊人数）【室】'!AC29&gt;=20000, 200, 100)) * '①-2入力シート（宿泊人数）【室】'!AC29, 0)</f>
        <v>0</v>
      </c>
      <c r="AD29" s="91">
        <f>IF('①-2入力シート（宿泊人数）【室】'!AD29&gt;0, IF(AD$7/'①-2入力シート（宿泊人数）【室】'!AD29&gt;=50000, 500, IF(AD$7/'①-2入力シート（宿泊人数）【室】'!AD29&gt;=20000, 200, 100)) * '①-2入力シート（宿泊人数）【室】'!AD29, 0)</f>
        <v>0</v>
      </c>
      <c r="AE29" s="91">
        <f>IF('①-2入力シート（宿泊人数）【室】'!AE29&gt;0, IF(AE$7/'①-2入力シート（宿泊人数）【室】'!AE29&gt;=50000, 500, IF(AE$7/'①-2入力シート（宿泊人数）【室】'!AE29&gt;=20000, 200, 100)) * '①-2入力シート（宿泊人数）【室】'!AE29, 0)</f>
        <v>0</v>
      </c>
      <c r="AF29" s="91">
        <f>IF('①-2入力シート（宿泊人数）【室】'!AF29&gt;0, IF(AF$7/'①-2入力シート（宿泊人数）【室】'!AF29&gt;=50000, 500, IF(AF$7/'①-2入力シート（宿泊人数）【室】'!AF29&gt;=20000, 200, 100)) * '①-2入力シート（宿泊人数）【室】'!AF29, 0)</f>
        <v>0</v>
      </c>
      <c r="AG29" s="91">
        <f>IF('①-2入力シート（宿泊人数）【室】'!AG29&gt;0, IF(AG$7/'①-2入力シート（宿泊人数）【室】'!AG29&gt;=50000, 500, IF(AG$7/'①-2入力シート（宿泊人数）【室】'!AG29&gt;=20000, 200, 100)) * '①-2入力シート（宿泊人数）【室】'!AG29, 0)</f>
        <v>0</v>
      </c>
      <c r="AH29" s="91">
        <f>IF('①-2入力シート（宿泊人数）【室】'!AH29&gt;0, IF(AH$7/'①-2入力シート（宿泊人数）【室】'!AH29&gt;=50000, 500, IF(AH$7/'①-2入力シート（宿泊人数）【室】'!AH29&gt;=20000, 200, 100)) * '①-2入力シート（宿泊人数）【室】'!AH29, 0)</f>
        <v>0</v>
      </c>
      <c r="AI29" s="91">
        <f>IF('①-2入力シート（宿泊人数）【室】'!AI29&gt;0, IF(AI$7/'①-2入力シート（宿泊人数）【室】'!AI29&gt;=50000, 500, IF(AI$7/'①-2入力シート（宿泊人数）【室】'!AI29&gt;=20000, 200, 100)) * '①-2入力シート（宿泊人数）【室】'!AI29, 0)</f>
        <v>0</v>
      </c>
      <c r="AJ29" s="91">
        <f>IF('①-2入力シート（宿泊人数）【室】'!AJ29&gt;0, IF(AJ$7/'①-2入力シート（宿泊人数）【室】'!AJ29&gt;=50000, 500, IF(AJ$7/'①-2入力シート（宿泊人数）【室】'!AJ29&gt;=20000, 200, 100)) * '①-2入力シート（宿泊人数）【室】'!AJ29, 0)</f>
        <v>0</v>
      </c>
      <c r="AK29" s="91">
        <f>IF('①-2入力シート（宿泊人数）【室】'!AK29&gt;0, IF(AK$7/'①-2入力シート（宿泊人数）【室】'!AK29&gt;=50000, 500, IF(AK$7/'①-2入力シート（宿泊人数）【室】'!AK29&gt;=20000, 200, 100)) * '①-2入力シート（宿泊人数）【室】'!AK29, 0)</f>
        <v>0</v>
      </c>
      <c r="AL29" s="91">
        <f>IF('①-2入力シート（宿泊人数）【室】'!AL29&gt;0, IF(AL$7/'①-2入力シート（宿泊人数）【室】'!AL29&gt;=50000, 500, IF(AL$7/'①-2入力シート（宿泊人数）【室】'!AL29&gt;=20000, 200, 100)) * '①-2入力シート（宿泊人数）【室】'!AL29, 0)</f>
        <v>0</v>
      </c>
      <c r="AM29" s="91">
        <f>IF('①-2入力シート（宿泊人数）【室】'!AM29&gt;0, IF(AM$7/'①-2入力シート（宿泊人数）【室】'!AM29&gt;=50000, 500, IF(AM$7/'①-2入力シート（宿泊人数）【室】'!AM29&gt;=20000, 200, 100)) * '①-2入力シート（宿泊人数）【室】'!AM29, 0)</f>
        <v>0</v>
      </c>
      <c r="AN29" s="91">
        <f>IF('①-2入力シート（宿泊人数）【室】'!AN29&gt;0, IF(AN$7/'①-2入力シート（宿泊人数）【室】'!AN29&gt;=50000, 500, IF(AN$7/'①-2入力シート（宿泊人数）【室】'!AN29&gt;=20000, 200, 100)) * '①-2入力シート（宿泊人数）【室】'!AN29, 0)</f>
        <v>0</v>
      </c>
      <c r="AO29" s="91">
        <f>IF('①-2入力シート（宿泊人数）【室】'!AO29&gt;0, IF(AO$7/'①-2入力シート（宿泊人数）【室】'!AO29&gt;=50000, 500, IF(AO$7/'①-2入力シート（宿泊人数）【室】'!AO29&gt;=20000, 200, 100)) * '①-2入力シート（宿泊人数）【室】'!AO29, 0)</f>
        <v>0</v>
      </c>
      <c r="AP29" s="91">
        <f>IF('①-2入力シート（宿泊人数）【室】'!AP29&gt;0, IF(AP$7/'①-2入力シート（宿泊人数）【室】'!AP29&gt;=50000, 500, IF(AP$7/'①-2入力シート（宿泊人数）【室】'!AP29&gt;=20000, 200, 100)) * '①-2入力シート（宿泊人数）【室】'!AP29, 0)</f>
        <v>0</v>
      </c>
      <c r="AQ29" s="91">
        <f>IF('①-2入力シート（宿泊人数）【室】'!AQ29&gt;0, IF(AQ$7/'①-2入力シート（宿泊人数）【室】'!AQ29&gt;=50000, 500, IF(AQ$7/'①-2入力シート（宿泊人数）【室】'!AQ29&gt;=20000, 200, 100)) * '①-2入力シート（宿泊人数）【室】'!AQ29, 0)</f>
        <v>0</v>
      </c>
      <c r="AR29" s="91">
        <f>IF('①-2入力シート（宿泊人数）【室】'!AR29&gt;0, IF(AR$7/'①-2入力シート（宿泊人数）【室】'!AR29&gt;=50000, 500, IF(AR$7/'①-2入力シート（宿泊人数）【室】'!AR29&gt;=20000, 200, 100)) * '①-2入力シート（宿泊人数）【室】'!AR29, 0)</f>
        <v>0</v>
      </c>
      <c r="AS29" s="91">
        <f>IF('①-2入力シート（宿泊人数）【室】'!AS29&gt;0, IF(AS$7/'①-2入力シート（宿泊人数）【室】'!AS29&gt;=50000, 500, IF(AS$7/'①-2入力シート（宿泊人数）【室】'!AS29&gt;=20000, 200, 100)) * '①-2入力シート（宿泊人数）【室】'!AS29, 0)</f>
        <v>0</v>
      </c>
      <c r="AT29" s="91">
        <f>IF('①-2入力シート（宿泊人数）【室】'!AT29&gt;0, IF(AT$7/'①-2入力シート（宿泊人数）【室】'!AT29&gt;=50000, 500, IF(AT$7/'①-2入力シート（宿泊人数）【室】'!AT29&gt;=20000, 200, 100)) * '①-2入力シート（宿泊人数）【室】'!AT29, 0)</f>
        <v>0</v>
      </c>
      <c r="AU29" s="91">
        <f>IF('①-2入力シート（宿泊人数）【室】'!AU29&gt;0, IF(AU$7/'①-2入力シート（宿泊人数）【室】'!AU29&gt;=50000, 500, IF(AU$7/'①-2入力シート（宿泊人数）【室】'!AU29&gt;=20000, 200, 100)) * '①-2入力シート（宿泊人数）【室】'!AU29, 0)</f>
        <v>0</v>
      </c>
      <c r="AV29" s="91">
        <f>IF('①-2入力シート（宿泊人数）【室】'!AV29&gt;0, IF(AV$7/'①-2入力シート（宿泊人数）【室】'!AV29&gt;=50000, 500, IF(AV$7/'①-2入力シート（宿泊人数）【室】'!AV29&gt;=20000, 200, 100)) * '①-2入力シート（宿泊人数）【室】'!AV29, 0)</f>
        <v>0</v>
      </c>
      <c r="AW29" s="91">
        <f>IF('①-2入力シート（宿泊人数）【室】'!AW29&gt;0, IF(AW$7/'①-2入力シート（宿泊人数）【室】'!AW29&gt;=50000, 500, IF(AW$7/'①-2入力シート（宿泊人数）【室】'!AW29&gt;=20000, 200, 100)) * '①-2入力シート（宿泊人数）【室】'!AW29, 0)</f>
        <v>0</v>
      </c>
      <c r="AX29" s="91">
        <f>IF('①-2入力シート（宿泊人数）【室】'!AX29&gt;0, IF(AX$7/'①-2入力シート（宿泊人数）【室】'!AX29&gt;=50000, 500, IF(AX$7/'①-2入力シート（宿泊人数）【室】'!AX29&gt;=20000, 200, 100)) * '①-2入力シート（宿泊人数）【室】'!AX29, 0)</f>
        <v>0</v>
      </c>
      <c r="AY29" s="91">
        <f>IF('①-2入力シート（宿泊人数）【室】'!AY29&gt;0, IF(AY$7/'①-2入力シート（宿泊人数）【室】'!AY29&gt;=50000, 500, IF(AY$7/'①-2入力シート（宿泊人数）【室】'!AY29&gt;=20000, 200, 100)) * '①-2入力シート（宿泊人数）【室】'!AY29, 0)</f>
        <v>0</v>
      </c>
      <c r="AZ29" s="91">
        <f>IF('①-2入力シート（宿泊人数）【室】'!AZ29&gt;0, IF(AZ$7/'①-2入力シート（宿泊人数）【室】'!AZ29&gt;=50000, 500, IF(AZ$7/'①-2入力シート（宿泊人数）【室】'!AZ29&gt;=20000, 200, 100)) * '①-2入力シート（宿泊人数）【室】'!AZ29, 0)</f>
        <v>0</v>
      </c>
      <c r="BA29" s="91">
        <f>IF('①-2入力シート（宿泊人数）【室】'!BA29&gt;0, IF(BA$7/'①-2入力シート（宿泊人数）【室】'!BA29&gt;=50000, 500, IF(BA$7/'①-2入力シート（宿泊人数）【室】'!BA29&gt;=20000, 200, 100)) * '①-2入力シート（宿泊人数）【室】'!BA29, 0)</f>
        <v>0</v>
      </c>
      <c r="BB29" s="91">
        <f>IF('①-2入力シート（宿泊人数）【室】'!BB29&gt;0, IF(BB$7/'①-2入力シート（宿泊人数）【室】'!BB29&gt;=50000, 500, IF(BB$7/'①-2入力シート（宿泊人数）【室】'!BB29&gt;=20000, 200, 100)) * '①-2入力シート（宿泊人数）【室】'!BB29, 0)</f>
        <v>0</v>
      </c>
      <c r="BC29" s="91">
        <f>IF('①-2入力シート（宿泊人数）【室】'!BC29&gt;0, IF(BC$7/'①-2入力シート（宿泊人数）【室】'!BC29&gt;=50000, 500, IF(BC$7/'①-2入力シート（宿泊人数）【室】'!BC29&gt;=20000, 200, 100)) * '①-2入力シート（宿泊人数）【室】'!BC29, 0)</f>
        <v>0</v>
      </c>
      <c r="BD29" s="91">
        <f>IF('①-2入力シート（宿泊人数）【室】'!BD29&gt;0, IF(BD$7/'①-2入力シート（宿泊人数）【室】'!BD29&gt;=50000, 500, IF(BD$7/'①-2入力シート（宿泊人数）【室】'!BD29&gt;=20000, 200, 100)) * '①-2入力シート（宿泊人数）【室】'!BD29, 0)</f>
        <v>0</v>
      </c>
      <c r="BE29" s="91">
        <f>IF('①-2入力シート（宿泊人数）【室】'!BE29&gt;0, IF(BE$7/'①-2入力シート（宿泊人数）【室】'!BE29&gt;=50000, 500, IF(BE$7/'①-2入力シート（宿泊人数）【室】'!BE29&gt;=20000, 200, 100)) * '①-2入力シート（宿泊人数）【室】'!BE29, 0)</f>
        <v>0</v>
      </c>
      <c r="BF29" s="91">
        <f>IF('①-2入力シート（宿泊人数）【室】'!BF29&gt;0, IF(BF$7/'①-2入力シート（宿泊人数）【室】'!BF29&gt;=50000, 500, IF(BF$7/'①-2入力シート（宿泊人数）【室】'!BF29&gt;=20000, 200, 100)) * '①-2入力シート（宿泊人数）【室】'!BF29, 0)</f>
        <v>0</v>
      </c>
      <c r="BG29" s="91">
        <f>IF('①-2入力シート（宿泊人数）【室】'!BG29&gt;0, IF(BG$7/'①-2入力シート（宿泊人数）【室】'!BG29&gt;=50000, 500, IF(BG$7/'①-2入力シート（宿泊人数）【室】'!BG29&gt;=20000, 200, 100)) * '①-2入力シート（宿泊人数）【室】'!BG29, 0)</f>
        <v>0</v>
      </c>
      <c r="BH29" s="91">
        <f>IF('①-2入力シート（宿泊人数）【室】'!BH29&gt;0, IF(BH$7/'①-2入力シート（宿泊人数）【室】'!BH29&gt;=50000, 500, IF(BH$7/'①-2入力シート（宿泊人数）【室】'!BH29&gt;=20000, 200, 100)) * '①-2入力シート（宿泊人数）【室】'!BH29, 0)</f>
        <v>0</v>
      </c>
      <c r="BI29" s="91">
        <f>IF('①-2入力シート（宿泊人数）【室】'!BI29&gt;0, IF(BI$7/'①-2入力シート（宿泊人数）【室】'!BI29&gt;=50000, 500, IF(BI$7/'①-2入力シート（宿泊人数）【室】'!BI29&gt;=20000, 200, 100)) * '①-2入力シート（宿泊人数）【室】'!BI29, 0)</f>
        <v>0</v>
      </c>
      <c r="BJ29" s="91">
        <f>IF('①-2入力シート（宿泊人数）【室】'!BJ29&gt;0, IF(BJ$7/'①-2入力シート（宿泊人数）【室】'!BJ29&gt;=50000, 500, IF(BJ$7/'①-2入力シート（宿泊人数）【室】'!BJ29&gt;=20000, 200, 100)) * '①-2入力シート（宿泊人数）【室】'!BJ29, 0)</f>
        <v>0</v>
      </c>
      <c r="BK29" s="91">
        <f>IF('①-2入力シート（宿泊人数）【室】'!BK29&gt;0, IF(BK$7/'①-2入力シート（宿泊人数）【室】'!BK29&gt;=50000, 500, IF(BK$7/'①-2入力シート（宿泊人数）【室】'!BK29&gt;=20000, 200, 100)) * '①-2入力シート（宿泊人数）【室】'!BK29, 0)</f>
        <v>0</v>
      </c>
      <c r="BL29" s="91">
        <f>IF('①-2入力シート（宿泊人数）【室】'!BL29&gt;0, IF(BL$7/'①-2入力シート（宿泊人数）【室】'!BL29&gt;=50000, 500, IF(BL$7/'①-2入力シート（宿泊人数）【室】'!BL29&gt;=20000, 200, 100)) * '①-2入力シート（宿泊人数）【室】'!BL29, 0)</f>
        <v>0</v>
      </c>
      <c r="BM29" s="91">
        <f>IF('①-2入力シート（宿泊人数）【室】'!BM29&gt;0, IF(BM$7/'①-2入力シート（宿泊人数）【室】'!BM29&gt;=50000, 500, IF(BM$7/'①-2入力シート（宿泊人数）【室】'!BM29&gt;=20000, 200, 100)) * '①-2入力シート（宿泊人数）【室】'!BM29, 0)</f>
        <v>0</v>
      </c>
      <c r="BN29" s="91">
        <f>IF('①-2入力シート（宿泊人数）【室】'!BN29&gt;0, IF(BN$7/'①-2入力シート（宿泊人数）【室】'!BN29&gt;=50000, 500, IF(BN$7/'①-2入力シート（宿泊人数）【室】'!BN29&gt;=20000, 200, 100)) * '①-2入力シート（宿泊人数）【室】'!BN29, 0)</f>
        <v>0</v>
      </c>
      <c r="BO29" s="91">
        <f>IF('①-2入力シート（宿泊人数）【室】'!BO29&gt;0, IF(BO$7/'①-2入力シート（宿泊人数）【室】'!BO29&gt;=50000, 500, IF(BO$7/'①-2入力シート（宿泊人数）【室】'!BO29&gt;=20000, 200, 100)) * '①-2入力シート（宿泊人数）【室】'!BO29, 0)</f>
        <v>0</v>
      </c>
      <c r="BP29" s="91">
        <f>IF('①-2入力シート（宿泊人数）【室】'!BP29&gt;0, IF(BP$7/'①-2入力シート（宿泊人数）【室】'!BP29&gt;=50000, 500, IF(BP$7/'①-2入力シート（宿泊人数）【室】'!BP29&gt;=20000, 200, 100)) * '①-2入力シート（宿泊人数）【室】'!BP29, 0)</f>
        <v>0</v>
      </c>
      <c r="BQ29" s="91">
        <f>IF('①-2入力シート（宿泊人数）【室】'!BQ29&gt;0, IF(BQ$7/'①-2入力シート（宿泊人数）【室】'!BQ29&gt;=50000, 500, IF(BQ$7/'①-2入力シート（宿泊人数）【室】'!BQ29&gt;=20000, 200, 100)) * '①-2入力シート（宿泊人数）【室】'!BQ29, 0)</f>
        <v>0</v>
      </c>
      <c r="BR29" s="91">
        <f>IF('①-2入力シート（宿泊人数）【室】'!BR29&gt;0, IF(BR$7/'①-2入力シート（宿泊人数）【室】'!BR29&gt;=50000, 500, IF(BR$7/'①-2入力シート（宿泊人数）【室】'!BR29&gt;=20000, 200, 100)) * '①-2入力シート（宿泊人数）【室】'!BR29, 0)</f>
        <v>0</v>
      </c>
      <c r="BS29" s="91">
        <f>IF('①-2入力シート（宿泊人数）【室】'!BS29&gt;0, IF(BS$7/'①-2入力シート（宿泊人数）【室】'!BS29&gt;=50000, 500, IF(BS$7/'①-2入力シート（宿泊人数）【室】'!BS29&gt;=20000, 200, 100)) * '①-2入力シート（宿泊人数）【室】'!BS29, 0)</f>
        <v>0</v>
      </c>
      <c r="BT29" s="91">
        <f>IF('①-2入力シート（宿泊人数）【室】'!BT29&gt;0, IF(BT$7/'①-2入力シート（宿泊人数）【室】'!BT29&gt;=50000, 500, IF(BT$7/'①-2入力シート（宿泊人数）【室】'!BT29&gt;=20000, 200, 100)) * '①-2入力シート（宿泊人数）【室】'!BT29, 0)</f>
        <v>0</v>
      </c>
      <c r="BU29" s="91">
        <f>IF('①-2入力シート（宿泊人数）【室】'!BU29&gt;0, IF(BU$7/'①-2入力シート（宿泊人数）【室】'!BU29&gt;=50000, 500, IF(BU$7/'①-2入力シート（宿泊人数）【室】'!BU29&gt;=20000, 200, 100)) * '①-2入力シート（宿泊人数）【室】'!BU29, 0)</f>
        <v>0</v>
      </c>
      <c r="BV29" s="91">
        <f>IF('①-2入力シート（宿泊人数）【室】'!BV29&gt;0, IF(BV$7/'①-2入力シート（宿泊人数）【室】'!BV29&gt;=50000, 500, IF(BV$7/'①-2入力シート（宿泊人数）【室】'!BV29&gt;=20000, 200, 100)) * '①-2入力シート（宿泊人数）【室】'!BV29, 0)</f>
        <v>0</v>
      </c>
      <c r="BW29" s="91">
        <f>IF('①-2入力シート（宿泊人数）【室】'!BW29&gt;0, IF(BW$7/'①-2入力シート（宿泊人数）【室】'!BW29&gt;=50000, 500, IF(BW$7/'①-2入力シート（宿泊人数）【室】'!BW29&gt;=20000, 200, 100)) * '①-2入力シート（宿泊人数）【室】'!BW29, 0)</f>
        <v>0</v>
      </c>
      <c r="BX29" s="91">
        <f>IF('①-2入力シート（宿泊人数）【室】'!BX29&gt;0, IF(BX$7/'①-2入力シート（宿泊人数）【室】'!BX29&gt;=50000, 500, IF(BX$7/'①-2入力シート（宿泊人数）【室】'!BX29&gt;=20000, 200, 100)) * '①-2入力シート（宿泊人数）【室】'!BX29, 0)</f>
        <v>0</v>
      </c>
      <c r="BY29" s="91">
        <f>IF('①-2入力シート（宿泊人数）【室】'!BY29&gt;0, IF(BY$7/'①-2入力シート（宿泊人数）【室】'!BY29&gt;=50000, 500, IF(BY$7/'①-2入力シート（宿泊人数）【室】'!BY29&gt;=20000, 200, 100)) * '①-2入力シート（宿泊人数）【室】'!BY29, 0)</f>
        <v>0</v>
      </c>
      <c r="BZ29" s="91">
        <f>IF('①-2入力シート（宿泊人数）【室】'!BZ29&gt;0, IF(BZ$7/'①-2入力シート（宿泊人数）【室】'!BZ29&gt;=50000, 500, IF(BZ$7/'①-2入力シート（宿泊人数）【室】'!BZ29&gt;=20000, 200, 100)) * '①-2入力シート（宿泊人数）【室】'!BZ29, 0)</f>
        <v>0</v>
      </c>
      <c r="CA29" s="91">
        <f>IF('①-2入力シート（宿泊人数）【室】'!CA29&gt;0, IF(CA$7/'①-2入力シート（宿泊人数）【室】'!CA29&gt;=50000, 500, IF(CA$7/'①-2入力シート（宿泊人数）【室】'!CA29&gt;=20000, 200, 100)) * '①-2入力シート（宿泊人数）【室】'!CA29, 0)</f>
        <v>0</v>
      </c>
      <c r="CB29" s="91">
        <f>IF('①-2入力シート（宿泊人数）【室】'!CB29&gt;0, IF(CB$7/'①-2入力シート（宿泊人数）【室】'!CB29&gt;=50000, 500, IF(CB$7/'①-2入力シート（宿泊人数）【室】'!CB29&gt;=20000, 200, 100)) * '①-2入力シート（宿泊人数）【室】'!CB29, 0)</f>
        <v>0</v>
      </c>
      <c r="CC29" s="91">
        <f>IF('①-2入力シート（宿泊人数）【室】'!CC29&gt;0, IF(CC$7/'①-2入力シート（宿泊人数）【室】'!CC29&gt;=50000, 500, IF(CC$7/'①-2入力シート（宿泊人数）【室】'!CC29&gt;=20000, 200, 100)) * '①-2入力シート（宿泊人数）【室】'!CC29, 0)</f>
        <v>0</v>
      </c>
      <c r="CD29" s="91">
        <f>IF('①-2入力シート（宿泊人数）【室】'!CD29&gt;0, IF(CD$7/'①-2入力シート（宿泊人数）【室】'!CD29&gt;=50000, 500, IF(CD$7/'①-2入力シート（宿泊人数）【室】'!CD29&gt;=20000, 200, 100)) * '①-2入力シート（宿泊人数）【室】'!CD29, 0)</f>
        <v>0</v>
      </c>
      <c r="CE29" s="91">
        <f>IF('①-2入力シート（宿泊人数）【室】'!CE29&gt;0, IF(CE$7/'①-2入力シート（宿泊人数）【室】'!CE29&gt;=50000, 500, IF(CE$7/'①-2入力シート（宿泊人数）【室】'!CE29&gt;=20000, 200, 100)) * '①-2入力シート（宿泊人数）【室】'!CE29, 0)</f>
        <v>0</v>
      </c>
      <c r="CF29" s="91">
        <f>IF('①-2入力シート（宿泊人数）【室】'!CF29&gt;0, IF(CF$7/'①-2入力シート（宿泊人数）【室】'!CF29&gt;=50000, 500, IF(CF$7/'①-2入力シート（宿泊人数）【室】'!CF29&gt;=20000, 200, 100)) * '①-2入力シート（宿泊人数）【室】'!CF29, 0)</f>
        <v>0</v>
      </c>
      <c r="CG29" s="91">
        <f>IF('①-2入力シート（宿泊人数）【室】'!CG29&gt;0, IF(CG$7/'①-2入力シート（宿泊人数）【室】'!CG29&gt;=50000, 500, IF(CG$7/'①-2入力シート（宿泊人数）【室】'!CG29&gt;=20000, 200, 100)) * '①-2入力シート（宿泊人数）【室】'!CG29, 0)</f>
        <v>0</v>
      </c>
      <c r="CH29" s="91">
        <f>IF('①-2入力シート（宿泊人数）【室】'!CH29&gt;0, IF(CH$7/'①-2入力シート（宿泊人数）【室】'!CH29&gt;=50000, 500, IF(CH$7/'①-2入力シート（宿泊人数）【室】'!CH29&gt;=20000, 200, 100)) * '①-2入力シート（宿泊人数）【室】'!CH29, 0)</f>
        <v>0</v>
      </c>
      <c r="CI29" s="91">
        <f>IF('①-2入力シート（宿泊人数）【室】'!CI29&gt;0, IF(CI$7/'①-2入力シート（宿泊人数）【室】'!CI29&gt;=50000, 500, IF(CI$7/'①-2入力シート（宿泊人数）【室】'!CI29&gt;=20000, 200, 100)) * '①-2入力シート（宿泊人数）【室】'!CI29, 0)</f>
        <v>0</v>
      </c>
      <c r="CJ29" s="91">
        <f>IF('①-2入力シート（宿泊人数）【室】'!CJ29&gt;0, IF(CJ$7/'①-2入力シート（宿泊人数）【室】'!CJ29&gt;=50000, 500, IF(CJ$7/'①-2入力シート（宿泊人数）【室】'!CJ29&gt;=20000, 200, 100)) * '①-2入力シート（宿泊人数）【室】'!CJ29, 0)</f>
        <v>0</v>
      </c>
      <c r="CK29" s="91">
        <f>IF('①-2入力シート（宿泊人数）【室】'!CK29&gt;0, IF(CK$7/'①-2入力シート（宿泊人数）【室】'!CK29&gt;=50000, 500, IF(CK$7/'①-2入力シート（宿泊人数）【室】'!CK29&gt;=20000, 200, 100)) * '①-2入力シート（宿泊人数）【室】'!CK29, 0)</f>
        <v>0</v>
      </c>
      <c r="CL29" s="91">
        <f>IF('①-2入力シート（宿泊人数）【室】'!CL29&gt;0, IF(CL$7/'①-2入力シート（宿泊人数）【室】'!CL29&gt;=50000, 500, IF(CL$7/'①-2入力シート（宿泊人数）【室】'!CL29&gt;=20000, 200, 100)) * '①-2入力シート（宿泊人数）【室】'!CL29, 0)</f>
        <v>0</v>
      </c>
      <c r="CM29" s="91">
        <f>IF('①-2入力シート（宿泊人数）【室】'!CM29&gt;0, IF(CM$7/'①-2入力シート（宿泊人数）【室】'!CM29&gt;=50000, 500, IF(CM$7/'①-2入力シート（宿泊人数）【室】'!CM29&gt;=20000, 200, 100)) * '①-2入力シート（宿泊人数）【室】'!CM29, 0)</f>
        <v>0</v>
      </c>
      <c r="CN29" s="91">
        <f>IF('①-2入力シート（宿泊人数）【室】'!CN29&gt;0, IF(CN$7/'①-2入力シート（宿泊人数）【室】'!CN29&gt;=50000, 500, IF(CN$7/'①-2入力シート（宿泊人数）【室】'!CN29&gt;=20000, 200, 100)) * '①-2入力シート（宿泊人数）【室】'!CN29, 0)</f>
        <v>0</v>
      </c>
      <c r="CO29" s="91">
        <f>IF('①-2入力シート（宿泊人数）【室】'!CO29&gt;0, IF(CO$7/'①-2入力シート（宿泊人数）【室】'!CO29&gt;=50000, 500, IF(CO$7/'①-2入力シート（宿泊人数）【室】'!CO29&gt;=20000, 200, 100)) * '①-2入力シート（宿泊人数）【室】'!CO29, 0)</f>
        <v>0</v>
      </c>
      <c r="CP29" s="91">
        <f>IF('①-2入力シート（宿泊人数）【室】'!CP29&gt;0, IF(CP$7/'①-2入力シート（宿泊人数）【室】'!CP29&gt;=50000, 500, IF(CP$7/'①-2入力シート（宿泊人数）【室】'!CP29&gt;=20000, 200, 100)) * '①-2入力シート（宿泊人数）【室】'!CP29, 0)</f>
        <v>0</v>
      </c>
      <c r="CQ29" s="91">
        <f>IF('①-2入力シート（宿泊人数）【室】'!CQ29&gt;0, IF(CQ$7/'①-2入力シート（宿泊人数）【室】'!CQ29&gt;=50000, 500, IF(CQ$7/'①-2入力シート（宿泊人数）【室】'!CQ29&gt;=20000, 200, 100)) * '①-2入力シート（宿泊人数）【室】'!CQ29, 0)</f>
        <v>0</v>
      </c>
      <c r="CR29" s="91">
        <f>IF('①-2入力シート（宿泊人数）【室】'!CR29&gt;0, IF(CR$7/'①-2入力シート（宿泊人数）【室】'!CR29&gt;=50000, 500, IF(CR$7/'①-2入力シート（宿泊人数）【室】'!CR29&gt;=20000, 200, 100)) * '①-2入力シート（宿泊人数）【室】'!CR29, 0)</f>
        <v>0</v>
      </c>
      <c r="CS29" s="91">
        <f>IF('①-2入力シート（宿泊人数）【室】'!CS29&gt;0, IF(CS$7/'①-2入力シート（宿泊人数）【室】'!CS29&gt;=50000, 500, IF(CS$7/'①-2入力シート（宿泊人数）【室】'!CS29&gt;=20000, 200, 100)) * '①-2入力シート（宿泊人数）【室】'!CS29, 0)</f>
        <v>0</v>
      </c>
      <c r="CT29" s="91">
        <f>IF('①-2入力シート（宿泊人数）【室】'!CT29&gt;0, IF(CT$7/'①-2入力シート（宿泊人数）【室】'!CT29&gt;=50000, 500, IF(CT$7/'①-2入力シート（宿泊人数）【室】'!CT29&gt;=20000, 200, 100)) * '①-2入力シート（宿泊人数）【室】'!CT29, 0)</f>
        <v>0</v>
      </c>
      <c r="CU29" s="91">
        <f>IF('①-2入力シート（宿泊人数）【室】'!CU29&gt;0, IF(CU$7/'①-2入力シート（宿泊人数）【室】'!CU29&gt;=50000, 500, IF(CU$7/'①-2入力シート（宿泊人数）【室】'!CU29&gt;=20000, 200, 100)) * '①-2入力シート（宿泊人数）【室】'!CU29, 0)</f>
        <v>0</v>
      </c>
      <c r="CV29" s="91">
        <f>IF('①-2入力シート（宿泊人数）【室】'!CV29&gt;0, IF(CV$7/'①-2入力シート（宿泊人数）【室】'!CV29&gt;=50000, 500, IF(CV$7/'①-2入力シート（宿泊人数）【室】'!CV29&gt;=20000, 200, 100)) * '①-2入力シート（宿泊人数）【室】'!CV29, 0)</f>
        <v>0</v>
      </c>
      <c r="CW29" s="91">
        <f>IF('①-2入力シート（宿泊人数）【室】'!CW29&gt;0, IF(CW$7/'①-2入力シート（宿泊人数）【室】'!CW29&gt;=50000, 500, IF(CW$7/'①-2入力シート（宿泊人数）【室】'!CW29&gt;=20000, 200, 100)) * '①-2入力シート（宿泊人数）【室】'!CW29, 0)</f>
        <v>0</v>
      </c>
      <c r="CX29" s="91">
        <f>IF('①-2入力シート（宿泊人数）【室】'!CX29&gt;0, IF(CX$7/'①-2入力シート（宿泊人数）【室】'!CX29&gt;=50000, 500, IF(CX$7/'①-2入力シート（宿泊人数）【室】'!CX29&gt;=20000, 200, 100)) * '①-2入力シート（宿泊人数）【室】'!CX29, 0)</f>
        <v>0</v>
      </c>
      <c r="CY29" s="165">
        <f t="shared" si="6"/>
        <v>0</v>
      </c>
      <c r="DA29" s="5">
        <f t="shared" si="7"/>
        <v>0</v>
      </c>
    </row>
    <row r="30" spans="1:105">
      <c r="A30" s="196"/>
      <c r="B30" s="92">
        <v>22</v>
      </c>
      <c r="C30" s="10">
        <f>IF('①-2入力シート（宿泊人数）【室】'!C30&gt;0, IF(C$7/'①-2入力シート（宿泊人数）【室】'!C30&gt;=50000, 500, IF(C$7/'①-2入力シート（宿泊人数）【室】'!C30&gt;=20000, 200, 100)) * '①-2入力シート（宿泊人数）【室】'!C30, 0)</f>
        <v>0</v>
      </c>
      <c r="D30" s="10">
        <f>IF('①-2入力シート（宿泊人数）【室】'!D30&gt;0, IF(D$7/'①-2入力シート（宿泊人数）【室】'!D30&gt;=50000, 500, IF(D$7/'①-2入力シート（宿泊人数）【室】'!D30&gt;=20000, 200, 100)) * '①-2入力シート（宿泊人数）【室】'!D30, 0)</f>
        <v>0</v>
      </c>
      <c r="E30" s="10">
        <f>IF('①-2入力シート（宿泊人数）【室】'!E30&gt;0, IF(E$7/'①-2入力シート（宿泊人数）【室】'!E30&gt;=50000, 500, IF(E$7/'①-2入力シート（宿泊人数）【室】'!E30&gt;=20000, 200, 100)) * '①-2入力シート（宿泊人数）【室】'!E30, 0)</f>
        <v>0</v>
      </c>
      <c r="F30" s="10">
        <f>IF('①-2入力シート（宿泊人数）【室】'!F30&gt;0, IF(F$7/'①-2入力シート（宿泊人数）【室】'!F30&gt;=50000, 500, IF(F$7/'①-2入力シート（宿泊人数）【室】'!F30&gt;=20000, 200, 100)) * '①-2入力シート（宿泊人数）【室】'!F30, 0)</f>
        <v>0</v>
      </c>
      <c r="G30" s="10">
        <f>IF('①-2入力シート（宿泊人数）【室】'!G30&gt;0, IF(G$7/'①-2入力シート（宿泊人数）【室】'!G30&gt;=50000, 500, IF(G$7/'①-2入力シート（宿泊人数）【室】'!G30&gt;=20000, 200, 100)) * '①-2入力シート（宿泊人数）【室】'!G30, 0)</f>
        <v>0</v>
      </c>
      <c r="H30" s="10">
        <f>IF('①-2入力シート（宿泊人数）【室】'!H30&gt;0, IF(H$7/'①-2入力シート（宿泊人数）【室】'!H30&gt;=50000, 500, IF(H$7/'①-2入力シート（宿泊人数）【室】'!H30&gt;=20000, 200, 100)) * '①-2入力シート（宿泊人数）【室】'!H30, 0)</f>
        <v>0</v>
      </c>
      <c r="I30" s="10">
        <f>IF('①-2入力シート（宿泊人数）【室】'!I30&gt;0, IF(I$7/'①-2入力シート（宿泊人数）【室】'!I30&gt;=50000, 500, IF(I$7/'①-2入力シート（宿泊人数）【室】'!I30&gt;=20000, 200, 100)) * '①-2入力シート（宿泊人数）【室】'!I30, 0)</f>
        <v>0</v>
      </c>
      <c r="J30" s="10">
        <f>IF('①-2入力シート（宿泊人数）【室】'!J30&gt;0, IF(J$7/'①-2入力シート（宿泊人数）【室】'!J30&gt;=50000, 500, IF(J$7/'①-2入力シート（宿泊人数）【室】'!J30&gt;=20000, 200, 100)) * '①-2入力シート（宿泊人数）【室】'!J30, 0)</f>
        <v>0</v>
      </c>
      <c r="K30" s="10">
        <f>IF('①-2入力シート（宿泊人数）【室】'!K30&gt;0, IF(K$7/'①-2入力シート（宿泊人数）【室】'!K30&gt;=50000, 500, IF(K$7/'①-2入力シート（宿泊人数）【室】'!K30&gt;=20000, 200, 100)) * '①-2入力シート（宿泊人数）【室】'!K30, 0)</f>
        <v>0</v>
      </c>
      <c r="L30" s="10">
        <f>IF('①-2入力シート（宿泊人数）【室】'!L30&gt;0, IF(L$7/'①-2入力シート（宿泊人数）【室】'!L30&gt;=50000, 500, IF(L$7/'①-2入力シート（宿泊人数）【室】'!L30&gt;=20000, 200, 100)) * '①-2入力シート（宿泊人数）【室】'!L30, 0)</f>
        <v>0</v>
      </c>
      <c r="M30" s="10">
        <f>IF('①-2入力シート（宿泊人数）【室】'!M30&gt;0, IF(M$7/'①-2入力シート（宿泊人数）【室】'!M30&gt;=50000, 500, IF(M$7/'①-2入力シート（宿泊人数）【室】'!M30&gt;=20000, 200, 100)) * '①-2入力シート（宿泊人数）【室】'!M30, 0)</f>
        <v>0</v>
      </c>
      <c r="N30" s="91">
        <f>IF('①-2入力シート（宿泊人数）【室】'!N30&gt;0, IF(N$7/'①-2入力シート（宿泊人数）【室】'!N30&gt;=50000, 500, IF(N$7/'①-2入力シート（宿泊人数）【室】'!N30&gt;=20000, 200, 100)) * '①-2入力シート（宿泊人数）【室】'!N30, 0)</f>
        <v>0</v>
      </c>
      <c r="O30" s="91">
        <f>IF('①-2入力シート（宿泊人数）【室】'!O30&gt;0, IF(O$7/'①-2入力シート（宿泊人数）【室】'!O30&gt;=50000, 500, IF(O$7/'①-2入力シート（宿泊人数）【室】'!O30&gt;=20000, 200, 100)) * '①-2入力シート（宿泊人数）【室】'!O30, 0)</f>
        <v>0</v>
      </c>
      <c r="P30" s="91">
        <f>IF('①-2入力シート（宿泊人数）【室】'!P30&gt;0, IF(P$7/'①-2入力シート（宿泊人数）【室】'!P30&gt;=50000, 500, IF(P$7/'①-2入力シート（宿泊人数）【室】'!P30&gt;=20000, 200, 100)) * '①-2入力シート（宿泊人数）【室】'!P30, 0)</f>
        <v>0</v>
      </c>
      <c r="Q30" s="91">
        <f>IF('①-2入力シート（宿泊人数）【室】'!Q30&gt;0, IF(Q$7/'①-2入力シート（宿泊人数）【室】'!Q30&gt;=50000, 500, IF(Q$7/'①-2入力シート（宿泊人数）【室】'!Q30&gt;=20000, 200, 100)) * '①-2入力シート（宿泊人数）【室】'!Q30, 0)</f>
        <v>0</v>
      </c>
      <c r="R30" s="91">
        <f>IF('①-2入力シート（宿泊人数）【室】'!R30&gt;0, IF(R$7/'①-2入力シート（宿泊人数）【室】'!R30&gt;=50000, 500, IF(R$7/'①-2入力シート（宿泊人数）【室】'!R30&gt;=20000, 200, 100)) * '①-2入力シート（宿泊人数）【室】'!R30, 0)</f>
        <v>0</v>
      </c>
      <c r="S30" s="91">
        <f>IF('①-2入力シート（宿泊人数）【室】'!S30&gt;0, IF(S$7/'①-2入力シート（宿泊人数）【室】'!S30&gt;=50000, 500, IF(S$7/'①-2入力シート（宿泊人数）【室】'!S30&gt;=20000, 200, 100)) * '①-2入力シート（宿泊人数）【室】'!S30, 0)</f>
        <v>0</v>
      </c>
      <c r="T30" s="91">
        <f>IF('①-2入力シート（宿泊人数）【室】'!T30&gt;0, IF(T$7/'①-2入力シート（宿泊人数）【室】'!T30&gt;=50000, 500, IF(T$7/'①-2入力シート（宿泊人数）【室】'!T30&gt;=20000, 200, 100)) * '①-2入力シート（宿泊人数）【室】'!T30, 0)</f>
        <v>0</v>
      </c>
      <c r="U30" s="91">
        <f>IF('①-2入力シート（宿泊人数）【室】'!U30&gt;0, IF(U$7/'①-2入力シート（宿泊人数）【室】'!U30&gt;=50000, 500, IF(U$7/'①-2入力シート（宿泊人数）【室】'!U30&gt;=20000, 200, 100)) * '①-2入力シート（宿泊人数）【室】'!U30, 0)</f>
        <v>0</v>
      </c>
      <c r="V30" s="91">
        <f>IF('①-2入力シート（宿泊人数）【室】'!V30&gt;0, IF(V$7/'①-2入力シート（宿泊人数）【室】'!V30&gt;=50000, 500, IF(V$7/'①-2入力シート（宿泊人数）【室】'!V30&gt;=20000, 200, 100)) * '①-2入力シート（宿泊人数）【室】'!V30, 0)</f>
        <v>0</v>
      </c>
      <c r="W30" s="91">
        <f>IF('①-2入力シート（宿泊人数）【室】'!W30&gt;0, IF(W$7/'①-2入力シート（宿泊人数）【室】'!W30&gt;=50000, 500, IF(W$7/'①-2入力シート（宿泊人数）【室】'!W30&gt;=20000, 200, 100)) * '①-2入力シート（宿泊人数）【室】'!W30, 0)</f>
        <v>0</v>
      </c>
      <c r="X30" s="91">
        <f>IF('①-2入力シート（宿泊人数）【室】'!X30&gt;0, IF(X$7/'①-2入力シート（宿泊人数）【室】'!X30&gt;=50000, 500, IF(X$7/'①-2入力シート（宿泊人数）【室】'!X30&gt;=20000, 200, 100)) * '①-2入力シート（宿泊人数）【室】'!X30, 0)</f>
        <v>0</v>
      </c>
      <c r="Y30" s="91">
        <f>IF('①-2入力シート（宿泊人数）【室】'!Y30&gt;0, IF(Y$7/'①-2入力シート（宿泊人数）【室】'!Y30&gt;=50000, 500, IF(Y$7/'①-2入力シート（宿泊人数）【室】'!Y30&gt;=20000, 200, 100)) * '①-2入力シート（宿泊人数）【室】'!Y30, 0)</f>
        <v>0</v>
      </c>
      <c r="Z30" s="91">
        <f>IF('①-2入力シート（宿泊人数）【室】'!Z30&gt;0, IF(Z$7/'①-2入力シート（宿泊人数）【室】'!Z30&gt;=50000, 500, IF(Z$7/'①-2入力シート（宿泊人数）【室】'!Z30&gt;=20000, 200, 100)) * '①-2入力シート（宿泊人数）【室】'!Z30, 0)</f>
        <v>0</v>
      </c>
      <c r="AA30" s="91">
        <f>IF('①-2入力シート（宿泊人数）【室】'!AA30&gt;0, IF(AA$7/'①-2入力シート（宿泊人数）【室】'!AA30&gt;=50000, 500, IF(AA$7/'①-2入力シート（宿泊人数）【室】'!AA30&gt;=20000, 200, 100)) * '①-2入力シート（宿泊人数）【室】'!AA30, 0)</f>
        <v>0</v>
      </c>
      <c r="AB30" s="91">
        <f>IF('①-2入力シート（宿泊人数）【室】'!AB30&gt;0, IF(AB$7/'①-2入力シート（宿泊人数）【室】'!AB30&gt;=50000, 500, IF(AB$7/'①-2入力シート（宿泊人数）【室】'!AB30&gt;=20000, 200, 100)) * '①-2入力シート（宿泊人数）【室】'!AB30, 0)</f>
        <v>0</v>
      </c>
      <c r="AC30" s="91">
        <f>IF('①-2入力シート（宿泊人数）【室】'!AC30&gt;0, IF(AC$7/'①-2入力シート（宿泊人数）【室】'!AC30&gt;=50000, 500, IF(AC$7/'①-2入力シート（宿泊人数）【室】'!AC30&gt;=20000, 200, 100)) * '①-2入力シート（宿泊人数）【室】'!AC30, 0)</f>
        <v>0</v>
      </c>
      <c r="AD30" s="91">
        <f>IF('①-2入力シート（宿泊人数）【室】'!AD30&gt;0, IF(AD$7/'①-2入力シート（宿泊人数）【室】'!AD30&gt;=50000, 500, IF(AD$7/'①-2入力シート（宿泊人数）【室】'!AD30&gt;=20000, 200, 100)) * '①-2入力シート（宿泊人数）【室】'!AD30, 0)</f>
        <v>0</v>
      </c>
      <c r="AE30" s="91">
        <f>IF('①-2入力シート（宿泊人数）【室】'!AE30&gt;0, IF(AE$7/'①-2入力シート（宿泊人数）【室】'!AE30&gt;=50000, 500, IF(AE$7/'①-2入力シート（宿泊人数）【室】'!AE30&gt;=20000, 200, 100)) * '①-2入力シート（宿泊人数）【室】'!AE30, 0)</f>
        <v>0</v>
      </c>
      <c r="AF30" s="91">
        <f>IF('①-2入力シート（宿泊人数）【室】'!AF30&gt;0, IF(AF$7/'①-2入力シート（宿泊人数）【室】'!AF30&gt;=50000, 500, IF(AF$7/'①-2入力シート（宿泊人数）【室】'!AF30&gt;=20000, 200, 100)) * '①-2入力シート（宿泊人数）【室】'!AF30, 0)</f>
        <v>0</v>
      </c>
      <c r="AG30" s="91">
        <f>IF('①-2入力シート（宿泊人数）【室】'!AG30&gt;0, IF(AG$7/'①-2入力シート（宿泊人数）【室】'!AG30&gt;=50000, 500, IF(AG$7/'①-2入力シート（宿泊人数）【室】'!AG30&gt;=20000, 200, 100)) * '①-2入力シート（宿泊人数）【室】'!AG30, 0)</f>
        <v>0</v>
      </c>
      <c r="AH30" s="91">
        <f>IF('①-2入力シート（宿泊人数）【室】'!AH30&gt;0, IF(AH$7/'①-2入力シート（宿泊人数）【室】'!AH30&gt;=50000, 500, IF(AH$7/'①-2入力シート（宿泊人数）【室】'!AH30&gt;=20000, 200, 100)) * '①-2入力シート（宿泊人数）【室】'!AH30, 0)</f>
        <v>0</v>
      </c>
      <c r="AI30" s="91">
        <f>IF('①-2入力シート（宿泊人数）【室】'!AI30&gt;0, IF(AI$7/'①-2入力シート（宿泊人数）【室】'!AI30&gt;=50000, 500, IF(AI$7/'①-2入力シート（宿泊人数）【室】'!AI30&gt;=20000, 200, 100)) * '①-2入力シート（宿泊人数）【室】'!AI30, 0)</f>
        <v>0</v>
      </c>
      <c r="AJ30" s="91">
        <f>IF('①-2入力シート（宿泊人数）【室】'!AJ30&gt;0, IF(AJ$7/'①-2入力シート（宿泊人数）【室】'!AJ30&gt;=50000, 500, IF(AJ$7/'①-2入力シート（宿泊人数）【室】'!AJ30&gt;=20000, 200, 100)) * '①-2入力シート（宿泊人数）【室】'!AJ30, 0)</f>
        <v>0</v>
      </c>
      <c r="AK30" s="91">
        <f>IF('①-2入力シート（宿泊人数）【室】'!AK30&gt;0, IF(AK$7/'①-2入力シート（宿泊人数）【室】'!AK30&gt;=50000, 500, IF(AK$7/'①-2入力シート（宿泊人数）【室】'!AK30&gt;=20000, 200, 100)) * '①-2入力シート（宿泊人数）【室】'!AK30, 0)</f>
        <v>0</v>
      </c>
      <c r="AL30" s="91">
        <f>IF('①-2入力シート（宿泊人数）【室】'!AL30&gt;0, IF(AL$7/'①-2入力シート（宿泊人数）【室】'!AL30&gt;=50000, 500, IF(AL$7/'①-2入力シート（宿泊人数）【室】'!AL30&gt;=20000, 200, 100)) * '①-2入力シート（宿泊人数）【室】'!AL30, 0)</f>
        <v>0</v>
      </c>
      <c r="AM30" s="91">
        <f>IF('①-2入力シート（宿泊人数）【室】'!AM30&gt;0, IF(AM$7/'①-2入力シート（宿泊人数）【室】'!AM30&gt;=50000, 500, IF(AM$7/'①-2入力シート（宿泊人数）【室】'!AM30&gt;=20000, 200, 100)) * '①-2入力シート（宿泊人数）【室】'!AM30, 0)</f>
        <v>0</v>
      </c>
      <c r="AN30" s="91">
        <f>IF('①-2入力シート（宿泊人数）【室】'!AN30&gt;0, IF(AN$7/'①-2入力シート（宿泊人数）【室】'!AN30&gt;=50000, 500, IF(AN$7/'①-2入力シート（宿泊人数）【室】'!AN30&gt;=20000, 200, 100)) * '①-2入力シート（宿泊人数）【室】'!AN30, 0)</f>
        <v>0</v>
      </c>
      <c r="AO30" s="91">
        <f>IF('①-2入力シート（宿泊人数）【室】'!AO30&gt;0, IF(AO$7/'①-2入力シート（宿泊人数）【室】'!AO30&gt;=50000, 500, IF(AO$7/'①-2入力シート（宿泊人数）【室】'!AO30&gt;=20000, 200, 100)) * '①-2入力シート（宿泊人数）【室】'!AO30, 0)</f>
        <v>0</v>
      </c>
      <c r="AP30" s="91">
        <f>IF('①-2入力シート（宿泊人数）【室】'!AP30&gt;0, IF(AP$7/'①-2入力シート（宿泊人数）【室】'!AP30&gt;=50000, 500, IF(AP$7/'①-2入力シート（宿泊人数）【室】'!AP30&gt;=20000, 200, 100)) * '①-2入力シート（宿泊人数）【室】'!AP30, 0)</f>
        <v>0</v>
      </c>
      <c r="AQ30" s="91">
        <f>IF('①-2入力シート（宿泊人数）【室】'!AQ30&gt;0, IF(AQ$7/'①-2入力シート（宿泊人数）【室】'!AQ30&gt;=50000, 500, IF(AQ$7/'①-2入力シート（宿泊人数）【室】'!AQ30&gt;=20000, 200, 100)) * '①-2入力シート（宿泊人数）【室】'!AQ30, 0)</f>
        <v>0</v>
      </c>
      <c r="AR30" s="91">
        <f>IF('①-2入力シート（宿泊人数）【室】'!AR30&gt;0, IF(AR$7/'①-2入力シート（宿泊人数）【室】'!AR30&gt;=50000, 500, IF(AR$7/'①-2入力シート（宿泊人数）【室】'!AR30&gt;=20000, 200, 100)) * '①-2入力シート（宿泊人数）【室】'!AR30, 0)</f>
        <v>0</v>
      </c>
      <c r="AS30" s="91">
        <f>IF('①-2入力シート（宿泊人数）【室】'!AS30&gt;0, IF(AS$7/'①-2入力シート（宿泊人数）【室】'!AS30&gt;=50000, 500, IF(AS$7/'①-2入力シート（宿泊人数）【室】'!AS30&gt;=20000, 200, 100)) * '①-2入力シート（宿泊人数）【室】'!AS30, 0)</f>
        <v>0</v>
      </c>
      <c r="AT30" s="91">
        <f>IF('①-2入力シート（宿泊人数）【室】'!AT30&gt;0, IF(AT$7/'①-2入力シート（宿泊人数）【室】'!AT30&gt;=50000, 500, IF(AT$7/'①-2入力シート（宿泊人数）【室】'!AT30&gt;=20000, 200, 100)) * '①-2入力シート（宿泊人数）【室】'!AT30, 0)</f>
        <v>0</v>
      </c>
      <c r="AU30" s="91">
        <f>IF('①-2入力シート（宿泊人数）【室】'!AU30&gt;0, IF(AU$7/'①-2入力シート（宿泊人数）【室】'!AU30&gt;=50000, 500, IF(AU$7/'①-2入力シート（宿泊人数）【室】'!AU30&gt;=20000, 200, 100)) * '①-2入力シート（宿泊人数）【室】'!AU30, 0)</f>
        <v>0</v>
      </c>
      <c r="AV30" s="91">
        <f>IF('①-2入力シート（宿泊人数）【室】'!AV30&gt;0, IF(AV$7/'①-2入力シート（宿泊人数）【室】'!AV30&gt;=50000, 500, IF(AV$7/'①-2入力シート（宿泊人数）【室】'!AV30&gt;=20000, 200, 100)) * '①-2入力シート（宿泊人数）【室】'!AV30, 0)</f>
        <v>0</v>
      </c>
      <c r="AW30" s="91">
        <f>IF('①-2入力シート（宿泊人数）【室】'!AW30&gt;0, IF(AW$7/'①-2入力シート（宿泊人数）【室】'!AW30&gt;=50000, 500, IF(AW$7/'①-2入力シート（宿泊人数）【室】'!AW30&gt;=20000, 200, 100)) * '①-2入力シート（宿泊人数）【室】'!AW30, 0)</f>
        <v>0</v>
      </c>
      <c r="AX30" s="91">
        <f>IF('①-2入力シート（宿泊人数）【室】'!AX30&gt;0, IF(AX$7/'①-2入力シート（宿泊人数）【室】'!AX30&gt;=50000, 500, IF(AX$7/'①-2入力シート（宿泊人数）【室】'!AX30&gt;=20000, 200, 100)) * '①-2入力シート（宿泊人数）【室】'!AX30, 0)</f>
        <v>0</v>
      </c>
      <c r="AY30" s="91">
        <f>IF('①-2入力シート（宿泊人数）【室】'!AY30&gt;0, IF(AY$7/'①-2入力シート（宿泊人数）【室】'!AY30&gt;=50000, 500, IF(AY$7/'①-2入力シート（宿泊人数）【室】'!AY30&gt;=20000, 200, 100)) * '①-2入力シート（宿泊人数）【室】'!AY30, 0)</f>
        <v>0</v>
      </c>
      <c r="AZ30" s="91">
        <f>IF('①-2入力シート（宿泊人数）【室】'!AZ30&gt;0, IF(AZ$7/'①-2入力シート（宿泊人数）【室】'!AZ30&gt;=50000, 500, IF(AZ$7/'①-2入力シート（宿泊人数）【室】'!AZ30&gt;=20000, 200, 100)) * '①-2入力シート（宿泊人数）【室】'!AZ30, 0)</f>
        <v>0</v>
      </c>
      <c r="BA30" s="91">
        <f>IF('①-2入力シート（宿泊人数）【室】'!BA30&gt;0, IF(BA$7/'①-2入力シート（宿泊人数）【室】'!BA30&gt;=50000, 500, IF(BA$7/'①-2入力シート（宿泊人数）【室】'!BA30&gt;=20000, 200, 100)) * '①-2入力シート（宿泊人数）【室】'!BA30, 0)</f>
        <v>0</v>
      </c>
      <c r="BB30" s="91">
        <f>IF('①-2入力シート（宿泊人数）【室】'!BB30&gt;0, IF(BB$7/'①-2入力シート（宿泊人数）【室】'!BB30&gt;=50000, 500, IF(BB$7/'①-2入力シート（宿泊人数）【室】'!BB30&gt;=20000, 200, 100)) * '①-2入力シート（宿泊人数）【室】'!BB30, 0)</f>
        <v>0</v>
      </c>
      <c r="BC30" s="91">
        <f>IF('①-2入力シート（宿泊人数）【室】'!BC30&gt;0, IF(BC$7/'①-2入力シート（宿泊人数）【室】'!BC30&gt;=50000, 500, IF(BC$7/'①-2入力シート（宿泊人数）【室】'!BC30&gt;=20000, 200, 100)) * '①-2入力シート（宿泊人数）【室】'!BC30, 0)</f>
        <v>0</v>
      </c>
      <c r="BD30" s="91">
        <f>IF('①-2入力シート（宿泊人数）【室】'!BD30&gt;0, IF(BD$7/'①-2入力シート（宿泊人数）【室】'!BD30&gt;=50000, 500, IF(BD$7/'①-2入力シート（宿泊人数）【室】'!BD30&gt;=20000, 200, 100)) * '①-2入力シート（宿泊人数）【室】'!BD30, 0)</f>
        <v>0</v>
      </c>
      <c r="BE30" s="91">
        <f>IF('①-2入力シート（宿泊人数）【室】'!BE30&gt;0, IF(BE$7/'①-2入力シート（宿泊人数）【室】'!BE30&gt;=50000, 500, IF(BE$7/'①-2入力シート（宿泊人数）【室】'!BE30&gt;=20000, 200, 100)) * '①-2入力シート（宿泊人数）【室】'!BE30, 0)</f>
        <v>0</v>
      </c>
      <c r="BF30" s="91">
        <f>IF('①-2入力シート（宿泊人数）【室】'!BF30&gt;0, IF(BF$7/'①-2入力シート（宿泊人数）【室】'!BF30&gt;=50000, 500, IF(BF$7/'①-2入力シート（宿泊人数）【室】'!BF30&gt;=20000, 200, 100)) * '①-2入力シート（宿泊人数）【室】'!BF30, 0)</f>
        <v>0</v>
      </c>
      <c r="BG30" s="91">
        <f>IF('①-2入力シート（宿泊人数）【室】'!BG30&gt;0, IF(BG$7/'①-2入力シート（宿泊人数）【室】'!BG30&gt;=50000, 500, IF(BG$7/'①-2入力シート（宿泊人数）【室】'!BG30&gt;=20000, 200, 100)) * '①-2入力シート（宿泊人数）【室】'!BG30, 0)</f>
        <v>0</v>
      </c>
      <c r="BH30" s="91">
        <f>IF('①-2入力シート（宿泊人数）【室】'!BH30&gt;0, IF(BH$7/'①-2入力シート（宿泊人数）【室】'!BH30&gt;=50000, 500, IF(BH$7/'①-2入力シート（宿泊人数）【室】'!BH30&gt;=20000, 200, 100)) * '①-2入力シート（宿泊人数）【室】'!BH30, 0)</f>
        <v>0</v>
      </c>
      <c r="BI30" s="91">
        <f>IF('①-2入力シート（宿泊人数）【室】'!BI30&gt;0, IF(BI$7/'①-2入力シート（宿泊人数）【室】'!BI30&gt;=50000, 500, IF(BI$7/'①-2入力シート（宿泊人数）【室】'!BI30&gt;=20000, 200, 100)) * '①-2入力シート（宿泊人数）【室】'!BI30, 0)</f>
        <v>0</v>
      </c>
      <c r="BJ30" s="91">
        <f>IF('①-2入力シート（宿泊人数）【室】'!BJ30&gt;0, IF(BJ$7/'①-2入力シート（宿泊人数）【室】'!BJ30&gt;=50000, 500, IF(BJ$7/'①-2入力シート（宿泊人数）【室】'!BJ30&gt;=20000, 200, 100)) * '①-2入力シート（宿泊人数）【室】'!BJ30, 0)</f>
        <v>0</v>
      </c>
      <c r="BK30" s="91">
        <f>IF('①-2入力シート（宿泊人数）【室】'!BK30&gt;0, IF(BK$7/'①-2入力シート（宿泊人数）【室】'!BK30&gt;=50000, 500, IF(BK$7/'①-2入力シート（宿泊人数）【室】'!BK30&gt;=20000, 200, 100)) * '①-2入力シート（宿泊人数）【室】'!BK30, 0)</f>
        <v>0</v>
      </c>
      <c r="BL30" s="91">
        <f>IF('①-2入力シート（宿泊人数）【室】'!BL30&gt;0, IF(BL$7/'①-2入力シート（宿泊人数）【室】'!BL30&gt;=50000, 500, IF(BL$7/'①-2入力シート（宿泊人数）【室】'!BL30&gt;=20000, 200, 100)) * '①-2入力シート（宿泊人数）【室】'!BL30, 0)</f>
        <v>0</v>
      </c>
      <c r="BM30" s="91">
        <f>IF('①-2入力シート（宿泊人数）【室】'!BM30&gt;0, IF(BM$7/'①-2入力シート（宿泊人数）【室】'!BM30&gt;=50000, 500, IF(BM$7/'①-2入力シート（宿泊人数）【室】'!BM30&gt;=20000, 200, 100)) * '①-2入力シート（宿泊人数）【室】'!BM30, 0)</f>
        <v>0</v>
      </c>
      <c r="BN30" s="91">
        <f>IF('①-2入力シート（宿泊人数）【室】'!BN30&gt;0, IF(BN$7/'①-2入力シート（宿泊人数）【室】'!BN30&gt;=50000, 500, IF(BN$7/'①-2入力シート（宿泊人数）【室】'!BN30&gt;=20000, 200, 100)) * '①-2入力シート（宿泊人数）【室】'!BN30, 0)</f>
        <v>0</v>
      </c>
      <c r="BO30" s="91">
        <f>IF('①-2入力シート（宿泊人数）【室】'!BO30&gt;0, IF(BO$7/'①-2入力シート（宿泊人数）【室】'!BO30&gt;=50000, 500, IF(BO$7/'①-2入力シート（宿泊人数）【室】'!BO30&gt;=20000, 200, 100)) * '①-2入力シート（宿泊人数）【室】'!BO30, 0)</f>
        <v>0</v>
      </c>
      <c r="BP30" s="91">
        <f>IF('①-2入力シート（宿泊人数）【室】'!BP30&gt;0, IF(BP$7/'①-2入力シート（宿泊人数）【室】'!BP30&gt;=50000, 500, IF(BP$7/'①-2入力シート（宿泊人数）【室】'!BP30&gt;=20000, 200, 100)) * '①-2入力シート（宿泊人数）【室】'!BP30, 0)</f>
        <v>0</v>
      </c>
      <c r="BQ30" s="91">
        <f>IF('①-2入力シート（宿泊人数）【室】'!BQ30&gt;0, IF(BQ$7/'①-2入力シート（宿泊人数）【室】'!BQ30&gt;=50000, 500, IF(BQ$7/'①-2入力シート（宿泊人数）【室】'!BQ30&gt;=20000, 200, 100)) * '①-2入力シート（宿泊人数）【室】'!BQ30, 0)</f>
        <v>0</v>
      </c>
      <c r="BR30" s="91">
        <f>IF('①-2入力シート（宿泊人数）【室】'!BR30&gt;0, IF(BR$7/'①-2入力シート（宿泊人数）【室】'!BR30&gt;=50000, 500, IF(BR$7/'①-2入力シート（宿泊人数）【室】'!BR30&gt;=20000, 200, 100)) * '①-2入力シート（宿泊人数）【室】'!BR30, 0)</f>
        <v>0</v>
      </c>
      <c r="BS30" s="91">
        <f>IF('①-2入力シート（宿泊人数）【室】'!BS30&gt;0, IF(BS$7/'①-2入力シート（宿泊人数）【室】'!BS30&gt;=50000, 500, IF(BS$7/'①-2入力シート（宿泊人数）【室】'!BS30&gt;=20000, 200, 100)) * '①-2入力シート（宿泊人数）【室】'!BS30, 0)</f>
        <v>0</v>
      </c>
      <c r="BT30" s="91">
        <f>IF('①-2入力シート（宿泊人数）【室】'!BT30&gt;0, IF(BT$7/'①-2入力シート（宿泊人数）【室】'!BT30&gt;=50000, 500, IF(BT$7/'①-2入力シート（宿泊人数）【室】'!BT30&gt;=20000, 200, 100)) * '①-2入力シート（宿泊人数）【室】'!BT30, 0)</f>
        <v>0</v>
      </c>
      <c r="BU30" s="91">
        <f>IF('①-2入力シート（宿泊人数）【室】'!BU30&gt;0, IF(BU$7/'①-2入力シート（宿泊人数）【室】'!BU30&gt;=50000, 500, IF(BU$7/'①-2入力シート（宿泊人数）【室】'!BU30&gt;=20000, 200, 100)) * '①-2入力シート（宿泊人数）【室】'!BU30, 0)</f>
        <v>0</v>
      </c>
      <c r="BV30" s="91">
        <f>IF('①-2入力シート（宿泊人数）【室】'!BV30&gt;0, IF(BV$7/'①-2入力シート（宿泊人数）【室】'!BV30&gt;=50000, 500, IF(BV$7/'①-2入力シート（宿泊人数）【室】'!BV30&gt;=20000, 200, 100)) * '①-2入力シート（宿泊人数）【室】'!BV30, 0)</f>
        <v>0</v>
      </c>
      <c r="BW30" s="91">
        <f>IF('①-2入力シート（宿泊人数）【室】'!BW30&gt;0, IF(BW$7/'①-2入力シート（宿泊人数）【室】'!BW30&gt;=50000, 500, IF(BW$7/'①-2入力シート（宿泊人数）【室】'!BW30&gt;=20000, 200, 100)) * '①-2入力シート（宿泊人数）【室】'!BW30, 0)</f>
        <v>0</v>
      </c>
      <c r="BX30" s="91">
        <f>IF('①-2入力シート（宿泊人数）【室】'!BX30&gt;0, IF(BX$7/'①-2入力シート（宿泊人数）【室】'!BX30&gt;=50000, 500, IF(BX$7/'①-2入力シート（宿泊人数）【室】'!BX30&gt;=20000, 200, 100)) * '①-2入力シート（宿泊人数）【室】'!BX30, 0)</f>
        <v>0</v>
      </c>
      <c r="BY30" s="91">
        <f>IF('①-2入力シート（宿泊人数）【室】'!BY30&gt;0, IF(BY$7/'①-2入力シート（宿泊人数）【室】'!BY30&gt;=50000, 500, IF(BY$7/'①-2入力シート（宿泊人数）【室】'!BY30&gt;=20000, 200, 100)) * '①-2入力シート（宿泊人数）【室】'!BY30, 0)</f>
        <v>0</v>
      </c>
      <c r="BZ30" s="91">
        <f>IF('①-2入力シート（宿泊人数）【室】'!BZ30&gt;0, IF(BZ$7/'①-2入力シート（宿泊人数）【室】'!BZ30&gt;=50000, 500, IF(BZ$7/'①-2入力シート（宿泊人数）【室】'!BZ30&gt;=20000, 200, 100)) * '①-2入力シート（宿泊人数）【室】'!BZ30, 0)</f>
        <v>0</v>
      </c>
      <c r="CA30" s="91">
        <f>IF('①-2入力シート（宿泊人数）【室】'!CA30&gt;0, IF(CA$7/'①-2入力シート（宿泊人数）【室】'!CA30&gt;=50000, 500, IF(CA$7/'①-2入力シート（宿泊人数）【室】'!CA30&gt;=20000, 200, 100)) * '①-2入力シート（宿泊人数）【室】'!CA30, 0)</f>
        <v>0</v>
      </c>
      <c r="CB30" s="91">
        <f>IF('①-2入力シート（宿泊人数）【室】'!CB30&gt;0, IF(CB$7/'①-2入力シート（宿泊人数）【室】'!CB30&gt;=50000, 500, IF(CB$7/'①-2入力シート（宿泊人数）【室】'!CB30&gt;=20000, 200, 100)) * '①-2入力シート（宿泊人数）【室】'!CB30, 0)</f>
        <v>0</v>
      </c>
      <c r="CC30" s="91">
        <f>IF('①-2入力シート（宿泊人数）【室】'!CC30&gt;0, IF(CC$7/'①-2入力シート（宿泊人数）【室】'!CC30&gt;=50000, 500, IF(CC$7/'①-2入力シート（宿泊人数）【室】'!CC30&gt;=20000, 200, 100)) * '①-2入力シート（宿泊人数）【室】'!CC30, 0)</f>
        <v>0</v>
      </c>
      <c r="CD30" s="91">
        <f>IF('①-2入力シート（宿泊人数）【室】'!CD30&gt;0, IF(CD$7/'①-2入力シート（宿泊人数）【室】'!CD30&gt;=50000, 500, IF(CD$7/'①-2入力シート（宿泊人数）【室】'!CD30&gt;=20000, 200, 100)) * '①-2入力シート（宿泊人数）【室】'!CD30, 0)</f>
        <v>0</v>
      </c>
      <c r="CE30" s="91">
        <f>IF('①-2入力シート（宿泊人数）【室】'!CE30&gt;0, IF(CE$7/'①-2入力シート（宿泊人数）【室】'!CE30&gt;=50000, 500, IF(CE$7/'①-2入力シート（宿泊人数）【室】'!CE30&gt;=20000, 200, 100)) * '①-2入力シート（宿泊人数）【室】'!CE30, 0)</f>
        <v>0</v>
      </c>
      <c r="CF30" s="91">
        <f>IF('①-2入力シート（宿泊人数）【室】'!CF30&gt;0, IF(CF$7/'①-2入力シート（宿泊人数）【室】'!CF30&gt;=50000, 500, IF(CF$7/'①-2入力シート（宿泊人数）【室】'!CF30&gt;=20000, 200, 100)) * '①-2入力シート（宿泊人数）【室】'!CF30, 0)</f>
        <v>0</v>
      </c>
      <c r="CG30" s="91">
        <f>IF('①-2入力シート（宿泊人数）【室】'!CG30&gt;0, IF(CG$7/'①-2入力シート（宿泊人数）【室】'!CG30&gt;=50000, 500, IF(CG$7/'①-2入力シート（宿泊人数）【室】'!CG30&gt;=20000, 200, 100)) * '①-2入力シート（宿泊人数）【室】'!CG30, 0)</f>
        <v>0</v>
      </c>
      <c r="CH30" s="91">
        <f>IF('①-2入力シート（宿泊人数）【室】'!CH30&gt;0, IF(CH$7/'①-2入力シート（宿泊人数）【室】'!CH30&gt;=50000, 500, IF(CH$7/'①-2入力シート（宿泊人数）【室】'!CH30&gt;=20000, 200, 100)) * '①-2入力シート（宿泊人数）【室】'!CH30, 0)</f>
        <v>0</v>
      </c>
      <c r="CI30" s="91">
        <f>IF('①-2入力シート（宿泊人数）【室】'!CI30&gt;0, IF(CI$7/'①-2入力シート（宿泊人数）【室】'!CI30&gt;=50000, 500, IF(CI$7/'①-2入力シート（宿泊人数）【室】'!CI30&gt;=20000, 200, 100)) * '①-2入力シート（宿泊人数）【室】'!CI30, 0)</f>
        <v>0</v>
      </c>
      <c r="CJ30" s="91">
        <f>IF('①-2入力シート（宿泊人数）【室】'!CJ30&gt;0, IF(CJ$7/'①-2入力シート（宿泊人数）【室】'!CJ30&gt;=50000, 500, IF(CJ$7/'①-2入力シート（宿泊人数）【室】'!CJ30&gt;=20000, 200, 100)) * '①-2入力シート（宿泊人数）【室】'!CJ30, 0)</f>
        <v>0</v>
      </c>
      <c r="CK30" s="91">
        <f>IF('①-2入力シート（宿泊人数）【室】'!CK30&gt;0, IF(CK$7/'①-2入力シート（宿泊人数）【室】'!CK30&gt;=50000, 500, IF(CK$7/'①-2入力シート（宿泊人数）【室】'!CK30&gt;=20000, 200, 100)) * '①-2入力シート（宿泊人数）【室】'!CK30, 0)</f>
        <v>0</v>
      </c>
      <c r="CL30" s="91">
        <f>IF('①-2入力シート（宿泊人数）【室】'!CL30&gt;0, IF(CL$7/'①-2入力シート（宿泊人数）【室】'!CL30&gt;=50000, 500, IF(CL$7/'①-2入力シート（宿泊人数）【室】'!CL30&gt;=20000, 200, 100)) * '①-2入力シート（宿泊人数）【室】'!CL30, 0)</f>
        <v>0</v>
      </c>
      <c r="CM30" s="91">
        <f>IF('①-2入力シート（宿泊人数）【室】'!CM30&gt;0, IF(CM$7/'①-2入力シート（宿泊人数）【室】'!CM30&gt;=50000, 500, IF(CM$7/'①-2入力シート（宿泊人数）【室】'!CM30&gt;=20000, 200, 100)) * '①-2入力シート（宿泊人数）【室】'!CM30, 0)</f>
        <v>0</v>
      </c>
      <c r="CN30" s="91">
        <f>IF('①-2入力シート（宿泊人数）【室】'!CN30&gt;0, IF(CN$7/'①-2入力シート（宿泊人数）【室】'!CN30&gt;=50000, 500, IF(CN$7/'①-2入力シート（宿泊人数）【室】'!CN30&gt;=20000, 200, 100)) * '①-2入力シート（宿泊人数）【室】'!CN30, 0)</f>
        <v>0</v>
      </c>
      <c r="CO30" s="91">
        <f>IF('①-2入力シート（宿泊人数）【室】'!CO30&gt;0, IF(CO$7/'①-2入力シート（宿泊人数）【室】'!CO30&gt;=50000, 500, IF(CO$7/'①-2入力シート（宿泊人数）【室】'!CO30&gt;=20000, 200, 100)) * '①-2入力シート（宿泊人数）【室】'!CO30, 0)</f>
        <v>0</v>
      </c>
      <c r="CP30" s="91">
        <f>IF('①-2入力シート（宿泊人数）【室】'!CP30&gt;0, IF(CP$7/'①-2入力シート（宿泊人数）【室】'!CP30&gt;=50000, 500, IF(CP$7/'①-2入力シート（宿泊人数）【室】'!CP30&gt;=20000, 200, 100)) * '①-2入力シート（宿泊人数）【室】'!CP30, 0)</f>
        <v>0</v>
      </c>
      <c r="CQ30" s="91">
        <f>IF('①-2入力シート（宿泊人数）【室】'!CQ30&gt;0, IF(CQ$7/'①-2入力シート（宿泊人数）【室】'!CQ30&gt;=50000, 500, IF(CQ$7/'①-2入力シート（宿泊人数）【室】'!CQ30&gt;=20000, 200, 100)) * '①-2入力シート（宿泊人数）【室】'!CQ30, 0)</f>
        <v>0</v>
      </c>
      <c r="CR30" s="91">
        <f>IF('①-2入力シート（宿泊人数）【室】'!CR30&gt;0, IF(CR$7/'①-2入力シート（宿泊人数）【室】'!CR30&gt;=50000, 500, IF(CR$7/'①-2入力シート（宿泊人数）【室】'!CR30&gt;=20000, 200, 100)) * '①-2入力シート（宿泊人数）【室】'!CR30, 0)</f>
        <v>0</v>
      </c>
      <c r="CS30" s="91">
        <f>IF('①-2入力シート（宿泊人数）【室】'!CS30&gt;0, IF(CS$7/'①-2入力シート（宿泊人数）【室】'!CS30&gt;=50000, 500, IF(CS$7/'①-2入力シート（宿泊人数）【室】'!CS30&gt;=20000, 200, 100)) * '①-2入力シート（宿泊人数）【室】'!CS30, 0)</f>
        <v>0</v>
      </c>
      <c r="CT30" s="91">
        <f>IF('①-2入力シート（宿泊人数）【室】'!CT30&gt;0, IF(CT$7/'①-2入力シート（宿泊人数）【室】'!CT30&gt;=50000, 500, IF(CT$7/'①-2入力シート（宿泊人数）【室】'!CT30&gt;=20000, 200, 100)) * '①-2入力シート（宿泊人数）【室】'!CT30, 0)</f>
        <v>0</v>
      </c>
      <c r="CU30" s="91">
        <f>IF('①-2入力シート（宿泊人数）【室】'!CU30&gt;0, IF(CU$7/'①-2入力シート（宿泊人数）【室】'!CU30&gt;=50000, 500, IF(CU$7/'①-2入力シート（宿泊人数）【室】'!CU30&gt;=20000, 200, 100)) * '①-2入力シート（宿泊人数）【室】'!CU30, 0)</f>
        <v>0</v>
      </c>
      <c r="CV30" s="91">
        <f>IF('①-2入力シート（宿泊人数）【室】'!CV30&gt;0, IF(CV$7/'①-2入力シート（宿泊人数）【室】'!CV30&gt;=50000, 500, IF(CV$7/'①-2入力シート（宿泊人数）【室】'!CV30&gt;=20000, 200, 100)) * '①-2入力シート（宿泊人数）【室】'!CV30, 0)</f>
        <v>0</v>
      </c>
      <c r="CW30" s="91">
        <f>IF('①-2入力シート（宿泊人数）【室】'!CW30&gt;0, IF(CW$7/'①-2入力シート（宿泊人数）【室】'!CW30&gt;=50000, 500, IF(CW$7/'①-2入力シート（宿泊人数）【室】'!CW30&gt;=20000, 200, 100)) * '①-2入力シート（宿泊人数）【室】'!CW30, 0)</f>
        <v>0</v>
      </c>
      <c r="CX30" s="91">
        <f>IF('①-2入力シート（宿泊人数）【室】'!CX30&gt;0, IF(CX$7/'①-2入力シート（宿泊人数）【室】'!CX30&gt;=50000, 500, IF(CX$7/'①-2入力シート（宿泊人数）【室】'!CX30&gt;=20000, 200, 100)) * '①-2入力シート（宿泊人数）【室】'!CX30, 0)</f>
        <v>0</v>
      </c>
      <c r="CY30" s="165">
        <f t="shared" si="6"/>
        <v>0</v>
      </c>
      <c r="DA30" s="5">
        <f t="shared" si="7"/>
        <v>0</v>
      </c>
    </row>
    <row r="31" spans="1:105">
      <c r="A31" s="196"/>
      <c r="B31" s="92">
        <v>23</v>
      </c>
      <c r="C31" s="10">
        <f>IF('①-2入力シート（宿泊人数）【室】'!C31&gt;0, IF(C$7/'①-2入力シート（宿泊人数）【室】'!C31&gt;=50000, 500, IF(C$7/'①-2入力シート（宿泊人数）【室】'!C31&gt;=20000, 200, 100)) * '①-2入力シート（宿泊人数）【室】'!C31, 0)</f>
        <v>0</v>
      </c>
      <c r="D31" s="10">
        <f>IF('①-2入力シート（宿泊人数）【室】'!D31&gt;0, IF(D$7/'①-2入力シート（宿泊人数）【室】'!D31&gt;=50000, 500, IF(D$7/'①-2入力シート（宿泊人数）【室】'!D31&gt;=20000, 200, 100)) * '①-2入力シート（宿泊人数）【室】'!D31, 0)</f>
        <v>0</v>
      </c>
      <c r="E31" s="10">
        <f>IF('①-2入力シート（宿泊人数）【室】'!E31&gt;0, IF(E$7/'①-2入力シート（宿泊人数）【室】'!E31&gt;=50000, 500, IF(E$7/'①-2入力シート（宿泊人数）【室】'!E31&gt;=20000, 200, 100)) * '①-2入力シート（宿泊人数）【室】'!E31, 0)</f>
        <v>0</v>
      </c>
      <c r="F31" s="10">
        <f>IF('①-2入力シート（宿泊人数）【室】'!F31&gt;0, IF(F$7/'①-2入力シート（宿泊人数）【室】'!F31&gt;=50000, 500, IF(F$7/'①-2入力シート（宿泊人数）【室】'!F31&gt;=20000, 200, 100)) * '①-2入力シート（宿泊人数）【室】'!F31, 0)</f>
        <v>0</v>
      </c>
      <c r="G31" s="10">
        <f>IF('①-2入力シート（宿泊人数）【室】'!G31&gt;0, IF(G$7/'①-2入力シート（宿泊人数）【室】'!G31&gt;=50000, 500, IF(G$7/'①-2入力シート（宿泊人数）【室】'!G31&gt;=20000, 200, 100)) * '①-2入力シート（宿泊人数）【室】'!G31, 0)</f>
        <v>0</v>
      </c>
      <c r="H31" s="10">
        <f>IF('①-2入力シート（宿泊人数）【室】'!H31&gt;0, IF(H$7/'①-2入力シート（宿泊人数）【室】'!H31&gt;=50000, 500, IF(H$7/'①-2入力シート（宿泊人数）【室】'!H31&gt;=20000, 200, 100)) * '①-2入力シート（宿泊人数）【室】'!H31, 0)</f>
        <v>0</v>
      </c>
      <c r="I31" s="10">
        <f>IF('①-2入力シート（宿泊人数）【室】'!I31&gt;0, IF(I$7/'①-2入力シート（宿泊人数）【室】'!I31&gt;=50000, 500, IF(I$7/'①-2入力シート（宿泊人数）【室】'!I31&gt;=20000, 200, 100)) * '①-2入力シート（宿泊人数）【室】'!I31, 0)</f>
        <v>0</v>
      </c>
      <c r="J31" s="10">
        <f>IF('①-2入力シート（宿泊人数）【室】'!J31&gt;0, IF(J$7/'①-2入力シート（宿泊人数）【室】'!J31&gt;=50000, 500, IF(J$7/'①-2入力シート（宿泊人数）【室】'!J31&gt;=20000, 200, 100)) * '①-2入力シート（宿泊人数）【室】'!J31, 0)</f>
        <v>0</v>
      </c>
      <c r="K31" s="10">
        <f>IF('①-2入力シート（宿泊人数）【室】'!K31&gt;0, IF(K$7/'①-2入力シート（宿泊人数）【室】'!K31&gt;=50000, 500, IF(K$7/'①-2入力シート（宿泊人数）【室】'!K31&gt;=20000, 200, 100)) * '①-2入力シート（宿泊人数）【室】'!K31, 0)</f>
        <v>0</v>
      </c>
      <c r="L31" s="10">
        <f>IF('①-2入力シート（宿泊人数）【室】'!L31&gt;0, IF(L$7/'①-2入力シート（宿泊人数）【室】'!L31&gt;=50000, 500, IF(L$7/'①-2入力シート（宿泊人数）【室】'!L31&gt;=20000, 200, 100)) * '①-2入力シート（宿泊人数）【室】'!L31, 0)</f>
        <v>0</v>
      </c>
      <c r="M31" s="10">
        <f>IF('①-2入力シート（宿泊人数）【室】'!M31&gt;0, IF(M$7/'①-2入力シート（宿泊人数）【室】'!M31&gt;=50000, 500, IF(M$7/'①-2入力シート（宿泊人数）【室】'!M31&gt;=20000, 200, 100)) * '①-2入力シート（宿泊人数）【室】'!M31, 0)</f>
        <v>0</v>
      </c>
      <c r="N31" s="91">
        <f>IF('①-2入力シート（宿泊人数）【室】'!N31&gt;0, IF(N$7/'①-2入力シート（宿泊人数）【室】'!N31&gt;=50000, 500, IF(N$7/'①-2入力シート（宿泊人数）【室】'!N31&gt;=20000, 200, 100)) * '①-2入力シート（宿泊人数）【室】'!N31, 0)</f>
        <v>0</v>
      </c>
      <c r="O31" s="91">
        <f>IF('①-2入力シート（宿泊人数）【室】'!O31&gt;0, IF(O$7/'①-2入力シート（宿泊人数）【室】'!O31&gt;=50000, 500, IF(O$7/'①-2入力シート（宿泊人数）【室】'!O31&gt;=20000, 200, 100)) * '①-2入力シート（宿泊人数）【室】'!O31, 0)</f>
        <v>0</v>
      </c>
      <c r="P31" s="91">
        <f>IF('①-2入力シート（宿泊人数）【室】'!P31&gt;0, IF(P$7/'①-2入力シート（宿泊人数）【室】'!P31&gt;=50000, 500, IF(P$7/'①-2入力シート（宿泊人数）【室】'!P31&gt;=20000, 200, 100)) * '①-2入力シート（宿泊人数）【室】'!P31, 0)</f>
        <v>0</v>
      </c>
      <c r="Q31" s="91">
        <f>IF('①-2入力シート（宿泊人数）【室】'!Q31&gt;0, IF(Q$7/'①-2入力シート（宿泊人数）【室】'!Q31&gt;=50000, 500, IF(Q$7/'①-2入力シート（宿泊人数）【室】'!Q31&gt;=20000, 200, 100)) * '①-2入力シート（宿泊人数）【室】'!Q31, 0)</f>
        <v>0</v>
      </c>
      <c r="R31" s="91">
        <f>IF('①-2入力シート（宿泊人数）【室】'!R31&gt;0, IF(R$7/'①-2入力シート（宿泊人数）【室】'!R31&gt;=50000, 500, IF(R$7/'①-2入力シート（宿泊人数）【室】'!R31&gt;=20000, 200, 100)) * '①-2入力シート（宿泊人数）【室】'!R31, 0)</f>
        <v>0</v>
      </c>
      <c r="S31" s="91">
        <f>IF('①-2入力シート（宿泊人数）【室】'!S31&gt;0, IF(S$7/'①-2入力シート（宿泊人数）【室】'!S31&gt;=50000, 500, IF(S$7/'①-2入力シート（宿泊人数）【室】'!S31&gt;=20000, 200, 100)) * '①-2入力シート（宿泊人数）【室】'!S31, 0)</f>
        <v>0</v>
      </c>
      <c r="T31" s="91">
        <f>IF('①-2入力シート（宿泊人数）【室】'!T31&gt;0, IF(T$7/'①-2入力シート（宿泊人数）【室】'!T31&gt;=50000, 500, IF(T$7/'①-2入力シート（宿泊人数）【室】'!T31&gt;=20000, 200, 100)) * '①-2入力シート（宿泊人数）【室】'!T31, 0)</f>
        <v>0</v>
      </c>
      <c r="U31" s="91">
        <f>IF('①-2入力シート（宿泊人数）【室】'!U31&gt;0, IF(U$7/'①-2入力シート（宿泊人数）【室】'!U31&gt;=50000, 500, IF(U$7/'①-2入力シート（宿泊人数）【室】'!U31&gt;=20000, 200, 100)) * '①-2入力シート（宿泊人数）【室】'!U31, 0)</f>
        <v>0</v>
      </c>
      <c r="V31" s="91">
        <f>IF('①-2入力シート（宿泊人数）【室】'!V31&gt;0, IF(V$7/'①-2入力シート（宿泊人数）【室】'!V31&gt;=50000, 500, IF(V$7/'①-2入力シート（宿泊人数）【室】'!V31&gt;=20000, 200, 100)) * '①-2入力シート（宿泊人数）【室】'!V31, 0)</f>
        <v>0</v>
      </c>
      <c r="W31" s="91">
        <f>IF('①-2入力シート（宿泊人数）【室】'!W31&gt;0, IF(W$7/'①-2入力シート（宿泊人数）【室】'!W31&gt;=50000, 500, IF(W$7/'①-2入力シート（宿泊人数）【室】'!W31&gt;=20000, 200, 100)) * '①-2入力シート（宿泊人数）【室】'!W31, 0)</f>
        <v>0</v>
      </c>
      <c r="X31" s="91">
        <f>IF('①-2入力シート（宿泊人数）【室】'!X31&gt;0, IF(X$7/'①-2入力シート（宿泊人数）【室】'!X31&gt;=50000, 500, IF(X$7/'①-2入力シート（宿泊人数）【室】'!X31&gt;=20000, 200, 100)) * '①-2入力シート（宿泊人数）【室】'!X31, 0)</f>
        <v>0</v>
      </c>
      <c r="Y31" s="91">
        <f>IF('①-2入力シート（宿泊人数）【室】'!Y31&gt;0, IF(Y$7/'①-2入力シート（宿泊人数）【室】'!Y31&gt;=50000, 500, IF(Y$7/'①-2入力シート（宿泊人数）【室】'!Y31&gt;=20000, 200, 100)) * '①-2入力シート（宿泊人数）【室】'!Y31, 0)</f>
        <v>0</v>
      </c>
      <c r="Z31" s="91">
        <f>IF('①-2入力シート（宿泊人数）【室】'!Z31&gt;0, IF(Z$7/'①-2入力シート（宿泊人数）【室】'!Z31&gt;=50000, 500, IF(Z$7/'①-2入力シート（宿泊人数）【室】'!Z31&gt;=20000, 200, 100)) * '①-2入力シート（宿泊人数）【室】'!Z31, 0)</f>
        <v>0</v>
      </c>
      <c r="AA31" s="91">
        <f>IF('①-2入力シート（宿泊人数）【室】'!AA31&gt;0, IF(AA$7/'①-2入力シート（宿泊人数）【室】'!AA31&gt;=50000, 500, IF(AA$7/'①-2入力シート（宿泊人数）【室】'!AA31&gt;=20000, 200, 100)) * '①-2入力シート（宿泊人数）【室】'!AA31, 0)</f>
        <v>0</v>
      </c>
      <c r="AB31" s="91">
        <f>IF('①-2入力シート（宿泊人数）【室】'!AB31&gt;0, IF(AB$7/'①-2入力シート（宿泊人数）【室】'!AB31&gt;=50000, 500, IF(AB$7/'①-2入力シート（宿泊人数）【室】'!AB31&gt;=20000, 200, 100)) * '①-2入力シート（宿泊人数）【室】'!AB31, 0)</f>
        <v>0</v>
      </c>
      <c r="AC31" s="91">
        <f>IF('①-2入力シート（宿泊人数）【室】'!AC31&gt;0, IF(AC$7/'①-2入力シート（宿泊人数）【室】'!AC31&gt;=50000, 500, IF(AC$7/'①-2入力シート（宿泊人数）【室】'!AC31&gt;=20000, 200, 100)) * '①-2入力シート（宿泊人数）【室】'!AC31, 0)</f>
        <v>0</v>
      </c>
      <c r="AD31" s="91">
        <f>IF('①-2入力シート（宿泊人数）【室】'!AD31&gt;0, IF(AD$7/'①-2入力シート（宿泊人数）【室】'!AD31&gt;=50000, 500, IF(AD$7/'①-2入力シート（宿泊人数）【室】'!AD31&gt;=20000, 200, 100)) * '①-2入力シート（宿泊人数）【室】'!AD31, 0)</f>
        <v>0</v>
      </c>
      <c r="AE31" s="91">
        <f>IF('①-2入力シート（宿泊人数）【室】'!AE31&gt;0, IF(AE$7/'①-2入力シート（宿泊人数）【室】'!AE31&gt;=50000, 500, IF(AE$7/'①-2入力シート（宿泊人数）【室】'!AE31&gt;=20000, 200, 100)) * '①-2入力シート（宿泊人数）【室】'!AE31, 0)</f>
        <v>0</v>
      </c>
      <c r="AF31" s="91">
        <f>IF('①-2入力シート（宿泊人数）【室】'!AF31&gt;0, IF(AF$7/'①-2入力シート（宿泊人数）【室】'!AF31&gt;=50000, 500, IF(AF$7/'①-2入力シート（宿泊人数）【室】'!AF31&gt;=20000, 200, 100)) * '①-2入力シート（宿泊人数）【室】'!AF31, 0)</f>
        <v>0</v>
      </c>
      <c r="AG31" s="91">
        <f>IF('①-2入力シート（宿泊人数）【室】'!AG31&gt;0, IF(AG$7/'①-2入力シート（宿泊人数）【室】'!AG31&gt;=50000, 500, IF(AG$7/'①-2入力シート（宿泊人数）【室】'!AG31&gt;=20000, 200, 100)) * '①-2入力シート（宿泊人数）【室】'!AG31, 0)</f>
        <v>0</v>
      </c>
      <c r="AH31" s="91">
        <f>IF('①-2入力シート（宿泊人数）【室】'!AH31&gt;0, IF(AH$7/'①-2入力シート（宿泊人数）【室】'!AH31&gt;=50000, 500, IF(AH$7/'①-2入力シート（宿泊人数）【室】'!AH31&gt;=20000, 200, 100)) * '①-2入力シート（宿泊人数）【室】'!AH31, 0)</f>
        <v>0</v>
      </c>
      <c r="AI31" s="91">
        <f>IF('①-2入力シート（宿泊人数）【室】'!AI31&gt;0, IF(AI$7/'①-2入力シート（宿泊人数）【室】'!AI31&gt;=50000, 500, IF(AI$7/'①-2入力シート（宿泊人数）【室】'!AI31&gt;=20000, 200, 100)) * '①-2入力シート（宿泊人数）【室】'!AI31, 0)</f>
        <v>0</v>
      </c>
      <c r="AJ31" s="91">
        <f>IF('①-2入力シート（宿泊人数）【室】'!AJ31&gt;0, IF(AJ$7/'①-2入力シート（宿泊人数）【室】'!AJ31&gt;=50000, 500, IF(AJ$7/'①-2入力シート（宿泊人数）【室】'!AJ31&gt;=20000, 200, 100)) * '①-2入力シート（宿泊人数）【室】'!AJ31, 0)</f>
        <v>0</v>
      </c>
      <c r="AK31" s="91">
        <f>IF('①-2入力シート（宿泊人数）【室】'!AK31&gt;0, IF(AK$7/'①-2入力シート（宿泊人数）【室】'!AK31&gt;=50000, 500, IF(AK$7/'①-2入力シート（宿泊人数）【室】'!AK31&gt;=20000, 200, 100)) * '①-2入力シート（宿泊人数）【室】'!AK31, 0)</f>
        <v>0</v>
      </c>
      <c r="AL31" s="91">
        <f>IF('①-2入力シート（宿泊人数）【室】'!AL31&gt;0, IF(AL$7/'①-2入力シート（宿泊人数）【室】'!AL31&gt;=50000, 500, IF(AL$7/'①-2入力シート（宿泊人数）【室】'!AL31&gt;=20000, 200, 100)) * '①-2入力シート（宿泊人数）【室】'!AL31, 0)</f>
        <v>0</v>
      </c>
      <c r="AM31" s="91">
        <f>IF('①-2入力シート（宿泊人数）【室】'!AM31&gt;0, IF(AM$7/'①-2入力シート（宿泊人数）【室】'!AM31&gt;=50000, 500, IF(AM$7/'①-2入力シート（宿泊人数）【室】'!AM31&gt;=20000, 200, 100)) * '①-2入力シート（宿泊人数）【室】'!AM31, 0)</f>
        <v>0</v>
      </c>
      <c r="AN31" s="91">
        <f>IF('①-2入力シート（宿泊人数）【室】'!AN31&gt;0, IF(AN$7/'①-2入力シート（宿泊人数）【室】'!AN31&gt;=50000, 500, IF(AN$7/'①-2入力シート（宿泊人数）【室】'!AN31&gt;=20000, 200, 100)) * '①-2入力シート（宿泊人数）【室】'!AN31, 0)</f>
        <v>0</v>
      </c>
      <c r="AO31" s="91">
        <f>IF('①-2入力シート（宿泊人数）【室】'!AO31&gt;0, IF(AO$7/'①-2入力シート（宿泊人数）【室】'!AO31&gt;=50000, 500, IF(AO$7/'①-2入力シート（宿泊人数）【室】'!AO31&gt;=20000, 200, 100)) * '①-2入力シート（宿泊人数）【室】'!AO31, 0)</f>
        <v>0</v>
      </c>
      <c r="AP31" s="91">
        <f>IF('①-2入力シート（宿泊人数）【室】'!AP31&gt;0, IF(AP$7/'①-2入力シート（宿泊人数）【室】'!AP31&gt;=50000, 500, IF(AP$7/'①-2入力シート（宿泊人数）【室】'!AP31&gt;=20000, 200, 100)) * '①-2入力シート（宿泊人数）【室】'!AP31, 0)</f>
        <v>0</v>
      </c>
      <c r="AQ31" s="91">
        <f>IF('①-2入力シート（宿泊人数）【室】'!AQ31&gt;0, IF(AQ$7/'①-2入力シート（宿泊人数）【室】'!AQ31&gt;=50000, 500, IF(AQ$7/'①-2入力シート（宿泊人数）【室】'!AQ31&gt;=20000, 200, 100)) * '①-2入力シート（宿泊人数）【室】'!AQ31, 0)</f>
        <v>0</v>
      </c>
      <c r="AR31" s="91">
        <f>IF('①-2入力シート（宿泊人数）【室】'!AR31&gt;0, IF(AR$7/'①-2入力シート（宿泊人数）【室】'!AR31&gt;=50000, 500, IF(AR$7/'①-2入力シート（宿泊人数）【室】'!AR31&gt;=20000, 200, 100)) * '①-2入力シート（宿泊人数）【室】'!AR31, 0)</f>
        <v>0</v>
      </c>
      <c r="AS31" s="91">
        <f>IF('①-2入力シート（宿泊人数）【室】'!AS31&gt;0, IF(AS$7/'①-2入力シート（宿泊人数）【室】'!AS31&gt;=50000, 500, IF(AS$7/'①-2入力シート（宿泊人数）【室】'!AS31&gt;=20000, 200, 100)) * '①-2入力シート（宿泊人数）【室】'!AS31, 0)</f>
        <v>0</v>
      </c>
      <c r="AT31" s="91">
        <f>IF('①-2入力シート（宿泊人数）【室】'!AT31&gt;0, IF(AT$7/'①-2入力シート（宿泊人数）【室】'!AT31&gt;=50000, 500, IF(AT$7/'①-2入力シート（宿泊人数）【室】'!AT31&gt;=20000, 200, 100)) * '①-2入力シート（宿泊人数）【室】'!AT31, 0)</f>
        <v>0</v>
      </c>
      <c r="AU31" s="91">
        <f>IF('①-2入力シート（宿泊人数）【室】'!AU31&gt;0, IF(AU$7/'①-2入力シート（宿泊人数）【室】'!AU31&gt;=50000, 500, IF(AU$7/'①-2入力シート（宿泊人数）【室】'!AU31&gt;=20000, 200, 100)) * '①-2入力シート（宿泊人数）【室】'!AU31, 0)</f>
        <v>0</v>
      </c>
      <c r="AV31" s="91">
        <f>IF('①-2入力シート（宿泊人数）【室】'!AV31&gt;0, IF(AV$7/'①-2入力シート（宿泊人数）【室】'!AV31&gt;=50000, 500, IF(AV$7/'①-2入力シート（宿泊人数）【室】'!AV31&gt;=20000, 200, 100)) * '①-2入力シート（宿泊人数）【室】'!AV31, 0)</f>
        <v>0</v>
      </c>
      <c r="AW31" s="91">
        <f>IF('①-2入力シート（宿泊人数）【室】'!AW31&gt;0, IF(AW$7/'①-2入力シート（宿泊人数）【室】'!AW31&gt;=50000, 500, IF(AW$7/'①-2入力シート（宿泊人数）【室】'!AW31&gt;=20000, 200, 100)) * '①-2入力シート（宿泊人数）【室】'!AW31, 0)</f>
        <v>0</v>
      </c>
      <c r="AX31" s="91">
        <f>IF('①-2入力シート（宿泊人数）【室】'!AX31&gt;0, IF(AX$7/'①-2入力シート（宿泊人数）【室】'!AX31&gt;=50000, 500, IF(AX$7/'①-2入力シート（宿泊人数）【室】'!AX31&gt;=20000, 200, 100)) * '①-2入力シート（宿泊人数）【室】'!AX31, 0)</f>
        <v>0</v>
      </c>
      <c r="AY31" s="91">
        <f>IF('①-2入力シート（宿泊人数）【室】'!AY31&gt;0, IF(AY$7/'①-2入力シート（宿泊人数）【室】'!AY31&gt;=50000, 500, IF(AY$7/'①-2入力シート（宿泊人数）【室】'!AY31&gt;=20000, 200, 100)) * '①-2入力シート（宿泊人数）【室】'!AY31, 0)</f>
        <v>0</v>
      </c>
      <c r="AZ31" s="91">
        <f>IF('①-2入力シート（宿泊人数）【室】'!AZ31&gt;0, IF(AZ$7/'①-2入力シート（宿泊人数）【室】'!AZ31&gt;=50000, 500, IF(AZ$7/'①-2入力シート（宿泊人数）【室】'!AZ31&gt;=20000, 200, 100)) * '①-2入力シート（宿泊人数）【室】'!AZ31, 0)</f>
        <v>0</v>
      </c>
      <c r="BA31" s="91">
        <f>IF('①-2入力シート（宿泊人数）【室】'!BA31&gt;0, IF(BA$7/'①-2入力シート（宿泊人数）【室】'!BA31&gt;=50000, 500, IF(BA$7/'①-2入力シート（宿泊人数）【室】'!BA31&gt;=20000, 200, 100)) * '①-2入力シート（宿泊人数）【室】'!BA31, 0)</f>
        <v>0</v>
      </c>
      <c r="BB31" s="91">
        <f>IF('①-2入力シート（宿泊人数）【室】'!BB31&gt;0, IF(BB$7/'①-2入力シート（宿泊人数）【室】'!BB31&gt;=50000, 500, IF(BB$7/'①-2入力シート（宿泊人数）【室】'!BB31&gt;=20000, 200, 100)) * '①-2入力シート（宿泊人数）【室】'!BB31, 0)</f>
        <v>0</v>
      </c>
      <c r="BC31" s="91">
        <f>IF('①-2入力シート（宿泊人数）【室】'!BC31&gt;0, IF(BC$7/'①-2入力シート（宿泊人数）【室】'!BC31&gt;=50000, 500, IF(BC$7/'①-2入力シート（宿泊人数）【室】'!BC31&gt;=20000, 200, 100)) * '①-2入力シート（宿泊人数）【室】'!BC31, 0)</f>
        <v>0</v>
      </c>
      <c r="BD31" s="91">
        <f>IF('①-2入力シート（宿泊人数）【室】'!BD31&gt;0, IF(BD$7/'①-2入力シート（宿泊人数）【室】'!BD31&gt;=50000, 500, IF(BD$7/'①-2入力シート（宿泊人数）【室】'!BD31&gt;=20000, 200, 100)) * '①-2入力シート（宿泊人数）【室】'!BD31, 0)</f>
        <v>0</v>
      </c>
      <c r="BE31" s="91">
        <f>IF('①-2入力シート（宿泊人数）【室】'!BE31&gt;0, IF(BE$7/'①-2入力シート（宿泊人数）【室】'!BE31&gt;=50000, 500, IF(BE$7/'①-2入力シート（宿泊人数）【室】'!BE31&gt;=20000, 200, 100)) * '①-2入力シート（宿泊人数）【室】'!BE31, 0)</f>
        <v>0</v>
      </c>
      <c r="BF31" s="91">
        <f>IF('①-2入力シート（宿泊人数）【室】'!BF31&gt;0, IF(BF$7/'①-2入力シート（宿泊人数）【室】'!BF31&gt;=50000, 500, IF(BF$7/'①-2入力シート（宿泊人数）【室】'!BF31&gt;=20000, 200, 100)) * '①-2入力シート（宿泊人数）【室】'!BF31, 0)</f>
        <v>0</v>
      </c>
      <c r="BG31" s="91">
        <f>IF('①-2入力シート（宿泊人数）【室】'!BG31&gt;0, IF(BG$7/'①-2入力シート（宿泊人数）【室】'!BG31&gt;=50000, 500, IF(BG$7/'①-2入力シート（宿泊人数）【室】'!BG31&gt;=20000, 200, 100)) * '①-2入力シート（宿泊人数）【室】'!BG31, 0)</f>
        <v>0</v>
      </c>
      <c r="BH31" s="91">
        <f>IF('①-2入力シート（宿泊人数）【室】'!BH31&gt;0, IF(BH$7/'①-2入力シート（宿泊人数）【室】'!BH31&gt;=50000, 500, IF(BH$7/'①-2入力シート（宿泊人数）【室】'!BH31&gt;=20000, 200, 100)) * '①-2入力シート（宿泊人数）【室】'!BH31, 0)</f>
        <v>0</v>
      </c>
      <c r="BI31" s="91">
        <f>IF('①-2入力シート（宿泊人数）【室】'!BI31&gt;0, IF(BI$7/'①-2入力シート（宿泊人数）【室】'!BI31&gt;=50000, 500, IF(BI$7/'①-2入力シート（宿泊人数）【室】'!BI31&gt;=20000, 200, 100)) * '①-2入力シート（宿泊人数）【室】'!BI31, 0)</f>
        <v>0</v>
      </c>
      <c r="BJ31" s="91">
        <f>IF('①-2入力シート（宿泊人数）【室】'!BJ31&gt;0, IF(BJ$7/'①-2入力シート（宿泊人数）【室】'!BJ31&gt;=50000, 500, IF(BJ$7/'①-2入力シート（宿泊人数）【室】'!BJ31&gt;=20000, 200, 100)) * '①-2入力シート（宿泊人数）【室】'!BJ31, 0)</f>
        <v>0</v>
      </c>
      <c r="BK31" s="91">
        <f>IF('①-2入力シート（宿泊人数）【室】'!BK31&gt;0, IF(BK$7/'①-2入力シート（宿泊人数）【室】'!BK31&gt;=50000, 500, IF(BK$7/'①-2入力シート（宿泊人数）【室】'!BK31&gt;=20000, 200, 100)) * '①-2入力シート（宿泊人数）【室】'!BK31, 0)</f>
        <v>0</v>
      </c>
      <c r="BL31" s="91">
        <f>IF('①-2入力シート（宿泊人数）【室】'!BL31&gt;0, IF(BL$7/'①-2入力シート（宿泊人数）【室】'!BL31&gt;=50000, 500, IF(BL$7/'①-2入力シート（宿泊人数）【室】'!BL31&gt;=20000, 200, 100)) * '①-2入力シート（宿泊人数）【室】'!BL31, 0)</f>
        <v>0</v>
      </c>
      <c r="BM31" s="91">
        <f>IF('①-2入力シート（宿泊人数）【室】'!BM31&gt;0, IF(BM$7/'①-2入力シート（宿泊人数）【室】'!BM31&gt;=50000, 500, IF(BM$7/'①-2入力シート（宿泊人数）【室】'!BM31&gt;=20000, 200, 100)) * '①-2入力シート（宿泊人数）【室】'!BM31, 0)</f>
        <v>0</v>
      </c>
      <c r="BN31" s="91">
        <f>IF('①-2入力シート（宿泊人数）【室】'!BN31&gt;0, IF(BN$7/'①-2入力シート（宿泊人数）【室】'!BN31&gt;=50000, 500, IF(BN$7/'①-2入力シート（宿泊人数）【室】'!BN31&gt;=20000, 200, 100)) * '①-2入力シート（宿泊人数）【室】'!BN31, 0)</f>
        <v>0</v>
      </c>
      <c r="BO31" s="91">
        <f>IF('①-2入力シート（宿泊人数）【室】'!BO31&gt;0, IF(BO$7/'①-2入力シート（宿泊人数）【室】'!BO31&gt;=50000, 500, IF(BO$7/'①-2入力シート（宿泊人数）【室】'!BO31&gt;=20000, 200, 100)) * '①-2入力シート（宿泊人数）【室】'!BO31, 0)</f>
        <v>0</v>
      </c>
      <c r="BP31" s="91">
        <f>IF('①-2入力シート（宿泊人数）【室】'!BP31&gt;0, IF(BP$7/'①-2入力シート（宿泊人数）【室】'!BP31&gt;=50000, 500, IF(BP$7/'①-2入力シート（宿泊人数）【室】'!BP31&gt;=20000, 200, 100)) * '①-2入力シート（宿泊人数）【室】'!BP31, 0)</f>
        <v>0</v>
      </c>
      <c r="BQ31" s="91">
        <f>IF('①-2入力シート（宿泊人数）【室】'!BQ31&gt;0, IF(BQ$7/'①-2入力シート（宿泊人数）【室】'!BQ31&gt;=50000, 500, IF(BQ$7/'①-2入力シート（宿泊人数）【室】'!BQ31&gt;=20000, 200, 100)) * '①-2入力シート（宿泊人数）【室】'!BQ31, 0)</f>
        <v>0</v>
      </c>
      <c r="BR31" s="91">
        <f>IF('①-2入力シート（宿泊人数）【室】'!BR31&gt;0, IF(BR$7/'①-2入力シート（宿泊人数）【室】'!BR31&gt;=50000, 500, IF(BR$7/'①-2入力シート（宿泊人数）【室】'!BR31&gt;=20000, 200, 100)) * '①-2入力シート（宿泊人数）【室】'!BR31, 0)</f>
        <v>0</v>
      </c>
      <c r="BS31" s="91">
        <f>IF('①-2入力シート（宿泊人数）【室】'!BS31&gt;0, IF(BS$7/'①-2入力シート（宿泊人数）【室】'!BS31&gt;=50000, 500, IF(BS$7/'①-2入力シート（宿泊人数）【室】'!BS31&gt;=20000, 200, 100)) * '①-2入力シート（宿泊人数）【室】'!BS31, 0)</f>
        <v>0</v>
      </c>
      <c r="BT31" s="91">
        <f>IF('①-2入力シート（宿泊人数）【室】'!BT31&gt;0, IF(BT$7/'①-2入力シート（宿泊人数）【室】'!BT31&gt;=50000, 500, IF(BT$7/'①-2入力シート（宿泊人数）【室】'!BT31&gt;=20000, 200, 100)) * '①-2入力シート（宿泊人数）【室】'!BT31, 0)</f>
        <v>0</v>
      </c>
      <c r="BU31" s="91">
        <f>IF('①-2入力シート（宿泊人数）【室】'!BU31&gt;0, IF(BU$7/'①-2入力シート（宿泊人数）【室】'!BU31&gt;=50000, 500, IF(BU$7/'①-2入力シート（宿泊人数）【室】'!BU31&gt;=20000, 200, 100)) * '①-2入力シート（宿泊人数）【室】'!BU31, 0)</f>
        <v>0</v>
      </c>
      <c r="BV31" s="91">
        <f>IF('①-2入力シート（宿泊人数）【室】'!BV31&gt;0, IF(BV$7/'①-2入力シート（宿泊人数）【室】'!BV31&gt;=50000, 500, IF(BV$7/'①-2入力シート（宿泊人数）【室】'!BV31&gt;=20000, 200, 100)) * '①-2入力シート（宿泊人数）【室】'!BV31, 0)</f>
        <v>0</v>
      </c>
      <c r="BW31" s="91">
        <f>IF('①-2入力シート（宿泊人数）【室】'!BW31&gt;0, IF(BW$7/'①-2入力シート（宿泊人数）【室】'!BW31&gt;=50000, 500, IF(BW$7/'①-2入力シート（宿泊人数）【室】'!BW31&gt;=20000, 200, 100)) * '①-2入力シート（宿泊人数）【室】'!BW31, 0)</f>
        <v>0</v>
      </c>
      <c r="BX31" s="91">
        <f>IF('①-2入力シート（宿泊人数）【室】'!BX31&gt;0, IF(BX$7/'①-2入力シート（宿泊人数）【室】'!BX31&gt;=50000, 500, IF(BX$7/'①-2入力シート（宿泊人数）【室】'!BX31&gt;=20000, 200, 100)) * '①-2入力シート（宿泊人数）【室】'!BX31, 0)</f>
        <v>0</v>
      </c>
      <c r="BY31" s="91">
        <f>IF('①-2入力シート（宿泊人数）【室】'!BY31&gt;0, IF(BY$7/'①-2入力シート（宿泊人数）【室】'!BY31&gt;=50000, 500, IF(BY$7/'①-2入力シート（宿泊人数）【室】'!BY31&gt;=20000, 200, 100)) * '①-2入力シート（宿泊人数）【室】'!BY31, 0)</f>
        <v>0</v>
      </c>
      <c r="BZ31" s="91">
        <f>IF('①-2入力シート（宿泊人数）【室】'!BZ31&gt;0, IF(BZ$7/'①-2入力シート（宿泊人数）【室】'!BZ31&gt;=50000, 500, IF(BZ$7/'①-2入力シート（宿泊人数）【室】'!BZ31&gt;=20000, 200, 100)) * '①-2入力シート（宿泊人数）【室】'!BZ31, 0)</f>
        <v>0</v>
      </c>
      <c r="CA31" s="91">
        <f>IF('①-2入力シート（宿泊人数）【室】'!CA31&gt;0, IF(CA$7/'①-2入力シート（宿泊人数）【室】'!CA31&gt;=50000, 500, IF(CA$7/'①-2入力シート（宿泊人数）【室】'!CA31&gt;=20000, 200, 100)) * '①-2入力シート（宿泊人数）【室】'!CA31, 0)</f>
        <v>0</v>
      </c>
      <c r="CB31" s="91">
        <f>IF('①-2入力シート（宿泊人数）【室】'!CB31&gt;0, IF(CB$7/'①-2入力シート（宿泊人数）【室】'!CB31&gt;=50000, 500, IF(CB$7/'①-2入力シート（宿泊人数）【室】'!CB31&gt;=20000, 200, 100)) * '①-2入力シート（宿泊人数）【室】'!CB31, 0)</f>
        <v>0</v>
      </c>
      <c r="CC31" s="91">
        <f>IF('①-2入力シート（宿泊人数）【室】'!CC31&gt;0, IF(CC$7/'①-2入力シート（宿泊人数）【室】'!CC31&gt;=50000, 500, IF(CC$7/'①-2入力シート（宿泊人数）【室】'!CC31&gt;=20000, 200, 100)) * '①-2入力シート（宿泊人数）【室】'!CC31, 0)</f>
        <v>0</v>
      </c>
      <c r="CD31" s="91">
        <f>IF('①-2入力シート（宿泊人数）【室】'!CD31&gt;0, IF(CD$7/'①-2入力シート（宿泊人数）【室】'!CD31&gt;=50000, 500, IF(CD$7/'①-2入力シート（宿泊人数）【室】'!CD31&gt;=20000, 200, 100)) * '①-2入力シート（宿泊人数）【室】'!CD31, 0)</f>
        <v>0</v>
      </c>
      <c r="CE31" s="91">
        <f>IF('①-2入力シート（宿泊人数）【室】'!CE31&gt;0, IF(CE$7/'①-2入力シート（宿泊人数）【室】'!CE31&gt;=50000, 500, IF(CE$7/'①-2入力シート（宿泊人数）【室】'!CE31&gt;=20000, 200, 100)) * '①-2入力シート（宿泊人数）【室】'!CE31, 0)</f>
        <v>0</v>
      </c>
      <c r="CF31" s="91">
        <f>IF('①-2入力シート（宿泊人数）【室】'!CF31&gt;0, IF(CF$7/'①-2入力シート（宿泊人数）【室】'!CF31&gt;=50000, 500, IF(CF$7/'①-2入力シート（宿泊人数）【室】'!CF31&gt;=20000, 200, 100)) * '①-2入力シート（宿泊人数）【室】'!CF31, 0)</f>
        <v>0</v>
      </c>
      <c r="CG31" s="91">
        <f>IF('①-2入力シート（宿泊人数）【室】'!CG31&gt;0, IF(CG$7/'①-2入力シート（宿泊人数）【室】'!CG31&gt;=50000, 500, IF(CG$7/'①-2入力シート（宿泊人数）【室】'!CG31&gt;=20000, 200, 100)) * '①-2入力シート（宿泊人数）【室】'!CG31, 0)</f>
        <v>0</v>
      </c>
      <c r="CH31" s="91">
        <f>IF('①-2入力シート（宿泊人数）【室】'!CH31&gt;0, IF(CH$7/'①-2入力シート（宿泊人数）【室】'!CH31&gt;=50000, 500, IF(CH$7/'①-2入力シート（宿泊人数）【室】'!CH31&gt;=20000, 200, 100)) * '①-2入力シート（宿泊人数）【室】'!CH31, 0)</f>
        <v>0</v>
      </c>
      <c r="CI31" s="91">
        <f>IF('①-2入力シート（宿泊人数）【室】'!CI31&gt;0, IF(CI$7/'①-2入力シート（宿泊人数）【室】'!CI31&gt;=50000, 500, IF(CI$7/'①-2入力シート（宿泊人数）【室】'!CI31&gt;=20000, 200, 100)) * '①-2入力シート（宿泊人数）【室】'!CI31, 0)</f>
        <v>0</v>
      </c>
      <c r="CJ31" s="91">
        <f>IF('①-2入力シート（宿泊人数）【室】'!CJ31&gt;0, IF(CJ$7/'①-2入力シート（宿泊人数）【室】'!CJ31&gt;=50000, 500, IF(CJ$7/'①-2入力シート（宿泊人数）【室】'!CJ31&gt;=20000, 200, 100)) * '①-2入力シート（宿泊人数）【室】'!CJ31, 0)</f>
        <v>0</v>
      </c>
      <c r="CK31" s="91">
        <f>IF('①-2入力シート（宿泊人数）【室】'!CK31&gt;0, IF(CK$7/'①-2入力シート（宿泊人数）【室】'!CK31&gt;=50000, 500, IF(CK$7/'①-2入力シート（宿泊人数）【室】'!CK31&gt;=20000, 200, 100)) * '①-2入力シート（宿泊人数）【室】'!CK31, 0)</f>
        <v>0</v>
      </c>
      <c r="CL31" s="91">
        <f>IF('①-2入力シート（宿泊人数）【室】'!CL31&gt;0, IF(CL$7/'①-2入力シート（宿泊人数）【室】'!CL31&gt;=50000, 500, IF(CL$7/'①-2入力シート（宿泊人数）【室】'!CL31&gt;=20000, 200, 100)) * '①-2入力シート（宿泊人数）【室】'!CL31, 0)</f>
        <v>0</v>
      </c>
      <c r="CM31" s="91">
        <f>IF('①-2入力シート（宿泊人数）【室】'!CM31&gt;0, IF(CM$7/'①-2入力シート（宿泊人数）【室】'!CM31&gt;=50000, 500, IF(CM$7/'①-2入力シート（宿泊人数）【室】'!CM31&gt;=20000, 200, 100)) * '①-2入力シート（宿泊人数）【室】'!CM31, 0)</f>
        <v>0</v>
      </c>
      <c r="CN31" s="91">
        <f>IF('①-2入力シート（宿泊人数）【室】'!CN31&gt;0, IF(CN$7/'①-2入力シート（宿泊人数）【室】'!CN31&gt;=50000, 500, IF(CN$7/'①-2入力シート（宿泊人数）【室】'!CN31&gt;=20000, 200, 100)) * '①-2入力シート（宿泊人数）【室】'!CN31, 0)</f>
        <v>0</v>
      </c>
      <c r="CO31" s="91">
        <f>IF('①-2入力シート（宿泊人数）【室】'!CO31&gt;0, IF(CO$7/'①-2入力シート（宿泊人数）【室】'!CO31&gt;=50000, 500, IF(CO$7/'①-2入力シート（宿泊人数）【室】'!CO31&gt;=20000, 200, 100)) * '①-2入力シート（宿泊人数）【室】'!CO31, 0)</f>
        <v>0</v>
      </c>
      <c r="CP31" s="91">
        <f>IF('①-2入力シート（宿泊人数）【室】'!CP31&gt;0, IF(CP$7/'①-2入力シート（宿泊人数）【室】'!CP31&gt;=50000, 500, IF(CP$7/'①-2入力シート（宿泊人数）【室】'!CP31&gt;=20000, 200, 100)) * '①-2入力シート（宿泊人数）【室】'!CP31, 0)</f>
        <v>0</v>
      </c>
      <c r="CQ31" s="91">
        <f>IF('①-2入力シート（宿泊人数）【室】'!CQ31&gt;0, IF(CQ$7/'①-2入力シート（宿泊人数）【室】'!CQ31&gt;=50000, 500, IF(CQ$7/'①-2入力シート（宿泊人数）【室】'!CQ31&gt;=20000, 200, 100)) * '①-2入力シート（宿泊人数）【室】'!CQ31, 0)</f>
        <v>0</v>
      </c>
      <c r="CR31" s="91">
        <f>IF('①-2入力シート（宿泊人数）【室】'!CR31&gt;0, IF(CR$7/'①-2入力シート（宿泊人数）【室】'!CR31&gt;=50000, 500, IF(CR$7/'①-2入力シート（宿泊人数）【室】'!CR31&gt;=20000, 200, 100)) * '①-2入力シート（宿泊人数）【室】'!CR31, 0)</f>
        <v>0</v>
      </c>
      <c r="CS31" s="91">
        <f>IF('①-2入力シート（宿泊人数）【室】'!CS31&gt;0, IF(CS$7/'①-2入力シート（宿泊人数）【室】'!CS31&gt;=50000, 500, IF(CS$7/'①-2入力シート（宿泊人数）【室】'!CS31&gt;=20000, 200, 100)) * '①-2入力シート（宿泊人数）【室】'!CS31, 0)</f>
        <v>0</v>
      </c>
      <c r="CT31" s="91">
        <f>IF('①-2入力シート（宿泊人数）【室】'!CT31&gt;0, IF(CT$7/'①-2入力シート（宿泊人数）【室】'!CT31&gt;=50000, 500, IF(CT$7/'①-2入力シート（宿泊人数）【室】'!CT31&gt;=20000, 200, 100)) * '①-2入力シート（宿泊人数）【室】'!CT31, 0)</f>
        <v>0</v>
      </c>
      <c r="CU31" s="91">
        <f>IF('①-2入力シート（宿泊人数）【室】'!CU31&gt;0, IF(CU$7/'①-2入力シート（宿泊人数）【室】'!CU31&gt;=50000, 500, IF(CU$7/'①-2入力シート（宿泊人数）【室】'!CU31&gt;=20000, 200, 100)) * '①-2入力シート（宿泊人数）【室】'!CU31, 0)</f>
        <v>0</v>
      </c>
      <c r="CV31" s="91">
        <f>IF('①-2入力シート（宿泊人数）【室】'!CV31&gt;0, IF(CV$7/'①-2入力シート（宿泊人数）【室】'!CV31&gt;=50000, 500, IF(CV$7/'①-2入力シート（宿泊人数）【室】'!CV31&gt;=20000, 200, 100)) * '①-2入力シート（宿泊人数）【室】'!CV31, 0)</f>
        <v>0</v>
      </c>
      <c r="CW31" s="91">
        <f>IF('①-2入力シート（宿泊人数）【室】'!CW31&gt;0, IF(CW$7/'①-2入力シート（宿泊人数）【室】'!CW31&gt;=50000, 500, IF(CW$7/'①-2入力シート（宿泊人数）【室】'!CW31&gt;=20000, 200, 100)) * '①-2入力シート（宿泊人数）【室】'!CW31, 0)</f>
        <v>0</v>
      </c>
      <c r="CX31" s="91">
        <f>IF('①-2入力シート（宿泊人数）【室】'!CX31&gt;0, IF(CX$7/'①-2入力シート（宿泊人数）【室】'!CX31&gt;=50000, 500, IF(CX$7/'①-2入力シート（宿泊人数）【室】'!CX31&gt;=20000, 200, 100)) * '①-2入力シート（宿泊人数）【室】'!CX31, 0)</f>
        <v>0</v>
      </c>
      <c r="CY31" s="165">
        <f t="shared" si="6"/>
        <v>0</v>
      </c>
      <c r="DA31" s="5">
        <f t="shared" si="7"/>
        <v>0</v>
      </c>
    </row>
    <row r="32" spans="1:105">
      <c r="A32" s="196"/>
      <c r="B32" s="92">
        <v>24</v>
      </c>
      <c r="C32" s="10">
        <f>IF('①-2入力シート（宿泊人数）【室】'!C32&gt;0, IF(C$7/'①-2入力シート（宿泊人数）【室】'!C32&gt;=50000, 500, IF(C$7/'①-2入力シート（宿泊人数）【室】'!C32&gt;=20000, 200, 100)) * '①-2入力シート（宿泊人数）【室】'!C32, 0)</f>
        <v>0</v>
      </c>
      <c r="D32" s="10">
        <f>IF('①-2入力シート（宿泊人数）【室】'!D32&gt;0, IF(D$7/'①-2入力シート（宿泊人数）【室】'!D32&gt;=50000, 500, IF(D$7/'①-2入力シート（宿泊人数）【室】'!D32&gt;=20000, 200, 100)) * '①-2入力シート（宿泊人数）【室】'!D32, 0)</f>
        <v>0</v>
      </c>
      <c r="E32" s="10">
        <f>IF('①-2入力シート（宿泊人数）【室】'!E32&gt;0, IF(E$7/'①-2入力シート（宿泊人数）【室】'!E32&gt;=50000, 500, IF(E$7/'①-2入力シート（宿泊人数）【室】'!E32&gt;=20000, 200, 100)) * '①-2入力シート（宿泊人数）【室】'!E32, 0)</f>
        <v>0</v>
      </c>
      <c r="F32" s="10">
        <f>IF('①-2入力シート（宿泊人数）【室】'!F32&gt;0, IF(F$7/'①-2入力シート（宿泊人数）【室】'!F32&gt;=50000, 500, IF(F$7/'①-2入力シート（宿泊人数）【室】'!F32&gt;=20000, 200, 100)) * '①-2入力シート（宿泊人数）【室】'!F32, 0)</f>
        <v>0</v>
      </c>
      <c r="G32" s="10">
        <f>IF('①-2入力シート（宿泊人数）【室】'!G32&gt;0, IF(G$7/'①-2入力シート（宿泊人数）【室】'!G32&gt;=50000, 500, IF(G$7/'①-2入力シート（宿泊人数）【室】'!G32&gt;=20000, 200, 100)) * '①-2入力シート（宿泊人数）【室】'!G32, 0)</f>
        <v>0</v>
      </c>
      <c r="H32" s="10">
        <f>IF('①-2入力シート（宿泊人数）【室】'!H32&gt;0, IF(H$7/'①-2入力シート（宿泊人数）【室】'!H32&gt;=50000, 500, IF(H$7/'①-2入力シート（宿泊人数）【室】'!H32&gt;=20000, 200, 100)) * '①-2入力シート（宿泊人数）【室】'!H32, 0)</f>
        <v>0</v>
      </c>
      <c r="I32" s="10">
        <f>IF('①-2入力シート（宿泊人数）【室】'!I32&gt;0, IF(I$7/'①-2入力シート（宿泊人数）【室】'!I32&gt;=50000, 500, IF(I$7/'①-2入力シート（宿泊人数）【室】'!I32&gt;=20000, 200, 100)) * '①-2入力シート（宿泊人数）【室】'!I32, 0)</f>
        <v>0</v>
      </c>
      <c r="J32" s="10">
        <f>IF('①-2入力シート（宿泊人数）【室】'!J32&gt;0, IF(J$7/'①-2入力シート（宿泊人数）【室】'!J32&gt;=50000, 500, IF(J$7/'①-2入力シート（宿泊人数）【室】'!J32&gt;=20000, 200, 100)) * '①-2入力シート（宿泊人数）【室】'!J32, 0)</f>
        <v>0</v>
      </c>
      <c r="K32" s="10">
        <f>IF('①-2入力シート（宿泊人数）【室】'!K32&gt;0, IF(K$7/'①-2入力シート（宿泊人数）【室】'!K32&gt;=50000, 500, IF(K$7/'①-2入力シート（宿泊人数）【室】'!K32&gt;=20000, 200, 100)) * '①-2入力シート（宿泊人数）【室】'!K32, 0)</f>
        <v>0</v>
      </c>
      <c r="L32" s="10">
        <f>IF('①-2入力シート（宿泊人数）【室】'!L32&gt;0, IF(L$7/'①-2入力シート（宿泊人数）【室】'!L32&gt;=50000, 500, IF(L$7/'①-2入力シート（宿泊人数）【室】'!L32&gt;=20000, 200, 100)) * '①-2入力シート（宿泊人数）【室】'!L32, 0)</f>
        <v>0</v>
      </c>
      <c r="M32" s="10">
        <f>IF('①-2入力シート（宿泊人数）【室】'!M32&gt;0, IF(M$7/'①-2入力シート（宿泊人数）【室】'!M32&gt;=50000, 500, IF(M$7/'①-2入力シート（宿泊人数）【室】'!M32&gt;=20000, 200, 100)) * '①-2入力シート（宿泊人数）【室】'!M32, 0)</f>
        <v>0</v>
      </c>
      <c r="N32" s="91">
        <f>IF('①-2入力シート（宿泊人数）【室】'!N32&gt;0, IF(N$7/'①-2入力シート（宿泊人数）【室】'!N32&gt;=50000, 500, IF(N$7/'①-2入力シート（宿泊人数）【室】'!N32&gt;=20000, 200, 100)) * '①-2入力シート（宿泊人数）【室】'!N32, 0)</f>
        <v>0</v>
      </c>
      <c r="O32" s="91">
        <f>IF('①-2入力シート（宿泊人数）【室】'!O32&gt;0, IF(O$7/'①-2入力シート（宿泊人数）【室】'!O32&gt;=50000, 500, IF(O$7/'①-2入力シート（宿泊人数）【室】'!O32&gt;=20000, 200, 100)) * '①-2入力シート（宿泊人数）【室】'!O32, 0)</f>
        <v>0</v>
      </c>
      <c r="P32" s="91">
        <f>IF('①-2入力シート（宿泊人数）【室】'!P32&gt;0, IF(P$7/'①-2入力シート（宿泊人数）【室】'!P32&gt;=50000, 500, IF(P$7/'①-2入力シート（宿泊人数）【室】'!P32&gt;=20000, 200, 100)) * '①-2入力シート（宿泊人数）【室】'!P32, 0)</f>
        <v>0</v>
      </c>
      <c r="Q32" s="91">
        <f>IF('①-2入力シート（宿泊人数）【室】'!Q32&gt;0, IF(Q$7/'①-2入力シート（宿泊人数）【室】'!Q32&gt;=50000, 500, IF(Q$7/'①-2入力シート（宿泊人数）【室】'!Q32&gt;=20000, 200, 100)) * '①-2入力シート（宿泊人数）【室】'!Q32, 0)</f>
        <v>0</v>
      </c>
      <c r="R32" s="91">
        <f>IF('①-2入力シート（宿泊人数）【室】'!R32&gt;0, IF(R$7/'①-2入力シート（宿泊人数）【室】'!R32&gt;=50000, 500, IF(R$7/'①-2入力シート（宿泊人数）【室】'!R32&gt;=20000, 200, 100)) * '①-2入力シート（宿泊人数）【室】'!R32, 0)</f>
        <v>0</v>
      </c>
      <c r="S32" s="91">
        <f>IF('①-2入力シート（宿泊人数）【室】'!S32&gt;0, IF(S$7/'①-2入力シート（宿泊人数）【室】'!S32&gt;=50000, 500, IF(S$7/'①-2入力シート（宿泊人数）【室】'!S32&gt;=20000, 200, 100)) * '①-2入力シート（宿泊人数）【室】'!S32, 0)</f>
        <v>0</v>
      </c>
      <c r="T32" s="91">
        <f>IF('①-2入力シート（宿泊人数）【室】'!T32&gt;0, IF(T$7/'①-2入力シート（宿泊人数）【室】'!T32&gt;=50000, 500, IF(T$7/'①-2入力シート（宿泊人数）【室】'!T32&gt;=20000, 200, 100)) * '①-2入力シート（宿泊人数）【室】'!T32, 0)</f>
        <v>0</v>
      </c>
      <c r="U32" s="91">
        <f>IF('①-2入力シート（宿泊人数）【室】'!U32&gt;0, IF(U$7/'①-2入力シート（宿泊人数）【室】'!U32&gt;=50000, 500, IF(U$7/'①-2入力シート（宿泊人数）【室】'!U32&gt;=20000, 200, 100)) * '①-2入力シート（宿泊人数）【室】'!U32, 0)</f>
        <v>0</v>
      </c>
      <c r="V32" s="91">
        <f>IF('①-2入力シート（宿泊人数）【室】'!V32&gt;0, IF(V$7/'①-2入力シート（宿泊人数）【室】'!V32&gt;=50000, 500, IF(V$7/'①-2入力シート（宿泊人数）【室】'!V32&gt;=20000, 200, 100)) * '①-2入力シート（宿泊人数）【室】'!V32, 0)</f>
        <v>0</v>
      </c>
      <c r="W32" s="91">
        <f>IF('①-2入力シート（宿泊人数）【室】'!W32&gt;0, IF(W$7/'①-2入力シート（宿泊人数）【室】'!W32&gt;=50000, 500, IF(W$7/'①-2入力シート（宿泊人数）【室】'!W32&gt;=20000, 200, 100)) * '①-2入力シート（宿泊人数）【室】'!W32, 0)</f>
        <v>0</v>
      </c>
      <c r="X32" s="91">
        <f>IF('①-2入力シート（宿泊人数）【室】'!X32&gt;0, IF(X$7/'①-2入力シート（宿泊人数）【室】'!X32&gt;=50000, 500, IF(X$7/'①-2入力シート（宿泊人数）【室】'!X32&gt;=20000, 200, 100)) * '①-2入力シート（宿泊人数）【室】'!X32, 0)</f>
        <v>0</v>
      </c>
      <c r="Y32" s="91">
        <f>IF('①-2入力シート（宿泊人数）【室】'!Y32&gt;0, IF(Y$7/'①-2入力シート（宿泊人数）【室】'!Y32&gt;=50000, 500, IF(Y$7/'①-2入力シート（宿泊人数）【室】'!Y32&gt;=20000, 200, 100)) * '①-2入力シート（宿泊人数）【室】'!Y32, 0)</f>
        <v>0</v>
      </c>
      <c r="Z32" s="91">
        <f>IF('①-2入力シート（宿泊人数）【室】'!Z32&gt;0, IF(Z$7/'①-2入力シート（宿泊人数）【室】'!Z32&gt;=50000, 500, IF(Z$7/'①-2入力シート（宿泊人数）【室】'!Z32&gt;=20000, 200, 100)) * '①-2入力シート（宿泊人数）【室】'!Z32, 0)</f>
        <v>0</v>
      </c>
      <c r="AA32" s="91">
        <f>IF('①-2入力シート（宿泊人数）【室】'!AA32&gt;0, IF(AA$7/'①-2入力シート（宿泊人数）【室】'!AA32&gt;=50000, 500, IF(AA$7/'①-2入力シート（宿泊人数）【室】'!AA32&gt;=20000, 200, 100)) * '①-2入力シート（宿泊人数）【室】'!AA32, 0)</f>
        <v>0</v>
      </c>
      <c r="AB32" s="91">
        <f>IF('①-2入力シート（宿泊人数）【室】'!AB32&gt;0, IF(AB$7/'①-2入力シート（宿泊人数）【室】'!AB32&gt;=50000, 500, IF(AB$7/'①-2入力シート（宿泊人数）【室】'!AB32&gt;=20000, 200, 100)) * '①-2入力シート（宿泊人数）【室】'!AB32, 0)</f>
        <v>0</v>
      </c>
      <c r="AC32" s="91">
        <f>IF('①-2入力シート（宿泊人数）【室】'!AC32&gt;0, IF(AC$7/'①-2入力シート（宿泊人数）【室】'!AC32&gt;=50000, 500, IF(AC$7/'①-2入力シート（宿泊人数）【室】'!AC32&gt;=20000, 200, 100)) * '①-2入力シート（宿泊人数）【室】'!AC32, 0)</f>
        <v>0</v>
      </c>
      <c r="AD32" s="91">
        <f>IF('①-2入力シート（宿泊人数）【室】'!AD32&gt;0, IF(AD$7/'①-2入力シート（宿泊人数）【室】'!AD32&gt;=50000, 500, IF(AD$7/'①-2入力シート（宿泊人数）【室】'!AD32&gt;=20000, 200, 100)) * '①-2入力シート（宿泊人数）【室】'!AD32, 0)</f>
        <v>0</v>
      </c>
      <c r="AE32" s="91">
        <f>IF('①-2入力シート（宿泊人数）【室】'!AE32&gt;0, IF(AE$7/'①-2入力シート（宿泊人数）【室】'!AE32&gt;=50000, 500, IF(AE$7/'①-2入力シート（宿泊人数）【室】'!AE32&gt;=20000, 200, 100)) * '①-2入力シート（宿泊人数）【室】'!AE32, 0)</f>
        <v>0</v>
      </c>
      <c r="AF32" s="91">
        <f>IF('①-2入力シート（宿泊人数）【室】'!AF32&gt;0, IF(AF$7/'①-2入力シート（宿泊人数）【室】'!AF32&gt;=50000, 500, IF(AF$7/'①-2入力シート（宿泊人数）【室】'!AF32&gt;=20000, 200, 100)) * '①-2入力シート（宿泊人数）【室】'!AF32, 0)</f>
        <v>0</v>
      </c>
      <c r="AG32" s="91">
        <f>IF('①-2入力シート（宿泊人数）【室】'!AG32&gt;0, IF(AG$7/'①-2入力シート（宿泊人数）【室】'!AG32&gt;=50000, 500, IF(AG$7/'①-2入力シート（宿泊人数）【室】'!AG32&gt;=20000, 200, 100)) * '①-2入力シート（宿泊人数）【室】'!AG32, 0)</f>
        <v>0</v>
      </c>
      <c r="AH32" s="91">
        <f>IF('①-2入力シート（宿泊人数）【室】'!AH32&gt;0, IF(AH$7/'①-2入力シート（宿泊人数）【室】'!AH32&gt;=50000, 500, IF(AH$7/'①-2入力シート（宿泊人数）【室】'!AH32&gt;=20000, 200, 100)) * '①-2入力シート（宿泊人数）【室】'!AH32, 0)</f>
        <v>0</v>
      </c>
      <c r="AI32" s="91">
        <f>IF('①-2入力シート（宿泊人数）【室】'!AI32&gt;0, IF(AI$7/'①-2入力シート（宿泊人数）【室】'!AI32&gt;=50000, 500, IF(AI$7/'①-2入力シート（宿泊人数）【室】'!AI32&gt;=20000, 200, 100)) * '①-2入力シート（宿泊人数）【室】'!AI32, 0)</f>
        <v>0</v>
      </c>
      <c r="AJ32" s="91">
        <f>IF('①-2入力シート（宿泊人数）【室】'!AJ32&gt;0, IF(AJ$7/'①-2入力シート（宿泊人数）【室】'!AJ32&gt;=50000, 500, IF(AJ$7/'①-2入力シート（宿泊人数）【室】'!AJ32&gt;=20000, 200, 100)) * '①-2入力シート（宿泊人数）【室】'!AJ32, 0)</f>
        <v>0</v>
      </c>
      <c r="AK32" s="91">
        <f>IF('①-2入力シート（宿泊人数）【室】'!AK32&gt;0, IF(AK$7/'①-2入力シート（宿泊人数）【室】'!AK32&gt;=50000, 500, IF(AK$7/'①-2入力シート（宿泊人数）【室】'!AK32&gt;=20000, 200, 100)) * '①-2入力シート（宿泊人数）【室】'!AK32, 0)</f>
        <v>0</v>
      </c>
      <c r="AL32" s="91">
        <f>IF('①-2入力シート（宿泊人数）【室】'!AL32&gt;0, IF(AL$7/'①-2入力シート（宿泊人数）【室】'!AL32&gt;=50000, 500, IF(AL$7/'①-2入力シート（宿泊人数）【室】'!AL32&gt;=20000, 200, 100)) * '①-2入力シート（宿泊人数）【室】'!AL32, 0)</f>
        <v>0</v>
      </c>
      <c r="AM32" s="91">
        <f>IF('①-2入力シート（宿泊人数）【室】'!AM32&gt;0, IF(AM$7/'①-2入力シート（宿泊人数）【室】'!AM32&gt;=50000, 500, IF(AM$7/'①-2入力シート（宿泊人数）【室】'!AM32&gt;=20000, 200, 100)) * '①-2入力シート（宿泊人数）【室】'!AM32, 0)</f>
        <v>0</v>
      </c>
      <c r="AN32" s="91">
        <f>IF('①-2入力シート（宿泊人数）【室】'!AN32&gt;0, IF(AN$7/'①-2入力シート（宿泊人数）【室】'!AN32&gt;=50000, 500, IF(AN$7/'①-2入力シート（宿泊人数）【室】'!AN32&gt;=20000, 200, 100)) * '①-2入力シート（宿泊人数）【室】'!AN32, 0)</f>
        <v>0</v>
      </c>
      <c r="AO32" s="91">
        <f>IF('①-2入力シート（宿泊人数）【室】'!AO32&gt;0, IF(AO$7/'①-2入力シート（宿泊人数）【室】'!AO32&gt;=50000, 500, IF(AO$7/'①-2入力シート（宿泊人数）【室】'!AO32&gt;=20000, 200, 100)) * '①-2入力シート（宿泊人数）【室】'!AO32, 0)</f>
        <v>0</v>
      </c>
      <c r="AP32" s="91">
        <f>IF('①-2入力シート（宿泊人数）【室】'!AP32&gt;0, IF(AP$7/'①-2入力シート（宿泊人数）【室】'!AP32&gt;=50000, 500, IF(AP$7/'①-2入力シート（宿泊人数）【室】'!AP32&gt;=20000, 200, 100)) * '①-2入力シート（宿泊人数）【室】'!AP32, 0)</f>
        <v>0</v>
      </c>
      <c r="AQ32" s="91">
        <f>IF('①-2入力シート（宿泊人数）【室】'!AQ32&gt;0, IF(AQ$7/'①-2入力シート（宿泊人数）【室】'!AQ32&gt;=50000, 500, IF(AQ$7/'①-2入力シート（宿泊人数）【室】'!AQ32&gt;=20000, 200, 100)) * '①-2入力シート（宿泊人数）【室】'!AQ32, 0)</f>
        <v>0</v>
      </c>
      <c r="AR32" s="91">
        <f>IF('①-2入力シート（宿泊人数）【室】'!AR32&gt;0, IF(AR$7/'①-2入力シート（宿泊人数）【室】'!AR32&gt;=50000, 500, IF(AR$7/'①-2入力シート（宿泊人数）【室】'!AR32&gt;=20000, 200, 100)) * '①-2入力シート（宿泊人数）【室】'!AR32, 0)</f>
        <v>0</v>
      </c>
      <c r="AS32" s="91">
        <f>IF('①-2入力シート（宿泊人数）【室】'!AS32&gt;0, IF(AS$7/'①-2入力シート（宿泊人数）【室】'!AS32&gt;=50000, 500, IF(AS$7/'①-2入力シート（宿泊人数）【室】'!AS32&gt;=20000, 200, 100)) * '①-2入力シート（宿泊人数）【室】'!AS32, 0)</f>
        <v>0</v>
      </c>
      <c r="AT32" s="91">
        <f>IF('①-2入力シート（宿泊人数）【室】'!AT32&gt;0, IF(AT$7/'①-2入力シート（宿泊人数）【室】'!AT32&gt;=50000, 500, IF(AT$7/'①-2入力シート（宿泊人数）【室】'!AT32&gt;=20000, 200, 100)) * '①-2入力シート（宿泊人数）【室】'!AT32, 0)</f>
        <v>0</v>
      </c>
      <c r="AU32" s="91">
        <f>IF('①-2入力シート（宿泊人数）【室】'!AU32&gt;0, IF(AU$7/'①-2入力シート（宿泊人数）【室】'!AU32&gt;=50000, 500, IF(AU$7/'①-2入力シート（宿泊人数）【室】'!AU32&gt;=20000, 200, 100)) * '①-2入力シート（宿泊人数）【室】'!AU32, 0)</f>
        <v>0</v>
      </c>
      <c r="AV32" s="91">
        <f>IF('①-2入力シート（宿泊人数）【室】'!AV32&gt;0, IF(AV$7/'①-2入力シート（宿泊人数）【室】'!AV32&gt;=50000, 500, IF(AV$7/'①-2入力シート（宿泊人数）【室】'!AV32&gt;=20000, 200, 100)) * '①-2入力シート（宿泊人数）【室】'!AV32, 0)</f>
        <v>0</v>
      </c>
      <c r="AW32" s="91">
        <f>IF('①-2入力シート（宿泊人数）【室】'!AW32&gt;0, IF(AW$7/'①-2入力シート（宿泊人数）【室】'!AW32&gt;=50000, 500, IF(AW$7/'①-2入力シート（宿泊人数）【室】'!AW32&gt;=20000, 200, 100)) * '①-2入力シート（宿泊人数）【室】'!AW32, 0)</f>
        <v>0</v>
      </c>
      <c r="AX32" s="91">
        <f>IF('①-2入力シート（宿泊人数）【室】'!AX32&gt;0, IF(AX$7/'①-2入力シート（宿泊人数）【室】'!AX32&gt;=50000, 500, IF(AX$7/'①-2入力シート（宿泊人数）【室】'!AX32&gt;=20000, 200, 100)) * '①-2入力シート（宿泊人数）【室】'!AX32, 0)</f>
        <v>0</v>
      </c>
      <c r="AY32" s="91">
        <f>IF('①-2入力シート（宿泊人数）【室】'!AY32&gt;0, IF(AY$7/'①-2入力シート（宿泊人数）【室】'!AY32&gt;=50000, 500, IF(AY$7/'①-2入力シート（宿泊人数）【室】'!AY32&gt;=20000, 200, 100)) * '①-2入力シート（宿泊人数）【室】'!AY32, 0)</f>
        <v>0</v>
      </c>
      <c r="AZ32" s="91">
        <f>IF('①-2入力シート（宿泊人数）【室】'!AZ32&gt;0, IF(AZ$7/'①-2入力シート（宿泊人数）【室】'!AZ32&gt;=50000, 500, IF(AZ$7/'①-2入力シート（宿泊人数）【室】'!AZ32&gt;=20000, 200, 100)) * '①-2入力シート（宿泊人数）【室】'!AZ32, 0)</f>
        <v>0</v>
      </c>
      <c r="BA32" s="91">
        <f>IF('①-2入力シート（宿泊人数）【室】'!BA32&gt;0, IF(BA$7/'①-2入力シート（宿泊人数）【室】'!BA32&gt;=50000, 500, IF(BA$7/'①-2入力シート（宿泊人数）【室】'!BA32&gt;=20000, 200, 100)) * '①-2入力シート（宿泊人数）【室】'!BA32, 0)</f>
        <v>0</v>
      </c>
      <c r="BB32" s="91">
        <f>IF('①-2入力シート（宿泊人数）【室】'!BB32&gt;0, IF(BB$7/'①-2入力シート（宿泊人数）【室】'!BB32&gt;=50000, 500, IF(BB$7/'①-2入力シート（宿泊人数）【室】'!BB32&gt;=20000, 200, 100)) * '①-2入力シート（宿泊人数）【室】'!BB32, 0)</f>
        <v>0</v>
      </c>
      <c r="BC32" s="91">
        <f>IF('①-2入力シート（宿泊人数）【室】'!BC32&gt;0, IF(BC$7/'①-2入力シート（宿泊人数）【室】'!BC32&gt;=50000, 500, IF(BC$7/'①-2入力シート（宿泊人数）【室】'!BC32&gt;=20000, 200, 100)) * '①-2入力シート（宿泊人数）【室】'!BC32, 0)</f>
        <v>0</v>
      </c>
      <c r="BD32" s="91">
        <f>IF('①-2入力シート（宿泊人数）【室】'!BD32&gt;0, IF(BD$7/'①-2入力シート（宿泊人数）【室】'!BD32&gt;=50000, 500, IF(BD$7/'①-2入力シート（宿泊人数）【室】'!BD32&gt;=20000, 200, 100)) * '①-2入力シート（宿泊人数）【室】'!BD32, 0)</f>
        <v>0</v>
      </c>
      <c r="BE32" s="91">
        <f>IF('①-2入力シート（宿泊人数）【室】'!BE32&gt;0, IF(BE$7/'①-2入力シート（宿泊人数）【室】'!BE32&gt;=50000, 500, IF(BE$7/'①-2入力シート（宿泊人数）【室】'!BE32&gt;=20000, 200, 100)) * '①-2入力シート（宿泊人数）【室】'!BE32, 0)</f>
        <v>0</v>
      </c>
      <c r="BF32" s="91">
        <f>IF('①-2入力シート（宿泊人数）【室】'!BF32&gt;0, IF(BF$7/'①-2入力シート（宿泊人数）【室】'!BF32&gt;=50000, 500, IF(BF$7/'①-2入力シート（宿泊人数）【室】'!BF32&gt;=20000, 200, 100)) * '①-2入力シート（宿泊人数）【室】'!BF32, 0)</f>
        <v>0</v>
      </c>
      <c r="BG32" s="91">
        <f>IF('①-2入力シート（宿泊人数）【室】'!BG32&gt;0, IF(BG$7/'①-2入力シート（宿泊人数）【室】'!BG32&gt;=50000, 500, IF(BG$7/'①-2入力シート（宿泊人数）【室】'!BG32&gt;=20000, 200, 100)) * '①-2入力シート（宿泊人数）【室】'!BG32, 0)</f>
        <v>0</v>
      </c>
      <c r="BH32" s="91">
        <f>IF('①-2入力シート（宿泊人数）【室】'!BH32&gt;0, IF(BH$7/'①-2入力シート（宿泊人数）【室】'!BH32&gt;=50000, 500, IF(BH$7/'①-2入力シート（宿泊人数）【室】'!BH32&gt;=20000, 200, 100)) * '①-2入力シート（宿泊人数）【室】'!BH32, 0)</f>
        <v>0</v>
      </c>
      <c r="BI32" s="91">
        <f>IF('①-2入力シート（宿泊人数）【室】'!BI32&gt;0, IF(BI$7/'①-2入力シート（宿泊人数）【室】'!BI32&gt;=50000, 500, IF(BI$7/'①-2入力シート（宿泊人数）【室】'!BI32&gt;=20000, 200, 100)) * '①-2入力シート（宿泊人数）【室】'!BI32, 0)</f>
        <v>0</v>
      </c>
      <c r="BJ32" s="91">
        <f>IF('①-2入力シート（宿泊人数）【室】'!BJ32&gt;0, IF(BJ$7/'①-2入力シート（宿泊人数）【室】'!BJ32&gt;=50000, 500, IF(BJ$7/'①-2入力シート（宿泊人数）【室】'!BJ32&gt;=20000, 200, 100)) * '①-2入力シート（宿泊人数）【室】'!BJ32, 0)</f>
        <v>0</v>
      </c>
      <c r="BK32" s="91">
        <f>IF('①-2入力シート（宿泊人数）【室】'!BK32&gt;0, IF(BK$7/'①-2入力シート（宿泊人数）【室】'!BK32&gt;=50000, 500, IF(BK$7/'①-2入力シート（宿泊人数）【室】'!BK32&gt;=20000, 200, 100)) * '①-2入力シート（宿泊人数）【室】'!BK32, 0)</f>
        <v>0</v>
      </c>
      <c r="BL32" s="91">
        <f>IF('①-2入力シート（宿泊人数）【室】'!BL32&gt;0, IF(BL$7/'①-2入力シート（宿泊人数）【室】'!BL32&gt;=50000, 500, IF(BL$7/'①-2入力シート（宿泊人数）【室】'!BL32&gt;=20000, 200, 100)) * '①-2入力シート（宿泊人数）【室】'!BL32, 0)</f>
        <v>0</v>
      </c>
      <c r="BM32" s="91">
        <f>IF('①-2入力シート（宿泊人数）【室】'!BM32&gt;0, IF(BM$7/'①-2入力シート（宿泊人数）【室】'!BM32&gt;=50000, 500, IF(BM$7/'①-2入力シート（宿泊人数）【室】'!BM32&gt;=20000, 200, 100)) * '①-2入力シート（宿泊人数）【室】'!BM32, 0)</f>
        <v>0</v>
      </c>
      <c r="BN32" s="91">
        <f>IF('①-2入力シート（宿泊人数）【室】'!BN32&gt;0, IF(BN$7/'①-2入力シート（宿泊人数）【室】'!BN32&gt;=50000, 500, IF(BN$7/'①-2入力シート（宿泊人数）【室】'!BN32&gt;=20000, 200, 100)) * '①-2入力シート（宿泊人数）【室】'!BN32, 0)</f>
        <v>0</v>
      </c>
      <c r="BO32" s="91">
        <f>IF('①-2入力シート（宿泊人数）【室】'!BO32&gt;0, IF(BO$7/'①-2入力シート（宿泊人数）【室】'!BO32&gt;=50000, 500, IF(BO$7/'①-2入力シート（宿泊人数）【室】'!BO32&gt;=20000, 200, 100)) * '①-2入力シート（宿泊人数）【室】'!BO32, 0)</f>
        <v>0</v>
      </c>
      <c r="BP32" s="91">
        <f>IF('①-2入力シート（宿泊人数）【室】'!BP32&gt;0, IF(BP$7/'①-2入力シート（宿泊人数）【室】'!BP32&gt;=50000, 500, IF(BP$7/'①-2入力シート（宿泊人数）【室】'!BP32&gt;=20000, 200, 100)) * '①-2入力シート（宿泊人数）【室】'!BP32, 0)</f>
        <v>0</v>
      </c>
      <c r="BQ32" s="91">
        <f>IF('①-2入力シート（宿泊人数）【室】'!BQ32&gt;0, IF(BQ$7/'①-2入力シート（宿泊人数）【室】'!BQ32&gt;=50000, 500, IF(BQ$7/'①-2入力シート（宿泊人数）【室】'!BQ32&gt;=20000, 200, 100)) * '①-2入力シート（宿泊人数）【室】'!BQ32, 0)</f>
        <v>0</v>
      </c>
      <c r="BR32" s="91">
        <f>IF('①-2入力シート（宿泊人数）【室】'!BR32&gt;0, IF(BR$7/'①-2入力シート（宿泊人数）【室】'!BR32&gt;=50000, 500, IF(BR$7/'①-2入力シート（宿泊人数）【室】'!BR32&gt;=20000, 200, 100)) * '①-2入力シート（宿泊人数）【室】'!BR32, 0)</f>
        <v>0</v>
      </c>
      <c r="BS32" s="91">
        <f>IF('①-2入力シート（宿泊人数）【室】'!BS32&gt;0, IF(BS$7/'①-2入力シート（宿泊人数）【室】'!BS32&gt;=50000, 500, IF(BS$7/'①-2入力シート（宿泊人数）【室】'!BS32&gt;=20000, 200, 100)) * '①-2入力シート（宿泊人数）【室】'!BS32, 0)</f>
        <v>0</v>
      </c>
      <c r="BT32" s="91">
        <f>IF('①-2入力シート（宿泊人数）【室】'!BT32&gt;0, IF(BT$7/'①-2入力シート（宿泊人数）【室】'!BT32&gt;=50000, 500, IF(BT$7/'①-2入力シート（宿泊人数）【室】'!BT32&gt;=20000, 200, 100)) * '①-2入力シート（宿泊人数）【室】'!BT32, 0)</f>
        <v>0</v>
      </c>
      <c r="BU32" s="91">
        <f>IF('①-2入力シート（宿泊人数）【室】'!BU32&gt;0, IF(BU$7/'①-2入力シート（宿泊人数）【室】'!BU32&gt;=50000, 500, IF(BU$7/'①-2入力シート（宿泊人数）【室】'!BU32&gt;=20000, 200, 100)) * '①-2入力シート（宿泊人数）【室】'!BU32, 0)</f>
        <v>0</v>
      </c>
      <c r="BV32" s="91">
        <f>IF('①-2入力シート（宿泊人数）【室】'!BV32&gt;0, IF(BV$7/'①-2入力シート（宿泊人数）【室】'!BV32&gt;=50000, 500, IF(BV$7/'①-2入力シート（宿泊人数）【室】'!BV32&gt;=20000, 200, 100)) * '①-2入力シート（宿泊人数）【室】'!BV32, 0)</f>
        <v>0</v>
      </c>
      <c r="BW32" s="91">
        <f>IF('①-2入力シート（宿泊人数）【室】'!BW32&gt;0, IF(BW$7/'①-2入力シート（宿泊人数）【室】'!BW32&gt;=50000, 500, IF(BW$7/'①-2入力シート（宿泊人数）【室】'!BW32&gt;=20000, 200, 100)) * '①-2入力シート（宿泊人数）【室】'!BW32, 0)</f>
        <v>0</v>
      </c>
      <c r="BX32" s="91">
        <f>IF('①-2入力シート（宿泊人数）【室】'!BX32&gt;0, IF(BX$7/'①-2入力シート（宿泊人数）【室】'!BX32&gt;=50000, 500, IF(BX$7/'①-2入力シート（宿泊人数）【室】'!BX32&gt;=20000, 200, 100)) * '①-2入力シート（宿泊人数）【室】'!BX32, 0)</f>
        <v>0</v>
      </c>
      <c r="BY32" s="91">
        <f>IF('①-2入力シート（宿泊人数）【室】'!BY32&gt;0, IF(BY$7/'①-2入力シート（宿泊人数）【室】'!BY32&gt;=50000, 500, IF(BY$7/'①-2入力シート（宿泊人数）【室】'!BY32&gt;=20000, 200, 100)) * '①-2入力シート（宿泊人数）【室】'!BY32, 0)</f>
        <v>0</v>
      </c>
      <c r="BZ32" s="91">
        <f>IF('①-2入力シート（宿泊人数）【室】'!BZ32&gt;0, IF(BZ$7/'①-2入力シート（宿泊人数）【室】'!BZ32&gt;=50000, 500, IF(BZ$7/'①-2入力シート（宿泊人数）【室】'!BZ32&gt;=20000, 200, 100)) * '①-2入力シート（宿泊人数）【室】'!BZ32, 0)</f>
        <v>0</v>
      </c>
      <c r="CA32" s="91">
        <f>IF('①-2入力シート（宿泊人数）【室】'!CA32&gt;0, IF(CA$7/'①-2入力シート（宿泊人数）【室】'!CA32&gt;=50000, 500, IF(CA$7/'①-2入力シート（宿泊人数）【室】'!CA32&gt;=20000, 200, 100)) * '①-2入力シート（宿泊人数）【室】'!CA32, 0)</f>
        <v>0</v>
      </c>
      <c r="CB32" s="91">
        <f>IF('①-2入力シート（宿泊人数）【室】'!CB32&gt;0, IF(CB$7/'①-2入力シート（宿泊人数）【室】'!CB32&gt;=50000, 500, IF(CB$7/'①-2入力シート（宿泊人数）【室】'!CB32&gt;=20000, 200, 100)) * '①-2入力シート（宿泊人数）【室】'!CB32, 0)</f>
        <v>0</v>
      </c>
      <c r="CC32" s="91">
        <f>IF('①-2入力シート（宿泊人数）【室】'!CC32&gt;0, IF(CC$7/'①-2入力シート（宿泊人数）【室】'!CC32&gt;=50000, 500, IF(CC$7/'①-2入力シート（宿泊人数）【室】'!CC32&gt;=20000, 200, 100)) * '①-2入力シート（宿泊人数）【室】'!CC32, 0)</f>
        <v>0</v>
      </c>
      <c r="CD32" s="91">
        <f>IF('①-2入力シート（宿泊人数）【室】'!CD32&gt;0, IF(CD$7/'①-2入力シート（宿泊人数）【室】'!CD32&gt;=50000, 500, IF(CD$7/'①-2入力シート（宿泊人数）【室】'!CD32&gt;=20000, 200, 100)) * '①-2入力シート（宿泊人数）【室】'!CD32, 0)</f>
        <v>0</v>
      </c>
      <c r="CE32" s="91">
        <f>IF('①-2入力シート（宿泊人数）【室】'!CE32&gt;0, IF(CE$7/'①-2入力シート（宿泊人数）【室】'!CE32&gt;=50000, 500, IF(CE$7/'①-2入力シート（宿泊人数）【室】'!CE32&gt;=20000, 200, 100)) * '①-2入力シート（宿泊人数）【室】'!CE32, 0)</f>
        <v>0</v>
      </c>
      <c r="CF32" s="91">
        <f>IF('①-2入力シート（宿泊人数）【室】'!CF32&gt;0, IF(CF$7/'①-2入力シート（宿泊人数）【室】'!CF32&gt;=50000, 500, IF(CF$7/'①-2入力シート（宿泊人数）【室】'!CF32&gt;=20000, 200, 100)) * '①-2入力シート（宿泊人数）【室】'!CF32, 0)</f>
        <v>0</v>
      </c>
      <c r="CG32" s="91">
        <f>IF('①-2入力シート（宿泊人数）【室】'!CG32&gt;0, IF(CG$7/'①-2入力シート（宿泊人数）【室】'!CG32&gt;=50000, 500, IF(CG$7/'①-2入力シート（宿泊人数）【室】'!CG32&gt;=20000, 200, 100)) * '①-2入力シート（宿泊人数）【室】'!CG32, 0)</f>
        <v>0</v>
      </c>
      <c r="CH32" s="91">
        <f>IF('①-2入力シート（宿泊人数）【室】'!CH32&gt;0, IF(CH$7/'①-2入力シート（宿泊人数）【室】'!CH32&gt;=50000, 500, IF(CH$7/'①-2入力シート（宿泊人数）【室】'!CH32&gt;=20000, 200, 100)) * '①-2入力シート（宿泊人数）【室】'!CH32, 0)</f>
        <v>0</v>
      </c>
      <c r="CI32" s="91">
        <f>IF('①-2入力シート（宿泊人数）【室】'!CI32&gt;0, IF(CI$7/'①-2入力シート（宿泊人数）【室】'!CI32&gt;=50000, 500, IF(CI$7/'①-2入力シート（宿泊人数）【室】'!CI32&gt;=20000, 200, 100)) * '①-2入力シート（宿泊人数）【室】'!CI32, 0)</f>
        <v>0</v>
      </c>
      <c r="CJ32" s="91">
        <f>IF('①-2入力シート（宿泊人数）【室】'!CJ32&gt;0, IF(CJ$7/'①-2入力シート（宿泊人数）【室】'!CJ32&gt;=50000, 500, IF(CJ$7/'①-2入力シート（宿泊人数）【室】'!CJ32&gt;=20000, 200, 100)) * '①-2入力シート（宿泊人数）【室】'!CJ32, 0)</f>
        <v>0</v>
      </c>
      <c r="CK32" s="91">
        <f>IF('①-2入力シート（宿泊人数）【室】'!CK32&gt;0, IF(CK$7/'①-2入力シート（宿泊人数）【室】'!CK32&gt;=50000, 500, IF(CK$7/'①-2入力シート（宿泊人数）【室】'!CK32&gt;=20000, 200, 100)) * '①-2入力シート（宿泊人数）【室】'!CK32, 0)</f>
        <v>0</v>
      </c>
      <c r="CL32" s="91">
        <f>IF('①-2入力シート（宿泊人数）【室】'!CL32&gt;0, IF(CL$7/'①-2入力シート（宿泊人数）【室】'!CL32&gt;=50000, 500, IF(CL$7/'①-2入力シート（宿泊人数）【室】'!CL32&gt;=20000, 200, 100)) * '①-2入力シート（宿泊人数）【室】'!CL32, 0)</f>
        <v>0</v>
      </c>
      <c r="CM32" s="91">
        <f>IF('①-2入力シート（宿泊人数）【室】'!CM32&gt;0, IF(CM$7/'①-2入力シート（宿泊人数）【室】'!CM32&gt;=50000, 500, IF(CM$7/'①-2入力シート（宿泊人数）【室】'!CM32&gt;=20000, 200, 100)) * '①-2入力シート（宿泊人数）【室】'!CM32, 0)</f>
        <v>0</v>
      </c>
      <c r="CN32" s="91">
        <f>IF('①-2入力シート（宿泊人数）【室】'!CN32&gt;0, IF(CN$7/'①-2入力シート（宿泊人数）【室】'!CN32&gt;=50000, 500, IF(CN$7/'①-2入力シート（宿泊人数）【室】'!CN32&gt;=20000, 200, 100)) * '①-2入力シート（宿泊人数）【室】'!CN32, 0)</f>
        <v>0</v>
      </c>
      <c r="CO32" s="91">
        <f>IF('①-2入力シート（宿泊人数）【室】'!CO32&gt;0, IF(CO$7/'①-2入力シート（宿泊人数）【室】'!CO32&gt;=50000, 500, IF(CO$7/'①-2入力シート（宿泊人数）【室】'!CO32&gt;=20000, 200, 100)) * '①-2入力シート（宿泊人数）【室】'!CO32, 0)</f>
        <v>0</v>
      </c>
      <c r="CP32" s="91">
        <f>IF('①-2入力シート（宿泊人数）【室】'!CP32&gt;0, IF(CP$7/'①-2入力シート（宿泊人数）【室】'!CP32&gt;=50000, 500, IF(CP$7/'①-2入力シート（宿泊人数）【室】'!CP32&gt;=20000, 200, 100)) * '①-2入力シート（宿泊人数）【室】'!CP32, 0)</f>
        <v>0</v>
      </c>
      <c r="CQ32" s="91">
        <f>IF('①-2入力シート（宿泊人数）【室】'!CQ32&gt;0, IF(CQ$7/'①-2入力シート（宿泊人数）【室】'!CQ32&gt;=50000, 500, IF(CQ$7/'①-2入力シート（宿泊人数）【室】'!CQ32&gt;=20000, 200, 100)) * '①-2入力シート（宿泊人数）【室】'!CQ32, 0)</f>
        <v>0</v>
      </c>
      <c r="CR32" s="91">
        <f>IF('①-2入力シート（宿泊人数）【室】'!CR32&gt;0, IF(CR$7/'①-2入力シート（宿泊人数）【室】'!CR32&gt;=50000, 500, IF(CR$7/'①-2入力シート（宿泊人数）【室】'!CR32&gt;=20000, 200, 100)) * '①-2入力シート（宿泊人数）【室】'!CR32, 0)</f>
        <v>0</v>
      </c>
      <c r="CS32" s="91">
        <f>IF('①-2入力シート（宿泊人数）【室】'!CS32&gt;0, IF(CS$7/'①-2入力シート（宿泊人数）【室】'!CS32&gt;=50000, 500, IF(CS$7/'①-2入力シート（宿泊人数）【室】'!CS32&gt;=20000, 200, 100)) * '①-2入力シート（宿泊人数）【室】'!CS32, 0)</f>
        <v>0</v>
      </c>
      <c r="CT32" s="91">
        <f>IF('①-2入力シート（宿泊人数）【室】'!CT32&gt;0, IF(CT$7/'①-2入力シート（宿泊人数）【室】'!CT32&gt;=50000, 500, IF(CT$7/'①-2入力シート（宿泊人数）【室】'!CT32&gt;=20000, 200, 100)) * '①-2入力シート（宿泊人数）【室】'!CT32, 0)</f>
        <v>0</v>
      </c>
      <c r="CU32" s="91">
        <f>IF('①-2入力シート（宿泊人数）【室】'!CU32&gt;0, IF(CU$7/'①-2入力シート（宿泊人数）【室】'!CU32&gt;=50000, 500, IF(CU$7/'①-2入力シート（宿泊人数）【室】'!CU32&gt;=20000, 200, 100)) * '①-2入力シート（宿泊人数）【室】'!CU32, 0)</f>
        <v>0</v>
      </c>
      <c r="CV32" s="91">
        <f>IF('①-2入力シート（宿泊人数）【室】'!CV32&gt;0, IF(CV$7/'①-2入力シート（宿泊人数）【室】'!CV32&gt;=50000, 500, IF(CV$7/'①-2入力シート（宿泊人数）【室】'!CV32&gt;=20000, 200, 100)) * '①-2入力シート（宿泊人数）【室】'!CV32, 0)</f>
        <v>0</v>
      </c>
      <c r="CW32" s="91">
        <f>IF('①-2入力シート（宿泊人数）【室】'!CW32&gt;0, IF(CW$7/'①-2入力シート（宿泊人数）【室】'!CW32&gt;=50000, 500, IF(CW$7/'①-2入力シート（宿泊人数）【室】'!CW32&gt;=20000, 200, 100)) * '①-2入力シート（宿泊人数）【室】'!CW32, 0)</f>
        <v>0</v>
      </c>
      <c r="CX32" s="91">
        <f>IF('①-2入力シート（宿泊人数）【室】'!CX32&gt;0, IF(CX$7/'①-2入力シート（宿泊人数）【室】'!CX32&gt;=50000, 500, IF(CX$7/'①-2入力シート（宿泊人数）【室】'!CX32&gt;=20000, 200, 100)) * '①-2入力シート（宿泊人数）【室】'!CX32, 0)</f>
        <v>0</v>
      </c>
      <c r="CY32" s="165">
        <f t="shared" si="6"/>
        <v>0</v>
      </c>
      <c r="DA32" s="5">
        <f t="shared" si="7"/>
        <v>0</v>
      </c>
    </row>
    <row r="33" spans="1:105">
      <c r="A33" s="196"/>
      <c r="B33" s="92">
        <v>25</v>
      </c>
      <c r="C33" s="10">
        <f>IF('①-2入力シート（宿泊人数）【室】'!C33&gt;0, IF(C$7/'①-2入力シート（宿泊人数）【室】'!C33&gt;=50000, 500, IF(C$7/'①-2入力シート（宿泊人数）【室】'!C33&gt;=20000, 200, 100)) * '①-2入力シート（宿泊人数）【室】'!C33, 0)</f>
        <v>0</v>
      </c>
      <c r="D33" s="10">
        <f>IF('①-2入力シート（宿泊人数）【室】'!D33&gt;0, IF(D$7/'①-2入力シート（宿泊人数）【室】'!D33&gt;=50000, 500, IF(D$7/'①-2入力シート（宿泊人数）【室】'!D33&gt;=20000, 200, 100)) * '①-2入力シート（宿泊人数）【室】'!D33, 0)</f>
        <v>0</v>
      </c>
      <c r="E33" s="10">
        <f>IF('①-2入力シート（宿泊人数）【室】'!E33&gt;0, IF(E$7/'①-2入力シート（宿泊人数）【室】'!E33&gt;=50000, 500, IF(E$7/'①-2入力シート（宿泊人数）【室】'!E33&gt;=20000, 200, 100)) * '①-2入力シート（宿泊人数）【室】'!E33, 0)</f>
        <v>0</v>
      </c>
      <c r="F33" s="10">
        <f>IF('①-2入力シート（宿泊人数）【室】'!F33&gt;0, IF(F$7/'①-2入力シート（宿泊人数）【室】'!F33&gt;=50000, 500, IF(F$7/'①-2入力シート（宿泊人数）【室】'!F33&gt;=20000, 200, 100)) * '①-2入力シート（宿泊人数）【室】'!F33, 0)</f>
        <v>0</v>
      </c>
      <c r="G33" s="10">
        <f>IF('①-2入力シート（宿泊人数）【室】'!G33&gt;0, IF(G$7/'①-2入力シート（宿泊人数）【室】'!G33&gt;=50000, 500, IF(G$7/'①-2入力シート（宿泊人数）【室】'!G33&gt;=20000, 200, 100)) * '①-2入力シート（宿泊人数）【室】'!G33, 0)</f>
        <v>0</v>
      </c>
      <c r="H33" s="10">
        <f>IF('①-2入力シート（宿泊人数）【室】'!H33&gt;0, IF(H$7/'①-2入力シート（宿泊人数）【室】'!H33&gt;=50000, 500, IF(H$7/'①-2入力シート（宿泊人数）【室】'!H33&gt;=20000, 200, 100)) * '①-2入力シート（宿泊人数）【室】'!H33, 0)</f>
        <v>0</v>
      </c>
      <c r="I33" s="10">
        <f>IF('①-2入力シート（宿泊人数）【室】'!I33&gt;0, IF(I$7/'①-2入力シート（宿泊人数）【室】'!I33&gt;=50000, 500, IF(I$7/'①-2入力シート（宿泊人数）【室】'!I33&gt;=20000, 200, 100)) * '①-2入力シート（宿泊人数）【室】'!I33, 0)</f>
        <v>0</v>
      </c>
      <c r="J33" s="10">
        <f>IF('①-2入力シート（宿泊人数）【室】'!J33&gt;0, IF(J$7/'①-2入力シート（宿泊人数）【室】'!J33&gt;=50000, 500, IF(J$7/'①-2入力シート（宿泊人数）【室】'!J33&gt;=20000, 200, 100)) * '①-2入力シート（宿泊人数）【室】'!J33, 0)</f>
        <v>0</v>
      </c>
      <c r="K33" s="10">
        <f>IF('①-2入力シート（宿泊人数）【室】'!K33&gt;0, IF(K$7/'①-2入力シート（宿泊人数）【室】'!K33&gt;=50000, 500, IF(K$7/'①-2入力シート（宿泊人数）【室】'!K33&gt;=20000, 200, 100)) * '①-2入力シート（宿泊人数）【室】'!K33, 0)</f>
        <v>0</v>
      </c>
      <c r="L33" s="10">
        <f>IF('①-2入力シート（宿泊人数）【室】'!L33&gt;0, IF(L$7/'①-2入力シート（宿泊人数）【室】'!L33&gt;=50000, 500, IF(L$7/'①-2入力シート（宿泊人数）【室】'!L33&gt;=20000, 200, 100)) * '①-2入力シート（宿泊人数）【室】'!L33, 0)</f>
        <v>0</v>
      </c>
      <c r="M33" s="10">
        <f>IF('①-2入力シート（宿泊人数）【室】'!M33&gt;0, IF(M$7/'①-2入力シート（宿泊人数）【室】'!M33&gt;=50000, 500, IF(M$7/'①-2入力シート（宿泊人数）【室】'!M33&gt;=20000, 200, 100)) * '①-2入力シート（宿泊人数）【室】'!M33, 0)</f>
        <v>0</v>
      </c>
      <c r="N33" s="91">
        <f>IF('①-2入力シート（宿泊人数）【室】'!N33&gt;0, IF(N$7/'①-2入力シート（宿泊人数）【室】'!N33&gt;=50000, 500, IF(N$7/'①-2入力シート（宿泊人数）【室】'!N33&gt;=20000, 200, 100)) * '①-2入力シート（宿泊人数）【室】'!N33, 0)</f>
        <v>0</v>
      </c>
      <c r="O33" s="91">
        <f>IF('①-2入力シート（宿泊人数）【室】'!O33&gt;0, IF(O$7/'①-2入力シート（宿泊人数）【室】'!O33&gt;=50000, 500, IF(O$7/'①-2入力シート（宿泊人数）【室】'!O33&gt;=20000, 200, 100)) * '①-2入力シート（宿泊人数）【室】'!O33, 0)</f>
        <v>0</v>
      </c>
      <c r="P33" s="91">
        <f>IF('①-2入力シート（宿泊人数）【室】'!P33&gt;0, IF(P$7/'①-2入力シート（宿泊人数）【室】'!P33&gt;=50000, 500, IF(P$7/'①-2入力シート（宿泊人数）【室】'!P33&gt;=20000, 200, 100)) * '①-2入力シート（宿泊人数）【室】'!P33, 0)</f>
        <v>0</v>
      </c>
      <c r="Q33" s="91">
        <f>IF('①-2入力シート（宿泊人数）【室】'!Q33&gt;0, IF(Q$7/'①-2入力シート（宿泊人数）【室】'!Q33&gt;=50000, 500, IF(Q$7/'①-2入力シート（宿泊人数）【室】'!Q33&gt;=20000, 200, 100)) * '①-2入力シート（宿泊人数）【室】'!Q33, 0)</f>
        <v>0</v>
      </c>
      <c r="R33" s="91">
        <f>IF('①-2入力シート（宿泊人数）【室】'!R33&gt;0, IF(R$7/'①-2入力シート（宿泊人数）【室】'!R33&gt;=50000, 500, IF(R$7/'①-2入力シート（宿泊人数）【室】'!R33&gt;=20000, 200, 100)) * '①-2入力シート（宿泊人数）【室】'!R33, 0)</f>
        <v>0</v>
      </c>
      <c r="S33" s="91">
        <f>IF('①-2入力シート（宿泊人数）【室】'!S33&gt;0, IF(S$7/'①-2入力シート（宿泊人数）【室】'!S33&gt;=50000, 500, IF(S$7/'①-2入力シート（宿泊人数）【室】'!S33&gt;=20000, 200, 100)) * '①-2入力シート（宿泊人数）【室】'!S33, 0)</f>
        <v>0</v>
      </c>
      <c r="T33" s="91">
        <f>IF('①-2入力シート（宿泊人数）【室】'!T33&gt;0, IF(T$7/'①-2入力シート（宿泊人数）【室】'!T33&gt;=50000, 500, IF(T$7/'①-2入力シート（宿泊人数）【室】'!T33&gt;=20000, 200, 100)) * '①-2入力シート（宿泊人数）【室】'!T33, 0)</f>
        <v>0</v>
      </c>
      <c r="U33" s="91">
        <f>IF('①-2入力シート（宿泊人数）【室】'!U33&gt;0, IF(U$7/'①-2入力シート（宿泊人数）【室】'!U33&gt;=50000, 500, IF(U$7/'①-2入力シート（宿泊人数）【室】'!U33&gt;=20000, 200, 100)) * '①-2入力シート（宿泊人数）【室】'!U33, 0)</f>
        <v>0</v>
      </c>
      <c r="V33" s="91">
        <f>IF('①-2入力シート（宿泊人数）【室】'!V33&gt;0, IF(V$7/'①-2入力シート（宿泊人数）【室】'!V33&gt;=50000, 500, IF(V$7/'①-2入力シート（宿泊人数）【室】'!V33&gt;=20000, 200, 100)) * '①-2入力シート（宿泊人数）【室】'!V33, 0)</f>
        <v>0</v>
      </c>
      <c r="W33" s="91">
        <f>IF('①-2入力シート（宿泊人数）【室】'!W33&gt;0, IF(W$7/'①-2入力シート（宿泊人数）【室】'!W33&gt;=50000, 500, IF(W$7/'①-2入力シート（宿泊人数）【室】'!W33&gt;=20000, 200, 100)) * '①-2入力シート（宿泊人数）【室】'!W33, 0)</f>
        <v>0</v>
      </c>
      <c r="X33" s="91">
        <f>IF('①-2入力シート（宿泊人数）【室】'!X33&gt;0, IF(X$7/'①-2入力シート（宿泊人数）【室】'!X33&gt;=50000, 500, IF(X$7/'①-2入力シート（宿泊人数）【室】'!X33&gt;=20000, 200, 100)) * '①-2入力シート（宿泊人数）【室】'!X33, 0)</f>
        <v>0</v>
      </c>
      <c r="Y33" s="91">
        <f>IF('①-2入力シート（宿泊人数）【室】'!Y33&gt;0, IF(Y$7/'①-2入力シート（宿泊人数）【室】'!Y33&gt;=50000, 500, IF(Y$7/'①-2入力シート（宿泊人数）【室】'!Y33&gt;=20000, 200, 100)) * '①-2入力シート（宿泊人数）【室】'!Y33, 0)</f>
        <v>0</v>
      </c>
      <c r="Z33" s="91">
        <f>IF('①-2入力シート（宿泊人数）【室】'!Z33&gt;0, IF(Z$7/'①-2入力シート（宿泊人数）【室】'!Z33&gt;=50000, 500, IF(Z$7/'①-2入力シート（宿泊人数）【室】'!Z33&gt;=20000, 200, 100)) * '①-2入力シート（宿泊人数）【室】'!Z33, 0)</f>
        <v>0</v>
      </c>
      <c r="AA33" s="91">
        <f>IF('①-2入力シート（宿泊人数）【室】'!AA33&gt;0, IF(AA$7/'①-2入力シート（宿泊人数）【室】'!AA33&gt;=50000, 500, IF(AA$7/'①-2入力シート（宿泊人数）【室】'!AA33&gt;=20000, 200, 100)) * '①-2入力シート（宿泊人数）【室】'!AA33, 0)</f>
        <v>0</v>
      </c>
      <c r="AB33" s="91">
        <f>IF('①-2入力シート（宿泊人数）【室】'!AB33&gt;0, IF(AB$7/'①-2入力シート（宿泊人数）【室】'!AB33&gt;=50000, 500, IF(AB$7/'①-2入力シート（宿泊人数）【室】'!AB33&gt;=20000, 200, 100)) * '①-2入力シート（宿泊人数）【室】'!AB33, 0)</f>
        <v>0</v>
      </c>
      <c r="AC33" s="91">
        <f>IF('①-2入力シート（宿泊人数）【室】'!AC33&gt;0, IF(AC$7/'①-2入力シート（宿泊人数）【室】'!AC33&gt;=50000, 500, IF(AC$7/'①-2入力シート（宿泊人数）【室】'!AC33&gt;=20000, 200, 100)) * '①-2入力シート（宿泊人数）【室】'!AC33, 0)</f>
        <v>0</v>
      </c>
      <c r="AD33" s="91">
        <f>IF('①-2入力シート（宿泊人数）【室】'!AD33&gt;0, IF(AD$7/'①-2入力シート（宿泊人数）【室】'!AD33&gt;=50000, 500, IF(AD$7/'①-2入力シート（宿泊人数）【室】'!AD33&gt;=20000, 200, 100)) * '①-2入力シート（宿泊人数）【室】'!AD33, 0)</f>
        <v>0</v>
      </c>
      <c r="AE33" s="91">
        <f>IF('①-2入力シート（宿泊人数）【室】'!AE33&gt;0, IF(AE$7/'①-2入力シート（宿泊人数）【室】'!AE33&gt;=50000, 500, IF(AE$7/'①-2入力シート（宿泊人数）【室】'!AE33&gt;=20000, 200, 100)) * '①-2入力シート（宿泊人数）【室】'!AE33, 0)</f>
        <v>0</v>
      </c>
      <c r="AF33" s="91">
        <f>IF('①-2入力シート（宿泊人数）【室】'!AF33&gt;0, IF(AF$7/'①-2入力シート（宿泊人数）【室】'!AF33&gt;=50000, 500, IF(AF$7/'①-2入力シート（宿泊人数）【室】'!AF33&gt;=20000, 200, 100)) * '①-2入力シート（宿泊人数）【室】'!AF33, 0)</f>
        <v>0</v>
      </c>
      <c r="AG33" s="91">
        <f>IF('①-2入力シート（宿泊人数）【室】'!AG33&gt;0, IF(AG$7/'①-2入力シート（宿泊人数）【室】'!AG33&gt;=50000, 500, IF(AG$7/'①-2入力シート（宿泊人数）【室】'!AG33&gt;=20000, 200, 100)) * '①-2入力シート（宿泊人数）【室】'!AG33, 0)</f>
        <v>0</v>
      </c>
      <c r="AH33" s="91">
        <f>IF('①-2入力シート（宿泊人数）【室】'!AH33&gt;0, IF(AH$7/'①-2入力シート（宿泊人数）【室】'!AH33&gt;=50000, 500, IF(AH$7/'①-2入力シート（宿泊人数）【室】'!AH33&gt;=20000, 200, 100)) * '①-2入力シート（宿泊人数）【室】'!AH33, 0)</f>
        <v>0</v>
      </c>
      <c r="AI33" s="91">
        <f>IF('①-2入力シート（宿泊人数）【室】'!AI33&gt;0, IF(AI$7/'①-2入力シート（宿泊人数）【室】'!AI33&gt;=50000, 500, IF(AI$7/'①-2入力シート（宿泊人数）【室】'!AI33&gt;=20000, 200, 100)) * '①-2入力シート（宿泊人数）【室】'!AI33, 0)</f>
        <v>0</v>
      </c>
      <c r="AJ33" s="91">
        <f>IF('①-2入力シート（宿泊人数）【室】'!AJ33&gt;0, IF(AJ$7/'①-2入力シート（宿泊人数）【室】'!AJ33&gt;=50000, 500, IF(AJ$7/'①-2入力シート（宿泊人数）【室】'!AJ33&gt;=20000, 200, 100)) * '①-2入力シート（宿泊人数）【室】'!AJ33, 0)</f>
        <v>0</v>
      </c>
      <c r="AK33" s="91">
        <f>IF('①-2入力シート（宿泊人数）【室】'!AK33&gt;0, IF(AK$7/'①-2入力シート（宿泊人数）【室】'!AK33&gt;=50000, 500, IF(AK$7/'①-2入力シート（宿泊人数）【室】'!AK33&gt;=20000, 200, 100)) * '①-2入力シート（宿泊人数）【室】'!AK33, 0)</f>
        <v>0</v>
      </c>
      <c r="AL33" s="91">
        <f>IF('①-2入力シート（宿泊人数）【室】'!AL33&gt;0, IF(AL$7/'①-2入力シート（宿泊人数）【室】'!AL33&gt;=50000, 500, IF(AL$7/'①-2入力シート（宿泊人数）【室】'!AL33&gt;=20000, 200, 100)) * '①-2入力シート（宿泊人数）【室】'!AL33, 0)</f>
        <v>0</v>
      </c>
      <c r="AM33" s="91">
        <f>IF('①-2入力シート（宿泊人数）【室】'!AM33&gt;0, IF(AM$7/'①-2入力シート（宿泊人数）【室】'!AM33&gt;=50000, 500, IF(AM$7/'①-2入力シート（宿泊人数）【室】'!AM33&gt;=20000, 200, 100)) * '①-2入力シート（宿泊人数）【室】'!AM33, 0)</f>
        <v>0</v>
      </c>
      <c r="AN33" s="91">
        <f>IF('①-2入力シート（宿泊人数）【室】'!AN33&gt;0, IF(AN$7/'①-2入力シート（宿泊人数）【室】'!AN33&gt;=50000, 500, IF(AN$7/'①-2入力シート（宿泊人数）【室】'!AN33&gt;=20000, 200, 100)) * '①-2入力シート（宿泊人数）【室】'!AN33, 0)</f>
        <v>0</v>
      </c>
      <c r="AO33" s="91">
        <f>IF('①-2入力シート（宿泊人数）【室】'!AO33&gt;0, IF(AO$7/'①-2入力シート（宿泊人数）【室】'!AO33&gt;=50000, 500, IF(AO$7/'①-2入力シート（宿泊人数）【室】'!AO33&gt;=20000, 200, 100)) * '①-2入力シート（宿泊人数）【室】'!AO33, 0)</f>
        <v>0</v>
      </c>
      <c r="AP33" s="91">
        <f>IF('①-2入力シート（宿泊人数）【室】'!AP33&gt;0, IF(AP$7/'①-2入力シート（宿泊人数）【室】'!AP33&gt;=50000, 500, IF(AP$7/'①-2入力シート（宿泊人数）【室】'!AP33&gt;=20000, 200, 100)) * '①-2入力シート（宿泊人数）【室】'!AP33, 0)</f>
        <v>0</v>
      </c>
      <c r="AQ33" s="91">
        <f>IF('①-2入力シート（宿泊人数）【室】'!AQ33&gt;0, IF(AQ$7/'①-2入力シート（宿泊人数）【室】'!AQ33&gt;=50000, 500, IF(AQ$7/'①-2入力シート（宿泊人数）【室】'!AQ33&gt;=20000, 200, 100)) * '①-2入力シート（宿泊人数）【室】'!AQ33, 0)</f>
        <v>0</v>
      </c>
      <c r="AR33" s="91">
        <f>IF('①-2入力シート（宿泊人数）【室】'!AR33&gt;0, IF(AR$7/'①-2入力シート（宿泊人数）【室】'!AR33&gt;=50000, 500, IF(AR$7/'①-2入力シート（宿泊人数）【室】'!AR33&gt;=20000, 200, 100)) * '①-2入力シート（宿泊人数）【室】'!AR33, 0)</f>
        <v>0</v>
      </c>
      <c r="AS33" s="91">
        <f>IF('①-2入力シート（宿泊人数）【室】'!AS33&gt;0, IF(AS$7/'①-2入力シート（宿泊人数）【室】'!AS33&gt;=50000, 500, IF(AS$7/'①-2入力シート（宿泊人数）【室】'!AS33&gt;=20000, 200, 100)) * '①-2入力シート（宿泊人数）【室】'!AS33, 0)</f>
        <v>0</v>
      </c>
      <c r="AT33" s="91">
        <f>IF('①-2入力シート（宿泊人数）【室】'!AT33&gt;0, IF(AT$7/'①-2入力シート（宿泊人数）【室】'!AT33&gt;=50000, 500, IF(AT$7/'①-2入力シート（宿泊人数）【室】'!AT33&gt;=20000, 200, 100)) * '①-2入力シート（宿泊人数）【室】'!AT33, 0)</f>
        <v>0</v>
      </c>
      <c r="AU33" s="91">
        <f>IF('①-2入力シート（宿泊人数）【室】'!AU33&gt;0, IF(AU$7/'①-2入力シート（宿泊人数）【室】'!AU33&gt;=50000, 500, IF(AU$7/'①-2入力シート（宿泊人数）【室】'!AU33&gt;=20000, 200, 100)) * '①-2入力シート（宿泊人数）【室】'!AU33, 0)</f>
        <v>0</v>
      </c>
      <c r="AV33" s="91">
        <f>IF('①-2入力シート（宿泊人数）【室】'!AV33&gt;0, IF(AV$7/'①-2入力シート（宿泊人数）【室】'!AV33&gt;=50000, 500, IF(AV$7/'①-2入力シート（宿泊人数）【室】'!AV33&gt;=20000, 200, 100)) * '①-2入力シート（宿泊人数）【室】'!AV33, 0)</f>
        <v>0</v>
      </c>
      <c r="AW33" s="91">
        <f>IF('①-2入力シート（宿泊人数）【室】'!AW33&gt;0, IF(AW$7/'①-2入力シート（宿泊人数）【室】'!AW33&gt;=50000, 500, IF(AW$7/'①-2入力シート（宿泊人数）【室】'!AW33&gt;=20000, 200, 100)) * '①-2入力シート（宿泊人数）【室】'!AW33, 0)</f>
        <v>0</v>
      </c>
      <c r="AX33" s="91">
        <f>IF('①-2入力シート（宿泊人数）【室】'!AX33&gt;0, IF(AX$7/'①-2入力シート（宿泊人数）【室】'!AX33&gt;=50000, 500, IF(AX$7/'①-2入力シート（宿泊人数）【室】'!AX33&gt;=20000, 200, 100)) * '①-2入力シート（宿泊人数）【室】'!AX33, 0)</f>
        <v>0</v>
      </c>
      <c r="AY33" s="91">
        <f>IF('①-2入力シート（宿泊人数）【室】'!AY33&gt;0, IF(AY$7/'①-2入力シート（宿泊人数）【室】'!AY33&gt;=50000, 500, IF(AY$7/'①-2入力シート（宿泊人数）【室】'!AY33&gt;=20000, 200, 100)) * '①-2入力シート（宿泊人数）【室】'!AY33, 0)</f>
        <v>0</v>
      </c>
      <c r="AZ33" s="91">
        <f>IF('①-2入力シート（宿泊人数）【室】'!AZ33&gt;0, IF(AZ$7/'①-2入力シート（宿泊人数）【室】'!AZ33&gt;=50000, 500, IF(AZ$7/'①-2入力シート（宿泊人数）【室】'!AZ33&gt;=20000, 200, 100)) * '①-2入力シート（宿泊人数）【室】'!AZ33, 0)</f>
        <v>0</v>
      </c>
      <c r="BA33" s="91">
        <f>IF('①-2入力シート（宿泊人数）【室】'!BA33&gt;0, IF(BA$7/'①-2入力シート（宿泊人数）【室】'!BA33&gt;=50000, 500, IF(BA$7/'①-2入力シート（宿泊人数）【室】'!BA33&gt;=20000, 200, 100)) * '①-2入力シート（宿泊人数）【室】'!BA33, 0)</f>
        <v>0</v>
      </c>
      <c r="BB33" s="91">
        <f>IF('①-2入力シート（宿泊人数）【室】'!BB33&gt;0, IF(BB$7/'①-2入力シート（宿泊人数）【室】'!BB33&gt;=50000, 500, IF(BB$7/'①-2入力シート（宿泊人数）【室】'!BB33&gt;=20000, 200, 100)) * '①-2入力シート（宿泊人数）【室】'!BB33, 0)</f>
        <v>0</v>
      </c>
      <c r="BC33" s="91">
        <f>IF('①-2入力シート（宿泊人数）【室】'!BC33&gt;0, IF(BC$7/'①-2入力シート（宿泊人数）【室】'!BC33&gt;=50000, 500, IF(BC$7/'①-2入力シート（宿泊人数）【室】'!BC33&gt;=20000, 200, 100)) * '①-2入力シート（宿泊人数）【室】'!BC33, 0)</f>
        <v>0</v>
      </c>
      <c r="BD33" s="91">
        <f>IF('①-2入力シート（宿泊人数）【室】'!BD33&gt;0, IF(BD$7/'①-2入力シート（宿泊人数）【室】'!BD33&gt;=50000, 500, IF(BD$7/'①-2入力シート（宿泊人数）【室】'!BD33&gt;=20000, 200, 100)) * '①-2入力シート（宿泊人数）【室】'!BD33, 0)</f>
        <v>0</v>
      </c>
      <c r="BE33" s="91">
        <f>IF('①-2入力シート（宿泊人数）【室】'!BE33&gt;0, IF(BE$7/'①-2入力シート（宿泊人数）【室】'!BE33&gt;=50000, 500, IF(BE$7/'①-2入力シート（宿泊人数）【室】'!BE33&gt;=20000, 200, 100)) * '①-2入力シート（宿泊人数）【室】'!BE33, 0)</f>
        <v>0</v>
      </c>
      <c r="BF33" s="91">
        <f>IF('①-2入力シート（宿泊人数）【室】'!BF33&gt;0, IF(BF$7/'①-2入力シート（宿泊人数）【室】'!BF33&gt;=50000, 500, IF(BF$7/'①-2入力シート（宿泊人数）【室】'!BF33&gt;=20000, 200, 100)) * '①-2入力シート（宿泊人数）【室】'!BF33, 0)</f>
        <v>0</v>
      </c>
      <c r="BG33" s="91">
        <f>IF('①-2入力シート（宿泊人数）【室】'!BG33&gt;0, IF(BG$7/'①-2入力シート（宿泊人数）【室】'!BG33&gt;=50000, 500, IF(BG$7/'①-2入力シート（宿泊人数）【室】'!BG33&gt;=20000, 200, 100)) * '①-2入力シート（宿泊人数）【室】'!BG33, 0)</f>
        <v>0</v>
      </c>
      <c r="BH33" s="91">
        <f>IF('①-2入力シート（宿泊人数）【室】'!BH33&gt;0, IF(BH$7/'①-2入力シート（宿泊人数）【室】'!BH33&gt;=50000, 500, IF(BH$7/'①-2入力シート（宿泊人数）【室】'!BH33&gt;=20000, 200, 100)) * '①-2入力シート（宿泊人数）【室】'!BH33, 0)</f>
        <v>0</v>
      </c>
      <c r="BI33" s="91">
        <f>IF('①-2入力シート（宿泊人数）【室】'!BI33&gt;0, IF(BI$7/'①-2入力シート（宿泊人数）【室】'!BI33&gt;=50000, 500, IF(BI$7/'①-2入力シート（宿泊人数）【室】'!BI33&gt;=20000, 200, 100)) * '①-2入力シート（宿泊人数）【室】'!BI33, 0)</f>
        <v>0</v>
      </c>
      <c r="BJ33" s="91">
        <f>IF('①-2入力シート（宿泊人数）【室】'!BJ33&gt;0, IF(BJ$7/'①-2入力シート（宿泊人数）【室】'!BJ33&gt;=50000, 500, IF(BJ$7/'①-2入力シート（宿泊人数）【室】'!BJ33&gt;=20000, 200, 100)) * '①-2入力シート（宿泊人数）【室】'!BJ33, 0)</f>
        <v>0</v>
      </c>
      <c r="BK33" s="91">
        <f>IF('①-2入力シート（宿泊人数）【室】'!BK33&gt;0, IF(BK$7/'①-2入力シート（宿泊人数）【室】'!BK33&gt;=50000, 500, IF(BK$7/'①-2入力シート（宿泊人数）【室】'!BK33&gt;=20000, 200, 100)) * '①-2入力シート（宿泊人数）【室】'!BK33, 0)</f>
        <v>0</v>
      </c>
      <c r="BL33" s="91">
        <f>IF('①-2入力シート（宿泊人数）【室】'!BL33&gt;0, IF(BL$7/'①-2入力シート（宿泊人数）【室】'!BL33&gt;=50000, 500, IF(BL$7/'①-2入力シート（宿泊人数）【室】'!BL33&gt;=20000, 200, 100)) * '①-2入力シート（宿泊人数）【室】'!BL33, 0)</f>
        <v>0</v>
      </c>
      <c r="BM33" s="91">
        <f>IF('①-2入力シート（宿泊人数）【室】'!BM33&gt;0, IF(BM$7/'①-2入力シート（宿泊人数）【室】'!BM33&gt;=50000, 500, IF(BM$7/'①-2入力シート（宿泊人数）【室】'!BM33&gt;=20000, 200, 100)) * '①-2入力シート（宿泊人数）【室】'!BM33, 0)</f>
        <v>0</v>
      </c>
      <c r="BN33" s="91">
        <f>IF('①-2入力シート（宿泊人数）【室】'!BN33&gt;0, IF(BN$7/'①-2入力シート（宿泊人数）【室】'!BN33&gt;=50000, 500, IF(BN$7/'①-2入力シート（宿泊人数）【室】'!BN33&gt;=20000, 200, 100)) * '①-2入力シート（宿泊人数）【室】'!BN33, 0)</f>
        <v>0</v>
      </c>
      <c r="BO33" s="91">
        <f>IF('①-2入力シート（宿泊人数）【室】'!BO33&gt;0, IF(BO$7/'①-2入力シート（宿泊人数）【室】'!BO33&gt;=50000, 500, IF(BO$7/'①-2入力シート（宿泊人数）【室】'!BO33&gt;=20000, 200, 100)) * '①-2入力シート（宿泊人数）【室】'!BO33, 0)</f>
        <v>0</v>
      </c>
      <c r="BP33" s="91">
        <f>IF('①-2入力シート（宿泊人数）【室】'!BP33&gt;0, IF(BP$7/'①-2入力シート（宿泊人数）【室】'!BP33&gt;=50000, 500, IF(BP$7/'①-2入力シート（宿泊人数）【室】'!BP33&gt;=20000, 200, 100)) * '①-2入力シート（宿泊人数）【室】'!BP33, 0)</f>
        <v>0</v>
      </c>
      <c r="BQ33" s="91">
        <f>IF('①-2入力シート（宿泊人数）【室】'!BQ33&gt;0, IF(BQ$7/'①-2入力シート（宿泊人数）【室】'!BQ33&gt;=50000, 500, IF(BQ$7/'①-2入力シート（宿泊人数）【室】'!BQ33&gt;=20000, 200, 100)) * '①-2入力シート（宿泊人数）【室】'!BQ33, 0)</f>
        <v>0</v>
      </c>
      <c r="BR33" s="91">
        <f>IF('①-2入力シート（宿泊人数）【室】'!BR33&gt;0, IF(BR$7/'①-2入力シート（宿泊人数）【室】'!BR33&gt;=50000, 500, IF(BR$7/'①-2入力シート（宿泊人数）【室】'!BR33&gt;=20000, 200, 100)) * '①-2入力シート（宿泊人数）【室】'!BR33, 0)</f>
        <v>0</v>
      </c>
      <c r="BS33" s="91">
        <f>IF('①-2入力シート（宿泊人数）【室】'!BS33&gt;0, IF(BS$7/'①-2入力シート（宿泊人数）【室】'!BS33&gt;=50000, 500, IF(BS$7/'①-2入力シート（宿泊人数）【室】'!BS33&gt;=20000, 200, 100)) * '①-2入力シート（宿泊人数）【室】'!BS33, 0)</f>
        <v>0</v>
      </c>
      <c r="BT33" s="91">
        <f>IF('①-2入力シート（宿泊人数）【室】'!BT33&gt;0, IF(BT$7/'①-2入力シート（宿泊人数）【室】'!BT33&gt;=50000, 500, IF(BT$7/'①-2入力シート（宿泊人数）【室】'!BT33&gt;=20000, 200, 100)) * '①-2入力シート（宿泊人数）【室】'!BT33, 0)</f>
        <v>0</v>
      </c>
      <c r="BU33" s="91">
        <f>IF('①-2入力シート（宿泊人数）【室】'!BU33&gt;0, IF(BU$7/'①-2入力シート（宿泊人数）【室】'!BU33&gt;=50000, 500, IF(BU$7/'①-2入力シート（宿泊人数）【室】'!BU33&gt;=20000, 200, 100)) * '①-2入力シート（宿泊人数）【室】'!BU33, 0)</f>
        <v>0</v>
      </c>
      <c r="BV33" s="91">
        <f>IF('①-2入力シート（宿泊人数）【室】'!BV33&gt;0, IF(BV$7/'①-2入力シート（宿泊人数）【室】'!BV33&gt;=50000, 500, IF(BV$7/'①-2入力シート（宿泊人数）【室】'!BV33&gt;=20000, 200, 100)) * '①-2入力シート（宿泊人数）【室】'!BV33, 0)</f>
        <v>0</v>
      </c>
      <c r="BW33" s="91">
        <f>IF('①-2入力シート（宿泊人数）【室】'!BW33&gt;0, IF(BW$7/'①-2入力シート（宿泊人数）【室】'!BW33&gt;=50000, 500, IF(BW$7/'①-2入力シート（宿泊人数）【室】'!BW33&gt;=20000, 200, 100)) * '①-2入力シート（宿泊人数）【室】'!BW33, 0)</f>
        <v>0</v>
      </c>
      <c r="BX33" s="91">
        <f>IF('①-2入力シート（宿泊人数）【室】'!BX33&gt;0, IF(BX$7/'①-2入力シート（宿泊人数）【室】'!BX33&gt;=50000, 500, IF(BX$7/'①-2入力シート（宿泊人数）【室】'!BX33&gt;=20000, 200, 100)) * '①-2入力シート（宿泊人数）【室】'!BX33, 0)</f>
        <v>0</v>
      </c>
      <c r="BY33" s="91">
        <f>IF('①-2入力シート（宿泊人数）【室】'!BY33&gt;0, IF(BY$7/'①-2入力シート（宿泊人数）【室】'!BY33&gt;=50000, 500, IF(BY$7/'①-2入力シート（宿泊人数）【室】'!BY33&gt;=20000, 200, 100)) * '①-2入力シート（宿泊人数）【室】'!BY33, 0)</f>
        <v>0</v>
      </c>
      <c r="BZ33" s="91">
        <f>IF('①-2入力シート（宿泊人数）【室】'!BZ33&gt;0, IF(BZ$7/'①-2入力シート（宿泊人数）【室】'!BZ33&gt;=50000, 500, IF(BZ$7/'①-2入力シート（宿泊人数）【室】'!BZ33&gt;=20000, 200, 100)) * '①-2入力シート（宿泊人数）【室】'!BZ33, 0)</f>
        <v>0</v>
      </c>
      <c r="CA33" s="91">
        <f>IF('①-2入力シート（宿泊人数）【室】'!CA33&gt;0, IF(CA$7/'①-2入力シート（宿泊人数）【室】'!CA33&gt;=50000, 500, IF(CA$7/'①-2入力シート（宿泊人数）【室】'!CA33&gt;=20000, 200, 100)) * '①-2入力シート（宿泊人数）【室】'!CA33, 0)</f>
        <v>0</v>
      </c>
      <c r="CB33" s="91">
        <f>IF('①-2入力シート（宿泊人数）【室】'!CB33&gt;0, IF(CB$7/'①-2入力シート（宿泊人数）【室】'!CB33&gt;=50000, 500, IF(CB$7/'①-2入力シート（宿泊人数）【室】'!CB33&gt;=20000, 200, 100)) * '①-2入力シート（宿泊人数）【室】'!CB33, 0)</f>
        <v>0</v>
      </c>
      <c r="CC33" s="91">
        <f>IF('①-2入力シート（宿泊人数）【室】'!CC33&gt;0, IF(CC$7/'①-2入力シート（宿泊人数）【室】'!CC33&gt;=50000, 500, IF(CC$7/'①-2入力シート（宿泊人数）【室】'!CC33&gt;=20000, 200, 100)) * '①-2入力シート（宿泊人数）【室】'!CC33, 0)</f>
        <v>0</v>
      </c>
      <c r="CD33" s="91">
        <f>IF('①-2入力シート（宿泊人数）【室】'!CD33&gt;0, IF(CD$7/'①-2入力シート（宿泊人数）【室】'!CD33&gt;=50000, 500, IF(CD$7/'①-2入力シート（宿泊人数）【室】'!CD33&gt;=20000, 200, 100)) * '①-2入力シート（宿泊人数）【室】'!CD33, 0)</f>
        <v>0</v>
      </c>
      <c r="CE33" s="91">
        <f>IF('①-2入力シート（宿泊人数）【室】'!CE33&gt;0, IF(CE$7/'①-2入力シート（宿泊人数）【室】'!CE33&gt;=50000, 500, IF(CE$7/'①-2入力シート（宿泊人数）【室】'!CE33&gt;=20000, 200, 100)) * '①-2入力シート（宿泊人数）【室】'!CE33, 0)</f>
        <v>0</v>
      </c>
      <c r="CF33" s="91">
        <f>IF('①-2入力シート（宿泊人数）【室】'!CF33&gt;0, IF(CF$7/'①-2入力シート（宿泊人数）【室】'!CF33&gt;=50000, 500, IF(CF$7/'①-2入力シート（宿泊人数）【室】'!CF33&gt;=20000, 200, 100)) * '①-2入力シート（宿泊人数）【室】'!CF33, 0)</f>
        <v>0</v>
      </c>
      <c r="CG33" s="91">
        <f>IF('①-2入力シート（宿泊人数）【室】'!CG33&gt;0, IF(CG$7/'①-2入力シート（宿泊人数）【室】'!CG33&gt;=50000, 500, IF(CG$7/'①-2入力シート（宿泊人数）【室】'!CG33&gt;=20000, 200, 100)) * '①-2入力シート（宿泊人数）【室】'!CG33, 0)</f>
        <v>0</v>
      </c>
      <c r="CH33" s="91">
        <f>IF('①-2入力シート（宿泊人数）【室】'!CH33&gt;0, IF(CH$7/'①-2入力シート（宿泊人数）【室】'!CH33&gt;=50000, 500, IF(CH$7/'①-2入力シート（宿泊人数）【室】'!CH33&gt;=20000, 200, 100)) * '①-2入力シート（宿泊人数）【室】'!CH33, 0)</f>
        <v>0</v>
      </c>
      <c r="CI33" s="91">
        <f>IF('①-2入力シート（宿泊人数）【室】'!CI33&gt;0, IF(CI$7/'①-2入力シート（宿泊人数）【室】'!CI33&gt;=50000, 500, IF(CI$7/'①-2入力シート（宿泊人数）【室】'!CI33&gt;=20000, 200, 100)) * '①-2入力シート（宿泊人数）【室】'!CI33, 0)</f>
        <v>0</v>
      </c>
      <c r="CJ33" s="91">
        <f>IF('①-2入力シート（宿泊人数）【室】'!CJ33&gt;0, IF(CJ$7/'①-2入力シート（宿泊人数）【室】'!CJ33&gt;=50000, 500, IF(CJ$7/'①-2入力シート（宿泊人数）【室】'!CJ33&gt;=20000, 200, 100)) * '①-2入力シート（宿泊人数）【室】'!CJ33, 0)</f>
        <v>0</v>
      </c>
      <c r="CK33" s="91">
        <f>IF('①-2入力シート（宿泊人数）【室】'!CK33&gt;0, IF(CK$7/'①-2入力シート（宿泊人数）【室】'!CK33&gt;=50000, 500, IF(CK$7/'①-2入力シート（宿泊人数）【室】'!CK33&gt;=20000, 200, 100)) * '①-2入力シート（宿泊人数）【室】'!CK33, 0)</f>
        <v>0</v>
      </c>
      <c r="CL33" s="91">
        <f>IF('①-2入力シート（宿泊人数）【室】'!CL33&gt;0, IF(CL$7/'①-2入力シート（宿泊人数）【室】'!CL33&gt;=50000, 500, IF(CL$7/'①-2入力シート（宿泊人数）【室】'!CL33&gt;=20000, 200, 100)) * '①-2入力シート（宿泊人数）【室】'!CL33, 0)</f>
        <v>0</v>
      </c>
      <c r="CM33" s="91">
        <f>IF('①-2入力シート（宿泊人数）【室】'!CM33&gt;0, IF(CM$7/'①-2入力シート（宿泊人数）【室】'!CM33&gt;=50000, 500, IF(CM$7/'①-2入力シート（宿泊人数）【室】'!CM33&gt;=20000, 200, 100)) * '①-2入力シート（宿泊人数）【室】'!CM33, 0)</f>
        <v>0</v>
      </c>
      <c r="CN33" s="91">
        <f>IF('①-2入力シート（宿泊人数）【室】'!CN33&gt;0, IF(CN$7/'①-2入力シート（宿泊人数）【室】'!CN33&gt;=50000, 500, IF(CN$7/'①-2入力シート（宿泊人数）【室】'!CN33&gt;=20000, 200, 100)) * '①-2入力シート（宿泊人数）【室】'!CN33, 0)</f>
        <v>0</v>
      </c>
      <c r="CO33" s="91">
        <f>IF('①-2入力シート（宿泊人数）【室】'!CO33&gt;0, IF(CO$7/'①-2入力シート（宿泊人数）【室】'!CO33&gt;=50000, 500, IF(CO$7/'①-2入力シート（宿泊人数）【室】'!CO33&gt;=20000, 200, 100)) * '①-2入力シート（宿泊人数）【室】'!CO33, 0)</f>
        <v>0</v>
      </c>
      <c r="CP33" s="91">
        <f>IF('①-2入力シート（宿泊人数）【室】'!CP33&gt;0, IF(CP$7/'①-2入力シート（宿泊人数）【室】'!CP33&gt;=50000, 500, IF(CP$7/'①-2入力シート（宿泊人数）【室】'!CP33&gt;=20000, 200, 100)) * '①-2入力シート（宿泊人数）【室】'!CP33, 0)</f>
        <v>0</v>
      </c>
      <c r="CQ33" s="91">
        <f>IF('①-2入力シート（宿泊人数）【室】'!CQ33&gt;0, IF(CQ$7/'①-2入力シート（宿泊人数）【室】'!CQ33&gt;=50000, 500, IF(CQ$7/'①-2入力シート（宿泊人数）【室】'!CQ33&gt;=20000, 200, 100)) * '①-2入力シート（宿泊人数）【室】'!CQ33, 0)</f>
        <v>0</v>
      </c>
      <c r="CR33" s="91">
        <f>IF('①-2入力シート（宿泊人数）【室】'!CR33&gt;0, IF(CR$7/'①-2入力シート（宿泊人数）【室】'!CR33&gt;=50000, 500, IF(CR$7/'①-2入力シート（宿泊人数）【室】'!CR33&gt;=20000, 200, 100)) * '①-2入力シート（宿泊人数）【室】'!CR33, 0)</f>
        <v>0</v>
      </c>
      <c r="CS33" s="91">
        <f>IF('①-2入力シート（宿泊人数）【室】'!CS33&gt;0, IF(CS$7/'①-2入力シート（宿泊人数）【室】'!CS33&gt;=50000, 500, IF(CS$7/'①-2入力シート（宿泊人数）【室】'!CS33&gt;=20000, 200, 100)) * '①-2入力シート（宿泊人数）【室】'!CS33, 0)</f>
        <v>0</v>
      </c>
      <c r="CT33" s="91">
        <f>IF('①-2入力シート（宿泊人数）【室】'!CT33&gt;0, IF(CT$7/'①-2入力シート（宿泊人数）【室】'!CT33&gt;=50000, 500, IF(CT$7/'①-2入力シート（宿泊人数）【室】'!CT33&gt;=20000, 200, 100)) * '①-2入力シート（宿泊人数）【室】'!CT33, 0)</f>
        <v>0</v>
      </c>
      <c r="CU33" s="91">
        <f>IF('①-2入力シート（宿泊人数）【室】'!CU33&gt;0, IF(CU$7/'①-2入力シート（宿泊人数）【室】'!CU33&gt;=50000, 500, IF(CU$7/'①-2入力シート（宿泊人数）【室】'!CU33&gt;=20000, 200, 100)) * '①-2入力シート（宿泊人数）【室】'!CU33, 0)</f>
        <v>0</v>
      </c>
      <c r="CV33" s="91">
        <f>IF('①-2入力シート（宿泊人数）【室】'!CV33&gt;0, IF(CV$7/'①-2入力シート（宿泊人数）【室】'!CV33&gt;=50000, 500, IF(CV$7/'①-2入力シート（宿泊人数）【室】'!CV33&gt;=20000, 200, 100)) * '①-2入力シート（宿泊人数）【室】'!CV33, 0)</f>
        <v>0</v>
      </c>
      <c r="CW33" s="91">
        <f>IF('①-2入力シート（宿泊人数）【室】'!CW33&gt;0, IF(CW$7/'①-2入力シート（宿泊人数）【室】'!CW33&gt;=50000, 500, IF(CW$7/'①-2入力シート（宿泊人数）【室】'!CW33&gt;=20000, 200, 100)) * '①-2入力シート（宿泊人数）【室】'!CW33, 0)</f>
        <v>0</v>
      </c>
      <c r="CX33" s="91">
        <f>IF('①-2入力シート（宿泊人数）【室】'!CX33&gt;0, IF(CX$7/'①-2入力シート（宿泊人数）【室】'!CX33&gt;=50000, 500, IF(CX$7/'①-2入力シート（宿泊人数）【室】'!CX33&gt;=20000, 200, 100)) * '①-2入力シート（宿泊人数）【室】'!CX33, 0)</f>
        <v>0</v>
      </c>
      <c r="CY33" s="165">
        <f t="shared" si="6"/>
        <v>0</v>
      </c>
      <c r="DA33" s="5">
        <f t="shared" si="7"/>
        <v>0</v>
      </c>
    </row>
    <row r="34" spans="1:105">
      <c r="A34" s="196"/>
      <c r="B34" s="92">
        <v>26</v>
      </c>
      <c r="C34" s="10">
        <f>IF('①-2入力シート（宿泊人数）【室】'!C34&gt;0, IF(C$7/'①-2入力シート（宿泊人数）【室】'!C34&gt;=50000, 500, IF(C$7/'①-2入力シート（宿泊人数）【室】'!C34&gt;=20000, 200, 100)) * '①-2入力シート（宿泊人数）【室】'!C34, 0)</f>
        <v>0</v>
      </c>
      <c r="D34" s="10">
        <f>IF('①-2入力シート（宿泊人数）【室】'!D34&gt;0, IF(D$7/'①-2入力シート（宿泊人数）【室】'!D34&gt;=50000, 500, IF(D$7/'①-2入力シート（宿泊人数）【室】'!D34&gt;=20000, 200, 100)) * '①-2入力シート（宿泊人数）【室】'!D34, 0)</f>
        <v>0</v>
      </c>
      <c r="E34" s="10">
        <f>IF('①-2入力シート（宿泊人数）【室】'!E34&gt;0, IF(E$7/'①-2入力シート（宿泊人数）【室】'!E34&gt;=50000, 500, IF(E$7/'①-2入力シート（宿泊人数）【室】'!E34&gt;=20000, 200, 100)) * '①-2入力シート（宿泊人数）【室】'!E34, 0)</f>
        <v>0</v>
      </c>
      <c r="F34" s="10">
        <f>IF('①-2入力シート（宿泊人数）【室】'!F34&gt;0, IF(F$7/'①-2入力シート（宿泊人数）【室】'!F34&gt;=50000, 500, IF(F$7/'①-2入力シート（宿泊人数）【室】'!F34&gt;=20000, 200, 100)) * '①-2入力シート（宿泊人数）【室】'!F34, 0)</f>
        <v>0</v>
      </c>
      <c r="G34" s="10">
        <f>IF('①-2入力シート（宿泊人数）【室】'!G34&gt;0, IF(G$7/'①-2入力シート（宿泊人数）【室】'!G34&gt;=50000, 500, IF(G$7/'①-2入力シート（宿泊人数）【室】'!G34&gt;=20000, 200, 100)) * '①-2入力シート（宿泊人数）【室】'!G34, 0)</f>
        <v>0</v>
      </c>
      <c r="H34" s="10">
        <f>IF('①-2入力シート（宿泊人数）【室】'!H34&gt;0, IF(H$7/'①-2入力シート（宿泊人数）【室】'!H34&gt;=50000, 500, IF(H$7/'①-2入力シート（宿泊人数）【室】'!H34&gt;=20000, 200, 100)) * '①-2入力シート（宿泊人数）【室】'!H34, 0)</f>
        <v>0</v>
      </c>
      <c r="I34" s="10">
        <f>IF('①-2入力シート（宿泊人数）【室】'!I34&gt;0, IF(I$7/'①-2入力シート（宿泊人数）【室】'!I34&gt;=50000, 500, IF(I$7/'①-2入力シート（宿泊人数）【室】'!I34&gt;=20000, 200, 100)) * '①-2入力シート（宿泊人数）【室】'!I34, 0)</f>
        <v>0</v>
      </c>
      <c r="J34" s="10">
        <f>IF('①-2入力シート（宿泊人数）【室】'!J34&gt;0, IF(J$7/'①-2入力シート（宿泊人数）【室】'!J34&gt;=50000, 500, IF(J$7/'①-2入力シート（宿泊人数）【室】'!J34&gt;=20000, 200, 100)) * '①-2入力シート（宿泊人数）【室】'!J34, 0)</f>
        <v>0</v>
      </c>
      <c r="K34" s="10">
        <f>IF('①-2入力シート（宿泊人数）【室】'!K34&gt;0, IF(K$7/'①-2入力シート（宿泊人数）【室】'!K34&gt;=50000, 500, IF(K$7/'①-2入力シート（宿泊人数）【室】'!K34&gt;=20000, 200, 100)) * '①-2入力シート（宿泊人数）【室】'!K34, 0)</f>
        <v>0</v>
      </c>
      <c r="L34" s="10">
        <f>IF('①-2入力シート（宿泊人数）【室】'!L34&gt;0, IF(L$7/'①-2入力シート（宿泊人数）【室】'!L34&gt;=50000, 500, IF(L$7/'①-2入力シート（宿泊人数）【室】'!L34&gt;=20000, 200, 100)) * '①-2入力シート（宿泊人数）【室】'!L34, 0)</f>
        <v>0</v>
      </c>
      <c r="M34" s="10">
        <f>IF('①-2入力シート（宿泊人数）【室】'!M34&gt;0, IF(M$7/'①-2入力シート（宿泊人数）【室】'!M34&gt;=50000, 500, IF(M$7/'①-2入力シート（宿泊人数）【室】'!M34&gt;=20000, 200, 100)) * '①-2入力シート（宿泊人数）【室】'!M34, 0)</f>
        <v>0</v>
      </c>
      <c r="N34" s="91">
        <f>IF('①-2入力シート（宿泊人数）【室】'!N34&gt;0, IF(N$7/'①-2入力シート（宿泊人数）【室】'!N34&gt;=50000, 500, IF(N$7/'①-2入力シート（宿泊人数）【室】'!N34&gt;=20000, 200, 100)) * '①-2入力シート（宿泊人数）【室】'!N34, 0)</f>
        <v>0</v>
      </c>
      <c r="O34" s="91">
        <f>IF('①-2入力シート（宿泊人数）【室】'!O34&gt;0, IF(O$7/'①-2入力シート（宿泊人数）【室】'!O34&gt;=50000, 500, IF(O$7/'①-2入力シート（宿泊人数）【室】'!O34&gt;=20000, 200, 100)) * '①-2入力シート（宿泊人数）【室】'!O34, 0)</f>
        <v>0</v>
      </c>
      <c r="P34" s="91">
        <f>IF('①-2入力シート（宿泊人数）【室】'!P34&gt;0, IF(P$7/'①-2入力シート（宿泊人数）【室】'!P34&gt;=50000, 500, IF(P$7/'①-2入力シート（宿泊人数）【室】'!P34&gt;=20000, 200, 100)) * '①-2入力シート（宿泊人数）【室】'!P34, 0)</f>
        <v>0</v>
      </c>
      <c r="Q34" s="91">
        <f>IF('①-2入力シート（宿泊人数）【室】'!Q34&gt;0, IF(Q$7/'①-2入力シート（宿泊人数）【室】'!Q34&gt;=50000, 500, IF(Q$7/'①-2入力シート（宿泊人数）【室】'!Q34&gt;=20000, 200, 100)) * '①-2入力シート（宿泊人数）【室】'!Q34, 0)</f>
        <v>0</v>
      </c>
      <c r="R34" s="91">
        <f>IF('①-2入力シート（宿泊人数）【室】'!R34&gt;0, IF(R$7/'①-2入力シート（宿泊人数）【室】'!R34&gt;=50000, 500, IF(R$7/'①-2入力シート（宿泊人数）【室】'!R34&gt;=20000, 200, 100)) * '①-2入力シート（宿泊人数）【室】'!R34, 0)</f>
        <v>0</v>
      </c>
      <c r="S34" s="91">
        <f>IF('①-2入力シート（宿泊人数）【室】'!S34&gt;0, IF(S$7/'①-2入力シート（宿泊人数）【室】'!S34&gt;=50000, 500, IF(S$7/'①-2入力シート（宿泊人数）【室】'!S34&gt;=20000, 200, 100)) * '①-2入力シート（宿泊人数）【室】'!S34, 0)</f>
        <v>0</v>
      </c>
      <c r="T34" s="91">
        <f>IF('①-2入力シート（宿泊人数）【室】'!T34&gt;0, IF(T$7/'①-2入力シート（宿泊人数）【室】'!T34&gt;=50000, 500, IF(T$7/'①-2入力シート（宿泊人数）【室】'!T34&gt;=20000, 200, 100)) * '①-2入力シート（宿泊人数）【室】'!T34, 0)</f>
        <v>0</v>
      </c>
      <c r="U34" s="91">
        <f>IF('①-2入力シート（宿泊人数）【室】'!U34&gt;0, IF(U$7/'①-2入力シート（宿泊人数）【室】'!U34&gt;=50000, 500, IF(U$7/'①-2入力シート（宿泊人数）【室】'!U34&gt;=20000, 200, 100)) * '①-2入力シート（宿泊人数）【室】'!U34, 0)</f>
        <v>0</v>
      </c>
      <c r="V34" s="91">
        <f>IF('①-2入力シート（宿泊人数）【室】'!V34&gt;0, IF(V$7/'①-2入力シート（宿泊人数）【室】'!V34&gt;=50000, 500, IF(V$7/'①-2入力シート（宿泊人数）【室】'!V34&gt;=20000, 200, 100)) * '①-2入力シート（宿泊人数）【室】'!V34, 0)</f>
        <v>0</v>
      </c>
      <c r="W34" s="91">
        <f>IF('①-2入力シート（宿泊人数）【室】'!W34&gt;0, IF(W$7/'①-2入力シート（宿泊人数）【室】'!W34&gt;=50000, 500, IF(W$7/'①-2入力シート（宿泊人数）【室】'!W34&gt;=20000, 200, 100)) * '①-2入力シート（宿泊人数）【室】'!W34, 0)</f>
        <v>0</v>
      </c>
      <c r="X34" s="91">
        <f>IF('①-2入力シート（宿泊人数）【室】'!X34&gt;0, IF(X$7/'①-2入力シート（宿泊人数）【室】'!X34&gt;=50000, 500, IF(X$7/'①-2入力シート（宿泊人数）【室】'!X34&gt;=20000, 200, 100)) * '①-2入力シート（宿泊人数）【室】'!X34, 0)</f>
        <v>0</v>
      </c>
      <c r="Y34" s="91">
        <f>IF('①-2入力シート（宿泊人数）【室】'!Y34&gt;0, IF(Y$7/'①-2入力シート（宿泊人数）【室】'!Y34&gt;=50000, 500, IF(Y$7/'①-2入力シート（宿泊人数）【室】'!Y34&gt;=20000, 200, 100)) * '①-2入力シート（宿泊人数）【室】'!Y34, 0)</f>
        <v>0</v>
      </c>
      <c r="Z34" s="91">
        <f>IF('①-2入力シート（宿泊人数）【室】'!Z34&gt;0, IF(Z$7/'①-2入力シート（宿泊人数）【室】'!Z34&gt;=50000, 500, IF(Z$7/'①-2入力シート（宿泊人数）【室】'!Z34&gt;=20000, 200, 100)) * '①-2入力シート（宿泊人数）【室】'!Z34, 0)</f>
        <v>0</v>
      </c>
      <c r="AA34" s="91">
        <f>IF('①-2入力シート（宿泊人数）【室】'!AA34&gt;0, IF(AA$7/'①-2入力シート（宿泊人数）【室】'!AA34&gt;=50000, 500, IF(AA$7/'①-2入力シート（宿泊人数）【室】'!AA34&gt;=20000, 200, 100)) * '①-2入力シート（宿泊人数）【室】'!AA34, 0)</f>
        <v>0</v>
      </c>
      <c r="AB34" s="91">
        <f>IF('①-2入力シート（宿泊人数）【室】'!AB34&gt;0, IF(AB$7/'①-2入力シート（宿泊人数）【室】'!AB34&gt;=50000, 500, IF(AB$7/'①-2入力シート（宿泊人数）【室】'!AB34&gt;=20000, 200, 100)) * '①-2入力シート（宿泊人数）【室】'!AB34, 0)</f>
        <v>0</v>
      </c>
      <c r="AC34" s="91">
        <f>IF('①-2入力シート（宿泊人数）【室】'!AC34&gt;0, IF(AC$7/'①-2入力シート（宿泊人数）【室】'!AC34&gt;=50000, 500, IF(AC$7/'①-2入力シート（宿泊人数）【室】'!AC34&gt;=20000, 200, 100)) * '①-2入力シート（宿泊人数）【室】'!AC34, 0)</f>
        <v>0</v>
      </c>
      <c r="AD34" s="91">
        <f>IF('①-2入力シート（宿泊人数）【室】'!AD34&gt;0, IF(AD$7/'①-2入力シート（宿泊人数）【室】'!AD34&gt;=50000, 500, IF(AD$7/'①-2入力シート（宿泊人数）【室】'!AD34&gt;=20000, 200, 100)) * '①-2入力シート（宿泊人数）【室】'!AD34, 0)</f>
        <v>0</v>
      </c>
      <c r="AE34" s="91">
        <f>IF('①-2入力シート（宿泊人数）【室】'!AE34&gt;0, IF(AE$7/'①-2入力シート（宿泊人数）【室】'!AE34&gt;=50000, 500, IF(AE$7/'①-2入力シート（宿泊人数）【室】'!AE34&gt;=20000, 200, 100)) * '①-2入力シート（宿泊人数）【室】'!AE34, 0)</f>
        <v>0</v>
      </c>
      <c r="AF34" s="91">
        <f>IF('①-2入力シート（宿泊人数）【室】'!AF34&gt;0, IF(AF$7/'①-2入力シート（宿泊人数）【室】'!AF34&gt;=50000, 500, IF(AF$7/'①-2入力シート（宿泊人数）【室】'!AF34&gt;=20000, 200, 100)) * '①-2入力シート（宿泊人数）【室】'!AF34, 0)</f>
        <v>0</v>
      </c>
      <c r="AG34" s="91">
        <f>IF('①-2入力シート（宿泊人数）【室】'!AG34&gt;0, IF(AG$7/'①-2入力シート（宿泊人数）【室】'!AG34&gt;=50000, 500, IF(AG$7/'①-2入力シート（宿泊人数）【室】'!AG34&gt;=20000, 200, 100)) * '①-2入力シート（宿泊人数）【室】'!AG34, 0)</f>
        <v>0</v>
      </c>
      <c r="AH34" s="91">
        <f>IF('①-2入力シート（宿泊人数）【室】'!AH34&gt;0, IF(AH$7/'①-2入力シート（宿泊人数）【室】'!AH34&gt;=50000, 500, IF(AH$7/'①-2入力シート（宿泊人数）【室】'!AH34&gt;=20000, 200, 100)) * '①-2入力シート（宿泊人数）【室】'!AH34, 0)</f>
        <v>0</v>
      </c>
      <c r="AI34" s="91">
        <f>IF('①-2入力シート（宿泊人数）【室】'!AI34&gt;0, IF(AI$7/'①-2入力シート（宿泊人数）【室】'!AI34&gt;=50000, 500, IF(AI$7/'①-2入力シート（宿泊人数）【室】'!AI34&gt;=20000, 200, 100)) * '①-2入力シート（宿泊人数）【室】'!AI34, 0)</f>
        <v>0</v>
      </c>
      <c r="AJ34" s="91">
        <f>IF('①-2入力シート（宿泊人数）【室】'!AJ34&gt;0, IF(AJ$7/'①-2入力シート（宿泊人数）【室】'!AJ34&gt;=50000, 500, IF(AJ$7/'①-2入力シート（宿泊人数）【室】'!AJ34&gt;=20000, 200, 100)) * '①-2入力シート（宿泊人数）【室】'!AJ34, 0)</f>
        <v>0</v>
      </c>
      <c r="AK34" s="91">
        <f>IF('①-2入力シート（宿泊人数）【室】'!AK34&gt;0, IF(AK$7/'①-2入力シート（宿泊人数）【室】'!AK34&gt;=50000, 500, IF(AK$7/'①-2入力シート（宿泊人数）【室】'!AK34&gt;=20000, 200, 100)) * '①-2入力シート（宿泊人数）【室】'!AK34, 0)</f>
        <v>0</v>
      </c>
      <c r="AL34" s="91">
        <f>IF('①-2入力シート（宿泊人数）【室】'!AL34&gt;0, IF(AL$7/'①-2入力シート（宿泊人数）【室】'!AL34&gt;=50000, 500, IF(AL$7/'①-2入力シート（宿泊人数）【室】'!AL34&gt;=20000, 200, 100)) * '①-2入力シート（宿泊人数）【室】'!AL34, 0)</f>
        <v>0</v>
      </c>
      <c r="AM34" s="91">
        <f>IF('①-2入力シート（宿泊人数）【室】'!AM34&gt;0, IF(AM$7/'①-2入力シート（宿泊人数）【室】'!AM34&gt;=50000, 500, IF(AM$7/'①-2入力シート（宿泊人数）【室】'!AM34&gt;=20000, 200, 100)) * '①-2入力シート（宿泊人数）【室】'!AM34, 0)</f>
        <v>0</v>
      </c>
      <c r="AN34" s="91">
        <f>IF('①-2入力シート（宿泊人数）【室】'!AN34&gt;0, IF(AN$7/'①-2入力シート（宿泊人数）【室】'!AN34&gt;=50000, 500, IF(AN$7/'①-2入力シート（宿泊人数）【室】'!AN34&gt;=20000, 200, 100)) * '①-2入力シート（宿泊人数）【室】'!AN34, 0)</f>
        <v>0</v>
      </c>
      <c r="AO34" s="91">
        <f>IF('①-2入力シート（宿泊人数）【室】'!AO34&gt;0, IF(AO$7/'①-2入力シート（宿泊人数）【室】'!AO34&gt;=50000, 500, IF(AO$7/'①-2入力シート（宿泊人数）【室】'!AO34&gt;=20000, 200, 100)) * '①-2入力シート（宿泊人数）【室】'!AO34, 0)</f>
        <v>0</v>
      </c>
      <c r="AP34" s="91">
        <f>IF('①-2入力シート（宿泊人数）【室】'!AP34&gt;0, IF(AP$7/'①-2入力シート（宿泊人数）【室】'!AP34&gt;=50000, 500, IF(AP$7/'①-2入力シート（宿泊人数）【室】'!AP34&gt;=20000, 200, 100)) * '①-2入力シート（宿泊人数）【室】'!AP34, 0)</f>
        <v>0</v>
      </c>
      <c r="AQ34" s="91">
        <f>IF('①-2入力シート（宿泊人数）【室】'!AQ34&gt;0, IF(AQ$7/'①-2入力シート（宿泊人数）【室】'!AQ34&gt;=50000, 500, IF(AQ$7/'①-2入力シート（宿泊人数）【室】'!AQ34&gt;=20000, 200, 100)) * '①-2入力シート（宿泊人数）【室】'!AQ34, 0)</f>
        <v>0</v>
      </c>
      <c r="AR34" s="91">
        <f>IF('①-2入力シート（宿泊人数）【室】'!AR34&gt;0, IF(AR$7/'①-2入力シート（宿泊人数）【室】'!AR34&gt;=50000, 500, IF(AR$7/'①-2入力シート（宿泊人数）【室】'!AR34&gt;=20000, 200, 100)) * '①-2入力シート（宿泊人数）【室】'!AR34, 0)</f>
        <v>0</v>
      </c>
      <c r="AS34" s="91">
        <f>IF('①-2入力シート（宿泊人数）【室】'!AS34&gt;0, IF(AS$7/'①-2入力シート（宿泊人数）【室】'!AS34&gt;=50000, 500, IF(AS$7/'①-2入力シート（宿泊人数）【室】'!AS34&gt;=20000, 200, 100)) * '①-2入力シート（宿泊人数）【室】'!AS34, 0)</f>
        <v>0</v>
      </c>
      <c r="AT34" s="91">
        <f>IF('①-2入力シート（宿泊人数）【室】'!AT34&gt;0, IF(AT$7/'①-2入力シート（宿泊人数）【室】'!AT34&gt;=50000, 500, IF(AT$7/'①-2入力シート（宿泊人数）【室】'!AT34&gt;=20000, 200, 100)) * '①-2入力シート（宿泊人数）【室】'!AT34, 0)</f>
        <v>0</v>
      </c>
      <c r="AU34" s="91">
        <f>IF('①-2入力シート（宿泊人数）【室】'!AU34&gt;0, IF(AU$7/'①-2入力シート（宿泊人数）【室】'!AU34&gt;=50000, 500, IF(AU$7/'①-2入力シート（宿泊人数）【室】'!AU34&gt;=20000, 200, 100)) * '①-2入力シート（宿泊人数）【室】'!AU34, 0)</f>
        <v>0</v>
      </c>
      <c r="AV34" s="91">
        <f>IF('①-2入力シート（宿泊人数）【室】'!AV34&gt;0, IF(AV$7/'①-2入力シート（宿泊人数）【室】'!AV34&gt;=50000, 500, IF(AV$7/'①-2入力シート（宿泊人数）【室】'!AV34&gt;=20000, 200, 100)) * '①-2入力シート（宿泊人数）【室】'!AV34, 0)</f>
        <v>0</v>
      </c>
      <c r="AW34" s="91">
        <f>IF('①-2入力シート（宿泊人数）【室】'!AW34&gt;0, IF(AW$7/'①-2入力シート（宿泊人数）【室】'!AW34&gt;=50000, 500, IF(AW$7/'①-2入力シート（宿泊人数）【室】'!AW34&gt;=20000, 200, 100)) * '①-2入力シート（宿泊人数）【室】'!AW34, 0)</f>
        <v>0</v>
      </c>
      <c r="AX34" s="91">
        <f>IF('①-2入力シート（宿泊人数）【室】'!AX34&gt;0, IF(AX$7/'①-2入力シート（宿泊人数）【室】'!AX34&gt;=50000, 500, IF(AX$7/'①-2入力シート（宿泊人数）【室】'!AX34&gt;=20000, 200, 100)) * '①-2入力シート（宿泊人数）【室】'!AX34, 0)</f>
        <v>0</v>
      </c>
      <c r="AY34" s="91">
        <f>IF('①-2入力シート（宿泊人数）【室】'!AY34&gt;0, IF(AY$7/'①-2入力シート（宿泊人数）【室】'!AY34&gt;=50000, 500, IF(AY$7/'①-2入力シート（宿泊人数）【室】'!AY34&gt;=20000, 200, 100)) * '①-2入力シート（宿泊人数）【室】'!AY34, 0)</f>
        <v>0</v>
      </c>
      <c r="AZ34" s="91">
        <f>IF('①-2入力シート（宿泊人数）【室】'!AZ34&gt;0, IF(AZ$7/'①-2入力シート（宿泊人数）【室】'!AZ34&gt;=50000, 500, IF(AZ$7/'①-2入力シート（宿泊人数）【室】'!AZ34&gt;=20000, 200, 100)) * '①-2入力シート（宿泊人数）【室】'!AZ34, 0)</f>
        <v>0</v>
      </c>
      <c r="BA34" s="91">
        <f>IF('①-2入力シート（宿泊人数）【室】'!BA34&gt;0, IF(BA$7/'①-2入力シート（宿泊人数）【室】'!BA34&gt;=50000, 500, IF(BA$7/'①-2入力シート（宿泊人数）【室】'!BA34&gt;=20000, 200, 100)) * '①-2入力シート（宿泊人数）【室】'!BA34, 0)</f>
        <v>0</v>
      </c>
      <c r="BB34" s="91">
        <f>IF('①-2入力シート（宿泊人数）【室】'!BB34&gt;0, IF(BB$7/'①-2入力シート（宿泊人数）【室】'!BB34&gt;=50000, 500, IF(BB$7/'①-2入力シート（宿泊人数）【室】'!BB34&gt;=20000, 200, 100)) * '①-2入力シート（宿泊人数）【室】'!BB34, 0)</f>
        <v>0</v>
      </c>
      <c r="BC34" s="91">
        <f>IF('①-2入力シート（宿泊人数）【室】'!BC34&gt;0, IF(BC$7/'①-2入力シート（宿泊人数）【室】'!BC34&gt;=50000, 500, IF(BC$7/'①-2入力シート（宿泊人数）【室】'!BC34&gt;=20000, 200, 100)) * '①-2入力シート（宿泊人数）【室】'!BC34, 0)</f>
        <v>0</v>
      </c>
      <c r="BD34" s="91">
        <f>IF('①-2入力シート（宿泊人数）【室】'!BD34&gt;0, IF(BD$7/'①-2入力シート（宿泊人数）【室】'!BD34&gt;=50000, 500, IF(BD$7/'①-2入力シート（宿泊人数）【室】'!BD34&gt;=20000, 200, 100)) * '①-2入力シート（宿泊人数）【室】'!BD34, 0)</f>
        <v>0</v>
      </c>
      <c r="BE34" s="91">
        <f>IF('①-2入力シート（宿泊人数）【室】'!BE34&gt;0, IF(BE$7/'①-2入力シート（宿泊人数）【室】'!BE34&gt;=50000, 500, IF(BE$7/'①-2入力シート（宿泊人数）【室】'!BE34&gt;=20000, 200, 100)) * '①-2入力シート（宿泊人数）【室】'!BE34, 0)</f>
        <v>0</v>
      </c>
      <c r="BF34" s="91">
        <f>IF('①-2入力シート（宿泊人数）【室】'!BF34&gt;0, IF(BF$7/'①-2入力シート（宿泊人数）【室】'!BF34&gt;=50000, 500, IF(BF$7/'①-2入力シート（宿泊人数）【室】'!BF34&gt;=20000, 200, 100)) * '①-2入力シート（宿泊人数）【室】'!BF34, 0)</f>
        <v>0</v>
      </c>
      <c r="BG34" s="91">
        <f>IF('①-2入力シート（宿泊人数）【室】'!BG34&gt;0, IF(BG$7/'①-2入力シート（宿泊人数）【室】'!BG34&gt;=50000, 500, IF(BG$7/'①-2入力シート（宿泊人数）【室】'!BG34&gt;=20000, 200, 100)) * '①-2入力シート（宿泊人数）【室】'!BG34, 0)</f>
        <v>0</v>
      </c>
      <c r="BH34" s="91">
        <f>IF('①-2入力シート（宿泊人数）【室】'!BH34&gt;0, IF(BH$7/'①-2入力シート（宿泊人数）【室】'!BH34&gt;=50000, 500, IF(BH$7/'①-2入力シート（宿泊人数）【室】'!BH34&gt;=20000, 200, 100)) * '①-2入力シート（宿泊人数）【室】'!BH34, 0)</f>
        <v>0</v>
      </c>
      <c r="BI34" s="91">
        <f>IF('①-2入力シート（宿泊人数）【室】'!BI34&gt;0, IF(BI$7/'①-2入力シート（宿泊人数）【室】'!BI34&gt;=50000, 500, IF(BI$7/'①-2入力シート（宿泊人数）【室】'!BI34&gt;=20000, 200, 100)) * '①-2入力シート（宿泊人数）【室】'!BI34, 0)</f>
        <v>0</v>
      </c>
      <c r="BJ34" s="91">
        <f>IF('①-2入力シート（宿泊人数）【室】'!BJ34&gt;0, IF(BJ$7/'①-2入力シート（宿泊人数）【室】'!BJ34&gt;=50000, 500, IF(BJ$7/'①-2入力シート（宿泊人数）【室】'!BJ34&gt;=20000, 200, 100)) * '①-2入力シート（宿泊人数）【室】'!BJ34, 0)</f>
        <v>0</v>
      </c>
      <c r="BK34" s="91">
        <f>IF('①-2入力シート（宿泊人数）【室】'!BK34&gt;0, IF(BK$7/'①-2入力シート（宿泊人数）【室】'!BK34&gt;=50000, 500, IF(BK$7/'①-2入力シート（宿泊人数）【室】'!BK34&gt;=20000, 200, 100)) * '①-2入力シート（宿泊人数）【室】'!BK34, 0)</f>
        <v>0</v>
      </c>
      <c r="BL34" s="91">
        <f>IF('①-2入力シート（宿泊人数）【室】'!BL34&gt;0, IF(BL$7/'①-2入力シート（宿泊人数）【室】'!BL34&gt;=50000, 500, IF(BL$7/'①-2入力シート（宿泊人数）【室】'!BL34&gt;=20000, 200, 100)) * '①-2入力シート（宿泊人数）【室】'!BL34, 0)</f>
        <v>0</v>
      </c>
      <c r="BM34" s="91">
        <f>IF('①-2入力シート（宿泊人数）【室】'!BM34&gt;0, IF(BM$7/'①-2入力シート（宿泊人数）【室】'!BM34&gt;=50000, 500, IF(BM$7/'①-2入力シート（宿泊人数）【室】'!BM34&gt;=20000, 200, 100)) * '①-2入力シート（宿泊人数）【室】'!BM34, 0)</f>
        <v>0</v>
      </c>
      <c r="BN34" s="91">
        <f>IF('①-2入力シート（宿泊人数）【室】'!BN34&gt;0, IF(BN$7/'①-2入力シート（宿泊人数）【室】'!BN34&gt;=50000, 500, IF(BN$7/'①-2入力シート（宿泊人数）【室】'!BN34&gt;=20000, 200, 100)) * '①-2入力シート（宿泊人数）【室】'!BN34, 0)</f>
        <v>0</v>
      </c>
      <c r="BO34" s="91">
        <f>IF('①-2入力シート（宿泊人数）【室】'!BO34&gt;0, IF(BO$7/'①-2入力シート（宿泊人数）【室】'!BO34&gt;=50000, 500, IF(BO$7/'①-2入力シート（宿泊人数）【室】'!BO34&gt;=20000, 200, 100)) * '①-2入力シート（宿泊人数）【室】'!BO34, 0)</f>
        <v>0</v>
      </c>
      <c r="BP34" s="91">
        <f>IF('①-2入力シート（宿泊人数）【室】'!BP34&gt;0, IF(BP$7/'①-2入力シート（宿泊人数）【室】'!BP34&gt;=50000, 500, IF(BP$7/'①-2入力シート（宿泊人数）【室】'!BP34&gt;=20000, 200, 100)) * '①-2入力シート（宿泊人数）【室】'!BP34, 0)</f>
        <v>0</v>
      </c>
      <c r="BQ34" s="91">
        <f>IF('①-2入力シート（宿泊人数）【室】'!BQ34&gt;0, IF(BQ$7/'①-2入力シート（宿泊人数）【室】'!BQ34&gt;=50000, 500, IF(BQ$7/'①-2入力シート（宿泊人数）【室】'!BQ34&gt;=20000, 200, 100)) * '①-2入力シート（宿泊人数）【室】'!BQ34, 0)</f>
        <v>0</v>
      </c>
      <c r="BR34" s="91">
        <f>IF('①-2入力シート（宿泊人数）【室】'!BR34&gt;0, IF(BR$7/'①-2入力シート（宿泊人数）【室】'!BR34&gt;=50000, 500, IF(BR$7/'①-2入力シート（宿泊人数）【室】'!BR34&gt;=20000, 200, 100)) * '①-2入力シート（宿泊人数）【室】'!BR34, 0)</f>
        <v>0</v>
      </c>
      <c r="BS34" s="91">
        <f>IF('①-2入力シート（宿泊人数）【室】'!BS34&gt;0, IF(BS$7/'①-2入力シート（宿泊人数）【室】'!BS34&gt;=50000, 500, IF(BS$7/'①-2入力シート（宿泊人数）【室】'!BS34&gt;=20000, 200, 100)) * '①-2入力シート（宿泊人数）【室】'!BS34, 0)</f>
        <v>0</v>
      </c>
      <c r="BT34" s="91">
        <f>IF('①-2入力シート（宿泊人数）【室】'!BT34&gt;0, IF(BT$7/'①-2入力シート（宿泊人数）【室】'!BT34&gt;=50000, 500, IF(BT$7/'①-2入力シート（宿泊人数）【室】'!BT34&gt;=20000, 200, 100)) * '①-2入力シート（宿泊人数）【室】'!BT34, 0)</f>
        <v>0</v>
      </c>
      <c r="BU34" s="91">
        <f>IF('①-2入力シート（宿泊人数）【室】'!BU34&gt;0, IF(BU$7/'①-2入力シート（宿泊人数）【室】'!BU34&gt;=50000, 500, IF(BU$7/'①-2入力シート（宿泊人数）【室】'!BU34&gt;=20000, 200, 100)) * '①-2入力シート（宿泊人数）【室】'!BU34, 0)</f>
        <v>0</v>
      </c>
      <c r="BV34" s="91">
        <f>IF('①-2入力シート（宿泊人数）【室】'!BV34&gt;0, IF(BV$7/'①-2入力シート（宿泊人数）【室】'!BV34&gt;=50000, 500, IF(BV$7/'①-2入力シート（宿泊人数）【室】'!BV34&gt;=20000, 200, 100)) * '①-2入力シート（宿泊人数）【室】'!BV34, 0)</f>
        <v>0</v>
      </c>
      <c r="BW34" s="91">
        <f>IF('①-2入力シート（宿泊人数）【室】'!BW34&gt;0, IF(BW$7/'①-2入力シート（宿泊人数）【室】'!BW34&gt;=50000, 500, IF(BW$7/'①-2入力シート（宿泊人数）【室】'!BW34&gt;=20000, 200, 100)) * '①-2入力シート（宿泊人数）【室】'!BW34, 0)</f>
        <v>0</v>
      </c>
      <c r="BX34" s="91">
        <f>IF('①-2入力シート（宿泊人数）【室】'!BX34&gt;0, IF(BX$7/'①-2入力シート（宿泊人数）【室】'!BX34&gt;=50000, 500, IF(BX$7/'①-2入力シート（宿泊人数）【室】'!BX34&gt;=20000, 200, 100)) * '①-2入力シート（宿泊人数）【室】'!BX34, 0)</f>
        <v>0</v>
      </c>
      <c r="BY34" s="91">
        <f>IF('①-2入力シート（宿泊人数）【室】'!BY34&gt;0, IF(BY$7/'①-2入力シート（宿泊人数）【室】'!BY34&gt;=50000, 500, IF(BY$7/'①-2入力シート（宿泊人数）【室】'!BY34&gt;=20000, 200, 100)) * '①-2入力シート（宿泊人数）【室】'!BY34, 0)</f>
        <v>0</v>
      </c>
      <c r="BZ34" s="91">
        <f>IF('①-2入力シート（宿泊人数）【室】'!BZ34&gt;0, IF(BZ$7/'①-2入力シート（宿泊人数）【室】'!BZ34&gt;=50000, 500, IF(BZ$7/'①-2入力シート（宿泊人数）【室】'!BZ34&gt;=20000, 200, 100)) * '①-2入力シート（宿泊人数）【室】'!BZ34, 0)</f>
        <v>0</v>
      </c>
      <c r="CA34" s="91">
        <f>IF('①-2入力シート（宿泊人数）【室】'!CA34&gt;0, IF(CA$7/'①-2入力シート（宿泊人数）【室】'!CA34&gt;=50000, 500, IF(CA$7/'①-2入力シート（宿泊人数）【室】'!CA34&gt;=20000, 200, 100)) * '①-2入力シート（宿泊人数）【室】'!CA34, 0)</f>
        <v>0</v>
      </c>
      <c r="CB34" s="91">
        <f>IF('①-2入力シート（宿泊人数）【室】'!CB34&gt;0, IF(CB$7/'①-2入力シート（宿泊人数）【室】'!CB34&gt;=50000, 500, IF(CB$7/'①-2入力シート（宿泊人数）【室】'!CB34&gt;=20000, 200, 100)) * '①-2入力シート（宿泊人数）【室】'!CB34, 0)</f>
        <v>0</v>
      </c>
      <c r="CC34" s="91">
        <f>IF('①-2入力シート（宿泊人数）【室】'!CC34&gt;0, IF(CC$7/'①-2入力シート（宿泊人数）【室】'!CC34&gt;=50000, 500, IF(CC$7/'①-2入力シート（宿泊人数）【室】'!CC34&gt;=20000, 200, 100)) * '①-2入力シート（宿泊人数）【室】'!CC34, 0)</f>
        <v>0</v>
      </c>
      <c r="CD34" s="91">
        <f>IF('①-2入力シート（宿泊人数）【室】'!CD34&gt;0, IF(CD$7/'①-2入力シート（宿泊人数）【室】'!CD34&gt;=50000, 500, IF(CD$7/'①-2入力シート（宿泊人数）【室】'!CD34&gt;=20000, 200, 100)) * '①-2入力シート（宿泊人数）【室】'!CD34, 0)</f>
        <v>0</v>
      </c>
      <c r="CE34" s="91">
        <f>IF('①-2入力シート（宿泊人数）【室】'!CE34&gt;0, IF(CE$7/'①-2入力シート（宿泊人数）【室】'!CE34&gt;=50000, 500, IF(CE$7/'①-2入力シート（宿泊人数）【室】'!CE34&gt;=20000, 200, 100)) * '①-2入力シート（宿泊人数）【室】'!CE34, 0)</f>
        <v>0</v>
      </c>
      <c r="CF34" s="91">
        <f>IF('①-2入力シート（宿泊人数）【室】'!CF34&gt;0, IF(CF$7/'①-2入力シート（宿泊人数）【室】'!CF34&gt;=50000, 500, IF(CF$7/'①-2入力シート（宿泊人数）【室】'!CF34&gt;=20000, 200, 100)) * '①-2入力シート（宿泊人数）【室】'!CF34, 0)</f>
        <v>0</v>
      </c>
      <c r="CG34" s="91">
        <f>IF('①-2入力シート（宿泊人数）【室】'!CG34&gt;0, IF(CG$7/'①-2入力シート（宿泊人数）【室】'!CG34&gt;=50000, 500, IF(CG$7/'①-2入力シート（宿泊人数）【室】'!CG34&gt;=20000, 200, 100)) * '①-2入力シート（宿泊人数）【室】'!CG34, 0)</f>
        <v>0</v>
      </c>
      <c r="CH34" s="91">
        <f>IF('①-2入力シート（宿泊人数）【室】'!CH34&gt;0, IF(CH$7/'①-2入力シート（宿泊人数）【室】'!CH34&gt;=50000, 500, IF(CH$7/'①-2入力シート（宿泊人数）【室】'!CH34&gt;=20000, 200, 100)) * '①-2入力シート（宿泊人数）【室】'!CH34, 0)</f>
        <v>0</v>
      </c>
      <c r="CI34" s="91">
        <f>IF('①-2入力シート（宿泊人数）【室】'!CI34&gt;0, IF(CI$7/'①-2入力シート（宿泊人数）【室】'!CI34&gt;=50000, 500, IF(CI$7/'①-2入力シート（宿泊人数）【室】'!CI34&gt;=20000, 200, 100)) * '①-2入力シート（宿泊人数）【室】'!CI34, 0)</f>
        <v>0</v>
      </c>
      <c r="CJ34" s="91">
        <f>IF('①-2入力シート（宿泊人数）【室】'!CJ34&gt;0, IF(CJ$7/'①-2入力シート（宿泊人数）【室】'!CJ34&gt;=50000, 500, IF(CJ$7/'①-2入力シート（宿泊人数）【室】'!CJ34&gt;=20000, 200, 100)) * '①-2入力シート（宿泊人数）【室】'!CJ34, 0)</f>
        <v>0</v>
      </c>
      <c r="CK34" s="91">
        <f>IF('①-2入力シート（宿泊人数）【室】'!CK34&gt;0, IF(CK$7/'①-2入力シート（宿泊人数）【室】'!CK34&gt;=50000, 500, IF(CK$7/'①-2入力シート（宿泊人数）【室】'!CK34&gt;=20000, 200, 100)) * '①-2入力シート（宿泊人数）【室】'!CK34, 0)</f>
        <v>0</v>
      </c>
      <c r="CL34" s="91">
        <f>IF('①-2入力シート（宿泊人数）【室】'!CL34&gt;0, IF(CL$7/'①-2入力シート（宿泊人数）【室】'!CL34&gt;=50000, 500, IF(CL$7/'①-2入力シート（宿泊人数）【室】'!CL34&gt;=20000, 200, 100)) * '①-2入力シート（宿泊人数）【室】'!CL34, 0)</f>
        <v>0</v>
      </c>
      <c r="CM34" s="91">
        <f>IF('①-2入力シート（宿泊人数）【室】'!CM34&gt;0, IF(CM$7/'①-2入力シート（宿泊人数）【室】'!CM34&gt;=50000, 500, IF(CM$7/'①-2入力シート（宿泊人数）【室】'!CM34&gt;=20000, 200, 100)) * '①-2入力シート（宿泊人数）【室】'!CM34, 0)</f>
        <v>0</v>
      </c>
      <c r="CN34" s="91">
        <f>IF('①-2入力シート（宿泊人数）【室】'!CN34&gt;0, IF(CN$7/'①-2入力シート（宿泊人数）【室】'!CN34&gt;=50000, 500, IF(CN$7/'①-2入力シート（宿泊人数）【室】'!CN34&gt;=20000, 200, 100)) * '①-2入力シート（宿泊人数）【室】'!CN34, 0)</f>
        <v>0</v>
      </c>
      <c r="CO34" s="91">
        <f>IF('①-2入力シート（宿泊人数）【室】'!CO34&gt;0, IF(CO$7/'①-2入力シート（宿泊人数）【室】'!CO34&gt;=50000, 500, IF(CO$7/'①-2入力シート（宿泊人数）【室】'!CO34&gt;=20000, 200, 100)) * '①-2入力シート（宿泊人数）【室】'!CO34, 0)</f>
        <v>0</v>
      </c>
      <c r="CP34" s="91">
        <f>IF('①-2入力シート（宿泊人数）【室】'!CP34&gt;0, IF(CP$7/'①-2入力シート（宿泊人数）【室】'!CP34&gt;=50000, 500, IF(CP$7/'①-2入力シート（宿泊人数）【室】'!CP34&gt;=20000, 200, 100)) * '①-2入力シート（宿泊人数）【室】'!CP34, 0)</f>
        <v>0</v>
      </c>
      <c r="CQ34" s="91">
        <f>IF('①-2入力シート（宿泊人数）【室】'!CQ34&gt;0, IF(CQ$7/'①-2入力シート（宿泊人数）【室】'!CQ34&gt;=50000, 500, IF(CQ$7/'①-2入力シート（宿泊人数）【室】'!CQ34&gt;=20000, 200, 100)) * '①-2入力シート（宿泊人数）【室】'!CQ34, 0)</f>
        <v>0</v>
      </c>
      <c r="CR34" s="91">
        <f>IF('①-2入力シート（宿泊人数）【室】'!CR34&gt;0, IF(CR$7/'①-2入力シート（宿泊人数）【室】'!CR34&gt;=50000, 500, IF(CR$7/'①-2入力シート（宿泊人数）【室】'!CR34&gt;=20000, 200, 100)) * '①-2入力シート（宿泊人数）【室】'!CR34, 0)</f>
        <v>0</v>
      </c>
      <c r="CS34" s="91">
        <f>IF('①-2入力シート（宿泊人数）【室】'!CS34&gt;0, IF(CS$7/'①-2入力シート（宿泊人数）【室】'!CS34&gt;=50000, 500, IF(CS$7/'①-2入力シート（宿泊人数）【室】'!CS34&gt;=20000, 200, 100)) * '①-2入力シート（宿泊人数）【室】'!CS34, 0)</f>
        <v>0</v>
      </c>
      <c r="CT34" s="91">
        <f>IF('①-2入力シート（宿泊人数）【室】'!CT34&gt;0, IF(CT$7/'①-2入力シート（宿泊人数）【室】'!CT34&gt;=50000, 500, IF(CT$7/'①-2入力シート（宿泊人数）【室】'!CT34&gt;=20000, 200, 100)) * '①-2入力シート（宿泊人数）【室】'!CT34, 0)</f>
        <v>0</v>
      </c>
      <c r="CU34" s="91">
        <f>IF('①-2入力シート（宿泊人数）【室】'!CU34&gt;0, IF(CU$7/'①-2入力シート（宿泊人数）【室】'!CU34&gt;=50000, 500, IF(CU$7/'①-2入力シート（宿泊人数）【室】'!CU34&gt;=20000, 200, 100)) * '①-2入力シート（宿泊人数）【室】'!CU34, 0)</f>
        <v>0</v>
      </c>
      <c r="CV34" s="91">
        <f>IF('①-2入力シート（宿泊人数）【室】'!CV34&gt;0, IF(CV$7/'①-2入力シート（宿泊人数）【室】'!CV34&gt;=50000, 500, IF(CV$7/'①-2入力シート（宿泊人数）【室】'!CV34&gt;=20000, 200, 100)) * '①-2入力シート（宿泊人数）【室】'!CV34, 0)</f>
        <v>0</v>
      </c>
      <c r="CW34" s="91">
        <f>IF('①-2入力シート（宿泊人数）【室】'!CW34&gt;0, IF(CW$7/'①-2入力シート（宿泊人数）【室】'!CW34&gt;=50000, 500, IF(CW$7/'①-2入力シート（宿泊人数）【室】'!CW34&gt;=20000, 200, 100)) * '①-2入力シート（宿泊人数）【室】'!CW34, 0)</f>
        <v>0</v>
      </c>
      <c r="CX34" s="91">
        <f>IF('①-2入力シート（宿泊人数）【室】'!CX34&gt;0, IF(CX$7/'①-2入力シート（宿泊人数）【室】'!CX34&gt;=50000, 500, IF(CX$7/'①-2入力シート（宿泊人数）【室】'!CX34&gt;=20000, 200, 100)) * '①-2入力シート（宿泊人数）【室】'!CX34, 0)</f>
        <v>0</v>
      </c>
      <c r="CY34" s="165">
        <f t="shared" si="6"/>
        <v>0</v>
      </c>
      <c r="DA34" s="5">
        <f t="shared" si="7"/>
        <v>0</v>
      </c>
    </row>
    <row r="35" spans="1:105">
      <c r="A35" s="196"/>
      <c r="B35" s="92">
        <v>27</v>
      </c>
      <c r="C35" s="10">
        <f>IF('①-2入力シート（宿泊人数）【室】'!C35&gt;0, IF(C$7/'①-2入力シート（宿泊人数）【室】'!C35&gt;=50000, 500, IF(C$7/'①-2入力シート（宿泊人数）【室】'!C35&gt;=20000, 200, 100)) * '①-2入力シート（宿泊人数）【室】'!C35, 0)</f>
        <v>0</v>
      </c>
      <c r="D35" s="10">
        <f>IF('①-2入力シート（宿泊人数）【室】'!D35&gt;0, IF(D$7/'①-2入力シート（宿泊人数）【室】'!D35&gt;=50000, 500, IF(D$7/'①-2入力シート（宿泊人数）【室】'!D35&gt;=20000, 200, 100)) * '①-2入力シート（宿泊人数）【室】'!D35, 0)</f>
        <v>0</v>
      </c>
      <c r="E35" s="10">
        <f>IF('①-2入力シート（宿泊人数）【室】'!E35&gt;0, IF(E$7/'①-2入力シート（宿泊人数）【室】'!E35&gt;=50000, 500, IF(E$7/'①-2入力シート（宿泊人数）【室】'!E35&gt;=20000, 200, 100)) * '①-2入力シート（宿泊人数）【室】'!E35, 0)</f>
        <v>0</v>
      </c>
      <c r="F35" s="10">
        <f>IF('①-2入力シート（宿泊人数）【室】'!F35&gt;0, IF(F$7/'①-2入力シート（宿泊人数）【室】'!F35&gt;=50000, 500, IF(F$7/'①-2入力シート（宿泊人数）【室】'!F35&gt;=20000, 200, 100)) * '①-2入力シート（宿泊人数）【室】'!F35, 0)</f>
        <v>0</v>
      </c>
      <c r="G35" s="10">
        <f>IF('①-2入力シート（宿泊人数）【室】'!G35&gt;0, IF(G$7/'①-2入力シート（宿泊人数）【室】'!G35&gt;=50000, 500, IF(G$7/'①-2入力シート（宿泊人数）【室】'!G35&gt;=20000, 200, 100)) * '①-2入力シート（宿泊人数）【室】'!G35, 0)</f>
        <v>0</v>
      </c>
      <c r="H35" s="10">
        <f>IF('①-2入力シート（宿泊人数）【室】'!H35&gt;0, IF(H$7/'①-2入力シート（宿泊人数）【室】'!H35&gt;=50000, 500, IF(H$7/'①-2入力シート（宿泊人数）【室】'!H35&gt;=20000, 200, 100)) * '①-2入力シート（宿泊人数）【室】'!H35, 0)</f>
        <v>0</v>
      </c>
      <c r="I35" s="10">
        <f>IF('①-2入力シート（宿泊人数）【室】'!I35&gt;0, IF(I$7/'①-2入力シート（宿泊人数）【室】'!I35&gt;=50000, 500, IF(I$7/'①-2入力シート（宿泊人数）【室】'!I35&gt;=20000, 200, 100)) * '①-2入力シート（宿泊人数）【室】'!I35, 0)</f>
        <v>0</v>
      </c>
      <c r="J35" s="10">
        <f>IF('①-2入力シート（宿泊人数）【室】'!J35&gt;0, IF(J$7/'①-2入力シート（宿泊人数）【室】'!J35&gt;=50000, 500, IF(J$7/'①-2入力シート（宿泊人数）【室】'!J35&gt;=20000, 200, 100)) * '①-2入力シート（宿泊人数）【室】'!J35, 0)</f>
        <v>0</v>
      </c>
      <c r="K35" s="10">
        <f>IF('①-2入力シート（宿泊人数）【室】'!K35&gt;0, IF(K$7/'①-2入力シート（宿泊人数）【室】'!K35&gt;=50000, 500, IF(K$7/'①-2入力シート（宿泊人数）【室】'!K35&gt;=20000, 200, 100)) * '①-2入力シート（宿泊人数）【室】'!K35, 0)</f>
        <v>0</v>
      </c>
      <c r="L35" s="10">
        <f>IF('①-2入力シート（宿泊人数）【室】'!L35&gt;0, IF(L$7/'①-2入力シート（宿泊人数）【室】'!L35&gt;=50000, 500, IF(L$7/'①-2入力シート（宿泊人数）【室】'!L35&gt;=20000, 200, 100)) * '①-2入力シート（宿泊人数）【室】'!L35, 0)</f>
        <v>0</v>
      </c>
      <c r="M35" s="10">
        <f>IF('①-2入力シート（宿泊人数）【室】'!M35&gt;0, IF(M$7/'①-2入力シート（宿泊人数）【室】'!M35&gt;=50000, 500, IF(M$7/'①-2入力シート（宿泊人数）【室】'!M35&gt;=20000, 200, 100)) * '①-2入力シート（宿泊人数）【室】'!M35, 0)</f>
        <v>0</v>
      </c>
      <c r="N35" s="91">
        <f>IF('①-2入力シート（宿泊人数）【室】'!N35&gt;0, IF(N$7/'①-2入力シート（宿泊人数）【室】'!N35&gt;=50000, 500, IF(N$7/'①-2入力シート（宿泊人数）【室】'!N35&gt;=20000, 200, 100)) * '①-2入力シート（宿泊人数）【室】'!N35, 0)</f>
        <v>0</v>
      </c>
      <c r="O35" s="91">
        <f>IF('①-2入力シート（宿泊人数）【室】'!O35&gt;0, IF(O$7/'①-2入力シート（宿泊人数）【室】'!O35&gt;=50000, 500, IF(O$7/'①-2入力シート（宿泊人数）【室】'!O35&gt;=20000, 200, 100)) * '①-2入力シート（宿泊人数）【室】'!O35, 0)</f>
        <v>0</v>
      </c>
      <c r="P35" s="91">
        <f>IF('①-2入力シート（宿泊人数）【室】'!P35&gt;0, IF(P$7/'①-2入力シート（宿泊人数）【室】'!P35&gt;=50000, 500, IF(P$7/'①-2入力シート（宿泊人数）【室】'!P35&gt;=20000, 200, 100)) * '①-2入力シート（宿泊人数）【室】'!P35, 0)</f>
        <v>0</v>
      </c>
      <c r="Q35" s="91">
        <f>IF('①-2入力シート（宿泊人数）【室】'!Q35&gt;0, IF(Q$7/'①-2入力シート（宿泊人数）【室】'!Q35&gt;=50000, 500, IF(Q$7/'①-2入力シート（宿泊人数）【室】'!Q35&gt;=20000, 200, 100)) * '①-2入力シート（宿泊人数）【室】'!Q35, 0)</f>
        <v>0</v>
      </c>
      <c r="R35" s="91">
        <f>IF('①-2入力シート（宿泊人数）【室】'!R35&gt;0, IF(R$7/'①-2入力シート（宿泊人数）【室】'!R35&gt;=50000, 500, IF(R$7/'①-2入力シート（宿泊人数）【室】'!R35&gt;=20000, 200, 100)) * '①-2入力シート（宿泊人数）【室】'!R35, 0)</f>
        <v>0</v>
      </c>
      <c r="S35" s="91">
        <f>IF('①-2入力シート（宿泊人数）【室】'!S35&gt;0, IF(S$7/'①-2入力シート（宿泊人数）【室】'!S35&gt;=50000, 500, IF(S$7/'①-2入力シート（宿泊人数）【室】'!S35&gt;=20000, 200, 100)) * '①-2入力シート（宿泊人数）【室】'!S35, 0)</f>
        <v>0</v>
      </c>
      <c r="T35" s="91">
        <f>IF('①-2入力シート（宿泊人数）【室】'!T35&gt;0, IF(T$7/'①-2入力シート（宿泊人数）【室】'!T35&gt;=50000, 500, IF(T$7/'①-2入力シート（宿泊人数）【室】'!T35&gt;=20000, 200, 100)) * '①-2入力シート（宿泊人数）【室】'!T35, 0)</f>
        <v>0</v>
      </c>
      <c r="U35" s="91">
        <f>IF('①-2入力シート（宿泊人数）【室】'!U35&gt;0, IF(U$7/'①-2入力シート（宿泊人数）【室】'!U35&gt;=50000, 500, IF(U$7/'①-2入力シート（宿泊人数）【室】'!U35&gt;=20000, 200, 100)) * '①-2入力シート（宿泊人数）【室】'!U35, 0)</f>
        <v>0</v>
      </c>
      <c r="V35" s="91">
        <f>IF('①-2入力シート（宿泊人数）【室】'!V35&gt;0, IF(V$7/'①-2入力シート（宿泊人数）【室】'!V35&gt;=50000, 500, IF(V$7/'①-2入力シート（宿泊人数）【室】'!V35&gt;=20000, 200, 100)) * '①-2入力シート（宿泊人数）【室】'!V35, 0)</f>
        <v>0</v>
      </c>
      <c r="W35" s="91">
        <f>IF('①-2入力シート（宿泊人数）【室】'!W35&gt;0, IF(W$7/'①-2入力シート（宿泊人数）【室】'!W35&gt;=50000, 500, IF(W$7/'①-2入力シート（宿泊人数）【室】'!W35&gt;=20000, 200, 100)) * '①-2入力シート（宿泊人数）【室】'!W35, 0)</f>
        <v>0</v>
      </c>
      <c r="X35" s="91">
        <f>IF('①-2入力シート（宿泊人数）【室】'!X35&gt;0, IF(X$7/'①-2入力シート（宿泊人数）【室】'!X35&gt;=50000, 500, IF(X$7/'①-2入力シート（宿泊人数）【室】'!X35&gt;=20000, 200, 100)) * '①-2入力シート（宿泊人数）【室】'!X35, 0)</f>
        <v>0</v>
      </c>
      <c r="Y35" s="91">
        <f>IF('①-2入力シート（宿泊人数）【室】'!Y35&gt;0, IF(Y$7/'①-2入力シート（宿泊人数）【室】'!Y35&gt;=50000, 500, IF(Y$7/'①-2入力シート（宿泊人数）【室】'!Y35&gt;=20000, 200, 100)) * '①-2入力シート（宿泊人数）【室】'!Y35, 0)</f>
        <v>0</v>
      </c>
      <c r="Z35" s="91">
        <f>IF('①-2入力シート（宿泊人数）【室】'!Z35&gt;0, IF(Z$7/'①-2入力シート（宿泊人数）【室】'!Z35&gt;=50000, 500, IF(Z$7/'①-2入力シート（宿泊人数）【室】'!Z35&gt;=20000, 200, 100)) * '①-2入力シート（宿泊人数）【室】'!Z35, 0)</f>
        <v>0</v>
      </c>
      <c r="AA35" s="91">
        <f>IF('①-2入力シート（宿泊人数）【室】'!AA35&gt;0, IF(AA$7/'①-2入力シート（宿泊人数）【室】'!AA35&gt;=50000, 500, IF(AA$7/'①-2入力シート（宿泊人数）【室】'!AA35&gt;=20000, 200, 100)) * '①-2入力シート（宿泊人数）【室】'!AA35, 0)</f>
        <v>0</v>
      </c>
      <c r="AB35" s="91">
        <f>IF('①-2入力シート（宿泊人数）【室】'!AB35&gt;0, IF(AB$7/'①-2入力シート（宿泊人数）【室】'!AB35&gt;=50000, 500, IF(AB$7/'①-2入力シート（宿泊人数）【室】'!AB35&gt;=20000, 200, 100)) * '①-2入力シート（宿泊人数）【室】'!AB35, 0)</f>
        <v>0</v>
      </c>
      <c r="AC35" s="91">
        <f>IF('①-2入力シート（宿泊人数）【室】'!AC35&gt;0, IF(AC$7/'①-2入力シート（宿泊人数）【室】'!AC35&gt;=50000, 500, IF(AC$7/'①-2入力シート（宿泊人数）【室】'!AC35&gt;=20000, 200, 100)) * '①-2入力シート（宿泊人数）【室】'!AC35, 0)</f>
        <v>0</v>
      </c>
      <c r="AD35" s="91">
        <f>IF('①-2入力シート（宿泊人数）【室】'!AD35&gt;0, IF(AD$7/'①-2入力シート（宿泊人数）【室】'!AD35&gt;=50000, 500, IF(AD$7/'①-2入力シート（宿泊人数）【室】'!AD35&gt;=20000, 200, 100)) * '①-2入力シート（宿泊人数）【室】'!AD35, 0)</f>
        <v>0</v>
      </c>
      <c r="AE35" s="91">
        <f>IF('①-2入力シート（宿泊人数）【室】'!AE35&gt;0, IF(AE$7/'①-2入力シート（宿泊人数）【室】'!AE35&gt;=50000, 500, IF(AE$7/'①-2入力シート（宿泊人数）【室】'!AE35&gt;=20000, 200, 100)) * '①-2入力シート（宿泊人数）【室】'!AE35, 0)</f>
        <v>0</v>
      </c>
      <c r="AF35" s="91">
        <f>IF('①-2入力シート（宿泊人数）【室】'!AF35&gt;0, IF(AF$7/'①-2入力シート（宿泊人数）【室】'!AF35&gt;=50000, 500, IF(AF$7/'①-2入力シート（宿泊人数）【室】'!AF35&gt;=20000, 200, 100)) * '①-2入力シート（宿泊人数）【室】'!AF35, 0)</f>
        <v>0</v>
      </c>
      <c r="AG35" s="91">
        <f>IF('①-2入力シート（宿泊人数）【室】'!AG35&gt;0, IF(AG$7/'①-2入力シート（宿泊人数）【室】'!AG35&gt;=50000, 500, IF(AG$7/'①-2入力シート（宿泊人数）【室】'!AG35&gt;=20000, 200, 100)) * '①-2入力シート（宿泊人数）【室】'!AG35, 0)</f>
        <v>0</v>
      </c>
      <c r="AH35" s="91">
        <f>IF('①-2入力シート（宿泊人数）【室】'!AH35&gt;0, IF(AH$7/'①-2入力シート（宿泊人数）【室】'!AH35&gt;=50000, 500, IF(AH$7/'①-2入力シート（宿泊人数）【室】'!AH35&gt;=20000, 200, 100)) * '①-2入力シート（宿泊人数）【室】'!AH35, 0)</f>
        <v>0</v>
      </c>
      <c r="AI35" s="91">
        <f>IF('①-2入力シート（宿泊人数）【室】'!AI35&gt;0, IF(AI$7/'①-2入力シート（宿泊人数）【室】'!AI35&gt;=50000, 500, IF(AI$7/'①-2入力シート（宿泊人数）【室】'!AI35&gt;=20000, 200, 100)) * '①-2入力シート（宿泊人数）【室】'!AI35, 0)</f>
        <v>0</v>
      </c>
      <c r="AJ35" s="91">
        <f>IF('①-2入力シート（宿泊人数）【室】'!AJ35&gt;0, IF(AJ$7/'①-2入力シート（宿泊人数）【室】'!AJ35&gt;=50000, 500, IF(AJ$7/'①-2入力シート（宿泊人数）【室】'!AJ35&gt;=20000, 200, 100)) * '①-2入力シート（宿泊人数）【室】'!AJ35, 0)</f>
        <v>0</v>
      </c>
      <c r="AK35" s="91">
        <f>IF('①-2入力シート（宿泊人数）【室】'!AK35&gt;0, IF(AK$7/'①-2入力シート（宿泊人数）【室】'!AK35&gt;=50000, 500, IF(AK$7/'①-2入力シート（宿泊人数）【室】'!AK35&gt;=20000, 200, 100)) * '①-2入力シート（宿泊人数）【室】'!AK35, 0)</f>
        <v>0</v>
      </c>
      <c r="AL35" s="91">
        <f>IF('①-2入力シート（宿泊人数）【室】'!AL35&gt;0, IF(AL$7/'①-2入力シート（宿泊人数）【室】'!AL35&gt;=50000, 500, IF(AL$7/'①-2入力シート（宿泊人数）【室】'!AL35&gt;=20000, 200, 100)) * '①-2入力シート（宿泊人数）【室】'!AL35, 0)</f>
        <v>0</v>
      </c>
      <c r="AM35" s="91">
        <f>IF('①-2入力シート（宿泊人数）【室】'!AM35&gt;0, IF(AM$7/'①-2入力シート（宿泊人数）【室】'!AM35&gt;=50000, 500, IF(AM$7/'①-2入力シート（宿泊人数）【室】'!AM35&gt;=20000, 200, 100)) * '①-2入力シート（宿泊人数）【室】'!AM35, 0)</f>
        <v>0</v>
      </c>
      <c r="AN35" s="91">
        <f>IF('①-2入力シート（宿泊人数）【室】'!AN35&gt;0, IF(AN$7/'①-2入力シート（宿泊人数）【室】'!AN35&gt;=50000, 500, IF(AN$7/'①-2入力シート（宿泊人数）【室】'!AN35&gt;=20000, 200, 100)) * '①-2入力シート（宿泊人数）【室】'!AN35, 0)</f>
        <v>0</v>
      </c>
      <c r="AO35" s="91">
        <f>IF('①-2入力シート（宿泊人数）【室】'!AO35&gt;0, IF(AO$7/'①-2入力シート（宿泊人数）【室】'!AO35&gt;=50000, 500, IF(AO$7/'①-2入力シート（宿泊人数）【室】'!AO35&gt;=20000, 200, 100)) * '①-2入力シート（宿泊人数）【室】'!AO35, 0)</f>
        <v>0</v>
      </c>
      <c r="AP35" s="91">
        <f>IF('①-2入力シート（宿泊人数）【室】'!AP35&gt;0, IF(AP$7/'①-2入力シート（宿泊人数）【室】'!AP35&gt;=50000, 500, IF(AP$7/'①-2入力シート（宿泊人数）【室】'!AP35&gt;=20000, 200, 100)) * '①-2入力シート（宿泊人数）【室】'!AP35, 0)</f>
        <v>0</v>
      </c>
      <c r="AQ35" s="91">
        <f>IF('①-2入力シート（宿泊人数）【室】'!AQ35&gt;0, IF(AQ$7/'①-2入力シート（宿泊人数）【室】'!AQ35&gt;=50000, 500, IF(AQ$7/'①-2入力シート（宿泊人数）【室】'!AQ35&gt;=20000, 200, 100)) * '①-2入力シート（宿泊人数）【室】'!AQ35, 0)</f>
        <v>0</v>
      </c>
      <c r="AR35" s="91">
        <f>IF('①-2入力シート（宿泊人数）【室】'!AR35&gt;0, IF(AR$7/'①-2入力シート（宿泊人数）【室】'!AR35&gt;=50000, 500, IF(AR$7/'①-2入力シート（宿泊人数）【室】'!AR35&gt;=20000, 200, 100)) * '①-2入力シート（宿泊人数）【室】'!AR35, 0)</f>
        <v>0</v>
      </c>
      <c r="AS35" s="91">
        <f>IF('①-2入力シート（宿泊人数）【室】'!AS35&gt;0, IF(AS$7/'①-2入力シート（宿泊人数）【室】'!AS35&gt;=50000, 500, IF(AS$7/'①-2入力シート（宿泊人数）【室】'!AS35&gt;=20000, 200, 100)) * '①-2入力シート（宿泊人数）【室】'!AS35, 0)</f>
        <v>0</v>
      </c>
      <c r="AT35" s="91">
        <f>IF('①-2入力シート（宿泊人数）【室】'!AT35&gt;0, IF(AT$7/'①-2入力シート（宿泊人数）【室】'!AT35&gt;=50000, 500, IF(AT$7/'①-2入力シート（宿泊人数）【室】'!AT35&gt;=20000, 200, 100)) * '①-2入力シート（宿泊人数）【室】'!AT35, 0)</f>
        <v>0</v>
      </c>
      <c r="AU35" s="91">
        <f>IF('①-2入力シート（宿泊人数）【室】'!AU35&gt;0, IF(AU$7/'①-2入力シート（宿泊人数）【室】'!AU35&gt;=50000, 500, IF(AU$7/'①-2入力シート（宿泊人数）【室】'!AU35&gt;=20000, 200, 100)) * '①-2入力シート（宿泊人数）【室】'!AU35, 0)</f>
        <v>0</v>
      </c>
      <c r="AV35" s="91">
        <f>IF('①-2入力シート（宿泊人数）【室】'!AV35&gt;0, IF(AV$7/'①-2入力シート（宿泊人数）【室】'!AV35&gt;=50000, 500, IF(AV$7/'①-2入力シート（宿泊人数）【室】'!AV35&gt;=20000, 200, 100)) * '①-2入力シート（宿泊人数）【室】'!AV35, 0)</f>
        <v>0</v>
      </c>
      <c r="AW35" s="91">
        <f>IF('①-2入力シート（宿泊人数）【室】'!AW35&gt;0, IF(AW$7/'①-2入力シート（宿泊人数）【室】'!AW35&gt;=50000, 500, IF(AW$7/'①-2入力シート（宿泊人数）【室】'!AW35&gt;=20000, 200, 100)) * '①-2入力シート（宿泊人数）【室】'!AW35, 0)</f>
        <v>0</v>
      </c>
      <c r="AX35" s="91">
        <f>IF('①-2入力シート（宿泊人数）【室】'!AX35&gt;0, IF(AX$7/'①-2入力シート（宿泊人数）【室】'!AX35&gt;=50000, 500, IF(AX$7/'①-2入力シート（宿泊人数）【室】'!AX35&gt;=20000, 200, 100)) * '①-2入力シート（宿泊人数）【室】'!AX35, 0)</f>
        <v>0</v>
      </c>
      <c r="AY35" s="91">
        <f>IF('①-2入力シート（宿泊人数）【室】'!AY35&gt;0, IF(AY$7/'①-2入力シート（宿泊人数）【室】'!AY35&gt;=50000, 500, IF(AY$7/'①-2入力シート（宿泊人数）【室】'!AY35&gt;=20000, 200, 100)) * '①-2入力シート（宿泊人数）【室】'!AY35, 0)</f>
        <v>0</v>
      </c>
      <c r="AZ35" s="91">
        <f>IF('①-2入力シート（宿泊人数）【室】'!AZ35&gt;0, IF(AZ$7/'①-2入力シート（宿泊人数）【室】'!AZ35&gt;=50000, 500, IF(AZ$7/'①-2入力シート（宿泊人数）【室】'!AZ35&gt;=20000, 200, 100)) * '①-2入力シート（宿泊人数）【室】'!AZ35, 0)</f>
        <v>0</v>
      </c>
      <c r="BA35" s="91">
        <f>IF('①-2入力シート（宿泊人数）【室】'!BA35&gt;0, IF(BA$7/'①-2入力シート（宿泊人数）【室】'!BA35&gt;=50000, 500, IF(BA$7/'①-2入力シート（宿泊人数）【室】'!BA35&gt;=20000, 200, 100)) * '①-2入力シート（宿泊人数）【室】'!BA35, 0)</f>
        <v>0</v>
      </c>
      <c r="BB35" s="91">
        <f>IF('①-2入力シート（宿泊人数）【室】'!BB35&gt;0, IF(BB$7/'①-2入力シート（宿泊人数）【室】'!BB35&gt;=50000, 500, IF(BB$7/'①-2入力シート（宿泊人数）【室】'!BB35&gt;=20000, 200, 100)) * '①-2入力シート（宿泊人数）【室】'!BB35, 0)</f>
        <v>0</v>
      </c>
      <c r="BC35" s="91">
        <f>IF('①-2入力シート（宿泊人数）【室】'!BC35&gt;0, IF(BC$7/'①-2入力シート（宿泊人数）【室】'!BC35&gt;=50000, 500, IF(BC$7/'①-2入力シート（宿泊人数）【室】'!BC35&gt;=20000, 200, 100)) * '①-2入力シート（宿泊人数）【室】'!BC35, 0)</f>
        <v>0</v>
      </c>
      <c r="BD35" s="91">
        <f>IF('①-2入力シート（宿泊人数）【室】'!BD35&gt;0, IF(BD$7/'①-2入力シート（宿泊人数）【室】'!BD35&gt;=50000, 500, IF(BD$7/'①-2入力シート（宿泊人数）【室】'!BD35&gt;=20000, 200, 100)) * '①-2入力シート（宿泊人数）【室】'!BD35, 0)</f>
        <v>0</v>
      </c>
      <c r="BE35" s="91">
        <f>IF('①-2入力シート（宿泊人数）【室】'!BE35&gt;0, IF(BE$7/'①-2入力シート（宿泊人数）【室】'!BE35&gt;=50000, 500, IF(BE$7/'①-2入力シート（宿泊人数）【室】'!BE35&gt;=20000, 200, 100)) * '①-2入力シート（宿泊人数）【室】'!BE35, 0)</f>
        <v>0</v>
      </c>
      <c r="BF35" s="91">
        <f>IF('①-2入力シート（宿泊人数）【室】'!BF35&gt;0, IF(BF$7/'①-2入力シート（宿泊人数）【室】'!BF35&gt;=50000, 500, IF(BF$7/'①-2入力シート（宿泊人数）【室】'!BF35&gt;=20000, 200, 100)) * '①-2入力シート（宿泊人数）【室】'!BF35, 0)</f>
        <v>0</v>
      </c>
      <c r="BG35" s="91">
        <f>IF('①-2入力シート（宿泊人数）【室】'!BG35&gt;0, IF(BG$7/'①-2入力シート（宿泊人数）【室】'!BG35&gt;=50000, 500, IF(BG$7/'①-2入力シート（宿泊人数）【室】'!BG35&gt;=20000, 200, 100)) * '①-2入力シート（宿泊人数）【室】'!BG35, 0)</f>
        <v>0</v>
      </c>
      <c r="BH35" s="91">
        <f>IF('①-2入力シート（宿泊人数）【室】'!BH35&gt;0, IF(BH$7/'①-2入力シート（宿泊人数）【室】'!BH35&gt;=50000, 500, IF(BH$7/'①-2入力シート（宿泊人数）【室】'!BH35&gt;=20000, 200, 100)) * '①-2入力シート（宿泊人数）【室】'!BH35, 0)</f>
        <v>0</v>
      </c>
      <c r="BI35" s="91">
        <f>IF('①-2入力シート（宿泊人数）【室】'!BI35&gt;0, IF(BI$7/'①-2入力シート（宿泊人数）【室】'!BI35&gt;=50000, 500, IF(BI$7/'①-2入力シート（宿泊人数）【室】'!BI35&gt;=20000, 200, 100)) * '①-2入力シート（宿泊人数）【室】'!BI35, 0)</f>
        <v>0</v>
      </c>
      <c r="BJ35" s="91">
        <f>IF('①-2入力シート（宿泊人数）【室】'!BJ35&gt;0, IF(BJ$7/'①-2入力シート（宿泊人数）【室】'!BJ35&gt;=50000, 500, IF(BJ$7/'①-2入力シート（宿泊人数）【室】'!BJ35&gt;=20000, 200, 100)) * '①-2入力シート（宿泊人数）【室】'!BJ35, 0)</f>
        <v>0</v>
      </c>
      <c r="BK35" s="91">
        <f>IF('①-2入力シート（宿泊人数）【室】'!BK35&gt;0, IF(BK$7/'①-2入力シート（宿泊人数）【室】'!BK35&gt;=50000, 500, IF(BK$7/'①-2入力シート（宿泊人数）【室】'!BK35&gt;=20000, 200, 100)) * '①-2入力シート（宿泊人数）【室】'!BK35, 0)</f>
        <v>0</v>
      </c>
      <c r="BL35" s="91">
        <f>IF('①-2入力シート（宿泊人数）【室】'!BL35&gt;0, IF(BL$7/'①-2入力シート（宿泊人数）【室】'!BL35&gt;=50000, 500, IF(BL$7/'①-2入力シート（宿泊人数）【室】'!BL35&gt;=20000, 200, 100)) * '①-2入力シート（宿泊人数）【室】'!BL35, 0)</f>
        <v>0</v>
      </c>
      <c r="BM35" s="91">
        <f>IF('①-2入力シート（宿泊人数）【室】'!BM35&gt;0, IF(BM$7/'①-2入力シート（宿泊人数）【室】'!BM35&gt;=50000, 500, IF(BM$7/'①-2入力シート（宿泊人数）【室】'!BM35&gt;=20000, 200, 100)) * '①-2入力シート（宿泊人数）【室】'!BM35, 0)</f>
        <v>0</v>
      </c>
      <c r="BN35" s="91">
        <f>IF('①-2入力シート（宿泊人数）【室】'!BN35&gt;0, IF(BN$7/'①-2入力シート（宿泊人数）【室】'!BN35&gt;=50000, 500, IF(BN$7/'①-2入力シート（宿泊人数）【室】'!BN35&gt;=20000, 200, 100)) * '①-2入力シート（宿泊人数）【室】'!BN35, 0)</f>
        <v>0</v>
      </c>
      <c r="BO35" s="91">
        <f>IF('①-2入力シート（宿泊人数）【室】'!BO35&gt;0, IF(BO$7/'①-2入力シート（宿泊人数）【室】'!BO35&gt;=50000, 500, IF(BO$7/'①-2入力シート（宿泊人数）【室】'!BO35&gt;=20000, 200, 100)) * '①-2入力シート（宿泊人数）【室】'!BO35, 0)</f>
        <v>0</v>
      </c>
      <c r="BP35" s="91">
        <f>IF('①-2入力シート（宿泊人数）【室】'!BP35&gt;0, IF(BP$7/'①-2入力シート（宿泊人数）【室】'!BP35&gt;=50000, 500, IF(BP$7/'①-2入力シート（宿泊人数）【室】'!BP35&gt;=20000, 200, 100)) * '①-2入力シート（宿泊人数）【室】'!BP35, 0)</f>
        <v>0</v>
      </c>
      <c r="BQ35" s="91">
        <f>IF('①-2入力シート（宿泊人数）【室】'!BQ35&gt;0, IF(BQ$7/'①-2入力シート（宿泊人数）【室】'!BQ35&gt;=50000, 500, IF(BQ$7/'①-2入力シート（宿泊人数）【室】'!BQ35&gt;=20000, 200, 100)) * '①-2入力シート（宿泊人数）【室】'!BQ35, 0)</f>
        <v>0</v>
      </c>
      <c r="BR35" s="91">
        <f>IF('①-2入力シート（宿泊人数）【室】'!BR35&gt;0, IF(BR$7/'①-2入力シート（宿泊人数）【室】'!BR35&gt;=50000, 500, IF(BR$7/'①-2入力シート（宿泊人数）【室】'!BR35&gt;=20000, 200, 100)) * '①-2入力シート（宿泊人数）【室】'!BR35, 0)</f>
        <v>0</v>
      </c>
      <c r="BS35" s="91">
        <f>IF('①-2入力シート（宿泊人数）【室】'!BS35&gt;0, IF(BS$7/'①-2入力シート（宿泊人数）【室】'!BS35&gt;=50000, 500, IF(BS$7/'①-2入力シート（宿泊人数）【室】'!BS35&gt;=20000, 200, 100)) * '①-2入力シート（宿泊人数）【室】'!BS35, 0)</f>
        <v>0</v>
      </c>
      <c r="BT35" s="91">
        <f>IF('①-2入力シート（宿泊人数）【室】'!BT35&gt;0, IF(BT$7/'①-2入力シート（宿泊人数）【室】'!BT35&gt;=50000, 500, IF(BT$7/'①-2入力シート（宿泊人数）【室】'!BT35&gt;=20000, 200, 100)) * '①-2入力シート（宿泊人数）【室】'!BT35, 0)</f>
        <v>0</v>
      </c>
      <c r="BU35" s="91">
        <f>IF('①-2入力シート（宿泊人数）【室】'!BU35&gt;0, IF(BU$7/'①-2入力シート（宿泊人数）【室】'!BU35&gt;=50000, 500, IF(BU$7/'①-2入力シート（宿泊人数）【室】'!BU35&gt;=20000, 200, 100)) * '①-2入力シート（宿泊人数）【室】'!BU35, 0)</f>
        <v>0</v>
      </c>
      <c r="BV35" s="91">
        <f>IF('①-2入力シート（宿泊人数）【室】'!BV35&gt;0, IF(BV$7/'①-2入力シート（宿泊人数）【室】'!BV35&gt;=50000, 500, IF(BV$7/'①-2入力シート（宿泊人数）【室】'!BV35&gt;=20000, 200, 100)) * '①-2入力シート（宿泊人数）【室】'!BV35, 0)</f>
        <v>0</v>
      </c>
      <c r="BW35" s="91">
        <f>IF('①-2入力シート（宿泊人数）【室】'!BW35&gt;0, IF(BW$7/'①-2入力シート（宿泊人数）【室】'!BW35&gt;=50000, 500, IF(BW$7/'①-2入力シート（宿泊人数）【室】'!BW35&gt;=20000, 200, 100)) * '①-2入力シート（宿泊人数）【室】'!BW35, 0)</f>
        <v>0</v>
      </c>
      <c r="BX35" s="91">
        <f>IF('①-2入力シート（宿泊人数）【室】'!BX35&gt;0, IF(BX$7/'①-2入力シート（宿泊人数）【室】'!BX35&gt;=50000, 500, IF(BX$7/'①-2入力シート（宿泊人数）【室】'!BX35&gt;=20000, 200, 100)) * '①-2入力シート（宿泊人数）【室】'!BX35, 0)</f>
        <v>0</v>
      </c>
      <c r="BY35" s="91">
        <f>IF('①-2入力シート（宿泊人数）【室】'!BY35&gt;0, IF(BY$7/'①-2入力シート（宿泊人数）【室】'!BY35&gt;=50000, 500, IF(BY$7/'①-2入力シート（宿泊人数）【室】'!BY35&gt;=20000, 200, 100)) * '①-2入力シート（宿泊人数）【室】'!BY35, 0)</f>
        <v>0</v>
      </c>
      <c r="BZ35" s="91">
        <f>IF('①-2入力シート（宿泊人数）【室】'!BZ35&gt;0, IF(BZ$7/'①-2入力シート（宿泊人数）【室】'!BZ35&gt;=50000, 500, IF(BZ$7/'①-2入力シート（宿泊人数）【室】'!BZ35&gt;=20000, 200, 100)) * '①-2入力シート（宿泊人数）【室】'!BZ35, 0)</f>
        <v>0</v>
      </c>
      <c r="CA35" s="91">
        <f>IF('①-2入力シート（宿泊人数）【室】'!CA35&gt;0, IF(CA$7/'①-2入力シート（宿泊人数）【室】'!CA35&gt;=50000, 500, IF(CA$7/'①-2入力シート（宿泊人数）【室】'!CA35&gt;=20000, 200, 100)) * '①-2入力シート（宿泊人数）【室】'!CA35, 0)</f>
        <v>0</v>
      </c>
      <c r="CB35" s="91">
        <f>IF('①-2入力シート（宿泊人数）【室】'!CB35&gt;0, IF(CB$7/'①-2入力シート（宿泊人数）【室】'!CB35&gt;=50000, 500, IF(CB$7/'①-2入力シート（宿泊人数）【室】'!CB35&gt;=20000, 200, 100)) * '①-2入力シート（宿泊人数）【室】'!CB35, 0)</f>
        <v>0</v>
      </c>
      <c r="CC35" s="91">
        <f>IF('①-2入力シート（宿泊人数）【室】'!CC35&gt;0, IF(CC$7/'①-2入力シート（宿泊人数）【室】'!CC35&gt;=50000, 500, IF(CC$7/'①-2入力シート（宿泊人数）【室】'!CC35&gt;=20000, 200, 100)) * '①-2入力シート（宿泊人数）【室】'!CC35, 0)</f>
        <v>0</v>
      </c>
      <c r="CD35" s="91">
        <f>IF('①-2入力シート（宿泊人数）【室】'!CD35&gt;0, IF(CD$7/'①-2入力シート（宿泊人数）【室】'!CD35&gt;=50000, 500, IF(CD$7/'①-2入力シート（宿泊人数）【室】'!CD35&gt;=20000, 200, 100)) * '①-2入力シート（宿泊人数）【室】'!CD35, 0)</f>
        <v>0</v>
      </c>
      <c r="CE35" s="91">
        <f>IF('①-2入力シート（宿泊人数）【室】'!CE35&gt;0, IF(CE$7/'①-2入力シート（宿泊人数）【室】'!CE35&gt;=50000, 500, IF(CE$7/'①-2入力シート（宿泊人数）【室】'!CE35&gt;=20000, 200, 100)) * '①-2入力シート（宿泊人数）【室】'!CE35, 0)</f>
        <v>0</v>
      </c>
      <c r="CF35" s="91">
        <f>IF('①-2入力シート（宿泊人数）【室】'!CF35&gt;0, IF(CF$7/'①-2入力シート（宿泊人数）【室】'!CF35&gt;=50000, 500, IF(CF$7/'①-2入力シート（宿泊人数）【室】'!CF35&gt;=20000, 200, 100)) * '①-2入力シート（宿泊人数）【室】'!CF35, 0)</f>
        <v>0</v>
      </c>
      <c r="CG35" s="91">
        <f>IF('①-2入力シート（宿泊人数）【室】'!CG35&gt;0, IF(CG$7/'①-2入力シート（宿泊人数）【室】'!CG35&gt;=50000, 500, IF(CG$7/'①-2入力シート（宿泊人数）【室】'!CG35&gt;=20000, 200, 100)) * '①-2入力シート（宿泊人数）【室】'!CG35, 0)</f>
        <v>0</v>
      </c>
      <c r="CH35" s="91">
        <f>IF('①-2入力シート（宿泊人数）【室】'!CH35&gt;0, IF(CH$7/'①-2入力シート（宿泊人数）【室】'!CH35&gt;=50000, 500, IF(CH$7/'①-2入力シート（宿泊人数）【室】'!CH35&gt;=20000, 200, 100)) * '①-2入力シート（宿泊人数）【室】'!CH35, 0)</f>
        <v>0</v>
      </c>
      <c r="CI35" s="91">
        <f>IF('①-2入力シート（宿泊人数）【室】'!CI35&gt;0, IF(CI$7/'①-2入力シート（宿泊人数）【室】'!CI35&gt;=50000, 500, IF(CI$7/'①-2入力シート（宿泊人数）【室】'!CI35&gt;=20000, 200, 100)) * '①-2入力シート（宿泊人数）【室】'!CI35, 0)</f>
        <v>0</v>
      </c>
      <c r="CJ35" s="91">
        <f>IF('①-2入力シート（宿泊人数）【室】'!CJ35&gt;0, IF(CJ$7/'①-2入力シート（宿泊人数）【室】'!CJ35&gt;=50000, 500, IF(CJ$7/'①-2入力シート（宿泊人数）【室】'!CJ35&gt;=20000, 200, 100)) * '①-2入力シート（宿泊人数）【室】'!CJ35, 0)</f>
        <v>0</v>
      </c>
      <c r="CK35" s="91">
        <f>IF('①-2入力シート（宿泊人数）【室】'!CK35&gt;0, IF(CK$7/'①-2入力シート（宿泊人数）【室】'!CK35&gt;=50000, 500, IF(CK$7/'①-2入力シート（宿泊人数）【室】'!CK35&gt;=20000, 200, 100)) * '①-2入力シート（宿泊人数）【室】'!CK35, 0)</f>
        <v>0</v>
      </c>
      <c r="CL35" s="91">
        <f>IF('①-2入力シート（宿泊人数）【室】'!CL35&gt;0, IF(CL$7/'①-2入力シート（宿泊人数）【室】'!CL35&gt;=50000, 500, IF(CL$7/'①-2入力シート（宿泊人数）【室】'!CL35&gt;=20000, 200, 100)) * '①-2入力シート（宿泊人数）【室】'!CL35, 0)</f>
        <v>0</v>
      </c>
      <c r="CM35" s="91">
        <f>IF('①-2入力シート（宿泊人数）【室】'!CM35&gt;0, IF(CM$7/'①-2入力シート（宿泊人数）【室】'!CM35&gt;=50000, 500, IF(CM$7/'①-2入力シート（宿泊人数）【室】'!CM35&gt;=20000, 200, 100)) * '①-2入力シート（宿泊人数）【室】'!CM35, 0)</f>
        <v>0</v>
      </c>
      <c r="CN35" s="91">
        <f>IF('①-2入力シート（宿泊人数）【室】'!CN35&gt;0, IF(CN$7/'①-2入力シート（宿泊人数）【室】'!CN35&gt;=50000, 500, IF(CN$7/'①-2入力シート（宿泊人数）【室】'!CN35&gt;=20000, 200, 100)) * '①-2入力シート（宿泊人数）【室】'!CN35, 0)</f>
        <v>0</v>
      </c>
      <c r="CO35" s="91">
        <f>IF('①-2入力シート（宿泊人数）【室】'!CO35&gt;0, IF(CO$7/'①-2入力シート（宿泊人数）【室】'!CO35&gt;=50000, 500, IF(CO$7/'①-2入力シート（宿泊人数）【室】'!CO35&gt;=20000, 200, 100)) * '①-2入力シート（宿泊人数）【室】'!CO35, 0)</f>
        <v>0</v>
      </c>
      <c r="CP35" s="91">
        <f>IF('①-2入力シート（宿泊人数）【室】'!CP35&gt;0, IF(CP$7/'①-2入力シート（宿泊人数）【室】'!CP35&gt;=50000, 500, IF(CP$7/'①-2入力シート（宿泊人数）【室】'!CP35&gt;=20000, 200, 100)) * '①-2入力シート（宿泊人数）【室】'!CP35, 0)</f>
        <v>0</v>
      </c>
      <c r="CQ35" s="91">
        <f>IF('①-2入力シート（宿泊人数）【室】'!CQ35&gt;0, IF(CQ$7/'①-2入力シート（宿泊人数）【室】'!CQ35&gt;=50000, 500, IF(CQ$7/'①-2入力シート（宿泊人数）【室】'!CQ35&gt;=20000, 200, 100)) * '①-2入力シート（宿泊人数）【室】'!CQ35, 0)</f>
        <v>0</v>
      </c>
      <c r="CR35" s="91">
        <f>IF('①-2入力シート（宿泊人数）【室】'!CR35&gt;0, IF(CR$7/'①-2入力シート（宿泊人数）【室】'!CR35&gt;=50000, 500, IF(CR$7/'①-2入力シート（宿泊人数）【室】'!CR35&gt;=20000, 200, 100)) * '①-2入力シート（宿泊人数）【室】'!CR35, 0)</f>
        <v>0</v>
      </c>
      <c r="CS35" s="91">
        <f>IF('①-2入力シート（宿泊人数）【室】'!CS35&gt;0, IF(CS$7/'①-2入力シート（宿泊人数）【室】'!CS35&gt;=50000, 500, IF(CS$7/'①-2入力シート（宿泊人数）【室】'!CS35&gt;=20000, 200, 100)) * '①-2入力シート（宿泊人数）【室】'!CS35, 0)</f>
        <v>0</v>
      </c>
      <c r="CT35" s="91">
        <f>IF('①-2入力シート（宿泊人数）【室】'!CT35&gt;0, IF(CT$7/'①-2入力シート（宿泊人数）【室】'!CT35&gt;=50000, 500, IF(CT$7/'①-2入力シート（宿泊人数）【室】'!CT35&gt;=20000, 200, 100)) * '①-2入力シート（宿泊人数）【室】'!CT35, 0)</f>
        <v>0</v>
      </c>
      <c r="CU35" s="91">
        <f>IF('①-2入力シート（宿泊人数）【室】'!CU35&gt;0, IF(CU$7/'①-2入力シート（宿泊人数）【室】'!CU35&gt;=50000, 500, IF(CU$7/'①-2入力シート（宿泊人数）【室】'!CU35&gt;=20000, 200, 100)) * '①-2入力シート（宿泊人数）【室】'!CU35, 0)</f>
        <v>0</v>
      </c>
      <c r="CV35" s="91">
        <f>IF('①-2入力シート（宿泊人数）【室】'!CV35&gt;0, IF(CV$7/'①-2入力シート（宿泊人数）【室】'!CV35&gt;=50000, 500, IF(CV$7/'①-2入力シート（宿泊人数）【室】'!CV35&gt;=20000, 200, 100)) * '①-2入力シート（宿泊人数）【室】'!CV35, 0)</f>
        <v>0</v>
      </c>
      <c r="CW35" s="91">
        <f>IF('①-2入力シート（宿泊人数）【室】'!CW35&gt;0, IF(CW$7/'①-2入力シート（宿泊人数）【室】'!CW35&gt;=50000, 500, IF(CW$7/'①-2入力シート（宿泊人数）【室】'!CW35&gt;=20000, 200, 100)) * '①-2入力シート（宿泊人数）【室】'!CW35, 0)</f>
        <v>0</v>
      </c>
      <c r="CX35" s="91">
        <f>IF('①-2入力シート（宿泊人数）【室】'!CX35&gt;0, IF(CX$7/'①-2入力シート（宿泊人数）【室】'!CX35&gt;=50000, 500, IF(CX$7/'①-2入力シート（宿泊人数）【室】'!CX35&gt;=20000, 200, 100)) * '①-2入力シート（宿泊人数）【室】'!CX35, 0)</f>
        <v>0</v>
      </c>
      <c r="CY35" s="165">
        <f t="shared" si="6"/>
        <v>0</v>
      </c>
      <c r="DA35" s="5">
        <f t="shared" si="7"/>
        <v>0</v>
      </c>
    </row>
    <row r="36" spans="1:105">
      <c r="A36" s="196"/>
      <c r="B36" s="92">
        <v>28</v>
      </c>
      <c r="C36" s="10">
        <f>IF('①-2入力シート（宿泊人数）【室】'!C36&gt;0, IF(C$7/'①-2入力シート（宿泊人数）【室】'!C36&gt;=50000, 500, IF(C$7/'①-2入力シート（宿泊人数）【室】'!C36&gt;=20000, 200, 100)) * '①-2入力シート（宿泊人数）【室】'!C36, 0)</f>
        <v>0</v>
      </c>
      <c r="D36" s="10">
        <f>IF('①-2入力シート（宿泊人数）【室】'!D36&gt;0, IF(D$7/'①-2入力シート（宿泊人数）【室】'!D36&gt;=50000, 500, IF(D$7/'①-2入力シート（宿泊人数）【室】'!D36&gt;=20000, 200, 100)) * '①-2入力シート（宿泊人数）【室】'!D36, 0)</f>
        <v>0</v>
      </c>
      <c r="E36" s="10">
        <f>IF('①-2入力シート（宿泊人数）【室】'!E36&gt;0, IF(E$7/'①-2入力シート（宿泊人数）【室】'!E36&gt;=50000, 500, IF(E$7/'①-2入力シート（宿泊人数）【室】'!E36&gt;=20000, 200, 100)) * '①-2入力シート（宿泊人数）【室】'!E36, 0)</f>
        <v>0</v>
      </c>
      <c r="F36" s="10">
        <f>IF('①-2入力シート（宿泊人数）【室】'!F36&gt;0, IF(F$7/'①-2入力シート（宿泊人数）【室】'!F36&gt;=50000, 500, IF(F$7/'①-2入力シート（宿泊人数）【室】'!F36&gt;=20000, 200, 100)) * '①-2入力シート（宿泊人数）【室】'!F36, 0)</f>
        <v>0</v>
      </c>
      <c r="G36" s="10">
        <f>IF('①-2入力シート（宿泊人数）【室】'!G36&gt;0, IF(G$7/'①-2入力シート（宿泊人数）【室】'!G36&gt;=50000, 500, IF(G$7/'①-2入力シート（宿泊人数）【室】'!G36&gt;=20000, 200, 100)) * '①-2入力シート（宿泊人数）【室】'!G36, 0)</f>
        <v>0</v>
      </c>
      <c r="H36" s="10">
        <f>IF('①-2入力シート（宿泊人数）【室】'!H36&gt;0, IF(H$7/'①-2入力シート（宿泊人数）【室】'!H36&gt;=50000, 500, IF(H$7/'①-2入力シート（宿泊人数）【室】'!H36&gt;=20000, 200, 100)) * '①-2入力シート（宿泊人数）【室】'!H36, 0)</f>
        <v>0</v>
      </c>
      <c r="I36" s="10">
        <f>IF('①-2入力シート（宿泊人数）【室】'!I36&gt;0, IF(I$7/'①-2入力シート（宿泊人数）【室】'!I36&gt;=50000, 500, IF(I$7/'①-2入力シート（宿泊人数）【室】'!I36&gt;=20000, 200, 100)) * '①-2入力シート（宿泊人数）【室】'!I36, 0)</f>
        <v>0</v>
      </c>
      <c r="J36" s="10">
        <f>IF('①-2入力シート（宿泊人数）【室】'!J36&gt;0, IF(J$7/'①-2入力シート（宿泊人数）【室】'!J36&gt;=50000, 500, IF(J$7/'①-2入力シート（宿泊人数）【室】'!J36&gt;=20000, 200, 100)) * '①-2入力シート（宿泊人数）【室】'!J36, 0)</f>
        <v>0</v>
      </c>
      <c r="K36" s="10">
        <f>IF('①-2入力シート（宿泊人数）【室】'!K36&gt;0, IF(K$7/'①-2入力シート（宿泊人数）【室】'!K36&gt;=50000, 500, IF(K$7/'①-2入力シート（宿泊人数）【室】'!K36&gt;=20000, 200, 100)) * '①-2入力シート（宿泊人数）【室】'!K36, 0)</f>
        <v>0</v>
      </c>
      <c r="L36" s="10">
        <f>IF('①-2入力シート（宿泊人数）【室】'!L36&gt;0, IF(L$7/'①-2入力シート（宿泊人数）【室】'!L36&gt;=50000, 500, IF(L$7/'①-2入力シート（宿泊人数）【室】'!L36&gt;=20000, 200, 100)) * '①-2入力シート（宿泊人数）【室】'!L36, 0)</f>
        <v>0</v>
      </c>
      <c r="M36" s="10">
        <f>IF('①-2入力シート（宿泊人数）【室】'!M36&gt;0, IF(M$7/'①-2入力シート（宿泊人数）【室】'!M36&gt;=50000, 500, IF(M$7/'①-2入力シート（宿泊人数）【室】'!M36&gt;=20000, 200, 100)) * '①-2入力シート（宿泊人数）【室】'!M36, 0)</f>
        <v>0</v>
      </c>
      <c r="N36" s="91">
        <f>IF('①-2入力シート（宿泊人数）【室】'!N36&gt;0, IF(N$7/'①-2入力シート（宿泊人数）【室】'!N36&gt;=50000, 500, IF(N$7/'①-2入力シート（宿泊人数）【室】'!N36&gt;=20000, 200, 100)) * '①-2入力シート（宿泊人数）【室】'!N36, 0)</f>
        <v>0</v>
      </c>
      <c r="O36" s="91">
        <f>IF('①-2入力シート（宿泊人数）【室】'!O36&gt;0, IF(O$7/'①-2入力シート（宿泊人数）【室】'!O36&gt;=50000, 500, IF(O$7/'①-2入力シート（宿泊人数）【室】'!O36&gt;=20000, 200, 100)) * '①-2入力シート（宿泊人数）【室】'!O36, 0)</f>
        <v>0</v>
      </c>
      <c r="P36" s="91">
        <f>IF('①-2入力シート（宿泊人数）【室】'!P36&gt;0, IF(P$7/'①-2入力シート（宿泊人数）【室】'!P36&gt;=50000, 500, IF(P$7/'①-2入力シート（宿泊人数）【室】'!P36&gt;=20000, 200, 100)) * '①-2入力シート（宿泊人数）【室】'!P36, 0)</f>
        <v>0</v>
      </c>
      <c r="Q36" s="91">
        <f>IF('①-2入力シート（宿泊人数）【室】'!Q36&gt;0, IF(Q$7/'①-2入力シート（宿泊人数）【室】'!Q36&gt;=50000, 500, IF(Q$7/'①-2入力シート（宿泊人数）【室】'!Q36&gt;=20000, 200, 100)) * '①-2入力シート（宿泊人数）【室】'!Q36, 0)</f>
        <v>0</v>
      </c>
      <c r="R36" s="91">
        <f>IF('①-2入力シート（宿泊人数）【室】'!R36&gt;0, IF(R$7/'①-2入力シート（宿泊人数）【室】'!R36&gt;=50000, 500, IF(R$7/'①-2入力シート（宿泊人数）【室】'!R36&gt;=20000, 200, 100)) * '①-2入力シート（宿泊人数）【室】'!R36, 0)</f>
        <v>0</v>
      </c>
      <c r="S36" s="91">
        <f>IF('①-2入力シート（宿泊人数）【室】'!S36&gt;0, IF(S$7/'①-2入力シート（宿泊人数）【室】'!S36&gt;=50000, 500, IF(S$7/'①-2入力シート（宿泊人数）【室】'!S36&gt;=20000, 200, 100)) * '①-2入力シート（宿泊人数）【室】'!S36, 0)</f>
        <v>0</v>
      </c>
      <c r="T36" s="91">
        <f>IF('①-2入力シート（宿泊人数）【室】'!T36&gt;0, IF(T$7/'①-2入力シート（宿泊人数）【室】'!T36&gt;=50000, 500, IF(T$7/'①-2入力シート（宿泊人数）【室】'!T36&gt;=20000, 200, 100)) * '①-2入力シート（宿泊人数）【室】'!T36, 0)</f>
        <v>0</v>
      </c>
      <c r="U36" s="91">
        <f>IF('①-2入力シート（宿泊人数）【室】'!U36&gt;0, IF(U$7/'①-2入力シート（宿泊人数）【室】'!U36&gt;=50000, 500, IF(U$7/'①-2入力シート（宿泊人数）【室】'!U36&gt;=20000, 200, 100)) * '①-2入力シート（宿泊人数）【室】'!U36, 0)</f>
        <v>0</v>
      </c>
      <c r="V36" s="91">
        <f>IF('①-2入力シート（宿泊人数）【室】'!V36&gt;0, IF(V$7/'①-2入力シート（宿泊人数）【室】'!V36&gt;=50000, 500, IF(V$7/'①-2入力シート（宿泊人数）【室】'!V36&gt;=20000, 200, 100)) * '①-2入力シート（宿泊人数）【室】'!V36, 0)</f>
        <v>0</v>
      </c>
      <c r="W36" s="91">
        <f>IF('①-2入力シート（宿泊人数）【室】'!W36&gt;0, IF(W$7/'①-2入力シート（宿泊人数）【室】'!W36&gt;=50000, 500, IF(W$7/'①-2入力シート（宿泊人数）【室】'!W36&gt;=20000, 200, 100)) * '①-2入力シート（宿泊人数）【室】'!W36, 0)</f>
        <v>0</v>
      </c>
      <c r="X36" s="91">
        <f>IF('①-2入力シート（宿泊人数）【室】'!X36&gt;0, IF(X$7/'①-2入力シート（宿泊人数）【室】'!X36&gt;=50000, 500, IF(X$7/'①-2入力シート（宿泊人数）【室】'!X36&gt;=20000, 200, 100)) * '①-2入力シート（宿泊人数）【室】'!X36, 0)</f>
        <v>0</v>
      </c>
      <c r="Y36" s="91">
        <f>IF('①-2入力シート（宿泊人数）【室】'!Y36&gt;0, IF(Y$7/'①-2入力シート（宿泊人数）【室】'!Y36&gt;=50000, 500, IF(Y$7/'①-2入力シート（宿泊人数）【室】'!Y36&gt;=20000, 200, 100)) * '①-2入力シート（宿泊人数）【室】'!Y36, 0)</f>
        <v>0</v>
      </c>
      <c r="Z36" s="91">
        <f>IF('①-2入力シート（宿泊人数）【室】'!Z36&gt;0, IF(Z$7/'①-2入力シート（宿泊人数）【室】'!Z36&gt;=50000, 500, IF(Z$7/'①-2入力シート（宿泊人数）【室】'!Z36&gt;=20000, 200, 100)) * '①-2入力シート（宿泊人数）【室】'!Z36, 0)</f>
        <v>0</v>
      </c>
      <c r="AA36" s="91">
        <f>IF('①-2入力シート（宿泊人数）【室】'!AA36&gt;0, IF(AA$7/'①-2入力シート（宿泊人数）【室】'!AA36&gt;=50000, 500, IF(AA$7/'①-2入力シート（宿泊人数）【室】'!AA36&gt;=20000, 200, 100)) * '①-2入力シート（宿泊人数）【室】'!AA36, 0)</f>
        <v>0</v>
      </c>
      <c r="AB36" s="91">
        <f>IF('①-2入力シート（宿泊人数）【室】'!AB36&gt;0, IF(AB$7/'①-2入力シート（宿泊人数）【室】'!AB36&gt;=50000, 500, IF(AB$7/'①-2入力シート（宿泊人数）【室】'!AB36&gt;=20000, 200, 100)) * '①-2入力シート（宿泊人数）【室】'!AB36, 0)</f>
        <v>0</v>
      </c>
      <c r="AC36" s="91">
        <f>IF('①-2入力シート（宿泊人数）【室】'!AC36&gt;0, IF(AC$7/'①-2入力シート（宿泊人数）【室】'!AC36&gt;=50000, 500, IF(AC$7/'①-2入力シート（宿泊人数）【室】'!AC36&gt;=20000, 200, 100)) * '①-2入力シート（宿泊人数）【室】'!AC36, 0)</f>
        <v>0</v>
      </c>
      <c r="AD36" s="91">
        <f>IF('①-2入力シート（宿泊人数）【室】'!AD36&gt;0, IF(AD$7/'①-2入力シート（宿泊人数）【室】'!AD36&gt;=50000, 500, IF(AD$7/'①-2入力シート（宿泊人数）【室】'!AD36&gt;=20000, 200, 100)) * '①-2入力シート（宿泊人数）【室】'!AD36, 0)</f>
        <v>0</v>
      </c>
      <c r="AE36" s="91">
        <f>IF('①-2入力シート（宿泊人数）【室】'!AE36&gt;0, IF(AE$7/'①-2入力シート（宿泊人数）【室】'!AE36&gt;=50000, 500, IF(AE$7/'①-2入力シート（宿泊人数）【室】'!AE36&gt;=20000, 200, 100)) * '①-2入力シート（宿泊人数）【室】'!AE36, 0)</f>
        <v>0</v>
      </c>
      <c r="AF36" s="91">
        <f>IF('①-2入力シート（宿泊人数）【室】'!AF36&gt;0, IF(AF$7/'①-2入力シート（宿泊人数）【室】'!AF36&gt;=50000, 500, IF(AF$7/'①-2入力シート（宿泊人数）【室】'!AF36&gt;=20000, 200, 100)) * '①-2入力シート（宿泊人数）【室】'!AF36, 0)</f>
        <v>0</v>
      </c>
      <c r="AG36" s="91">
        <f>IF('①-2入力シート（宿泊人数）【室】'!AG36&gt;0, IF(AG$7/'①-2入力シート（宿泊人数）【室】'!AG36&gt;=50000, 500, IF(AG$7/'①-2入力シート（宿泊人数）【室】'!AG36&gt;=20000, 200, 100)) * '①-2入力シート（宿泊人数）【室】'!AG36, 0)</f>
        <v>0</v>
      </c>
      <c r="AH36" s="91">
        <f>IF('①-2入力シート（宿泊人数）【室】'!AH36&gt;0, IF(AH$7/'①-2入力シート（宿泊人数）【室】'!AH36&gt;=50000, 500, IF(AH$7/'①-2入力シート（宿泊人数）【室】'!AH36&gt;=20000, 200, 100)) * '①-2入力シート（宿泊人数）【室】'!AH36, 0)</f>
        <v>0</v>
      </c>
      <c r="AI36" s="91">
        <f>IF('①-2入力シート（宿泊人数）【室】'!AI36&gt;0, IF(AI$7/'①-2入力シート（宿泊人数）【室】'!AI36&gt;=50000, 500, IF(AI$7/'①-2入力シート（宿泊人数）【室】'!AI36&gt;=20000, 200, 100)) * '①-2入力シート（宿泊人数）【室】'!AI36, 0)</f>
        <v>0</v>
      </c>
      <c r="AJ36" s="91">
        <f>IF('①-2入力シート（宿泊人数）【室】'!AJ36&gt;0, IF(AJ$7/'①-2入力シート（宿泊人数）【室】'!AJ36&gt;=50000, 500, IF(AJ$7/'①-2入力シート（宿泊人数）【室】'!AJ36&gt;=20000, 200, 100)) * '①-2入力シート（宿泊人数）【室】'!AJ36, 0)</f>
        <v>0</v>
      </c>
      <c r="AK36" s="91">
        <f>IF('①-2入力シート（宿泊人数）【室】'!AK36&gt;0, IF(AK$7/'①-2入力シート（宿泊人数）【室】'!AK36&gt;=50000, 500, IF(AK$7/'①-2入力シート（宿泊人数）【室】'!AK36&gt;=20000, 200, 100)) * '①-2入力シート（宿泊人数）【室】'!AK36, 0)</f>
        <v>0</v>
      </c>
      <c r="AL36" s="91">
        <f>IF('①-2入力シート（宿泊人数）【室】'!AL36&gt;0, IF(AL$7/'①-2入力シート（宿泊人数）【室】'!AL36&gt;=50000, 500, IF(AL$7/'①-2入力シート（宿泊人数）【室】'!AL36&gt;=20000, 200, 100)) * '①-2入力シート（宿泊人数）【室】'!AL36, 0)</f>
        <v>0</v>
      </c>
      <c r="AM36" s="91">
        <f>IF('①-2入力シート（宿泊人数）【室】'!AM36&gt;0, IF(AM$7/'①-2入力シート（宿泊人数）【室】'!AM36&gt;=50000, 500, IF(AM$7/'①-2入力シート（宿泊人数）【室】'!AM36&gt;=20000, 200, 100)) * '①-2入力シート（宿泊人数）【室】'!AM36, 0)</f>
        <v>0</v>
      </c>
      <c r="AN36" s="91">
        <f>IF('①-2入力シート（宿泊人数）【室】'!AN36&gt;0, IF(AN$7/'①-2入力シート（宿泊人数）【室】'!AN36&gt;=50000, 500, IF(AN$7/'①-2入力シート（宿泊人数）【室】'!AN36&gt;=20000, 200, 100)) * '①-2入力シート（宿泊人数）【室】'!AN36, 0)</f>
        <v>0</v>
      </c>
      <c r="AO36" s="91">
        <f>IF('①-2入力シート（宿泊人数）【室】'!AO36&gt;0, IF(AO$7/'①-2入力シート（宿泊人数）【室】'!AO36&gt;=50000, 500, IF(AO$7/'①-2入力シート（宿泊人数）【室】'!AO36&gt;=20000, 200, 100)) * '①-2入力シート（宿泊人数）【室】'!AO36, 0)</f>
        <v>0</v>
      </c>
      <c r="AP36" s="91">
        <f>IF('①-2入力シート（宿泊人数）【室】'!AP36&gt;0, IF(AP$7/'①-2入力シート（宿泊人数）【室】'!AP36&gt;=50000, 500, IF(AP$7/'①-2入力シート（宿泊人数）【室】'!AP36&gt;=20000, 200, 100)) * '①-2入力シート（宿泊人数）【室】'!AP36, 0)</f>
        <v>0</v>
      </c>
      <c r="AQ36" s="91">
        <f>IF('①-2入力シート（宿泊人数）【室】'!AQ36&gt;0, IF(AQ$7/'①-2入力シート（宿泊人数）【室】'!AQ36&gt;=50000, 500, IF(AQ$7/'①-2入力シート（宿泊人数）【室】'!AQ36&gt;=20000, 200, 100)) * '①-2入力シート（宿泊人数）【室】'!AQ36, 0)</f>
        <v>0</v>
      </c>
      <c r="AR36" s="91">
        <f>IF('①-2入力シート（宿泊人数）【室】'!AR36&gt;0, IF(AR$7/'①-2入力シート（宿泊人数）【室】'!AR36&gt;=50000, 500, IF(AR$7/'①-2入力シート（宿泊人数）【室】'!AR36&gt;=20000, 200, 100)) * '①-2入力シート（宿泊人数）【室】'!AR36, 0)</f>
        <v>0</v>
      </c>
      <c r="AS36" s="91">
        <f>IF('①-2入力シート（宿泊人数）【室】'!AS36&gt;0, IF(AS$7/'①-2入力シート（宿泊人数）【室】'!AS36&gt;=50000, 500, IF(AS$7/'①-2入力シート（宿泊人数）【室】'!AS36&gt;=20000, 200, 100)) * '①-2入力シート（宿泊人数）【室】'!AS36, 0)</f>
        <v>0</v>
      </c>
      <c r="AT36" s="91">
        <f>IF('①-2入力シート（宿泊人数）【室】'!AT36&gt;0, IF(AT$7/'①-2入力シート（宿泊人数）【室】'!AT36&gt;=50000, 500, IF(AT$7/'①-2入力シート（宿泊人数）【室】'!AT36&gt;=20000, 200, 100)) * '①-2入力シート（宿泊人数）【室】'!AT36, 0)</f>
        <v>0</v>
      </c>
      <c r="AU36" s="91">
        <f>IF('①-2入力シート（宿泊人数）【室】'!AU36&gt;0, IF(AU$7/'①-2入力シート（宿泊人数）【室】'!AU36&gt;=50000, 500, IF(AU$7/'①-2入力シート（宿泊人数）【室】'!AU36&gt;=20000, 200, 100)) * '①-2入力シート（宿泊人数）【室】'!AU36, 0)</f>
        <v>0</v>
      </c>
      <c r="AV36" s="91">
        <f>IF('①-2入力シート（宿泊人数）【室】'!AV36&gt;0, IF(AV$7/'①-2入力シート（宿泊人数）【室】'!AV36&gt;=50000, 500, IF(AV$7/'①-2入力シート（宿泊人数）【室】'!AV36&gt;=20000, 200, 100)) * '①-2入力シート（宿泊人数）【室】'!AV36, 0)</f>
        <v>0</v>
      </c>
      <c r="AW36" s="91">
        <f>IF('①-2入力シート（宿泊人数）【室】'!AW36&gt;0, IF(AW$7/'①-2入力シート（宿泊人数）【室】'!AW36&gt;=50000, 500, IF(AW$7/'①-2入力シート（宿泊人数）【室】'!AW36&gt;=20000, 200, 100)) * '①-2入力シート（宿泊人数）【室】'!AW36, 0)</f>
        <v>0</v>
      </c>
      <c r="AX36" s="91">
        <f>IF('①-2入力シート（宿泊人数）【室】'!AX36&gt;0, IF(AX$7/'①-2入力シート（宿泊人数）【室】'!AX36&gt;=50000, 500, IF(AX$7/'①-2入力シート（宿泊人数）【室】'!AX36&gt;=20000, 200, 100)) * '①-2入力シート（宿泊人数）【室】'!AX36, 0)</f>
        <v>0</v>
      </c>
      <c r="AY36" s="91">
        <f>IF('①-2入力シート（宿泊人数）【室】'!AY36&gt;0, IF(AY$7/'①-2入力シート（宿泊人数）【室】'!AY36&gt;=50000, 500, IF(AY$7/'①-2入力シート（宿泊人数）【室】'!AY36&gt;=20000, 200, 100)) * '①-2入力シート（宿泊人数）【室】'!AY36, 0)</f>
        <v>0</v>
      </c>
      <c r="AZ36" s="91">
        <f>IF('①-2入力シート（宿泊人数）【室】'!AZ36&gt;0, IF(AZ$7/'①-2入力シート（宿泊人数）【室】'!AZ36&gt;=50000, 500, IF(AZ$7/'①-2入力シート（宿泊人数）【室】'!AZ36&gt;=20000, 200, 100)) * '①-2入力シート（宿泊人数）【室】'!AZ36, 0)</f>
        <v>0</v>
      </c>
      <c r="BA36" s="91">
        <f>IF('①-2入力シート（宿泊人数）【室】'!BA36&gt;0, IF(BA$7/'①-2入力シート（宿泊人数）【室】'!BA36&gt;=50000, 500, IF(BA$7/'①-2入力シート（宿泊人数）【室】'!BA36&gt;=20000, 200, 100)) * '①-2入力シート（宿泊人数）【室】'!BA36, 0)</f>
        <v>0</v>
      </c>
      <c r="BB36" s="91">
        <f>IF('①-2入力シート（宿泊人数）【室】'!BB36&gt;0, IF(BB$7/'①-2入力シート（宿泊人数）【室】'!BB36&gt;=50000, 500, IF(BB$7/'①-2入力シート（宿泊人数）【室】'!BB36&gt;=20000, 200, 100)) * '①-2入力シート（宿泊人数）【室】'!BB36, 0)</f>
        <v>0</v>
      </c>
      <c r="BC36" s="91">
        <f>IF('①-2入力シート（宿泊人数）【室】'!BC36&gt;0, IF(BC$7/'①-2入力シート（宿泊人数）【室】'!BC36&gt;=50000, 500, IF(BC$7/'①-2入力シート（宿泊人数）【室】'!BC36&gt;=20000, 200, 100)) * '①-2入力シート（宿泊人数）【室】'!BC36, 0)</f>
        <v>0</v>
      </c>
      <c r="BD36" s="91">
        <f>IF('①-2入力シート（宿泊人数）【室】'!BD36&gt;0, IF(BD$7/'①-2入力シート（宿泊人数）【室】'!BD36&gt;=50000, 500, IF(BD$7/'①-2入力シート（宿泊人数）【室】'!BD36&gt;=20000, 200, 100)) * '①-2入力シート（宿泊人数）【室】'!BD36, 0)</f>
        <v>0</v>
      </c>
      <c r="BE36" s="91">
        <f>IF('①-2入力シート（宿泊人数）【室】'!BE36&gt;0, IF(BE$7/'①-2入力シート（宿泊人数）【室】'!BE36&gt;=50000, 500, IF(BE$7/'①-2入力シート（宿泊人数）【室】'!BE36&gt;=20000, 200, 100)) * '①-2入力シート（宿泊人数）【室】'!BE36, 0)</f>
        <v>0</v>
      </c>
      <c r="BF36" s="91">
        <f>IF('①-2入力シート（宿泊人数）【室】'!BF36&gt;0, IF(BF$7/'①-2入力シート（宿泊人数）【室】'!BF36&gt;=50000, 500, IF(BF$7/'①-2入力シート（宿泊人数）【室】'!BF36&gt;=20000, 200, 100)) * '①-2入力シート（宿泊人数）【室】'!BF36, 0)</f>
        <v>0</v>
      </c>
      <c r="BG36" s="91">
        <f>IF('①-2入力シート（宿泊人数）【室】'!BG36&gt;0, IF(BG$7/'①-2入力シート（宿泊人数）【室】'!BG36&gt;=50000, 500, IF(BG$7/'①-2入力シート（宿泊人数）【室】'!BG36&gt;=20000, 200, 100)) * '①-2入力シート（宿泊人数）【室】'!BG36, 0)</f>
        <v>0</v>
      </c>
      <c r="BH36" s="91">
        <f>IF('①-2入力シート（宿泊人数）【室】'!BH36&gt;0, IF(BH$7/'①-2入力シート（宿泊人数）【室】'!BH36&gt;=50000, 500, IF(BH$7/'①-2入力シート（宿泊人数）【室】'!BH36&gt;=20000, 200, 100)) * '①-2入力シート（宿泊人数）【室】'!BH36, 0)</f>
        <v>0</v>
      </c>
      <c r="BI36" s="91">
        <f>IF('①-2入力シート（宿泊人数）【室】'!BI36&gt;0, IF(BI$7/'①-2入力シート（宿泊人数）【室】'!BI36&gt;=50000, 500, IF(BI$7/'①-2入力シート（宿泊人数）【室】'!BI36&gt;=20000, 200, 100)) * '①-2入力シート（宿泊人数）【室】'!BI36, 0)</f>
        <v>0</v>
      </c>
      <c r="BJ36" s="91">
        <f>IF('①-2入力シート（宿泊人数）【室】'!BJ36&gt;0, IF(BJ$7/'①-2入力シート（宿泊人数）【室】'!BJ36&gt;=50000, 500, IF(BJ$7/'①-2入力シート（宿泊人数）【室】'!BJ36&gt;=20000, 200, 100)) * '①-2入力シート（宿泊人数）【室】'!BJ36, 0)</f>
        <v>0</v>
      </c>
      <c r="BK36" s="91">
        <f>IF('①-2入力シート（宿泊人数）【室】'!BK36&gt;0, IF(BK$7/'①-2入力シート（宿泊人数）【室】'!BK36&gt;=50000, 500, IF(BK$7/'①-2入力シート（宿泊人数）【室】'!BK36&gt;=20000, 200, 100)) * '①-2入力シート（宿泊人数）【室】'!BK36, 0)</f>
        <v>0</v>
      </c>
      <c r="BL36" s="91">
        <f>IF('①-2入力シート（宿泊人数）【室】'!BL36&gt;0, IF(BL$7/'①-2入力シート（宿泊人数）【室】'!BL36&gt;=50000, 500, IF(BL$7/'①-2入力シート（宿泊人数）【室】'!BL36&gt;=20000, 200, 100)) * '①-2入力シート（宿泊人数）【室】'!BL36, 0)</f>
        <v>0</v>
      </c>
      <c r="BM36" s="91">
        <f>IF('①-2入力シート（宿泊人数）【室】'!BM36&gt;0, IF(BM$7/'①-2入力シート（宿泊人数）【室】'!BM36&gt;=50000, 500, IF(BM$7/'①-2入力シート（宿泊人数）【室】'!BM36&gt;=20000, 200, 100)) * '①-2入力シート（宿泊人数）【室】'!BM36, 0)</f>
        <v>0</v>
      </c>
      <c r="BN36" s="91">
        <f>IF('①-2入力シート（宿泊人数）【室】'!BN36&gt;0, IF(BN$7/'①-2入力シート（宿泊人数）【室】'!BN36&gt;=50000, 500, IF(BN$7/'①-2入力シート（宿泊人数）【室】'!BN36&gt;=20000, 200, 100)) * '①-2入力シート（宿泊人数）【室】'!BN36, 0)</f>
        <v>0</v>
      </c>
      <c r="BO36" s="91">
        <f>IF('①-2入力シート（宿泊人数）【室】'!BO36&gt;0, IF(BO$7/'①-2入力シート（宿泊人数）【室】'!BO36&gt;=50000, 500, IF(BO$7/'①-2入力シート（宿泊人数）【室】'!BO36&gt;=20000, 200, 100)) * '①-2入力シート（宿泊人数）【室】'!BO36, 0)</f>
        <v>0</v>
      </c>
      <c r="BP36" s="91">
        <f>IF('①-2入力シート（宿泊人数）【室】'!BP36&gt;0, IF(BP$7/'①-2入力シート（宿泊人数）【室】'!BP36&gt;=50000, 500, IF(BP$7/'①-2入力シート（宿泊人数）【室】'!BP36&gt;=20000, 200, 100)) * '①-2入力シート（宿泊人数）【室】'!BP36, 0)</f>
        <v>0</v>
      </c>
      <c r="BQ36" s="91">
        <f>IF('①-2入力シート（宿泊人数）【室】'!BQ36&gt;0, IF(BQ$7/'①-2入力シート（宿泊人数）【室】'!BQ36&gt;=50000, 500, IF(BQ$7/'①-2入力シート（宿泊人数）【室】'!BQ36&gt;=20000, 200, 100)) * '①-2入力シート（宿泊人数）【室】'!BQ36, 0)</f>
        <v>0</v>
      </c>
      <c r="BR36" s="91">
        <f>IF('①-2入力シート（宿泊人数）【室】'!BR36&gt;0, IF(BR$7/'①-2入力シート（宿泊人数）【室】'!BR36&gt;=50000, 500, IF(BR$7/'①-2入力シート（宿泊人数）【室】'!BR36&gt;=20000, 200, 100)) * '①-2入力シート（宿泊人数）【室】'!BR36, 0)</f>
        <v>0</v>
      </c>
      <c r="BS36" s="91">
        <f>IF('①-2入力シート（宿泊人数）【室】'!BS36&gt;0, IF(BS$7/'①-2入力シート（宿泊人数）【室】'!BS36&gt;=50000, 500, IF(BS$7/'①-2入力シート（宿泊人数）【室】'!BS36&gt;=20000, 200, 100)) * '①-2入力シート（宿泊人数）【室】'!BS36, 0)</f>
        <v>0</v>
      </c>
      <c r="BT36" s="91">
        <f>IF('①-2入力シート（宿泊人数）【室】'!BT36&gt;0, IF(BT$7/'①-2入力シート（宿泊人数）【室】'!BT36&gt;=50000, 500, IF(BT$7/'①-2入力シート（宿泊人数）【室】'!BT36&gt;=20000, 200, 100)) * '①-2入力シート（宿泊人数）【室】'!BT36, 0)</f>
        <v>0</v>
      </c>
      <c r="BU36" s="91">
        <f>IF('①-2入力シート（宿泊人数）【室】'!BU36&gt;0, IF(BU$7/'①-2入力シート（宿泊人数）【室】'!BU36&gt;=50000, 500, IF(BU$7/'①-2入力シート（宿泊人数）【室】'!BU36&gt;=20000, 200, 100)) * '①-2入力シート（宿泊人数）【室】'!BU36, 0)</f>
        <v>0</v>
      </c>
      <c r="BV36" s="91">
        <f>IF('①-2入力シート（宿泊人数）【室】'!BV36&gt;0, IF(BV$7/'①-2入力シート（宿泊人数）【室】'!BV36&gt;=50000, 500, IF(BV$7/'①-2入力シート（宿泊人数）【室】'!BV36&gt;=20000, 200, 100)) * '①-2入力シート（宿泊人数）【室】'!BV36, 0)</f>
        <v>0</v>
      </c>
      <c r="BW36" s="91">
        <f>IF('①-2入力シート（宿泊人数）【室】'!BW36&gt;0, IF(BW$7/'①-2入力シート（宿泊人数）【室】'!BW36&gt;=50000, 500, IF(BW$7/'①-2入力シート（宿泊人数）【室】'!BW36&gt;=20000, 200, 100)) * '①-2入力シート（宿泊人数）【室】'!BW36, 0)</f>
        <v>0</v>
      </c>
      <c r="BX36" s="91">
        <f>IF('①-2入力シート（宿泊人数）【室】'!BX36&gt;0, IF(BX$7/'①-2入力シート（宿泊人数）【室】'!BX36&gt;=50000, 500, IF(BX$7/'①-2入力シート（宿泊人数）【室】'!BX36&gt;=20000, 200, 100)) * '①-2入力シート（宿泊人数）【室】'!BX36, 0)</f>
        <v>0</v>
      </c>
      <c r="BY36" s="91">
        <f>IF('①-2入力シート（宿泊人数）【室】'!BY36&gt;0, IF(BY$7/'①-2入力シート（宿泊人数）【室】'!BY36&gt;=50000, 500, IF(BY$7/'①-2入力シート（宿泊人数）【室】'!BY36&gt;=20000, 200, 100)) * '①-2入力シート（宿泊人数）【室】'!BY36, 0)</f>
        <v>0</v>
      </c>
      <c r="BZ36" s="91">
        <f>IF('①-2入力シート（宿泊人数）【室】'!BZ36&gt;0, IF(BZ$7/'①-2入力シート（宿泊人数）【室】'!BZ36&gt;=50000, 500, IF(BZ$7/'①-2入力シート（宿泊人数）【室】'!BZ36&gt;=20000, 200, 100)) * '①-2入力シート（宿泊人数）【室】'!BZ36, 0)</f>
        <v>0</v>
      </c>
      <c r="CA36" s="91">
        <f>IF('①-2入力シート（宿泊人数）【室】'!CA36&gt;0, IF(CA$7/'①-2入力シート（宿泊人数）【室】'!CA36&gt;=50000, 500, IF(CA$7/'①-2入力シート（宿泊人数）【室】'!CA36&gt;=20000, 200, 100)) * '①-2入力シート（宿泊人数）【室】'!CA36, 0)</f>
        <v>0</v>
      </c>
      <c r="CB36" s="91">
        <f>IF('①-2入力シート（宿泊人数）【室】'!CB36&gt;0, IF(CB$7/'①-2入力シート（宿泊人数）【室】'!CB36&gt;=50000, 500, IF(CB$7/'①-2入力シート（宿泊人数）【室】'!CB36&gt;=20000, 200, 100)) * '①-2入力シート（宿泊人数）【室】'!CB36, 0)</f>
        <v>0</v>
      </c>
      <c r="CC36" s="91">
        <f>IF('①-2入力シート（宿泊人数）【室】'!CC36&gt;0, IF(CC$7/'①-2入力シート（宿泊人数）【室】'!CC36&gt;=50000, 500, IF(CC$7/'①-2入力シート（宿泊人数）【室】'!CC36&gt;=20000, 200, 100)) * '①-2入力シート（宿泊人数）【室】'!CC36, 0)</f>
        <v>0</v>
      </c>
      <c r="CD36" s="91">
        <f>IF('①-2入力シート（宿泊人数）【室】'!CD36&gt;0, IF(CD$7/'①-2入力シート（宿泊人数）【室】'!CD36&gt;=50000, 500, IF(CD$7/'①-2入力シート（宿泊人数）【室】'!CD36&gt;=20000, 200, 100)) * '①-2入力シート（宿泊人数）【室】'!CD36, 0)</f>
        <v>0</v>
      </c>
      <c r="CE36" s="91">
        <f>IF('①-2入力シート（宿泊人数）【室】'!CE36&gt;0, IF(CE$7/'①-2入力シート（宿泊人数）【室】'!CE36&gt;=50000, 500, IF(CE$7/'①-2入力シート（宿泊人数）【室】'!CE36&gt;=20000, 200, 100)) * '①-2入力シート（宿泊人数）【室】'!CE36, 0)</f>
        <v>0</v>
      </c>
      <c r="CF36" s="91">
        <f>IF('①-2入力シート（宿泊人数）【室】'!CF36&gt;0, IF(CF$7/'①-2入力シート（宿泊人数）【室】'!CF36&gt;=50000, 500, IF(CF$7/'①-2入力シート（宿泊人数）【室】'!CF36&gt;=20000, 200, 100)) * '①-2入力シート（宿泊人数）【室】'!CF36, 0)</f>
        <v>0</v>
      </c>
      <c r="CG36" s="91">
        <f>IF('①-2入力シート（宿泊人数）【室】'!CG36&gt;0, IF(CG$7/'①-2入力シート（宿泊人数）【室】'!CG36&gt;=50000, 500, IF(CG$7/'①-2入力シート（宿泊人数）【室】'!CG36&gt;=20000, 200, 100)) * '①-2入力シート（宿泊人数）【室】'!CG36, 0)</f>
        <v>0</v>
      </c>
      <c r="CH36" s="91">
        <f>IF('①-2入力シート（宿泊人数）【室】'!CH36&gt;0, IF(CH$7/'①-2入力シート（宿泊人数）【室】'!CH36&gt;=50000, 500, IF(CH$7/'①-2入力シート（宿泊人数）【室】'!CH36&gt;=20000, 200, 100)) * '①-2入力シート（宿泊人数）【室】'!CH36, 0)</f>
        <v>0</v>
      </c>
      <c r="CI36" s="91">
        <f>IF('①-2入力シート（宿泊人数）【室】'!CI36&gt;0, IF(CI$7/'①-2入力シート（宿泊人数）【室】'!CI36&gt;=50000, 500, IF(CI$7/'①-2入力シート（宿泊人数）【室】'!CI36&gt;=20000, 200, 100)) * '①-2入力シート（宿泊人数）【室】'!CI36, 0)</f>
        <v>0</v>
      </c>
      <c r="CJ36" s="91">
        <f>IF('①-2入力シート（宿泊人数）【室】'!CJ36&gt;0, IF(CJ$7/'①-2入力シート（宿泊人数）【室】'!CJ36&gt;=50000, 500, IF(CJ$7/'①-2入力シート（宿泊人数）【室】'!CJ36&gt;=20000, 200, 100)) * '①-2入力シート（宿泊人数）【室】'!CJ36, 0)</f>
        <v>0</v>
      </c>
      <c r="CK36" s="91">
        <f>IF('①-2入力シート（宿泊人数）【室】'!CK36&gt;0, IF(CK$7/'①-2入力シート（宿泊人数）【室】'!CK36&gt;=50000, 500, IF(CK$7/'①-2入力シート（宿泊人数）【室】'!CK36&gt;=20000, 200, 100)) * '①-2入力シート（宿泊人数）【室】'!CK36, 0)</f>
        <v>0</v>
      </c>
      <c r="CL36" s="91">
        <f>IF('①-2入力シート（宿泊人数）【室】'!CL36&gt;0, IF(CL$7/'①-2入力シート（宿泊人数）【室】'!CL36&gt;=50000, 500, IF(CL$7/'①-2入力シート（宿泊人数）【室】'!CL36&gt;=20000, 200, 100)) * '①-2入力シート（宿泊人数）【室】'!CL36, 0)</f>
        <v>0</v>
      </c>
      <c r="CM36" s="91">
        <f>IF('①-2入力シート（宿泊人数）【室】'!CM36&gt;0, IF(CM$7/'①-2入力シート（宿泊人数）【室】'!CM36&gt;=50000, 500, IF(CM$7/'①-2入力シート（宿泊人数）【室】'!CM36&gt;=20000, 200, 100)) * '①-2入力シート（宿泊人数）【室】'!CM36, 0)</f>
        <v>0</v>
      </c>
      <c r="CN36" s="91">
        <f>IF('①-2入力シート（宿泊人数）【室】'!CN36&gt;0, IF(CN$7/'①-2入力シート（宿泊人数）【室】'!CN36&gt;=50000, 500, IF(CN$7/'①-2入力シート（宿泊人数）【室】'!CN36&gt;=20000, 200, 100)) * '①-2入力シート（宿泊人数）【室】'!CN36, 0)</f>
        <v>0</v>
      </c>
      <c r="CO36" s="91">
        <f>IF('①-2入力シート（宿泊人数）【室】'!CO36&gt;0, IF(CO$7/'①-2入力シート（宿泊人数）【室】'!CO36&gt;=50000, 500, IF(CO$7/'①-2入力シート（宿泊人数）【室】'!CO36&gt;=20000, 200, 100)) * '①-2入力シート（宿泊人数）【室】'!CO36, 0)</f>
        <v>0</v>
      </c>
      <c r="CP36" s="91">
        <f>IF('①-2入力シート（宿泊人数）【室】'!CP36&gt;0, IF(CP$7/'①-2入力シート（宿泊人数）【室】'!CP36&gt;=50000, 500, IF(CP$7/'①-2入力シート（宿泊人数）【室】'!CP36&gt;=20000, 200, 100)) * '①-2入力シート（宿泊人数）【室】'!CP36, 0)</f>
        <v>0</v>
      </c>
      <c r="CQ36" s="91">
        <f>IF('①-2入力シート（宿泊人数）【室】'!CQ36&gt;0, IF(CQ$7/'①-2入力シート（宿泊人数）【室】'!CQ36&gt;=50000, 500, IF(CQ$7/'①-2入力シート（宿泊人数）【室】'!CQ36&gt;=20000, 200, 100)) * '①-2入力シート（宿泊人数）【室】'!CQ36, 0)</f>
        <v>0</v>
      </c>
      <c r="CR36" s="91">
        <f>IF('①-2入力シート（宿泊人数）【室】'!CR36&gt;0, IF(CR$7/'①-2入力シート（宿泊人数）【室】'!CR36&gt;=50000, 500, IF(CR$7/'①-2入力シート（宿泊人数）【室】'!CR36&gt;=20000, 200, 100)) * '①-2入力シート（宿泊人数）【室】'!CR36, 0)</f>
        <v>0</v>
      </c>
      <c r="CS36" s="91">
        <f>IF('①-2入力シート（宿泊人数）【室】'!CS36&gt;0, IF(CS$7/'①-2入力シート（宿泊人数）【室】'!CS36&gt;=50000, 500, IF(CS$7/'①-2入力シート（宿泊人数）【室】'!CS36&gt;=20000, 200, 100)) * '①-2入力シート（宿泊人数）【室】'!CS36, 0)</f>
        <v>0</v>
      </c>
      <c r="CT36" s="91">
        <f>IF('①-2入力シート（宿泊人数）【室】'!CT36&gt;0, IF(CT$7/'①-2入力シート（宿泊人数）【室】'!CT36&gt;=50000, 500, IF(CT$7/'①-2入力シート（宿泊人数）【室】'!CT36&gt;=20000, 200, 100)) * '①-2入力シート（宿泊人数）【室】'!CT36, 0)</f>
        <v>0</v>
      </c>
      <c r="CU36" s="91">
        <f>IF('①-2入力シート（宿泊人数）【室】'!CU36&gt;0, IF(CU$7/'①-2入力シート（宿泊人数）【室】'!CU36&gt;=50000, 500, IF(CU$7/'①-2入力シート（宿泊人数）【室】'!CU36&gt;=20000, 200, 100)) * '①-2入力シート（宿泊人数）【室】'!CU36, 0)</f>
        <v>0</v>
      </c>
      <c r="CV36" s="91">
        <f>IF('①-2入力シート（宿泊人数）【室】'!CV36&gt;0, IF(CV$7/'①-2入力シート（宿泊人数）【室】'!CV36&gt;=50000, 500, IF(CV$7/'①-2入力シート（宿泊人数）【室】'!CV36&gt;=20000, 200, 100)) * '①-2入力シート（宿泊人数）【室】'!CV36, 0)</f>
        <v>0</v>
      </c>
      <c r="CW36" s="91">
        <f>IF('①-2入力シート（宿泊人数）【室】'!CW36&gt;0, IF(CW$7/'①-2入力シート（宿泊人数）【室】'!CW36&gt;=50000, 500, IF(CW$7/'①-2入力シート（宿泊人数）【室】'!CW36&gt;=20000, 200, 100)) * '①-2入力シート（宿泊人数）【室】'!CW36, 0)</f>
        <v>0</v>
      </c>
      <c r="CX36" s="91">
        <f>IF('①-2入力シート（宿泊人数）【室】'!CX36&gt;0, IF(CX$7/'①-2入力シート（宿泊人数）【室】'!CX36&gt;=50000, 500, IF(CX$7/'①-2入力シート（宿泊人数）【室】'!CX36&gt;=20000, 200, 100)) * '①-2入力シート（宿泊人数）【室】'!CX36, 0)</f>
        <v>0</v>
      </c>
      <c r="CY36" s="165">
        <f t="shared" si="6"/>
        <v>0</v>
      </c>
      <c r="DA36" s="5">
        <f t="shared" si="7"/>
        <v>0</v>
      </c>
    </row>
    <row r="37" spans="1:105">
      <c r="A37" s="196"/>
      <c r="B37" s="92">
        <v>29</v>
      </c>
      <c r="C37" s="10">
        <f>IF('①-2入力シート（宿泊人数）【室】'!C37&gt;0, IF(C$7/'①-2入力シート（宿泊人数）【室】'!C37&gt;=50000, 500, IF(C$7/'①-2入力シート（宿泊人数）【室】'!C37&gt;=20000, 200, 100)) * '①-2入力シート（宿泊人数）【室】'!C37, 0)</f>
        <v>0</v>
      </c>
      <c r="D37" s="10">
        <f>IF('①-2入力シート（宿泊人数）【室】'!D37&gt;0, IF(D$7/'①-2入力シート（宿泊人数）【室】'!D37&gt;=50000, 500, IF(D$7/'①-2入力シート（宿泊人数）【室】'!D37&gt;=20000, 200, 100)) * '①-2入力シート（宿泊人数）【室】'!D37, 0)</f>
        <v>0</v>
      </c>
      <c r="E37" s="10">
        <f>IF('①-2入力シート（宿泊人数）【室】'!E37&gt;0, IF(E$7/'①-2入力シート（宿泊人数）【室】'!E37&gt;=50000, 500, IF(E$7/'①-2入力シート（宿泊人数）【室】'!E37&gt;=20000, 200, 100)) * '①-2入力シート（宿泊人数）【室】'!E37, 0)</f>
        <v>0</v>
      </c>
      <c r="F37" s="10">
        <f>IF('①-2入力シート（宿泊人数）【室】'!F37&gt;0, IF(F$7/'①-2入力シート（宿泊人数）【室】'!F37&gt;=50000, 500, IF(F$7/'①-2入力シート（宿泊人数）【室】'!F37&gt;=20000, 200, 100)) * '①-2入力シート（宿泊人数）【室】'!F37, 0)</f>
        <v>0</v>
      </c>
      <c r="G37" s="10">
        <f>IF('①-2入力シート（宿泊人数）【室】'!G37&gt;0, IF(G$7/'①-2入力シート（宿泊人数）【室】'!G37&gt;=50000, 500, IF(G$7/'①-2入力シート（宿泊人数）【室】'!G37&gt;=20000, 200, 100)) * '①-2入力シート（宿泊人数）【室】'!G37, 0)</f>
        <v>0</v>
      </c>
      <c r="H37" s="10">
        <f>IF('①-2入力シート（宿泊人数）【室】'!H37&gt;0, IF(H$7/'①-2入力シート（宿泊人数）【室】'!H37&gt;=50000, 500, IF(H$7/'①-2入力シート（宿泊人数）【室】'!H37&gt;=20000, 200, 100)) * '①-2入力シート（宿泊人数）【室】'!H37, 0)</f>
        <v>0</v>
      </c>
      <c r="I37" s="10">
        <f>IF('①-2入力シート（宿泊人数）【室】'!I37&gt;0, IF(I$7/'①-2入力シート（宿泊人数）【室】'!I37&gt;=50000, 500, IF(I$7/'①-2入力シート（宿泊人数）【室】'!I37&gt;=20000, 200, 100)) * '①-2入力シート（宿泊人数）【室】'!I37, 0)</f>
        <v>0</v>
      </c>
      <c r="J37" s="10">
        <f>IF('①-2入力シート（宿泊人数）【室】'!J37&gt;0, IF(J$7/'①-2入力シート（宿泊人数）【室】'!J37&gt;=50000, 500, IF(J$7/'①-2入力シート（宿泊人数）【室】'!J37&gt;=20000, 200, 100)) * '①-2入力シート（宿泊人数）【室】'!J37, 0)</f>
        <v>0</v>
      </c>
      <c r="K37" s="10">
        <f>IF('①-2入力シート（宿泊人数）【室】'!K37&gt;0, IF(K$7/'①-2入力シート（宿泊人数）【室】'!K37&gt;=50000, 500, IF(K$7/'①-2入力シート（宿泊人数）【室】'!K37&gt;=20000, 200, 100)) * '①-2入力シート（宿泊人数）【室】'!K37, 0)</f>
        <v>0</v>
      </c>
      <c r="L37" s="10">
        <f>IF('①-2入力シート（宿泊人数）【室】'!L37&gt;0, IF(L$7/'①-2入力シート（宿泊人数）【室】'!L37&gt;=50000, 500, IF(L$7/'①-2入力シート（宿泊人数）【室】'!L37&gt;=20000, 200, 100)) * '①-2入力シート（宿泊人数）【室】'!L37, 0)</f>
        <v>0</v>
      </c>
      <c r="M37" s="10">
        <f>IF('①-2入力シート（宿泊人数）【室】'!M37&gt;0, IF(M$7/'①-2入力シート（宿泊人数）【室】'!M37&gt;=50000, 500, IF(M$7/'①-2入力シート（宿泊人数）【室】'!M37&gt;=20000, 200, 100)) * '①-2入力シート（宿泊人数）【室】'!M37, 0)</f>
        <v>0</v>
      </c>
      <c r="N37" s="91">
        <f>IF('①-2入力シート（宿泊人数）【室】'!N37&gt;0, IF(N$7/'①-2入力シート（宿泊人数）【室】'!N37&gt;=50000, 500, IF(N$7/'①-2入力シート（宿泊人数）【室】'!N37&gt;=20000, 200, 100)) * '①-2入力シート（宿泊人数）【室】'!N37, 0)</f>
        <v>0</v>
      </c>
      <c r="O37" s="91">
        <f>IF('①-2入力シート（宿泊人数）【室】'!O37&gt;0, IF(O$7/'①-2入力シート（宿泊人数）【室】'!O37&gt;=50000, 500, IF(O$7/'①-2入力シート（宿泊人数）【室】'!O37&gt;=20000, 200, 100)) * '①-2入力シート（宿泊人数）【室】'!O37, 0)</f>
        <v>0</v>
      </c>
      <c r="P37" s="91">
        <f>IF('①-2入力シート（宿泊人数）【室】'!P37&gt;0, IF(P$7/'①-2入力シート（宿泊人数）【室】'!P37&gt;=50000, 500, IF(P$7/'①-2入力シート（宿泊人数）【室】'!P37&gt;=20000, 200, 100)) * '①-2入力シート（宿泊人数）【室】'!P37, 0)</f>
        <v>0</v>
      </c>
      <c r="Q37" s="91">
        <f>IF('①-2入力シート（宿泊人数）【室】'!Q37&gt;0, IF(Q$7/'①-2入力シート（宿泊人数）【室】'!Q37&gt;=50000, 500, IF(Q$7/'①-2入力シート（宿泊人数）【室】'!Q37&gt;=20000, 200, 100)) * '①-2入力シート（宿泊人数）【室】'!Q37, 0)</f>
        <v>0</v>
      </c>
      <c r="R37" s="91">
        <f>IF('①-2入力シート（宿泊人数）【室】'!R37&gt;0, IF(R$7/'①-2入力シート（宿泊人数）【室】'!R37&gt;=50000, 500, IF(R$7/'①-2入力シート（宿泊人数）【室】'!R37&gt;=20000, 200, 100)) * '①-2入力シート（宿泊人数）【室】'!R37, 0)</f>
        <v>0</v>
      </c>
      <c r="S37" s="91">
        <f>IF('①-2入力シート（宿泊人数）【室】'!S37&gt;0, IF(S$7/'①-2入力シート（宿泊人数）【室】'!S37&gt;=50000, 500, IF(S$7/'①-2入力シート（宿泊人数）【室】'!S37&gt;=20000, 200, 100)) * '①-2入力シート（宿泊人数）【室】'!S37, 0)</f>
        <v>0</v>
      </c>
      <c r="T37" s="91">
        <f>IF('①-2入力シート（宿泊人数）【室】'!T37&gt;0, IF(T$7/'①-2入力シート（宿泊人数）【室】'!T37&gt;=50000, 500, IF(T$7/'①-2入力シート（宿泊人数）【室】'!T37&gt;=20000, 200, 100)) * '①-2入力シート（宿泊人数）【室】'!T37, 0)</f>
        <v>0</v>
      </c>
      <c r="U37" s="91">
        <f>IF('①-2入力シート（宿泊人数）【室】'!U37&gt;0, IF(U$7/'①-2入力シート（宿泊人数）【室】'!U37&gt;=50000, 500, IF(U$7/'①-2入力シート（宿泊人数）【室】'!U37&gt;=20000, 200, 100)) * '①-2入力シート（宿泊人数）【室】'!U37, 0)</f>
        <v>0</v>
      </c>
      <c r="V37" s="91">
        <f>IF('①-2入力シート（宿泊人数）【室】'!V37&gt;0, IF(V$7/'①-2入力シート（宿泊人数）【室】'!V37&gt;=50000, 500, IF(V$7/'①-2入力シート（宿泊人数）【室】'!V37&gt;=20000, 200, 100)) * '①-2入力シート（宿泊人数）【室】'!V37, 0)</f>
        <v>0</v>
      </c>
      <c r="W37" s="91">
        <f>IF('①-2入力シート（宿泊人数）【室】'!W37&gt;0, IF(W$7/'①-2入力シート（宿泊人数）【室】'!W37&gt;=50000, 500, IF(W$7/'①-2入力シート（宿泊人数）【室】'!W37&gt;=20000, 200, 100)) * '①-2入力シート（宿泊人数）【室】'!W37, 0)</f>
        <v>0</v>
      </c>
      <c r="X37" s="91">
        <f>IF('①-2入力シート（宿泊人数）【室】'!X37&gt;0, IF(X$7/'①-2入力シート（宿泊人数）【室】'!X37&gt;=50000, 500, IF(X$7/'①-2入力シート（宿泊人数）【室】'!X37&gt;=20000, 200, 100)) * '①-2入力シート（宿泊人数）【室】'!X37, 0)</f>
        <v>0</v>
      </c>
      <c r="Y37" s="91">
        <f>IF('①-2入力シート（宿泊人数）【室】'!Y37&gt;0, IF(Y$7/'①-2入力シート（宿泊人数）【室】'!Y37&gt;=50000, 500, IF(Y$7/'①-2入力シート（宿泊人数）【室】'!Y37&gt;=20000, 200, 100)) * '①-2入力シート（宿泊人数）【室】'!Y37, 0)</f>
        <v>0</v>
      </c>
      <c r="Z37" s="91">
        <f>IF('①-2入力シート（宿泊人数）【室】'!Z37&gt;0, IF(Z$7/'①-2入力シート（宿泊人数）【室】'!Z37&gt;=50000, 500, IF(Z$7/'①-2入力シート（宿泊人数）【室】'!Z37&gt;=20000, 200, 100)) * '①-2入力シート（宿泊人数）【室】'!Z37, 0)</f>
        <v>0</v>
      </c>
      <c r="AA37" s="91">
        <f>IF('①-2入力シート（宿泊人数）【室】'!AA37&gt;0, IF(AA$7/'①-2入力シート（宿泊人数）【室】'!AA37&gt;=50000, 500, IF(AA$7/'①-2入力シート（宿泊人数）【室】'!AA37&gt;=20000, 200, 100)) * '①-2入力シート（宿泊人数）【室】'!AA37, 0)</f>
        <v>0</v>
      </c>
      <c r="AB37" s="91">
        <f>IF('①-2入力シート（宿泊人数）【室】'!AB37&gt;0, IF(AB$7/'①-2入力シート（宿泊人数）【室】'!AB37&gt;=50000, 500, IF(AB$7/'①-2入力シート（宿泊人数）【室】'!AB37&gt;=20000, 200, 100)) * '①-2入力シート（宿泊人数）【室】'!AB37, 0)</f>
        <v>0</v>
      </c>
      <c r="AC37" s="91">
        <f>IF('①-2入力シート（宿泊人数）【室】'!AC37&gt;0, IF(AC$7/'①-2入力シート（宿泊人数）【室】'!AC37&gt;=50000, 500, IF(AC$7/'①-2入力シート（宿泊人数）【室】'!AC37&gt;=20000, 200, 100)) * '①-2入力シート（宿泊人数）【室】'!AC37, 0)</f>
        <v>0</v>
      </c>
      <c r="AD37" s="91">
        <f>IF('①-2入力シート（宿泊人数）【室】'!AD37&gt;0, IF(AD$7/'①-2入力シート（宿泊人数）【室】'!AD37&gt;=50000, 500, IF(AD$7/'①-2入力シート（宿泊人数）【室】'!AD37&gt;=20000, 200, 100)) * '①-2入力シート（宿泊人数）【室】'!AD37, 0)</f>
        <v>0</v>
      </c>
      <c r="AE37" s="91">
        <f>IF('①-2入力シート（宿泊人数）【室】'!AE37&gt;0, IF(AE$7/'①-2入力シート（宿泊人数）【室】'!AE37&gt;=50000, 500, IF(AE$7/'①-2入力シート（宿泊人数）【室】'!AE37&gt;=20000, 200, 100)) * '①-2入力シート（宿泊人数）【室】'!AE37, 0)</f>
        <v>0</v>
      </c>
      <c r="AF37" s="91">
        <f>IF('①-2入力シート（宿泊人数）【室】'!AF37&gt;0, IF(AF$7/'①-2入力シート（宿泊人数）【室】'!AF37&gt;=50000, 500, IF(AF$7/'①-2入力シート（宿泊人数）【室】'!AF37&gt;=20000, 200, 100)) * '①-2入力シート（宿泊人数）【室】'!AF37, 0)</f>
        <v>0</v>
      </c>
      <c r="AG37" s="91">
        <f>IF('①-2入力シート（宿泊人数）【室】'!AG37&gt;0, IF(AG$7/'①-2入力シート（宿泊人数）【室】'!AG37&gt;=50000, 500, IF(AG$7/'①-2入力シート（宿泊人数）【室】'!AG37&gt;=20000, 200, 100)) * '①-2入力シート（宿泊人数）【室】'!AG37, 0)</f>
        <v>0</v>
      </c>
      <c r="AH37" s="91">
        <f>IF('①-2入力シート（宿泊人数）【室】'!AH37&gt;0, IF(AH$7/'①-2入力シート（宿泊人数）【室】'!AH37&gt;=50000, 500, IF(AH$7/'①-2入力シート（宿泊人数）【室】'!AH37&gt;=20000, 200, 100)) * '①-2入力シート（宿泊人数）【室】'!AH37, 0)</f>
        <v>0</v>
      </c>
      <c r="AI37" s="91">
        <f>IF('①-2入力シート（宿泊人数）【室】'!AI37&gt;0, IF(AI$7/'①-2入力シート（宿泊人数）【室】'!AI37&gt;=50000, 500, IF(AI$7/'①-2入力シート（宿泊人数）【室】'!AI37&gt;=20000, 200, 100)) * '①-2入力シート（宿泊人数）【室】'!AI37, 0)</f>
        <v>0</v>
      </c>
      <c r="AJ37" s="91">
        <f>IF('①-2入力シート（宿泊人数）【室】'!AJ37&gt;0, IF(AJ$7/'①-2入力シート（宿泊人数）【室】'!AJ37&gt;=50000, 500, IF(AJ$7/'①-2入力シート（宿泊人数）【室】'!AJ37&gt;=20000, 200, 100)) * '①-2入力シート（宿泊人数）【室】'!AJ37, 0)</f>
        <v>0</v>
      </c>
      <c r="AK37" s="91">
        <f>IF('①-2入力シート（宿泊人数）【室】'!AK37&gt;0, IF(AK$7/'①-2入力シート（宿泊人数）【室】'!AK37&gt;=50000, 500, IF(AK$7/'①-2入力シート（宿泊人数）【室】'!AK37&gt;=20000, 200, 100)) * '①-2入力シート（宿泊人数）【室】'!AK37, 0)</f>
        <v>0</v>
      </c>
      <c r="AL37" s="91">
        <f>IF('①-2入力シート（宿泊人数）【室】'!AL37&gt;0, IF(AL$7/'①-2入力シート（宿泊人数）【室】'!AL37&gt;=50000, 500, IF(AL$7/'①-2入力シート（宿泊人数）【室】'!AL37&gt;=20000, 200, 100)) * '①-2入力シート（宿泊人数）【室】'!AL37, 0)</f>
        <v>0</v>
      </c>
      <c r="AM37" s="91">
        <f>IF('①-2入力シート（宿泊人数）【室】'!AM37&gt;0, IF(AM$7/'①-2入力シート（宿泊人数）【室】'!AM37&gt;=50000, 500, IF(AM$7/'①-2入力シート（宿泊人数）【室】'!AM37&gt;=20000, 200, 100)) * '①-2入力シート（宿泊人数）【室】'!AM37, 0)</f>
        <v>0</v>
      </c>
      <c r="AN37" s="91">
        <f>IF('①-2入力シート（宿泊人数）【室】'!AN37&gt;0, IF(AN$7/'①-2入力シート（宿泊人数）【室】'!AN37&gt;=50000, 500, IF(AN$7/'①-2入力シート（宿泊人数）【室】'!AN37&gt;=20000, 200, 100)) * '①-2入力シート（宿泊人数）【室】'!AN37, 0)</f>
        <v>0</v>
      </c>
      <c r="AO37" s="91">
        <f>IF('①-2入力シート（宿泊人数）【室】'!AO37&gt;0, IF(AO$7/'①-2入力シート（宿泊人数）【室】'!AO37&gt;=50000, 500, IF(AO$7/'①-2入力シート（宿泊人数）【室】'!AO37&gt;=20000, 200, 100)) * '①-2入力シート（宿泊人数）【室】'!AO37, 0)</f>
        <v>0</v>
      </c>
      <c r="AP37" s="91">
        <f>IF('①-2入力シート（宿泊人数）【室】'!AP37&gt;0, IF(AP$7/'①-2入力シート（宿泊人数）【室】'!AP37&gt;=50000, 500, IF(AP$7/'①-2入力シート（宿泊人数）【室】'!AP37&gt;=20000, 200, 100)) * '①-2入力シート（宿泊人数）【室】'!AP37, 0)</f>
        <v>0</v>
      </c>
      <c r="AQ37" s="91">
        <f>IF('①-2入力シート（宿泊人数）【室】'!AQ37&gt;0, IF(AQ$7/'①-2入力シート（宿泊人数）【室】'!AQ37&gt;=50000, 500, IF(AQ$7/'①-2入力シート（宿泊人数）【室】'!AQ37&gt;=20000, 200, 100)) * '①-2入力シート（宿泊人数）【室】'!AQ37, 0)</f>
        <v>0</v>
      </c>
      <c r="AR37" s="91">
        <f>IF('①-2入力シート（宿泊人数）【室】'!AR37&gt;0, IF(AR$7/'①-2入力シート（宿泊人数）【室】'!AR37&gt;=50000, 500, IF(AR$7/'①-2入力シート（宿泊人数）【室】'!AR37&gt;=20000, 200, 100)) * '①-2入力シート（宿泊人数）【室】'!AR37, 0)</f>
        <v>0</v>
      </c>
      <c r="AS37" s="91">
        <f>IF('①-2入力シート（宿泊人数）【室】'!AS37&gt;0, IF(AS$7/'①-2入力シート（宿泊人数）【室】'!AS37&gt;=50000, 500, IF(AS$7/'①-2入力シート（宿泊人数）【室】'!AS37&gt;=20000, 200, 100)) * '①-2入力シート（宿泊人数）【室】'!AS37, 0)</f>
        <v>0</v>
      </c>
      <c r="AT37" s="91">
        <f>IF('①-2入力シート（宿泊人数）【室】'!AT37&gt;0, IF(AT$7/'①-2入力シート（宿泊人数）【室】'!AT37&gt;=50000, 500, IF(AT$7/'①-2入力シート（宿泊人数）【室】'!AT37&gt;=20000, 200, 100)) * '①-2入力シート（宿泊人数）【室】'!AT37, 0)</f>
        <v>0</v>
      </c>
      <c r="AU37" s="91">
        <f>IF('①-2入力シート（宿泊人数）【室】'!AU37&gt;0, IF(AU$7/'①-2入力シート（宿泊人数）【室】'!AU37&gt;=50000, 500, IF(AU$7/'①-2入力シート（宿泊人数）【室】'!AU37&gt;=20000, 200, 100)) * '①-2入力シート（宿泊人数）【室】'!AU37, 0)</f>
        <v>0</v>
      </c>
      <c r="AV37" s="91">
        <f>IF('①-2入力シート（宿泊人数）【室】'!AV37&gt;0, IF(AV$7/'①-2入力シート（宿泊人数）【室】'!AV37&gt;=50000, 500, IF(AV$7/'①-2入力シート（宿泊人数）【室】'!AV37&gt;=20000, 200, 100)) * '①-2入力シート（宿泊人数）【室】'!AV37, 0)</f>
        <v>0</v>
      </c>
      <c r="AW37" s="91">
        <f>IF('①-2入力シート（宿泊人数）【室】'!AW37&gt;0, IF(AW$7/'①-2入力シート（宿泊人数）【室】'!AW37&gt;=50000, 500, IF(AW$7/'①-2入力シート（宿泊人数）【室】'!AW37&gt;=20000, 200, 100)) * '①-2入力シート（宿泊人数）【室】'!AW37, 0)</f>
        <v>0</v>
      </c>
      <c r="AX37" s="91">
        <f>IF('①-2入力シート（宿泊人数）【室】'!AX37&gt;0, IF(AX$7/'①-2入力シート（宿泊人数）【室】'!AX37&gt;=50000, 500, IF(AX$7/'①-2入力シート（宿泊人数）【室】'!AX37&gt;=20000, 200, 100)) * '①-2入力シート（宿泊人数）【室】'!AX37, 0)</f>
        <v>0</v>
      </c>
      <c r="AY37" s="91">
        <f>IF('①-2入力シート（宿泊人数）【室】'!AY37&gt;0, IF(AY$7/'①-2入力シート（宿泊人数）【室】'!AY37&gt;=50000, 500, IF(AY$7/'①-2入力シート（宿泊人数）【室】'!AY37&gt;=20000, 200, 100)) * '①-2入力シート（宿泊人数）【室】'!AY37, 0)</f>
        <v>0</v>
      </c>
      <c r="AZ37" s="91">
        <f>IF('①-2入力シート（宿泊人数）【室】'!AZ37&gt;0, IF(AZ$7/'①-2入力シート（宿泊人数）【室】'!AZ37&gt;=50000, 500, IF(AZ$7/'①-2入力シート（宿泊人数）【室】'!AZ37&gt;=20000, 200, 100)) * '①-2入力シート（宿泊人数）【室】'!AZ37, 0)</f>
        <v>0</v>
      </c>
      <c r="BA37" s="91">
        <f>IF('①-2入力シート（宿泊人数）【室】'!BA37&gt;0, IF(BA$7/'①-2入力シート（宿泊人数）【室】'!BA37&gt;=50000, 500, IF(BA$7/'①-2入力シート（宿泊人数）【室】'!BA37&gt;=20000, 200, 100)) * '①-2入力シート（宿泊人数）【室】'!BA37, 0)</f>
        <v>0</v>
      </c>
      <c r="BB37" s="91">
        <f>IF('①-2入力シート（宿泊人数）【室】'!BB37&gt;0, IF(BB$7/'①-2入力シート（宿泊人数）【室】'!BB37&gt;=50000, 500, IF(BB$7/'①-2入力シート（宿泊人数）【室】'!BB37&gt;=20000, 200, 100)) * '①-2入力シート（宿泊人数）【室】'!BB37, 0)</f>
        <v>0</v>
      </c>
      <c r="BC37" s="91">
        <f>IF('①-2入力シート（宿泊人数）【室】'!BC37&gt;0, IF(BC$7/'①-2入力シート（宿泊人数）【室】'!BC37&gt;=50000, 500, IF(BC$7/'①-2入力シート（宿泊人数）【室】'!BC37&gt;=20000, 200, 100)) * '①-2入力シート（宿泊人数）【室】'!BC37, 0)</f>
        <v>0</v>
      </c>
      <c r="BD37" s="91">
        <f>IF('①-2入力シート（宿泊人数）【室】'!BD37&gt;0, IF(BD$7/'①-2入力シート（宿泊人数）【室】'!BD37&gt;=50000, 500, IF(BD$7/'①-2入力シート（宿泊人数）【室】'!BD37&gt;=20000, 200, 100)) * '①-2入力シート（宿泊人数）【室】'!BD37, 0)</f>
        <v>0</v>
      </c>
      <c r="BE37" s="91">
        <f>IF('①-2入力シート（宿泊人数）【室】'!BE37&gt;0, IF(BE$7/'①-2入力シート（宿泊人数）【室】'!BE37&gt;=50000, 500, IF(BE$7/'①-2入力シート（宿泊人数）【室】'!BE37&gt;=20000, 200, 100)) * '①-2入力シート（宿泊人数）【室】'!BE37, 0)</f>
        <v>0</v>
      </c>
      <c r="BF37" s="91">
        <f>IF('①-2入力シート（宿泊人数）【室】'!BF37&gt;0, IF(BF$7/'①-2入力シート（宿泊人数）【室】'!BF37&gt;=50000, 500, IF(BF$7/'①-2入力シート（宿泊人数）【室】'!BF37&gt;=20000, 200, 100)) * '①-2入力シート（宿泊人数）【室】'!BF37, 0)</f>
        <v>0</v>
      </c>
      <c r="BG37" s="91">
        <f>IF('①-2入力シート（宿泊人数）【室】'!BG37&gt;0, IF(BG$7/'①-2入力シート（宿泊人数）【室】'!BG37&gt;=50000, 500, IF(BG$7/'①-2入力シート（宿泊人数）【室】'!BG37&gt;=20000, 200, 100)) * '①-2入力シート（宿泊人数）【室】'!BG37, 0)</f>
        <v>0</v>
      </c>
      <c r="BH37" s="91">
        <f>IF('①-2入力シート（宿泊人数）【室】'!BH37&gt;0, IF(BH$7/'①-2入力シート（宿泊人数）【室】'!BH37&gt;=50000, 500, IF(BH$7/'①-2入力シート（宿泊人数）【室】'!BH37&gt;=20000, 200, 100)) * '①-2入力シート（宿泊人数）【室】'!BH37, 0)</f>
        <v>0</v>
      </c>
      <c r="BI37" s="91">
        <f>IF('①-2入力シート（宿泊人数）【室】'!BI37&gt;0, IF(BI$7/'①-2入力シート（宿泊人数）【室】'!BI37&gt;=50000, 500, IF(BI$7/'①-2入力シート（宿泊人数）【室】'!BI37&gt;=20000, 200, 100)) * '①-2入力シート（宿泊人数）【室】'!BI37, 0)</f>
        <v>0</v>
      </c>
      <c r="BJ37" s="91">
        <f>IF('①-2入力シート（宿泊人数）【室】'!BJ37&gt;0, IF(BJ$7/'①-2入力シート（宿泊人数）【室】'!BJ37&gt;=50000, 500, IF(BJ$7/'①-2入力シート（宿泊人数）【室】'!BJ37&gt;=20000, 200, 100)) * '①-2入力シート（宿泊人数）【室】'!BJ37, 0)</f>
        <v>0</v>
      </c>
      <c r="BK37" s="91">
        <f>IF('①-2入力シート（宿泊人数）【室】'!BK37&gt;0, IF(BK$7/'①-2入力シート（宿泊人数）【室】'!BK37&gt;=50000, 500, IF(BK$7/'①-2入力シート（宿泊人数）【室】'!BK37&gt;=20000, 200, 100)) * '①-2入力シート（宿泊人数）【室】'!BK37, 0)</f>
        <v>0</v>
      </c>
      <c r="BL37" s="91">
        <f>IF('①-2入力シート（宿泊人数）【室】'!BL37&gt;0, IF(BL$7/'①-2入力シート（宿泊人数）【室】'!BL37&gt;=50000, 500, IF(BL$7/'①-2入力シート（宿泊人数）【室】'!BL37&gt;=20000, 200, 100)) * '①-2入力シート（宿泊人数）【室】'!BL37, 0)</f>
        <v>0</v>
      </c>
      <c r="BM37" s="91">
        <f>IF('①-2入力シート（宿泊人数）【室】'!BM37&gt;0, IF(BM$7/'①-2入力シート（宿泊人数）【室】'!BM37&gt;=50000, 500, IF(BM$7/'①-2入力シート（宿泊人数）【室】'!BM37&gt;=20000, 200, 100)) * '①-2入力シート（宿泊人数）【室】'!BM37, 0)</f>
        <v>0</v>
      </c>
      <c r="BN37" s="91">
        <f>IF('①-2入力シート（宿泊人数）【室】'!BN37&gt;0, IF(BN$7/'①-2入力シート（宿泊人数）【室】'!BN37&gt;=50000, 500, IF(BN$7/'①-2入力シート（宿泊人数）【室】'!BN37&gt;=20000, 200, 100)) * '①-2入力シート（宿泊人数）【室】'!BN37, 0)</f>
        <v>0</v>
      </c>
      <c r="BO37" s="91">
        <f>IF('①-2入力シート（宿泊人数）【室】'!BO37&gt;0, IF(BO$7/'①-2入力シート（宿泊人数）【室】'!BO37&gt;=50000, 500, IF(BO$7/'①-2入力シート（宿泊人数）【室】'!BO37&gt;=20000, 200, 100)) * '①-2入力シート（宿泊人数）【室】'!BO37, 0)</f>
        <v>0</v>
      </c>
      <c r="BP37" s="91">
        <f>IF('①-2入力シート（宿泊人数）【室】'!BP37&gt;0, IF(BP$7/'①-2入力シート（宿泊人数）【室】'!BP37&gt;=50000, 500, IF(BP$7/'①-2入力シート（宿泊人数）【室】'!BP37&gt;=20000, 200, 100)) * '①-2入力シート（宿泊人数）【室】'!BP37, 0)</f>
        <v>0</v>
      </c>
      <c r="BQ37" s="91">
        <f>IF('①-2入力シート（宿泊人数）【室】'!BQ37&gt;0, IF(BQ$7/'①-2入力シート（宿泊人数）【室】'!BQ37&gt;=50000, 500, IF(BQ$7/'①-2入力シート（宿泊人数）【室】'!BQ37&gt;=20000, 200, 100)) * '①-2入力シート（宿泊人数）【室】'!BQ37, 0)</f>
        <v>0</v>
      </c>
      <c r="BR37" s="91">
        <f>IF('①-2入力シート（宿泊人数）【室】'!BR37&gt;0, IF(BR$7/'①-2入力シート（宿泊人数）【室】'!BR37&gt;=50000, 500, IF(BR$7/'①-2入力シート（宿泊人数）【室】'!BR37&gt;=20000, 200, 100)) * '①-2入力シート（宿泊人数）【室】'!BR37, 0)</f>
        <v>0</v>
      </c>
      <c r="BS37" s="91">
        <f>IF('①-2入力シート（宿泊人数）【室】'!BS37&gt;0, IF(BS$7/'①-2入力シート（宿泊人数）【室】'!BS37&gt;=50000, 500, IF(BS$7/'①-2入力シート（宿泊人数）【室】'!BS37&gt;=20000, 200, 100)) * '①-2入力シート（宿泊人数）【室】'!BS37, 0)</f>
        <v>0</v>
      </c>
      <c r="BT37" s="91">
        <f>IF('①-2入力シート（宿泊人数）【室】'!BT37&gt;0, IF(BT$7/'①-2入力シート（宿泊人数）【室】'!BT37&gt;=50000, 500, IF(BT$7/'①-2入力シート（宿泊人数）【室】'!BT37&gt;=20000, 200, 100)) * '①-2入力シート（宿泊人数）【室】'!BT37, 0)</f>
        <v>0</v>
      </c>
      <c r="BU37" s="91">
        <f>IF('①-2入力シート（宿泊人数）【室】'!BU37&gt;0, IF(BU$7/'①-2入力シート（宿泊人数）【室】'!BU37&gt;=50000, 500, IF(BU$7/'①-2入力シート（宿泊人数）【室】'!BU37&gt;=20000, 200, 100)) * '①-2入力シート（宿泊人数）【室】'!BU37, 0)</f>
        <v>0</v>
      </c>
      <c r="BV37" s="91">
        <f>IF('①-2入力シート（宿泊人数）【室】'!BV37&gt;0, IF(BV$7/'①-2入力シート（宿泊人数）【室】'!BV37&gt;=50000, 500, IF(BV$7/'①-2入力シート（宿泊人数）【室】'!BV37&gt;=20000, 200, 100)) * '①-2入力シート（宿泊人数）【室】'!BV37, 0)</f>
        <v>0</v>
      </c>
      <c r="BW37" s="91">
        <f>IF('①-2入力シート（宿泊人数）【室】'!BW37&gt;0, IF(BW$7/'①-2入力シート（宿泊人数）【室】'!BW37&gt;=50000, 500, IF(BW$7/'①-2入力シート（宿泊人数）【室】'!BW37&gt;=20000, 200, 100)) * '①-2入力シート（宿泊人数）【室】'!BW37, 0)</f>
        <v>0</v>
      </c>
      <c r="BX37" s="91">
        <f>IF('①-2入力シート（宿泊人数）【室】'!BX37&gt;0, IF(BX$7/'①-2入力シート（宿泊人数）【室】'!BX37&gt;=50000, 500, IF(BX$7/'①-2入力シート（宿泊人数）【室】'!BX37&gt;=20000, 200, 100)) * '①-2入力シート（宿泊人数）【室】'!BX37, 0)</f>
        <v>0</v>
      </c>
      <c r="BY37" s="91">
        <f>IF('①-2入力シート（宿泊人数）【室】'!BY37&gt;0, IF(BY$7/'①-2入力シート（宿泊人数）【室】'!BY37&gt;=50000, 500, IF(BY$7/'①-2入力シート（宿泊人数）【室】'!BY37&gt;=20000, 200, 100)) * '①-2入力シート（宿泊人数）【室】'!BY37, 0)</f>
        <v>0</v>
      </c>
      <c r="BZ37" s="91">
        <f>IF('①-2入力シート（宿泊人数）【室】'!BZ37&gt;0, IF(BZ$7/'①-2入力シート（宿泊人数）【室】'!BZ37&gt;=50000, 500, IF(BZ$7/'①-2入力シート（宿泊人数）【室】'!BZ37&gt;=20000, 200, 100)) * '①-2入力シート（宿泊人数）【室】'!BZ37, 0)</f>
        <v>0</v>
      </c>
      <c r="CA37" s="91">
        <f>IF('①-2入力シート（宿泊人数）【室】'!CA37&gt;0, IF(CA$7/'①-2入力シート（宿泊人数）【室】'!CA37&gt;=50000, 500, IF(CA$7/'①-2入力シート（宿泊人数）【室】'!CA37&gt;=20000, 200, 100)) * '①-2入力シート（宿泊人数）【室】'!CA37, 0)</f>
        <v>0</v>
      </c>
      <c r="CB37" s="91">
        <f>IF('①-2入力シート（宿泊人数）【室】'!CB37&gt;0, IF(CB$7/'①-2入力シート（宿泊人数）【室】'!CB37&gt;=50000, 500, IF(CB$7/'①-2入力シート（宿泊人数）【室】'!CB37&gt;=20000, 200, 100)) * '①-2入力シート（宿泊人数）【室】'!CB37, 0)</f>
        <v>0</v>
      </c>
      <c r="CC37" s="91">
        <f>IF('①-2入力シート（宿泊人数）【室】'!CC37&gt;0, IF(CC$7/'①-2入力シート（宿泊人数）【室】'!CC37&gt;=50000, 500, IF(CC$7/'①-2入力シート（宿泊人数）【室】'!CC37&gt;=20000, 200, 100)) * '①-2入力シート（宿泊人数）【室】'!CC37, 0)</f>
        <v>0</v>
      </c>
      <c r="CD37" s="91">
        <f>IF('①-2入力シート（宿泊人数）【室】'!CD37&gt;0, IF(CD$7/'①-2入力シート（宿泊人数）【室】'!CD37&gt;=50000, 500, IF(CD$7/'①-2入力シート（宿泊人数）【室】'!CD37&gt;=20000, 200, 100)) * '①-2入力シート（宿泊人数）【室】'!CD37, 0)</f>
        <v>0</v>
      </c>
      <c r="CE37" s="91">
        <f>IF('①-2入力シート（宿泊人数）【室】'!CE37&gt;0, IF(CE$7/'①-2入力シート（宿泊人数）【室】'!CE37&gt;=50000, 500, IF(CE$7/'①-2入力シート（宿泊人数）【室】'!CE37&gt;=20000, 200, 100)) * '①-2入力シート（宿泊人数）【室】'!CE37, 0)</f>
        <v>0</v>
      </c>
      <c r="CF37" s="91">
        <f>IF('①-2入力シート（宿泊人数）【室】'!CF37&gt;0, IF(CF$7/'①-2入力シート（宿泊人数）【室】'!CF37&gt;=50000, 500, IF(CF$7/'①-2入力シート（宿泊人数）【室】'!CF37&gt;=20000, 200, 100)) * '①-2入力シート（宿泊人数）【室】'!CF37, 0)</f>
        <v>0</v>
      </c>
      <c r="CG37" s="91">
        <f>IF('①-2入力シート（宿泊人数）【室】'!CG37&gt;0, IF(CG$7/'①-2入力シート（宿泊人数）【室】'!CG37&gt;=50000, 500, IF(CG$7/'①-2入力シート（宿泊人数）【室】'!CG37&gt;=20000, 200, 100)) * '①-2入力シート（宿泊人数）【室】'!CG37, 0)</f>
        <v>0</v>
      </c>
      <c r="CH37" s="91">
        <f>IF('①-2入力シート（宿泊人数）【室】'!CH37&gt;0, IF(CH$7/'①-2入力シート（宿泊人数）【室】'!CH37&gt;=50000, 500, IF(CH$7/'①-2入力シート（宿泊人数）【室】'!CH37&gt;=20000, 200, 100)) * '①-2入力シート（宿泊人数）【室】'!CH37, 0)</f>
        <v>0</v>
      </c>
      <c r="CI37" s="91">
        <f>IF('①-2入力シート（宿泊人数）【室】'!CI37&gt;0, IF(CI$7/'①-2入力シート（宿泊人数）【室】'!CI37&gt;=50000, 500, IF(CI$7/'①-2入力シート（宿泊人数）【室】'!CI37&gt;=20000, 200, 100)) * '①-2入力シート（宿泊人数）【室】'!CI37, 0)</f>
        <v>0</v>
      </c>
      <c r="CJ37" s="91">
        <f>IF('①-2入力シート（宿泊人数）【室】'!CJ37&gt;0, IF(CJ$7/'①-2入力シート（宿泊人数）【室】'!CJ37&gt;=50000, 500, IF(CJ$7/'①-2入力シート（宿泊人数）【室】'!CJ37&gt;=20000, 200, 100)) * '①-2入力シート（宿泊人数）【室】'!CJ37, 0)</f>
        <v>0</v>
      </c>
      <c r="CK37" s="91">
        <f>IF('①-2入力シート（宿泊人数）【室】'!CK37&gt;0, IF(CK$7/'①-2入力シート（宿泊人数）【室】'!CK37&gt;=50000, 500, IF(CK$7/'①-2入力シート（宿泊人数）【室】'!CK37&gt;=20000, 200, 100)) * '①-2入力シート（宿泊人数）【室】'!CK37, 0)</f>
        <v>0</v>
      </c>
      <c r="CL37" s="91">
        <f>IF('①-2入力シート（宿泊人数）【室】'!CL37&gt;0, IF(CL$7/'①-2入力シート（宿泊人数）【室】'!CL37&gt;=50000, 500, IF(CL$7/'①-2入力シート（宿泊人数）【室】'!CL37&gt;=20000, 200, 100)) * '①-2入力シート（宿泊人数）【室】'!CL37, 0)</f>
        <v>0</v>
      </c>
      <c r="CM37" s="91">
        <f>IF('①-2入力シート（宿泊人数）【室】'!CM37&gt;0, IF(CM$7/'①-2入力シート（宿泊人数）【室】'!CM37&gt;=50000, 500, IF(CM$7/'①-2入力シート（宿泊人数）【室】'!CM37&gt;=20000, 200, 100)) * '①-2入力シート（宿泊人数）【室】'!CM37, 0)</f>
        <v>0</v>
      </c>
      <c r="CN37" s="91">
        <f>IF('①-2入力シート（宿泊人数）【室】'!CN37&gt;0, IF(CN$7/'①-2入力シート（宿泊人数）【室】'!CN37&gt;=50000, 500, IF(CN$7/'①-2入力シート（宿泊人数）【室】'!CN37&gt;=20000, 200, 100)) * '①-2入力シート（宿泊人数）【室】'!CN37, 0)</f>
        <v>0</v>
      </c>
      <c r="CO37" s="91">
        <f>IF('①-2入力シート（宿泊人数）【室】'!CO37&gt;0, IF(CO$7/'①-2入力シート（宿泊人数）【室】'!CO37&gt;=50000, 500, IF(CO$7/'①-2入力シート（宿泊人数）【室】'!CO37&gt;=20000, 200, 100)) * '①-2入力シート（宿泊人数）【室】'!CO37, 0)</f>
        <v>0</v>
      </c>
      <c r="CP37" s="91">
        <f>IF('①-2入力シート（宿泊人数）【室】'!CP37&gt;0, IF(CP$7/'①-2入力シート（宿泊人数）【室】'!CP37&gt;=50000, 500, IF(CP$7/'①-2入力シート（宿泊人数）【室】'!CP37&gt;=20000, 200, 100)) * '①-2入力シート（宿泊人数）【室】'!CP37, 0)</f>
        <v>0</v>
      </c>
      <c r="CQ37" s="91">
        <f>IF('①-2入力シート（宿泊人数）【室】'!CQ37&gt;0, IF(CQ$7/'①-2入力シート（宿泊人数）【室】'!CQ37&gt;=50000, 500, IF(CQ$7/'①-2入力シート（宿泊人数）【室】'!CQ37&gt;=20000, 200, 100)) * '①-2入力シート（宿泊人数）【室】'!CQ37, 0)</f>
        <v>0</v>
      </c>
      <c r="CR37" s="91">
        <f>IF('①-2入力シート（宿泊人数）【室】'!CR37&gt;0, IF(CR$7/'①-2入力シート（宿泊人数）【室】'!CR37&gt;=50000, 500, IF(CR$7/'①-2入力シート（宿泊人数）【室】'!CR37&gt;=20000, 200, 100)) * '①-2入力シート（宿泊人数）【室】'!CR37, 0)</f>
        <v>0</v>
      </c>
      <c r="CS37" s="91">
        <f>IF('①-2入力シート（宿泊人数）【室】'!CS37&gt;0, IF(CS$7/'①-2入力シート（宿泊人数）【室】'!CS37&gt;=50000, 500, IF(CS$7/'①-2入力シート（宿泊人数）【室】'!CS37&gt;=20000, 200, 100)) * '①-2入力シート（宿泊人数）【室】'!CS37, 0)</f>
        <v>0</v>
      </c>
      <c r="CT37" s="91">
        <f>IF('①-2入力シート（宿泊人数）【室】'!CT37&gt;0, IF(CT$7/'①-2入力シート（宿泊人数）【室】'!CT37&gt;=50000, 500, IF(CT$7/'①-2入力シート（宿泊人数）【室】'!CT37&gt;=20000, 200, 100)) * '①-2入力シート（宿泊人数）【室】'!CT37, 0)</f>
        <v>0</v>
      </c>
      <c r="CU37" s="91">
        <f>IF('①-2入力シート（宿泊人数）【室】'!CU37&gt;0, IF(CU$7/'①-2入力シート（宿泊人数）【室】'!CU37&gt;=50000, 500, IF(CU$7/'①-2入力シート（宿泊人数）【室】'!CU37&gt;=20000, 200, 100)) * '①-2入力シート（宿泊人数）【室】'!CU37, 0)</f>
        <v>0</v>
      </c>
      <c r="CV37" s="91">
        <f>IF('①-2入力シート（宿泊人数）【室】'!CV37&gt;0, IF(CV$7/'①-2入力シート（宿泊人数）【室】'!CV37&gt;=50000, 500, IF(CV$7/'①-2入力シート（宿泊人数）【室】'!CV37&gt;=20000, 200, 100)) * '①-2入力シート（宿泊人数）【室】'!CV37, 0)</f>
        <v>0</v>
      </c>
      <c r="CW37" s="91">
        <f>IF('①-2入力シート（宿泊人数）【室】'!CW37&gt;0, IF(CW$7/'①-2入力シート（宿泊人数）【室】'!CW37&gt;=50000, 500, IF(CW$7/'①-2入力シート（宿泊人数）【室】'!CW37&gt;=20000, 200, 100)) * '①-2入力シート（宿泊人数）【室】'!CW37, 0)</f>
        <v>0</v>
      </c>
      <c r="CX37" s="91">
        <f>IF('①-2入力シート（宿泊人数）【室】'!CX37&gt;0, IF(CX$7/'①-2入力シート（宿泊人数）【室】'!CX37&gt;=50000, 500, IF(CX$7/'①-2入力シート（宿泊人数）【室】'!CX37&gt;=20000, 200, 100)) * '①-2入力シート（宿泊人数）【室】'!CX37, 0)</f>
        <v>0</v>
      </c>
      <c r="CY37" s="165">
        <f t="shared" si="6"/>
        <v>0</v>
      </c>
      <c r="DA37" s="5">
        <f t="shared" si="7"/>
        <v>0</v>
      </c>
    </row>
    <row r="38" spans="1:105">
      <c r="A38" s="196"/>
      <c r="B38" s="92">
        <v>30</v>
      </c>
      <c r="C38" s="10">
        <f>IF('①-2入力シート（宿泊人数）【室】'!C38&gt;0, IF(C$7/'①-2入力シート（宿泊人数）【室】'!C38&gt;=50000, 500, IF(C$7/'①-2入力シート（宿泊人数）【室】'!C38&gt;=20000, 200, 100)) * '①-2入力シート（宿泊人数）【室】'!C38, 0)</f>
        <v>0</v>
      </c>
      <c r="D38" s="10">
        <f>IF('①-2入力シート（宿泊人数）【室】'!D38&gt;0, IF(D$7/'①-2入力シート（宿泊人数）【室】'!D38&gt;=50000, 500, IF(D$7/'①-2入力シート（宿泊人数）【室】'!D38&gt;=20000, 200, 100)) * '①-2入力シート（宿泊人数）【室】'!D38, 0)</f>
        <v>0</v>
      </c>
      <c r="E38" s="10">
        <f>IF('①-2入力シート（宿泊人数）【室】'!E38&gt;0, IF(E$7/'①-2入力シート（宿泊人数）【室】'!E38&gt;=50000, 500, IF(E$7/'①-2入力シート（宿泊人数）【室】'!E38&gt;=20000, 200, 100)) * '①-2入力シート（宿泊人数）【室】'!E38, 0)</f>
        <v>0</v>
      </c>
      <c r="F38" s="10">
        <f>IF('①-2入力シート（宿泊人数）【室】'!F38&gt;0, IF(F$7/'①-2入力シート（宿泊人数）【室】'!F38&gt;=50000, 500, IF(F$7/'①-2入力シート（宿泊人数）【室】'!F38&gt;=20000, 200, 100)) * '①-2入力シート（宿泊人数）【室】'!F38, 0)</f>
        <v>0</v>
      </c>
      <c r="G38" s="10">
        <f>IF('①-2入力シート（宿泊人数）【室】'!G38&gt;0, IF(G$7/'①-2入力シート（宿泊人数）【室】'!G38&gt;=50000, 500, IF(G$7/'①-2入力シート（宿泊人数）【室】'!G38&gt;=20000, 200, 100)) * '①-2入力シート（宿泊人数）【室】'!G38, 0)</f>
        <v>0</v>
      </c>
      <c r="H38" s="10">
        <f>IF('①-2入力シート（宿泊人数）【室】'!H38&gt;0, IF(H$7/'①-2入力シート（宿泊人数）【室】'!H38&gt;=50000, 500, IF(H$7/'①-2入力シート（宿泊人数）【室】'!H38&gt;=20000, 200, 100)) * '①-2入力シート（宿泊人数）【室】'!H38, 0)</f>
        <v>0</v>
      </c>
      <c r="I38" s="10">
        <f>IF('①-2入力シート（宿泊人数）【室】'!I38&gt;0, IF(I$7/'①-2入力シート（宿泊人数）【室】'!I38&gt;=50000, 500, IF(I$7/'①-2入力シート（宿泊人数）【室】'!I38&gt;=20000, 200, 100)) * '①-2入力シート（宿泊人数）【室】'!I38, 0)</f>
        <v>0</v>
      </c>
      <c r="J38" s="10">
        <f>IF('①-2入力シート（宿泊人数）【室】'!J38&gt;0, IF(J$7/'①-2入力シート（宿泊人数）【室】'!J38&gt;=50000, 500, IF(J$7/'①-2入力シート（宿泊人数）【室】'!J38&gt;=20000, 200, 100)) * '①-2入力シート（宿泊人数）【室】'!J38, 0)</f>
        <v>0</v>
      </c>
      <c r="K38" s="10">
        <f>IF('①-2入力シート（宿泊人数）【室】'!K38&gt;0, IF(K$7/'①-2入力シート（宿泊人数）【室】'!K38&gt;=50000, 500, IF(K$7/'①-2入力シート（宿泊人数）【室】'!K38&gt;=20000, 200, 100)) * '①-2入力シート（宿泊人数）【室】'!K38, 0)</f>
        <v>0</v>
      </c>
      <c r="L38" s="10">
        <f>IF('①-2入力シート（宿泊人数）【室】'!L38&gt;0, IF(L$7/'①-2入力シート（宿泊人数）【室】'!L38&gt;=50000, 500, IF(L$7/'①-2入力シート（宿泊人数）【室】'!L38&gt;=20000, 200, 100)) * '①-2入力シート（宿泊人数）【室】'!L38, 0)</f>
        <v>0</v>
      </c>
      <c r="M38" s="10">
        <f>IF('①-2入力シート（宿泊人数）【室】'!M38&gt;0, IF(M$7/'①-2入力シート（宿泊人数）【室】'!M38&gt;=50000, 500, IF(M$7/'①-2入力シート（宿泊人数）【室】'!M38&gt;=20000, 200, 100)) * '①-2入力シート（宿泊人数）【室】'!M38, 0)</f>
        <v>0</v>
      </c>
      <c r="N38" s="91">
        <f>IF('①-2入力シート（宿泊人数）【室】'!N38&gt;0, IF(N$7/'①-2入力シート（宿泊人数）【室】'!N38&gt;=50000, 500, IF(N$7/'①-2入力シート（宿泊人数）【室】'!N38&gt;=20000, 200, 100)) * '①-2入力シート（宿泊人数）【室】'!N38, 0)</f>
        <v>0</v>
      </c>
      <c r="O38" s="91">
        <f>IF('①-2入力シート（宿泊人数）【室】'!O38&gt;0, IF(O$7/'①-2入力シート（宿泊人数）【室】'!O38&gt;=50000, 500, IF(O$7/'①-2入力シート（宿泊人数）【室】'!O38&gt;=20000, 200, 100)) * '①-2入力シート（宿泊人数）【室】'!O38, 0)</f>
        <v>0</v>
      </c>
      <c r="P38" s="91">
        <f>IF('①-2入力シート（宿泊人数）【室】'!P38&gt;0, IF(P$7/'①-2入力シート（宿泊人数）【室】'!P38&gt;=50000, 500, IF(P$7/'①-2入力シート（宿泊人数）【室】'!P38&gt;=20000, 200, 100)) * '①-2入力シート（宿泊人数）【室】'!P38, 0)</f>
        <v>0</v>
      </c>
      <c r="Q38" s="91">
        <f>IF('①-2入力シート（宿泊人数）【室】'!Q38&gt;0, IF(Q$7/'①-2入力シート（宿泊人数）【室】'!Q38&gt;=50000, 500, IF(Q$7/'①-2入力シート（宿泊人数）【室】'!Q38&gt;=20000, 200, 100)) * '①-2入力シート（宿泊人数）【室】'!Q38, 0)</f>
        <v>0</v>
      </c>
      <c r="R38" s="91">
        <f>IF('①-2入力シート（宿泊人数）【室】'!R38&gt;0, IF(R$7/'①-2入力シート（宿泊人数）【室】'!R38&gt;=50000, 500, IF(R$7/'①-2入力シート（宿泊人数）【室】'!R38&gt;=20000, 200, 100)) * '①-2入力シート（宿泊人数）【室】'!R38, 0)</f>
        <v>0</v>
      </c>
      <c r="S38" s="91">
        <f>IF('①-2入力シート（宿泊人数）【室】'!S38&gt;0, IF(S$7/'①-2入力シート（宿泊人数）【室】'!S38&gt;=50000, 500, IF(S$7/'①-2入力シート（宿泊人数）【室】'!S38&gt;=20000, 200, 100)) * '①-2入力シート（宿泊人数）【室】'!S38, 0)</f>
        <v>0</v>
      </c>
      <c r="T38" s="91">
        <f>IF('①-2入力シート（宿泊人数）【室】'!T38&gt;0, IF(T$7/'①-2入力シート（宿泊人数）【室】'!T38&gt;=50000, 500, IF(T$7/'①-2入力シート（宿泊人数）【室】'!T38&gt;=20000, 200, 100)) * '①-2入力シート（宿泊人数）【室】'!T38, 0)</f>
        <v>0</v>
      </c>
      <c r="U38" s="91">
        <f>IF('①-2入力シート（宿泊人数）【室】'!U38&gt;0, IF(U$7/'①-2入力シート（宿泊人数）【室】'!U38&gt;=50000, 500, IF(U$7/'①-2入力シート（宿泊人数）【室】'!U38&gt;=20000, 200, 100)) * '①-2入力シート（宿泊人数）【室】'!U38, 0)</f>
        <v>0</v>
      </c>
      <c r="V38" s="91">
        <f>IF('①-2入力シート（宿泊人数）【室】'!V38&gt;0, IF(V$7/'①-2入力シート（宿泊人数）【室】'!V38&gt;=50000, 500, IF(V$7/'①-2入力シート（宿泊人数）【室】'!V38&gt;=20000, 200, 100)) * '①-2入力シート（宿泊人数）【室】'!V38, 0)</f>
        <v>0</v>
      </c>
      <c r="W38" s="91">
        <f>IF('①-2入力シート（宿泊人数）【室】'!W38&gt;0, IF(W$7/'①-2入力シート（宿泊人数）【室】'!W38&gt;=50000, 500, IF(W$7/'①-2入力シート（宿泊人数）【室】'!W38&gt;=20000, 200, 100)) * '①-2入力シート（宿泊人数）【室】'!W38, 0)</f>
        <v>0</v>
      </c>
      <c r="X38" s="91">
        <f>IF('①-2入力シート（宿泊人数）【室】'!X38&gt;0, IF(X$7/'①-2入力シート（宿泊人数）【室】'!X38&gt;=50000, 500, IF(X$7/'①-2入力シート（宿泊人数）【室】'!X38&gt;=20000, 200, 100)) * '①-2入力シート（宿泊人数）【室】'!X38, 0)</f>
        <v>0</v>
      </c>
      <c r="Y38" s="91">
        <f>IF('①-2入力シート（宿泊人数）【室】'!Y38&gt;0, IF(Y$7/'①-2入力シート（宿泊人数）【室】'!Y38&gt;=50000, 500, IF(Y$7/'①-2入力シート（宿泊人数）【室】'!Y38&gt;=20000, 200, 100)) * '①-2入力シート（宿泊人数）【室】'!Y38, 0)</f>
        <v>0</v>
      </c>
      <c r="Z38" s="91">
        <f>IF('①-2入力シート（宿泊人数）【室】'!Z38&gt;0, IF(Z$7/'①-2入力シート（宿泊人数）【室】'!Z38&gt;=50000, 500, IF(Z$7/'①-2入力シート（宿泊人数）【室】'!Z38&gt;=20000, 200, 100)) * '①-2入力シート（宿泊人数）【室】'!Z38, 0)</f>
        <v>0</v>
      </c>
      <c r="AA38" s="91">
        <f>IF('①-2入力シート（宿泊人数）【室】'!AA38&gt;0, IF(AA$7/'①-2入力シート（宿泊人数）【室】'!AA38&gt;=50000, 500, IF(AA$7/'①-2入力シート（宿泊人数）【室】'!AA38&gt;=20000, 200, 100)) * '①-2入力シート（宿泊人数）【室】'!AA38, 0)</f>
        <v>0</v>
      </c>
      <c r="AB38" s="91">
        <f>IF('①-2入力シート（宿泊人数）【室】'!AB38&gt;0, IF(AB$7/'①-2入力シート（宿泊人数）【室】'!AB38&gt;=50000, 500, IF(AB$7/'①-2入力シート（宿泊人数）【室】'!AB38&gt;=20000, 200, 100)) * '①-2入力シート（宿泊人数）【室】'!AB38, 0)</f>
        <v>0</v>
      </c>
      <c r="AC38" s="91">
        <f>IF('①-2入力シート（宿泊人数）【室】'!AC38&gt;0, IF(AC$7/'①-2入力シート（宿泊人数）【室】'!AC38&gt;=50000, 500, IF(AC$7/'①-2入力シート（宿泊人数）【室】'!AC38&gt;=20000, 200, 100)) * '①-2入力シート（宿泊人数）【室】'!AC38, 0)</f>
        <v>0</v>
      </c>
      <c r="AD38" s="91">
        <f>IF('①-2入力シート（宿泊人数）【室】'!AD38&gt;0, IF(AD$7/'①-2入力シート（宿泊人数）【室】'!AD38&gt;=50000, 500, IF(AD$7/'①-2入力シート（宿泊人数）【室】'!AD38&gt;=20000, 200, 100)) * '①-2入力シート（宿泊人数）【室】'!AD38, 0)</f>
        <v>0</v>
      </c>
      <c r="AE38" s="91">
        <f>IF('①-2入力シート（宿泊人数）【室】'!AE38&gt;0, IF(AE$7/'①-2入力シート（宿泊人数）【室】'!AE38&gt;=50000, 500, IF(AE$7/'①-2入力シート（宿泊人数）【室】'!AE38&gt;=20000, 200, 100)) * '①-2入力シート（宿泊人数）【室】'!AE38, 0)</f>
        <v>0</v>
      </c>
      <c r="AF38" s="91">
        <f>IF('①-2入力シート（宿泊人数）【室】'!AF38&gt;0, IF(AF$7/'①-2入力シート（宿泊人数）【室】'!AF38&gt;=50000, 500, IF(AF$7/'①-2入力シート（宿泊人数）【室】'!AF38&gt;=20000, 200, 100)) * '①-2入力シート（宿泊人数）【室】'!AF38, 0)</f>
        <v>0</v>
      </c>
      <c r="AG38" s="91">
        <f>IF('①-2入力シート（宿泊人数）【室】'!AG38&gt;0, IF(AG$7/'①-2入力シート（宿泊人数）【室】'!AG38&gt;=50000, 500, IF(AG$7/'①-2入力シート（宿泊人数）【室】'!AG38&gt;=20000, 200, 100)) * '①-2入力シート（宿泊人数）【室】'!AG38, 0)</f>
        <v>0</v>
      </c>
      <c r="AH38" s="91">
        <f>IF('①-2入力シート（宿泊人数）【室】'!AH38&gt;0, IF(AH$7/'①-2入力シート（宿泊人数）【室】'!AH38&gt;=50000, 500, IF(AH$7/'①-2入力シート（宿泊人数）【室】'!AH38&gt;=20000, 200, 100)) * '①-2入力シート（宿泊人数）【室】'!AH38, 0)</f>
        <v>0</v>
      </c>
      <c r="AI38" s="91">
        <f>IF('①-2入力シート（宿泊人数）【室】'!AI38&gt;0, IF(AI$7/'①-2入力シート（宿泊人数）【室】'!AI38&gt;=50000, 500, IF(AI$7/'①-2入力シート（宿泊人数）【室】'!AI38&gt;=20000, 200, 100)) * '①-2入力シート（宿泊人数）【室】'!AI38, 0)</f>
        <v>0</v>
      </c>
      <c r="AJ38" s="91">
        <f>IF('①-2入力シート（宿泊人数）【室】'!AJ38&gt;0, IF(AJ$7/'①-2入力シート（宿泊人数）【室】'!AJ38&gt;=50000, 500, IF(AJ$7/'①-2入力シート（宿泊人数）【室】'!AJ38&gt;=20000, 200, 100)) * '①-2入力シート（宿泊人数）【室】'!AJ38, 0)</f>
        <v>0</v>
      </c>
      <c r="AK38" s="91">
        <f>IF('①-2入力シート（宿泊人数）【室】'!AK38&gt;0, IF(AK$7/'①-2入力シート（宿泊人数）【室】'!AK38&gt;=50000, 500, IF(AK$7/'①-2入力シート（宿泊人数）【室】'!AK38&gt;=20000, 200, 100)) * '①-2入力シート（宿泊人数）【室】'!AK38, 0)</f>
        <v>0</v>
      </c>
      <c r="AL38" s="91">
        <f>IF('①-2入力シート（宿泊人数）【室】'!AL38&gt;0, IF(AL$7/'①-2入力シート（宿泊人数）【室】'!AL38&gt;=50000, 500, IF(AL$7/'①-2入力シート（宿泊人数）【室】'!AL38&gt;=20000, 200, 100)) * '①-2入力シート（宿泊人数）【室】'!AL38, 0)</f>
        <v>0</v>
      </c>
      <c r="AM38" s="91">
        <f>IF('①-2入力シート（宿泊人数）【室】'!AM38&gt;0, IF(AM$7/'①-2入力シート（宿泊人数）【室】'!AM38&gt;=50000, 500, IF(AM$7/'①-2入力シート（宿泊人数）【室】'!AM38&gt;=20000, 200, 100)) * '①-2入力シート（宿泊人数）【室】'!AM38, 0)</f>
        <v>0</v>
      </c>
      <c r="AN38" s="91">
        <f>IF('①-2入力シート（宿泊人数）【室】'!AN38&gt;0, IF(AN$7/'①-2入力シート（宿泊人数）【室】'!AN38&gt;=50000, 500, IF(AN$7/'①-2入力シート（宿泊人数）【室】'!AN38&gt;=20000, 200, 100)) * '①-2入力シート（宿泊人数）【室】'!AN38, 0)</f>
        <v>0</v>
      </c>
      <c r="AO38" s="91">
        <f>IF('①-2入力シート（宿泊人数）【室】'!AO38&gt;0, IF(AO$7/'①-2入力シート（宿泊人数）【室】'!AO38&gt;=50000, 500, IF(AO$7/'①-2入力シート（宿泊人数）【室】'!AO38&gt;=20000, 200, 100)) * '①-2入力シート（宿泊人数）【室】'!AO38, 0)</f>
        <v>0</v>
      </c>
      <c r="AP38" s="91">
        <f>IF('①-2入力シート（宿泊人数）【室】'!AP38&gt;0, IF(AP$7/'①-2入力シート（宿泊人数）【室】'!AP38&gt;=50000, 500, IF(AP$7/'①-2入力シート（宿泊人数）【室】'!AP38&gt;=20000, 200, 100)) * '①-2入力シート（宿泊人数）【室】'!AP38, 0)</f>
        <v>0</v>
      </c>
      <c r="AQ38" s="91">
        <f>IF('①-2入力シート（宿泊人数）【室】'!AQ38&gt;0, IF(AQ$7/'①-2入力シート（宿泊人数）【室】'!AQ38&gt;=50000, 500, IF(AQ$7/'①-2入力シート（宿泊人数）【室】'!AQ38&gt;=20000, 200, 100)) * '①-2入力シート（宿泊人数）【室】'!AQ38, 0)</f>
        <v>0</v>
      </c>
      <c r="AR38" s="91">
        <f>IF('①-2入力シート（宿泊人数）【室】'!AR38&gt;0, IF(AR$7/'①-2入力シート（宿泊人数）【室】'!AR38&gt;=50000, 500, IF(AR$7/'①-2入力シート（宿泊人数）【室】'!AR38&gt;=20000, 200, 100)) * '①-2入力シート（宿泊人数）【室】'!AR38, 0)</f>
        <v>0</v>
      </c>
      <c r="AS38" s="91">
        <f>IF('①-2入力シート（宿泊人数）【室】'!AS38&gt;0, IF(AS$7/'①-2入力シート（宿泊人数）【室】'!AS38&gt;=50000, 500, IF(AS$7/'①-2入力シート（宿泊人数）【室】'!AS38&gt;=20000, 200, 100)) * '①-2入力シート（宿泊人数）【室】'!AS38, 0)</f>
        <v>0</v>
      </c>
      <c r="AT38" s="91">
        <f>IF('①-2入力シート（宿泊人数）【室】'!AT38&gt;0, IF(AT$7/'①-2入力シート（宿泊人数）【室】'!AT38&gt;=50000, 500, IF(AT$7/'①-2入力シート（宿泊人数）【室】'!AT38&gt;=20000, 200, 100)) * '①-2入力シート（宿泊人数）【室】'!AT38, 0)</f>
        <v>0</v>
      </c>
      <c r="AU38" s="91">
        <f>IF('①-2入力シート（宿泊人数）【室】'!AU38&gt;0, IF(AU$7/'①-2入力シート（宿泊人数）【室】'!AU38&gt;=50000, 500, IF(AU$7/'①-2入力シート（宿泊人数）【室】'!AU38&gt;=20000, 200, 100)) * '①-2入力シート（宿泊人数）【室】'!AU38, 0)</f>
        <v>0</v>
      </c>
      <c r="AV38" s="91">
        <f>IF('①-2入力シート（宿泊人数）【室】'!AV38&gt;0, IF(AV$7/'①-2入力シート（宿泊人数）【室】'!AV38&gt;=50000, 500, IF(AV$7/'①-2入力シート（宿泊人数）【室】'!AV38&gt;=20000, 200, 100)) * '①-2入力シート（宿泊人数）【室】'!AV38, 0)</f>
        <v>0</v>
      </c>
      <c r="AW38" s="91">
        <f>IF('①-2入力シート（宿泊人数）【室】'!AW38&gt;0, IF(AW$7/'①-2入力シート（宿泊人数）【室】'!AW38&gt;=50000, 500, IF(AW$7/'①-2入力シート（宿泊人数）【室】'!AW38&gt;=20000, 200, 100)) * '①-2入力シート（宿泊人数）【室】'!AW38, 0)</f>
        <v>0</v>
      </c>
      <c r="AX38" s="91">
        <f>IF('①-2入力シート（宿泊人数）【室】'!AX38&gt;0, IF(AX$7/'①-2入力シート（宿泊人数）【室】'!AX38&gt;=50000, 500, IF(AX$7/'①-2入力シート（宿泊人数）【室】'!AX38&gt;=20000, 200, 100)) * '①-2入力シート（宿泊人数）【室】'!AX38, 0)</f>
        <v>0</v>
      </c>
      <c r="AY38" s="91">
        <f>IF('①-2入力シート（宿泊人数）【室】'!AY38&gt;0, IF(AY$7/'①-2入力シート（宿泊人数）【室】'!AY38&gt;=50000, 500, IF(AY$7/'①-2入力シート（宿泊人数）【室】'!AY38&gt;=20000, 200, 100)) * '①-2入力シート（宿泊人数）【室】'!AY38, 0)</f>
        <v>0</v>
      </c>
      <c r="AZ38" s="91">
        <f>IF('①-2入力シート（宿泊人数）【室】'!AZ38&gt;0, IF(AZ$7/'①-2入力シート（宿泊人数）【室】'!AZ38&gt;=50000, 500, IF(AZ$7/'①-2入力シート（宿泊人数）【室】'!AZ38&gt;=20000, 200, 100)) * '①-2入力シート（宿泊人数）【室】'!AZ38, 0)</f>
        <v>0</v>
      </c>
      <c r="BA38" s="91">
        <f>IF('①-2入力シート（宿泊人数）【室】'!BA38&gt;0, IF(BA$7/'①-2入力シート（宿泊人数）【室】'!BA38&gt;=50000, 500, IF(BA$7/'①-2入力シート（宿泊人数）【室】'!BA38&gt;=20000, 200, 100)) * '①-2入力シート（宿泊人数）【室】'!BA38, 0)</f>
        <v>0</v>
      </c>
      <c r="BB38" s="91">
        <f>IF('①-2入力シート（宿泊人数）【室】'!BB38&gt;0, IF(BB$7/'①-2入力シート（宿泊人数）【室】'!BB38&gt;=50000, 500, IF(BB$7/'①-2入力シート（宿泊人数）【室】'!BB38&gt;=20000, 200, 100)) * '①-2入力シート（宿泊人数）【室】'!BB38, 0)</f>
        <v>0</v>
      </c>
      <c r="BC38" s="91">
        <f>IF('①-2入力シート（宿泊人数）【室】'!BC38&gt;0, IF(BC$7/'①-2入力シート（宿泊人数）【室】'!BC38&gt;=50000, 500, IF(BC$7/'①-2入力シート（宿泊人数）【室】'!BC38&gt;=20000, 200, 100)) * '①-2入力シート（宿泊人数）【室】'!BC38, 0)</f>
        <v>0</v>
      </c>
      <c r="BD38" s="91">
        <f>IF('①-2入力シート（宿泊人数）【室】'!BD38&gt;0, IF(BD$7/'①-2入力シート（宿泊人数）【室】'!BD38&gt;=50000, 500, IF(BD$7/'①-2入力シート（宿泊人数）【室】'!BD38&gt;=20000, 200, 100)) * '①-2入力シート（宿泊人数）【室】'!BD38, 0)</f>
        <v>0</v>
      </c>
      <c r="BE38" s="91">
        <f>IF('①-2入力シート（宿泊人数）【室】'!BE38&gt;0, IF(BE$7/'①-2入力シート（宿泊人数）【室】'!BE38&gt;=50000, 500, IF(BE$7/'①-2入力シート（宿泊人数）【室】'!BE38&gt;=20000, 200, 100)) * '①-2入力シート（宿泊人数）【室】'!BE38, 0)</f>
        <v>0</v>
      </c>
      <c r="BF38" s="91">
        <f>IF('①-2入力シート（宿泊人数）【室】'!BF38&gt;0, IF(BF$7/'①-2入力シート（宿泊人数）【室】'!BF38&gt;=50000, 500, IF(BF$7/'①-2入力シート（宿泊人数）【室】'!BF38&gt;=20000, 200, 100)) * '①-2入力シート（宿泊人数）【室】'!BF38, 0)</f>
        <v>0</v>
      </c>
      <c r="BG38" s="91">
        <f>IF('①-2入力シート（宿泊人数）【室】'!BG38&gt;0, IF(BG$7/'①-2入力シート（宿泊人数）【室】'!BG38&gt;=50000, 500, IF(BG$7/'①-2入力シート（宿泊人数）【室】'!BG38&gt;=20000, 200, 100)) * '①-2入力シート（宿泊人数）【室】'!BG38, 0)</f>
        <v>0</v>
      </c>
      <c r="BH38" s="91">
        <f>IF('①-2入力シート（宿泊人数）【室】'!BH38&gt;0, IF(BH$7/'①-2入力シート（宿泊人数）【室】'!BH38&gt;=50000, 500, IF(BH$7/'①-2入力シート（宿泊人数）【室】'!BH38&gt;=20000, 200, 100)) * '①-2入力シート（宿泊人数）【室】'!BH38, 0)</f>
        <v>0</v>
      </c>
      <c r="BI38" s="91">
        <f>IF('①-2入力シート（宿泊人数）【室】'!BI38&gt;0, IF(BI$7/'①-2入力シート（宿泊人数）【室】'!BI38&gt;=50000, 500, IF(BI$7/'①-2入力シート（宿泊人数）【室】'!BI38&gt;=20000, 200, 100)) * '①-2入力シート（宿泊人数）【室】'!BI38, 0)</f>
        <v>0</v>
      </c>
      <c r="BJ38" s="91">
        <f>IF('①-2入力シート（宿泊人数）【室】'!BJ38&gt;0, IF(BJ$7/'①-2入力シート（宿泊人数）【室】'!BJ38&gt;=50000, 500, IF(BJ$7/'①-2入力シート（宿泊人数）【室】'!BJ38&gt;=20000, 200, 100)) * '①-2入力シート（宿泊人数）【室】'!BJ38, 0)</f>
        <v>0</v>
      </c>
      <c r="BK38" s="91">
        <f>IF('①-2入力シート（宿泊人数）【室】'!BK38&gt;0, IF(BK$7/'①-2入力シート（宿泊人数）【室】'!BK38&gt;=50000, 500, IF(BK$7/'①-2入力シート（宿泊人数）【室】'!BK38&gt;=20000, 200, 100)) * '①-2入力シート（宿泊人数）【室】'!BK38, 0)</f>
        <v>0</v>
      </c>
      <c r="BL38" s="91">
        <f>IF('①-2入力シート（宿泊人数）【室】'!BL38&gt;0, IF(BL$7/'①-2入力シート（宿泊人数）【室】'!BL38&gt;=50000, 500, IF(BL$7/'①-2入力シート（宿泊人数）【室】'!BL38&gt;=20000, 200, 100)) * '①-2入力シート（宿泊人数）【室】'!BL38, 0)</f>
        <v>0</v>
      </c>
      <c r="BM38" s="91">
        <f>IF('①-2入力シート（宿泊人数）【室】'!BM38&gt;0, IF(BM$7/'①-2入力シート（宿泊人数）【室】'!BM38&gt;=50000, 500, IF(BM$7/'①-2入力シート（宿泊人数）【室】'!BM38&gt;=20000, 200, 100)) * '①-2入力シート（宿泊人数）【室】'!BM38, 0)</f>
        <v>0</v>
      </c>
      <c r="BN38" s="91">
        <f>IF('①-2入力シート（宿泊人数）【室】'!BN38&gt;0, IF(BN$7/'①-2入力シート（宿泊人数）【室】'!BN38&gt;=50000, 500, IF(BN$7/'①-2入力シート（宿泊人数）【室】'!BN38&gt;=20000, 200, 100)) * '①-2入力シート（宿泊人数）【室】'!BN38, 0)</f>
        <v>0</v>
      </c>
      <c r="BO38" s="91">
        <f>IF('①-2入力シート（宿泊人数）【室】'!BO38&gt;0, IF(BO$7/'①-2入力シート（宿泊人数）【室】'!BO38&gt;=50000, 500, IF(BO$7/'①-2入力シート（宿泊人数）【室】'!BO38&gt;=20000, 200, 100)) * '①-2入力シート（宿泊人数）【室】'!BO38, 0)</f>
        <v>0</v>
      </c>
      <c r="BP38" s="91">
        <f>IF('①-2入力シート（宿泊人数）【室】'!BP38&gt;0, IF(BP$7/'①-2入力シート（宿泊人数）【室】'!BP38&gt;=50000, 500, IF(BP$7/'①-2入力シート（宿泊人数）【室】'!BP38&gt;=20000, 200, 100)) * '①-2入力シート（宿泊人数）【室】'!BP38, 0)</f>
        <v>0</v>
      </c>
      <c r="BQ38" s="91">
        <f>IF('①-2入力シート（宿泊人数）【室】'!BQ38&gt;0, IF(BQ$7/'①-2入力シート（宿泊人数）【室】'!BQ38&gt;=50000, 500, IF(BQ$7/'①-2入力シート（宿泊人数）【室】'!BQ38&gt;=20000, 200, 100)) * '①-2入力シート（宿泊人数）【室】'!BQ38, 0)</f>
        <v>0</v>
      </c>
      <c r="BR38" s="91">
        <f>IF('①-2入力シート（宿泊人数）【室】'!BR38&gt;0, IF(BR$7/'①-2入力シート（宿泊人数）【室】'!BR38&gt;=50000, 500, IF(BR$7/'①-2入力シート（宿泊人数）【室】'!BR38&gt;=20000, 200, 100)) * '①-2入力シート（宿泊人数）【室】'!BR38, 0)</f>
        <v>0</v>
      </c>
      <c r="BS38" s="91">
        <f>IF('①-2入力シート（宿泊人数）【室】'!BS38&gt;0, IF(BS$7/'①-2入力シート（宿泊人数）【室】'!BS38&gt;=50000, 500, IF(BS$7/'①-2入力シート（宿泊人数）【室】'!BS38&gt;=20000, 200, 100)) * '①-2入力シート（宿泊人数）【室】'!BS38, 0)</f>
        <v>0</v>
      </c>
      <c r="BT38" s="91">
        <f>IF('①-2入力シート（宿泊人数）【室】'!BT38&gt;0, IF(BT$7/'①-2入力シート（宿泊人数）【室】'!BT38&gt;=50000, 500, IF(BT$7/'①-2入力シート（宿泊人数）【室】'!BT38&gt;=20000, 200, 100)) * '①-2入力シート（宿泊人数）【室】'!BT38, 0)</f>
        <v>0</v>
      </c>
      <c r="BU38" s="91">
        <f>IF('①-2入力シート（宿泊人数）【室】'!BU38&gt;0, IF(BU$7/'①-2入力シート（宿泊人数）【室】'!BU38&gt;=50000, 500, IF(BU$7/'①-2入力シート（宿泊人数）【室】'!BU38&gt;=20000, 200, 100)) * '①-2入力シート（宿泊人数）【室】'!BU38, 0)</f>
        <v>0</v>
      </c>
      <c r="BV38" s="91">
        <f>IF('①-2入力シート（宿泊人数）【室】'!BV38&gt;0, IF(BV$7/'①-2入力シート（宿泊人数）【室】'!BV38&gt;=50000, 500, IF(BV$7/'①-2入力シート（宿泊人数）【室】'!BV38&gt;=20000, 200, 100)) * '①-2入力シート（宿泊人数）【室】'!BV38, 0)</f>
        <v>0</v>
      </c>
      <c r="BW38" s="91">
        <f>IF('①-2入力シート（宿泊人数）【室】'!BW38&gt;0, IF(BW$7/'①-2入力シート（宿泊人数）【室】'!BW38&gt;=50000, 500, IF(BW$7/'①-2入力シート（宿泊人数）【室】'!BW38&gt;=20000, 200, 100)) * '①-2入力シート（宿泊人数）【室】'!BW38, 0)</f>
        <v>0</v>
      </c>
      <c r="BX38" s="91">
        <f>IF('①-2入力シート（宿泊人数）【室】'!BX38&gt;0, IF(BX$7/'①-2入力シート（宿泊人数）【室】'!BX38&gt;=50000, 500, IF(BX$7/'①-2入力シート（宿泊人数）【室】'!BX38&gt;=20000, 200, 100)) * '①-2入力シート（宿泊人数）【室】'!BX38, 0)</f>
        <v>0</v>
      </c>
      <c r="BY38" s="91">
        <f>IF('①-2入力シート（宿泊人数）【室】'!BY38&gt;0, IF(BY$7/'①-2入力シート（宿泊人数）【室】'!BY38&gt;=50000, 500, IF(BY$7/'①-2入力シート（宿泊人数）【室】'!BY38&gt;=20000, 200, 100)) * '①-2入力シート（宿泊人数）【室】'!BY38, 0)</f>
        <v>0</v>
      </c>
      <c r="BZ38" s="91">
        <f>IF('①-2入力シート（宿泊人数）【室】'!BZ38&gt;0, IF(BZ$7/'①-2入力シート（宿泊人数）【室】'!BZ38&gt;=50000, 500, IF(BZ$7/'①-2入力シート（宿泊人数）【室】'!BZ38&gt;=20000, 200, 100)) * '①-2入力シート（宿泊人数）【室】'!BZ38, 0)</f>
        <v>0</v>
      </c>
      <c r="CA38" s="91">
        <f>IF('①-2入力シート（宿泊人数）【室】'!CA38&gt;0, IF(CA$7/'①-2入力シート（宿泊人数）【室】'!CA38&gt;=50000, 500, IF(CA$7/'①-2入力シート（宿泊人数）【室】'!CA38&gt;=20000, 200, 100)) * '①-2入力シート（宿泊人数）【室】'!CA38, 0)</f>
        <v>0</v>
      </c>
      <c r="CB38" s="91">
        <f>IF('①-2入力シート（宿泊人数）【室】'!CB38&gt;0, IF(CB$7/'①-2入力シート（宿泊人数）【室】'!CB38&gt;=50000, 500, IF(CB$7/'①-2入力シート（宿泊人数）【室】'!CB38&gt;=20000, 200, 100)) * '①-2入力シート（宿泊人数）【室】'!CB38, 0)</f>
        <v>0</v>
      </c>
      <c r="CC38" s="91">
        <f>IF('①-2入力シート（宿泊人数）【室】'!CC38&gt;0, IF(CC$7/'①-2入力シート（宿泊人数）【室】'!CC38&gt;=50000, 500, IF(CC$7/'①-2入力シート（宿泊人数）【室】'!CC38&gt;=20000, 200, 100)) * '①-2入力シート（宿泊人数）【室】'!CC38, 0)</f>
        <v>0</v>
      </c>
      <c r="CD38" s="91">
        <f>IF('①-2入力シート（宿泊人数）【室】'!CD38&gt;0, IF(CD$7/'①-2入力シート（宿泊人数）【室】'!CD38&gt;=50000, 500, IF(CD$7/'①-2入力シート（宿泊人数）【室】'!CD38&gt;=20000, 200, 100)) * '①-2入力シート（宿泊人数）【室】'!CD38, 0)</f>
        <v>0</v>
      </c>
      <c r="CE38" s="91">
        <f>IF('①-2入力シート（宿泊人数）【室】'!CE38&gt;0, IF(CE$7/'①-2入力シート（宿泊人数）【室】'!CE38&gt;=50000, 500, IF(CE$7/'①-2入力シート（宿泊人数）【室】'!CE38&gt;=20000, 200, 100)) * '①-2入力シート（宿泊人数）【室】'!CE38, 0)</f>
        <v>0</v>
      </c>
      <c r="CF38" s="91">
        <f>IF('①-2入力シート（宿泊人数）【室】'!CF38&gt;0, IF(CF$7/'①-2入力シート（宿泊人数）【室】'!CF38&gt;=50000, 500, IF(CF$7/'①-2入力シート（宿泊人数）【室】'!CF38&gt;=20000, 200, 100)) * '①-2入力シート（宿泊人数）【室】'!CF38, 0)</f>
        <v>0</v>
      </c>
      <c r="CG38" s="91">
        <f>IF('①-2入力シート（宿泊人数）【室】'!CG38&gt;0, IF(CG$7/'①-2入力シート（宿泊人数）【室】'!CG38&gt;=50000, 500, IF(CG$7/'①-2入力シート（宿泊人数）【室】'!CG38&gt;=20000, 200, 100)) * '①-2入力シート（宿泊人数）【室】'!CG38, 0)</f>
        <v>0</v>
      </c>
      <c r="CH38" s="91">
        <f>IF('①-2入力シート（宿泊人数）【室】'!CH38&gt;0, IF(CH$7/'①-2入力シート（宿泊人数）【室】'!CH38&gt;=50000, 500, IF(CH$7/'①-2入力シート（宿泊人数）【室】'!CH38&gt;=20000, 200, 100)) * '①-2入力シート（宿泊人数）【室】'!CH38, 0)</f>
        <v>0</v>
      </c>
      <c r="CI38" s="91">
        <f>IF('①-2入力シート（宿泊人数）【室】'!CI38&gt;0, IF(CI$7/'①-2入力シート（宿泊人数）【室】'!CI38&gt;=50000, 500, IF(CI$7/'①-2入力シート（宿泊人数）【室】'!CI38&gt;=20000, 200, 100)) * '①-2入力シート（宿泊人数）【室】'!CI38, 0)</f>
        <v>0</v>
      </c>
      <c r="CJ38" s="91">
        <f>IF('①-2入力シート（宿泊人数）【室】'!CJ38&gt;0, IF(CJ$7/'①-2入力シート（宿泊人数）【室】'!CJ38&gt;=50000, 500, IF(CJ$7/'①-2入力シート（宿泊人数）【室】'!CJ38&gt;=20000, 200, 100)) * '①-2入力シート（宿泊人数）【室】'!CJ38, 0)</f>
        <v>0</v>
      </c>
      <c r="CK38" s="91">
        <f>IF('①-2入力シート（宿泊人数）【室】'!CK38&gt;0, IF(CK$7/'①-2入力シート（宿泊人数）【室】'!CK38&gt;=50000, 500, IF(CK$7/'①-2入力シート（宿泊人数）【室】'!CK38&gt;=20000, 200, 100)) * '①-2入力シート（宿泊人数）【室】'!CK38, 0)</f>
        <v>0</v>
      </c>
      <c r="CL38" s="91">
        <f>IF('①-2入力シート（宿泊人数）【室】'!CL38&gt;0, IF(CL$7/'①-2入力シート（宿泊人数）【室】'!CL38&gt;=50000, 500, IF(CL$7/'①-2入力シート（宿泊人数）【室】'!CL38&gt;=20000, 200, 100)) * '①-2入力シート（宿泊人数）【室】'!CL38, 0)</f>
        <v>0</v>
      </c>
      <c r="CM38" s="91">
        <f>IF('①-2入力シート（宿泊人数）【室】'!CM38&gt;0, IF(CM$7/'①-2入力シート（宿泊人数）【室】'!CM38&gt;=50000, 500, IF(CM$7/'①-2入力シート（宿泊人数）【室】'!CM38&gt;=20000, 200, 100)) * '①-2入力シート（宿泊人数）【室】'!CM38, 0)</f>
        <v>0</v>
      </c>
      <c r="CN38" s="91">
        <f>IF('①-2入力シート（宿泊人数）【室】'!CN38&gt;0, IF(CN$7/'①-2入力シート（宿泊人数）【室】'!CN38&gt;=50000, 500, IF(CN$7/'①-2入力シート（宿泊人数）【室】'!CN38&gt;=20000, 200, 100)) * '①-2入力シート（宿泊人数）【室】'!CN38, 0)</f>
        <v>0</v>
      </c>
      <c r="CO38" s="91">
        <f>IF('①-2入力シート（宿泊人数）【室】'!CO38&gt;0, IF(CO$7/'①-2入力シート（宿泊人数）【室】'!CO38&gt;=50000, 500, IF(CO$7/'①-2入力シート（宿泊人数）【室】'!CO38&gt;=20000, 200, 100)) * '①-2入力シート（宿泊人数）【室】'!CO38, 0)</f>
        <v>0</v>
      </c>
      <c r="CP38" s="91">
        <f>IF('①-2入力シート（宿泊人数）【室】'!CP38&gt;0, IF(CP$7/'①-2入力シート（宿泊人数）【室】'!CP38&gt;=50000, 500, IF(CP$7/'①-2入力シート（宿泊人数）【室】'!CP38&gt;=20000, 200, 100)) * '①-2入力シート（宿泊人数）【室】'!CP38, 0)</f>
        <v>0</v>
      </c>
      <c r="CQ38" s="91">
        <f>IF('①-2入力シート（宿泊人数）【室】'!CQ38&gt;0, IF(CQ$7/'①-2入力シート（宿泊人数）【室】'!CQ38&gt;=50000, 500, IF(CQ$7/'①-2入力シート（宿泊人数）【室】'!CQ38&gt;=20000, 200, 100)) * '①-2入力シート（宿泊人数）【室】'!CQ38, 0)</f>
        <v>0</v>
      </c>
      <c r="CR38" s="91">
        <f>IF('①-2入力シート（宿泊人数）【室】'!CR38&gt;0, IF(CR$7/'①-2入力シート（宿泊人数）【室】'!CR38&gt;=50000, 500, IF(CR$7/'①-2入力シート（宿泊人数）【室】'!CR38&gt;=20000, 200, 100)) * '①-2入力シート（宿泊人数）【室】'!CR38, 0)</f>
        <v>0</v>
      </c>
      <c r="CS38" s="91">
        <f>IF('①-2入力シート（宿泊人数）【室】'!CS38&gt;0, IF(CS$7/'①-2入力シート（宿泊人数）【室】'!CS38&gt;=50000, 500, IF(CS$7/'①-2入力シート（宿泊人数）【室】'!CS38&gt;=20000, 200, 100)) * '①-2入力シート（宿泊人数）【室】'!CS38, 0)</f>
        <v>0</v>
      </c>
      <c r="CT38" s="91">
        <f>IF('①-2入力シート（宿泊人数）【室】'!CT38&gt;0, IF(CT$7/'①-2入力シート（宿泊人数）【室】'!CT38&gt;=50000, 500, IF(CT$7/'①-2入力シート（宿泊人数）【室】'!CT38&gt;=20000, 200, 100)) * '①-2入力シート（宿泊人数）【室】'!CT38, 0)</f>
        <v>0</v>
      </c>
      <c r="CU38" s="91">
        <f>IF('①-2入力シート（宿泊人数）【室】'!CU38&gt;0, IF(CU$7/'①-2入力シート（宿泊人数）【室】'!CU38&gt;=50000, 500, IF(CU$7/'①-2入力シート（宿泊人数）【室】'!CU38&gt;=20000, 200, 100)) * '①-2入力シート（宿泊人数）【室】'!CU38, 0)</f>
        <v>0</v>
      </c>
      <c r="CV38" s="91">
        <f>IF('①-2入力シート（宿泊人数）【室】'!CV38&gt;0, IF(CV$7/'①-2入力シート（宿泊人数）【室】'!CV38&gt;=50000, 500, IF(CV$7/'①-2入力シート（宿泊人数）【室】'!CV38&gt;=20000, 200, 100)) * '①-2入力シート（宿泊人数）【室】'!CV38, 0)</f>
        <v>0</v>
      </c>
      <c r="CW38" s="91">
        <f>IF('①-2入力シート（宿泊人数）【室】'!CW38&gt;0, IF(CW$7/'①-2入力シート（宿泊人数）【室】'!CW38&gt;=50000, 500, IF(CW$7/'①-2入力シート（宿泊人数）【室】'!CW38&gt;=20000, 200, 100)) * '①-2入力シート（宿泊人数）【室】'!CW38, 0)</f>
        <v>0</v>
      </c>
      <c r="CX38" s="91">
        <f>IF('①-2入力シート（宿泊人数）【室】'!CX38&gt;0, IF(CX$7/'①-2入力シート（宿泊人数）【室】'!CX38&gt;=50000, 500, IF(CX$7/'①-2入力シート（宿泊人数）【室】'!CX38&gt;=20000, 200, 100)) * '①-2入力シート（宿泊人数）【室】'!CX38, 0)</f>
        <v>0</v>
      </c>
      <c r="CY38" s="165">
        <f t="shared" si="6"/>
        <v>0</v>
      </c>
      <c r="DA38" s="5">
        <f t="shared" si="7"/>
        <v>0</v>
      </c>
    </row>
    <row r="39" spans="1:105" s="48" customFormat="1" ht="19.5" thickBot="1">
      <c r="A39" s="197"/>
      <c r="B39" s="93">
        <v>31</v>
      </c>
      <c r="C39" s="11">
        <f>IF('①-2入力シート（宿泊人数）【室】'!C39&gt;0, IF(C$7/'①-2入力シート（宿泊人数）【室】'!C39&gt;=50000, 500, IF(C$7/'①-2入力シート（宿泊人数）【室】'!C39&gt;=20000, 200, 100)) * '①-2入力シート（宿泊人数）【室】'!C39, 0)</f>
        <v>0</v>
      </c>
      <c r="D39" s="11">
        <f>IF('①-2入力シート（宿泊人数）【室】'!D39&gt;0, IF(D$7/'①-2入力シート（宿泊人数）【室】'!D39&gt;=50000, 500, IF(D$7/'①-2入力シート（宿泊人数）【室】'!D39&gt;=20000, 200, 100)) * '①-2入力シート（宿泊人数）【室】'!D39, 0)</f>
        <v>0</v>
      </c>
      <c r="E39" s="11">
        <f>IF('①-2入力シート（宿泊人数）【室】'!E39&gt;0, IF(E$7/'①-2入力シート（宿泊人数）【室】'!E39&gt;=50000, 500, IF(E$7/'①-2入力シート（宿泊人数）【室】'!E39&gt;=20000, 200, 100)) * '①-2入力シート（宿泊人数）【室】'!E39, 0)</f>
        <v>0</v>
      </c>
      <c r="F39" s="11">
        <f>IF('①-2入力シート（宿泊人数）【室】'!F39&gt;0, IF(F$7/'①-2入力シート（宿泊人数）【室】'!F39&gt;=50000, 500, IF(F$7/'①-2入力シート（宿泊人数）【室】'!F39&gt;=20000, 200, 100)) * '①-2入力シート（宿泊人数）【室】'!F39, 0)</f>
        <v>0</v>
      </c>
      <c r="G39" s="11">
        <f>IF('①-2入力シート（宿泊人数）【室】'!G39&gt;0, IF(G$7/'①-2入力シート（宿泊人数）【室】'!G39&gt;=50000, 500, IF(G$7/'①-2入力シート（宿泊人数）【室】'!G39&gt;=20000, 200, 100)) * '①-2入力シート（宿泊人数）【室】'!G39, 0)</f>
        <v>0</v>
      </c>
      <c r="H39" s="11">
        <f>IF('①-2入力シート（宿泊人数）【室】'!H39&gt;0, IF(H$7/'①-2入力シート（宿泊人数）【室】'!H39&gt;=50000, 500, IF(H$7/'①-2入力シート（宿泊人数）【室】'!H39&gt;=20000, 200, 100)) * '①-2入力シート（宿泊人数）【室】'!H39, 0)</f>
        <v>0</v>
      </c>
      <c r="I39" s="11">
        <f>IF('①-2入力シート（宿泊人数）【室】'!I39&gt;0, IF(I$7/'①-2入力シート（宿泊人数）【室】'!I39&gt;=50000, 500, IF(I$7/'①-2入力シート（宿泊人数）【室】'!I39&gt;=20000, 200, 100)) * '①-2入力シート（宿泊人数）【室】'!I39, 0)</f>
        <v>0</v>
      </c>
      <c r="J39" s="11">
        <f>IF('①-2入力シート（宿泊人数）【室】'!J39&gt;0, IF(J$7/'①-2入力シート（宿泊人数）【室】'!J39&gt;=50000, 500, IF(J$7/'①-2入力シート（宿泊人数）【室】'!J39&gt;=20000, 200, 100)) * '①-2入力シート（宿泊人数）【室】'!J39, 0)</f>
        <v>0</v>
      </c>
      <c r="K39" s="11">
        <f>IF('①-2入力シート（宿泊人数）【室】'!K39&gt;0, IF(K$7/'①-2入力シート（宿泊人数）【室】'!K39&gt;=50000, 500, IF(K$7/'①-2入力シート（宿泊人数）【室】'!K39&gt;=20000, 200, 100)) * '①-2入力シート（宿泊人数）【室】'!K39, 0)</f>
        <v>0</v>
      </c>
      <c r="L39" s="11">
        <f>IF('①-2入力シート（宿泊人数）【室】'!L39&gt;0, IF(L$7/'①-2入力シート（宿泊人数）【室】'!L39&gt;=50000, 500, IF(L$7/'①-2入力シート（宿泊人数）【室】'!L39&gt;=20000, 200, 100)) * '①-2入力シート（宿泊人数）【室】'!L39, 0)</f>
        <v>0</v>
      </c>
      <c r="M39" s="11">
        <f>IF('①-2入力シート（宿泊人数）【室】'!M39&gt;0, IF(M$7/'①-2入力シート（宿泊人数）【室】'!M39&gt;=50000, 500, IF(M$7/'①-2入力シート（宿泊人数）【室】'!M39&gt;=20000, 200, 100)) * '①-2入力シート（宿泊人数）【室】'!M39, 0)</f>
        <v>0</v>
      </c>
      <c r="N39" s="98">
        <f>IF('①-2入力シート（宿泊人数）【室】'!N39&gt;0, IF(N$7/'①-2入力シート（宿泊人数）【室】'!N39&gt;=50000, 500, IF(N$7/'①-2入力シート（宿泊人数）【室】'!N39&gt;=20000, 200, 100)) * '①-2入力シート（宿泊人数）【室】'!N39, 0)</f>
        <v>0</v>
      </c>
      <c r="O39" s="98">
        <f>IF('①-2入力シート（宿泊人数）【室】'!O39&gt;0, IF(O$7/'①-2入力シート（宿泊人数）【室】'!O39&gt;=50000, 500, IF(O$7/'①-2入力シート（宿泊人数）【室】'!O39&gt;=20000, 200, 100)) * '①-2入力シート（宿泊人数）【室】'!O39, 0)</f>
        <v>0</v>
      </c>
      <c r="P39" s="98">
        <f>IF('①-2入力シート（宿泊人数）【室】'!P39&gt;0, IF(P$7/'①-2入力シート（宿泊人数）【室】'!P39&gt;=50000, 500, IF(P$7/'①-2入力シート（宿泊人数）【室】'!P39&gt;=20000, 200, 100)) * '①-2入力シート（宿泊人数）【室】'!P39, 0)</f>
        <v>0</v>
      </c>
      <c r="Q39" s="98">
        <f>IF('①-2入力シート（宿泊人数）【室】'!Q39&gt;0, IF(Q$7/'①-2入力シート（宿泊人数）【室】'!Q39&gt;=50000, 500, IF(Q$7/'①-2入力シート（宿泊人数）【室】'!Q39&gt;=20000, 200, 100)) * '①-2入力シート（宿泊人数）【室】'!Q39, 0)</f>
        <v>0</v>
      </c>
      <c r="R39" s="98">
        <f>IF('①-2入力シート（宿泊人数）【室】'!R39&gt;0, IF(R$7/'①-2入力シート（宿泊人数）【室】'!R39&gt;=50000, 500, IF(R$7/'①-2入力シート（宿泊人数）【室】'!R39&gt;=20000, 200, 100)) * '①-2入力シート（宿泊人数）【室】'!R39, 0)</f>
        <v>0</v>
      </c>
      <c r="S39" s="98">
        <f>IF('①-2入力シート（宿泊人数）【室】'!S39&gt;0, IF(S$7/'①-2入力シート（宿泊人数）【室】'!S39&gt;=50000, 500, IF(S$7/'①-2入力シート（宿泊人数）【室】'!S39&gt;=20000, 200, 100)) * '①-2入力シート（宿泊人数）【室】'!S39, 0)</f>
        <v>0</v>
      </c>
      <c r="T39" s="98">
        <f>IF('①-2入力シート（宿泊人数）【室】'!T39&gt;0, IF(T$7/'①-2入力シート（宿泊人数）【室】'!T39&gt;=50000, 500, IF(T$7/'①-2入力シート（宿泊人数）【室】'!T39&gt;=20000, 200, 100)) * '①-2入力シート（宿泊人数）【室】'!T39, 0)</f>
        <v>0</v>
      </c>
      <c r="U39" s="98">
        <f>IF('①-2入力シート（宿泊人数）【室】'!U39&gt;0, IF(U$7/'①-2入力シート（宿泊人数）【室】'!U39&gt;=50000, 500, IF(U$7/'①-2入力シート（宿泊人数）【室】'!U39&gt;=20000, 200, 100)) * '①-2入力シート（宿泊人数）【室】'!U39, 0)</f>
        <v>0</v>
      </c>
      <c r="V39" s="98">
        <f>IF('①-2入力シート（宿泊人数）【室】'!V39&gt;0, IF(V$7/'①-2入力シート（宿泊人数）【室】'!V39&gt;=50000, 500, IF(V$7/'①-2入力シート（宿泊人数）【室】'!V39&gt;=20000, 200, 100)) * '①-2入力シート（宿泊人数）【室】'!V39, 0)</f>
        <v>0</v>
      </c>
      <c r="W39" s="98">
        <f>IF('①-2入力シート（宿泊人数）【室】'!W39&gt;0, IF(W$7/'①-2入力シート（宿泊人数）【室】'!W39&gt;=50000, 500, IF(W$7/'①-2入力シート（宿泊人数）【室】'!W39&gt;=20000, 200, 100)) * '①-2入力シート（宿泊人数）【室】'!W39, 0)</f>
        <v>0</v>
      </c>
      <c r="X39" s="98">
        <f>IF('①-2入力シート（宿泊人数）【室】'!X39&gt;0, IF(X$7/'①-2入力シート（宿泊人数）【室】'!X39&gt;=50000, 500, IF(X$7/'①-2入力シート（宿泊人数）【室】'!X39&gt;=20000, 200, 100)) * '①-2入力シート（宿泊人数）【室】'!X39, 0)</f>
        <v>0</v>
      </c>
      <c r="Y39" s="98">
        <f>IF('①-2入力シート（宿泊人数）【室】'!Y39&gt;0, IF(Y$7/'①-2入力シート（宿泊人数）【室】'!Y39&gt;=50000, 500, IF(Y$7/'①-2入力シート（宿泊人数）【室】'!Y39&gt;=20000, 200, 100)) * '①-2入力シート（宿泊人数）【室】'!Y39, 0)</f>
        <v>0</v>
      </c>
      <c r="Z39" s="98">
        <f>IF('①-2入力シート（宿泊人数）【室】'!Z39&gt;0, IF(Z$7/'①-2入力シート（宿泊人数）【室】'!Z39&gt;=50000, 500, IF(Z$7/'①-2入力シート（宿泊人数）【室】'!Z39&gt;=20000, 200, 100)) * '①-2入力シート（宿泊人数）【室】'!Z39, 0)</f>
        <v>0</v>
      </c>
      <c r="AA39" s="98">
        <f>IF('①-2入力シート（宿泊人数）【室】'!AA39&gt;0, IF(AA$7/'①-2入力シート（宿泊人数）【室】'!AA39&gt;=50000, 500, IF(AA$7/'①-2入力シート（宿泊人数）【室】'!AA39&gt;=20000, 200, 100)) * '①-2入力シート（宿泊人数）【室】'!AA39, 0)</f>
        <v>0</v>
      </c>
      <c r="AB39" s="98">
        <f>IF('①-2入力シート（宿泊人数）【室】'!AB39&gt;0, IF(AB$7/'①-2入力シート（宿泊人数）【室】'!AB39&gt;=50000, 500, IF(AB$7/'①-2入力シート（宿泊人数）【室】'!AB39&gt;=20000, 200, 100)) * '①-2入力シート（宿泊人数）【室】'!AB39, 0)</f>
        <v>0</v>
      </c>
      <c r="AC39" s="98">
        <f>IF('①-2入力シート（宿泊人数）【室】'!AC39&gt;0, IF(AC$7/'①-2入力シート（宿泊人数）【室】'!AC39&gt;=50000, 500, IF(AC$7/'①-2入力シート（宿泊人数）【室】'!AC39&gt;=20000, 200, 100)) * '①-2入力シート（宿泊人数）【室】'!AC39, 0)</f>
        <v>0</v>
      </c>
      <c r="AD39" s="98">
        <f>IF('①-2入力シート（宿泊人数）【室】'!AD39&gt;0, IF(AD$7/'①-2入力シート（宿泊人数）【室】'!AD39&gt;=50000, 500, IF(AD$7/'①-2入力シート（宿泊人数）【室】'!AD39&gt;=20000, 200, 100)) * '①-2入力シート（宿泊人数）【室】'!AD39, 0)</f>
        <v>0</v>
      </c>
      <c r="AE39" s="98">
        <f>IF('①-2入力シート（宿泊人数）【室】'!AE39&gt;0, IF(AE$7/'①-2入力シート（宿泊人数）【室】'!AE39&gt;=50000, 500, IF(AE$7/'①-2入力シート（宿泊人数）【室】'!AE39&gt;=20000, 200, 100)) * '①-2入力シート（宿泊人数）【室】'!AE39, 0)</f>
        <v>0</v>
      </c>
      <c r="AF39" s="98">
        <f>IF('①-2入力シート（宿泊人数）【室】'!AF39&gt;0, IF(AF$7/'①-2入力シート（宿泊人数）【室】'!AF39&gt;=50000, 500, IF(AF$7/'①-2入力シート（宿泊人数）【室】'!AF39&gt;=20000, 200, 100)) * '①-2入力シート（宿泊人数）【室】'!AF39, 0)</f>
        <v>0</v>
      </c>
      <c r="AG39" s="98">
        <f>IF('①-2入力シート（宿泊人数）【室】'!AG39&gt;0, IF(AG$7/'①-2入力シート（宿泊人数）【室】'!AG39&gt;=50000, 500, IF(AG$7/'①-2入力シート（宿泊人数）【室】'!AG39&gt;=20000, 200, 100)) * '①-2入力シート（宿泊人数）【室】'!AG39, 0)</f>
        <v>0</v>
      </c>
      <c r="AH39" s="98">
        <f>IF('①-2入力シート（宿泊人数）【室】'!AH39&gt;0, IF(AH$7/'①-2入力シート（宿泊人数）【室】'!AH39&gt;=50000, 500, IF(AH$7/'①-2入力シート（宿泊人数）【室】'!AH39&gt;=20000, 200, 100)) * '①-2入力シート（宿泊人数）【室】'!AH39, 0)</f>
        <v>0</v>
      </c>
      <c r="AI39" s="98">
        <f>IF('①-2入力シート（宿泊人数）【室】'!AI39&gt;0, IF(AI$7/'①-2入力シート（宿泊人数）【室】'!AI39&gt;=50000, 500, IF(AI$7/'①-2入力シート（宿泊人数）【室】'!AI39&gt;=20000, 200, 100)) * '①-2入力シート（宿泊人数）【室】'!AI39, 0)</f>
        <v>0</v>
      </c>
      <c r="AJ39" s="98">
        <f>IF('①-2入力シート（宿泊人数）【室】'!AJ39&gt;0, IF(AJ$7/'①-2入力シート（宿泊人数）【室】'!AJ39&gt;=50000, 500, IF(AJ$7/'①-2入力シート（宿泊人数）【室】'!AJ39&gt;=20000, 200, 100)) * '①-2入力シート（宿泊人数）【室】'!AJ39, 0)</f>
        <v>0</v>
      </c>
      <c r="AK39" s="98">
        <f>IF('①-2入力シート（宿泊人数）【室】'!AK39&gt;0, IF(AK$7/'①-2入力シート（宿泊人数）【室】'!AK39&gt;=50000, 500, IF(AK$7/'①-2入力シート（宿泊人数）【室】'!AK39&gt;=20000, 200, 100)) * '①-2入力シート（宿泊人数）【室】'!AK39, 0)</f>
        <v>0</v>
      </c>
      <c r="AL39" s="98">
        <f>IF('①-2入力シート（宿泊人数）【室】'!AL39&gt;0, IF(AL$7/'①-2入力シート（宿泊人数）【室】'!AL39&gt;=50000, 500, IF(AL$7/'①-2入力シート（宿泊人数）【室】'!AL39&gt;=20000, 200, 100)) * '①-2入力シート（宿泊人数）【室】'!AL39, 0)</f>
        <v>0</v>
      </c>
      <c r="AM39" s="98">
        <f>IF('①-2入力シート（宿泊人数）【室】'!AM39&gt;0, IF(AM$7/'①-2入力シート（宿泊人数）【室】'!AM39&gt;=50000, 500, IF(AM$7/'①-2入力シート（宿泊人数）【室】'!AM39&gt;=20000, 200, 100)) * '①-2入力シート（宿泊人数）【室】'!AM39, 0)</f>
        <v>0</v>
      </c>
      <c r="AN39" s="98">
        <f>IF('①-2入力シート（宿泊人数）【室】'!AN39&gt;0, IF(AN$7/'①-2入力シート（宿泊人数）【室】'!AN39&gt;=50000, 500, IF(AN$7/'①-2入力シート（宿泊人数）【室】'!AN39&gt;=20000, 200, 100)) * '①-2入力シート（宿泊人数）【室】'!AN39, 0)</f>
        <v>0</v>
      </c>
      <c r="AO39" s="98">
        <f>IF('①-2入力シート（宿泊人数）【室】'!AO39&gt;0, IF(AO$7/'①-2入力シート（宿泊人数）【室】'!AO39&gt;=50000, 500, IF(AO$7/'①-2入力シート（宿泊人数）【室】'!AO39&gt;=20000, 200, 100)) * '①-2入力シート（宿泊人数）【室】'!AO39, 0)</f>
        <v>0</v>
      </c>
      <c r="AP39" s="98">
        <f>IF('①-2入力シート（宿泊人数）【室】'!AP39&gt;0, IF(AP$7/'①-2入力シート（宿泊人数）【室】'!AP39&gt;=50000, 500, IF(AP$7/'①-2入力シート（宿泊人数）【室】'!AP39&gt;=20000, 200, 100)) * '①-2入力シート（宿泊人数）【室】'!AP39, 0)</f>
        <v>0</v>
      </c>
      <c r="AQ39" s="98">
        <f>IF('①-2入力シート（宿泊人数）【室】'!AQ39&gt;0, IF(AQ$7/'①-2入力シート（宿泊人数）【室】'!AQ39&gt;=50000, 500, IF(AQ$7/'①-2入力シート（宿泊人数）【室】'!AQ39&gt;=20000, 200, 100)) * '①-2入力シート（宿泊人数）【室】'!AQ39, 0)</f>
        <v>0</v>
      </c>
      <c r="AR39" s="98">
        <f>IF('①-2入力シート（宿泊人数）【室】'!AR39&gt;0, IF(AR$7/'①-2入力シート（宿泊人数）【室】'!AR39&gt;=50000, 500, IF(AR$7/'①-2入力シート（宿泊人数）【室】'!AR39&gt;=20000, 200, 100)) * '①-2入力シート（宿泊人数）【室】'!AR39, 0)</f>
        <v>0</v>
      </c>
      <c r="AS39" s="98">
        <f>IF('①-2入力シート（宿泊人数）【室】'!AS39&gt;0, IF(AS$7/'①-2入力シート（宿泊人数）【室】'!AS39&gt;=50000, 500, IF(AS$7/'①-2入力シート（宿泊人数）【室】'!AS39&gt;=20000, 200, 100)) * '①-2入力シート（宿泊人数）【室】'!AS39, 0)</f>
        <v>0</v>
      </c>
      <c r="AT39" s="98">
        <f>IF('①-2入力シート（宿泊人数）【室】'!AT39&gt;0, IF(AT$7/'①-2入力シート（宿泊人数）【室】'!AT39&gt;=50000, 500, IF(AT$7/'①-2入力シート（宿泊人数）【室】'!AT39&gt;=20000, 200, 100)) * '①-2入力シート（宿泊人数）【室】'!AT39, 0)</f>
        <v>0</v>
      </c>
      <c r="AU39" s="98">
        <f>IF('①-2入力シート（宿泊人数）【室】'!AU39&gt;0, IF(AU$7/'①-2入力シート（宿泊人数）【室】'!AU39&gt;=50000, 500, IF(AU$7/'①-2入力シート（宿泊人数）【室】'!AU39&gt;=20000, 200, 100)) * '①-2入力シート（宿泊人数）【室】'!AU39, 0)</f>
        <v>0</v>
      </c>
      <c r="AV39" s="98">
        <f>IF('①-2入力シート（宿泊人数）【室】'!AV39&gt;0, IF(AV$7/'①-2入力シート（宿泊人数）【室】'!AV39&gt;=50000, 500, IF(AV$7/'①-2入力シート（宿泊人数）【室】'!AV39&gt;=20000, 200, 100)) * '①-2入力シート（宿泊人数）【室】'!AV39, 0)</f>
        <v>0</v>
      </c>
      <c r="AW39" s="98">
        <f>IF('①-2入力シート（宿泊人数）【室】'!AW39&gt;0, IF(AW$7/'①-2入力シート（宿泊人数）【室】'!AW39&gt;=50000, 500, IF(AW$7/'①-2入力シート（宿泊人数）【室】'!AW39&gt;=20000, 200, 100)) * '①-2入力シート（宿泊人数）【室】'!AW39, 0)</f>
        <v>0</v>
      </c>
      <c r="AX39" s="98">
        <f>IF('①-2入力シート（宿泊人数）【室】'!AX39&gt;0, IF(AX$7/'①-2入力シート（宿泊人数）【室】'!AX39&gt;=50000, 500, IF(AX$7/'①-2入力シート（宿泊人数）【室】'!AX39&gt;=20000, 200, 100)) * '①-2入力シート（宿泊人数）【室】'!AX39, 0)</f>
        <v>0</v>
      </c>
      <c r="AY39" s="98">
        <f>IF('①-2入力シート（宿泊人数）【室】'!AY39&gt;0, IF(AY$7/'①-2入力シート（宿泊人数）【室】'!AY39&gt;=50000, 500, IF(AY$7/'①-2入力シート（宿泊人数）【室】'!AY39&gt;=20000, 200, 100)) * '①-2入力シート（宿泊人数）【室】'!AY39, 0)</f>
        <v>0</v>
      </c>
      <c r="AZ39" s="98">
        <f>IF('①-2入力シート（宿泊人数）【室】'!AZ39&gt;0, IF(AZ$7/'①-2入力シート（宿泊人数）【室】'!AZ39&gt;=50000, 500, IF(AZ$7/'①-2入力シート（宿泊人数）【室】'!AZ39&gt;=20000, 200, 100)) * '①-2入力シート（宿泊人数）【室】'!AZ39, 0)</f>
        <v>0</v>
      </c>
      <c r="BA39" s="98">
        <f>IF('①-2入力シート（宿泊人数）【室】'!BA39&gt;0, IF(BA$7/'①-2入力シート（宿泊人数）【室】'!BA39&gt;=50000, 500, IF(BA$7/'①-2入力シート（宿泊人数）【室】'!BA39&gt;=20000, 200, 100)) * '①-2入力シート（宿泊人数）【室】'!BA39, 0)</f>
        <v>0</v>
      </c>
      <c r="BB39" s="98">
        <f>IF('①-2入力シート（宿泊人数）【室】'!BB39&gt;0, IF(BB$7/'①-2入力シート（宿泊人数）【室】'!BB39&gt;=50000, 500, IF(BB$7/'①-2入力シート（宿泊人数）【室】'!BB39&gt;=20000, 200, 100)) * '①-2入力シート（宿泊人数）【室】'!BB39, 0)</f>
        <v>0</v>
      </c>
      <c r="BC39" s="98">
        <f>IF('①-2入力シート（宿泊人数）【室】'!BC39&gt;0, IF(BC$7/'①-2入力シート（宿泊人数）【室】'!BC39&gt;=50000, 500, IF(BC$7/'①-2入力シート（宿泊人数）【室】'!BC39&gt;=20000, 200, 100)) * '①-2入力シート（宿泊人数）【室】'!BC39, 0)</f>
        <v>0</v>
      </c>
      <c r="BD39" s="98">
        <f>IF('①-2入力シート（宿泊人数）【室】'!BD39&gt;0, IF(BD$7/'①-2入力シート（宿泊人数）【室】'!BD39&gt;=50000, 500, IF(BD$7/'①-2入力シート（宿泊人数）【室】'!BD39&gt;=20000, 200, 100)) * '①-2入力シート（宿泊人数）【室】'!BD39, 0)</f>
        <v>0</v>
      </c>
      <c r="BE39" s="98">
        <f>IF('①-2入力シート（宿泊人数）【室】'!BE39&gt;0, IF(BE$7/'①-2入力シート（宿泊人数）【室】'!BE39&gt;=50000, 500, IF(BE$7/'①-2入力シート（宿泊人数）【室】'!BE39&gt;=20000, 200, 100)) * '①-2入力シート（宿泊人数）【室】'!BE39, 0)</f>
        <v>0</v>
      </c>
      <c r="BF39" s="98">
        <f>IF('①-2入力シート（宿泊人数）【室】'!BF39&gt;0, IF(BF$7/'①-2入力シート（宿泊人数）【室】'!BF39&gt;=50000, 500, IF(BF$7/'①-2入力シート（宿泊人数）【室】'!BF39&gt;=20000, 200, 100)) * '①-2入力シート（宿泊人数）【室】'!BF39, 0)</f>
        <v>0</v>
      </c>
      <c r="BG39" s="98">
        <f>IF('①-2入力シート（宿泊人数）【室】'!BG39&gt;0, IF(BG$7/'①-2入力シート（宿泊人数）【室】'!BG39&gt;=50000, 500, IF(BG$7/'①-2入力シート（宿泊人数）【室】'!BG39&gt;=20000, 200, 100)) * '①-2入力シート（宿泊人数）【室】'!BG39, 0)</f>
        <v>0</v>
      </c>
      <c r="BH39" s="98">
        <f>IF('①-2入力シート（宿泊人数）【室】'!BH39&gt;0, IF(BH$7/'①-2入力シート（宿泊人数）【室】'!BH39&gt;=50000, 500, IF(BH$7/'①-2入力シート（宿泊人数）【室】'!BH39&gt;=20000, 200, 100)) * '①-2入力シート（宿泊人数）【室】'!BH39, 0)</f>
        <v>0</v>
      </c>
      <c r="BI39" s="98">
        <f>IF('①-2入力シート（宿泊人数）【室】'!BI39&gt;0, IF(BI$7/'①-2入力シート（宿泊人数）【室】'!BI39&gt;=50000, 500, IF(BI$7/'①-2入力シート（宿泊人数）【室】'!BI39&gt;=20000, 200, 100)) * '①-2入力シート（宿泊人数）【室】'!BI39, 0)</f>
        <v>0</v>
      </c>
      <c r="BJ39" s="98">
        <f>IF('①-2入力シート（宿泊人数）【室】'!BJ39&gt;0, IF(BJ$7/'①-2入力シート（宿泊人数）【室】'!BJ39&gt;=50000, 500, IF(BJ$7/'①-2入力シート（宿泊人数）【室】'!BJ39&gt;=20000, 200, 100)) * '①-2入力シート（宿泊人数）【室】'!BJ39, 0)</f>
        <v>0</v>
      </c>
      <c r="BK39" s="98">
        <f>IF('①-2入力シート（宿泊人数）【室】'!BK39&gt;0, IF(BK$7/'①-2入力シート（宿泊人数）【室】'!BK39&gt;=50000, 500, IF(BK$7/'①-2入力シート（宿泊人数）【室】'!BK39&gt;=20000, 200, 100)) * '①-2入力シート（宿泊人数）【室】'!BK39, 0)</f>
        <v>0</v>
      </c>
      <c r="BL39" s="98">
        <f>IF('①-2入力シート（宿泊人数）【室】'!BL39&gt;0, IF(BL$7/'①-2入力シート（宿泊人数）【室】'!BL39&gt;=50000, 500, IF(BL$7/'①-2入力シート（宿泊人数）【室】'!BL39&gt;=20000, 200, 100)) * '①-2入力シート（宿泊人数）【室】'!BL39, 0)</f>
        <v>0</v>
      </c>
      <c r="BM39" s="98">
        <f>IF('①-2入力シート（宿泊人数）【室】'!BM39&gt;0, IF(BM$7/'①-2入力シート（宿泊人数）【室】'!BM39&gt;=50000, 500, IF(BM$7/'①-2入力シート（宿泊人数）【室】'!BM39&gt;=20000, 200, 100)) * '①-2入力シート（宿泊人数）【室】'!BM39, 0)</f>
        <v>0</v>
      </c>
      <c r="BN39" s="98">
        <f>IF('①-2入力シート（宿泊人数）【室】'!BN39&gt;0, IF(BN$7/'①-2入力シート（宿泊人数）【室】'!BN39&gt;=50000, 500, IF(BN$7/'①-2入力シート（宿泊人数）【室】'!BN39&gt;=20000, 200, 100)) * '①-2入力シート（宿泊人数）【室】'!BN39, 0)</f>
        <v>0</v>
      </c>
      <c r="BO39" s="98">
        <f>IF('①-2入力シート（宿泊人数）【室】'!BO39&gt;0, IF(BO$7/'①-2入力シート（宿泊人数）【室】'!BO39&gt;=50000, 500, IF(BO$7/'①-2入力シート（宿泊人数）【室】'!BO39&gt;=20000, 200, 100)) * '①-2入力シート（宿泊人数）【室】'!BO39, 0)</f>
        <v>0</v>
      </c>
      <c r="BP39" s="98">
        <f>IF('①-2入力シート（宿泊人数）【室】'!BP39&gt;0, IF(BP$7/'①-2入力シート（宿泊人数）【室】'!BP39&gt;=50000, 500, IF(BP$7/'①-2入力シート（宿泊人数）【室】'!BP39&gt;=20000, 200, 100)) * '①-2入力シート（宿泊人数）【室】'!BP39, 0)</f>
        <v>0</v>
      </c>
      <c r="BQ39" s="98">
        <f>IF('①-2入力シート（宿泊人数）【室】'!BQ39&gt;0, IF(BQ$7/'①-2入力シート（宿泊人数）【室】'!BQ39&gt;=50000, 500, IF(BQ$7/'①-2入力シート（宿泊人数）【室】'!BQ39&gt;=20000, 200, 100)) * '①-2入力シート（宿泊人数）【室】'!BQ39, 0)</f>
        <v>0</v>
      </c>
      <c r="BR39" s="98">
        <f>IF('①-2入力シート（宿泊人数）【室】'!BR39&gt;0, IF(BR$7/'①-2入力シート（宿泊人数）【室】'!BR39&gt;=50000, 500, IF(BR$7/'①-2入力シート（宿泊人数）【室】'!BR39&gt;=20000, 200, 100)) * '①-2入力シート（宿泊人数）【室】'!BR39, 0)</f>
        <v>0</v>
      </c>
      <c r="BS39" s="98">
        <f>IF('①-2入力シート（宿泊人数）【室】'!BS39&gt;0, IF(BS$7/'①-2入力シート（宿泊人数）【室】'!BS39&gt;=50000, 500, IF(BS$7/'①-2入力シート（宿泊人数）【室】'!BS39&gt;=20000, 200, 100)) * '①-2入力シート（宿泊人数）【室】'!BS39, 0)</f>
        <v>0</v>
      </c>
      <c r="BT39" s="98">
        <f>IF('①-2入力シート（宿泊人数）【室】'!BT39&gt;0, IF(BT$7/'①-2入力シート（宿泊人数）【室】'!BT39&gt;=50000, 500, IF(BT$7/'①-2入力シート（宿泊人数）【室】'!BT39&gt;=20000, 200, 100)) * '①-2入力シート（宿泊人数）【室】'!BT39, 0)</f>
        <v>0</v>
      </c>
      <c r="BU39" s="98">
        <f>IF('①-2入力シート（宿泊人数）【室】'!BU39&gt;0, IF(BU$7/'①-2入力シート（宿泊人数）【室】'!BU39&gt;=50000, 500, IF(BU$7/'①-2入力シート（宿泊人数）【室】'!BU39&gt;=20000, 200, 100)) * '①-2入力シート（宿泊人数）【室】'!BU39, 0)</f>
        <v>0</v>
      </c>
      <c r="BV39" s="98">
        <f>IF('①-2入力シート（宿泊人数）【室】'!BV39&gt;0, IF(BV$7/'①-2入力シート（宿泊人数）【室】'!BV39&gt;=50000, 500, IF(BV$7/'①-2入力シート（宿泊人数）【室】'!BV39&gt;=20000, 200, 100)) * '①-2入力シート（宿泊人数）【室】'!BV39, 0)</f>
        <v>0</v>
      </c>
      <c r="BW39" s="98">
        <f>IF('①-2入力シート（宿泊人数）【室】'!BW39&gt;0, IF(BW$7/'①-2入力シート（宿泊人数）【室】'!BW39&gt;=50000, 500, IF(BW$7/'①-2入力シート（宿泊人数）【室】'!BW39&gt;=20000, 200, 100)) * '①-2入力シート（宿泊人数）【室】'!BW39, 0)</f>
        <v>0</v>
      </c>
      <c r="BX39" s="98">
        <f>IF('①-2入力シート（宿泊人数）【室】'!BX39&gt;0, IF(BX$7/'①-2入力シート（宿泊人数）【室】'!BX39&gt;=50000, 500, IF(BX$7/'①-2入力シート（宿泊人数）【室】'!BX39&gt;=20000, 200, 100)) * '①-2入力シート（宿泊人数）【室】'!BX39, 0)</f>
        <v>0</v>
      </c>
      <c r="BY39" s="98">
        <f>IF('①-2入力シート（宿泊人数）【室】'!BY39&gt;0, IF(BY$7/'①-2入力シート（宿泊人数）【室】'!BY39&gt;=50000, 500, IF(BY$7/'①-2入力シート（宿泊人数）【室】'!BY39&gt;=20000, 200, 100)) * '①-2入力シート（宿泊人数）【室】'!BY39, 0)</f>
        <v>0</v>
      </c>
      <c r="BZ39" s="98">
        <f>IF('①-2入力シート（宿泊人数）【室】'!BZ39&gt;0, IF(BZ$7/'①-2入力シート（宿泊人数）【室】'!BZ39&gt;=50000, 500, IF(BZ$7/'①-2入力シート（宿泊人数）【室】'!BZ39&gt;=20000, 200, 100)) * '①-2入力シート（宿泊人数）【室】'!BZ39, 0)</f>
        <v>0</v>
      </c>
      <c r="CA39" s="98">
        <f>IF('①-2入力シート（宿泊人数）【室】'!CA39&gt;0, IF(CA$7/'①-2入力シート（宿泊人数）【室】'!CA39&gt;=50000, 500, IF(CA$7/'①-2入力シート（宿泊人数）【室】'!CA39&gt;=20000, 200, 100)) * '①-2入力シート（宿泊人数）【室】'!CA39, 0)</f>
        <v>0</v>
      </c>
      <c r="CB39" s="98">
        <f>IF('①-2入力シート（宿泊人数）【室】'!CB39&gt;0, IF(CB$7/'①-2入力シート（宿泊人数）【室】'!CB39&gt;=50000, 500, IF(CB$7/'①-2入力シート（宿泊人数）【室】'!CB39&gt;=20000, 200, 100)) * '①-2入力シート（宿泊人数）【室】'!CB39, 0)</f>
        <v>0</v>
      </c>
      <c r="CC39" s="98">
        <f>IF('①-2入力シート（宿泊人数）【室】'!CC39&gt;0, IF(CC$7/'①-2入力シート（宿泊人数）【室】'!CC39&gt;=50000, 500, IF(CC$7/'①-2入力シート（宿泊人数）【室】'!CC39&gt;=20000, 200, 100)) * '①-2入力シート（宿泊人数）【室】'!CC39, 0)</f>
        <v>0</v>
      </c>
      <c r="CD39" s="98">
        <f>IF('①-2入力シート（宿泊人数）【室】'!CD39&gt;0, IF(CD$7/'①-2入力シート（宿泊人数）【室】'!CD39&gt;=50000, 500, IF(CD$7/'①-2入力シート（宿泊人数）【室】'!CD39&gt;=20000, 200, 100)) * '①-2入力シート（宿泊人数）【室】'!CD39, 0)</f>
        <v>0</v>
      </c>
      <c r="CE39" s="98">
        <f>IF('①-2入力シート（宿泊人数）【室】'!CE39&gt;0, IF(CE$7/'①-2入力シート（宿泊人数）【室】'!CE39&gt;=50000, 500, IF(CE$7/'①-2入力シート（宿泊人数）【室】'!CE39&gt;=20000, 200, 100)) * '①-2入力シート（宿泊人数）【室】'!CE39, 0)</f>
        <v>0</v>
      </c>
      <c r="CF39" s="98">
        <f>IF('①-2入力シート（宿泊人数）【室】'!CF39&gt;0, IF(CF$7/'①-2入力シート（宿泊人数）【室】'!CF39&gt;=50000, 500, IF(CF$7/'①-2入力シート（宿泊人数）【室】'!CF39&gt;=20000, 200, 100)) * '①-2入力シート（宿泊人数）【室】'!CF39, 0)</f>
        <v>0</v>
      </c>
      <c r="CG39" s="98">
        <f>IF('①-2入力シート（宿泊人数）【室】'!CG39&gt;0, IF(CG$7/'①-2入力シート（宿泊人数）【室】'!CG39&gt;=50000, 500, IF(CG$7/'①-2入力シート（宿泊人数）【室】'!CG39&gt;=20000, 200, 100)) * '①-2入力シート（宿泊人数）【室】'!CG39, 0)</f>
        <v>0</v>
      </c>
      <c r="CH39" s="98">
        <f>IF('①-2入力シート（宿泊人数）【室】'!CH39&gt;0, IF(CH$7/'①-2入力シート（宿泊人数）【室】'!CH39&gt;=50000, 500, IF(CH$7/'①-2入力シート（宿泊人数）【室】'!CH39&gt;=20000, 200, 100)) * '①-2入力シート（宿泊人数）【室】'!CH39, 0)</f>
        <v>0</v>
      </c>
      <c r="CI39" s="98">
        <f>IF('①-2入力シート（宿泊人数）【室】'!CI39&gt;0, IF(CI$7/'①-2入力シート（宿泊人数）【室】'!CI39&gt;=50000, 500, IF(CI$7/'①-2入力シート（宿泊人数）【室】'!CI39&gt;=20000, 200, 100)) * '①-2入力シート（宿泊人数）【室】'!CI39, 0)</f>
        <v>0</v>
      </c>
      <c r="CJ39" s="98">
        <f>IF('①-2入力シート（宿泊人数）【室】'!CJ39&gt;0, IF(CJ$7/'①-2入力シート（宿泊人数）【室】'!CJ39&gt;=50000, 500, IF(CJ$7/'①-2入力シート（宿泊人数）【室】'!CJ39&gt;=20000, 200, 100)) * '①-2入力シート（宿泊人数）【室】'!CJ39, 0)</f>
        <v>0</v>
      </c>
      <c r="CK39" s="98">
        <f>IF('①-2入力シート（宿泊人数）【室】'!CK39&gt;0, IF(CK$7/'①-2入力シート（宿泊人数）【室】'!CK39&gt;=50000, 500, IF(CK$7/'①-2入力シート（宿泊人数）【室】'!CK39&gt;=20000, 200, 100)) * '①-2入力シート（宿泊人数）【室】'!CK39, 0)</f>
        <v>0</v>
      </c>
      <c r="CL39" s="98">
        <f>IF('①-2入力シート（宿泊人数）【室】'!CL39&gt;0, IF(CL$7/'①-2入力シート（宿泊人数）【室】'!CL39&gt;=50000, 500, IF(CL$7/'①-2入力シート（宿泊人数）【室】'!CL39&gt;=20000, 200, 100)) * '①-2入力シート（宿泊人数）【室】'!CL39, 0)</f>
        <v>0</v>
      </c>
      <c r="CM39" s="98">
        <f>IF('①-2入力シート（宿泊人数）【室】'!CM39&gt;0, IF(CM$7/'①-2入力シート（宿泊人数）【室】'!CM39&gt;=50000, 500, IF(CM$7/'①-2入力シート（宿泊人数）【室】'!CM39&gt;=20000, 200, 100)) * '①-2入力シート（宿泊人数）【室】'!CM39, 0)</f>
        <v>0</v>
      </c>
      <c r="CN39" s="98">
        <f>IF('①-2入力シート（宿泊人数）【室】'!CN39&gt;0, IF(CN$7/'①-2入力シート（宿泊人数）【室】'!CN39&gt;=50000, 500, IF(CN$7/'①-2入力シート（宿泊人数）【室】'!CN39&gt;=20000, 200, 100)) * '①-2入力シート（宿泊人数）【室】'!CN39, 0)</f>
        <v>0</v>
      </c>
      <c r="CO39" s="98">
        <f>IF('①-2入力シート（宿泊人数）【室】'!CO39&gt;0, IF(CO$7/'①-2入力シート（宿泊人数）【室】'!CO39&gt;=50000, 500, IF(CO$7/'①-2入力シート（宿泊人数）【室】'!CO39&gt;=20000, 200, 100)) * '①-2入力シート（宿泊人数）【室】'!CO39, 0)</f>
        <v>0</v>
      </c>
      <c r="CP39" s="98">
        <f>IF('①-2入力シート（宿泊人数）【室】'!CP39&gt;0, IF(CP$7/'①-2入力シート（宿泊人数）【室】'!CP39&gt;=50000, 500, IF(CP$7/'①-2入力シート（宿泊人数）【室】'!CP39&gt;=20000, 200, 100)) * '①-2入力シート（宿泊人数）【室】'!CP39, 0)</f>
        <v>0</v>
      </c>
      <c r="CQ39" s="98">
        <f>IF('①-2入力シート（宿泊人数）【室】'!CQ39&gt;0, IF(CQ$7/'①-2入力シート（宿泊人数）【室】'!CQ39&gt;=50000, 500, IF(CQ$7/'①-2入力シート（宿泊人数）【室】'!CQ39&gt;=20000, 200, 100)) * '①-2入力シート（宿泊人数）【室】'!CQ39, 0)</f>
        <v>0</v>
      </c>
      <c r="CR39" s="98">
        <f>IF('①-2入力シート（宿泊人数）【室】'!CR39&gt;0, IF(CR$7/'①-2入力シート（宿泊人数）【室】'!CR39&gt;=50000, 500, IF(CR$7/'①-2入力シート（宿泊人数）【室】'!CR39&gt;=20000, 200, 100)) * '①-2入力シート（宿泊人数）【室】'!CR39, 0)</f>
        <v>0</v>
      </c>
      <c r="CS39" s="98">
        <f>IF('①-2入力シート（宿泊人数）【室】'!CS39&gt;0, IF(CS$7/'①-2入力シート（宿泊人数）【室】'!CS39&gt;=50000, 500, IF(CS$7/'①-2入力シート（宿泊人数）【室】'!CS39&gt;=20000, 200, 100)) * '①-2入力シート（宿泊人数）【室】'!CS39, 0)</f>
        <v>0</v>
      </c>
      <c r="CT39" s="98">
        <f>IF('①-2入力シート（宿泊人数）【室】'!CT39&gt;0, IF(CT$7/'①-2入力シート（宿泊人数）【室】'!CT39&gt;=50000, 500, IF(CT$7/'①-2入力シート（宿泊人数）【室】'!CT39&gt;=20000, 200, 100)) * '①-2入力シート（宿泊人数）【室】'!CT39, 0)</f>
        <v>0</v>
      </c>
      <c r="CU39" s="98">
        <f>IF('①-2入力シート（宿泊人数）【室】'!CU39&gt;0, IF(CU$7/'①-2入力シート（宿泊人数）【室】'!CU39&gt;=50000, 500, IF(CU$7/'①-2入力シート（宿泊人数）【室】'!CU39&gt;=20000, 200, 100)) * '①-2入力シート（宿泊人数）【室】'!CU39, 0)</f>
        <v>0</v>
      </c>
      <c r="CV39" s="98">
        <f>IF('①-2入力シート（宿泊人数）【室】'!CV39&gt;0, IF(CV$7/'①-2入力シート（宿泊人数）【室】'!CV39&gt;=50000, 500, IF(CV$7/'①-2入力シート（宿泊人数）【室】'!CV39&gt;=20000, 200, 100)) * '①-2入力シート（宿泊人数）【室】'!CV39, 0)</f>
        <v>0</v>
      </c>
      <c r="CW39" s="98">
        <f>IF('①-2入力シート（宿泊人数）【室】'!CW39&gt;0, IF(CW$7/'①-2入力シート（宿泊人数）【室】'!CW39&gt;=50000, 500, IF(CW$7/'①-2入力シート（宿泊人数）【室】'!CW39&gt;=20000, 200, 100)) * '①-2入力シート（宿泊人数）【室】'!CW39, 0)</f>
        <v>0</v>
      </c>
      <c r="CX39" s="98">
        <f>IF('①-2入力シート（宿泊人数）【室】'!CX39&gt;0, IF(CX$7/'①-2入力シート（宿泊人数）【室】'!CX39&gt;=50000, 500, IF(CX$7/'①-2入力シート（宿泊人数）【室】'!CX39&gt;=20000, 200, 100)) * '①-2入力シート（宿泊人数）【室】'!CX39, 0)</f>
        <v>0</v>
      </c>
      <c r="CY39" s="166">
        <f t="shared" si="6"/>
        <v>0</v>
      </c>
      <c r="CZ39" s="4"/>
      <c r="DA39" s="7">
        <f t="shared" si="7"/>
        <v>0</v>
      </c>
    </row>
    <row r="40" spans="1:105" ht="25.5" thickTop="1" thickBot="1">
      <c r="A40" s="198" t="s">
        <v>1</v>
      </c>
      <c r="B40" s="198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64">
        <f t="shared" ref="CY40" si="11">SUM(CY9:CY39)</f>
        <v>0</v>
      </c>
      <c r="DA40" s="47">
        <f>SUM(DA9:DA39)</f>
        <v>0</v>
      </c>
    </row>
    <row r="50" spans="1:15" s="6" customFormat="1">
      <c r="A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19.5" customHeight="1"/>
  </sheetData>
  <sheetProtection sheet="1" objects="1" scenarios="1"/>
  <mergeCells count="11">
    <mergeCell ref="A3:B3"/>
    <mergeCell ref="A7:B7"/>
    <mergeCell ref="A2:B2"/>
    <mergeCell ref="DA4:DA8"/>
    <mergeCell ref="A9:A39"/>
    <mergeCell ref="CY3:CY8"/>
    <mergeCell ref="A40:B40"/>
    <mergeCell ref="A6:B6"/>
    <mergeCell ref="A5:B5"/>
    <mergeCell ref="A8:B8"/>
    <mergeCell ref="A4:B4"/>
  </mergeCells>
  <phoneticPr fontId="2"/>
  <conditionalFormatting sqref="D9:N9 C10:N40">
    <cfRule type="containsErrors" dxfId="19" priority="17">
      <formula>ISERROR(C9)</formula>
    </cfRule>
  </conditionalFormatting>
  <conditionalFormatting sqref="C9">
    <cfRule type="containsErrors" dxfId="18" priority="16">
      <formula>ISERROR(C9)</formula>
    </cfRule>
  </conditionalFormatting>
  <conditionalFormatting sqref="DA9:DA40">
    <cfRule type="containsErrors" dxfId="17" priority="5">
      <formula>ISERROR(DA9)</formula>
    </cfRule>
  </conditionalFormatting>
  <conditionalFormatting sqref="CY9:CY40">
    <cfRule type="containsErrors" dxfId="16" priority="2">
      <formula>ISERROR(CY9)</formula>
    </cfRule>
  </conditionalFormatting>
  <conditionalFormatting sqref="O9:CX40">
    <cfRule type="containsErrors" dxfId="15" priority="1">
      <formula>ISERROR(O9)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B9ED-592B-4DE4-B0CD-C1519BDE3C38}">
  <sheetPr>
    <pageSetUpPr fitToPage="1"/>
  </sheetPr>
  <dimension ref="A1:DA38"/>
  <sheetViews>
    <sheetView zoomScale="70" zoomScaleNormal="70" workbookViewId="0">
      <pane xSplit="2" ySplit="6" topLeftCell="BZ7" activePane="bottomRight" state="frozen"/>
      <selection pane="topRight" activeCell="C1" sqref="C1"/>
      <selection pane="bottomLeft" activeCell="A7" sqref="A7"/>
      <selection pane="bottomRight" activeCell="DA1" sqref="DA1:DG1048576"/>
    </sheetView>
  </sheetViews>
  <sheetFormatPr defaultRowHeight="18.75"/>
  <cols>
    <col min="1" max="1" width="9" style="4"/>
    <col min="2" max="2" width="5" style="6" customWidth="1"/>
    <col min="3" max="8" width="9.625" style="4" customWidth="1"/>
    <col min="9" max="11" width="9" style="4"/>
    <col min="12" max="12" width="9.375" style="4" bestFit="1" customWidth="1"/>
    <col min="13" max="16" width="9" style="4"/>
    <col min="17" max="17" width="10.25" style="4" customWidth="1"/>
    <col min="18" max="25" width="9" style="4" customWidth="1"/>
    <col min="26" max="26" width="6.625" style="4" customWidth="1"/>
    <col min="27" max="27" width="9.125" style="4" customWidth="1"/>
    <col min="28" max="102" width="9" style="4" customWidth="1"/>
    <col min="103" max="16384" width="9" style="4"/>
  </cols>
  <sheetData>
    <row r="1" spans="1:105" ht="24">
      <c r="A1" s="144"/>
      <c r="B1" s="6" t="s">
        <v>8</v>
      </c>
      <c r="C1" s="144"/>
      <c r="D1" s="4" t="s">
        <v>2</v>
      </c>
      <c r="E1" s="191" t="s">
        <v>10</v>
      </c>
      <c r="F1" s="191"/>
      <c r="G1" s="192"/>
      <c r="H1" s="192"/>
      <c r="J1" s="191" t="s">
        <v>11</v>
      </c>
      <c r="K1" s="191"/>
      <c r="L1" s="193"/>
      <c r="M1" s="193"/>
      <c r="N1" s="193"/>
      <c r="O1" s="193"/>
      <c r="P1" s="193"/>
    </row>
    <row r="2" spans="1:105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05">
      <c r="A3" s="199" t="s">
        <v>74</v>
      </c>
      <c r="B3" s="201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Z3" s="205" t="s">
        <v>4</v>
      </c>
      <c r="DA3" s="181"/>
    </row>
    <row r="4" spans="1:105">
      <c r="A4" s="208" t="s">
        <v>59</v>
      </c>
      <c r="B4" s="209"/>
      <c r="C4" s="183">
        <f>'①-1入力シート（宿泊人数）【1人当】'!C4</f>
        <v>0</v>
      </c>
      <c r="D4" s="183">
        <f>'①-1入力シート（宿泊人数）【1人当】'!D4</f>
        <v>0</v>
      </c>
      <c r="E4" s="183">
        <f>'①-1入力シート（宿泊人数）【1人当】'!E4</f>
        <v>0</v>
      </c>
      <c r="F4" s="183">
        <f>'①-1入力シート（宿泊人数）【1人当】'!F4</f>
        <v>0</v>
      </c>
      <c r="G4" s="183">
        <f>'①-1入力シート（宿泊人数）【1人当】'!G4</f>
        <v>0</v>
      </c>
      <c r="H4" s="183">
        <f>'①-1入力シート（宿泊人数）【1人当】'!H4</f>
        <v>0</v>
      </c>
      <c r="I4" s="183">
        <f>'①-1入力シート（宿泊人数）【1人当】'!I4</f>
        <v>0</v>
      </c>
      <c r="J4" s="183">
        <f>'①-1入力シート（宿泊人数）【1人当】'!J4</f>
        <v>0</v>
      </c>
      <c r="K4" s="183">
        <f>'①-1入力シート（宿泊人数）【1人当】'!K4</f>
        <v>0</v>
      </c>
      <c r="L4" s="183">
        <f>'①-1入力シート（宿泊人数）【1人当】'!L4</f>
        <v>0</v>
      </c>
      <c r="M4" s="183">
        <f>'①-1入力シート（宿泊人数）【1人当】'!M4</f>
        <v>0</v>
      </c>
      <c r="N4" s="183">
        <f>'①-1入力シート（宿泊人数）【1人当】'!N4</f>
        <v>0</v>
      </c>
      <c r="O4" s="183">
        <f>'①-1入力シート（宿泊人数）【1人当】'!O4</f>
        <v>0</v>
      </c>
      <c r="P4" s="183">
        <f>'①-1入力シート（宿泊人数）【1人当】'!P4</f>
        <v>0</v>
      </c>
      <c r="Q4" s="183">
        <f>'①-1入力シート（宿泊人数）【1人当】'!Q4</f>
        <v>0</v>
      </c>
      <c r="R4" s="183">
        <f>'①-1入力シート（宿泊人数）【1人当】'!R4</f>
        <v>0</v>
      </c>
      <c r="S4" s="183">
        <f>'①-1入力シート（宿泊人数）【1人当】'!S4</f>
        <v>0</v>
      </c>
      <c r="T4" s="183">
        <f>'①-1入力シート（宿泊人数）【1人当】'!T4</f>
        <v>0</v>
      </c>
      <c r="U4" s="183">
        <f>'①-1入力シート（宿泊人数）【1人当】'!U4</f>
        <v>0</v>
      </c>
      <c r="V4" s="183">
        <f>'①-1入力シート（宿泊人数）【1人当】'!V4</f>
        <v>0</v>
      </c>
      <c r="W4" s="183">
        <f>'①-1入力シート（宿泊人数）【1人当】'!W4</f>
        <v>0</v>
      </c>
      <c r="X4" s="183">
        <f>'①-1入力シート（宿泊人数）【1人当】'!X4</f>
        <v>0</v>
      </c>
      <c r="Y4" s="183">
        <f>'①-1入力シート（宿泊人数）【1人当】'!Y4</f>
        <v>0</v>
      </c>
      <c r="Z4" s="183">
        <f>'①-1入力シート（宿泊人数）【1人当】'!Z4</f>
        <v>0</v>
      </c>
      <c r="AA4" s="183">
        <f>'①-1入力シート（宿泊人数）【1人当】'!AA4</f>
        <v>0</v>
      </c>
      <c r="AB4" s="183">
        <f>'①-1入力シート（宿泊人数）【1人当】'!AB4</f>
        <v>0</v>
      </c>
      <c r="AC4" s="183">
        <f>'①-1入力シート（宿泊人数）【1人当】'!AC4</f>
        <v>0</v>
      </c>
      <c r="AD4" s="183">
        <f>'①-1入力シート（宿泊人数）【1人当】'!AD4</f>
        <v>0</v>
      </c>
      <c r="AE4" s="183">
        <f>'①-1入力シート（宿泊人数）【1人当】'!AE4</f>
        <v>0</v>
      </c>
      <c r="AF4" s="183">
        <f>'①-1入力シート（宿泊人数）【1人当】'!AF4</f>
        <v>0</v>
      </c>
      <c r="AG4" s="183">
        <f>'①-1入力シート（宿泊人数）【1人当】'!AG4</f>
        <v>0</v>
      </c>
      <c r="AH4" s="183">
        <f>'①-1入力シート（宿泊人数）【1人当】'!AH4</f>
        <v>0</v>
      </c>
      <c r="AI4" s="183">
        <f>'①-1入力シート（宿泊人数）【1人当】'!AI4</f>
        <v>0</v>
      </c>
      <c r="AJ4" s="183">
        <f>'①-1入力シート（宿泊人数）【1人当】'!AJ4</f>
        <v>0</v>
      </c>
      <c r="AK4" s="183">
        <f>'①-1入力シート（宿泊人数）【1人当】'!AK4</f>
        <v>0</v>
      </c>
      <c r="AL4" s="183">
        <f>'①-1入力シート（宿泊人数）【1人当】'!AL4</f>
        <v>0</v>
      </c>
      <c r="AM4" s="183">
        <f>'①-1入力シート（宿泊人数）【1人当】'!AM4</f>
        <v>0</v>
      </c>
      <c r="AN4" s="183">
        <f>'①-1入力シート（宿泊人数）【1人当】'!AN4</f>
        <v>0</v>
      </c>
      <c r="AO4" s="183">
        <f>'①-1入力シート（宿泊人数）【1人当】'!AO4</f>
        <v>0</v>
      </c>
      <c r="AP4" s="183">
        <f>'①-1入力シート（宿泊人数）【1人当】'!AP4</f>
        <v>0</v>
      </c>
      <c r="AQ4" s="183">
        <f>'①-1入力シート（宿泊人数）【1人当】'!AQ4</f>
        <v>0</v>
      </c>
      <c r="AR4" s="183">
        <f>'①-1入力シート（宿泊人数）【1人当】'!AR4</f>
        <v>0</v>
      </c>
      <c r="AS4" s="183">
        <f>'①-1入力シート（宿泊人数）【1人当】'!AS4</f>
        <v>0</v>
      </c>
      <c r="AT4" s="183">
        <f>'①-1入力シート（宿泊人数）【1人当】'!AT4</f>
        <v>0</v>
      </c>
      <c r="AU4" s="183">
        <f>'①-1入力シート（宿泊人数）【1人当】'!AU4</f>
        <v>0</v>
      </c>
      <c r="AV4" s="183">
        <f>'①-1入力シート（宿泊人数）【1人当】'!AV4</f>
        <v>0</v>
      </c>
      <c r="AW4" s="183">
        <f>'①-1入力シート（宿泊人数）【1人当】'!AW4</f>
        <v>0</v>
      </c>
      <c r="AX4" s="183">
        <f>'①-1入力シート（宿泊人数）【1人当】'!AX4</f>
        <v>0</v>
      </c>
      <c r="AY4" s="183">
        <f>'①-1入力シート（宿泊人数）【1人当】'!AY4</f>
        <v>0</v>
      </c>
      <c r="AZ4" s="183">
        <f>'①-1入力シート（宿泊人数）【1人当】'!AZ4</f>
        <v>0</v>
      </c>
      <c r="BA4" s="183">
        <f>'①-1入力シート（宿泊人数）【1人当】'!BA4</f>
        <v>0</v>
      </c>
      <c r="BB4" s="183">
        <f>'①-1入力シート（宿泊人数）【1人当】'!BB4</f>
        <v>0</v>
      </c>
      <c r="BC4" s="183">
        <f>'①-1入力シート（宿泊人数）【1人当】'!BC4</f>
        <v>0</v>
      </c>
      <c r="BD4" s="183">
        <f>'①-1入力シート（宿泊人数）【1人当】'!BD4</f>
        <v>0</v>
      </c>
      <c r="BE4" s="183">
        <f>'①-1入力シート（宿泊人数）【1人当】'!BE4</f>
        <v>0</v>
      </c>
      <c r="BF4" s="183">
        <f>'①-1入力シート（宿泊人数）【1人当】'!BF4</f>
        <v>0</v>
      </c>
      <c r="BG4" s="183">
        <f>'①-1入力シート（宿泊人数）【1人当】'!BG4</f>
        <v>0</v>
      </c>
      <c r="BH4" s="183">
        <f>'①-1入力シート（宿泊人数）【1人当】'!BH4</f>
        <v>0</v>
      </c>
      <c r="BI4" s="183">
        <f>'①-1入力シート（宿泊人数）【1人当】'!BI4</f>
        <v>0</v>
      </c>
      <c r="BJ4" s="183">
        <f>'①-1入力シート（宿泊人数）【1人当】'!BJ4</f>
        <v>0</v>
      </c>
      <c r="BK4" s="183">
        <f>'①-1入力シート（宿泊人数）【1人当】'!BK4</f>
        <v>0</v>
      </c>
      <c r="BL4" s="183">
        <f>'①-1入力シート（宿泊人数）【1人当】'!BL4</f>
        <v>0</v>
      </c>
      <c r="BM4" s="183">
        <f>'①-1入力シート（宿泊人数）【1人当】'!BM4</f>
        <v>0</v>
      </c>
      <c r="BN4" s="183">
        <f>'①-1入力シート（宿泊人数）【1人当】'!BN4</f>
        <v>0</v>
      </c>
      <c r="BO4" s="183">
        <f>'①-1入力シート（宿泊人数）【1人当】'!BO4</f>
        <v>0</v>
      </c>
      <c r="BP4" s="183">
        <f>'①-1入力シート（宿泊人数）【1人当】'!BP4</f>
        <v>0</v>
      </c>
      <c r="BQ4" s="183">
        <f>'①-1入力シート（宿泊人数）【1人当】'!BQ4</f>
        <v>0</v>
      </c>
      <c r="BR4" s="183">
        <f>'①-1入力シート（宿泊人数）【1人当】'!BR4</f>
        <v>0</v>
      </c>
      <c r="BS4" s="183">
        <f>'①-1入力シート（宿泊人数）【1人当】'!BS4</f>
        <v>0</v>
      </c>
      <c r="BT4" s="183">
        <f>'①-1入力シート（宿泊人数）【1人当】'!BT4</f>
        <v>0</v>
      </c>
      <c r="BU4" s="183">
        <f>'①-1入力シート（宿泊人数）【1人当】'!BU4</f>
        <v>0</v>
      </c>
      <c r="BV4" s="183">
        <f>'①-1入力シート（宿泊人数）【1人当】'!BV4</f>
        <v>0</v>
      </c>
      <c r="BW4" s="183">
        <f>'①-1入力シート（宿泊人数）【1人当】'!BW4</f>
        <v>0</v>
      </c>
      <c r="BX4" s="183">
        <f>'①-1入力シート（宿泊人数）【1人当】'!BX4</f>
        <v>0</v>
      </c>
      <c r="BY4" s="183">
        <f>'①-1入力シート（宿泊人数）【1人当】'!BY4</f>
        <v>0</v>
      </c>
      <c r="BZ4" s="183">
        <f>'①-1入力シート（宿泊人数）【1人当】'!BZ4</f>
        <v>0</v>
      </c>
      <c r="CA4" s="183">
        <f>'①-1入力シート（宿泊人数）【1人当】'!CA4</f>
        <v>0</v>
      </c>
      <c r="CB4" s="183">
        <f>'①-1入力シート（宿泊人数）【1人当】'!CB4</f>
        <v>0</v>
      </c>
      <c r="CC4" s="183">
        <f>'①-1入力シート（宿泊人数）【1人当】'!CC4</f>
        <v>0</v>
      </c>
      <c r="CD4" s="183">
        <f>'①-1入力シート（宿泊人数）【1人当】'!CD4</f>
        <v>0</v>
      </c>
      <c r="CE4" s="183">
        <f>'①-1入力シート（宿泊人数）【1人当】'!CE4</f>
        <v>0</v>
      </c>
      <c r="CF4" s="183">
        <f>'①-1入力シート（宿泊人数）【1人当】'!CF4</f>
        <v>0</v>
      </c>
      <c r="CG4" s="183">
        <f>'①-1入力シート（宿泊人数）【1人当】'!CG4</f>
        <v>0</v>
      </c>
      <c r="CH4" s="183">
        <f>'①-1入力シート（宿泊人数）【1人当】'!CH4</f>
        <v>0</v>
      </c>
      <c r="CI4" s="183">
        <f>'①-1入力シート（宿泊人数）【1人当】'!CI4</f>
        <v>0</v>
      </c>
      <c r="CJ4" s="183">
        <f>'①-1入力シート（宿泊人数）【1人当】'!CJ4</f>
        <v>0</v>
      </c>
      <c r="CK4" s="183">
        <f>'①-1入力シート（宿泊人数）【1人当】'!CK4</f>
        <v>0</v>
      </c>
      <c r="CL4" s="183">
        <f>'①-1入力シート（宿泊人数）【1人当】'!CL4</f>
        <v>0</v>
      </c>
      <c r="CM4" s="183">
        <f>'①-1入力シート（宿泊人数）【1人当】'!CM4</f>
        <v>0</v>
      </c>
      <c r="CN4" s="183">
        <f>'①-1入力シート（宿泊人数）【1人当】'!CN4</f>
        <v>0</v>
      </c>
      <c r="CO4" s="183">
        <f>'①-1入力シート（宿泊人数）【1人当】'!CO4</f>
        <v>0</v>
      </c>
      <c r="CP4" s="183">
        <f>'①-1入力シート（宿泊人数）【1人当】'!CP4</f>
        <v>0</v>
      </c>
      <c r="CQ4" s="183">
        <f>'①-1入力シート（宿泊人数）【1人当】'!CQ4</f>
        <v>0</v>
      </c>
      <c r="CR4" s="183">
        <f>'①-1入力シート（宿泊人数）【1人当】'!CR4</f>
        <v>0</v>
      </c>
      <c r="CS4" s="183">
        <f>'①-1入力シート（宿泊人数）【1人当】'!CS4</f>
        <v>0</v>
      </c>
      <c r="CT4" s="183">
        <f>'①-1入力シート（宿泊人数）【1人当】'!CT4</f>
        <v>0</v>
      </c>
      <c r="CU4" s="183">
        <f>'①-1入力シート（宿泊人数）【1人当】'!CU4</f>
        <v>0</v>
      </c>
      <c r="CV4" s="183">
        <f>'①-1入力シート（宿泊人数）【1人当】'!CV4</f>
        <v>0</v>
      </c>
      <c r="CW4" s="183">
        <f>'①-1入力シート（宿泊人数）【1人当】'!CW4</f>
        <v>0</v>
      </c>
      <c r="CX4" s="183">
        <f>'①-1入力シート（宿泊人数）【1人当】'!CX4</f>
        <v>0</v>
      </c>
      <c r="CZ4" s="206"/>
      <c r="DA4" s="181"/>
    </row>
    <row r="5" spans="1:105" ht="18.75" customHeight="1">
      <c r="A5" s="208" t="s">
        <v>60</v>
      </c>
      <c r="B5" s="209"/>
      <c r="C5" s="151">
        <f>C4/1.1</f>
        <v>0</v>
      </c>
      <c r="D5" s="151">
        <f t="shared" ref="D5:BO5" si="0">D4/1.1</f>
        <v>0</v>
      </c>
      <c r="E5" s="151">
        <f t="shared" si="0"/>
        <v>0</v>
      </c>
      <c r="F5" s="151">
        <f t="shared" si="0"/>
        <v>0</v>
      </c>
      <c r="G5" s="151">
        <f t="shared" si="0"/>
        <v>0</v>
      </c>
      <c r="H5" s="151">
        <f t="shared" si="0"/>
        <v>0</v>
      </c>
      <c r="I5" s="151">
        <f t="shared" si="0"/>
        <v>0</v>
      </c>
      <c r="J5" s="151">
        <f t="shared" si="0"/>
        <v>0</v>
      </c>
      <c r="K5" s="151">
        <f t="shared" si="0"/>
        <v>0</v>
      </c>
      <c r="L5" s="151">
        <f t="shared" si="0"/>
        <v>0</v>
      </c>
      <c r="M5" s="151">
        <f t="shared" si="0"/>
        <v>0</v>
      </c>
      <c r="N5" s="151">
        <f t="shared" si="0"/>
        <v>0</v>
      </c>
      <c r="O5" s="151">
        <f t="shared" si="0"/>
        <v>0</v>
      </c>
      <c r="P5" s="151">
        <f t="shared" si="0"/>
        <v>0</v>
      </c>
      <c r="Q5" s="151">
        <f t="shared" si="0"/>
        <v>0</v>
      </c>
      <c r="R5" s="151">
        <f t="shared" si="0"/>
        <v>0</v>
      </c>
      <c r="S5" s="151">
        <f t="shared" si="0"/>
        <v>0</v>
      </c>
      <c r="T5" s="151">
        <f t="shared" si="0"/>
        <v>0</v>
      </c>
      <c r="U5" s="151">
        <f t="shared" si="0"/>
        <v>0</v>
      </c>
      <c r="V5" s="151">
        <f t="shared" si="0"/>
        <v>0</v>
      </c>
      <c r="W5" s="151">
        <f t="shared" si="0"/>
        <v>0</v>
      </c>
      <c r="X5" s="151">
        <f t="shared" si="0"/>
        <v>0</v>
      </c>
      <c r="Y5" s="151">
        <f t="shared" si="0"/>
        <v>0</v>
      </c>
      <c r="Z5" s="151">
        <f t="shared" si="0"/>
        <v>0</v>
      </c>
      <c r="AA5" s="151">
        <f t="shared" si="0"/>
        <v>0</v>
      </c>
      <c r="AB5" s="151">
        <f t="shared" si="0"/>
        <v>0</v>
      </c>
      <c r="AC5" s="151">
        <f t="shared" si="0"/>
        <v>0</v>
      </c>
      <c r="AD5" s="151">
        <f t="shared" si="0"/>
        <v>0</v>
      </c>
      <c r="AE5" s="151">
        <f t="shared" si="0"/>
        <v>0</v>
      </c>
      <c r="AF5" s="151">
        <f t="shared" si="0"/>
        <v>0</v>
      </c>
      <c r="AG5" s="151">
        <f t="shared" si="0"/>
        <v>0</v>
      </c>
      <c r="AH5" s="151">
        <f t="shared" si="0"/>
        <v>0</v>
      </c>
      <c r="AI5" s="151">
        <f t="shared" si="0"/>
        <v>0</v>
      </c>
      <c r="AJ5" s="151">
        <f t="shared" si="0"/>
        <v>0</v>
      </c>
      <c r="AK5" s="151">
        <f t="shared" si="0"/>
        <v>0</v>
      </c>
      <c r="AL5" s="151">
        <f t="shared" si="0"/>
        <v>0</v>
      </c>
      <c r="AM5" s="151">
        <f t="shared" si="0"/>
        <v>0</v>
      </c>
      <c r="AN5" s="151">
        <f t="shared" si="0"/>
        <v>0</v>
      </c>
      <c r="AO5" s="151">
        <f t="shared" si="0"/>
        <v>0</v>
      </c>
      <c r="AP5" s="151">
        <f t="shared" si="0"/>
        <v>0</v>
      </c>
      <c r="AQ5" s="151">
        <f t="shared" si="0"/>
        <v>0</v>
      </c>
      <c r="AR5" s="151">
        <f t="shared" si="0"/>
        <v>0</v>
      </c>
      <c r="AS5" s="151">
        <f t="shared" si="0"/>
        <v>0</v>
      </c>
      <c r="AT5" s="151">
        <f t="shared" si="0"/>
        <v>0</v>
      </c>
      <c r="AU5" s="151">
        <f t="shared" si="0"/>
        <v>0</v>
      </c>
      <c r="AV5" s="151">
        <f t="shared" si="0"/>
        <v>0</v>
      </c>
      <c r="AW5" s="151">
        <f t="shared" si="0"/>
        <v>0</v>
      </c>
      <c r="AX5" s="151">
        <f t="shared" si="0"/>
        <v>0</v>
      </c>
      <c r="AY5" s="151">
        <f t="shared" si="0"/>
        <v>0</v>
      </c>
      <c r="AZ5" s="151">
        <f t="shared" si="0"/>
        <v>0</v>
      </c>
      <c r="BA5" s="151">
        <f t="shared" si="0"/>
        <v>0</v>
      </c>
      <c r="BB5" s="151">
        <f t="shared" si="0"/>
        <v>0</v>
      </c>
      <c r="BC5" s="151">
        <f t="shared" si="0"/>
        <v>0</v>
      </c>
      <c r="BD5" s="151">
        <f t="shared" si="0"/>
        <v>0</v>
      </c>
      <c r="BE5" s="151">
        <f t="shared" si="0"/>
        <v>0</v>
      </c>
      <c r="BF5" s="151">
        <f t="shared" si="0"/>
        <v>0</v>
      </c>
      <c r="BG5" s="151">
        <f t="shared" si="0"/>
        <v>0</v>
      </c>
      <c r="BH5" s="151">
        <f t="shared" si="0"/>
        <v>0</v>
      </c>
      <c r="BI5" s="151">
        <f t="shared" si="0"/>
        <v>0</v>
      </c>
      <c r="BJ5" s="151">
        <f t="shared" si="0"/>
        <v>0</v>
      </c>
      <c r="BK5" s="151">
        <f t="shared" si="0"/>
        <v>0</v>
      </c>
      <c r="BL5" s="151">
        <f t="shared" si="0"/>
        <v>0</v>
      </c>
      <c r="BM5" s="151">
        <f t="shared" si="0"/>
        <v>0</v>
      </c>
      <c r="BN5" s="151">
        <f t="shared" si="0"/>
        <v>0</v>
      </c>
      <c r="BO5" s="151">
        <f t="shared" si="0"/>
        <v>0</v>
      </c>
      <c r="BP5" s="151">
        <f t="shared" ref="BP5:CX5" si="1">BP4/1.1</f>
        <v>0</v>
      </c>
      <c r="BQ5" s="151">
        <f t="shared" si="1"/>
        <v>0</v>
      </c>
      <c r="BR5" s="151">
        <f t="shared" si="1"/>
        <v>0</v>
      </c>
      <c r="BS5" s="151">
        <f t="shared" si="1"/>
        <v>0</v>
      </c>
      <c r="BT5" s="151">
        <f t="shared" si="1"/>
        <v>0</v>
      </c>
      <c r="BU5" s="151">
        <f t="shared" si="1"/>
        <v>0</v>
      </c>
      <c r="BV5" s="151">
        <f t="shared" si="1"/>
        <v>0</v>
      </c>
      <c r="BW5" s="151">
        <f t="shared" si="1"/>
        <v>0</v>
      </c>
      <c r="BX5" s="151">
        <f t="shared" si="1"/>
        <v>0</v>
      </c>
      <c r="BY5" s="151">
        <f t="shared" si="1"/>
        <v>0</v>
      </c>
      <c r="BZ5" s="151">
        <f t="shared" si="1"/>
        <v>0</v>
      </c>
      <c r="CA5" s="151">
        <f t="shared" si="1"/>
        <v>0</v>
      </c>
      <c r="CB5" s="151">
        <f t="shared" si="1"/>
        <v>0</v>
      </c>
      <c r="CC5" s="151">
        <f t="shared" si="1"/>
        <v>0</v>
      </c>
      <c r="CD5" s="151">
        <f t="shared" si="1"/>
        <v>0</v>
      </c>
      <c r="CE5" s="151">
        <f t="shared" si="1"/>
        <v>0</v>
      </c>
      <c r="CF5" s="151">
        <f t="shared" si="1"/>
        <v>0</v>
      </c>
      <c r="CG5" s="151">
        <f t="shared" si="1"/>
        <v>0</v>
      </c>
      <c r="CH5" s="151">
        <f t="shared" si="1"/>
        <v>0</v>
      </c>
      <c r="CI5" s="151">
        <f t="shared" si="1"/>
        <v>0</v>
      </c>
      <c r="CJ5" s="151">
        <f t="shared" si="1"/>
        <v>0</v>
      </c>
      <c r="CK5" s="151">
        <f t="shared" si="1"/>
        <v>0</v>
      </c>
      <c r="CL5" s="151">
        <f t="shared" si="1"/>
        <v>0</v>
      </c>
      <c r="CM5" s="151">
        <f t="shared" si="1"/>
        <v>0</v>
      </c>
      <c r="CN5" s="151">
        <f t="shared" si="1"/>
        <v>0</v>
      </c>
      <c r="CO5" s="151">
        <f t="shared" si="1"/>
        <v>0</v>
      </c>
      <c r="CP5" s="151">
        <f t="shared" si="1"/>
        <v>0</v>
      </c>
      <c r="CQ5" s="151">
        <f t="shared" si="1"/>
        <v>0</v>
      </c>
      <c r="CR5" s="151">
        <f t="shared" si="1"/>
        <v>0</v>
      </c>
      <c r="CS5" s="151">
        <f t="shared" si="1"/>
        <v>0</v>
      </c>
      <c r="CT5" s="151">
        <f t="shared" si="1"/>
        <v>0</v>
      </c>
      <c r="CU5" s="151">
        <f t="shared" si="1"/>
        <v>0</v>
      </c>
      <c r="CV5" s="151">
        <f t="shared" si="1"/>
        <v>0</v>
      </c>
      <c r="CW5" s="151">
        <f t="shared" si="1"/>
        <v>0</v>
      </c>
      <c r="CX5" s="151">
        <f t="shared" si="1"/>
        <v>0</v>
      </c>
      <c r="CZ5" s="206"/>
      <c r="DA5" s="181"/>
    </row>
    <row r="6" spans="1:105" ht="19.5" thickBot="1">
      <c r="A6" s="208" t="s">
        <v>58</v>
      </c>
      <c r="B6" s="209"/>
      <c r="C6" s="151">
        <f>ROUNDDOWN(C5,-2)</f>
        <v>0</v>
      </c>
      <c r="D6" s="151">
        <f t="shared" ref="D6:BO6" si="2">ROUNDDOWN(D5,-2)</f>
        <v>0</v>
      </c>
      <c r="E6" s="151">
        <f t="shared" si="2"/>
        <v>0</v>
      </c>
      <c r="F6" s="151">
        <f t="shared" si="2"/>
        <v>0</v>
      </c>
      <c r="G6" s="151">
        <f t="shared" si="2"/>
        <v>0</v>
      </c>
      <c r="H6" s="151">
        <f t="shared" si="2"/>
        <v>0</v>
      </c>
      <c r="I6" s="151">
        <f t="shared" si="2"/>
        <v>0</v>
      </c>
      <c r="J6" s="151">
        <f t="shared" si="2"/>
        <v>0</v>
      </c>
      <c r="K6" s="151">
        <f t="shared" si="2"/>
        <v>0</v>
      </c>
      <c r="L6" s="151">
        <f t="shared" si="2"/>
        <v>0</v>
      </c>
      <c r="M6" s="151">
        <f t="shared" si="2"/>
        <v>0</v>
      </c>
      <c r="N6" s="151">
        <f t="shared" si="2"/>
        <v>0</v>
      </c>
      <c r="O6" s="151">
        <f t="shared" si="2"/>
        <v>0</v>
      </c>
      <c r="P6" s="151">
        <f t="shared" si="2"/>
        <v>0</v>
      </c>
      <c r="Q6" s="151">
        <f t="shared" si="2"/>
        <v>0</v>
      </c>
      <c r="R6" s="151">
        <f t="shared" si="2"/>
        <v>0</v>
      </c>
      <c r="S6" s="151">
        <f t="shared" si="2"/>
        <v>0</v>
      </c>
      <c r="T6" s="151">
        <f t="shared" si="2"/>
        <v>0</v>
      </c>
      <c r="U6" s="151">
        <f t="shared" si="2"/>
        <v>0</v>
      </c>
      <c r="V6" s="151">
        <f t="shared" si="2"/>
        <v>0</v>
      </c>
      <c r="W6" s="151">
        <f t="shared" si="2"/>
        <v>0</v>
      </c>
      <c r="X6" s="151">
        <f t="shared" si="2"/>
        <v>0</v>
      </c>
      <c r="Y6" s="151">
        <f t="shared" si="2"/>
        <v>0</v>
      </c>
      <c r="Z6" s="151">
        <f t="shared" si="2"/>
        <v>0</v>
      </c>
      <c r="AA6" s="151">
        <f t="shared" si="2"/>
        <v>0</v>
      </c>
      <c r="AB6" s="151">
        <f t="shared" si="2"/>
        <v>0</v>
      </c>
      <c r="AC6" s="151">
        <f t="shared" si="2"/>
        <v>0</v>
      </c>
      <c r="AD6" s="151">
        <f t="shared" si="2"/>
        <v>0</v>
      </c>
      <c r="AE6" s="151">
        <f t="shared" si="2"/>
        <v>0</v>
      </c>
      <c r="AF6" s="151">
        <f t="shared" si="2"/>
        <v>0</v>
      </c>
      <c r="AG6" s="151">
        <f t="shared" si="2"/>
        <v>0</v>
      </c>
      <c r="AH6" s="151">
        <f t="shared" si="2"/>
        <v>0</v>
      </c>
      <c r="AI6" s="151">
        <f t="shared" si="2"/>
        <v>0</v>
      </c>
      <c r="AJ6" s="151">
        <f t="shared" si="2"/>
        <v>0</v>
      </c>
      <c r="AK6" s="151">
        <f t="shared" si="2"/>
        <v>0</v>
      </c>
      <c r="AL6" s="151">
        <f t="shared" si="2"/>
        <v>0</v>
      </c>
      <c r="AM6" s="151">
        <f t="shared" si="2"/>
        <v>0</v>
      </c>
      <c r="AN6" s="151">
        <f t="shared" si="2"/>
        <v>0</v>
      </c>
      <c r="AO6" s="151">
        <f t="shared" si="2"/>
        <v>0</v>
      </c>
      <c r="AP6" s="151">
        <f t="shared" si="2"/>
        <v>0</v>
      </c>
      <c r="AQ6" s="151">
        <f t="shared" si="2"/>
        <v>0</v>
      </c>
      <c r="AR6" s="151">
        <f t="shared" si="2"/>
        <v>0</v>
      </c>
      <c r="AS6" s="151">
        <f t="shared" si="2"/>
        <v>0</v>
      </c>
      <c r="AT6" s="151">
        <f t="shared" si="2"/>
        <v>0</v>
      </c>
      <c r="AU6" s="151">
        <f t="shared" si="2"/>
        <v>0</v>
      </c>
      <c r="AV6" s="151">
        <f t="shared" si="2"/>
        <v>0</v>
      </c>
      <c r="AW6" s="151">
        <f t="shared" si="2"/>
        <v>0</v>
      </c>
      <c r="AX6" s="151">
        <f t="shared" si="2"/>
        <v>0</v>
      </c>
      <c r="AY6" s="151">
        <f t="shared" si="2"/>
        <v>0</v>
      </c>
      <c r="AZ6" s="151">
        <f t="shared" si="2"/>
        <v>0</v>
      </c>
      <c r="BA6" s="151">
        <f t="shared" si="2"/>
        <v>0</v>
      </c>
      <c r="BB6" s="151">
        <f t="shared" si="2"/>
        <v>0</v>
      </c>
      <c r="BC6" s="151">
        <f t="shared" si="2"/>
        <v>0</v>
      </c>
      <c r="BD6" s="151">
        <f t="shared" si="2"/>
        <v>0</v>
      </c>
      <c r="BE6" s="151">
        <f t="shared" si="2"/>
        <v>0</v>
      </c>
      <c r="BF6" s="151">
        <f t="shared" si="2"/>
        <v>0</v>
      </c>
      <c r="BG6" s="151">
        <f t="shared" si="2"/>
        <v>0</v>
      </c>
      <c r="BH6" s="151">
        <f t="shared" si="2"/>
        <v>0</v>
      </c>
      <c r="BI6" s="151">
        <f t="shared" si="2"/>
        <v>0</v>
      </c>
      <c r="BJ6" s="151">
        <f t="shared" si="2"/>
        <v>0</v>
      </c>
      <c r="BK6" s="151">
        <f t="shared" si="2"/>
        <v>0</v>
      </c>
      <c r="BL6" s="151">
        <f t="shared" si="2"/>
        <v>0</v>
      </c>
      <c r="BM6" s="151">
        <f t="shared" si="2"/>
        <v>0</v>
      </c>
      <c r="BN6" s="151">
        <f t="shared" si="2"/>
        <v>0</v>
      </c>
      <c r="BO6" s="151">
        <f t="shared" si="2"/>
        <v>0</v>
      </c>
      <c r="BP6" s="151">
        <f t="shared" ref="BP6:CX6" si="3">ROUNDDOWN(BP5,-2)</f>
        <v>0</v>
      </c>
      <c r="BQ6" s="151">
        <f t="shared" si="3"/>
        <v>0</v>
      </c>
      <c r="BR6" s="151">
        <f t="shared" si="3"/>
        <v>0</v>
      </c>
      <c r="BS6" s="151">
        <f t="shared" si="3"/>
        <v>0</v>
      </c>
      <c r="BT6" s="151">
        <f t="shared" si="3"/>
        <v>0</v>
      </c>
      <c r="BU6" s="151">
        <f t="shared" si="3"/>
        <v>0</v>
      </c>
      <c r="BV6" s="151">
        <f t="shared" si="3"/>
        <v>0</v>
      </c>
      <c r="BW6" s="151">
        <f t="shared" si="3"/>
        <v>0</v>
      </c>
      <c r="BX6" s="151">
        <f t="shared" si="3"/>
        <v>0</v>
      </c>
      <c r="BY6" s="151">
        <f t="shared" si="3"/>
        <v>0</v>
      </c>
      <c r="BZ6" s="151">
        <f t="shared" si="3"/>
        <v>0</v>
      </c>
      <c r="CA6" s="151">
        <f t="shared" si="3"/>
        <v>0</v>
      </c>
      <c r="CB6" s="151">
        <f t="shared" si="3"/>
        <v>0</v>
      </c>
      <c r="CC6" s="151">
        <f t="shared" si="3"/>
        <v>0</v>
      </c>
      <c r="CD6" s="151">
        <f t="shared" si="3"/>
        <v>0</v>
      </c>
      <c r="CE6" s="151">
        <f t="shared" si="3"/>
        <v>0</v>
      </c>
      <c r="CF6" s="151">
        <f t="shared" si="3"/>
        <v>0</v>
      </c>
      <c r="CG6" s="151">
        <f t="shared" si="3"/>
        <v>0</v>
      </c>
      <c r="CH6" s="151">
        <f t="shared" si="3"/>
        <v>0</v>
      </c>
      <c r="CI6" s="151">
        <f t="shared" si="3"/>
        <v>0</v>
      </c>
      <c r="CJ6" s="151">
        <f t="shared" si="3"/>
        <v>0</v>
      </c>
      <c r="CK6" s="151">
        <f t="shared" si="3"/>
        <v>0</v>
      </c>
      <c r="CL6" s="151">
        <f t="shared" si="3"/>
        <v>0</v>
      </c>
      <c r="CM6" s="151">
        <f t="shared" si="3"/>
        <v>0</v>
      </c>
      <c r="CN6" s="151">
        <f t="shared" si="3"/>
        <v>0</v>
      </c>
      <c r="CO6" s="151">
        <f t="shared" si="3"/>
        <v>0</v>
      </c>
      <c r="CP6" s="151">
        <f t="shared" si="3"/>
        <v>0</v>
      </c>
      <c r="CQ6" s="151">
        <f t="shared" si="3"/>
        <v>0</v>
      </c>
      <c r="CR6" s="151">
        <f t="shared" si="3"/>
        <v>0</v>
      </c>
      <c r="CS6" s="151">
        <f t="shared" si="3"/>
        <v>0</v>
      </c>
      <c r="CT6" s="151">
        <f t="shared" si="3"/>
        <v>0</v>
      </c>
      <c r="CU6" s="151">
        <f t="shared" si="3"/>
        <v>0</v>
      </c>
      <c r="CV6" s="151">
        <f t="shared" si="3"/>
        <v>0</v>
      </c>
      <c r="CW6" s="151">
        <f t="shared" si="3"/>
        <v>0</v>
      </c>
      <c r="CX6" s="151">
        <f t="shared" si="3"/>
        <v>0</v>
      </c>
      <c r="CZ6" s="207"/>
      <c r="DA6" s="181"/>
    </row>
    <row r="7" spans="1:105" ht="19.5" thickTop="1">
      <c r="A7" s="195" t="s">
        <v>0</v>
      </c>
      <c r="B7" s="176">
        <v>1</v>
      </c>
      <c r="C7" s="184">
        <f>IFERROR(IF('⑥-1A申告納付税額（3%）【1人当】'!C7-'⑦-1Aのうち道分【1人当】'!C7&lt;0, 0, '⑥-1A申告納付税額（3%）【1人当】'!C7-'⑦-1Aのうち道分【1人当】'!C7), 0)</f>
        <v>0</v>
      </c>
      <c r="D7" s="184">
        <f>IFERROR(IF('⑥-1A申告納付税額（3%）【1人当】'!D7-'⑦-1Aのうち道分【1人当】'!D7&lt;0, 0, '⑥-1A申告納付税額（3%）【1人当】'!D7-'⑦-1Aのうち道分【1人当】'!D7), 0)</f>
        <v>0</v>
      </c>
      <c r="E7" s="184">
        <f>IFERROR(IF('⑥-1A申告納付税額（3%）【1人当】'!E7-'⑦-1Aのうち道分【1人当】'!E7&lt;0, 0, '⑥-1A申告納付税額（3%）【1人当】'!E7-'⑦-1Aのうち道分【1人当】'!E7), 0)</f>
        <v>0</v>
      </c>
      <c r="F7" s="184">
        <f>IFERROR(IF('⑥-1A申告納付税額（3%）【1人当】'!F7-'⑦-1Aのうち道分【1人当】'!F7&lt;0, 0, '⑥-1A申告納付税額（3%）【1人当】'!F7-'⑦-1Aのうち道分【1人当】'!F7), 0)</f>
        <v>0</v>
      </c>
      <c r="G7" s="184">
        <f>IFERROR(IF('⑥-1A申告納付税額（3%）【1人当】'!G7-'⑦-1Aのうち道分【1人当】'!G7&lt;0, 0, '⑥-1A申告納付税額（3%）【1人当】'!G7-'⑦-1Aのうち道分【1人当】'!G7), 0)</f>
        <v>0</v>
      </c>
      <c r="H7" s="184">
        <f>IFERROR(IF('⑥-1A申告納付税額（3%）【1人当】'!H7-'⑦-1Aのうち道分【1人当】'!H7&lt;0, 0, '⑥-1A申告納付税額（3%）【1人当】'!H7-'⑦-1Aのうち道分【1人当】'!H7), 0)</f>
        <v>0</v>
      </c>
      <c r="I7" s="184">
        <f>IFERROR(IF('⑥-1A申告納付税額（3%）【1人当】'!I7-'⑦-1Aのうち道分【1人当】'!I7&lt;0, 0, '⑥-1A申告納付税額（3%）【1人当】'!I7-'⑦-1Aのうち道分【1人当】'!I7), 0)</f>
        <v>0</v>
      </c>
      <c r="J7" s="184">
        <f>IFERROR(IF('⑥-1A申告納付税額（3%）【1人当】'!J7-'⑦-1Aのうち道分【1人当】'!J7&lt;0, 0, '⑥-1A申告納付税額（3%）【1人当】'!J7-'⑦-1Aのうち道分【1人当】'!J7), 0)</f>
        <v>0</v>
      </c>
      <c r="K7" s="184">
        <f>IFERROR(IF('⑥-1A申告納付税額（3%）【1人当】'!K7-'⑦-1Aのうち道分【1人当】'!K7&lt;0, 0, '⑥-1A申告納付税額（3%）【1人当】'!K7-'⑦-1Aのうち道分【1人当】'!K7), 0)</f>
        <v>0</v>
      </c>
      <c r="L7" s="184">
        <f>IFERROR(IF('⑥-1A申告納付税額（3%）【1人当】'!L7-'⑦-1Aのうち道分【1人当】'!L7&lt;0, 0, '⑥-1A申告納付税額（3%）【1人当】'!L7-'⑦-1Aのうち道分【1人当】'!L7), 0)</f>
        <v>0</v>
      </c>
      <c r="M7" s="184">
        <f>IFERROR(IF('⑥-1A申告納付税額（3%）【1人当】'!M7-'⑦-1Aのうち道分【1人当】'!M7&lt;0, 0, '⑥-1A申告納付税額（3%）【1人当】'!M7-'⑦-1Aのうち道分【1人当】'!M7), 0)</f>
        <v>0</v>
      </c>
      <c r="N7" s="184">
        <f>IFERROR(IF('⑥-1A申告納付税額（3%）【1人当】'!N7-'⑦-1Aのうち道分【1人当】'!N7&lt;0, 0, '⑥-1A申告納付税額（3%）【1人当】'!N7-'⑦-1Aのうち道分【1人当】'!N7), 0)</f>
        <v>0</v>
      </c>
      <c r="O7" s="184">
        <f>IFERROR(IF('⑥-1A申告納付税額（3%）【1人当】'!O7-'⑦-1Aのうち道分【1人当】'!O7&lt;0, 0, '⑥-1A申告納付税額（3%）【1人当】'!O7-'⑦-1Aのうち道分【1人当】'!O7), 0)</f>
        <v>0</v>
      </c>
      <c r="P7" s="184">
        <f>IFERROR(IF('⑥-1A申告納付税額（3%）【1人当】'!P7-'⑦-1Aのうち道分【1人当】'!P7&lt;0, 0, '⑥-1A申告納付税額（3%）【1人当】'!P7-'⑦-1Aのうち道分【1人当】'!P7), 0)</f>
        <v>0</v>
      </c>
      <c r="Q7" s="184">
        <f>IFERROR(IF('⑥-1A申告納付税額（3%）【1人当】'!Q7-'⑦-1Aのうち道分【1人当】'!Q7&lt;0, 0, '⑥-1A申告納付税額（3%）【1人当】'!Q7-'⑦-1Aのうち道分【1人当】'!Q7), 0)</f>
        <v>0</v>
      </c>
      <c r="R7" s="184">
        <f>IFERROR(IF('⑥-1A申告納付税額（3%）【1人当】'!R7-'⑦-1Aのうち道分【1人当】'!R7&lt;0, 0, '⑥-1A申告納付税額（3%）【1人当】'!R7-'⑦-1Aのうち道分【1人当】'!R7), 0)</f>
        <v>0</v>
      </c>
      <c r="S7" s="184">
        <f>IFERROR(IF('⑥-1A申告納付税額（3%）【1人当】'!S7-'⑦-1Aのうち道分【1人当】'!S7&lt;0, 0, '⑥-1A申告納付税額（3%）【1人当】'!S7-'⑦-1Aのうち道分【1人当】'!S7), 0)</f>
        <v>0</v>
      </c>
      <c r="T7" s="184">
        <f>IFERROR(IF('⑥-1A申告納付税額（3%）【1人当】'!T7-'⑦-1Aのうち道分【1人当】'!T7&lt;0, 0, '⑥-1A申告納付税額（3%）【1人当】'!T7-'⑦-1Aのうち道分【1人当】'!T7), 0)</f>
        <v>0</v>
      </c>
      <c r="U7" s="184">
        <f>IFERROR(IF('⑥-1A申告納付税額（3%）【1人当】'!U7-'⑦-1Aのうち道分【1人当】'!U7&lt;0, 0, '⑥-1A申告納付税額（3%）【1人当】'!U7-'⑦-1Aのうち道分【1人当】'!U7), 0)</f>
        <v>0</v>
      </c>
      <c r="V7" s="184">
        <f>IFERROR(IF('⑥-1A申告納付税額（3%）【1人当】'!V7-'⑦-1Aのうち道分【1人当】'!V7&lt;0, 0, '⑥-1A申告納付税額（3%）【1人当】'!V7-'⑦-1Aのうち道分【1人当】'!V7), 0)</f>
        <v>0</v>
      </c>
      <c r="W7" s="184">
        <f>IFERROR(IF('⑥-1A申告納付税額（3%）【1人当】'!W7-'⑦-1Aのうち道分【1人当】'!W7&lt;0, 0, '⑥-1A申告納付税額（3%）【1人当】'!W7-'⑦-1Aのうち道分【1人当】'!W7), 0)</f>
        <v>0</v>
      </c>
      <c r="X7" s="184">
        <f>IFERROR(IF('⑥-1A申告納付税額（3%）【1人当】'!X7-'⑦-1Aのうち道分【1人当】'!X7&lt;0, 0, '⑥-1A申告納付税額（3%）【1人当】'!X7-'⑦-1Aのうち道分【1人当】'!X7), 0)</f>
        <v>0</v>
      </c>
      <c r="Y7" s="184">
        <f>IFERROR(IF('⑥-1A申告納付税額（3%）【1人当】'!Y7-'⑦-1Aのうち道分【1人当】'!Y7&lt;0, 0, '⑥-1A申告納付税額（3%）【1人当】'!Y7-'⑦-1Aのうち道分【1人当】'!Y7), 0)</f>
        <v>0</v>
      </c>
      <c r="Z7" s="184">
        <f>IFERROR(IF('⑥-1A申告納付税額（3%）【1人当】'!Z7-'⑦-1Aのうち道分【1人当】'!Z7&lt;0, 0, '⑥-1A申告納付税額（3%）【1人当】'!Z7-'⑦-1Aのうち道分【1人当】'!Z7), 0)</f>
        <v>0</v>
      </c>
      <c r="AA7" s="184">
        <f>IFERROR(IF('⑥-1A申告納付税額（3%）【1人当】'!AA7-'⑦-1Aのうち道分【1人当】'!AA7&lt;0, 0, '⑥-1A申告納付税額（3%）【1人当】'!AA7-'⑦-1Aのうち道分【1人当】'!AA7), 0)</f>
        <v>0</v>
      </c>
      <c r="AB7" s="184">
        <f>IFERROR(IF('⑥-1A申告納付税額（3%）【1人当】'!AB7-'⑦-1Aのうち道分【1人当】'!AB7&lt;0, 0, '⑥-1A申告納付税額（3%）【1人当】'!AB7-'⑦-1Aのうち道分【1人当】'!AB7), 0)</f>
        <v>0</v>
      </c>
      <c r="AC7" s="184">
        <f>IFERROR(IF('⑥-1A申告納付税額（3%）【1人当】'!AC7-'⑦-1Aのうち道分【1人当】'!AC7&lt;0, 0, '⑥-1A申告納付税額（3%）【1人当】'!AC7-'⑦-1Aのうち道分【1人当】'!AC7), 0)</f>
        <v>0</v>
      </c>
      <c r="AD7" s="184">
        <f>IFERROR(IF('⑥-1A申告納付税額（3%）【1人当】'!AD7-'⑦-1Aのうち道分【1人当】'!AD7&lt;0, 0, '⑥-1A申告納付税額（3%）【1人当】'!AD7-'⑦-1Aのうち道分【1人当】'!AD7), 0)</f>
        <v>0</v>
      </c>
      <c r="AE7" s="184">
        <f>IFERROR(IF('⑥-1A申告納付税額（3%）【1人当】'!AE7-'⑦-1Aのうち道分【1人当】'!AE7&lt;0, 0, '⑥-1A申告納付税額（3%）【1人当】'!AE7-'⑦-1Aのうち道分【1人当】'!AE7), 0)</f>
        <v>0</v>
      </c>
      <c r="AF7" s="184">
        <f>IFERROR(IF('⑥-1A申告納付税額（3%）【1人当】'!AF7-'⑦-1Aのうち道分【1人当】'!AF7&lt;0, 0, '⑥-1A申告納付税額（3%）【1人当】'!AF7-'⑦-1Aのうち道分【1人当】'!AF7), 0)</f>
        <v>0</v>
      </c>
      <c r="AG7" s="184">
        <f>IFERROR(IF('⑥-1A申告納付税額（3%）【1人当】'!AG7-'⑦-1Aのうち道分【1人当】'!AG7&lt;0, 0, '⑥-1A申告納付税額（3%）【1人当】'!AG7-'⑦-1Aのうち道分【1人当】'!AG7), 0)</f>
        <v>0</v>
      </c>
      <c r="AH7" s="184">
        <f>IFERROR(IF('⑥-1A申告納付税額（3%）【1人当】'!AH7-'⑦-1Aのうち道分【1人当】'!AH7&lt;0, 0, '⑥-1A申告納付税額（3%）【1人当】'!AH7-'⑦-1Aのうち道分【1人当】'!AH7), 0)</f>
        <v>0</v>
      </c>
      <c r="AI7" s="184">
        <f>IFERROR(IF('⑥-1A申告納付税額（3%）【1人当】'!AI7-'⑦-1Aのうち道分【1人当】'!AI7&lt;0, 0, '⑥-1A申告納付税額（3%）【1人当】'!AI7-'⑦-1Aのうち道分【1人当】'!AI7), 0)</f>
        <v>0</v>
      </c>
      <c r="AJ7" s="184">
        <f>IFERROR(IF('⑥-1A申告納付税額（3%）【1人当】'!AJ7-'⑦-1Aのうち道分【1人当】'!AJ7&lt;0, 0, '⑥-1A申告納付税額（3%）【1人当】'!AJ7-'⑦-1Aのうち道分【1人当】'!AJ7), 0)</f>
        <v>0</v>
      </c>
      <c r="AK7" s="184">
        <f>IFERROR(IF('⑥-1A申告納付税額（3%）【1人当】'!AK7-'⑦-1Aのうち道分【1人当】'!AK7&lt;0, 0, '⑥-1A申告納付税額（3%）【1人当】'!AK7-'⑦-1Aのうち道分【1人当】'!AK7), 0)</f>
        <v>0</v>
      </c>
      <c r="AL7" s="184">
        <f>IFERROR(IF('⑥-1A申告納付税額（3%）【1人当】'!AL7-'⑦-1Aのうち道分【1人当】'!AL7&lt;0, 0, '⑥-1A申告納付税額（3%）【1人当】'!AL7-'⑦-1Aのうち道分【1人当】'!AL7), 0)</f>
        <v>0</v>
      </c>
      <c r="AM7" s="184">
        <f>IFERROR(IF('⑥-1A申告納付税額（3%）【1人当】'!AM7-'⑦-1Aのうち道分【1人当】'!AM7&lt;0, 0, '⑥-1A申告納付税額（3%）【1人当】'!AM7-'⑦-1Aのうち道分【1人当】'!AM7), 0)</f>
        <v>0</v>
      </c>
      <c r="AN7" s="184">
        <f>IFERROR(IF('⑥-1A申告納付税額（3%）【1人当】'!AN7-'⑦-1Aのうち道分【1人当】'!AN7&lt;0, 0, '⑥-1A申告納付税額（3%）【1人当】'!AN7-'⑦-1Aのうち道分【1人当】'!AN7), 0)</f>
        <v>0</v>
      </c>
      <c r="AO7" s="184">
        <f>IFERROR(IF('⑥-1A申告納付税額（3%）【1人当】'!AO7-'⑦-1Aのうち道分【1人当】'!AO7&lt;0, 0, '⑥-1A申告納付税額（3%）【1人当】'!AO7-'⑦-1Aのうち道分【1人当】'!AO7), 0)</f>
        <v>0</v>
      </c>
      <c r="AP7" s="184">
        <f>IFERROR(IF('⑥-1A申告納付税額（3%）【1人当】'!AP7-'⑦-1Aのうち道分【1人当】'!AP7&lt;0, 0, '⑥-1A申告納付税額（3%）【1人当】'!AP7-'⑦-1Aのうち道分【1人当】'!AP7), 0)</f>
        <v>0</v>
      </c>
      <c r="AQ7" s="184">
        <f>IFERROR(IF('⑥-1A申告納付税額（3%）【1人当】'!AQ7-'⑦-1Aのうち道分【1人当】'!AQ7&lt;0, 0, '⑥-1A申告納付税額（3%）【1人当】'!AQ7-'⑦-1Aのうち道分【1人当】'!AQ7), 0)</f>
        <v>0</v>
      </c>
      <c r="AR7" s="184">
        <f>IFERROR(IF('⑥-1A申告納付税額（3%）【1人当】'!AR7-'⑦-1Aのうち道分【1人当】'!AR7&lt;0, 0, '⑥-1A申告納付税額（3%）【1人当】'!AR7-'⑦-1Aのうち道分【1人当】'!AR7), 0)</f>
        <v>0</v>
      </c>
      <c r="AS7" s="184">
        <f>IFERROR(IF('⑥-1A申告納付税額（3%）【1人当】'!AS7-'⑦-1Aのうち道分【1人当】'!AS7&lt;0, 0, '⑥-1A申告納付税額（3%）【1人当】'!AS7-'⑦-1Aのうち道分【1人当】'!AS7), 0)</f>
        <v>0</v>
      </c>
      <c r="AT7" s="184">
        <f>IFERROR(IF('⑥-1A申告納付税額（3%）【1人当】'!AT7-'⑦-1Aのうち道分【1人当】'!AT7&lt;0, 0, '⑥-1A申告納付税額（3%）【1人当】'!AT7-'⑦-1Aのうち道分【1人当】'!AT7), 0)</f>
        <v>0</v>
      </c>
      <c r="AU7" s="184">
        <f>IFERROR(IF('⑥-1A申告納付税額（3%）【1人当】'!AU7-'⑦-1Aのうち道分【1人当】'!AU7&lt;0, 0, '⑥-1A申告納付税額（3%）【1人当】'!AU7-'⑦-1Aのうち道分【1人当】'!AU7), 0)</f>
        <v>0</v>
      </c>
      <c r="AV7" s="184">
        <f>IFERROR(IF('⑥-1A申告納付税額（3%）【1人当】'!AV7-'⑦-1Aのうち道分【1人当】'!AV7&lt;0, 0, '⑥-1A申告納付税額（3%）【1人当】'!AV7-'⑦-1Aのうち道分【1人当】'!AV7), 0)</f>
        <v>0</v>
      </c>
      <c r="AW7" s="184">
        <f>IFERROR(IF('⑥-1A申告納付税額（3%）【1人当】'!AW7-'⑦-1Aのうち道分【1人当】'!AW7&lt;0, 0, '⑥-1A申告納付税額（3%）【1人当】'!AW7-'⑦-1Aのうち道分【1人当】'!AW7), 0)</f>
        <v>0</v>
      </c>
      <c r="AX7" s="184">
        <f>IFERROR(IF('⑥-1A申告納付税額（3%）【1人当】'!AX7-'⑦-1Aのうち道分【1人当】'!AX7&lt;0, 0, '⑥-1A申告納付税額（3%）【1人当】'!AX7-'⑦-1Aのうち道分【1人当】'!AX7), 0)</f>
        <v>0</v>
      </c>
      <c r="AY7" s="184">
        <f>IFERROR(IF('⑥-1A申告納付税額（3%）【1人当】'!AY7-'⑦-1Aのうち道分【1人当】'!AY7&lt;0, 0, '⑥-1A申告納付税額（3%）【1人当】'!AY7-'⑦-1Aのうち道分【1人当】'!AY7), 0)</f>
        <v>0</v>
      </c>
      <c r="AZ7" s="184">
        <f>IFERROR(IF('⑥-1A申告納付税額（3%）【1人当】'!AZ7-'⑦-1Aのうち道分【1人当】'!AZ7&lt;0, 0, '⑥-1A申告納付税額（3%）【1人当】'!AZ7-'⑦-1Aのうち道分【1人当】'!AZ7), 0)</f>
        <v>0</v>
      </c>
      <c r="BA7" s="184">
        <f>IFERROR(IF('⑥-1A申告納付税額（3%）【1人当】'!BA7-'⑦-1Aのうち道分【1人当】'!BA7&lt;0, 0, '⑥-1A申告納付税額（3%）【1人当】'!BA7-'⑦-1Aのうち道分【1人当】'!BA7), 0)</f>
        <v>0</v>
      </c>
      <c r="BB7" s="184">
        <f>IFERROR(IF('⑥-1A申告納付税額（3%）【1人当】'!BB7-'⑦-1Aのうち道分【1人当】'!BB7&lt;0, 0, '⑥-1A申告納付税額（3%）【1人当】'!BB7-'⑦-1Aのうち道分【1人当】'!BB7), 0)</f>
        <v>0</v>
      </c>
      <c r="BC7" s="184">
        <f>IFERROR(IF('⑥-1A申告納付税額（3%）【1人当】'!BC7-'⑦-1Aのうち道分【1人当】'!BC7&lt;0, 0, '⑥-1A申告納付税額（3%）【1人当】'!BC7-'⑦-1Aのうち道分【1人当】'!BC7), 0)</f>
        <v>0</v>
      </c>
      <c r="BD7" s="184">
        <f>IFERROR(IF('⑥-1A申告納付税額（3%）【1人当】'!BD7-'⑦-1Aのうち道分【1人当】'!BD7&lt;0, 0, '⑥-1A申告納付税額（3%）【1人当】'!BD7-'⑦-1Aのうち道分【1人当】'!BD7), 0)</f>
        <v>0</v>
      </c>
      <c r="BE7" s="184">
        <f>IFERROR(IF('⑥-1A申告納付税額（3%）【1人当】'!BE7-'⑦-1Aのうち道分【1人当】'!BE7&lt;0, 0, '⑥-1A申告納付税額（3%）【1人当】'!BE7-'⑦-1Aのうち道分【1人当】'!BE7), 0)</f>
        <v>0</v>
      </c>
      <c r="BF7" s="184">
        <f>IFERROR(IF('⑥-1A申告納付税額（3%）【1人当】'!BF7-'⑦-1Aのうち道分【1人当】'!BF7&lt;0, 0, '⑥-1A申告納付税額（3%）【1人当】'!BF7-'⑦-1Aのうち道分【1人当】'!BF7), 0)</f>
        <v>0</v>
      </c>
      <c r="BG7" s="184">
        <f>IFERROR(IF('⑥-1A申告納付税額（3%）【1人当】'!BG7-'⑦-1Aのうち道分【1人当】'!BG7&lt;0, 0, '⑥-1A申告納付税額（3%）【1人当】'!BG7-'⑦-1Aのうち道分【1人当】'!BG7), 0)</f>
        <v>0</v>
      </c>
      <c r="BH7" s="184">
        <f>IFERROR(IF('⑥-1A申告納付税額（3%）【1人当】'!BH7-'⑦-1Aのうち道分【1人当】'!BH7&lt;0, 0, '⑥-1A申告納付税額（3%）【1人当】'!BH7-'⑦-1Aのうち道分【1人当】'!BH7), 0)</f>
        <v>0</v>
      </c>
      <c r="BI7" s="184">
        <f>IFERROR(IF('⑥-1A申告納付税額（3%）【1人当】'!BI7-'⑦-1Aのうち道分【1人当】'!BI7&lt;0, 0, '⑥-1A申告納付税額（3%）【1人当】'!BI7-'⑦-1Aのうち道分【1人当】'!BI7), 0)</f>
        <v>0</v>
      </c>
      <c r="BJ7" s="184">
        <f>IFERROR(IF('⑥-1A申告納付税額（3%）【1人当】'!BJ7-'⑦-1Aのうち道分【1人当】'!BJ7&lt;0, 0, '⑥-1A申告納付税額（3%）【1人当】'!BJ7-'⑦-1Aのうち道分【1人当】'!BJ7), 0)</f>
        <v>0</v>
      </c>
      <c r="BK7" s="184">
        <f>IFERROR(IF('⑥-1A申告納付税額（3%）【1人当】'!BK7-'⑦-1Aのうち道分【1人当】'!BK7&lt;0, 0, '⑥-1A申告納付税額（3%）【1人当】'!BK7-'⑦-1Aのうち道分【1人当】'!BK7), 0)</f>
        <v>0</v>
      </c>
      <c r="BL7" s="184">
        <f>IFERROR(IF('⑥-1A申告納付税額（3%）【1人当】'!BL7-'⑦-1Aのうち道分【1人当】'!BL7&lt;0, 0, '⑥-1A申告納付税額（3%）【1人当】'!BL7-'⑦-1Aのうち道分【1人当】'!BL7), 0)</f>
        <v>0</v>
      </c>
      <c r="BM7" s="184">
        <f>IFERROR(IF('⑥-1A申告納付税額（3%）【1人当】'!BM7-'⑦-1Aのうち道分【1人当】'!BM7&lt;0, 0, '⑥-1A申告納付税額（3%）【1人当】'!BM7-'⑦-1Aのうち道分【1人当】'!BM7), 0)</f>
        <v>0</v>
      </c>
      <c r="BN7" s="184">
        <f>IFERROR(IF('⑥-1A申告納付税額（3%）【1人当】'!BN7-'⑦-1Aのうち道分【1人当】'!BN7&lt;0, 0, '⑥-1A申告納付税額（3%）【1人当】'!BN7-'⑦-1Aのうち道分【1人当】'!BN7), 0)</f>
        <v>0</v>
      </c>
      <c r="BO7" s="184">
        <f>IFERROR(IF('⑥-1A申告納付税額（3%）【1人当】'!BO7-'⑦-1Aのうち道分【1人当】'!BO7&lt;0, 0, '⑥-1A申告納付税額（3%）【1人当】'!BO7-'⑦-1Aのうち道分【1人当】'!BO7), 0)</f>
        <v>0</v>
      </c>
      <c r="BP7" s="184">
        <f>IFERROR(IF('⑥-1A申告納付税額（3%）【1人当】'!BP7-'⑦-1Aのうち道分【1人当】'!BP7&lt;0, 0, '⑥-1A申告納付税額（3%）【1人当】'!BP7-'⑦-1Aのうち道分【1人当】'!BP7), 0)</f>
        <v>0</v>
      </c>
      <c r="BQ7" s="184">
        <f>IFERROR(IF('⑥-1A申告納付税額（3%）【1人当】'!BQ7-'⑦-1Aのうち道分【1人当】'!BQ7&lt;0, 0, '⑥-1A申告納付税額（3%）【1人当】'!BQ7-'⑦-1Aのうち道分【1人当】'!BQ7), 0)</f>
        <v>0</v>
      </c>
      <c r="BR7" s="184">
        <f>IFERROR(IF('⑥-1A申告納付税額（3%）【1人当】'!BR7-'⑦-1Aのうち道分【1人当】'!BR7&lt;0, 0, '⑥-1A申告納付税額（3%）【1人当】'!BR7-'⑦-1Aのうち道分【1人当】'!BR7), 0)</f>
        <v>0</v>
      </c>
      <c r="BS7" s="184">
        <f>IFERROR(IF('⑥-1A申告納付税額（3%）【1人当】'!BS7-'⑦-1Aのうち道分【1人当】'!BS7&lt;0, 0, '⑥-1A申告納付税額（3%）【1人当】'!BS7-'⑦-1Aのうち道分【1人当】'!BS7), 0)</f>
        <v>0</v>
      </c>
      <c r="BT7" s="184">
        <f>IFERROR(IF('⑥-1A申告納付税額（3%）【1人当】'!BT7-'⑦-1Aのうち道分【1人当】'!BT7&lt;0, 0, '⑥-1A申告納付税額（3%）【1人当】'!BT7-'⑦-1Aのうち道分【1人当】'!BT7), 0)</f>
        <v>0</v>
      </c>
      <c r="BU7" s="184">
        <f>IFERROR(IF('⑥-1A申告納付税額（3%）【1人当】'!BU7-'⑦-1Aのうち道分【1人当】'!BU7&lt;0, 0, '⑥-1A申告納付税額（3%）【1人当】'!BU7-'⑦-1Aのうち道分【1人当】'!BU7), 0)</f>
        <v>0</v>
      </c>
      <c r="BV7" s="184">
        <f>IFERROR(IF('⑥-1A申告納付税額（3%）【1人当】'!BV7-'⑦-1Aのうち道分【1人当】'!BV7&lt;0, 0, '⑥-1A申告納付税額（3%）【1人当】'!BV7-'⑦-1Aのうち道分【1人当】'!BV7), 0)</f>
        <v>0</v>
      </c>
      <c r="BW7" s="184">
        <f>IFERROR(IF('⑥-1A申告納付税額（3%）【1人当】'!BW7-'⑦-1Aのうち道分【1人当】'!BW7&lt;0, 0, '⑥-1A申告納付税額（3%）【1人当】'!BW7-'⑦-1Aのうち道分【1人当】'!BW7), 0)</f>
        <v>0</v>
      </c>
      <c r="BX7" s="184">
        <f>IFERROR(IF('⑥-1A申告納付税額（3%）【1人当】'!BX7-'⑦-1Aのうち道分【1人当】'!BX7&lt;0, 0, '⑥-1A申告納付税額（3%）【1人当】'!BX7-'⑦-1Aのうち道分【1人当】'!BX7), 0)</f>
        <v>0</v>
      </c>
      <c r="BY7" s="184">
        <f>IFERROR(IF('⑥-1A申告納付税額（3%）【1人当】'!BY7-'⑦-1Aのうち道分【1人当】'!BY7&lt;0, 0, '⑥-1A申告納付税額（3%）【1人当】'!BY7-'⑦-1Aのうち道分【1人当】'!BY7), 0)</f>
        <v>0</v>
      </c>
      <c r="BZ7" s="184">
        <f>IFERROR(IF('⑥-1A申告納付税額（3%）【1人当】'!BZ7-'⑦-1Aのうち道分【1人当】'!BZ7&lt;0, 0, '⑥-1A申告納付税額（3%）【1人当】'!BZ7-'⑦-1Aのうち道分【1人当】'!BZ7), 0)</f>
        <v>0</v>
      </c>
      <c r="CA7" s="184">
        <f>IFERROR(IF('⑥-1A申告納付税額（3%）【1人当】'!CA7-'⑦-1Aのうち道分【1人当】'!CA7&lt;0, 0, '⑥-1A申告納付税額（3%）【1人当】'!CA7-'⑦-1Aのうち道分【1人当】'!CA7), 0)</f>
        <v>0</v>
      </c>
      <c r="CB7" s="184">
        <f>IFERROR(IF('⑥-1A申告納付税額（3%）【1人当】'!CB7-'⑦-1Aのうち道分【1人当】'!CB7&lt;0, 0, '⑥-1A申告納付税額（3%）【1人当】'!CB7-'⑦-1Aのうち道分【1人当】'!CB7), 0)</f>
        <v>0</v>
      </c>
      <c r="CC7" s="184">
        <f>IFERROR(IF('⑥-1A申告納付税額（3%）【1人当】'!CC7-'⑦-1Aのうち道分【1人当】'!CC7&lt;0, 0, '⑥-1A申告納付税額（3%）【1人当】'!CC7-'⑦-1Aのうち道分【1人当】'!CC7), 0)</f>
        <v>0</v>
      </c>
      <c r="CD7" s="184">
        <f>IFERROR(IF('⑥-1A申告納付税額（3%）【1人当】'!CD7-'⑦-1Aのうち道分【1人当】'!CD7&lt;0, 0, '⑥-1A申告納付税額（3%）【1人当】'!CD7-'⑦-1Aのうち道分【1人当】'!CD7), 0)</f>
        <v>0</v>
      </c>
      <c r="CE7" s="184">
        <f>IFERROR(IF('⑥-1A申告納付税額（3%）【1人当】'!CE7-'⑦-1Aのうち道分【1人当】'!CE7&lt;0, 0, '⑥-1A申告納付税額（3%）【1人当】'!CE7-'⑦-1Aのうち道分【1人当】'!CE7), 0)</f>
        <v>0</v>
      </c>
      <c r="CF7" s="184">
        <f>IFERROR(IF('⑥-1A申告納付税額（3%）【1人当】'!CF7-'⑦-1Aのうち道分【1人当】'!CF7&lt;0, 0, '⑥-1A申告納付税額（3%）【1人当】'!CF7-'⑦-1Aのうち道分【1人当】'!CF7), 0)</f>
        <v>0</v>
      </c>
      <c r="CG7" s="184">
        <f>IFERROR(IF('⑥-1A申告納付税額（3%）【1人当】'!CG7-'⑦-1Aのうち道分【1人当】'!CG7&lt;0, 0, '⑥-1A申告納付税額（3%）【1人当】'!CG7-'⑦-1Aのうち道分【1人当】'!CG7), 0)</f>
        <v>0</v>
      </c>
      <c r="CH7" s="184">
        <f>IFERROR(IF('⑥-1A申告納付税額（3%）【1人当】'!CH7-'⑦-1Aのうち道分【1人当】'!CH7&lt;0, 0, '⑥-1A申告納付税額（3%）【1人当】'!CH7-'⑦-1Aのうち道分【1人当】'!CH7), 0)</f>
        <v>0</v>
      </c>
      <c r="CI7" s="184">
        <f>IFERROR(IF('⑥-1A申告納付税額（3%）【1人当】'!CI7-'⑦-1Aのうち道分【1人当】'!CI7&lt;0, 0, '⑥-1A申告納付税額（3%）【1人当】'!CI7-'⑦-1Aのうち道分【1人当】'!CI7), 0)</f>
        <v>0</v>
      </c>
      <c r="CJ7" s="184">
        <f>IFERROR(IF('⑥-1A申告納付税額（3%）【1人当】'!CJ7-'⑦-1Aのうち道分【1人当】'!CJ7&lt;0, 0, '⑥-1A申告納付税額（3%）【1人当】'!CJ7-'⑦-1Aのうち道分【1人当】'!CJ7), 0)</f>
        <v>0</v>
      </c>
      <c r="CK7" s="184">
        <f>IFERROR(IF('⑥-1A申告納付税額（3%）【1人当】'!CK7-'⑦-1Aのうち道分【1人当】'!CK7&lt;0, 0, '⑥-1A申告納付税額（3%）【1人当】'!CK7-'⑦-1Aのうち道分【1人当】'!CK7), 0)</f>
        <v>0</v>
      </c>
      <c r="CL7" s="184">
        <f>IFERROR(IF('⑥-1A申告納付税額（3%）【1人当】'!CL7-'⑦-1Aのうち道分【1人当】'!CL7&lt;0, 0, '⑥-1A申告納付税額（3%）【1人当】'!CL7-'⑦-1Aのうち道分【1人当】'!CL7), 0)</f>
        <v>0</v>
      </c>
      <c r="CM7" s="184">
        <f>IFERROR(IF('⑥-1A申告納付税額（3%）【1人当】'!CM7-'⑦-1Aのうち道分【1人当】'!CM7&lt;0, 0, '⑥-1A申告納付税額（3%）【1人当】'!CM7-'⑦-1Aのうち道分【1人当】'!CM7), 0)</f>
        <v>0</v>
      </c>
      <c r="CN7" s="184">
        <f>IFERROR(IF('⑥-1A申告納付税額（3%）【1人当】'!CN7-'⑦-1Aのうち道分【1人当】'!CN7&lt;0, 0, '⑥-1A申告納付税額（3%）【1人当】'!CN7-'⑦-1Aのうち道分【1人当】'!CN7), 0)</f>
        <v>0</v>
      </c>
      <c r="CO7" s="184">
        <f>IFERROR(IF('⑥-1A申告納付税額（3%）【1人当】'!CO7-'⑦-1Aのうち道分【1人当】'!CO7&lt;0, 0, '⑥-1A申告納付税額（3%）【1人当】'!CO7-'⑦-1Aのうち道分【1人当】'!CO7), 0)</f>
        <v>0</v>
      </c>
      <c r="CP7" s="184">
        <f>IFERROR(IF('⑥-1A申告納付税額（3%）【1人当】'!CP7-'⑦-1Aのうち道分【1人当】'!CP7&lt;0, 0, '⑥-1A申告納付税額（3%）【1人当】'!CP7-'⑦-1Aのうち道分【1人当】'!CP7), 0)</f>
        <v>0</v>
      </c>
      <c r="CQ7" s="184">
        <f>IFERROR(IF('⑥-1A申告納付税額（3%）【1人当】'!CQ7-'⑦-1Aのうち道分【1人当】'!CQ7&lt;0, 0, '⑥-1A申告納付税額（3%）【1人当】'!CQ7-'⑦-1Aのうち道分【1人当】'!CQ7), 0)</f>
        <v>0</v>
      </c>
      <c r="CR7" s="184">
        <f>IFERROR(IF('⑥-1A申告納付税額（3%）【1人当】'!CR7-'⑦-1Aのうち道分【1人当】'!CR7&lt;0, 0, '⑥-1A申告納付税額（3%）【1人当】'!CR7-'⑦-1Aのうち道分【1人当】'!CR7), 0)</f>
        <v>0</v>
      </c>
      <c r="CS7" s="184">
        <f>IFERROR(IF('⑥-1A申告納付税額（3%）【1人当】'!CS7-'⑦-1Aのうち道分【1人当】'!CS7&lt;0, 0, '⑥-1A申告納付税額（3%）【1人当】'!CS7-'⑦-1Aのうち道分【1人当】'!CS7), 0)</f>
        <v>0</v>
      </c>
      <c r="CT7" s="184">
        <f>IFERROR(IF('⑥-1A申告納付税額（3%）【1人当】'!CT7-'⑦-1Aのうち道分【1人当】'!CT7&lt;0, 0, '⑥-1A申告納付税額（3%）【1人当】'!CT7-'⑦-1Aのうち道分【1人当】'!CT7), 0)</f>
        <v>0</v>
      </c>
      <c r="CU7" s="184">
        <f>IFERROR(IF('⑥-1A申告納付税額（3%）【1人当】'!CU7-'⑦-1Aのうち道分【1人当】'!CU7&lt;0, 0, '⑥-1A申告納付税額（3%）【1人当】'!CU7-'⑦-1Aのうち道分【1人当】'!CU7), 0)</f>
        <v>0</v>
      </c>
      <c r="CV7" s="184">
        <f>IFERROR(IF('⑥-1A申告納付税額（3%）【1人当】'!CV7-'⑦-1Aのうち道分【1人当】'!CV7&lt;0, 0, '⑥-1A申告納付税額（3%）【1人当】'!CV7-'⑦-1Aのうち道分【1人当】'!CV7), 0)</f>
        <v>0</v>
      </c>
      <c r="CW7" s="184">
        <f>IFERROR(IF('⑥-1A申告納付税額（3%）【1人当】'!CW7-'⑦-1Aのうち道分【1人当】'!CW7&lt;0, 0, '⑥-1A申告納付税額（3%）【1人当】'!CW7-'⑦-1Aのうち道分【1人当】'!CW7), 0)</f>
        <v>0</v>
      </c>
      <c r="CX7" s="184">
        <f>IFERROR(IF('⑥-1A申告納付税額（3%）【1人当】'!CX7-'⑦-1Aのうち道分【1人当】'!CX7&lt;0, 0, '⑥-1A申告納付税額（3%）【1人当】'!CX7-'⑦-1Aのうち道分【1人当】'!CX7), 0)</f>
        <v>0</v>
      </c>
      <c r="CY7" s="13"/>
      <c r="CZ7" s="184">
        <f>'①-1入力シート（宿泊人数）【1人当】'!CZ7</f>
        <v>0</v>
      </c>
    </row>
    <row r="8" spans="1:105">
      <c r="A8" s="196"/>
      <c r="B8" s="175">
        <v>2</v>
      </c>
      <c r="C8" s="185">
        <f>IFERROR(IF('⑥-1A申告納付税額（3%）【1人当】'!C8-'⑦-1Aのうち道分【1人当】'!C8&lt;0, 0, '⑥-1A申告納付税額（3%）【1人当】'!C8-'⑦-1Aのうち道分【1人当】'!C8), 0)</f>
        <v>0</v>
      </c>
      <c r="D8" s="185">
        <f>IFERROR(IF('⑥-1A申告納付税額（3%）【1人当】'!D8-'⑦-1Aのうち道分【1人当】'!D8&lt;0, 0, '⑥-1A申告納付税額（3%）【1人当】'!D8-'⑦-1Aのうち道分【1人当】'!D8), 0)</f>
        <v>0</v>
      </c>
      <c r="E8" s="185">
        <f>IFERROR(IF('⑥-1A申告納付税額（3%）【1人当】'!E8-'⑦-1Aのうち道分【1人当】'!E8&lt;0, 0, '⑥-1A申告納付税額（3%）【1人当】'!E8-'⑦-1Aのうち道分【1人当】'!E8), 0)</f>
        <v>0</v>
      </c>
      <c r="F8" s="185">
        <f>IFERROR(IF('⑥-1A申告納付税額（3%）【1人当】'!F8-'⑦-1Aのうち道分【1人当】'!F8&lt;0, 0, '⑥-1A申告納付税額（3%）【1人当】'!F8-'⑦-1Aのうち道分【1人当】'!F8), 0)</f>
        <v>0</v>
      </c>
      <c r="G8" s="185">
        <f>IFERROR(IF('⑥-1A申告納付税額（3%）【1人当】'!G8-'⑦-1Aのうち道分【1人当】'!G8&lt;0, 0, '⑥-1A申告納付税額（3%）【1人当】'!G8-'⑦-1Aのうち道分【1人当】'!G8), 0)</f>
        <v>0</v>
      </c>
      <c r="H8" s="185">
        <f>IFERROR(IF('⑥-1A申告納付税額（3%）【1人当】'!H8-'⑦-1Aのうち道分【1人当】'!H8&lt;0, 0, '⑥-1A申告納付税額（3%）【1人当】'!H8-'⑦-1Aのうち道分【1人当】'!H8), 0)</f>
        <v>0</v>
      </c>
      <c r="I8" s="185">
        <f>IFERROR(IF('⑥-1A申告納付税額（3%）【1人当】'!I8-'⑦-1Aのうち道分【1人当】'!I8&lt;0, 0, '⑥-1A申告納付税額（3%）【1人当】'!I8-'⑦-1Aのうち道分【1人当】'!I8), 0)</f>
        <v>0</v>
      </c>
      <c r="J8" s="185">
        <f>IFERROR(IF('⑥-1A申告納付税額（3%）【1人当】'!J8-'⑦-1Aのうち道分【1人当】'!J8&lt;0, 0, '⑥-1A申告納付税額（3%）【1人当】'!J8-'⑦-1Aのうち道分【1人当】'!J8), 0)</f>
        <v>0</v>
      </c>
      <c r="K8" s="185">
        <f>IFERROR(IF('⑥-1A申告納付税額（3%）【1人当】'!K8-'⑦-1Aのうち道分【1人当】'!K8&lt;0, 0, '⑥-1A申告納付税額（3%）【1人当】'!K8-'⑦-1Aのうち道分【1人当】'!K8), 0)</f>
        <v>0</v>
      </c>
      <c r="L8" s="185">
        <f>IFERROR(IF('⑥-1A申告納付税額（3%）【1人当】'!L8-'⑦-1Aのうち道分【1人当】'!L8&lt;0, 0, '⑥-1A申告納付税額（3%）【1人当】'!L8-'⑦-1Aのうち道分【1人当】'!L8), 0)</f>
        <v>0</v>
      </c>
      <c r="M8" s="185">
        <f>IFERROR(IF('⑥-1A申告納付税額（3%）【1人当】'!M8-'⑦-1Aのうち道分【1人当】'!M8&lt;0, 0, '⑥-1A申告納付税額（3%）【1人当】'!M8-'⑦-1Aのうち道分【1人当】'!M8), 0)</f>
        <v>0</v>
      </c>
      <c r="N8" s="185">
        <f>IFERROR(IF('⑥-1A申告納付税額（3%）【1人当】'!N8-'⑦-1Aのうち道分【1人当】'!N8&lt;0, 0, '⑥-1A申告納付税額（3%）【1人当】'!N8-'⑦-1Aのうち道分【1人当】'!N8), 0)</f>
        <v>0</v>
      </c>
      <c r="O8" s="185">
        <f>IFERROR(IF('⑥-1A申告納付税額（3%）【1人当】'!O8-'⑦-1Aのうち道分【1人当】'!O8&lt;0, 0, '⑥-1A申告納付税額（3%）【1人当】'!O8-'⑦-1Aのうち道分【1人当】'!O8), 0)</f>
        <v>0</v>
      </c>
      <c r="P8" s="185">
        <f>IFERROR(IF('⑥-1A申告納付税額（3%）【1人当】'!P8-'⑦-1Aのうち道分【1人当】'!P8&lt;0, 0, '⑥-1A申告納付税額（3%）【1人当】'!P8-'⑦-1Aのうち道分【1人当】'!P8), 0)</f>
        <v>0</v>
      </c>
      <c r="Q8" s="185">
        <f>IFERROR(IF('⑥-1A申告納付税額（3%）【1人当】'!Q8-'⑦-1Aのうち道分【1人当】'!Q8&lt;0, 0, '⑥-1A申告納付税額（3%）【1人当】'!Q8-'⑦-1Aのうち道分【1人当】'!Q8), 0)</f>
        <v>0</v>
      </c>
      <c r="R8" s="185">
        <f>IFERROR(IF('⑥-1A申告納付税額（3%）【1人当】'!R8-'⑦-1Aのうち道分【1人当】'!R8&lt;0, 0, '⑥-1A申告納付税額（3%）【1人当】'!R8-'⑦-1Aのうち道分【1人当】'!R8), 0)</f>
        <v>0</v>
      </c>
      <c r="S8" s="185">
        <f>IFERROR(IF('⑥-1A申告納付税額（3%）【1人当】'!S8-'⑦-1Aのうち道分【1人当】'!S8&lt;0, 0, '⑥-1A申告納付税額（3%）【1人当】'!S8-'⑦-1Aのうち道分【1人当】'!S8), 0)</f>
        <v>0</v>
      </c>
      <c r="T8" s="185">
        <f>IFERROR(IF('⑥-1A申告納付税額（3%）【1人当】'!T8-'⑦-1Aのうち道分【1人当】'!T8&lt;0, 0, '⑥-1A申告納付税額（3%）【1人当】'!T8-'⑦-1Aのうち道分【1人当】'!T8), 0)</f>
        <v>0</v>
      </c>
      <c r="U8" s="185">
        <f>IFERROR(IF('⑥-1A申告納付税額（3%）【1人当】'!U8-'⑦-1Aのうち道分【1人当】'!U8&lt;0, 0, '⑥-1A申告納付税額（3%）【1人当】'!U8-'⑦-1Aのうち道分【1人当】'!U8), 0)</f>
        <v>0</v>
      </c>
      <c r="V8" s="185">
        <f>IFERROR(IF('⑥-1A申告納付税額（3%）【1人当】'!V8-'⑦-1Aのうち道分【1人当】'!V8&lt;0, 0, '⑥-1A申告納付税額（3%）【1人当】'!V8-'⑦-1Aのうち道分【1人当】'!V8), 0)</f>
        <v>0</v>
      </c>
      <c r="W8" s="185">
        <f>IFERROR(IF('⑥-1A申告納付税額（3%）【1人当】'!W8-'⑦-1Aのうち道分【1人当】'!W8&lt;0, 0, '⑥-1A申告納付税額（3%）【1人当】'!W8-'⑦-1Aのうち道分【1人当】'!W8), 0)</f>
        <v>0</v>
      </c>
      <c r="X8" s="185">
        <f>IFERROR(IF('⑥-1A申告納付税額（3%）【1人当】'!X8-'⑦-1Aのうち道分【1人当】'!X8&lt;0, 0, '⑥-1A申告納付税額（3%）【1人当】'!X8-'⑦-1Aのうち道分【1人当】'!X8), 0)</f>
        <v>0</v>
      </c>
      <c r="Y8" s="185">
        <f>IFERROR(IF('⑥-1A申告納付税額（3%）【1人当】'!Y8-'⑦-1Aのうち道分【1人当】'!Y8&lt;0, 0, '⑥-1A申告納付税額（3%）【1人当】'!Y8-'⑦-1Aのうち道分【1人当】'!Y8), 0)</f>
        <v>0</v>
      </c>
      <c r="Z8" s="185">
        <f>IFERROR(IF('⑥-1A申告納付税額（3%）【1人当】'!Z8-'⑦-1Aのうち道分【1人当】'!Z8&lt;0, 0, '⑥-1A申告納付税額（3%）【1人当】'!Z8-'⑦-1Aのうち道分【1人当】'!Z8), 0)</f>
        <v>0</v>
      </c>
      <c r="AA8" s="185">
        <f>IFERROR(IF('⑥-1A申告納付税額（3%）【1人当】'!AA8-'⑦-1Aのうち道分【1人当】'!AA8&lt;0, 0, '⑥-1A申告納付税額（3%）【1人当】'!AA8-'⑦-1Aのうち道分【1人当】'!AA8), 0)</f>
        <v>0</v>
      </c>
      <c r="AB8" s="185">
        <f>IFERROR(IF('⑥-1A申告納付税額（3%）【1人当】'!AB8-'⑦-1Aのうち道分【1人当】'!AB8&lt;0, 0, '⑥-1A申告納付税額（3%）【1人当】'!AB8-'⑦-1Aのうち道分【1人当】'!AB8), 0)</f>
        <v>0</v>
      </c>
      <c r="AC8" s="185">
        <f>IFERROR(IF('⑥-1A申告納付税額（3%）【1人当】'!AC8-'⑦-1Aのうち道分【1人当】'!AC8&lt;0, 0, '⑥-1A申告納付税額（3%）【1人当】'!AC8-'⑦-1Aのうち道分【1人当】'!AC8), 0)</f>
        <v>0</v>
      </c>
      <c r="AD8" s="185">
        <f>IFERROR(IF('⑥-1A申告納付税額（3%）【1人当】'!AD8-'⑦-1Aのうち道分【1人当】'!AD8&lt;0, 0, '⑥-1A申告納付税額（3%）【1人当】'!AD8-'⑦-1Aのうち道分【1人当】'!AD8), 0)</f>
        <v>0</v>
      </c>
      <c r="AE8" s="185">
        <f>IFERROR(IF('⑥-1A申告納付税額（3%）【1人当】'!AE8-'⑦-1Aのうち道分【1人当】'!AE8&lt;0, 0, '⑥-1A申告納付税額（3%）【1人当】'!AE8-'⑦-1Aのうち道分【1人当】'!AE8), 0)</f>
        <v>0</v>
      </c>
      <c r="AF8" s="185">
        <f>IFERROR(IF('⑥-1A申告納付税額（3%）【1人当】'!AF8-'⑦-1Aのうち道分【1人当】'!AF8&lt;0, 0, '⑥-1A申告納付税額（3%）【1人当】'!AF8-'⑦-1Aのうち道分【1人当】'!AF8), 0)</f>
        <v>0</v>
      </c>
      <c r="AG8" s="185">
        <f>IFERROR(IF('⑥-1A申告納付税額（3%）【1人当】'!AG8-'⑦-1Aのうち道分【1人当】'!AG8&lt;0, 0, '⑥-1A申告納付税額（3%）【1人当】'!AG8-'⑦-1Aのうち道分【1人当】'!AG8), 0)</f>
        <v>0</v>
      </c>
      <c r="AH8" s="185">
        <f>IFERROR(IF('⑥-1A申告納付税額（3%）【1人当】'!AH8-'⑦-1Aのうち道分【1人当】'!AH8&lt;0, 0, '⑥-1A申告納付税額（3%）【1人当】'!AH8-'⑦-1Aのうち道分【1人当】'!AH8), 0)</f>
        <v>0</v>
      </c>
      <c r="AI8" s="185">
        <f>IFERROR(IF('⑥-1A申告納付税額（3%）【1人当】'!AI8-'⑦-1Aのうち道分【1人当】'!AI8&lt;0, 0, '⑥-1A申告納付税額（3%）【1人当】'!AI8-'⑦-1Aのうち道分【1人当】'!AI8), 0)</f>
        <v>0</v>
      </c>
      <c r="AJ8" s="185">
        <f>IFERROR(IF('⑥-1A申告納付税額（3%）【1人当】'!AJ8-'⑦-1Aのうち道分【1人当】'!AJ8&lt;0, 0, '⑥-1A申告納付税額（3%）【1人当】'!AJ8-'⑦-1Aのうち道分【1人当】'!AJ8), 0)</f>
        <v>0</v>
      </c>
      <c r="AK8" s="185">
        <f>IFERROR(IF('⑥-1A申告納付税額（3%）【1人当】'!AK8-'⑦-1Aのうち道分【1人当】'!AK8&lt;0, 0, '⑥-1A申告納付税額（3%）【1人当】'!AK8-'⑦-1Aのうち道分【1人当】'!AK8), 0)</f>
        <v>0</v>
      </c>
      <c r="AL8" s="185">
        <f>IFERROR(IF('⑥-1A申告納付税額（3%）【1人当】'!AL8-'⑦-1Aのうち道分【1人当】'!AL8&lt;0, 0, '⑥-1A申告納付税額（3%）【1人当】'!AL8-'⑦-1Aのうち道分【1人当】'!AL8), 0)</f>
        <v>0</v>
      </c>
      <c r="AM8" s="185">
        <f>IFERROR(IF('⑥-1A申告納付税額（3%）【1人当】'!AM8-'⑦-1Aのうち道分【1人当】'!AM8&lt;0, 0, '⑥-1A申告納付税額（3%）【1人当】'!AM8-'⑦-1Aのうち道分【1人当】'!AM8), 0)</f>
        <v>0</v>
      </c>
      <c r="AN8" s="185">
        <f>IFERROR(IF('⑥-1A申告納付税額（3%）【1人当】'!AN8-'⑦-1Aのうち道分【1人当】'!AN8&lt;0, 0, '⑥-1A申告納付税額（3%）【1人当】'!AN8-'⑦-1Aのうち道分【1人当】'!AN8), 0)</f>
        <v>0</v>
      </c>
      <c r="AO8" s="185">
        <f>IFERROR(IF('⑥-1A申告納付税額（3%）【1人当】'!AO8-'⑦-1Aのうち道分【1人当】'!AO8&lt;0, 0, '⑥-1A申告納付税額（3%）【1人当】'!AO8-'⑦-1Aのうち道分【1人当】'!AO8), 0)</f>
        <v>0</v>
      </c>
      <c r="AP8" s="185">
        <f>IFERROR(IF('⑥-1A申告納付税額（3%）【1人当】'!AP8-'⑦-1Aのうち道分【1人当】'!AP8&lt;0, 0, '⑥-1A申告納付税額（3%）【1人当】'!AP8-'⑦-1Aのうち道分【1人当】'!AP8), 0)</f>
        <v>0</v>
      </c>
      <c r="AQ8" s="185">
        <f>IFERROR(IF('⑥-1A申告納付税額（3%）【1人当】'!AQ8-'⑦-1Aのうち道分【1人当】'!AQ8&lt;0, 0, '⑥-1A申告納付税額（3%）【1人当】'!AQ8-'⑦-1Aのうち道分【1人当】'!AQ8), 0)</f>
        <v>0</v>
      </c>
      <c r="AR8" s="185">
        <f>IFERROR(IF('⑥-1A申告納付税額（3%）【1人当】'!AR8-'⑦-1Aのうち道分【1人当】'!AR8&lt;0, 0, '⑥-1A申告納付税額（3%）【1人当】'!AR8-'⑦-1Aのうち道分【1人当】'!AR8), 0)</f>
        <v>0</v>
      </c>
      <c r="AS8" s="185">
        <f>IFERROR(IF('⑥-1A申告納付税額（3%）【1人当】'!AS8-'⑦-1Aのうち道分【1人当】'!AS8&lt;0, 0, '⑥-1A申告納付税額（3%）【1人当】'!AS8-'⑦-1Aのうち道分【1人当】'!AS8), 0)</f>
        <v>0</v>
      </c>
      <c r="AT8" s="185">
        <f>IFERROR(IF('⑥-1A申告納付税額（3%）【1人当】'!AT8-'⑦-1Aのうち道分【1人当】'!AT8&lt;0, 0, '⑥-1A申告納付税額（3%）【1人当】'!AT8-'⑦-1Aのうち道分【1人当】'!AT8), 0)</f>
        <v>0</v>
      </c>
      <c r="AU8" s="185">
        <f>IFERROR(IF('⑥-1A申告納付税額（3%）【1人当】'!AU8-'⑦-1Aのうち道分【1人当】'!AU8&lt;0, 0, '⑥-1A申告納付税額（3%）【1人当】'!AU8-'⑦-1Aのうち道分【1人当】'!AU8), 0)</f>
        <v>0</v>
      </c>
      <c r="AV8" s="185">
        <f>IFERROR(IF('⑥-1A申告納付税額（3%）【1人当】'!AV8-'⑦-1Aのうち道分【1人当】'!AV8&lt;0, 0, '⑥-1A申告納付税額（3%）【1人当】'!AV8-'⑦-1Aのうち道分【1人当】'!AV8), 0)</f>
        <v>0</v>
      </c>
      <c r="AW8" s="185">
        <f>IFERROR(IF('⑥-1A申告納付税額（3%）【1人当】'!AW8-'⑦-1Aのうち道分【1人当】'!AW8&lt;0, 0, '⑥-1A申告納付税額（3%）【1人当】'!AW8-'⑦-1Aのうち道分【1人当】'!AW8), 0)</f>
        <v>0</v>
      </c>
      <c r="AX8" s="185">
        <f>IFERROR(IF('⑥-1A申告納付税額（3%）【1人当】'!AX8-'⑦-1Aのうち道分【1人当】'!AX8&lt;0, 0, '⑥-1A申告納付税額（3%）【1人当】'!AX8-'⑦-1Aのうち道分【1人当】'!AX8), 0)</f>
        <v>0</v>
      </c>
      <c r="AY8" s="185">
        <f>IFERROR(IF('⑥-1A申告納付税額（3%）【1人当】'!AY8-'⑦-1Aのうち道分【1人当】'!AY8&lt;0, 0, '⑥-1A申告納付税額（3%）【1人当】'!AY8-'⑦-1Aのうち道分【1人当】'!AY8), 0)</f>
        <v>0</v>
      </c>
      <c r="AZ8" s="185">
        <f>IFERROR(IF('⑥-1A申告納付税額（3%）【1人当】'!AZ8-'⑦-1Aのうち道分【1人当】'!AZ8&lt;0, 0, '⑥-1A申告納付税額（3%）【1人当】'!AZ8-'⑦-1Aのうち道分【1人当】'!AZ8), 0)</f>
        <v>0</v>
      </c>
      <c r="BA8" s="185">
        <f>IFERROR(IF('⑥-1A申告納付税額（3%）【1人当】'!BA8-'⑦-1Aのうち道分【1人当】'!BA8&lt;0, 0, '⑥-1A申告納付税額（3%）【1人当】'!BA8-'⑦-1Aのうち道分【1人当】'!BA8), 0)</f>
        <v>0</v>
      </c>
      <c r="BB8" s="185">
        <f>IFERROR(IF('⑥-1A申告納付税額（3%）【1人当】'!BB8-'⑦-1Aのうち道分【1人当】'!BB8&lt;0, 0, '⑥-1A申告納付税額（3%）【1人当】'!BB8-'⑦-1Aのうち道分【1人当】'!BB8), 0)</f>
        <v>0</v>
      </c>
      <c r="BC8" s="185">
        <f>IFERROR(IF('⑥-1A申告納付税額（3%）【1人当】'!BC8-'⑦-1Aのうち道分【1人当】'!BC8&lt;0, 0, '⑥-1A申告納付税額（3%）【1人当】'!BC8-'⑦-1Aのうち道分【1人当】'!BC8), 0)</f>
        <v>0</v>
      </c>
      <c r="BD8" s="185">
        <f>IFERROR(IF('⑥-1A申告納付税額（3%）【1人当】'!BD8-'⑦-1Aのうち道分【1人当】'!BD8&lt;0, 0, '⑥-1A申告納付税額（3%）【1人当】'!BD8-'⑦-1Aのうち道分【1人当】'!BD8), 0)</f>
        <v>0</v>
      </c>
      <c r="BE8" s="185">
        <f>IFERROR(IF('⑥-1A申告納付税額（3%）【1人当】'!BE8-'⑦-1Aのうち道分【1人当】'!BE8&lt;0, 0, '⑥-1A申告納付税額（3%）【1人当】'!BE8-'⑦-1Aのうち道分【1人当】'!BE8), 0)</f>
        <v>0</v>
      </c>
      <c r="BF8" s="185">
        <f>IFERROR(IF('⑥-1A申告納付税額（3%）【1人当】'!BF8-'⑦-1Aのうち道分【1人当】'!BF8&lt;0, 0, '⑥-1A申告納付税額（3%）【1人当】'!BF8-'⑦-1Aのうち道分【1人当】'!BF8), 0)</f>
        <v>0</v>
      </c>
      <c r="BG8" s="185">
        <f>IFERROR(IF('⑥-1A申告納付税額（3%）【1人当】'!BG8-'⑦-1Aのうち道分【1人当】'!BG8&lt;0, 0, '⑥-1A申告納付税額（3%）【1人当】'!BG8-'⑦-1Aのうち道分【1人当】'!BG8), 0)</f>
        <v>0</v>
      </c>
      <c r="BH8" s="185">
        <f>IFERROR(IF('⑥-1A申告納付税額（3%）【1人当】'!BH8-'⑦-1Aのうち道分【1人当】'!BH8&lt;0, 0, '⑥-1A申告納付税額（3%）【1人当】'!BH8-'⑦-1Aのうち道分【1人当】'!BH8), 0)</f>
        <v>0</v>
      </c>
      <c r="BI8" s="185">
        <f>IFERROR(IF('⑥-1A申告納付税額（3%）【1人当】'!BI8-'⑦-1Aのうち道分【1人当】'!BI8&lt;0, 0, '⑥-1A申告納付税額（3%）【1人当】'!BI8-'⑦-1Aのうち道分【1人当】'!BI8), 0)</f>
        <v>0</v>
      </c>
      <c r="BJ8" s="185">
        <f>IFERROR(IF('⑥-1A申告納付税額（3%）【1人当】'!BJ8-'⑦-1Aのうち道分【1人当】'!BJ8&lt;0, 0, '⑥-1A申告納付税額（3%）【1人当】'!BJ8-'⑦-1Aのうち道分【1人当】'!BJ8), 0)</f>
        <v>0</v>
      </c>
      <c r="BK8" s="185">
        <f>IFERROR(IF('⑥-1A申告納付税額（3%）【1人当】'!BK8-'⑦-1Aのうち道分【1人当】'!BK8&lt;0, 0, '⑥-1A申告納付税額（3%）【1人当】'!BK8-'⑦-1Aのうち道分【1人当】'!BK8), 0)</f>
        <v>0</v>
      </c>
      <c r="BL8" s="185">
        <f>IFERROR(IF('⑥-1A申告納付税額（3%）【1人当】'!BL8-'⑦-1Aのうち道分【1人当】'!BL8&lt;0, 0, '⑥-1A申告納付税額（3%）【1人当】'!BL8-'⑦-1Aのうち道分【1人当】'!BL8), 0)</f>
        <v>0</v>
      </c>
      <c r="BM8" s="185">
        <f>IFERROR(IF('⑥-1A申告納付税額（3%）【1人当】'!BM8-'⑦-1Aのうち道分【1人当】'!BM8&lt;0, 0, '⑥-1A申告納付税額（3%）【1人当】'!BM8-'⑦-1Aのうち道分【1人当】'!BM8), 0)</f>
        <v>0</v>
      </c>
      <c r="BN8" s="185">
        <f>IFERROR(IF('⑥-1A申告納付税額（3%）【1人当】'!BN8-'⑦-1Aのうち道分【1人当】'!BN8&lt;0, 0, '⑥-1A申告納付税額（3%）【1人当】'!BN8-'⑦-1Aのうち道分【1人当】'!BN8), 0)</f>
        <v>0</v>
      </c>
      <c r="BO8" s="185">
        <f>IFERROR(IF('⑥-1A申告納付税額（3%）【1人当】'!BO8-'⑦-1Aのうち道分【1人当】'!BO8&lt;0, 0, '⑥-1A申告納付税額（3%）【1人当】'!BO8-'⑦-1Aのうち道分【1人当】'!BO8), 0)</f>
        <v>0</v>
      </c>
      <c r="BP8" s="185">
        <f>IFERROR(IF('⑥-1A申告納付税額（3%）【1人当】'!BP8-'⑦-1Aのうち道分【1人当】'!BP8&lt;0, 0, '⑥-1A申告納付税額（3%）【1人当】'!BP8-'⑦-1Aのうち道分【1人当】'!BP8), 0)</f>
        <v>0</v>
      </c>
      <c r="BQ8" s="185">
        <f>IFERROR(IF('⑥-1A申告納付税額（3%）【1人当】'!BQ8-'⑦-1Aのうち道分【1人当】'!BQ8&lt;0, 0, '⑥-1A申告納付税額（3%）【1人当】'!BQ8-'⑦-1Aのうち道分【1人当】'!BQ8), 0)</f>
        <v>0</v>
      </c>
      <c r="BR8" s="185">
        <f>IFERROR(IF('⑥-1A申告納付税額（3%）【1人当】'!BR8-'⑦-1Aのうち道分【1人当】'!BR8&lt;0, 0, '⑥-1A申告納付税額（3%）【1人当】'!BR8-'⑦-1Aのうち道分【1人当】'!BR8), 0)</f>
        <v>0</v>
      </c>
      <c r="BS8" s="185">
        <f>IFERROR(IF('⑥-1A申告納付税額（3%）【1人当】'!BS8-'⑦-1Aのうち道分【1人当】'!BS8&lt;0, 0, '⑥-1A申告納付税額（3%）【1人当】'!BS8-'⑦-1Aのうち道分【1人当】'!BS8), 0)</f>
        <v>0</v>
      </c>
      <c r="BT8" s="185">
        <f>IFERROR(IF('⑥-1A申告納付税額（3%）【1人当】'!BT8-'⑦-1Aのうち道分【1人当】'!BT8&lt;0, 0, '⑥-1A申告納付税額（3%）【1人当】'!BT8-'⑦-1Aのうち道分【1人当】'!BT8), 0)</f>
        <v>0</v>
      </c>
      <c r="BU8" s="185">
        <f>IFERROR(IF('⑥-1A申告納付税額（3%）【1人当】'!BU8-'⑦-1Aのうち道分【1人当】'!BU8&lt;0, 0, '⑥-1A申告納付税額（3%）【1人当】'!BU8-'⑦-1Aのうち道分【1人当】'!BU8), 0)</f>
        <v>0</v>
      </c>
      <c r="BV8" s="185">
        <f>IFERROR(IF('⑥-1A申告納付税額（3%）【1人当】'!BV8-'⑦-1Aのうち道分【1人当】'!BV8&lt;0, 0, '⑥-1A申告納付税額（3%）【1人当】'!BV8-'⑦-1Aのうち道分【1人当】'!BV8), 0)</f>
        <v>0</v>
      </c>
      <c r="BW8" s="185">
        <f>IFERROR(IF('⑥-1A申告納付税額（3%）【1人当】'!BW8-'⑦-1Aのうち道分【1人当】'!BW8&lt;0, 0, '⑥-1A申告納付税額（3%）【1人当】'!BW8-'⑦-1Aのうち道分【1人当】'!BW8), 0)</f>
        <v>0</v>
      </c>
      <c r="BX8" s="185">
        <f>IFERROR(IF('⑥-1A申告納付税額（3%）【1人当】'!BX8-'⑦-1Aのうち道分【1人当】'!BX8&lt;0, 0, '⑥-1A申告納付税額（3%）【1人当】'!BX8-'⑦-1Aのうち道分【1人当】'!BX8), 0)</f>
        <v>0</v>
      </c>
      <c r="BY8" s="185">
        <f>IFERROR(IF('⑥-1A申告納付税額（3%）【1人当】'!BY8-'⑦-1Aのうち道分【1人当】'!BY8&lt;0, 0, '⑥-1A申告納付税額（3%）【1人当】'!BY8-'⑦-1Aのうち道分【1人当】'!BY8), 0)</f>
        <v>0</v>
      </c>
      <c r="BZ8" s="185">
        <f>IFERROR(IF('⑥-1A申告納付税額（3%）【1人当】'!BZ8-'⑦-1Aのうち道分【1人当】'!BZ8&lt;0, 0, '⑥-1A申告納付税額（3%）【1人当】'!BZ8-'⑦-1Aのうち道分【1人当】'!BZ8), 0)</f>
        <v>0</v>
      </c>
      <c r="CA8" s="185">
        <f>IFERROR(IF('⑥-1A申告納付税額（3%）【1人当】'!CA8-'⑦-1Aのうち道分【1人当】'!CA8&lt;0, 0, '⑥-1A申告納付税額（3%）【1人当】'!CA8-'⑦-1Aのうち道分【1人当】'!CA8), 0)</f>
        <v>0</v>
      </c>
      <c r="CB8" s="185">
        <f>IFERROR(IF('⑥-1A申告納付税額（3%）【1人当】'!CB8-'⑦-1Aのうち道分【1人当】'!CB8&lt;0, 0, '⑥-1A申告納付税額（3%）【1人当】'!CB8-'⑦-1Aのうち道分【1人当】'!CB8), 0)</f>
        <v>0</v>
      </c>
      <c r="CC8" s="185">
        <f>IFERROR(IF('⑥-1A申告納付税額（3%）【1人当】'!CC8-'⑦-1Aのうち道分【1人当】'!CC8&lt;0, 0, '⑥-1A申告納付税額（3%）【1人当】'!CC8-'⑦-1Aのうち道分【1人当】'!CC8), 0)</f>
        <v>0</v>
      </c>
      <c r="CD8" s="185">
        <f>IFERROR(IF('⑥-1A申告納付税額（3%）【1人当】'!CD8-'⑦-1Aのうち道分【1人当】'!CD8&lt;0, 0, '⑥-1A申告納付税額（3%）【1人当】'!CD8-'⑦-1Aのうち道分【1人当】'!CD8), 0)</f>
        <v>0</v>
      </c>
      <c r="CE8" s="185">
        <f>IFERROR(IF('⑥-1A申告納付税額（3%）【1人当】'!CE8-'⑦-1Aのうち道分【1人当】'!CE8&lt;0, 0, '⑥-1A申告納付税額（3%）【1人当】'!CE8-'⑦-1Aのうち道分【1人当】'!CE8), 0)</f>
        <v>0</v>
      </c>
      <c r="CF8" s="185">
        <f>IFERROR(IF('⑥-1A申告納付税額（3%）【1人当】'!CF8-'⑦-1Aのうち道分【1人当】'!CF8&lt;0, 0, '⑥-1A申告納付税額（3%）【1人当】'!CF8-'⑦-1Aのうち道分【1人当】'!CF8), 0)</f>
        <v>0</v>
      </c>
      <c r="CG8" s="185">
        <f>IFERROR(IF('⑥-1A申告納付税額（3%）【1人当】'!CG8-'⑦-1Aのうち道分【1人当】'!CG8&lt;0, 0, '⑥-1A申告納付税額（3%）【1人当】'!CG8-'⑦-1Aのうち道分【1人当】'!CG8), 0)</f>
        <v>0</v>
      </c>
      <c r="CH8" s="185">
        <f>IFERROR(IF('⑥-1A申告納付税額（3%）【1人当】'!CH8-'⑦-1Aのうち道分【1人当】'!CH8&lt;0, 0, '⑥-1A申告納付税額（3%）【1人当】'!CH8-'⑦-1Aのうち道分【1人当】'!CH8), 0)</f>
        <v>0</v>
      </c>
      <c r="CI8" s="185">
        <f>IFERROR(IF('⑥-1A申告納付税額（3%）【1人当】'!CI8-'⑦-1Aのうち道分【1人当】'!CI8&lt;0, 0, '⑥-1A申告納付税額（3%）【1人当】'!CI8-'⑦-1Aのうち道分【1人当】'!CI8), 0)</f>
        <v>0</v>
      </c>
      <c r="CJ8" s="185">
        <f>IFERROR(IF('⑥-1A申告納付税額（3%）【1人当】'!CJ8-'⑦-1Aのうち道分【1人当】'!CJ8&lt;0, 0, '⑥-1A申告納付税額（3%）【1人当】'!CJ8-'⑦-1Aのうち道分【1人当】'!CJ8), 0)</f>
        <v>0</v>
      </c>
      <c r="CK8" s="185">
        <f>IFERROR(IF('⑥-1A申告納付税額（3%）【1人当】'!CK8-'⑦-1Aのうち道分【1人当】'!CK8&lt;0, 0, '⑥-1A申告納付税額（3%）【1人当】'!CK8-'⑦-1Aのうち道分【1人当】'!CK8), 0)</f>
        <v>0</v>
      </c>
      <c r="CL8" s="185">
        <f>IFERROR(IF('⑥-1A申告納付税額（3%）【1人当】'!CL8-'⑦-1Aのうち道分【1人当】'!CL8&lt;0, 0, '⑥-1A申告納付税額（3%）【1人当】'!CL8-'⑦-1Aのうち道分【1人当】'!CL8), 0)</f>
        <v>0</v>
      </c>
      <c r="CM8" s="185">
        <f>IFERROR(IF('⑥-1A申告納付税額（3%）【1人当】'!CM8-'⑦-1Aのうち道分【1人当】'!CM8&lt;0, 0, '⑥-1A申告納付税額（3%）【1人当】'!CM8-'⑦-1Aのうち道分【1人当】'!CM8), 0)</f>
        <v>0</v>
      </c>
      <c r="CN8" s="185">
        <f>IFERROR(IF('⑥-1A申告納付税額（3%）【1人当】'!CN8-'⑦-1Aのうち道分【1人当】'!CN8&lt;0, 0, '⑥-1A申告納付税額（3%）【1人当】'!CN8-'⑦-1Aのうち道分【1人当】'!CN8), 0)</f>
        <v>0</v>
      </c>
      <c r="CO8" s="185">
        <f>IFERROR(IF('⑥-1A申告納付税額（3%）【1人当】'!CO8-'⑦-1Aのうち道分【1人当】'!CO8&lt;0, 0, '⑥-1A申告納付税額（3%）【1人当】'!CO8-'⑦-1Aのうち道分【1人当】'!CO8), 0)</f>
        <v>0</v>
      </c>
      <c r="CP8" s="185">
        <f>IFERROR(IF('⑥-1A申告納付税額（3%）【1人当】'!CP8-'⑦-1Aのうち道分【1人当】'!CP8&lt;0, 0, '⑥-1A申告納付税額（3%）【1人当】'!CP8-'⑦-1Aのうち道分【1人当】'!CP8), 0)</f>
        <v>0</v>
      </c>
      <c r="CQ8" s="185">
        <f>IFERROR(IF('⑥-1A申告納付税額（3%）【1人当】'!CQ8-'⑦-1Aのうち道分【1人当】'!CQ8&lt;0, 0, '⑥-1A申告納付税額（3%）【1人当】'!CQ8-'⑦-1Aのうち道分【1人当】'!CQ8), 0)</f>
        <v>0</v>
      </c>
      <c r="CR8" s="185">
        <f>IFERROR(IF('⑥-1A申告納付税額（3%）【1人当】'!CR8-'⑦-1Aのうち道分【1人当】'!CR8&lt;0, 0, '⑥-1A申告納付税額（3%）【1人当】'!CR8-'⑦-1Aのうち道分【1人当】'!CR8), 0)</f>
        <v>0</v>
      </c>
      <c r="CS8" s="185">
        <f>IFERROR(IF('⑥-1A申告納付税額（3%）【1人当】'!CS8-'⑦-1Aのうち道分【1人当】'!CS8&lt;0, 0, '⑥-1A申告納付税額（3%）【1人当】'!CS8-'⑦-1Aのうち道分【1人当】'!CS8), 0)</f>
        <v>0</v>
      </c>
      <c r="CT8" s="185">
        <f>IFERROR(IF('⑥-1A申告納付税額（3%）【1人当】'!CT8-'⑦-1Aのうち道分【1人当】'!CT8&lt;0, 0, '⑥-1A申告納付税額（3%）【1人当】'!CT8-'⑦-1Aのうち道分【1人当】'!CT8), 0)</f>
        <v>0</v>
      </c>
      <c r="CU8" s="185">
        <f>IFERROR(IF('⑥-1A申告納付税額（3%）【1人当】'!CU8-'⑦-1Aのうち道分【1人当】'!CU8&lt;0, 0, '⑥-1A申告納付税額（3%）【1人当】'!CU8-'⑦-1Aのうち道分【1人当】'!CU8), 0)</f>
        <v>0</v>
      </c>
      <c r="CV8" s="185">
        <f>IFERROR(IF('⑥-1A申告納付税額（3%）【1人当】'!CV8-'⑦-1Aのうち道分【1人当】'!CV8&lt;0, 0, '⑥-1A申告納付税額（3%）【1人当】'!CV8-'⑦-1Aのうち道分【1人当】'!CV8), 0)</f>
        <v>0</v>
      </c>
      <c r="CW8" s="185">
        <f>IFERROR(IF('⑥-1A申告納付税額（3%）【1人当】'!CW8-'⑦-1Aのうち道分【1人当】'!CW8&lt;0, 0, '⑥-1A申告納付税額（3%）【1人当】'!CW8-'⑦-1Aのうち道分【1人当】'!CW8), 0)</f>
        <v>0</v>
      </c>
      <c r="CX8" s="185">
        <f>IFERROR(IF('⑥-1A申告納付税額（3%）【1人当】'!CX8-'⑦-1Aのうち道分【1人当】'!CX8&lt;0, 0, '⑥-1A申告納付税額（3%）【1人当】'!CX8-'⑦-1Aのうち道分【1人当】'!CX8), 0)</f>
        <v>0</v>
      </c>
      <c r="CY8" s="13"/>
      <c r="CZ8" s="185">
        <f>'①-1入力シート（宿泊人数）【1人当】'!CZ8</f>
        <v>0</v>
      </c>
    </row>
    <row r="9" spans="1:105">
      <c r="A9" s="196"/>
      <c r="B9" s="175">
        <v>3</v>
      </c>
      <c r="C9" s="185">
        <f>IFERROR(IF('⑥-1A申告納付税額（3%）【1人当】'!C9-'⑦-1Aのうち道分【1人当】'!C9&lt;0, 0, '⑥-1A申告納付税額（3%）【1人当】'!C9-'⑦-1Aのうち道分【1人当】'!C9), 0)</f>
        <v>0</v>
      </c>
      <c r="D9" s="185">
        <f>IFERROR(IF('⑥-1A申告納付税額（3%）【1人当】'!D9-'⑦-1Aのうち道分【1人当】'!D9&lt;0, 0, '⑥-1A申告納付税額（3%）【1人当】'!D9-'⑦-1Aのうち道分【1人当】'!D9), 0)</f>
        <v>0</v>
      </c>
      <c r="E9" s="185">
        <f>IFERROR(IF('⑥-1A申告納付税額（3%）【1人当】'!E9-'⑦-1Aのうち道分【1人当】'!E9&lt;0, 0, '⑥-1A申告納付税額（3%）【1人当】'!E9-'⑦-1Aのうち道分【1人当】'!E9), 0)</f>
        <v>0</v>
      </c>
      <c r="F9" s="185">
        <f>IFERROR(IF('⑥-1A申告納付税額（3%）【1人当】'!F9-'⑦-1Aのうち道分【1人当】'!F9&lt;0, 0, '⑥-1A申告納付税額（3%）【1人当】'!F9-'⑦-1Aのうち道分【1人当】'!F9), 0)</f>
        <v>0</v>
      </c>
      <c r="G9" s="185">
        <f>IFERROR(IF('⑥-1A申告納付税額（3%）【1人当】'!G9-'⑦-1Aのうち道分【1人当】'!G9&lt;0, 0, '⑥-1A申告納付税額（3%）【1人当】'!G9-'⑦-1Aのうち道分【1人当】'!G9), 0)</f>
        <v>0</v>
      </c>
      <c r="H9" s="185">
        <f>IFERROR(IF('⑥-1A申告納付税額（3%）【1人当】'!H9-'⑦-1Aのうち道分【1人当】'!H9&lt;0, 0, '⑥-1A申告納付税額（3%）【1人当】'!H9-'⑦-1Aのうち道分【1人当】'!H9), 0)</f>
        <v>0</v>
      </c>
      <c r="I9" s="185">
        <f>IFERROR(IF('⑥-1A申告納付税額（3%）【1人当】'!I9-'⑦-1Aのうち道分【1人当】'!I9&lt;0, 0, '⑥-1A申告納付税額（3%）【1人当】'!I9-'⑦-1Aのうち道分【1人当】'!I9), 0)</f>
        <v>0</v>
      </c>
      <c r="J9" s="185">
        <f>IFERROR(IF('⑥-1A申告納付税額（3%）【1人当】'!J9-'⑦-1Aのうち道分【1人当】'!J9&lt;0, 0, '⑥-1A申告納付税額（3%）【1人当】'!J9-'⑦-1Aのうち道分【1人当】'!J9), 0)</f>
        <v>0</v>
      </c>
      <c r="K9" s="185">
        <f>IFERROR(IF('⑥-1A申告納付税額（3%）【1人当】'!K9-'⑦-1Aのうち道分【1人当】'!K9&lt;0, 0, '⑥-1A申告納付税額（3%）【1人当】'!K9-'⑦-1Aのうち道分【1人当】'!K9), 0)</f>
        <v>0</v>
      </c>
      <c r="L9" s="185">
        <f>IFERROR(IF('⑥-1A申告納付税額（3%）【1人当】'!L9-'⑦-1Aのうち道分【1人当】'!L9&lt;0, 0, '⑥-1A申告納付税額（3%）【1人当】'!L9-'⑦-1Aのうち道分【1人当】'!L9), 0)</f>
        <v>0</v>
      </c>
      <c r="M9" s="185">
        <f>IFERROR(IF('⑥-1A申告納付税額（3%）【1人当】'!M9-'⑦-1Aのうち道分【1人当】'!M9&lt;0, 0, '⑥-1A申告納付税額（3%）【1人当】'!M9-'⑦-1Aのうち道分【1人当】'!M9), 0)</f>
        <v>0</v>
      </c>
      <c r="N9" s="185">
        <f>IFERROR(IF('⑥-1A申告納付税額（3%）【1人当】'!N9-'⑦-1Aのうち道分【1人当】'!N9&lt;0, 0, '⑥-1A申告納付税額（3%）【1人当】'!N9-'⑦-1Aのうち道分【1人当】'!N9), 0)</f>
        <v>0</v>
      </c>
      <c r="O9" s="185">
        <f>IFERROR(IF('⑥-1A申告納付税額（3%）【1人当】'!O9-'⑦-1Aのうち道分【1人当】'!O9&lt;0, 0, '⑥-1A申告納付税額（3%）【1人当】'!O9-'⑦-1Aのうち道分【1人当】'!O9), 0)</f>
        <v>0</v>
      </c>
      <c r="P9" s="185">
        <f>IFERROR(IF('⑥-1A申告納付税額（3%）【1人当】'!P9-'⑦-1Aのうち道分【1人当】'!P9&lt;0, 0, '⑥-1A申告納付税額（3%）【1人当】'!P9-'⑦-1Aのうち道分【1人当】'!P9), 0)</f>
        <v>0</v>
      </c>
      <c r="Q9" s="185">
        <f>IFERROR(IF('⑥-1A申告納付税額（3%）【1人当】'!Q9-'⑦-1Aのうち道分【1人当】'!Q9&lt;0, 0, '⑥-1A申告納付税額（3%）【1人当】'!Q9-'⑦-1Aのうち道分【1人当】'!Q9), 0)</f>
        <v>0</v>
      </c>
      <c r="R9" s="185">
        <f>IFERROR(IF('⑥-1A申告納付税額（3%）【1人当】'!R9-'⑦-1Aのうち道分【1人当】'!R9&lt;0, 0, '⑥-1A申告納付税額（3%）【1人当】'!R9-'⑦-1Aのうち道分【1人当】'!R9), 0)</f>
        <v>0</v>
      </c>
      <c r="S9" s="185">
        <f>IFERROR(IF('⑥-1A申告納付税額（3%）【1人当】'!S9-'⑦-1Aのうち道分【1人当】'!S9&lt;0, 0, '⑥-1A申告納付税額（3%）【1人当】'!S9-'⑦-1Aのうち道分【1人当】'!S9), 0)</f>
        <v>0</v>
      </c>
      <c r="T9" s="185">
        <f>IFERROR(IF('⑥-1A申告納付税額（3%）【1人当】'!T9-'⑦-1Aのうち道分【1人当】'!T9&lt;0, 0, '⑥-1A申告納付税額（3%）【1人当】'!T9-'⑦-1Aのうち道分【1人当】'!T9), 0)</f>
        <v>0</v>
      </c>
      <c r="U9" s="185">
        <f>IFERROR(IF('⑥-1A申告納付税額（3%）【1人当】'!U9-'⑦-1Aのうち道分【1人当】'!U9&lt;0, 0, '⑥-1A申告納付税額（3%）【1人当】'!U9-'⑦-1Aのうち道分【1人当】'!U9), 0)</f>
        <v>0</v>
      </c>
      <c r="V9" s="185">
        <f>IFERROR(IF('⑥-1A申告納付税額（3%）【1人当】'!V9-'⑦-1Aのうち道分【1人当】'!V9&lt;0, 0, '⑥-1A申告納付税額（3%）【1人当】'!V9-'⑦-1Aのうち道分【1人当】'!V9), 0)</f>
        <v>0</v>
      </c>
      <c r="W9" s="185">
        <f>IFERROR(IF('⑥-1A申告納付税額（3%）【1人当】'!W9-'⑦-1Aのうち道分【1人当】'!W9&lt;0, 0, '⑥-1A申告納付税額（3%）【1人当】'!W9-'⑦-1Aのうち道分【1人当】'!W9), 0)</f>
        <v>0</v>
      </c>
      <c r="X9" s="185">
        <f>IFERROR(IF('⑥-1A申告納付税額（3%）【1人当】'!X9-'⑦-1Aのうち道分【1人当】'!X9&lt;0, 0, '⑥-1A申告納付税額（3%）【1人当】'!X9-'⑦-1Aのうち道分【1人当】'!X9), 0)</f>
        <v>0</v>
      </c>
      <c r="Y9" s="185">
        <f>IFERROR(IF('⑥-1A申告納付税額（3%）【1人当】'!Y9-'⑦-1Aのうち道分【1人当】'!Y9&lt;0, 0, '⑥-1A申告納付税額（3%）【1人当】'!Y9-'⑦-1Aのうち道分【1人当】'!Y9), 0)</f>
        <v>0</v>
      </c>
      <c r="Z9" s="185">
        <f>IFERROR(IF('⑥-1A申告納付税額（3%）【1人当】'!Z9-'⑦-1Aのうち道分【1人当】'!Z9&lt;0, 0, '⑥-1A申告納付税額（3%）【1人当】'!Z9-'⑦-1Aのうち道分【1人当】'!Z9), 0)</f>
        <v>0</v>
      </c>
      <c r="AA9" s="185">
        <f>IFERROR(IF('⑥-1A申告納付税額（3%）【1人当】'!AA9-'⑦-1Aのうち道分【1人当】'!AA9&lt;0, 0, '⑥-1A申告納付税額（3%）【1人当】'!AA9-'⑦-1Aのうち道分【1人当】'!AA9), 0)</f>
        <v>0</v>
      </c>
      <c r="AB9" s="185">
        <f>IFERROR(IF('⑥-1A申告納付税額（3%）【1人当】'!AB9-'⑦-1Aのうち道分【1人当】'!AB9&lt;0, 0, '⑥-1A申告納付税額（3%）【1人当】'!AB9-'⑦-1Aのうち道分【1人当】'!AB9), 0)</f>
        <v>0</v>
      </c>
      <c r="AC9" s="185">
        <f>IFERROR(IF('⑥-1A申告納付税額（3%）【1人当】'!AC9-'⑦-1Aのうち道分【1人当】'!AC9&lt;0, 0, '⑥-1A申告納付税額（3%）【1人当】'!AC9-'⑦-1Aのうち道分【1人当】'!AC9), 0)</f>
        <v>0</v>
      </c>
      <c r="AD9" s="185">
        <f>IFERROR(IF('⑥-1A申告納付税額（3%）【1人当】'!AD9-'⑦-1Aのうち道分【1人当】'!AD9&lt;0, 0, '⑥-1A申告納付税額（3%）【1人当】'!AD9-'⑦-1Aのうち道分【1人当】'!AD9), 0)</f>
        <v>0</v>
      </c>
      <c r="AE9" s="185">
        <f>IFERROR(IF('⑥-1A申告納付税額（3%）【1人当】'!AE9-'⑦-1Aのうち道分【1人当】'!AE9&lt;0, 0, '⑥-1A申告納付税額（3%）【1人当】'!AE9-'⑦-1Aのうち道分【1人当】'!AE9), 0)</f>
        <v>0</v>
      </c>
      <c r="AF9" s="185">
        <f>IFERROR(IF('⑥-1A申告納付税額（3%）【1人当】'!AF9-'⑦-1Aのうち道分【1人当】'!AF9&lt;0, 0, '⑥-1A申告納付税額（3%）【1人当】'!AF9-'⑦-1Aのうち道分【1人当】'!AF9), 0)</f>
        <v>0</v>
      </c>
      <c r="AG9" s="185">
        <f>IFERROR(IF('⑥-1A申告納付税額（3%）【1人当】'!AG9-'⑦-1Aのうち道分【1人当】'!AG9&lt;0, 0, '⑥-1A申告納付税額（3%）【1人当】'!AG9-'⑦-1Aのうち道分【1人当】'!AG9), 0)</f>
        <v>0</v>
      </c>
      <c r="AH9" s="185">
        <f>IFERROR(IF('⑥-1A申告納付税額（3%）【1人当】'!AH9-'⑦-1Aのうち道分【1人当】'!AH9&lt;0, 0, '⑥-1A申告納付税額（3%）【1人当】'!AH9-'⑦-1Aのうち道分【1人当】'!AH9), 0)</f>
        <v>0</v>
      </c>
      <c r="AI9" s="185">
        <f>IFERROR(IF('⑥-1A申告納付税額（3%）【1人当】'!AI9-'⑦-1Aのうち道分【1人当】'!AI9&lt;0, 0, '⑥-1A申告納付税額（3%）【1人当】'!AI9-'⑦-1Aのうち道分【1人当】'!AI9), 0)</f>
        <v>0</v>
      </c>
      <c r="AJ9" s="185">
        <f>IFERROR(IF('⑥-1A申告納付税額（3%）【1人当】'!AJ9-'⑦-1Aのうち道分【1人当】'!AJ9&lt;0, 0, '⑥-1A申告納付税額（3%）【1人当】'!AJ9-'⑦-1Aのうち道分【1人当】'!AJ9), 0)</f>
        <v>0</v>
      </c>
      <c r="AK9" s="185">
        <f>IFERROR(IF('⑥-1A申告納付税額（3%）【1人当】'!AK9-'⑦-1Aのうち道分【1人当】'!AK9&lt;0, 0, '⑥-1A申告納付税額（3%）【1人当】'!AK9-'⑦-1Aのうち道分【1人当】'!AK9), 0)</f>
        <v>0</v>
      </c>
      <c r="AL9" s="185">
        <f>IFERROR(IF('⑥-1A申告納付税額（3%）【1人当】'!AL9-'⑦-1Aのうち道分【1人当】'!AL9&lt;0, 0, '⑥-1A申告納付税額（3%）【1人当】'!AL9-'⑦-1Aのうち道分【1人当】'!AL9), 0)</f>
        <v>0</v>
      </c>
      <c r="AM9" s="185">
        <f>IFERROR(IF('⑥-1A申告納付税額（3%）【1人当】'!AM9-'⑦-1Aのうち道分【1人当】'!AM9&lt;0, 0, '⑥-1A申告納付税額（3%）【1人当】'!AM9-'⑦-1Aのうち道分【1人当】'!AM9), 0)</f>
        <v>0</v>
      </c>
      <c r="AN9" s="185">
        <f>IFERROR(IF('⑥-1A申告納付税額（3%）【1人当】'!AN9-'⑦-1Aのうち道分【1人当】'!AN9&lt;0, 0, '⑥-1A申告納付税額（3%）【1人当】'!AN9-'⑦-1Aのうち道分【1人当】'!AN9), 0)</f>
        <v>0</v>
      </c>
      <c r="AO9" s="185">
        <f>IFERROR(IF('⑥-1A申告納付税額（3%）【1人当】'!AO9-'⑦-1Aのうち道分【1人当】'!AO9&lt;0, 0, '⑥-1A申告納付税額（3%）【1人当】'!AO9-'⑦-1Aのうち道分【1人当】'!AO9), 0)</f>
        <v>0</v>
      </c>
      <c r="AP9" s="185">
        <f>IFERROR(IF('⑥-1A申告納付税額（3%）【1人当】'!AP9-'⑦-1Aのうち道分【1人当】'!AP9&lt;0, 0, '⑥-1A申告納付税額（3%）【1人当】'!AP9-'⑦-1Aのうち道分【1人当】'!AP9), 0)</f>
        <v>0</v>
      </c>
      <c r="AQ9" s="185">
        <f>IFERROR(IF('⑥-1A申告納付税額（3%）【1人当】'!AQ9-'⑦-1Aのうち道分【1人当】'!AQ9&lt;0, 0, '⑥-1A申告納付税額（3%）【1人当】'!AQ9-'⑦-1Aのうち道分【1人当】'!AQ9), 0)</f>
        <v>0</v>
      </c>
      <c r="AR9" s="185">
        <f>IFERROR(IF('⑥-1A申告納付税額（3%）【1人当】'!AR9-'⑦-1Aのうち道分【1人当】'!AR9&lt;0, 0, '⑥-1A申告納付税額（3%）【1人当】'!AR9-'⑦-1Aのうち道分【1人当】'!AR9), 0)</f>
        <v>0</v>
      </c>
      <c r="AS9" s="185">
        <f>IFERROR(IF('⑥-1A申告納付税額（3%）【1人当】'!AS9-'⑦-1Aのうち道分【1人当】'!AS9&lt;0, 0, '⑥-1A申告納付税額（3%）【1人当】'!AS9-'⑦-1Aのうち道分【1人当】'!AS9), 0)</f>
        <v>0</v>
      </c>
      <c r="AT9" s="185">
        <f>IFERROR(IF('⑥-1A申告納付税額（3%）【1人当】'!AT9-'⑦-1Aのうち道分【1人当】'!AT9&lt;0, 0, '⑥-1A申告納付税額（3%）【1人当】'!AT9-'⑦-1Aのうち道分【1人当】'!AT9), 0)</f>
        <v>0</v>
      </c>
      <c r="AU9" s="185">
        <f>IFERROR(IF('⑥-1A申告納付税額（3%）【1人当】'!AU9-'⑦-1Aのうち道分【1人当】'!AU9&lt;0, 0, '⑥-1A申告納付税額（3%）【1人当】'!AU9-'⑦-1Aのうち道分【1人当】'!AU9), 0)</f>
        <v>0</v>
      </c>
      <c r="AV9" s="185">
        <f>IFERROR(IF('⑥-1A申告納付税額（3%）【1人当】'!AV9-'⑦-1Aのうち道分【1人当】'!AV9&lt;0, 0, '⑥-1A申告納付税額（3%）【1人当】'!AV9-'⑦-1Aのうち道分【1人当】'!AV9), 0)</f>
        <v>0</v>
      </c>
      <c r="AW9" s="185">
        <f>IFERROR(IF('⑥-1A申告納付税額（3%）【1人当】'!AW9-'⑦-1Aのうち道分【1人当】'!AW9&lt;0, 0, '⑥-1A申告納付税額（3%）【1人当】'!AW9-'⑦-1Aのうち道分【1人当】'!AW9), 0)</f>
        <v>0</v>
      </c>
      <c r="AX9" s="185">
        <f>IFERROR(IF('⑥-1A申告納付税額（3%）【1人当】'!AX9-'⑦-1Aのうち道分【1人当】'!AX9&lt;0, 0, '⑥-1A申告納付税額（3%）【1人当】'!AX9-'⑦-1Aのうち道分【1人当】'!AX9), 0)</f>
        <v>0</v>
      </c>
      <c r="AY9" s="185">
        <f>IFERROR(IF('⑥-1A申告納付税額（3%）【1人当】'!AY9-'⑦-1Aのうち道分【1人当】'!AY9&lt;0, 0, '⑥-1A申告納付税額（3%）【1人当】'!AY9-'⑦-1Aのうち道分【1人当】'!AY9), 0)</f>
        <v>0</v>
      </c>
      <c r="AZ9" s="185">
        <f>IFERROR(IF('⑥-1A申告納付税額（3%）【1人当】'!AZ9-'⑦-1Aのうち道分【1人当】'!AZ9&lt;0, 0, '⑥-1A申告納付税額（3%）【1人当】'!AZ9-'⑦-1Aのうち道分【1人当】'!AZ9), 0)</f>
        <v>0</v>
      </c>
      <c r="BA9" s="185">
        <f>IFERROR(IF('⑥-1A申告納付税額（3%）【1人当】'!BA9-'⑦-1Aのうち道分【1人当】'!BA9&lt;0, 0, '⑥-1A申告納付税額（3%）【1人当】'!BA9-'⑦-1Aのうち道分【1人当】'!BA9), 0)</f>
        <v>0</v>
      </c>
      <c r="BB9" s="185">
        <f>IFERROR(IF('⑥-1A申告納付税額（3%）【1人当】'!BB9-'⑦-1Aのうち道分【1人当】'!BB9&lt;0, 0, '⑥-1A申告納付税額（3%）【1人当】'!BB9-'⑦-1Aのうち道分【1人当】'!BB9), 0)</f>
        <v>0</v>
      </c>
      <c r="BC9" s="185">
        <f>IFERROR(IF('⑥-1A申告納付税額（3%）【1人当】'!BC9-'⑦-1Aのうち道分【1人当】'!BC9&lt;0, 0, '⑥-1A申告納付税額（3%）【1人当】'!BC9-'⑦-1Aのうち道分【1人当】'!BC9), 0)</f>
        <v>0</v>
      </c>
      <c r="BD9" s="185">
        <f>IFERROR(IF('⑥-1A申告納付税額（3%）【1人当】'!BD9-'⑦-1Aのうち道分【1人当】'!BD9&lt;0, 0, '⑥-1A申告納付税額（3%）【1人当】'!BD9-'⑦-1Aのうち道分【1人当】'!BD9), 0)</f>
        <v>0</v>
      </c>
      <c r="BE9" s="185">
        <f>IFERROR(IF('⑥-1A申告納付税額（3%）【1人当】'!BE9-'⑦-1Aのうち道分【1人当】'!BE9&lt;0, 0, '⑥-1A申告納付税額（3%）【1人当】'!BE9-'⑦-1Aのうち道分【1人当】'!BE9), 0)</f>
        <v>0</v>
      </c>
      <c r="BF9" s="185">
        <f>IFERROR(IF('⑥-1A申告納付税額（3%）【1人当】'!BF9-'⑦-1Aのうち道分【1人当】'!BF9&lt;0, 0, '⑥-1A申告納付税額（3%）【1人当】'!BF9-'⑦-1Aのうち道分【1人当】'!BF9), 0)</f>
        <v>0</v>
      </c>
      <c r="BG9" s="185">
        <f>IFERROR(IF('⑥-1A申告納付税額（3%）【1人当】'!BG9-'⑦-1Aのうち道分【1人当】'!BG9&lt;0, 0, '⑥-1A申告納付税額（3%）【1人当】'!BG9-'⑦-1Aのうち道分【1人当】'!BG9), 0)</f>
        <v>0</v>
      </c>
      <c r="BH9" s="185">
        <f>IFERROR(IF('⑥-1A申告納付税額（3%）【1人当】'!BH9-'⑦-1Aのうち道分【1人当】'!BH9&lt;0, 0, '⑥-1A申告納付税額（3%）【1人当】'!BH9-'⑦-1Aのうち道分【1人当】'!BH9), 0)</f>
        <v>0</v>
      </c>
      <c r="BI9" s="185">
        <f>IFERROR(IF('⑥-1A申告納付税額（3%）【1人当】'!BI9-'⑦-1Aのうち道分【1人当】'!BI9&lt;0, 0, '⑥-1A申告納付税額（3%）【1人当】'!BI9-'⑦-1Aのうち道分【1人当】'!BI9), 0)</f>
        <v>0</v>
      </c>
      <c r="BJ9" s="185">
        <f>IFERROR(IF('⑥-1A申告納付税額（3%）【1人当】'!BJ9-'⑦-1Aのうち道分【1人当】'!BJ9&lt;0, 0, '⑥-1A申告納付税額（3%）【1人当】'!BJ9-'⑦-1Aのうち道分【1人当】'!BJ9), 0)</f>
        <v>0</v>
      </c>
      <c r="BK9" s="185">
        <f>IFERROR(IF('⑥-1A申告納付税額（3%）【1人当】'!BK9-'⑦-1Aのうち道分【1人当】'!BK9&lt;0, 0, '⑥-1A申告納付税額（3%）【1人当】'!BK9-'⑦-1Aのうち道分【1人当】'!BK9), 0)</f>
        <v>0</v>
      </c>
      <c r="BL9" s="185">
        <f>IFERROR(IF('⑥-1A申告納付税額（3%）【1人当】'!BL9-'⑦-1Aのうち道分【1人当】'!BL9&lt;0, 0, '⑥-1A申告納付税額（3%）【1人当】'!BL9-'⑦-1Aのうち道分【1人当】'!BL9), 0)</f>
        <v>0</v>
      </c>
      <c r="BM9" s="185">
        <f>IFERROR(IF('⑥-1A申告納付税額（3%）【1人当】'!BM9-'⑦-1Aのうち道分【1人当】'!BM9&lt;0, 0, '⑥-1A申告納付税額（3%）【1人当】'!BM9-'⑦-1Aのうち道分【1人当】'!BM9), 0)</f>
        <v>0</v>
      </c>
      <c r="BN9" s="185">
        <f>IFERROR(IF('⑥-1A申告納付税額（3%）【1人当】'!BN9-'⑦-1Aのうち道分【1人当】'!BN9&lt;0, 0, '⑥-1A申告納付税額（3%）【1人当】'!BN9-'⑦-1Aのうち道分【1人当】'!BN9), 0)</f>
        <v>0</v>
      </c>
      <c r="BO9" s="185">
        <f>IFERROR(IF('⑥-1A申告納付税額（3%）【1人当】'!BO9-'⑦-1Aのうち道分【1人当】'!BO9&lt;0, 0, '⑥-1A申告納付税額（3%）【1人当】'!BO9-'⑦-1Aのうち道分【1人当】'!BO9), 0)</f>
        <v>0</v>
      </c>
      <c r="BP9" s="185">
        <f>IFERROR(IF('⑥-1A申告納付税額（3%）【1人当】'!BP9-'⑦-1Aのうち道分【1人当】'!BP9&lt;0, 0, '⑥-1A申告納付税額（3%）【1人当】'!BP9-'⑦-1Aのうち道分【1人当】'!BP9), 0)</f>
        <v>0</v>
      </c>
      <c r="BQ9" s="185">
        <f>IFERROR(IF('⑥-1A申告納付税額（3%）【1人当】'!BQ9-'⑦-1Aのうち道分【1人当】'!BQ9&lt;0, 0, '⑥-1A申告納付税額（3%）【1人当】'!BQ9-'⑦-1Aのうち道分【1人当】'!BQ9), 0)</f>
        <v>0</v>
      </c>
      <c r="BR9" s="185">
        <f>IFERROR(IF('⑥-1A申告納付税額（3%）【1人当】'!BR9-'⑦-1Aのうち道分【1人当】'!BR9&lt;0, 0, '⑥-1A申告納付税額（3%）【1人当】'!BR9-'⑦-1Aのうち道分【1人当】'!BR9), 0)</f>
        <v>0</v>
      </c>
      <c r="BS9" s="185">
        <f>IFERROR(IF('⑥-1A申告納付税額（3%）【1人当】'!BS9-'⑦-1Aのうち道分【1人当】'!BS9&lt;0, 0, '⑥-1A申告納付税額（3%）【1人当】'!BS9-'⑦-1Aのうち道分【1人当】'!BS9), 0)</f>
        <v>0</v>
      </c>
      <c r="BT9" s="185">
        <f>IFERROR(IF('⑥-1A申告納付税額（3%）【1人当】'!BT9-'⑦-1Aのうち道分【1人当】'!BT9&lt;0, 0, '⑥-1A申告納付税額（3%）【1人当】'!BT9-'⑦-1Aのうち道分【1人当】'!BT9), 0)</f>
        <v>0</v>
      </c>
      <c r="BU9" s="185">
        <f>IFERROR(IF('⑥-1A申告納付税額（3%）【1人当】'!BU9-'⑦-1Aのうち道分【1人当】'!BU9&lt;0, 0, '⑥-1A申告納付税額（3%）【1人当】'!BU9-'⑦-1Aのうち道分【1人当】'!BU9), 0)</f>
        <v>0</v>
      </c>
      <c r="BV9" s="185">
        <f>IFERROR(IF('⑥-1A申告納付税額（3%）【1人当】'!BV9-'⑦-1Aのうち道分【1人当】'!BV9&lt;0, 0, '⑥-1A申告納付税額（3%）【1人当】'!BV9-'⑦-1Aのうち道分【1人当】'!BV9), 0)</f>
        <v>0</v>
      </c>
      <c r="BW9" s="185">
        <f>IFERROR(IF('⑥-1A申告納付税額（3%）【1人当】'!BW9-'⑦-1Aのうち道分【1人当】'!BW9&lt;0, 0, '⑥-1A申告納付税額（3%）【1人当】'!BW9-'⑦-1Aのうち道分【1人当】'!BW9), 0)</f>
        <v>0</v>
      </c>
      <c r="BX9" s="185">
        <f>IFERROR(IF('⑥-1A申告納付税額（3%）【1人当】'!BX9-'⑦-1Aのうち道分【1人当】'!BX9&lt;0, 0, '⑥-1A申告納付税額（3%）【1人当】'!BX9-'⑦-1Aのうち道分【1人当】'!BX9), 0)</f>
        <v>0</v>
      </c>
      <c r="BY9" s="185">
        <f>IFERROR(IF('⑥-1A申告納付税額（3%）【1人当】'!BY9-'⑦-1Aのうち道分【1人当】'!BY9&lt;0, 0, '⑥-1A申告納付税額（3%）【1人当】'!BY9-'⑦-1Aのうち道分【1人当】'!BY9), 0)</f>
        <v>0</v>
      </c>
      <c r="BZ9" s="185">
        <f>IFERROR(IF('⑥-1A申告納付税額（3%）【1人当】'!BZ9-'⑦-1Aのうち道分【1人当】'!BZ9&lt;0, 0, '⑥-1A申告納付税額（3%）【1人当】'!BZ9-'⑦-1Aのうち道分【1人当】'!BZ9), 0)</f>
        <v>0</v>
      </c>
      <c r="CA9" s="185">
        <f>IFERROR(IF('⑥-1A申告納付税額（3%）【1人当】'!CA9-'⑦-1Aのうち道分【1人当】'!CA9&lt;0, 0, '⑥-1A申告納付税額（3%）【1人当】'!CA9-'⑦-1Aのうち道分【1人当】'!CA9), 0)</f>
        <v>0</v>
      </c>
      <c r="CB9" s="185">
        <f>IFERROR(IF('⑥-1A申告納付税額（3%）【1人当】'!CB9-'⑦-1Aのうち道分【1人当】'!CB9&lt;0, 0, '⑥-1A申告納付税額（3%）【1人当】'!CB9-'⑦-1Aのうち道分【1人当】'!CB9), 0)</f>
        <v>0</v>
      </c>
      <c r="CC9" s="185">
        <f>IFERROR(IF('⑥-1A申告納付税額（3%）【1人当】'!CC9-'⑦-1Aのうち道分【1人当】'!CC9&lt;0, 0, '⑥-1A申告納付税額（3%）【1人当】'!CC9-'⑦-1Aのうち道分【1人当】'!CC9), 0)</f>
        <v>0</v>
      </c>
      <c r="CD9" s="185">
        <f>IFERROR(IF('⑥-1A申告納付税額（3%）【1人当】'!CD9-'⑦-1Aのうち道分【1人当】'!CD9&lt;0, 0, '⑥-1A申告納付税額（3%）【1人当】'!CD9-'⑦-1Aのうち道分【1人当】'!CD9), 0)</f>
        <v>0</v>
      </c>
      <c r="CE9" s="185">
        <f>IFERROR(IF('⑥-1A申告納付税額（3%）【1人当】'!CE9-'⑦-1Aのうち道分【1人当】'!CE9&lt;0, 0, '⑥-1A申告納付税額（3%）【1人当】'!CE9-'⑦-1Aのうち道分【1人当】'!CE9), 0)</f>
        <v>0</v>
      </c>
      <c r="CF9" s="185">
        <f>IFERROR(IF('⑥-1A申告納付税額（3%）【1人当】'!CF9-'⑦-1Aのうち道分【1人当】'!CF9&lt;0, 0, '⑥-1A申告納付税額（3%）【1人当】'!CF9-'⑦-1Aのうち道分【1人当】'!CF9), 0)</f>
        <v>0</v>
      </c>
      <c r="CG9" s="185">
        <f>IFERROR(IF('⑥-1A申告納付税額（3%）【1人当】'!CG9-'⑦-1Aのうち道分【1人当】'!CG9&lt;0, 0, '⑥-1A申告納付税額（3%）【1人当】'!CG9-'⑦-1Aのうち道分【1人当】'!CG9), 0)</f>
        <v>0</v>
      </c>
      <c r="CH9" s="185">
        <f>IFERROR(IF('⑥-1A申告納付税額（3%）【1人当】'!CH9-'⑦-1Aのうち道分【1人当】'!CH9&lt;0, 0, '⑥-1A申告納付税額（3%）【1人当】'!CH9-'⑦-1Aのうち道分【1人当】'!CH9), 0)</f>
        <v>0</v>
      </c>
      <c r="CI9" s="185">
        <f>IFERROR(IF('⑥-1A申告納付税額（3%）【1人当】'!CI9-'⑦-1Aのうち道分【1人当】'!CI9&lt;0, 0, '⑥-1A申告納付税額（3%）【1人当】'!CI9-'⑦-1Aのうち道分【1人当】'!CI9), 0)</f>
        <v>0</v>
      </c>
      <c r="CJ9" s="185">
        <f>IFERROR(IF('⑥-1A申告納付税額（3%）【1人当】'!CJ9-'⑦-1Aのうち道分【1人当】'!CJ9&lt;0, 0, '⑥-1A申告納付税額（3%）【1人当】'!CJ9-'⑦-1Aのうち道分【1人当】'!CJ9), 0)</f>
        <v>0</v>
      </c>
      <c r="CK9" s="185">
        <f>IFERROR(IF('⑥-1A申告納付税額（3%）【1人当】'!CK9-'⑦-1Aのうち道分【1人当】'!CK9&lt;0, 0, '⑥-1A申告納付税額（3%）【1人当】'!CK9-'⑦-1Aのうち道分【1人当】'!CK9), 0)</f>
        <v>0</v>
      </c>
      <c r="CL9" s="185">
        <f>IFERROR(IF('⑥-1A申告納付税額（3%）【1人当】'!CL9-'⑦-1Aのうち道分【1人当】'!CL9&lt;0, 0, '⑥-1A申告納付税額（3%）【1人当】'!CL9-'⑦-1Aのうち道分【1人当】'!CL9), 0)</f>
        <v>0</v>
      </c>
      <c r="CM9" s="185">
        <f>IFERROR(IF('⑥-1A申告納付税額（3%）【1人当】'!CM9-'⑦-1Aのうち道分【1人当】'!CM9&lt;0, 0, '⑥-1A申告納付税額（3%）【1人当】'!CM9-'⑦-1Aのうち道分【1人当】'!CM9), 0)</f>
        <v>0</v>
      </c>
      <c r="CN9" s="185">
        <f>IFERROR(IF('⑥-1A申告納付税額（3%）【1人当】'!CN9-'⑦-1Aのうち道分【1人当】'!CN9&lt;0, 0, '⑥-1A申告納付税額（3%）【1人当】'!CN9-'⑦-1Aのうち道分【1人当】'!CN9), 0)</f>
        <v>0</v>
      </c>
      <c r="CO9" s="185">
        <f>IFERROR(IF('⑥-1A申告納付税額（3%）【1人当】'!CO9-'⑦-1Aのうち道分【1人当】'!CO9&lt;0, 0, '⑥-1A申告納付税額（3%）【1人当】'!CO9-'⑦-1Aのうち道分【1人当】'!CO9), 0)</f>
        <v>0</v>
      </c>
      <c r="CP9" s="185">
        <f>IFERROR(IF('⑥-1A申告納付税額（3%）【1人当】'!CP9-'⑦-1Aのうち道分【1人当】'!CP9&lt;0, 0, '⑥-1A申告納付税額（3%）【1人当】'!CP9-'⑦-1Aのうち道分【1人当】'!CP9), 0)</f>
        <v>0</v>
      </c>
      <c r="CQ9" s="185">
        <f>IFERROR(IF('⑥-1A申告納付税額（3%）【1人当】'!CQ9-'⑦-1Aのうち道分【1人当】'!CQ9&lt;0, 0, '⑥-1A申告納付税額（3%）【1人当】'!CQ9-'⑦-1Aのうち道分【1人当】'!CQ9), 0)</f>
        <v>0</v>
      </c>
      <c r="CR9" s="185">
        <f>IFERROR(IF('⑥-1A申告納付税額（3%）【1人当】'!CR9-'⑦-1Aのうち道分【1人当】'!CR9&lt;0, 0, '⑥-1A申告納付税額（3%）【1人当】'!CR9-'⑦-1Aのうち道分【1人当】'!CR9), 0)</f>
        <v>0</v>
      </c>
      <c r="CS9" s="185">
        <f>IFERROR(IF('⑥-1A申告納付税額（3%）【1人当】'!CS9-'⑦-1Aのうち道分【1人当】'!CS9&lt;0, 0, '⑥-1A申告納付税額（3%）【1人当】'!CS9-'⑦-1Aのうち道分【1人当】'!CS9), 0)</f>
        <v>0</v>
      </c>
      <c r="CT9" s="185">
        <f>IFERROR(IF('⑥-1A申告納付税額（3%）【1人当】'!CT9-'⑦-1Aのうち道分【1人当】'!CT9&lt;0, 0, '⑥-1A申告納付税額（3%）【1人当】'!CT9-'⑦-1Aのうち道分【1人当】'!CT9), 0)</f>
        <v>0</v>
      </c>
      <c r="CU9" s="185">
        <f>IFERROR(IF('⑥-1A申告納付税額（3%）【1人当】'!CU9-'⑦-1Aのうち道分【1人当】'!CU9&lt;0, 0, '⑥-1A申告納付税額（3%）【1人当】'!CU9-'⑦-1Aのうち道分【1人当】'!CU9), 0)</f>
        <v>0</v>
      </c>
      <c r="CV9" s="185">
        <f>IFERROR(IF('⑥-1A申告納付税額（3%）【1人当】'!CV9-'⑦-1Aのうち道分【1人当】'!CV9&lt;0, 0, '⑥-1A申告納付税額（3%）【1人当】'!CV9-'⑦-1Aのうち道分【1人当】'!CV9), 0)</f>
        <v>0</v>
      </c>
      <c r="CW9" s="185">
        <f>IFERROR(IF('⑥-1A申告納付税額（3%）【1人当】'!CW9-'⑦-1Aのうち道分【1人当】'!CW9&lt;0, 0, '⑥-1A申告納付税額（3%）【1人当】'!CW9-'⑦-1Aのうち道分【1人当】'!CW9), 0)</f>
        <v>0</v>
      </c>
      <c r="CX9" s="185">
        <f>IFERROR(IF('⑥-1A申告納付税額（3%）【1人当】'!CX9-'⑦-1Aのうち道分【1人当】'!CX9&lt;0, 0, '⑥-1A申告納付税額（3%）【1人当】'!CX9-'⑦-1Aのうち道分【1人当】'!CX9), 0)</f>
        <v>0</v>
      </c>
      <c r="CY9" s="13"/>
      <c r="CZ9" s="185">
        <f>'①-1入力シート（宿泊人数）【1人当】'!CZ9</f>
        <v>0</v>
      </c>
    </row>
    <row r="10" spans="1:105">
      <c r="A10" s="196"/>
      <c r="B10" s="175">
        <v>4</v>
      </c>
      <c r="C10" s="185">
        <f>IFERROR(IF('⑥-1A申告納付税額（3%）【1人当】'!C10-'⑦-1Aのうち道分【1人当】'!C10&lt;0, 0, '⑥-1A申告納付税額（3%）【1人当】'!C10-'⑦-1Aのうち道分【1人当】'!C10), 0)</f>
        <v>0</v>
      </c>
      <c r="D10" s="185">
        <f>IFERROR(IF('⑥-1A申告納付税額（3%）【1人当】'!D10-'⑦-1Aのうち道分【1人当】'!D10&lt;0, 0, '⑥-1A申告納付税額（3%）【1人当】'!D10-'⑦-1Aのうち道分【1人当】'!D10), 0)</f>
        <v>0</v>
      </c>
      <c r="E10" s="185">
        <f>IFERROR(IF('⑥-1A申告納付税額（3%）【1人当】'!E10-'⑦-1Aのうち道分【1人当】'!E10&lt;0, 0, '⑥-1A申告納付税額（3%）【1人当】'!E10-'⑦-1Aのうち道分【1人当】'!E10), 0)</f>
        <v>0</v>
      </c>
      <c r="F10" s="185">
        <f>IFERROR(IF('⑥-1A申告納付税額（3%）【1人当】'!F10-'⑦-1Aのうち道分【1人当】'!F10&lt;0, 0, '⑥-1A申告納付税額（3%）【1人当】'!F10-'⑦-1Aのうち道分【1人当】'!F10), 0)</f>
        <v>0</v>
      </c>
      <c r="G10" s="185">
        <f>IFERROR(IF('⑥-1A申告納付税額（3%）【1人当】'!G10-'⑦-1Aのうち道分【1人当】'!G10&lt;0, 0, '⑥-1A申告納付税額（3%）【1人当】'!G10-'⑦-1Aのうち道分【1人当】'!G10), 0)</f>
        <v>0</v>
      </c>
      <c r="H10" s="185">
        <f>IFERROR(IF('⑥-1A申告納付税額（3%）【1人当】'!H10-'⑦-1Aのうち道分【1人当】'!H10&lt;0, 0, '⑥-1A申告納付税額（3%）【1人当】'!H10-'⑦-1Aのうち道分【1人当】'!H10), 0)</f>
        <v>0</v>
      </c>
      <c r="I10" s="185">
        <f>IFERROR(IF('⑥-1A申告納付税額（3%）【1人当】'!I10-'⑦-1Aのうち道分【1人当】'!I10&lt;0, 0, '⑥-1A申告納付税額（3%）【1人当】'!I10-'⑦-1Aのうち道分【1人当】'!I10), 0)</f>
        <v>0</v>
      </c>
      <c r="J10" s="185">
        <f>IFERROR(IF('⑥-1A申告納付税額（3%）【1人当】'!J10-'⑦-1Aのうち道分【1人当】'!J10&lt;0, 0, '⑥-1A申告納付税額（3%）【1人当】'!J10-'⑦-1Aのうち道分【1人当】'!J10), 0)</f>
        <v>0</v>
      </c>
      <c r="K10" s="185">
        <f>IFERROR(IF('⑥-1A申告納付税額（3%）【1人当】'!K10-'⑦-1Aのうち道分【1人当】'!K10&lt;0, 0, '⑥-1A申告納付税額（3%）【1人当】'!K10-'⑦-1Aのうち道分【1人当】'!K10), 0)</f>
        <v>0</v>
      </c>
      <c r="L10" s="185">
        <f>IFERROR(IF('⑥-1A申告納付税額（3%）【1人当】'!L10-'⑦-1Aのうち道分【1人当】'!L10&lt;0, 0, '⑥-1A申告納付税額（3%）【1人当】'!L10-'⑦-1Aのうち道分【1人当】'!L10), 0)</f>
        <v>0</v>
      </c>
      <c r="M10" s="185">
        <f>IFERROR(IF('⑥-1A申告納付税額（3%）【1人当】'!M10-'⑦-1Aのうち道分【1人当】'!M10&lt;0, 0, '⑥-1A申告納付税額（3%）【1人当】'!M10-'⑦-1Aのうち道分【1人当】'!M10), 0)</f>
        <v>0</v>
      </c>
      <c r="N10" s="185">
        <f>IFERROR(IF('⑥-1A申告納付税額（3%）【1人当】'!N10-'⑦-1Aのうち道分【1人当】'!N10&lt;0, 0, '⑥-1A申告納付税額（3%）【1人当】'!N10-'⑦-1Aのうち道分【1人当】'!N10), 0)</f>
        <v>0</v>
      </c>
      <c r="O10" s="185">
        <f>IFERROR(IF('⑥-1A申告納付税額（3%）【1人当】'!O10-'⑦-1Aのうち道分【1人当】'!O10&lt;0, 0, '⑥-1A申告納付税額（3%）【1人当】'!O10-'⑦-1Aのうち道分【1人当】'!O10), 0)</f>
        <v>0</v>
      </c>
      <c r="P10" s="185">
        <f>IFERROR(IF('⑥-1A申告納付税額（3%）【1人当】'!P10-'⑦-1Aのうち道分【1人当】'!P10&lt;0, 0, '⑥-1A申告納付税額（3%）【1人当】'!P10-'⑦-1Aのうち道分【1人当】'!P10), 0)</f>
        <v>0</v>
      </c>
      <c r="Q10" s="185">
        <f>IFERROR(IF('⑥-1A申告納付税額（3%）【1人当】'!Q10-'⑦-1Aのうち道分【1人当】'!Q10&lt;0, 0, '⑥-1A申告納付税額（3%）【1人当】'!Q10-'⑦-1Aのうち道分【1人当】'!Q10), 0)</f>
        <v>0</v>
      </c>
      <c r="R10" s="185">
        <f>IFERROR(IF('⑥-1A申告納付税額（3%）【1人当】'!R10-'⑦-1Aのうち道分【1人当】'!R10&lt;0, 0, '⑥-1A申告納付税額（3%）【1人当】'!R10-'⑦-1Aのうち道分【1人当】'!R10), 0)</f>
        <v>0</v>
      </c>
      <c r="S10" s="185">
        <f>IFERROR(IF('⑥-1A申告納付税額（3%）【1人当】'!S10-'⑦-1Aのうち道分【1人当】'!S10&lt;0, 0, '⑥-1A申告納付税額（3%）【1人当】'!S10-'⑦-1Aのうち道分【1人当】'!S10), 0)</f>
        <v>0</v>
      </c>
      <c r="T10" s="185">
        <f>IFERROR(IF('⑥-1A申告納付税額（3%）【1人当】'!T10-'⑦-1Aのうち道分【1人当】'!T10&lt;0, 0, '⑥-1A申告納付税額（3%）【1人当】'!T10-'⑦-1Aのうち道分【1人当】'!T10), 0)</f>
        <v>0</v>
      </c>
      <c r="U10" s="185">
        <f>IFERROR(IF('⑥-1A申告納付税額（3%）【1人当】'!U10-'⑦-1Aのうち道分【1人当】'!U10&lt;0, 0, '⑥-1A申告納付税額（3%）【1人当】'!U10-'⑦-1Aのうち道分【1人当】'!U10), 0)</f>
        <v>0</v>
      </c>
      <c r="V10" s="185">
        <f>IFERROR(IF('⑥-1A申告納付税額（3%）【1人当】'!V10-'⑦-1Aのうち道分【1人当】'!V10&lt;0, 0, '⑥-1A申告納付税額（3%）【1人当】'!V10-'⑦-1Aのうち道分【1人当】'!V10), 0)</f>
        <v>0</v>
      </c>
      <c r="W10" s="185">
        <f>IFERROR(IF('⑥-1A申告納付税額（3%）【1人当】'!W10-'⑦-1Aのうち道分【1人当】'!W10&lt;0, 0, '⑥-1A申告納付税額（3%）【1人当】'!W10-'⑦-1Aのうち道分【1人当】'!W10), 0)</f>
        <v>0</v>
      </c>
      <c r="X10" s="185">
        <f>IFERROR(IF('⑥-1A申告納付税額（3%）【1人当】'!X10-'⑦-1Aのうち道分【1人当】'!X10&lt;0, 0, '⑥-1A申告納付税額（3%）【1人当】'!X10-'⑦-1Aのうち道分【1人当】'!X10), 0)</f>
        <v>0</v>
      </c>
      <c r="Y10" s="185">
        <f>IFERROR(IF('⑥-1A申告納付税額（3%）【1人当】'!Y10-'⑦-1Aのうち道分【1人当】'!Y10&lt;0, 0, '⑥-1A申告納付税額（3%）【1人当】'!Y10-'⑦-1Aのうち道分【1人当】'!Y10), 0)</f>
        <v>0</v>
      </c>
      <c r="Z10" s="185">
        <f>IFERROR(IF('⑥-1A申告納付税額（3%）【1人当】'!Z10-'⑦-1Aのうち道分【1人当】'!Z10&lt;0, 0, '⑥-1A申告納付税額（3%）【1人当】'!Z10-'⑦-1Aのうち道分【1人当】'!Z10), 0)</f>
        <v>0</v>
      </c>
      <c r="AA10" s="185">
        <f>IFERROR(IF('⑥-1A申告納付税額（3%）【1人当】'!AA10-'⑦-1Aのうち道分【1人当】'!AA10&lt;0, 0, '⑥-1A申告納付税額（3%）【1人当】'!AA10-'⑦-1Aのうち道分【1人当】'!AA10), 0)</f>
        <v>0</v>
      </c>
      <c r="AB10" s="185">
        <f>IFERROR(IF('⑥-1A申告納付税額（3%）【1人当】'!AB10-'⑦-1Aのうち道分【1人当】'!AB10&lt;0, 0, '⑥-1A申告納付税額（3%）【1人当】'!AB10-'⑦-1Aのうち道分【1人当】'!AB10), 0)</f>
        <v>0</v>
      </c>
      <c r="AC10" s="185">
        <f>IFERROR(IF('⑥-1A申告納付税額（3%）【1人当】'!AC10-'⑦-1Aのうち道分【1人当】'!AC10&lt;0, 0, '⑥-1A申告納付税額（3%）【1人当】'!AC10-'⑦-1Aのうち道分【1人当】'!AC10), 0)</f>
        <v>0</v>
      </c>
      <c r="AD10" s="185">
        <f>IFERROR(IF('⑥-1A申告納付税額（3%）【1人当】'!AD10-'⑦-1Aのうち道分【1人当】'!AD10&lt;0, 0, '⑥-1A申告納付税額（3%）【1人当】'!AD10-'⑦-1Aのうち道分【1人当】'!AD10), 0)</f>
        <v>0</v>
      </c>
      <c r="AE10" s="185">
        <f>IFERROR(IF('⑥-1A申告納付税額（3%）【1人当】'!AE10-'⑦-1Aのうち道分【1人当】'!AE10&lt;0, 0, '⑥-1A申告納付税額（3%）【1人当】'!AE10-'⑦-1Aのうち道分【1人当】'!AE10), 0)</f>
        <v>0</v>
      </c>
      <c r="AF10" s="185">
        <f>IFERROR(IF('⑥-1A申告納付税額（3%）【1人当】'!AF10-'⑦-1Aのうち道分【1人当】'!AF10&lt;0, 0, '⑥-1A申告納付税額（3%）【1人当】'!AF10-'⑦-1Aのうち道分【1人当】'!AF10), 0)</f>
        <v>0</v>
      </c>
      <c r="AG10" s="185">
        <f>IFERROR(IF('⑥-1A申告納付税額（3%）【1人当】'!AG10-'⑦-1Aのうち道分【1人当】'!AG10&lt;0, 0, '⑥-1A申告納付税額（3%）【1人当】'!AG10-'⑦-1Aのうち道分【1人当】'!AG10), 0)</f>
        <v>0</v>
      </c>
      <c r="AH10" s="185">
        <f>IFERROR(IF('⑥-1A申告納付税額（3%）【1人当】'!AH10-'⑦-1Aのうち道分【1人当】'!AH10&lt;0, 0, '⑥-1A申告納付税額（3%）【1人当】'!AH10-'⑦-1Aのうち道分【1人当】'!AH10), 0)</f>
        <v>0</v>
      </c>
      <c r="AI10" s="185">
        <f>IFERROR(IF('⑥-1A申告納付税額（3%）【1人当】'!AI10-'⑦-1Aのうち道分【1人当】'!AI10&lt;0, 0, '⑥-1A申告納付税額（3%）【1人当】'!AI10-'⑦-1Aのうち道分【1人当】'!AI10), 0)</f>
        <v>0</v>
      </c>
      <c r="AJ10" s="185">
        <f>IFERROR(IF('⑥-1A申告納付税額（3%）【1人当】'!AJ10-'⑦-1Aのうち道分【1人当】'!AJ10&lt;0, 0, '⑥-1A申告納付税額（3%）【1人当】'!AJ10-'⑦-1Aのうち道分【1人当】'!AJ10), 0)</f>
        <v>0</v>
      </c>
      <c r="AK10" s="185">
        <f>IFERROR(IF('⑥-1A申告納付税額（3%）【1人当】'!AK10-'⑦-1Aのうち道分【1人当】'!AK10&lt;0, 0, '⑥-1A申告納付税額（3%）【1人当】'!AK10-'⑦-1Aのうち道分【1人当】'!AK10), 0)</f>
        <v>0</v>
      </c>
      <c r="AL10" s="185">
        <f>IFERROR(IF('⑥-1A申告納付税額（3%）【1人当】'!AL10-'⑦-1Aのうち道分【1人当】'!AL10&lt;0, 0, '⑥-1A申告納付税額（3%）【1人当】'!AL10-'⑦-1Aのうち道分【1人当】'!AL10), 0)</f>
        <v>0</v>
      </c>
      <c r="AM10" s="185">
        <f>IFERROR(IF('⑥-1A申告納付税額（3%）【1人当】'!AM10-'⑦-1Aのうち道分【1人当】'!AM10&lt;0, 0, '⑥-1A申告納付税額（3%）【1人当】'!AM10-'⑦-1Aのうち道分【1人当】'!AM10), 0)</f>
        <v>0</v>
      </c>
      <c r="AN10" s="185">
        <f>IFERROR(IF('⑥-1A申告納付税額（3%）【1人当】'!AN10-'⑦-1Aのうち道分【1人当】'!AN10&lt;0, 0, '⑥-1A申告納付税額（3%）【1人当】'!AN10-'⑦-1Aのうち道分【1人当】'!AN10), 0)</f>
        <v>0</v>
      </c>
      <c r="AO10" s="185">
        <f>IFERROR(IF('⑥-1A申告納付税額（3%）【1人当】'!AO10-'⑦-1Aのうち道分【1人当】'!AO10&lt;0, 0, '⑥-1A申告納付税額（3%）【1人当】'!AO10-'⑦-1Aのうち道分【1人当】'!AO10), 0)</f>
        <v>0</v>
      </c>
      <c r="AP10" s="185">
        <f>IFERROR(IF('⑥-1A申告納付税額（3%）【1人当】'!AP10-'⑦-1Aのうち道分【1人当】'!AP10&lt;0, 0, '⑥-1A申告納付税額（3%）【1人当】'!AP10-'⑦-1Aのうち道分【1人当】'!AP10), 0)</f>
        <v>0</v>
      </c>
      <c r="AQ10" s="185">
        <f>IFERROR(IF('⑥-1A申告納付税額（3%）【1人当】'!AQ10-'⑦-1Aのうち道分【1人当】'!AQ10&lt;0, 0, '⑥-1A申告納付税額（3%）【1人当】'!AQ10-'⑦-1Aのうち道分【1人当】'!AQ10), 0)</f>
        <v>0</v>
      </c>
      <c r="AR10" s="185">
        <f>IFERROR(IF('⑥-1A申告納付税額（3%）【1人当】'!AR10-'⑦-1Aのうち道分【1人当】'!AR10&lt;0, 0, '⑥-1A申告納付税額（3%）【1人当】'!AR10-'⑦-1Aのうち道分【1人当】'!AR10), 0)</f>
        <v>0</v>
      </c>
      <c r="AS10" s="185">
        <f>IFERROR(IF('⑥-1A申告納付税額（3%）【1人当】'!AS10-'⑦-1Aのうち道分【1人当】'!AS10&lt;0, 0, '⑥-1A申告納付税額（3%）【1人当】'!AS10-'⑦-1Aのうち道分【1人当】'!AS10), 0)</f>
        <v>0</v>
      </c>
      <c r="AT10" s="185">
        <f>IFERROR(IF('⑥-1A申告納付税額（3%）【1人当】'!AT10-'⑦-1Aのうち道分【1人当】'!AT10&lt;0, 0, '⑥-1A申告納付税額（3%）【1人当】'!AT10-'⑦-1Aのうち道分【1人当】'!AT10), 0)</f>
        <v>0</v>
      </c>
      <c r="AU10" s="185">
        <f>IFERROR(IF('⑥-1A申告納付税額（3%）【1人当】'!AU10-'⑦-1Aのうち道分【1人当】'!AU10&lt;0, 0, '⑥-1A申告納付税額（3%）【1人当】'!AU10-'⑦-1Aのうち道分【1人当】'!AU10), 0)</f>
        <v>0</v>
      </c>
      <c r="AV10" s="185">
        <f>IFERROR(IF('⑥-1A申告納付税額（3%）【1人当】'!AV10-'⑦-1Aのうち道分【1人当】'!AV10&lt;0, 0, '⑥-1A申告納付税額（3%）【1人当】'!AV10-'⑦-1Aのうち道分【1人当】'!AV10), 0)</f>
        <v>0</v>
      </c>
      <c r="AW10" s="185">
        <f>IFERROR(IF('⑥-1A申告納付税額（3%）【1人当】'!AW10-'⑦-1Aのうち道分【1人当】'!AW10&lt;0, 0, '⑥-1A申告納付税額（3%）【1人当】'!AW10-'⑦-1Aのうち道分【1人当】'!AW10), 0)</f>
        <v>0</v>
      </c>
      <c r="AX10" s="185">
        <f>IFERROR(IF('⑥-1A申告納付税額（3%）【1人当】'!AX10-'⑦-1Aのうち道分【1人当】'!AX10&lt;0, 0, '⑥-1A申告納付税額（3%）【1人当】'!AX10-'⑦-1Aのうち道分【1人当】'!AX10), 0)</f>
        <v>0</v>
      </c>
      <c r="AY10" s="185">
        <f>IFERROR(IF('⑥-1A申告納付税額（3%）【1人当】'!AY10-'⑦-1Aのうち道分【1人当】'!AY10&lt;0, 0, '⑥-1A申告納付税額（3%）【1人当】'!AY10-'⑦-1Aのうち道分【1人当】'!AY10), 0)</f>
        <v>0</v>
      </c>
      <c r="AZ10" s="185">
        <f>IFERROR(IF('⑥-1A申告納付税額（3%）【1人当】'!AZ10-'⑦-1Aのうち道分【1人当】'!AZ10&lt;0, 0, '⑥-1A申告納付税額（3%）【1人当】'!AZ10-'⑦-1Aのうち道分【1人当】'!AZ10), 0)</f>
        <v>0</v>
      </c>
      <c r="BA10" s="185">
        <f>IFERROR(IF('⑥-1A申告納付税額（3%）【1人当】'!BA10-'⑦-1Aのうち道分【1人当】'!BA10&lt;0, 0, '⑥-1A申告納付税額（3%）【1人当】'!BA10-'⑦-1Aのうち道分【1人当】'!BA10), 0)</f>
        <v>0</v>
      </c>
      <c r="BB10" s="185">
        <f>IFERROR(IF('⑥-1A申告納付税額（3%）【1人当】'!BB10-'⑦-1Aのうち道分【1人当】'!BB10&lt;0, 0, '⑥-1A申告納付税額（3%）【1人当】'!BB10-'⑦-1Aのうち道分【1人当】'!BB10), 0)</f>
        <v>0</v>
      </c>
      <c r="BC10" s="185">
        <f>IFERROR(IF('⑥-1A申告納付税額（3%）【1人当】'!BC10-'⑦-1Aのうち道分【1人当】'!BC10&lt;0, 0, '⑥-1A申告納付税額（3%）【1人当】'!BC10-'⑦-1Aのうち道分【1人当】'!BC10), 0)</f>
        <v>0</v>
      </c>
      <c r="BD10" s="185">
        <f>IFERROR(IF('⑥-1A申告納付税額（3%）【1人当】'!BD10-'⑦-1Aのうち道分【1人当】'!BD10&lt;0, 0, '⑥-1A申告納付税額（3%）【1人当】'!BD10-'⑦-1Aのうち道分【1人当】'!BD10), 0)</f>
        <v>0</v>
      </c>
      <c r="BE10" s="185">
        <f>IFERROR(IF('⑥-1A申告納付税額（3%）【1人当】'!BE10-'⑦-1Aのうち道分【1人当】'!BE10&lt;0, 0, '⑥-1A申告納付税額（3%）【1人当】'!BE10-'⑦-1Aのうち道分【1人当】'!BE10), 0)</f>
        <v>0</v>
      </c>
      <c r="BF10" s="185">
        <f>IFERROR(IF('⑥-1A申告納付税額（3%）【1人当】'!BF10-'⑦-1Aのうち道分【1人当】'!BF10&lt;0, 0, '⑥-1A申告納付税額（3%）【1人当】'!BF10-'⑦-1Aのうち道分【1人当】'!BF10), 0)</f>
        <v>0</v>
      </c>
      <c r="BG10" s="185">
        <f>IFERROR(IF('⑥-1A申告納付税額（3%）【1人当】'!BG10-'⑦-1Aのうち道分【1人当】'!BG10&lt;0, 0, '⑥-1A申告納付税額（3%）【1人当】'!BG10-'⑦-1Aのうち道分【1人当】'!BG10), 0)</f>
        <v>0</v>
      </c>
      <c r="BH10" s="185">
        <f>IFERROR(IF('⑥-1A申告納付税額（3%）【1人当】'!BH10-'⑦-1Aのうち道分【1人当】'!BH10&lt;0, 0, '⑥-1A申告納付税額（3%）【1人当】'!BH10-'⑦-1Aのうち道分【1人当】'!BH10), 0)</f>
        <v>0</v>
      </c>
      <c r="BI10" s="185">
        <f>IFERROR(IF('⑥-1A申告納付税額（3%）【1人当】'!BI10-'⑦-1Aのうち道分【1人当】'!BI10&lt;0, 0, '⑥-1A申告納付税額（3%）【1人当】'!BI10-'⑦-1Aのうち道分【1人当】'!BI10), 0)</f>
        <v>0</v>
      </c>
      <c r="BJ10" s="185">
        <f>IFERROR(IF('⑥-1A申告納付税額（3%）【1人当】'!BJ10-'⑦-1Aのうち道分【1人当】'!BJ10&lt;0, 0, '⑥-1A申告納付税額（3%）【1人当】'!BJ10-'⑦-1Aのうち道分【1人当】'!BJ10), 0)</f>
        <v>0</v>
      </c>
      <c r="BK10" s="185">
        <f>IFERROR(IF('⑥-1A申告納付税額（3%）【1人当】'!BK10-'⑦-1Aのうち道分【1人当】'!BK10&lt;0, 0, '⑥-1A申告納付税額（3%）【1人当】'!BK10-'⑦-1Aのうち道分【1人当】'!BK10), 0)</f>
        <v>0</v>
      </c>
      <c r="BL10" s="185">
        <f>IFERROR(IF('⑥-1A申告納付税額（3%）【1人当】'!BL10-'⑦-1Aのうち道分【1人当】'!BL10&lt;0, 0, '⑥-1A申告納付税額（3%）【1人当】'!BL10-'⑦-1Aのうち道分【1人当】'!BL10), 0)</f>
        <v>0</v>
      </c>
      <c r="BM10" s="185">
        <f>IFERROR(IF('⑥-1A申告納付税額（3%）【1人当】'!BM10-'⑦-1Aのうち道分【1人当】'!BM10&lt;0, 0, '⑥-1A申告納付税額（3%）【1人当】'!BM10-'⑦-1Aのうち道分【1人当】'!BM10), 0)</f>
        <v>0</v>
      </c>
      <c r="BN10" s="185">
        <f>IFERROR(IF('⑥-1A申告納付税額（3%）【1人当】'!BN10-'⑦-1Aのうち道分【1人当】'!BN10&lt;0, 0, '⑥-1A申告納付税額（3%）【1人当】'!BN10-'⑦-1Aのうち道分【1人当】'!BN10), 0)</f>
        <v>0</v>
      </c>
      <c r="BO10" s="185">
        <f>IFERROR(IF('⑥-1A申告納付税額（3%）【1人当】'!BO10-'⑦-1Aのうち道分【1人当】'!BO10&lt;0, 0, '⑥-1A申告納付税額（3%）【1人当】'!BO10-'⑦-1Aのうち道分【1人当】'!BO10), 0)</f>
        <v>0</v>
      </c>
      <c r="BP10" s="185">
        <f>IFERROR(IF('⑥-1A申告納付税額（3%）【1人当】'!BP10-'⑦-1Aのうち道分【1人当】'!BP10&lt;0, 0, '⑥-1A申告納付税額（3%）【1人当】'!BP10-'⑦-1Aのうち道分【1人当】'!BP10), 0)</f>
        <v>0</v>
      </c>
      <c r="BQ10" s="185">
        <f>IFERROR(IF('⑥-1A申告納付税額（3%）【1人当】'!BQ10-'⑦-1Aのうち道分【1人当】'!BQ10&lt;0, 0, '⑥-1A申告納付税額（3%）【1人当】'!BQ10-'⑦-1Aのうち道分【1人当】'!BQ10), 0)</f>
        <v>0</v>
      </c>
      <c r="BR10" s="185">
        <f>IFERROR(IF('⑥-1A申告納付税額（3%）【1人当】'!BR10-'⑦-1Aのうち道分【1人当】'!BR10&lt;0, 0, '⑥-1A申告納付税額（3%）【1人当】'!BR10-'⑦-1Aのうち道分【1人当】'!BR10), 0)</f>
        <v>0</v>
      </c>
      <c r="BS10" s="185">
        <f>IFERROR(IF('⑥-1A申告納付税額（3%）【1人当】'!BS10-'⑦-1Aのうち道分【1人当】'!BS10&lt;0, 0, '⑥-1A申告納付税額（3%）【1人当】'!BS10-'⑦-1Aのうち道分【1人当】'!BS10), 0)</f>
        <v>0</v>
      </c>
      <c r="BT10" s="185">
        <f>IFERROR(IF('⑥-1A申告納付税額（3%）【1人当】'!BT10-'⑦-1Aのうち道分【1人当】'!BT10&lt;0, 0, '⑥-1A申告納付税額（3%）【1人当】'!BT10-'⑦-1Aのうち道分【1人当】'!BT10), 0)</f>
        <v>0</v>
      </c>
      <c r="BU10" s="185">
        <f>IFERROR(IF('⑥-1A申告納付税額（3%）【1人当】'!BU10-'⑦-1Aのうち道分【1人当】'!BU10&lt;0, 0, '⑥-1A申告納付税額（3%）【1人当】'!BU10-'⑦-1Aのうち道分【1人当】'!BU10), 0)</f>
        <v>0</v>
      </c>
      <c r="BV10" s="185">
        <f>IFERROR(IF('⑥-1A申告納付税額（3%）【1人当】'!BV10-'⑦-1Aのうち道分【1人当】'!BV10&lt;0, 0, '⑥-1A申告納付税額（3%）【1人当】'!BV10-'⑦-1Aのうち道分【1人当】'!BV10), 0)</f>
        <v>0</v>
      </c>
      <c r="BW10" s="185">
        <f>IFERROR(IF('⑥-1A申告納付税額（3%）【1人当】'!BW10-'⑦-1Aのうち道分【1人当】'!BW10&lt;0, 0, '⑥-1A申告納付税額（3%）【1人当】'!BW10-'⑦-1Aのうち道分【1人当】'!BW10), 0)</f>
        <v>0</v>
      </c>
      <c r="BX10" s="185">
        <f>IFERROR(IF('⑥-1A申告納付税額（3%）【1人当】'!BX10-'⑦-1Aのうち道分【1人当】'!BX10&lt;0, 0, '⑥-1A申告納付税額（3%）【1人当】'!BX10-'⑦-1Aのうち道分【1人当】'!BX10), 0)</f>
        <v>0</v>
      </c>
      <c r="BY10" s="185">
        <f>IFERROR(IF('⑥-1A申告納付税額（3%）【1人当】'!BY10-'⑦-1Aのうち道分【1人当】'!BY10&lt;0, 0, '⑥-1A申告納付税額（3%）【1人当】'!BY10-'⑦-1Aのうち道分【1人当】'!BY10), 0)</f>
        <v>0</v>
      </c>
      <c r="BZ10" s="185">
        <f>IFERROR(IF('⑥-1A申告納付税額（3%）【1人当】'!BZ10-'⑦-1Aのうち道分【1人当】'!BZ10&lt;0, 0, '⑥-1A申告納付税額（3%）【1人当】'!BZ10-'⑦-1Aのうち道分【1人当】'!BZ10), 0)</f>
        <v>0</v>
      </c>
      <c r="CA10" s="185">
        <f>IFERROR(IF('⑥-1A申告納付税額（3%）【1人当】'!CA10-'⑦-1Aのうち道分【1人当】'!CA10&lt;0, 0, '⑥-1A申告納付税額（3%）【1人当】'!CA10-'⑦-1Aのうち道分【1人当】'!CA10), 0)</f>
        <v>0</v>
      </c>
      <c r="CB10" s="185">
        <f>IFERROR(IF('⑥-1A申告納付税額（3%）【1人当】'!CB10-'⑦-1Aのうち道分【1人当】'!CB10&lt;0, 0, '⑥-1A申告納付税額（3%）【1人当】'!CB10-'⑦-1Aのうち道分【1人当】'!CB10), 0)</f>
        <v>0</v>
      </c>
      <c r="CC10" s="185">
        <f>IFERROR(IF('⑥-1A申告納付税額（3%）【1人当】'!CC10-'⑦-1Aのうち道分【1人当】'!CC10&lt;0, 0, '⑥-1A申告納付税額（3%）【1人当】'!CC10-'⑦-1Aのうち道分【1人当】'!CC10), 0)</f>
        <v>0</v>
      </c>
      <c r="CD10" s="185">
        <f>IFERROR(IF('⑥-1A申告納付税額（3%）【1人当】'!CD10-'⑦-1Aのうち道分【1人当】'!CD10&lt;0, 0, '⑥-1A申告納付税額（3%）【1人当】'!CD10-'⑦-1Aのうち道分【1人当】'!CD10), 0)</f>
        <v>0</v>
      </c>
      <c r="CE10" s="185">
        <f>IFERROR(IF('⑥-1A申告納付税額（3%）【1人当】'!CE10-'⑦-1Aのうち道分【1人当】'!CE10&lt;0, 0, '⑥-1A申告納付税額（3%）【1人当】'!CE10-'⑦-1Aのうち道分【1人当】'!CE10), 0)</f>
        <v>0</v>
      </c>
      <c r="CF10" s="185">
        <f>IFERROR(IF('⑥-1A申告納付税額（3%）【1人当】'!CF10-'⑦-1Aのうち道分【1人当】'!CF10&lt;0, 0, '⑥-1A申告納付税額（3%）【1人当】'!CF10-'⑦-1Aのうち道分【1人当】'!CF10), 0)</f>
        <v>0</v>
      </c>
      <c r="CG10" s="185">
        <f>IFERROR(IF('⑥-1A申告納付税額（3%）【1人当】'!CG10-'⑦-1Aのうち道分【1人当】'!CG10&lt;0, 0, '⑥-1A申告納付税額（3%）【1人当】'!CG10-'⑦-1Aのうち道分【1人当】'!CG10), 0)</f>
        <v>0</v>
      </c>
      <c r="CH10" s="185">
        <f>IFERROR(IF('⑥-1A申告納付税額（3%）【1人当】'!CH10-'⑦-1Aのうち道分【1人当】'!CH10&lt;0, 0, '⑥-1A申告納付税額（3%）【1人当】'!CH10-'⑦-1Aのうち道分【1人当】'!CH10), 0)</f>
        <v>0</v>
      </c>
      <c r="CI10" s="185">
        <f>IFERROR(IF('⑥-1A申告納付税額（3%）【1人当】'!CI10-'⑦-1Aのうち道分【1人当】'!CI10&lt;0, 0, '⑥-1A申告納付税額（3%）【1人当】'!CI10-'⑦-1Aのうち道分【1人当】'!CI10), 0)</f>
        <v>0</v>
      </c>
      <c r="CJ10" s="185">
        <f>IFERROR(IF('⑥-1A申告納付税額（3%）【1人当】'!CJ10-'⑦-1Aのうち道分【1人当】'!CJ10&lt;0, 0, '⑥-1A申告納付税額（3%）【1人当】'!CJ10-'⑦-1Aのうち道分【1人当】'!CJ10), 0)</f>
        <v>0</v>
      </c>
      <c r="CK10" s="185">
        <f>IFERROR(IF('⑥-1A申告納付税額（3%）【1人当】'!CK10-'⑦-1Aのうち道分【1人当】'!CK10&lt;0, 0, '⑥-1A申告納付税額（3%）【1人当】'!CK10-'⑦-1Aのうち道分【1人当】'!CK10), 0)</f>
        <v>0</v>
      </c>
      <c r="CL10" s="185">
        <f>IFERROR(IF('⑥-1A申告納付税額（3%）【1人当】'!CL10-'⑦-1Aのうち道分【1人当】'!CL10&lt;0, 0, '⑥-1A申告納付税額（3%）【1人当】'!CL10-'⑦-1Aのうち道分【1人当】'!CL10), 0)</f>
        <v>0</v>
      </c>
      <c r="CM10" s="185">
        <f>IFERROR(IF('⑥-1A申告納付税額（3%）【1人当】'!CM10-'⑦-1Aのうち道分【1人当】'!CM10&lt;0, 0, '⑥-1A申告納付税額（3%）【1人当】'!CM10-'⑦-1Aのうち道分【1人当】'!CM10), 0)</f>
        <v>0</v>
      </c>
      <c r="CN10" s="185">
        <f>IFERROR(IF('⑥-1A申告納付税額（3%）【1人当】'!CN10-'⑦-1Aのうち道分【1人当】'!CN10&lt;0, 0, '⑥-1A申告納付税額（3%）【1人当】'!CN10-'⑦-1Aのうち道分【1人当】'!CN10), 0)</f>
        <v>0</v>
      </c>
      <c r="CO10" s="185">
        <f>IFERROR(IF('⑥-1A申告納付税額（3%）【1人当】'!CO10-'⑦-1Aのうち道分【1人当】'!CO10&lt;0, 0, '⑥-1A申告納付税額（3%）【1人当】'!CO10-'⑦-1Aのうち道分【1人当】'!CO10), 0)</f>
        <v>0</v>
      </c>
      <c r="CP10" s="185">
        <f>IFERROR(IF('⑥-1A申告納付税額（3%）【1人当】'!CP10-'⑦-1Aのうち道分【1人当】'!CP10&lt;0, 0, '⑥-1A申告納付税額（3%）【1人当】'!CP10-'⑦-1Aのうち道分【1人当】'!CP10), 0)</f>
        <v>0</v>
      </c>
      <c r="CQ10" s="185">
        <f>IFERROR(IF('⑥-1A申告納付税額（3%）【1人当】'!CQ10-'⑦-1Aのうち道分【1人当】'!CQ10&lt;0, 0, '⑥-1A申告納付税額（3%）【1人当】'!CQ10-'⑦-1Aのうち道分【1人当】'!CQ10), 0)</f>
        <v>0</v>
      </c>
      <c r="CR10" s="185">
        <f>IFERROR(IF('⑥-1A申告納付税額（3%）【1人当】'!CR10-'⑦-1Aのうち道分【1人当】'!CR10&lt;0, 0, '⑥-1A申告納付税額（3%）【1人当】'!CR10-'⑦-1Aのうち道分【1人当】'!CR10), 0)</f>
        <v>0</v>
      </c>
      <c r="CS10" s="185">
        <f>IFERROR(IF('⑥-1A申告納付税額（3%）【1人当】'!CS10-'⑦-1Aのうち道分【1人当】'!CS10&lt;0, 0, '⑥-1A申告納付税額（3%）【1人当】'!CS10-'⑦-1Aのうち道分【1人当】'!CS10), 0)</f>
        <v>0</v>
      </c>
      <c r="CT10" s="185">
        <f>IFERROR(IF('⑥-1A申告納付税額（3%）【1人当】'!CT10-'⑦-1Aのうち道分【1人当】'!CT10&lt;0, 0, '⑥-1A申告納付税額（3%）【1人当】'!CT10-'⑦-1Aのうち道分【1人当】'!CT10), 0)</f>
        <v>0</v>
      </c>
      <c r="CU10" s="185">
        <f>IFERROR(IF('⑥-1A申告納付税額（3%）【1人当】'!CU10-'⑦-1Aのうち道分【1人当】'!CU10&lt;0, 0, '⑥-1A申告納付税額（3%）【1人当】'!CU10-'⑦-1Aのうち道分【1人当】'!CU10), 0)</f>
        <v>0</v>
      </c>
      <c r="CV10" s="185">
        <f>IFERROR(IF('⑥-1A申告納付税額（3%）【1人当】'!CV10-'⑦-1Aのうち道分【1人当】'!CV10&lt;0, 0, '⑥-1A申告納付税額（3%）【1人当】'!CV10-'⑦-1Aのうち道分【1人当】'!CV10), 0)</f>
        <v>0</v>
      </c>
      <c r="CW10" s="185">
        <f>IFERROR(IF('⑥-1A申告納付税額（3%）【1人当】'!CW10-'⑦-1Aのうち道分【1人当】'!CW10&lt;0, 0, '⑥-1A申告納付税額（3%）【1人当】'!CW10-'⑦-1Aのうち道分【1人当】'!CW10), 0)</f>
        <v>0</v>
      </c>
      <c r="CX10" s="185">
        <f>IFERROR(IF('⑥-1A申告納付税額（3%）【1人当】'!CX10-'⑦-1Aのうち道分【1人当】'!CX10&lt;0, 0, '⑥-1A申告納付税額（3%）【1人当】'!CX10-'⑦-1Aのうち道分【1人当】'!CX10), 0)</f>
        <v>0</v>
      </c>
      <c r="CY10" s="13"/>
      <c r="CZ10" s="185">
        <f>'①-1入力シート（宿泊人数）【1人当】'!CZ10</f>
        <v>0</v>
      </c>
    </row>
    <row r="11" spans="1:105">
      <c r="A11" s="196"/>
      <c r="B11" s="175">
        <v>5</v>
      </c>
      <c r="C11" s="185">
        <f>IFERROR(IF('⑥-1A申告納付税額（3%）【1人当】'!C11-'⑦-1Aのうち道分【1人当】'!C11&lt;0, 0, '⑥-1A申告納付税額（3%）【1人当】'!C11-'⑦-1Aのうち道分【1人当】'!C11), 0)</f>
        <v>0</v>
      </c>
      <c r="D11" s="185">
        <f>IFERROR(IF('⑥-1A申告納付税額（3%）【1人当】'!D11-'⑦-1Aのうち道分【1人当】'!D11&lt;0, 0, '⑥-1A申告納付税額（3%）【1人当】'!D11-'⑦-1Aのうち道分【1人当】'!D11), 0)</f>
        <v>0</v>
      </c>
      <c r="E11" s="185">
        <f>IFERROR(IF('⑥-1A申告納付税額（3%）【1人当】'!E11-'⑦-1Aのうち道分【1人当】'!E11&lt;0, 0, '⑥-1A申告納付税額（3%）【1人当】'!E11-'⑦-1Aのうち道分【1人当】'!E11), 0)</f>
        <v>0</v>
      </c>
      <c r="F11" s="185">
        <f>IFERROR(IF('⑥-1A申告納付税額（3%）【1人当】'!F11-'⑦-1Aのうち道分【1人当】'!F11&lt;0, 0, '⑥-1A申告納付税額（3%）【1人当】'!F11-'⑦-1Aのうち道分【1人当】'!F11), 0)</f>
        <v>0</v>
      </c>
      <c r="G11" s="185">
        <f>IFERROR(IF('⑥-1A申告納付税額（3%）【1人当】'!G11-'⑦-1Aのうち道分【1人当】'!G11&lt;0, 0, '⑥-1A申告納付税額（3%）【1人当】'!G11-'⑦-1Aのうち道分【1人当】'!G11), 0)</f>
        <v>0</v>
      </c>
      <c r="H11" s="185">
        <f>IFERROR(IF('⑥-1A申告納付税額（3%）【1人当】'!H11-'⑦-1Aのうち道分【1人当】'!H11&lt;0, 0, '⑥-1A申告納付税額（3%）【1人当】'!H11-'⑦-1Aのうち道分【1人当】'!H11), 0)</f>
        <v>0</v>
      </c>
      <c r="I11" s="185">
        <f>IFERROR(IF('⑥-1A申告納付税額（3%）【1人当】'!I11-'⑦-1Aのうち道分【1人当】'!I11&lt;0, 0, '⑥-1A申告納付税額（3%）【1人当】'!I11-'⑦-1Aのうち道分【1人当】'!I11), 0)</f>
        <v>0</v>
      </c>
      <c r="J11" s="185">
        <f>IFERROR(IF('⑥-1A申告納付税額（3%）【1人当】'!J11-'⑦-1Aのうち道分【1人当】'!J11&lt;0, 0, '⑥-1A申告納付税額（3%）【1人当】'!J11-'⑦-1Aのうち道分【1人当】'!J11), 0)</f>
        <v>0</v>
      </c>
      <c r="K11" s="185">
        <f>IFERROR(IF('⑥-1A申告納付税額（3%）【1人当】'!K11-'⑦-1Aのうち道分【1人当】'!K11&lt;0, 0, '⑥-1A申告納付税額（3%）【1人当】'!K11-'⑦-1Aのうち道分【1人当】'!K11), 0)</f>
        <v>0</v>
      </c>
      <c r="L11" s="185">
        <f>IFERROR(IF('⑥-1A申告納付税額（3%）【1人当】'!L11-'⑦-1Aのうち道分【1人当】'!L11&lt;0, 0, '⑥-1A申告納付税額（3%）【1人当】'!L11-'⑦-1Aのうち道分【1人当】'!L11), 0)</f>
        <v>0</v>
      </c>
      <c r="M11" s="185">
        <f>IFERROR(IF('⑥-1A申告納付税額（3%）【1人当】'!M11-'⑦-1Aのうち道分【1人当】'!M11&lt;0, 0, '⑥-1A申告納付税額（3%）【1人当】'!M11-'⑦-1Aのうち道分【1人当】'!M11), 0)</f>
        <v>0</v>
      </c>
      <c r="N11" s="185">
        <f>IFERROR(IF('⑥-1A申告納付税額（3%）【1人当】'!N11-'⑦-1Aのうち道分【1人当】'!N11&lt;0, 0, '⑥-1A申告納付税額（3%）【1人当】'!N11-'⑦-1Aのうち道分【1人当】'!N11), 0)</f>
        <v>0</v>
      </c>
      <c r="O11" s="185">
        <f>IFERROR(IF('⑥-1A申告納付税額（3%）【1人当】'!O11-'⑦-1Aのうち道分【1人当】'!O11&lt;0, 0, '⑥-1A申告納付税額（3%）【1人当】'!O11-'⑦-1Aのうち道分【1人当】'!O11), 0)</f>
        <v>0</v>
      </c>
      <c r="P11" s="185">
        <f>IFERROR(IF('⑥-1A申告納付税額（3%）【1人当】'!P11-'⑦-1Aのうち道分【1人当】'!P11&lt;0, 0, '⑥-1A申告納付税額（3%）【1人当】'!P11-'⑦-1Aのうち道分【1人当】'!P11), 0)</f>
        <v>0</v>
      </c>
      <c r="Q11" s="185">
        <f>IFERROR(IF('⑥-1A申告納付税額（3%）【1人当】'!Q11-'⑦-1Aのうち道分【1人当】'!Q11&lt;0, 0, '⑥-1A申告納付税額（3%）【1人当】'!Q11-'⑦-1Aのうち道分【1人当】'!Q11), 0)</f>
        <v>0</v>
      </c>
      <c r="R11" s="185">
        <f>IFERROR(IF('⑥-1A申告納付税額（3%）【1人当】'!R11-'⑦-1Aのうち道分【1人当】'!R11&lt;0, 0, '⑥-1A申告納付税額（3%）【1人当】'!R11-'⑦-1Aのうち道分【1人当】'!R11), 0)</f>
        <v>0</v>
      </c>
      <c r="S11" s="185">
        <f>IFERROR(IF('⑥-1A申告納付税額（3%）【1人当】'!S11-'⑦-1Aのうち道分【1人当】'!S11&lt;0, 0, '⑥-1A申告納付税額（3%）【1人当】'!S11-'⑦-1Aのうち道分【1人当】'!S11), 0)</f>
        <v>0</v>
      </c>
      <c r="T11" s="185">
        <f>IFERROR(IF('⑥-1A申告納付税額（3%）【1人当】'!T11-'⑦-1Aのうち道分【1人当】'!T11&lt;0, 0, '⑥-1A申告納付税額（3%）【1人当】'!T11-'⑦-1Aのうち道分【1人当】'!T11), 0)</f>
        <v>0</v>
      </c>
      <c r="U11" s="185">
        <f>IFERROR(IF('⑥-1A申告納付税額（3%）【1人当】'!U11-'⑦-1Aのうち道分【1人当】'!U11&lt;0, 0, '⑥-1A申告納付税額（3%）【1人当】'!U11-'⑦-1Aのうち道分【1人当】'!U11), 0)</f>
        <v>0</v>
      </c>
      <c r="V11" s="185">
        <f>IFERROR(IF('⑥-1A申告納付税額（3%）【1人当】'!V11-'⑦-1Aのうち道分【1人当】'!V11&lt;0, 0, '⑥-1A申告納付税額（3%）【1人当】'!V11-'⑦-1Aのうち道分【1人当】'!V11), 0)</f>
        <v>0</v>
      </c>
      <c r="W11" s="185">
        <f>IFERROR(IF('⑥-1A申告納付税額（3%）【1人当】'!W11-'⑦-1Aのうち道分【1人当】'!W11&lt;0, 0, '⑥-1A申告納付税額（3%）【1人当】'!W11-'⑦-1Aのうち道分【1人当】'!W11), 0)</f>
        <v>0</v>
      </c>
      <c r="X11" s="185">
        <f>IFERROR(IF('⑥-1A申告納付税額（3%）【1人当】'!X11-'⑦-1Aのうち道分【1人当】'!X11&lt;0, 0, '⑥-1A申告納付税額（3%）【1人当】'!X11-'⑦-1Aのうち道分【1人当】'!X11), 0)</f>
        <v>0</v>
      </c>
      <c r="Y11" s="185">
        <f>IFERROR(IF('⑥-1A申告納付税額（3%）【1人当】'!Y11-'⑦-1Aのうち道分【1人当】'!Y11&lt;0, 0, '⑥-1A申告納付税額（3%）【1人当】'!Y11-'⑦-1Aのうち道分【1人当】'!Y11), 0)</f>
        <v>0</v>
      </c>
      <c r="Z11" s="185">
        <f>IFERROR(IF('⑥-1A申告納付税額（3%）【1人当】'!Z11-'⑦-1Aのうち道分【1人当】'!Z11&lt;0, 0, '⑥-1A申告納付税額（3%）【1人当】'!Z11-'⑦-1Aのうち道分【1人当】'!Z11), 0)</f>
        <v>0</v>
      </c>
      <c r="AA11" s="185">
        <f>IFERROR(IF('⑥-1A申告納付税額（3%）【1人当】'!AA11-'⑦-1Aのうち道分【1人当】'!AA11&lt;0, 0, '⑥-1A申告納付税額（3%）【1人当】'!AA11-'⑦-1Aのうち道分【1人当】'!AA11), 0)</f>
        <v>0</v>
      </c>
      <c r="AB11" s="185">
        <f>IFERROR(IF('⑥-1A申告納付税額（3%）【1人当】'!AB11-'⑦-1Aのうち道分【1人当】'!AB11&lt;0, 0, '⑥-1A申告納付税額（3%）【1人当】'!AB11-'⑦-1Aのうち道分【1人当】'!AB11), 0)</f>
        <v>0</v>
      </c>
      <c r="AC11" s="185">
        <f>IFERROR(IF('⑥-1A申告納付税額（3%）【1人当】'!AC11-'⑦-1Aのうち道分【1人当】'!AC11&lt;0, 0, '⑥-1A申告納付税額（3%）【1人当】'!AC11-'⑦-1Aのうち道分【1人当】'!AC11), 0)</f>
        <v>0</v>
      </c>
      <c r="AD11" s="185">
        <f>IFERROR(IF('⑥-1A申告納付税額（3%）【1人当】'!AD11-'⑦-1Aのうち道分【1人当】'!AD11&lt;0, 0, '⑥-1A申告納付税額（3%）【1人当】'!AD11-'⑦-1Aのうち道分【1人当】'!AD11), 0)</f>
        <v>0</v>
      </c>
      <c r="AE11" s="185">
        <f>IFERROR(IF('⑥-1A申告納付税額（3%）【1人当】'!AE11-'⑦-1Aのうち道分【1人当】'!AE11&lt;0, 0, '⑥-1A申告納付税額（3%）【1人当】'!AE11-'⑦-1Aのうち道分【1人当】'!AE11), 0)</f>
        <v>0</v>
      </c>
      <c r="AF11" s="185">
        <f>IFERROR(IF('⑥-1A申告納付税額（3%）【1人当】'!AF11-'⑦-1Aのうち道分【1人当】'!AF11&lt;0, 0, '⑥-1A申告納付税額（3%）【1人当】'!AF11-'⑦-1Aのうち道分【1人当】'!AF11), 0)</f>
        <v>0</v>
      </c>
      <c r="AG11" s="185">
        <f>IFERROR(IF('⑥-1A申告納付税額（3%）【1人当】'!AG11-'⑦-1Aのうち道分【1人当】'!AG11&lt;0, 0, '⑥-1A申告納付税額（3%）【1人当】'!AG11-'⑦-1Aのうち道分【1人当】'!AG11), 0)</f>
        <v>0</v>
      </c>
      <c r="AH11" s="185">
        <f>IFERROR(IF('⑥-1A申告納付税額（3%）【1人当】'!AH11-'⑦-1Aのうち道分【1人当】'!AH11&lt;0, 0, '⑥-1A申告納付税額（3%）【1人当】'!AH11-'⑦-1Aのうち道分【1人当】'!AH11), 0)</f>
        <v>0</v>
      </c>
      <c r="AI11" s="185">
        <f>IFERROR(IF('⑥-1A申告納付税額（3%）【1人当】'!AI11-'⑦-1Aのうち道分【1人当】'!AI11&lt;0, 0, '⑥-1A申告納付税額（3%）【1人当】'!AI11-'⑦-1Aのうち道分【1人当】'!AI11), 0)</f>
        <v>0</v>
      </c>
      <c r="AJ11" s="185">
        <f>IFERROR(IF('⑥-1A申告納付税額（3%）【1人当】'!AJ11-'⑦-1Aのうち道分【1人当】'!AJ11&lt;0, 0, '⑥-1A申告納付税額（3%）【1人当】'!AJ11-'⑦-1Aのうち道分【1人当】'!AJ11), 0)</f>
        <v>0</v>
      </c>
      <c r="AK11" s="185">
        <f>IFERROR(IF('⑥-1A申告納付税額（3%）【1人当】'!AK11-'⑦-1Aのうち道分【1人当】'!AK11&lt;0, 0, '⑥-1A申告納付税額（3%）【1人当】'!AK11-'⑦-1Aのうち道分【1人当】'!AK11), 0)</f>
        <v>0</v>
      </c>
      <c r="AL11" s="185">
        <f>IFERROR(IF('⑥-1A申告納付税額（3%）【1人当】'!AL11-'⑦-1Aのうち道分【1人当】'!AL11&lt;0, 0, '⑥-1A申告納付税額（3%）【1人当】'!AL11-'⑦-1Aのうち道分【1人当】'!AL11), 0)</f>
        <v>0</v>
      </c>
      <c r="AM11" s="185">
        <f>IFERROR(IF('⑥-1A申告納付税額（3%）【1人当】'!AM11-'⑦-1Aのうち道分【1人当】'!AM11&lt;0, 0, '⑥-1A申告納付税額（3%）【1人当】'!AM11-'⑦-1Aのうち道分【1人当】'!AM11), 0)</f>
        <v>0</v>
      </c>
      <c r="AN11" s="185">
        <f>IFERROR(IF('⑥-1A申告納付税額（3%）【1人当】'!AN11-'⑦-1Aのうち道分【1人当】'!AN11&lt;0, 0, '⑥-1A申告納付税額（3%）【1人当】'!AN11-'⑦-1Aのうち道分【1人当】'!AN11), 0)</f>
        <v>0</v>
      </c>
      <c r="AO11" s="185">
        <f>IFERROR(IF('⑥-1A申告納付税額（3%）【1人当】'!AO11-'⑦-1Aのうち道分【1人当】'!AO11&lt;0, 0, '⑥-1A申告納付税額（3%）【1人当】'!AO11-'⑦-1Aのうち道分【1人当】'!AO11), 0)</f>
        <v>0</v>
      </c>
      <c r="AP11" s="185">
        <f>IFERROR(IF('⑥-1A申告納付税額（3%）【1人当】'!AP11-'⑦-1Aのうち道分【1人当】'!AP11&lt;0, 0, '⑥-1A申告納付税額（3%）【1人当】'!AP11-'⑦-1Aのうち道分【1人当】'!AP11), 0)</f>
        <v>0</v>
      </c>
      <c r="AQ11" s="185">
        <f>IFERROR(IF('⑥-1A申告納付税額（3%）【1人当】'!AQ11-'⑦-1Aのうち道分【1人当】'!AQ11&lt;0, 0, '⑥-1A申告納付税額（3%）【1人当】'!AQ11-'⑦-1Aのうち道分【1人当】'!AQ11), 0)</f>
        <v>0</v>
      </c>
      <c r="AR11" s="185">
        <f>IFERROR(IF('⑥-1A申告納付税額（3%）【1人当】'!AR11-'⑦-1Aのうち道分【1人当】'!AR11&lt;0, 0, '⑥-1A申告納付税額（3%）【1人当】'!AR11-'⑦-1Aのうち道分【1人当】'!AR11), 0)</f>
        <v>0</v>
      </c>
      <c r="AS11" s="185">
        <f>IFERROR(IF('⑥-1A申告納付税額（3%）【1人当】'!AS11-'⑦-1Aのうち道分【1人当】'!AS11&lt;0, 0, '⑥-1A申告納付税額（3%）【1人当】'!AS11-'⑦-1Aのうち道分【1人当】'!AS11), 0)</f>
        <v>0</v>
      </c>
      <c r="AT11" s="185">
        <f>IFERROR(IF('⑥-1A申告納付税額（3%）【1人当】'!AT11-'⑦-1Aのうち道分【1人当】'!AT11&lt;0, 0, '⑥-1A申告納付税額（3%）【1人当】'!AT11-'⑦-1Aのうち道分【1人当】'!AT11), 0)</f>
        <v>0</v>
      </c>
      <c r="AU11" s="185">
        <f>IFERROR(IF('⑥-1A申告納付税額（3%）【1人当】'!AU11-'⑦-1Aのうち道分【1人当】'!AU11&lt;0, 0, '⑥-1A申告納付税額（3%）【1人当】'!AU11-'⑦-1Aのうち道分【1人当】'!AU11), 0)</f>
        <v>0</v>
      </c>
      <c r="AV11" s="185">
        <f>IFERROR(IF('⑥-1A申告納付税額（3%）【1人当】'!AV11-'⑦-1Aのうち道分【1人当】'!AV11&lt;0, 0, '⑥-1A申告納付税額（3%）【1人当】'!AV11-'⑦-1Aのうち道分【1人当】'!AV11), 0)</f>
        <v>0</v>
      </c>
      <c r="AW11" s="185">
        <f>IFERROR(IF('⑥-1A申告納付税額（3%）【1人当】'!AW11-'⑦-1Aのうち道分【1人当】'!AW11&lt;0, 0, '⑥-1A申告納付税額（3%）【1人当】'!AW11-'⑦-1Aのうち道分【1人当】'!AW11), 0)</f>
        <v>0</v>
      </c>
      <c r="AX11" s="185">
        <f>IFERROR(IF('⑥-1A申告納付税額（3%）【1人当】'!AX11-'⑦-1Aのうち道分【1人当】'!AX11&lt;0, 0, '⑥-1A申告納付税額（3%）【1人当】'!AX11-'⑦-1Aのうち道分【1人当】'!AX11), 0)</f>
        <v>0</v>
      </c>
      <c r="AY11" s="185">
        <f>IFERROR(IF('⑥-1A申告納付税額（3%）【1人当】'!AY11-'⑦-1Aのうち道分【1人当】'!AY11&lt;0, 0, '⑥-1A申告納付税額（3%）【1人当】'!AY11-'⑦-1Aのうち道分【1人当】'!AY11), 0)</f>
        <v>0</v>
      </c>
      <c r="AZ11" s="185">
        <f>IFERROR(IF('⑥-1A申告納付税額（3%）【1人当】'!AZ11-'⑦-1Aのうち道分【1人当】'!AZ11&lt;0, 0, '⑥-1A申告納付税額（3%）【1人当】'!AZ11-'⑦-1Aのうち道分【1人当】'!AZ11), 0)</f>
        <v>0</v>
      </c>
      <c r="BA11" s="185">
        <f>IFERROR(IF('⑥-1A申告納付税額（3%）【1人当】'!BA11-'⑦-1Aのうち道分【1人当】'!BA11&lt;0, 0, '⑥-1A申告納付税額（3%）【1人当】'!BA11-'⑦-1Aのうち道分【1人当】'!BA11), 0)</f>
        <v>0</v>
      </c>
      <c r="BB11" s="185">
        <f>IFERROR(IF('⑥-1A申告納付税額（3%）【1人当】'!BB11-'⑦-1Aのうち道分【1人当】'!BB11&lt;0, 0, '⑥-1A申告納付税額（3%）【1人当】'!BB11-'⑦-1Aのうち道分【1人当】'!BB11), 0)</f>
        <v>0</v>
      </c>
      <c r="BC11" s="185">
        <f>IFERROR(IF('⑥-1A申告納付税額（3%）【1人当】'!BC11-'⑦-1Aのうち道分【1人当】'!BC11&lt;0, 0, '⑥-1A申告納付税額（3%）【1人当】'!BC11-'⑦-1Aのうち道分【1人当】'!BC11), 0)</f>
        <v>0</v>
      </c>
      <c r="BD11" s="185">
        <f>IFERROR(IF('⑥-1A申告納付税額（3%）【1人当】'!BD11-'⑦-1Aのうち道分【1人当】'!BD11&lt;0, 0, '⑥-1A申告納付税額（3%）【1人当】'!BD11-'⑦-1Aのうち道分【1人当】'!BD11), 0)</f>
        <v>0</v>
      </c>
      <c r="BE11" s="185">
        <f>IFERROR(IF('⑥-1A申告納付税額（3%）【1人当】'!BE11-'⑦-1Aのうち道分【1人当】'!BE11&lt;0, 0, '⑥-1A申告納付税額（3%）【1人当】'!BE11-'⑦-1Aのうち道分【1人当】'!BE11), 0)</f>
        <v>0</v>
      </c>
      <c r="BF11" s="185">
        <f>IFERROR(IF('⑥-1A申告納付税額（3%）【1人当】'!BF11-'⑦-1Aのうち道分【1人当】'!BF11&lt;0, 0, '⑥-1A申告納付税額（3%）【1人当】'!BF11-'⑦-1Aのうち道分【1人当】'!BF11), 0)</f>
        <v>0</v>
      </c>
      <c r="BG11" s="185">
        <f>IFERROR(IF('⑥-1A申告納付税額（3%）【1人当】'!BG11-'⑦-1Aのうち道分【1人当】'!BG11&lt;0, 0, '⑥-1A申告納付税額（3%）【1人当】'!BG11-'⑦-1Aのうち道分【1人当】'!BG11), 0)</f>
        <v>0</v>
      </c>
      <c r="BH11" s="185">
        <f>IFERROR(IF('⑥-1A申告納付税額（3%）【1人当】'!BH11-'⑦-1Aのうち道分【1人当】'!BH11&lt;0, 0, '⑥-1A申告納付税額（3%）【1人当】'!BH11-'⑦-1Aのうち道分【1人当】'!BH11), 0)</f>
        <v>0</v>
      </c>
      <c r="BI11" s="185">
        <f>IFERROR(IF('⑥-1A申告納付税額（3%）【1人当】'!BI11-'⑦-1Aのうち道分【1人当】'!BI11&lt;0, 0, '⑥-1A申告納付税額（3%）【1人当】'!BI11-'⑦-1Aのうち道分【1人当】'!BI11), 0)</f>
        <v>0</v>
      </c>
      <c r="BJ11" s="185">
        <f>IFERROR(IF('⑥-1A申告納付税額（3%）【1人当】'!BJ11-'⑦-1Aのうち道分【1人当】'!BJ11&lt;0, 0, '⑥-1A申告納付税額（3%）【1人当】'!BJ11-'⑦-1Aのうち道分【1人当】'!BJ11), 0)</f>
        <v>0</v>
      </c>
      <c r="BK11" s="185">
        <f>IFERROR(IF('⑥-1A申告納付税額（3%）【1人当】'!BK11-'⑦-1Aのうち道分【1人当】'!BK11&lt;0, 0, '⑥-1A申告納付税額（3%）【1人当】'!BK11-'⑦-1Aのうち道分【1人当】'!BK11), 0)</f>
        <v>0</v>
      </c>
      <c r="BL11" s="185">
        <f>IFERROR(IF('⑥-1A申告納付税額（3%）【1人当】'!BL11-'⑦-1Aのうち道分【1人当】'!BL11&lt;0, 0, '⑥-1A申告納付税額（3%）【1人当】'!BL11-'⑦-1Aのうち道分【1人当】'!BL11), 0)</f>
        <v>0</v>
      </c>
      <c r="BM11" s="185">
        <f>IFERROR(IF('⑥-1A申告納付税額（3%）【1人当】'!BM11-'⑦-1Aのうち道分【1人当】'!BM11&lt;0, 0, '⑥-1A申告納付税額（3%）【1人当】'!BM11-'⑦-1Aのうち道分【1人当】'!BM11), 0)</f>
        <v>0</v>
      </c>
      <c r="BN11" s="185">
        <f>IFERROR(IF('⑥-1A申告納付税額（3%）【1人当】'!BN11-'⑦-1Aのうち道分【1人当】'!BN11&lt;0, 0, '⑥-1A申告納付税額（3%）【1人当】'!BN11-'⑦-1Aのうち道分【1人当】'!BN11), 0)</f>
        <v>0</v>
      </c>
      <c r="BO11" s="185">
        <f>IFERROR(IF('⑥-1A申告納付税額（3%）【1人当】'!BO11-'⑦-1Aのうち道分【1人当】'!BO11&lt;0, 0, '⑥-1A申告納付税額（3%）【1人当】'!BO11-'⑦-1Aのうち道分【1人当】'!BO11), 0)</f>
        <v>0</v>
      </c>
      <c r="BP11" s="185">
        <f>IFERROR(IF('⑥-1A申告納付税額（3%）【1人当】'!BP11-'⑦-1Aのうち道分【1人当】'!BP11&lt;0, 0, '⑥-1A申告納付税額（3%）【1人当】'!BP11-'⑦-1Aのうち道分【1人当】'!BP11), 0)</f>
        <v>0</v>
      </c>
      <c r="BQ11" s="185">
        <f>IFERROR(IF('⑥-1A申告納付税額（3%）【1人当】'!BQ11-'⑦-1Aのうち道分【1人当】'!BQ11&lt;0, 0, '⑥-1A申告納付税額（3%）【1人当】'!BQ11-'⑦-1Aのうち道分【1人当】'!BQ11), 0)</f>
        <v>0</v>
      </c>
      <c r="BR11" s="185">
        <f>IFERROR(IF('⑥-1A申告納付税額（3%）【1人当】'!BR11-'⑦-1Aのうち道分【1人当】'!BR11&lt;0, 0, '⑥-1A申告納付税額（3%）【1人当】'!BR11-'⑦-1Aのうち道分【1人当】'!BR11), 0)</f>
        <v>0</v>
      </c>
      <c r="BS11" s="185">
        <f>IFERROR(IF('⑥-1A申告納付税額（3%）【1人当】'!BS11-'⑦-1Aのうち道分【1人当】'!BS11&lt;0, 0, '⑥-1A申告納付税額（3%）【1人当】'!BS11-'⑦-1Aのうち道分【1人当】'!BS11), 0)</f>
        <v>0</v>
      </c>
      <c r="BT11" s="185">
        <f>IFERROR(IF('⑥-1A申告納付税額（3%）【1人当】'!BT11-'⑦-1Aのうち道分【1人当】'!BT11&lt;0, 0, '⑥-1A申告納付税額（3%）【1人当】'!BT11-'⑦-1Aのうち道分【1人当】'!BT11), 0)</f>
        <v>0</v>
      </c>
      <c r="BU11" s="185">
        <f>IFERROR(IF('⑥-1A申告納付税額（3%）【1人当】'!BU11-'⑦-1Aのうち道分【1人当】'!BU11&lt;0, 0, '⑥-1A申告納付税額（3%）【1人当】'!BU11-'⑦-1Aのうち道分【1人当】'!BU11), 0)</f>
        <v>0</v>
      </c>
      <c r="BV11" s="185">
        <f>IFERROR(IF('⑥-1A申告納付税額（3%）【1人当】'!BV11-'⑦-1Aのうち道分【1人当】'!BV11&lt;0, 0, '⑥-1A申告納付税額（3%）【1人当】'!BV11-'⑦-1Aのうち道分【1人当】'!BV11), 0)</f>
        <v>0</v>
      </c>
      <c r="BW11" s="185">
        <f>IFERROR(IF('⑥-1A申告納付税額（3%）【1人当】'!BW11-'⑦-1Aのうち道分【1人当】'!BW11&lt;0, 0, '⑥-1A申告納付税額（3%）【1人当】'!BW11-'⑦-1Aのうち道分【1人当】'!BW11), 0)</f>
        <v>0</v>
      </c>
      <c r="BX11" s="185">
        <f>IFERROR(IF('⑥-1A申告納付税額（3%）【1人当】'!BX11-'⑦-1Aのうち道分【1人当】'!BX11&lt;0, 0, '⑥-1A申告納付税額（3%）【1人当】'!BX11-'⑦-1Aのうち道分【1人当】'!BX11), 0)</f>
        <v>0</v>
      </c>
      <c r="BY11" s="185">
        <f>IFERROR(IF('⑥-1A申告納付税額（3%）【1人当】'!BY11-'⑦-1Aのうち道分【1人当】'!BY11&lt;0, 0, '⑥-1A申告納付税額（3%）【1人当】'!BY11-'⑦-1Aのうち道分【1人当】'!BY11), 0)</f>
        <v>0</v>
      </c>
      <c r="BZ11" s="185">
        <f>IFERROR(IF('⑥-1A申告納付税額（3%）【1人当】'!BZ11-'⑦-1Aのうち道分【1人当】'!BZ11&lt;0, 0, '⑥-1A申告納付税額（3%）【1人当】'!BZ11-'⑦-1Aのうち道分【1人当】'!BZ11), 0)</f>
        <v>0</v>
      </c>
      <c r="CA11" s="185">
        <f>IFERROR(IF('⑥-1A申告納付税額（3%）【1人当】'!CA11-'⑦-1Aのうち道分【1人当】'!CA11&lt;0, 0, '⑥-1A申告納付税額（3%）【1人当】'!CA11-'⑦-1Aのうち道分【1人当】'!CA11), 0)</f>
        <v>0</v>
      </c>
      <c r="CB11" s="185">
        <f>IFERROR(IF('⑥-1A申告納付税額（3%）【1人当】'!CB11-'⑦-1Aのうち道分【1人当】'!CB11&lt;0, 0, '⑥-1A申告納付税額（3%）【1人当】'!CB11-'⑦-1Aのうち道分【1人当】'!CB11), 0)</f>
        <v>0</v>
      </c>
      <c r="CC11" s="185">
        <f>IFERROR(IF('⑥-1A申告納付税額（3%）【1人当】'!CC11-'⑦-1Aのうち道分【1人当】'!CC11&lt;0, 0, '⑥-1A申告納付税額（3%）【1人当】'!CC11-'⑦-1Aのうち道分【1人当】'!CC11), 0)</f>
        <v>0</v>
      </c>
      <c r="CD11" s="185">
        <f>IFERROR(IF('⑥-1A申告納付税額（3%）【1人当】'!CD11-'⑦-1Aのうち道分【1人当】'!CD11&lt;0, 0, '⑥-1A申告納付税額（3%）【1人当】'!CD11-'⑦-1Aのうち道分【1人当】'!CD11), 0)</f>
        <v>0</v>
      </c>
      <c r="CE11" s="185">
        <f>IFERROR(IF('⑥-1A申告納付税額（3%）【1人当】'!CE11-'⑦-1Aのうち道分【1人当】'!CE11&lt;0, 0, '⑥-1A申告納付税額（3%）【1人当】'!CE11-'⑦-1Aのうち道分【1人当】'!CE11), 0)</f>
        <v>0</v>
      </c>
      <c r="CF11" s="185">
        <f>IFERROR(IF('⑥-1A申告納付税額（3%）【1人当】'!CF11-'⑦-1Aのうち道分【1人当】'!CF11&lt;0, 0, '⑥-1A申告納付税額（3%）【1人当】'!CF11-'⑦-1Aのうち道分【1人当】'!CF11), 0)</f>
        <v>0</v>
      </c>
      <c r="CG11" s="185">
        <f>IFERROR(IF('⑥-1A申告納付税額（3%）【1人当】'!CG11-'⑦-1Aのうち道分【1人当】'!CG11&lt;0, 0, '⑥-1A申告納付税額（3%）【1人当】'!CG11-'⑦-1Aのうち道分【1人当】'!CG11), 0)</f>
        <v>0</v>
      </c>
      <c r="CH11" s="185">
        <f>IFERROR(IF('⑥-1A申告納付税額（3%）【1人当】'!CH11-'⑦-1Aのうち道分【1人当】'!CH11&lt;0, 0, '⑥-1A申告納付税額（3%）【1人当】'!CH11-'⑦-1Aのうち道分【1人当】'!CH11), 0)</f>
        <v>0</v>
      </c>
      <c r="CI11" s="185">
        <f>IFERROR(IF('⑥-1A申告納付税額（3%）【1人当】'!CI11-'⑦-1Aのうち道分【1人当】'!CI11&lt;0, 0, '⑥-1A申告納付税額（3%）【1人当】'!CI11-'⑦-1Aのうち道分【1人当】'!CI11), 0)</f>
        <v>0</v>
      </c>
      <c r="CJ11" s="185">
        <f>IFERROR(IF('⑥-1A申告納付税額（3%）【1人当】'!CJ11-'⑦-1Aのうち道分【1人当】'!CJ11&lt;0, 0, '⑥-1A申告納付税額（3%）【1人当】'!CJ11-'⑦-1Aのうち道分【1人当】'!CJ11), 0)</f>
        <v>0</v>
      </c>
      <c r="CK11" s="185">
        <f>IFERROR(IF('⑥-1A申告納付税額（3%）【1人当】'!CK11-'⑦-1Aのうち道分【1人当】'!CK11&lt;0, 0, '⑥-1A申告納付税額（3%）【1人当】'!CK11-'⑦-1Aのうち道分【1人当】'!CK11), 0)</f>
        <v>0</v>
      </c>
      <c r="CL11" s="185">
        <f>IFERROR(IF('⑥-1A申告納付税額（3%）【1人当】'!CL11-'⑦-1Aのうち道分【1人当】'!CL11&lt;0, 0, '⑥-1A申告納付税額（3%）【1人当】'!CL11-'⑦-1Aのうち道分【1人当】'!CL11), 0)</f>
        <v>0</v>
      </c>
      <c r="CM11" s="185">
        <f>IFERROR(IF('⑥-1A申告納付税額（3%）【1人当】'!CM11-'⑦-1Aのうち道分【1人当】'!CM11&lt;0, 0, '⑥-1A申告納付税額（3%）【1人当】'!CM11-'⑦-1Aのうち道分【1人当】'!CM11), 0)</f>
        <v>0</v>
      </c>
      <c r="CN11" s="185">
        <f>IFERROR(IF('⑥-1A申告納付税額（3%）【1人当】'!CN11-'⑦-1Aのうち道分【1人当】'!CN11&lt;0, 0, '⑥-1A申告納付税額（3%）【1人当】'!CN11-'⑦-1Aのうち道分【1人当】'!CN11), 0)</f>
        <v>0</v>
      </c>
      <c r="CO11" s="185">
        <f>IFERROR(IF('⑥-1A申告納付税額（3%）【1人当】'!CO11-'⑦-1Aのうち道分【1人当】'!CO11&lt;0, 0, '⑥-1A申告納付税額（3%）【1人当】'!CO11-'⑦-1Aのうち道分【1人当】'!CO11), 0)</f>
        <v>0</v>
      </c>
      <c r="CP11" s="185">
        <f>IFERROR(IF('⑥-1A申告納付税額（3%）【1人当】'!CP11-'⑦-1Aのうち道分【1人当】'!CP11&lt;0, 0, '⑥-1A申告納付税額（3%）【1人当】'!CP11-'⑦-1Aのうち道分【1人当】'!CP11), 0)</f>
        <v>0</v>
      </c>
      <c r="CQ11" s="185">
        <f>IFERROR(IF('⑥-1A申告納付税額（3%）【1人当】'!CQ11-'⑦-1Aのうち道分【1人当】'!CQ11&lt;0, 0, '⑥-1A申告納付税額（3%）【1人当】'!CQ11-'⑦-1Aのうち道分【1人当】'!CQ11), 0)</f>
        <v>0</v>
      </c>
      <c r="CR11" s="185">
        <f>IFERROR(IF('⑥-1A申告納付税額（3%）【1人当】'!CR11-'⑦-1Aのうち道分【1人当】'!CR11&lt;0, 0, '⑥-1A申告納付税額（3%）【1人当】'!CR11-'⑦-1Aのうち道分【1人当】'!CR11), 0)</f>
        <v>0</v>
      </c>
      <c r="CS11" s="185">
        <f>IFERROR(IF('⑥-1A申告納付税額（3%）【1人当】'!CS11-'⑦-1Aのうち道分【1人当】'!CS11&lt;0, 0, '⑥-1A申告納付税額（3%）【1人当】'!CS11-'⑦-1Aのうち道分【1人当】'!CS11), 0)</f>
        <v>0</v>
      </c>
      <c r="CT11" s="185">
        <f>IFERROR(IF('⑥-1A申告納付税額（3%）【1人当】'!CT11-'⑦-1Aのうち道分【1人当】'!CT11&lt;0, 0, '⑥-1A申告納付税額（3%）【1人当】'!CT11-'⑦-1Aのうち道分【1人当】'!CT11), 0)</f>
        <v>0</v>
      </c>
      <c r="CU11" s="185">
        <f>IFERROR(IF('⑥-1A申告納付税額（3%）【1人当】'!CU11-'⑦-1Aのうち道分【1人当】'!CU11&lt;0, 0, '⑥-1A申告納付税額（3%）【1人当】'!CU11-'⑦-1Aのうち道分【1人当】'!CU11), 0)</f>
        <v>0</v>
      </c>
      <c r="CV11" s="185">
        <f>IFERROR(IF('⑥-1A申告納付税額（3%）【1人当】'!CV11-'⑦-1Aのうち道分【1人当】'!CV11&lt;0, 0, '⑥-1A申告納付税額（3%）【1人当】'!CV11-'⑦-1Aのうち道分【1人当】'!CV11), 0)</f>
        <v>0</v>
      </c>
      <c r="CW11" s="185">
        <f>IFERROR(IF('⑥-1A申告納付税額（3%）【1人当】'!CW11-'⑦-1Aのうち道分【1人当】'!CW11&lt;0, 0, '⑥-1A申告納付税額（3%）【1人当】'!CW11-'⑦-1Aのうち道分【1人当】'!CW11), 0)</f>
        <v>0</v>
      </c>
      <c r="CX11" s="185">
        <f>IFERROR(IF('⑥-1A申告納付税額（3%）【1人当】'!CX11-'⑦-1Aのうち道分【1人当】'!CX11&lt;0, 0, '⑥-1A申告納付税額（3%）【1人当】'!CX11-'⑦-1Aのうち道分【1人当】'!CX11), 0)</f>
        <v>0</v>
      </c>
      <c r="CY11" s="13"/>
      <c r="CZ11" s="185">
        <f>'①-1入力シート（宿泊人数）【1人当】'!CZ11</f>
        <v>0</v>
      </c>
    </row>
    <row r="12" spans="1:105">
      <c r="A12" s="196"/>
      <c r="B12" s="175">
        <v>6</v>
      </c>
      <c r="C12" s="185">
        <f>IFERROR(IF('⑥-1A申告納付税額（3%）【1人当】'!C12-'⑦-1Aのうち道分【1人当】'!C12&lt;0, 0, '⑥-1A申告納付税額（3%）【1人当】'!C12-'⑦-1Aのうち道分【1人当】'!C12), 0)</f>
        <v>0</v>
      </c>
      <c r="D12" s="185">
        <f>IFERROR(IF('⑥-1A申告納付税額（3%）【1人当】'!D12-'⑦-1Aのうち道分【1人当】'!D12&lt;0, 0, '⑥-1A申告納付税額（3%）【1人当】'!D12-'⑦-1Aのうち道分【1人当】'!D12), 0)</f>
        <v>0</v>
      </c>
      <c r="E12" s="185">
        <f>IFERROR(IF('⑥-1A申告納付税額（3%）【1人当】'!E12-'⑦-1Aのうち道分【1人当】'!E12&lt;0, 0, '⑥-1A申告納付税額（3%）【1人当】'!E12-'⑦-1Aのうち道分【1人当】'!E12), 0)</f>
        <v>0</v>
      </c>
      <c r="F12" s="185">
        <f>IFERROR(IF('⑥-1A申告納付税額（3%）【1人当】'!F12-'⑦-1Aのうち道分【1人当】'!F12&lt;0, 0, '⑥-1A申告納付税額（3%）【1人当】'!F12-'⑦-1Aのうち道分【1人当】'!F12), 0)</f>
        <v>0</v>
      </c>
      <c r="G12" s="185">
        <f>IFERROR(IF('⑥-1A申告納付税額（3%）【1人当】'!G12-'⑦-1Aのうち道分【1人当】'!G12&lt;0, 0, '⑥-1A申告納付税額（3%）【1人当】'!G12-'⑦-1Aのうち道分【1人当】'!G12), 0)</f>
        <v>0</v>
      </c>
      <c r="H12" s="185">
        <f>IFERROR(IF('⑥-1A申告納付税額（3%）【1人当】'!H12-'⑦-1Aのうち道分【1人当】'!H12&lt;0, 0, '⑥-1A申告納付税額（3%）【1人当】'!H12-'⑦-1Aのうち道分【1人当】'!H12), 0)</f>
        <v>0</v>
      </c>
      <c r="I12" s="185">
        <f>IFERROR(IF('⑥-1A申告納付税額（3%）【1人当】'!I12-'⑦-1Aのうち道分【1人当】'!I12&lt;0, 0, '⑥-1A申告納付税額（3%）【1人当】'!I12-'⑦-1Aのうち道分【1人当】'!I12), 0)</f>
        <v>0</v>
      </c>
      <c r="J12" s="185">
        <f>IFERROR(IF('⑥-1A申告納付税額（3%）【1人当】'!J12-'⑦-1Aのうち道分【1人当】'!J12&lt;0, 0, '⑥-1A申告納付税額（3%）【1人当】'!J12-'⑦-1Aのうち道分【1人当】'!J12), 0)</f>
        <v>0</v>
      </c>
      <c r="K12" s="185">
        <f>IFERROR(IF('⑥-1A申告納付税額（3%）【1人当】'!K12-'⑦-1Aのうち道分【1人当】'!K12&lt;0, 0, '⑥-1A申告納付税額（3%）【1人当】'!K12-'⑦-1Aのうち道分【1人当】'!K12), 0)</f>
        <v>0</v>
      </c>
      <c r="L12" s="185">
        <f>IFERROR(IF('⑥-1A申告納付税額（3%）【1人当】'!L12-'⑦-1Aのうち道分【1人当】'!L12&lt;0, 0, '⑥-1A申告納付税額（3%）【1人当】'!L12-'⑦-1Aのうち道分【1人当】'!L12), 0)</f>
        <v>0</v>
      </c>
      <c r="M12" s="185">
        <f>IFERROR(IF('⑥-1A申告納付税額（3%）【1人当】'!M12-'⑦-1Aのうち道分【1人当】'!M12&lt;0, 0, '⑥-1A申告納付税額（3%）【1人当】'!M12-'⑦-1Aのうち道分【1人当】'!M12), 0)</f>
        <v>0</v>
      </c>
      <c r="N12" s="185">
        <f>IFERROR(IF('⑥-1A申告納付税額（3%）【1人当】'!N12-'⑦-1Aのうち道分【1人当】'!N12&lt;0, 0, '⑥-1A申告納付税額（3%）【1人当】'!N12-'⑦-1Aのうち道分【1人当】'!N12), 0)</f>
        <v>0</v>
      </c>
      <c r="O12" s="185">
        <f>IFERROR(IF('⑥-1A申告納付税額（3%）【1人当】'!O12-'⑦-1Aのうち道分【1人当】'!O12&lt;0, 0, '⑥-1A申告納付税額（3%）【1人当】'!O12-'⑦-1Aのうち道分【1人当】'!O12), 0)</f>
        <v>0</v>
      </c>
      <c r="P12" s="185">
        <f>IFERROR(IF('⑥-1A申告納付税額（3%）【1人当】'!P12-'⑦-1Aのうち道分【1人当】'!P12&lt;0, 0, '⑥-1A申告納付税額（3%）【1人当】'!P12-'⑦-1Aのうち道分【1人当】'!P12), 0)</f>
        <v>0</v>
      </c>
      <c r="Q12" s="185">
        <f>IFERROR(IF('⑥-1A申告納付税額（3%）【1人当】'!Q12-'⑦-1Aのうち道分【1人当】'!Q12&lt;0, 0, '⑥-1A申告納付税額（3%）【1人当】'!Q12-'⑦-1Aのうち道分【1人当】'!Q12), 0)</f>
        <v>0</v>
      </c>
      <c r="R12" s="185">
        <f>IFERROR(IF('⑥-1A申告納付税額（3%）【1人当】'!R12-'⑦-1Aのうち道分【1人当】'!R12&lt;0, 0, '⑥-1A申告納付税額（3%）【1人当】'!R12-'⑦-1Aのうち道分【1人当】'!R12), 0)</f>
        <v>0</v>
      </c>
      <c r="S12" s="185">
        <f>IFERROR(IF('⑥-1A申告納付税額（3%）【1人当】'!S12-'⑦-1Aのうち道分【1人当】'!S12&lt;0, 0, '⑥-1A申告納付税額（3%）【1人当】'!S12-'⑦-1Aのうち道分【1人当】'!S12), 0)</f>
        <v>0</v>
      </c>
      <c r="T12" s="185">
        <f>IFERROR(IF('⑥-1A申告納付税額（3%）【1人当】'!T12-'⑦-1Aのうち道分【1人当】'!T12&lt;0, 0, '⑥-1A申告納付税額（3%）【1人当】'!T12-'⑦-1Aのうち道分【1人当】'!T12), 0)</f>
        <v>0</v>
      </c>
      <c r="U12" s="185">
        <f>IFERROR(IF('⑥-1A申告納付税額（3%）【1人当】'!U12-'⑦-1Aのうち道分【1人当】'!U12&lt;0, 0, '⑥-1A申告納付税額（3%）【1人当】'!U12-'⑦-1Aのうち道分【1人当】'!U12), 0)</f>
        <v>0</v>
      </c>
      <c r="V12" s="185">
        <f>IFERROR(IF('⑥-1A申告納付税額（3%）【1人当】'!V12-'⑦-1Aのうち道分【1人当】'!V12&lt;0, 0, '⑥-1A申告納付税額（3%）【1人当】'!V12-'⑦-1Aのうち道分【1人当】'!V12), 0)</f>
        <v>0</v>
      </c>
      <c r="W12" s="185">
        <f>IFERROR(IF('⑥-1A申告納付税額（3%）【1人当】'!W12-'⑦-1Aのうち道分【1人当】'!W12&lt;0, 0, '⑥-1A申告納付税額（3%）【1人当】'!W12-'⑦-1Aのうち道分【1人当】'!W12), 0)</f>
        <v>0</v>
      </c>
      <c r="X12" s="185">
        <f>IFERROR(IF('⑥-1A申告納付税額（3%）【1人当】'!X12-'⑦-1Aのうち道分【1人当】'!X12&lt;0, 0, '⑥-1A申告納付税額（3%）【1人当】'!X12-'⑦-1Aのうち道分【1人当】'!X12), 0)</f>
        <v>0</v>
      </c>
      <c r="Y12" s="185">
        <f>IFERROR(IF('⑥-1A申告納付税額（3%）【1人当】'!Y12-'⑦-1Aのうち道分【1人当】'!Y12&lt;0, 0, '⑥-1A申告納付税額（3%）【1人当】'!Y12-'⑦-1Aのうち道分【1人当】'!Y12), 0)</f>
        <v>0</v>
      </c>
      <c r="Z12" s="185">
        <f>IFERROR(IF('⑥-1A申告納付税額（3%）【1人当】'!Z12-'⑦-1Aのうち道分【1人当】'!Z12&lt;0, 0, '⑥-1A申告納付税額（3%）【1人当】'!Z12-'⑦-1Aのうち道分【1人当】'!Z12), 0)</f>
        <v>0</v>
      </c>
      <c r="AA12" s="185">
        <f>IFERROR(IF('⑥-1A申告納付税額（3%）【1人当】'!AA12-'⑦-1Aのうち道分【1人当】'!AA12&lt;0, 0, '⑥-1A申告納付税額（3%）【1人当】'!AA12-'⑦-1Aのうち道分【1人当】'!AA12), 0)</f>
        <v>0</v>
      </c>
      <c r="AB12" s="185">
        <f>IFERROR(IF('⑥-1A申告納付税額（3%）【1人当】'!AB12-'⑦-1Aのうち道分【1人当】'!AB12&lt;0, 0, '⑥-1A申告納付税額（3%）【1人当】'!AB12-'⑦-1Aのうち道分【1人当】'!AB12), 0)</f>
        <v>0</v>
      </c>
      <c r="AC12" s="185">
        <f>IFERROR(IF('⑥-1A申告納付税額（3%）【1人当】'!AC12-'⑦-1Aのうち道分【1人当】'!AC12&lt;0, 0, '⑥-1A申告納付税額（3%）【1人当】'!AC12-'⑦-1Aのうち道分【1人当】'!AC12), 0)</f>
        <v>0</v>
      </c>
      <c r="AD12" s="185">
        <f>IFERROR(IF('⑥-1A申告納付税額（3%）【1人当】'!AD12-'⑦-1Aのうち道分【1人当】'!AD12&lt;0, 0, '⑥-1A申告納付税額（3%）【1人当】'!AD12-'⑦-1Aのうち道分【1人当】'!AD12), 0)</f>
        <v>0</v>
      </c>
      <c r="AE12" s="185">
        <f>IFERROR(IF('⑥-1A申告納付税額（3%）【1人当】'!AE12-'⑦-1Aのうち道分【1人当】'!AE12&lt;0, 0, '⑥-1A申告納付税額（3%）【1人当】'!AE12-'⑦-1Aのうち道分【1人当】'!AE12), 0)</f>
        <v>0</v>
      </c>
      <c r="AF12" s="185">
        <f>IFERROR(IF('⑥-1A申告納付税額（3%）【1人当】'!AF12-'⑦-1Aのうち道分【1人当】'!AF12&lt;0, 0, '⑥-1A申告納付税額（3%）【1人当】'!AF12-'⑦-1Aのうち道分【1人当】'!AF12), 0)</f>
        <v>0</v>
      </c>
      <c r="AG12" s="185">
        <f>IFERROR(IF('⑥-1A申告納付税額（3%）【1人当】'!AG12-'⑦-1Aのうち道分【1人当】'!AG12&lt;0, 0, '⑥-1A申告納付税額（3%）【1人当】'!AG12-'⑦-1Aのうち道分【1人当】'!AG12), 0)</f>
        <v>0</v>
      </c>
      <c r="AH12" s="185">
        <f>IFERROR(IF('⑥-1A申告納付税額（3%）【1人当】'!AH12-'⑦-1Aのうち道分【1人当】'!AH12&lt;0, 0, '⑥-1A申告納付税額（3%）【1人当】'!AH12-'⑦-1Aのうち道分【1人当】'!AH12), 0)</f>
        <v>0</v>
      </c>
      <c r="AI12" s="185">
        <f>IFERROR(IF('⑥-1A申告納付税額（3%）【1人当】'!AI12-'⑦-1Aのうち道分【1人当】'!AI12&lt;0, 0, '⑥-1A申告納付税額（3%）【1人当】'!AI12-'⑦-1Aのうち道分【1人当】'!AI12), 0)</f>
        <v>0</v>
      </c>
      <c r="AJ12" s="185">
        <f>IFERROR(IF('⑥-1A申告納付税額（3%）【1人当】'!AJ12-'⑦-1Aのうち道分【1人当】'!AJ12&lt;0, 0, '⑥-1A申告納付税額（3%）【1人当】'!AJ12-'⑦-1Aのうち道分【1人当】'!AJ12), 0)</f>
        <v>0</v>
      </c>
      <c r="AK12" s="185">
        <f>IFERROR(IF('⑥-1A申告納付税額（3%）【1人当】'!AK12-'⑦-1Aのうち道分【1人当】'!AK12&lt;0, 0, '⑥-1A申告納付税額（3%）【1人当】'!AK12-'⑦-1Aのうち道分【1人当】'!AK12), 0)</f>
        <v>0</v>
      </c>
      <c r="AL12" s="185">
        <f>IFERROR(IF('⑥-1A申告納付税額（3%）【1人当】'!AL12-'⑦-1Aのうち道分【1人当】'!AL12&lt;0, 0, '⑥-1A申告納付税額（3%）【1人当】'!AL12-'⑦-1Aのうち道分【1人当】'!AL12), 0)</f>
        <v>0</v>
      </c>
      <c r="AM12" s="185">
        <f>IFERROR(IF('⑥-1A申告納付税額（3%）【1人当】'!AM12-'⑦-1Aのうち道分【1人当】'!AM12&lt;0, 0, '⑥-1A申告納付税額（3%）【1人当】'!AM12-'⑦-1Aのうち道分【1人当】'!AM12), 0)</f>
        <v>0</v>
      </c>
      <c r="AN12" s="185">
        <f>IFERROR(IF('⑥-1A申告納付税額（3%）【1人当】'!AN12-'⑦-1Aのうち道分【1人当】'!AN12&lt;0, 0, '⑥-1A申告納付税額（3%）【1人当】'!AN12-'⑦-1Aのうち道分【1人当】'!AN12), 0)</f>
        <v>0</v>
      </c>
      <c r="AO12" s="185">
        <f>IFERROR(IF('⑥-1A申告納付税額（3%）【1人当】'!AO12-'⑦-1Aのうち道分【1人当】'!AO12&lt;0, 0, '⑥-1A申告納付税額（3%）【1人当】'!AO12-'⑦-1Aのうち道分【1人当】'!AO12), 0)</f>
        <v>0</v>
      </c>
      <c r="AP12" s="185">
        <f>IFERROR(IF('⑥-1A申告納付税額（3%）【1人当】'!AP12-'⑦-1Aのうち道分【1人当】'!AP12&lt;0, 0, '⑥-1A申告納付税額（3%）【1人当】'!AP12-'⑦-1Aのうち道分【1人当】'!AP12), 0)</f>
        <v>0</v>
      </c>
      <c r="AQ12" s="185">
        <f>IFERROR(IF('⑥-1A申告納付税額（3%）【1人当】'!AQ12-'⑦-1Aのうち道分【1人当】'!AQ12&lt;0, 0, '⑥-1A申告納付税額（3%）【1人当】'!AQ12-'⑦-1Aのうち道分【1人当】'!AQ12), 0)</f>
        <v>0</v>
      </c>
      <c r="AR12" s="185">
        <f>IFERROR(IF('⑥-1A申告納付税額（3%）【1人当】'!AR12-'⑦-1Aのうち道分【1人当】'!AR12&lt;0, 0, '⑥-1A申告納付税額（3%）【1人当】'!AR12-'⑦-1Aのうち道分【1人当】'!AR12), 0)</f>
        <v>0</v>
      </c>
      <c r="AS12" s="185">
        <f>IFERROR(IF('⑥-1A申告納付税額（3%）【1人当】'!AS12-'⑦-1Aのうち道分【1人当】'!AS12&lt;0, 0, '⑥-1A申告納付税額（3%）【1人当】'!AS12-'⑦-1Aのうち道分【1人当】'!AS12), 0)</f>
        <v>0</v>
      </c>
      <c r="AT12" s="185">
        <f>IFERROR(IF('⑥-1A申告納付税額（3%）【1人当】'!AT12-'⑦-1Aのうち道分【1人当】'!AT12&lt;0, 0, '⑥-1A申告納付税額（3%）【1人当】'!AT12-'⑦-1Aのうち道分【1人当】'!AT12), 0)</f>
        <v>0</v>
      </c>
      <c r="AU12" s="185">
        <f>IFERROR(IF('⑥-1A申告納付税額（3%）【1人当】'!AU12-'⑦-1Aのうち道分【1人当】'!AU12&lt;0, 0, '⑥-1A申告納付税額（3%）【1人当】'!AU12-'⑦-1Aのうち道分【1人当】'!AU12), 0)</f>
        <v>0</v>
      </c>
      <c r="AV12" s="185">
        <f>IFERROR(IF('⑥-1A申告納付税額（3%）【1人当】'!AV12-'⑦-1Aのうち道分【1人当】'!AV12&lt;0, 0, '⑥-1A申告納付税額（3%）【1人当】'!AV12-'⑦-1Aのうち道分【1人当】'!AV12), 0)</f>
        <v>0</v>
      </c>
      <c r="AW12" s="185">
        <f>IFERROR(IF('⑥-1A申告納付税額（3%）【1人当】'!AW12-'⑦-1Aのうち道分【1人当】'!AW12&lt;0, 0, '⑥-1A申告納付税額（3%）【1人当】'!AW12-'⑦-1Aのうち道分【1人当】'!AW12), 0)</f>
        <v>0</v>
      </c>
      <c r="AX12" s="185">
        <f>IFERROR(IF('⑥-1A申告納付税額（3%）【1人当】'!AX12-'⑦-1Aのうち道分【1人当】'!AX12&lt;0, 0, '⑥-1A申告納付税額（3%）【1人当】'!AX12-'⑦-1Aのうち道分【1人当】'!AX12), 0)</f>
        <v>0</v>
      </c>
      <c r="AY12" s="185">
        <f>IFERROR(IF('⑥-1A申告納付税額（3%）【1人当】'!AY12-'⑦-1Aのうち道分【1人当】'!AY12&lt;0, 0, '⑥-1A申告納付税額（3%）【1人当】'!AY12-'⑦-1Aのうち道分【1人当】'!AY12), 0)</f>
        <v>0</v>
      </c>
      <c r="AZ12" s="185">
        <f>IFERROR(IF('⑥-1A申告納付税額（3%）【1人当】'!AZ12-'⑦-1Aのうち道分【1人当】'!AZ12&lt;0, 0, '⑥-1A申告納付税額（3%）【1人当】'!AZ12-'⑦-1Aのうち道分【1人当】'!AZ12), 0)</f>
        <v>0</v>
      </c>
      <c r="BA12" s="185">
        <f>IFERROR(IF('⑥-1A申告納付税額（3%）【1人当】'!BA12-'⑦-1Aのうち道分【1人当】'!BA12&lt;0, 0, '⑥-1A申告納付税額（3%）【1人当】'!BA12-'⑦-1Aのうち道分【1人当】'!BA12), 0)</f>
        <v>0</v>
      </c>
      <c r="BB12" s="185">
        <f>IFERROR(IF('⑥-1A申告納付税額（3%）【1人当】'!BB12-'⑦-1Aのうち道分【1人当】'!BB12&lt;0, 0, '⑥-1A申告納付税額（3%）【1人当】'!BB12-'⑦-1Aのうち道分【1人当】'!BB12), 0)</f>
        <v>0</v>
      </c>
      <c r="BC12" s="185">
        <f>IFERROR(IF('⑥-1A申告納付税額（3%）【1人当】'!BC12-'⑦-1Aのうち道分【1人当】'!BC12&lt;0, 0, '⑥-1A申告納付税額（3%）【1人当】'!BC12-'⑦-1Aのうち道分【1人当】'!BC12), 0)</f>
        <v>0</v>
      </c>
      <c r="BD12" s="185">
        <f>IFERROR(IF('⑥-1A申告納付税額（3%）【1人当】'!BD12-'⑦-1Aのうち道分【1人当】'!BD12&lt;0, 0, '⑥-1A申告納付税額（3%）【1人当】'!BD12-'⑦-1Aのうち道分【1人当】'!BD12), 0)</f>
        <v>0</v>
      </c>
      <c r="BE12" s="185">
        <f>IFERROR(IF('⑥-1A申告納付税額（3%）【1人当】'!BE12-'⑦-1Aのうち道分【1人当】'!BE12&lt;0, 0, '⑥-1A申告納付税額（3%）【1人当】'!BE12-'⑦-1Aのうち道分【1人当】'!BE12), 0)</f>
        <v>0</v>
      </c>
      <c r="BF12" s="185">
        <f>IFERROR(IF('⑥-1A申告納付税額（3%）【1人当】'!BF12-'⑦-1Aのうち道分【1人当】'!BF12&lt;0, 0, '⑥-1A申告納付税額（3%）【1人当】'!BF12-'⑦-1Aのうち道分【1人当】'!BF12), 0)</f>
        <v>0</v>
      </c>
      <c r="BG12" s="185">
        <f>IFERROR(IF('⑥-1A申告納付税額（3%）【1人当】'!BG12-'⑦-1Aのうち道分【1人当】'!BG12&lt;0, 0, '⑥-1A申告納付税額（3%）【1人当】'!BG12-'⑦-1Aのうち道分【1人当】'!BG12), 0)</f>
        <v>0</v>
      </c>
      <c r="BH12" s="185">
        <f>IFERROR(IF('⑥-1A申告納付税額（3%）【1人当】'!BH12-'⑦-1Aのうち道分【1人当】'!BH12&lt;0, 0, '⑥-1A申告納付税額（3%）【1人当】'!BH12-'⑦-1Aのうち道分【1人当】'!BH12), 0)</f>
        <v>0</v>
      </c>
      <c r="BI12" s="185">
        <f>IFERROR(IF('⑥-1A申告納付税額（3%）【1人当】'!BI12-'⑦-1Aのうち道分【1人当】'!BI12&lt;0, 0, '⑥-1A申告納付税額（3%）【1人当】'!BI12-'⑦-1Aのうち道分【1人当】'!BI12), 0)</f>
        <v>0</v>
      </c>
      <c r="BJ12" s="185">
        <f>IFERROR(IF('⑥-1A申告納付税額（3%）【1人当】'!BJ12-'⑦-1Aのうち道分【1人当】'!BJ12&lt;0, 0, '⑥-1A申告納付税額（3%）【1人当】'!BJ12-'⑦-1Aのうち道分【1人当】'!BJ12), 0)</f>
        <v>0</v>
      </c>
      <c r="BK12" s="185">
        <f>IFERROR(IF('⑥-1A申告納付税額（3%）【1人当】'!BK12-'⑦-1Aのうち道分【1人当】'!BK12&lt;0, 0, '⑥-1A申告納付税額（3%）【1人当】'!BK12-'⑦-1Aのうち道分【1人当】'!BK12), 0)</f>
        <v>0</v>
      </c>
      <c r="BL12" s="185">
        <f>IFERROR(IF('⑥-1A申告納付税額（3%）【1人当】'!BL12-'⑦-1Aのうち道分【1人当】'!BL12&lt;0, 0, '⑥-1A申告納付税額（3%）【1人当】'!BL12-'⑦-1Aのうち道分【1人当】'!BL12), 0)</f>
        <v>0</v>
      </c>
      <c r="BM12" s="185">
        <f>IFERROR(IF('⑥-1A申告納付税額（3%）【1人当】'!BM12-'⑦-1Aのうち道分【1人当】'!BM12&lt;0, 0, '⑥-1A申告納付税額（3%）【1人当】'!BM12-'⑦-1Aのうち道分【1人当】'!BM12), 0)</f>
        <v>0</v>
      </c>
      <c r="BN12" s="185">
        <f>IFERROR(IF('⑥-1A申告納付税額（3%）【1人当】'!BN12-'⑦-1Aのうち道分【1人当】'!BN12&lt;0, 0, '⑥-1A申告納付税額（3%）【1人当】'!BN12-'⑦-1Aのうち道分【1人当】'!BN12), 0)</f>
        <v>0</v>
      </c>
      <c r="BO12" s="185">
        <f>IFERROR(IF('⑥-1A申告納付税額（3%）【1人当】'!BO12-'⑦-1Aのうち道分【1人当】'!BO12&lt;0, 0, '⑥-1A申告納付税額（3%）【1人当】'!BO12-'⑦-1Aのうち道分【1人当】'!BO12), 0)</f>
        <v>0</v>
      </c>
      <c r="BP12" s="185">
        <f>IFERROR(IF('⑥-1A申告納付税額（3%）【1人当】'!BP12-'⑦-1Aのうち道分【1人当】'!BP12&lt;0, 0, '⑥-1A申告納付税額（3%）【1人当】'!BP12-'⑦-1Aのうち道分【1人当】'!BP12), 0)</f>
        <v>0</v>
      </c>
      <c r="BQ12" s="185">
        <f>IFERROR(IF('⑥-1A申告納付税額（3%）【1人当】'!BQ12-'⑦-1Aのうち道分【1人当】'!BQ12&lt;0, 0, '⑥-1A申告納付税額（3%）【1人当】'!BQ12-'⑦-1Aのうち道分【1人当】'!BQ12), 0)</f>
        <v>0</v>
      </c>
      <c r="BR12" s="185">
        <f>IFERROR(IF('⑥-1A申告納付税額（3%）【1人当】'!BR12-'⑦-1Aのうち道分【1人当】'!BR12&lt;0, 0, '⑥-1A申告納付税額（3%）【1人当】'!BR12-'⑦-1Aのうち道分【1人当】'!BR12), 0)</f>
        <v>0</v>
      </c>
      <c r="BS12" s="185">
        <f>IFERROR(IF('⑥-1A申告納付税額（3%）【1人当】'!BS12-'⑦-1Aのうち道分【1人当】'!BS12&lt;0, 0, '⑥-1A申告納付税額（3%）【1人当】'!BS12-'⑦-1Aのうち道分【1人当】'!BS12), 0)</f>
        <v>0</v>
      </c>
      <c r="BT12" s="185">
        <f>IFERROR(IF('⑥-1A申告納付税額（3%）【1人当】'!BT12-'⑦-1Aのうち道分【1人当】'!BT12&lt;0, 0, '⑥-1A申告納付税額（3%）【1人当】'!BT12-'⑦-1Aのうち道分【1人当】'!BT12), 0)</f>
        <v>0</v>
      </c>
      <c r="BU12" s="185">
        <f>IFERROR(IF('⑥-1A申告納付税額（3%）【1人当】'!BU12-'⑦-1Aのうち道分【1人当】'!BU12&lt;0, 0, '⑥-1A申告納付税額（3%）【1人当】'!BU12-'⑦-1Aのうち道分【1人当】'!BU12), 0)</f>
        <v>0</v>
      </c>
      <c r="BV12" s="185">
        <f>IFERROR(IF('⑥-1A申告納付税額（3%）【1人当】'!BV12-'⑦-1Aのうち道分【1人当】'!BV12&lt;0, 0, '⑥-1A申告納付税額（3%）【1人当】'!BV12-'⑦-1Aのうち道分【1人当】'!BV12), 0)</f>
        <v>0</v>
      </c>
      <c r="BW12" s="185">
        <f>IFERROR(IF('⑥-1A申告納付税額（3%）【1人当】'!BW12-'⑦-1Aのうち道分【1人当】'!BW12&lt;0, 0, '⑥-1A申告納付税額（3%）【1人当】'!BW12-'⑦-1Aのうち道分【1人当】'!BW12), 0)</f>
        <v>0</v>
      </c>
      <c r="BX12" s="185">
        <f>IFERROR(IF('⑥-1A申告納付税額（3%）【1人当】'!BX12-'⑦-1Aのうち道分【1人当】'!BX12&lt;0, 0, '⑥-1A申告納付税額（3%）【1人当】'!BX12-'⑦-1Aのうち道分【1人当】'!BX12), 0)</f>
        <v>0</v>
      </c>
      <c r="BY12" s="185">
        <f>IFERROR(IF('⑥-1A申告納付税額（3%）【1人当】'!BY12-'⑦-1Aのうち道分【1人当】'!BY12&lt;0, 0, '⑥-1A申告納付税額（3%）【1人当】'!BY12-'⑦-1Aのうち道分【1人当】'!BY12), 0)</f>
        <v>0</v>
      </c>
      <c r="BZ12" s="185">
        <f>IFERROR(IF('⑥-1A申告納付税額（3%）【1人当】'!BZ12-'⑦-1Aのうち道分【1人当】'!BZ12&lt;0, 0, '⑥-1A申告納付税額（3%）【1人当】'!BZ12-'⑦-1Aのうち道分【1人当】'!BZ12), 0)</f>
        <v>0</v>
      </c>
      <c r="CA12" s="185">
        <f>IFERROR(IF('⑥-1A申告納付税額（3%）【1人当】'!CA12-'⑦-1Aのうち道分【1人当】'!CA12&lt;0, 0, '⑥-1A申告納付税額（3%）【1人当】'!CA12-'⑦-1Aのうち道分【1人当】'!CA12), 0)</f>
        <v>0</v>
      </c>
      <c r="CB12" s="185">
        <f>IFERROR(IF('⑥-1A申告納付税額（3%）【1人当】'!CB12-'⑦-1Aのうち道分【1人当】'!CB12&lt;0, 0, '⑥-1A申告納付税額（3%）【1人当】'!CB12-'⑦-1Aのうち道分【1人当】'!CB12), 0)</f>
        <v>0</v>
      </c>
      <c r="CC12" s="185">
        <f>IFERROR(IF('⑥-1A申告納付税額（3%）【1人当】'!CC12-'⑦-1Aのうち道分【1人当】'!CC12&lt;0, 0, '⑥-1A申告納付税額（3%）【1人当】'!CC12-'⑦-1Aのうち道分【1人当】'!CC12), 0)</f>
        <v>0</v>
      </c>
      <c r="CD12" s="185">
        <f>IFERROR(IF('⑥-1A申告納付税額（3%）【1人当】'!CD12-'⑦-1Aのうち道分【1人当】'!CD12&lt;0, 0, '⑥-1A申告納付税額（3%）【1人当】'!CD12-'⑦-1Aのうち道分【1人当】'!CD12), 0)</f>
        <v>0</v>
      </c>
      <c r="CE12" s="185">
        <f>IFERROR(IF('⑥-1A申告納付税額（3%）【1人当】'!CE12-'⑦-1Aのうち道分【1人当】'!CE12&lt;0, 0, '⑥-1A申告納付税額（3%）【1人当】'!CE12-'⑦-1Aのうち道分【1人当】'!CE12), 0)</f>
        <v>0</v>
      </c>
      <c r="CF12" s="185">
        <f>IFERROR(IF('⑥-1A申告納付税額（3%）【1人当】'!CF12-'⑦-1Aのうち道分【1人当】'!CF12&lt;0, 0, '⑥-1A申告納付税額（3%）【1人当】'!CF12-'⑦-1Aのうち道分【1人当】'!CF12), 0)</f>
        <v>0</v>
      </c>
      <c r="CG12" s="185">
        <f>IFERROR(IF('⑥-1A申告納付税額（3%）【1人当】'!CG12-'⑦-1Aのうち道分【1人当】'!CG12&lt;0, 0, '⑥-1A申告納付税額（3%）【1人当】'!CG12-'⑦-1Aのうち道分【1人当】'!CG12), 0)</f>
        <v>0</v>
      </c>
      <c r="CH12" s="185">
        <f>IFERROR(IF('⑥-1A申告納付税額（3%）【1人当】'!CH12-'⑦-1Aのうち道分【1人当】'!CH12&lt;0, 0, '⑥-1A申告納付税額（3%）【1人当】'!CH12-'⑦-1Aのうち道分【1人当】'!CH12), 0)</f>
        <v>0</v>
      </c>
      <c r="CI12" s="185">
        <f>IFERROR(IF('⑥-1A申告納付税額（3%）【1人当】'!CI12-'⑦-1Aのうち道分【1人当】'!CI12&lt;0, 0, '⑥-1A申告納付税額（3%）【1人当】'!CI12-'⑦-1Aのうち道分【1人当】'!CI12), 0)</f>
        <v>0</v>
      </c>
      <c r="CJ12" s="185">
        <f>IFERROR(IF('⑥-1A申告納付税額（3%）【1人当】'!CJ12-'⑦-1Aのうち道分【1人当】'!CJ12&lt;0, 0, '⑥-1A申告納付税額（3%）【1人当】'!CJ12-'⑦-1Aのうち道分【1人当】'!CJ12), 0)</f>
        <v>0</v>
      </c>
      <c r="CK12" s="185">
        <f>IFERROR(IF('⑥-1A申告納付税額（3%）【1人当】'!CK12-'⑦-1Aのうち道分【1人当】'!CK12&lt;0, 0, '⑥-1A申告納付税額（3%）【1人当】'!CK12-'⑦-1Aのうち道分【1人当】'!CK12), 0)</f>
        <v>0</v>
      </c>
      <c r="CL12" s="185">
        <f>IFERROR(IF('⑥-1A申告納付税額（3%）【1人当】'!CL12-'⑦-1Aのうち道分【1人当】'!CL12&lt;0, 0, '⑥-1A申告納付税額（3%）【1人当】'!CL12-'⑦-1Aのうち道分【1人当】'!CL12), 0)</f>
        <v>0</v>
      </c>
      <c r="CM12" s="185">
        <f>IFERROR(IF('⑥-1A申告納付税額（3%）【1人当】'!CM12-'⑦-1Aのうち道分【1人当】'!CM12&lt;0, 0, '⑥-1A申告納付税額（3%）【1人当】'!CM12-'⑦-1Aのうち道分【1人当】'!CM12), 0)</f>
        <v>0</v>
      </c>
      <c r="CN12" s="185">
        <f>IFERROR(IF('⑥-1A申告納付税額（3%）【1人当】'!CN12-'⑦-1Aのうち道分【1人当】'!CN12&lt;0, 0, '⑥-1A申告納付税額（3%）【1人当】'!CN12-'⑦-1Aのうち道分【1人当】'!CN12), 0)</f>
        <v>0</v>
      </c>
      <c r="CO12" s="185">
        <f>IFERROR(IF('⑥-1A申告納付税額（3%）【1人当】'!CO12-'⑦-1Aのうち道分【1人当】'!CO12&lt;0, 0, '⑥-1A申告納付税額（3%）【1人当】'!CO12-'⑦-1Aのうち道分【1人当】'!CO12), 0)</f>
        <v>0</v>
      </c>
      <c r="CP12" s="185">
        <f>IFERROR(IF('⑥-1A申告納付税額（3%）【1人当】'!CP12-'⑦-1Aのうち道分【1人当】'!CP12&lt;0, 0, '⑥-1A申告納付税額（3%）【1人当】'!CP12-'⑦-1Aのうち道分【1人当】'!CP12), 0)</f>
        <v>0</v>
      </c>
      <c r="CQ12" s="185">
        <f>IFERROR(IF('⑥-1A申告納付税額（3%）【1人当】'!CQ12-'⑦-1Aのうち道分【1人当】'!CQ12&lt;0, 0, '⑥-1A申告納付税額（3%）【1人当】'!CQ12-'⑦-1Aのうち道分【1人当】'!CQ12), 0)</f>
        <v>0</v>
      </c>
      <c r="CR12" s="185">
        <f>IFERROR(IF('⑥-1A申告納付税額（3%）【1人当】'!CR12-'⑦-1Aのうち道分【1人当】'!CR12&lt;0, 0, '⑥-1A申告納付税額（3%）【1人当】'!CR12-'⑦-1Aのうち道分【1人当】'!CR12), 0)</f>
        <v>0</v>
      </c>
      <c r="CS12" s="185">
        <f>IFERROR(IF('⑥-1A申告納付税額（3%）【1人当】'!CS12-'⑦-1Aのうち道分【1人当】'!CS12&lt;0, 0, '⑥-1A申告納付税額（3%）【1人当】'!CS12-'⑦-1Aのうち道分【1人当】'!CS12), 0)</f>
        <v>0</v>
      </c>
      <c r="CT12" s="185">
        <f>IFERROR(IF('⑥-1A申告納付税額（3%）【1人当】'!CT12-'⑦-1Aのうち道分【1人当】'!CT12&lt;0, 0, '⑥-1A申告納付税額（3%）【1人当】'!CT12-'⑦-1Aのうち道分【1人当】'!CT12), 0)</f>
        <v>0</v>
      </c>
      <c r="CU12" s="185">
        <f>IFERROR(IF('⑥-1A申告納付税額（3%）【1人当】'!CU12-'⑦-1Aのうち道分【1人当】'!CU12&lt;0, 0, '⑥-1A申告納付税額（3%）【1人当】'!CU12-'⑦-1Aのうち道分【1人当】'!CU12), 0)</f>
        <v>0</v>
      </c>
      <c r="CV12" s="185">
        <f>IFERROR(IF('⑥-1A申告納付税額（3%）【1人当】'!CV12-'⑦-1Aのうち道分【1人当】'!CV12&lt;0, 0, '⑥-1A申告納付税額（3%）【1人当】'!CV12-'⑦-1Aのうち道分【1人当】'!CV12), 0)</f>
        <v>0</v>
      </c>
      <c r="CW12" s="185">
        <f>IFERROR(IF('⑥-1A申告納付税額（3%）【1人当】'!CW12-'⑦-1Aのうち道分【1人当】'!CW12&lt;0, 0, '⑥-1A申告納付税額（3%）【1人当】'!CW12-'⑦-1Aのうち道分【1人当】'!CW12), 0)</f>
        <v>0</v>
      </c>
      <c r="CX12" s="185">
        <f>IFERROR(IF('⑥-1A申告納付税額（3%）【1人当】'!CX12-'⑦-1Aのうち道分【1人当】'!CX12&lt;0, 0, '⑥-1A申告納付税額（3%）【1人当】'!CX12-'⑦-1Aのうち道分【1人当】'!CX12), 0)</f>
        <v>0</v>
      </c>
      <c r="CY12" s="13"/>
      <c r="CZ12" s="185">
        <f>'①-1入力シート（宿泊人数）【1人当】'!CZ12</f>
        <v>0</v>
      </c>
    </row>
    <row r="13" spans="1:105">
      <c r="A13" s="196"/>
      <c r="B13" s="175">
        <v>7</v>
      </c>
      <c r="C13" s="185">
        <f>IFERROR(IF('⑥-1A申告納付税額（3%）【1人当】'!C13-'⑦-1Aのうち道分【1人当】'!C13&lt;0, 0, '⑥-1A申告納付税額（3%）【1人当】'!C13-'⑦-1Aのうち道分【1人当】'!C13), 0)</f>
        <v>0</v>
      </c>
      <c r="D13" s="185">
        <f>IFERROR(IF('⑥-1A申告納付税額（3%）【1人当】'!D13-'⑦-1Aのうち道分【1人当】'!D13&lt;0, 0, '⑥-1A申告納付税額（3%）【1人当】'!D13-'⑦-1Aのうち道分【1人当】'!D13), 0)</f>
        <v>0</v>
      </c>
      <c r="E13" s="185">
        <f>IFERROR(IF('⑥-1A申告納付税額（3%）【1人当】'!E13-'⑦-1Aのうち道分【1人当】'!E13&lt;0, 0, '⑥-1A申告納付税額（3%）【1人当】'!E13-'⑦-1Aのうち道分【1人当】'!E13), 0)</f>
        <v>0</v>
      </c>
      <c r="F13" s="185">
        <f>IFERROR(IF('⑥-1A申告納付税額（3%）【1人当】'!F13-'⑦-1Aのうち道分【1人当】'!F13&lt;0, 0, '⑥-1A申告納付税額（3%）【1人当】'!F13-'⑦-1Aのうち道分【1人当】'!F13), 0)</f>
        <v>0</v>
      </c>
      <c r="G13" s="185">
        <f>IFERROR(IF('⑥-1A申告納付税額（3%）【1人当】'!G13-'⑦-1Aのうち道分【1人当】'!G13&lt;0, 0, '⑥-1A申告納付税額（3%）【1人当】'!G13-'⑦-1Aのうち道分【1人当】'!G13), 0)</f>
        <v>0</v>
      </c>
      <c r="H13" s="185">
        <f>IFERROR(IF('⑥-1A申告納付税額（3%）【1人当】'!H13-'⑦-1Aのうち道分【1人当】'!H13&lt;0, 0, '⑥-1A申告納付税額（3%）【1人当】'!H13-'⑦-1Aのうち道分【1人当】'!H13), 0)</f>
        <v>0</v>
      </c>
      <c r="I13" s="185">
        <f>IFERROR(IF('⑥-1A申告納付税額（3%）【1人当】'!I13-'⑦-1Aのうち道分【1人当】'!I13&lt;0, 0, '⑥-1A申告納付税額（3%）【1人当】'!I13-'⑦-1Aのうち道分【1人当】'!I13), 0)</f>
        <v>0</v>
      </c>
      <c r="J13" s="185">
        <f>IFERROR(IF('⑥-1A申告納付税額（3%）【1人当】'!J13-'⑦-1Aのうち道分【1人当】'!J13&lt;0, 0, '⑥-1A申告納付税額（3%）【1人当】'!J13-'⑦-1Aのうち道分【1人当】'!J13), 0)</f>
        <v>0</v>
      </c>
      <c r="K13" s="185">
        <f>IFERROR(IF('⑥-1A申告納付税額（3%）【1人当】'!K13-'⑦-1Aのうち道分【1人当】'!K13&lt;0, 0, '⑥-1A申告納付税額（3%）【1人当】'!K13-'⑦-1Aのうち道分【1人当】'!K13), 0)</f>
        <v>0</v>
      </c>
      <c r="L13" s="185">
        <f>IFERROR(IF('⑥-1A申告納付税額（3%）【1人当】'!L13-'⑦-1Aのうち道分【1人当】'!L13&lt;0, 0, '⑥-1A申告納付税額（3%）【1人当】'!L13-'⑦-1Aのうち道分【1人当】'!L13), 0)</f>
        <v>0</v>
      </c>
      <c r="M13" s="185">
        <f>IFERROR(IF('⑥-1A申告納付税額（3%）【1人当】'!M13-'⑦-1Aのうち道分【1人当】'!M13&lt;0, 0, '⑥-1A申告納付税額（3%）【1人当】'!M13-'⑦-1Aのうち道分【1人当】'!M13), 0)</f>
        <v>0</v>
      </c>
      <c r="N13" s="185">
        <f>IFERROR(IF('⑥-1A申告納付税額（3%）【1人当】'!N13-'⑦-1Aのうち道分【1人当】'!N13&lt;0, 0, '⑥-1A申告納付税額（3%）【1人当】'!N13-'⑦-1Aのうち道分【1人当】'!N13), 0)</f>
        <v>0</v>
      </c>
      <c r="O13" s="185">
        <f>IFERROR(IF('⑥-1A申告納付税額（3%）【1人当】'!O13-'⑦-1Aのうち道分【1人当】'!O13&lt;0, 0, '⑥-1A申告納付税額（3%）【1人当】'!O13-'⑦-1Aのうち道分【1人当】'!O13), 0)</f>
        <v>0</v>
      </c>
      <c r="P13" s="185">
        <f>IFERROR(IF('⑥-1A申告納付税額（3%）【1人当】'!P13-'⑦-1Aのうち道分【1人当】'!P13&lt;0, 0, '⑥-1A申告納付税額（3%）【1人当】'!P13-'⑦-1Aのうち道分【1人当】'!P13), 0)</f>
        <v>0</v>
      </c>
      <c r="Q13" s="185">
        <f>IFERROR(IF('⑥-1A申告納付税額（3%）【1人当】'!Q13-'⑦-1Aのうち道分【1人当】'!Q13&lt;0, 0, '⑥-1A申告納付税額（3%）【1人当】'!Q13-'⑦-1Aのうち道分【1人当】'!Q13), 0)</f>
        <v>0</v>
      </c>
      <c r="R13" s="185">
        <f>IFERROR(IF('⑥-1A申告納付税額（3%）【1人当】'!R13-'⑦-1Aのうち道分【1人当】'!R13&lt;0, 0, '⑥-1A申告納付税額（3%）【1人当】'!R13-'⑦-1Aのうち道分【1人当】'!R13), 0)</f>
        <v>0</v>
      </c>
      <c r="S13" s="185">
        <f>IFERROR(IF('⑥-1A申告納付税額（3%）【1人当】'!S13-'⑦-1Aのうち道分【1人当】'!S13&lt;0, 0, '⑥-1A申告納付税額（3%）【1人当】'!S13-'⑦-1Aのうち道分【1人当】'!S13), 0)</f>
        <v>0</v>
      </c>
      <c r="T13" s="185">
        <f>IFERROR(IF('⑥-1A申告納付税額（3%）【1人当】'!T13-'⑦-1Aのうち道分【1人当】'!T13&lt;0, 0, '⑥-1A申告納付税額（3%）【1人当】'!T13-'⑦-1Aのうち道分【1人当】'!T13), 0)</f>
        <v>0</v>
      </c>
      <c r="U13" s="185">
        <f>IFERROR(IF('⑥-1A申告納付税額（3%）【1人当】'!U13-'⑦-1Aのうち道分【1人当】'!U13&lt;0, 0, '⑥-1A申告納付税額（3%）【1人当】'!U13-'⑦-1Aのうち道分【1人当】'!U13), 0)</f>
        <v>0</v>
      </c>
      <c r="V13" s="185">
        <f>IFERROR(IF('⑥-1A申告納付税額（3%）【1人当】'!V13-'⑦-1Aのうち道分【1人当】'!V13&lt;0, 0, '⑥-1A申告納付税額（3%）【1人当】'!V13-'⑦-1Aのうち道分【1人当】'!V13), 0)</f>
        <v>0</v>
      </c>
      <c r="W13" s="185">
        <f>IFERROR(IF('⑥-1A申告納付税額（3%）【1人当】'!W13-'⑦-1Aのうち道分【1人当】'!W13&lt;0, 0, '⑥-1A申告納付税額（3%）【1人当】'!W13-'⑦-1Aのうち道分【1人当】'!W13), 0)</f>
        <v>0</v>
      </c>
      <c r="X13" s="185">
        <f>IFERROR(IF('⑥-1A申告納付税額（3%）【1人当】'!X13-'⑦-1Aのうち道分【1人当】'!X13&lt;0, 0, '⑥-1A申告納付税額（3%）【1人当】'!X13-'⑦-1Aのうち道分【1人当】'!X13), 0)</f>
        <v>0</v>
      </c>
      <c r="Y13" s="185">
        <f>IFERROR(IF('⑥-1A申告納付税額（3%）【1人当】'!Y13-'⑦-1Aのうち道分【1人当】'!Y13&lt;0, 0, '⑥-1A申告納付税額（3%）【1人当】'!Y13-'⑦-1Aのうち道分【1人当】'!Y13), 0)</f>
        <v>0</v>
      </c>
      <c r="Z13" s="185">
        <f>IFERROR(IF('⑥-1A申告納付税額（3%）【1人当】'!Z13-'⑦-1Aのうち道分【1人当】'!Z13&lt;0, 0, '⑥-1A申告納付税額（3%）【1人当】'!Z13-'⑦-1Aのうち道分【1人当】'!Z13), 0)</f>
        <v>0</v>
      </c>
      <c r="AA13" s="185">
        <f>IFERROR(IF('⑥-1A申告納付税額（3%）【1人当】'!AA13-'⑦-1Aのうち道分【1人当】'!AA13&lt;0, 0, '⑥-1A申告納付税額（3%）【1人当】'!AA13-'⑦-1Aのうち道分【1人当】'!AA13), 0)</f>
        <v>0</v>
      </c>
      <c r="AB13" s="185">
        <f>IFERROR(IF('⑥-1A申告納付税額（3%）【1人当】'!AB13-'⑦-1Aのうち道分【1人当】'!AB13&lt;0, 0, '⑥-1A申告納付税額（3%）【1人当】'!AB13-'⑦-1Aのうち道分【1人当】'!AB13), 0)</f>
        <v>0</v>
      </c>
      <c r="AC13" s="185">
        <f>IFERROR(IF('⑥-1A申告納付税額（3%）【1人当】'!AC13-'⑦-1Aのうち道分【1人当】'!AC13&lt;0, 0, '⑥-1A申告納付税額（3%）【1人当】'!AC13-'⑦-1Aのうち道分【1人当】'!AC13), 0)</f>
        <v>0</v>
      </c>
      <c r="AD13" s="185">
        <f>IFERROR(IF('⑥-1A申告納付税額（3%）【1人当】'!AD13-'⑦-1Aのうち道分【1人当】'!AD13&lt;0, 0, '⑥-1A申告納付税額（3%）【1人当】'!AD13-'⑦-1Aのうち道分【1人当】'!AD13), 0)</f>
        <v>0</v>
      </c>
      <c r="AE13" s="185">
        <f>IFERROR(IF('⑥-1A申告納付税額（3%）【1人当】'!AE13-'⑦-1Aのうち道分【1人当】'!AE13&lt;0, 0, '⑥-1A申告納付税額（3%）【1人当】'!AE13-'⑦-1Aのうち道分【1人当】'!AE13), 0)</f>
        <v>0</v>
      </c>
      <c r="AF13" s="185">
        <f>IFERROR(IF('⑥-1A申告納付税額（3%）【1人当】'!AF13-'⑦-1Aのうち道分【1人当】'!AF13&lt;0, 0, '⑥-1A申告納付税額（3%）【1人当】'!AF13-'⑦-1Aのうち道分【1人当】'!AF13), 0)</f>
        <v>0</v>
      </c>
      <c r="AG13" s="185">
        <f>IFERROR(IF('⑥-1A申告納付税額（3%）【1人当】'!AG13-'⑦-1Aのうち道分【1人当】'!AG13&lt;0, 0, '⑥-1A申告納付税額（3%）【1人当】'!AG13-'⑦-1Aのうち道分【1人当】'!AG13), 0)</f>
        <v>0</v>
      </c>
      <c r="AH13" s="185">
        <f>IFERROR(IF('⑥-1A申告納付税額（3%）【1人当】'!AH13-'⑦-1Aのうち道分【1人当】'!AH13&lt;0, 0, '⑥-1A申告納付税額（3%）【1人当】'!AH13-'⑦-1Aのうち道分【1人当】'!AH13), 0)</f>
        <v>0</v>
      </c>
      <c r="AI13" s="185">
        <f>IFERROR(IF('⑥-1A申告納付税額（3%）【1人当】'!AI13-'⑦-1Aのうち道分【1人当】'!AI13&lt;0, 0, '⑥-1A申告納付税額（3%）【1人当】'!AI13-'⑦-1Aのうち道分【1人当】'!AI13), 0)</f>
        <v>0</v>
      </c>
      <c r="AJ13" s="185">
        <f>IFERROR(IF('⑥-1A申告納付税額（3%）【1人当】'!AJ13-'⑦-1Aのうち道分【1人当】'!AJ13&lt;0, 0, '⑥-1A申告納付税額（3%）【1人当】'!AJ13-'⑦-1Aのうち道分【1人当】'!AJ13), 0)</f>
        <v>0</v>
      </c>
      <c r="AK13" s="185">
        <f>IFERROR(IF('⑥-1A申告納付税額（3%）【1人当】'!AK13-'⑦-1Aのうち道分【1人当】'!AK13&lt;0, 0, '⑥-1A申告納付税額（3%）【1人当】'!AK13-'⑦-1Aのうち道分【1人当】'!AK13), 0)</f>
        <v>0</v>
      </c>
      <c r="AL13" s="185">
        <f>IFERROR(IF('⑥-1A申告納付税額（3%）【1人当】'!AL13-'⑦-1Aのうち道分【1人当】'!AL13&lt;0, 0, '⑥-1A申告納付税額（3%）【1人当】'!AL13-'⑦-1Aのうち道分【1人当】'!AL13), 0)</f>
        <v>0</v>
      </c>
      <c r="AM13" s="185">
        <f>IFERROR(IF('⑥-1A申告納付税額（3%）【1人当】'!AM13-'⑦-1Aのうち道分【1人当】'!AM13&lt;0, 0, '⑥-1A申告納付税額（3%）【1人当】'!AM13-'⑦-1Aのうち道分【1人当】'!AM13), 0)</f>
        <v>0</v>
      </c>
      <c r="AN13" s="185">
        <f>IFERROR(IF('⑥-1A申告納付税額（3%）【1人当】'!AN13-'⑦-1Aのうち道分【1人当】'!AN13&lt;0, 0, '⑥-1A申告納付税額（3%）【1人当】'!AN13-'⑦-1Aのうち道分【1人当】'!AN13), 0)</f>
        <v>0</v>
      </c>
      <c r="AO13" s="185">
        <f>IFERROR(IF('⑥-1A申告納付税額（3%）【1人当】'!AO13-'⑦-1Aのうち道分【1人当】'!AO13&lt;0, 0, '⑥-1A申告納付税額（3%）【1人当】'!AO13-'⑦-1Aのうち道分【1人当】'!AO13), 0)</f>
        <v>0</v>
      </c>
      <c r="AP13" s="185">
        <f>IFERROR(IF('⑥-1A申告納付税額（3%）【1人当】'!AP13-'⑦-1Aのうち道分【1人当】'!AP13&lt;0, 0, '⑥-1A申告納付税額（3%）【1人当】'!AP13-'⑦-1Aのうち道分【1人当】'!AP13), 0)</f>
        <v>0</v>
      </c>
      <c r="AQ13" s="185">
        <f>IFERROR(IF('⑥-1A申告納付税額（3%）【1人当】'!AQ13-'⑦-1Aのうち道分【1人当】'!AQ13&lt;0, 0, '⑥-1A申告納付税額（3%）【1人当】'!AQ13-'⑦-1Aのうち道分【1人当】'!AQ13), 0)</f>
        <v>0</v>
      </c>
      <c r="AR13" s="185">
        <f>IFERROR(IF('⑥-1A申告納付税額（3%）【1人当】'!AR13-'⑦-1Aのうち道分【1人当】'!AR13&lt;0, 0, '⑥-1A申告納付税額（3%）【1人当】'!AR13-'⑦-1Aのうち道分【1人当】'!AR13), 0)</f>
        <v>0</v>
      </c>
      <c r="AS13" s="185">
        <f>IFERROR(IF('⑥-1A申告納付税額（3%）【1人当】'!AS13-'⑦-1Aのうち道分【1人当】'!AS13&lt;0, 0, '⑥-1A申告納付税額（3%）【1人当】'!AS13-'⑦-1Aのうち道分【1人当】'!AS13), 0)</f>
        <v>0</v>
      </c>
      <c r="AT13" s="185">
        <f>IFERROR(IF('⑥-1A申告納付税額（3%）【1人当】'!AT13-'⑦-1Aのうち道分【1人当】'!AT13&lt;0, 0, '⑥-1A申告納付税額（3%）【1人当】'!AT13-'⑦-1Aのうち道分【1人当】'!AT13), 0)</f>
        <v>0</v>
      </c>
      <c r="AU13" s="185">
        <f>IFERROR(IF('⑥-1A申告納付税額（3%）【1人当】'!AU13-'⑦-1Aのうち道分【1人当】'!AU13&lt;0, 0, '⑥-1A申告納付税額（3%）【1人当】'!AU13-'⑦-1Aのうち道分【1人当】'!AU13), 0)</f>
        <v>0</v>
      </c>
      <c r="AV13" s="185">
        <f>IFERROR(IF('⑥-1A申告納付税額（3%）【1人当】'!AV13-'⑦-1Aのうち道分【1人当】'!AV13&lt;0, 0, '⑥-1A申告納付税額（3%）【1人当】'!AV13-'⑦-1Aのうち道分【1人当】'!AV13), 0)</f>
        <v>0</v>
      </c>
      <c r="AW13" s="185">
        <f>IFERROR(IF('⑥-1A申告納付税額（3%）【1人当】'!AW13-'⑦-1Aのうち道分【1人当】'!AW13&lt;0, 0, '⑥-1A申告納付税額（3%）【1人当】'!AW13-'⑦-1Aのうち道分【1人当】'!AW13), 0)</f>
        <v>0</v>
      </c>
      <c r="AX13" s="185">
        <f>IFERROR(IF('⑥-1A申告納付税額（3%）【1人当】'!AX13-'⑦-1Aのうち道分【1人当】'!AX13&lt;0, 0, '⑥-1A申告納付税額（3%）【1人当】'!AX13-'⑦-1Aのうち道分【1人当】'!AX13), 0)</f>
        <v>0</v>
      </c>
      <c r="AY13" s="185">
        <f>IFERROR(IF('⑥-1A申告納付税額（3%）【1人当】'!AY13-'⑦-1Aのうち道分【1人当】'!AY13&lt;0, 0, '⑥-1A申告納付税額（3%）【1人当】'!AY13-'⑦-1Aのうち道分【1人当】'!AY13), 0)</f>
        <v>0</v>
      </c>
      <c r="AZ13" s="185">
        <f>IFERROR(IF('⑥-1A申告納付税額（3%）【1人当】'!AZ13-'⑦-1Aのうち道分【1人当】'!AZ13&lt;0, 0, '⑥-1A申告納付税額（3%）【1人当】'!AZ13-'⑦-1Aのうち道分【1人当】'!AZ13), 0)</f>
        <v>0</v>
      </c>
      <c r="BA13" s="185">
        <f>IFERROR(IF('⑥-1A申告納付税額（3%）【1人当】'!BA13-'⑦-1Aのうち道分【1人当】'!BA13&lt;0, 0, '⑥-1A申告納付税額（3%）【1人当】'!BA13-'⑦-1Aのうち道分【1人当】'!BA13), 0)</f>
        <v>0</v>
      </c>
      <c r="BB13" s="185">
        <f>IFERROR(IF('⑥-1A申告納付税額（3%）【1人当】'!BB13-'⑦-1Aのうち道分【1人当】'!BB13&lt;0, 0, '⑥-1A申告納付税額（3%）【1人当】'!BB13-'⑦-1Aのうち道分【1人当】'!BB13), 0)</f>
        <v>0</v>
      </c>
      <c r="BC13" s="185">
        <f>IFERROR(IF('⑥-1A申告納付税額（3%）【1人当】'!BC13-'⑦-1Aのうち道分【1人当】'!BC13&lt;0, 0, '⑥-1A申告納付税額（3%）【1人当】'!BC13-'⑦-1Aのうち道分【1人当】'!BC13), 0)</f>
        <v>0</v>
      </c>
      <c r="BD13" s="185">
        <f>IFERROR(IF('⑥-1A申告納付税額（3%）【1人当】'!BD13-'⑦-1Aのうち道分【1人当】'!BD13&lt;0, 0, '⑥-1A申告納付税額（3%）【1人当】'!BD13-'⑦-1Aのうち道分【1人当】'!BD13), 0)</f>
        <v>0</v>
      </c>
      <c r="BE13" s="185">
        <f>IFERROR(IF('⑥-1A申告納付税額（3%）【1人当】'!BE13-'⑦-1Aのうち道分【1人当】'!BE13&lt;0, 0, '⑥-1A申告納付税額（3%）【1人当】'!BE13-'⑦-1Aのうち道分【1人当】'!BE13), 0)</f>
        <v>0</v>
      </c>
      <c r="BF13" s="185">
        <f>IFERROR(IF('⑥-1A申告納付税額（3%）【1人当】'!BF13-'⑦-1Aのうち道分【1人当】'!BF13&lt;0, 0, '⑥-1A申告納付税額（3%）【1人当】'!BF13-'⑦-1Aのうち道分【1人当】'!BF13), 0)</f>
        <v>0</v>
      </c>
      <c r="BG13" s="185">
        <f>IFERROR(IF('⑥-1A申告納付税額（3%）【1人当】'!BG13-'⑦-1Aのうち道分【1人当】'!BG13&lt;0, 0, '⑥-1A申告納付税額（3%）【1人当】'!BG13-'⑦-1Aのうち道分【1人当】'!BG13), 0)</f>
        <v>0</v>
      </c>
      <c r="BH13" s="185">
        <f>IFERROR(IF('⑥-1A申告納付税額（3%）【1人当】'!BH13-'⑦-1Aのうち道分【1人当】'!BH13&lt;0, 0, '⑥-1A申告納付税額（3%）【1人当】'!BH13-'⑦-1Aのうち道分【1人当】'!BH13), 0)</f>
        <v>0</v>
      </c>
      <c r="BI13" s="185">
        <f>IFERROR(IF('⑥-1A申告納付税額（3%）【1人当】'!BI13-'⑦-1Aのうち道分【1人当】'!BI13&lt;0, 0, '⑥-1A申告納付税額（3%）【1人当】'!BI13-'⑦-1Aのうち道分【1人当】'!BI13), 0)</f>
        <v>0</v>
      </c>
      <c r="BJ13" s="185">
        <f>IFERROR(IF('⑥-1A申告納付税額（3%）【1人当】'!BJ13-'⑦-1Aのうち道分【1人当】'!BJ13&lt;0, 0, '⑥-1A申告納付税額（3%）【1人当】'!BJ13-'⑦-1Aのうち道分【1人当】'!BJ13), 0)</f>
        <v>0</v>
      </c>
      <c r="BK13" s="185">
        <f>IFERROR(IF('⑥-1A申告納付税額（3%）【1人当】'!BK13-'⑦-1Aのうち道分【1人当】'!BK13&lt;0, 0, '⑥-1A申告納付税額（3%）【1人当】'!BK13-'⑦-1Aのうち道分【1人当】'!BK13), 0)</f>
        <v>0</v>
      </c>
      <c r="BL13" s="185">
        <f>IFERROR(IF('⑥-1A申告納付税額（3%）【1人当】'!BL13-'⑦-1Aのうち道分【1人当】'!BL13&lt;0, 0, '⑥-1A申告納付税額（3%）【1人当】'!BL13-'⑦-1Aのうち道分【1人当】'!BL13), 0)</f>
        <v>0</v>
      </c>
      <c r="BM13" s="185">
        <f>IFERROR(IF('⑥-1A申告納付税額（3%）【1人当】'!BM13-'⑦-1Aのうち道分【1人当】'!BM13&lt;0, 0, '⑥-1A申告納付税額（3%）【1人当】'!BM13-'⑦-1Aのうち道分【1人当】'!BM13), 0)</f>
        <v>0</v>
      </c>
      <c r="BN13" s="185">
        <f>IFERROR(IF('⑥-1A申告納付税額（3%）【1人当】'!BN13-'⑦-1Aのうち道分【1人当】'!BN13&lt;0, 0, '⑥-1A申告納付税額（3%）【1人当】'!BN13-'⑦-1Aのうち道分【1人当】'!BN13), 0)</f>
        <v>0</v>
      </c>
      <c r="BO13" s="185">
        <f>IFERROR(IF('⑥-1A申告納付税額（3%）【1人当】'!BO13-'⑦-1Aのうち道分【1人当】'!BO13&lt;0, 0, '⑥-1A申告納付税額（3%）【1人当】'!BO13-'⑦-1Aのうち道分【1人当】'!BO13), 0)</f>
        <v>0</v>
      </c>
      <c r="BP13" s="185">
        <f>IFERROR(IF('⑥-1A申告納付税額（3%）【1人当】'!BP13-'⑦-1Aのうち道分【1人当】'!BP13&lt;0, 0, '⑥-1A申告納付税額（3%）【1人当】'!BP13-'⑦-1Aのうち道分【1人当】'!BP13), 0)</f>
        <v>0</v>
      </c>
      <c r="BQ13" s="185">
        <f>IFERROR(IF('⑥-1A申告納付税額（3%）【1人当】'!BQ13-'⑦-1Aのうち道分【1人当】'!BQ13&lt;0, 0, '⑥-1A申告納付税額（3%）【1人当】'!BQ13-'⑦-1Aのうち道分【1人当】'!BQ13), 0)</f>
        <v>0</v>
      </c>
      <c r="BR13" s="185">
        <f>IFERROR(IF('⑥-1A申告納付税額（3%）【1人当】'!BR13-'⑦-1Aのうち道分【1人当】'!BR13&lt;0, 0, '⑥-1A申告納付税額（3%）【1人当】'!BR13-'⑦-1Aのうち道分【1人当】'!BR13), 0)</f>
        <v>0</v>
      </c>
      <c r="BS13" s="185">
        <f>IFERROR(IF('⑥-1A申告納付税額（3%）【1人当】'!BS13-'⑦-1Aのうち道分【1人当】'!BS13&lt;0, 0, '⑥-1A申告納付税額（3%）【1人当】'!BS13-'⑦-1Aのうち道分【1人当】'!BS13), 0)</f>
        <v>0</v>
      </c>
      <c r="BT13" s="185">
        <f>IFERROR(IF('⑥-1A申告納付税額（3%）【1人当】'!BT13-'⑦-1Aのうち道分【1人当】'!BT13&lt;0, 0, '⑥-1A申告納付税額（3%）【1人当】'!BT13-'⑦-1Aのうち道分【1人当】'!BT13), 0)</f>
        <v>0</v>
      </c>
      <c r="BU13" s="185">
        <f>IFERROR(IF('⑥-1A申告納付税額（3%）【1人当】'!BU13-'⑦-1Aのうち道分【1人当】'!BU13&lt;0, 0, '⑥-1A申告納付税額（3%）【1人当】'!BU13-'⑦-1Aのうち道分【1人当】'!BU13), 0)</f>
        <v>0</v>
      </c>
      <c r="BV13" s="185">
        <f>IFERROR(IF('⑥-1A申告納付税額（3%）【1人当】'!BV13-'⑦-1Aのうち道分【1人当】'!BV13&lt;0, 0, '⑥-1A申告納付税額（3%）【1人当】'!BV13-'⑦-1Aのうち道分【1人当】'!BV13), 0)</f>
        <v>0</v>
      </c>
      <c r="BW13" s="185">
        <f>IFERROR(IF('⑥-1A申告納付税額（3%）【1人当】'!BW13-'⑦-1Aのうち道分【1人当】'!BW13&lt;0, 0, '⑥-1A申告納付税額（3%）【1人当】'!BW13-'⑦-1Aのうち道分【1人当】'!BW13), 0)</f>
        <v>0</v>
      </c>
      <c r="BX13" s="185">
        <f>IFERROR(IF('⑥-1A申告納付税額（3%）【1人当】'!BX13-'⑦-1Aのうち道分【1人当】'!BX13&lt;0, 0, '⑥-1A申告納付税額（3%）【1人当】'!BX13-'⑦-1Aのうち道分【1人当】'!BX13), 0)</f>
        <v>0</v>
      </c>
      <c r="BY13" s="185">
        <f>IFERROR(IF('⑥-1A申告納付税額（3%）【1人当】'!BY13-'⑦-1Aのうち道分【1人当】'!BY13&lt;0, 0, '⑥-1A申告納付税額（3%）【1人当】'!BY13-'⑦-1Aのうち道分【1人当】'!BY13), 0)</f>
        <v>0</v>
      </c>
      <c r="BZ13" s="185">
        <f>IFERROR(IF('⑥-1A申告納付税額（3%）【1人当】'!BZ13-'⑦-1Aのうち道分【1人当】'!BZ13&lt;0, 0, '⑥-1A申告納付税額（3%）【1人当】'!BZ13-'⑦-1Aのうち道分【1人当】'!BZ13), 0)</f>
        <v>0</v>
      </c>
      <c r="CA13" s="185">
        <f>IFERROR(IF('⑥-1A申告納付税額（3%）【1人当】'!CA13-'⑦-1Aのうち道分【1人当】'!CA13&lt;0, 0, '⑥-1A申告納付税額（3%）【1人当】'!CA13-'⑦-1Aのうち道分【1人当】'!CA13), 0)</f>
        <v>0</v>
      </c>
      <c r="CB13" s="185">
        <f>IFERROR(IF('⑥-1A申告納付税額（3%）【1人当】'!CB13-'⑦-1Aのうち道分【1人当】'!CB13&lt;0, 0, '⑥-1A申告納付税額（3%）【1人当】'!CB13-'⑦-1Aのうち道分【1人当】'!CB13), 0)</f>
        <v>0</v>
      </c>
      <c r="CC13" s="185">
        <f>IFERROR(IF('⑥-1A申告納付税額（3%）【1人当】'!CC13-'⑦-1Aのうち道分【1人当】'!CC13&lt;0, 0, '⑥-1A申告納付税額（3%）【1人当】'!CC13-'⑦-1Aのうち道分【1人当】'!CC13), 0)</f>
        <v>0</v>
      </c>
      <c r="CD13" s="185">
        <f>IFERROR(IF('⑥-1A申告納付税額（3%）【1人当】'!CD13-'⑦-1Aのうち道分【1人当】'!CD13&lt;0, 0, '⑥-1A申告納付税額（3%）【1人当】'!CD13-'⑦-1Aのうち道分【1人当】'!CD13), 0)</f>
        <v>0</v>
      </c>
      <c r="CE13" s="185">
        <f>IFERROR(IF('⑥-1A申告納付税額（3%）【1人当】'!CE13-'⑦-1Aのうち道分【1人当】'!CE13&lt;0, 0, '⑥-1A申告納付税額（3%）【1人当】'!CE13-'⑦-1Aのうち道分【1人当】'!CE13), 0)</f>
        <v>0</v>
      </c>
      <c r="CF13" s="185">
        <f>IFERROR(IF('⑥-1A申告納付税額（3%）【1人当】'!CF13-'⑦-1Aのうち道分【1人当】'!CF13&lt;0, 0, '⑥-1A申告納付税額（3%）【1人当】'!CF13-'⑦-1Aのうち道分【1人当】'!CF13), 0)</f>
        <v>0</v>
      </c>
      <c r="CG13" s="185">
        <f>IFERROR(IF('⑥-1A申告納付税額（3%）【1人当】'!CG13-'⑦-1Aのうち道分【1人当】'!CG13&lt;0, 0, '⑥-1A申告納付税額（3%）【1人当】'!CG13-'⑦-1Aのうち道分【1人当】'!CG13), 0)</f>
        <v>0</v>
      </c>
      <c r="CH13" s="185">
        <f>IFERROR(IF('⑥-1A申告納付税額（3%）【1人当】'!CH13-'⑦-1Aのうち道分【1人当】'!CH13&lt;0, 0, '⑥-1A申告納付税額（3%）【1人当】'!CH13-'⑦-1Aのうち道分【1人当】'!CH13), 0)</f>
        <v>0</v>
      </c>
      <c r="CI13" s="185">
        <f>IFERROR(IF('⑥-1A申告納付税額（3%）【1人当】'!CI13-'⑦-1Aのうち道分【1人当】'!CI13&lt;0, 0, '⑥-1A申告納付税額（3%）【1人当】'!CI13-'⑦-1Aのうち道分【1人当】'!CI13), 0)</f>
        <v>0</v>
      </c>
      <c r="CJ13" s="185">
        <f>IFERROR(IF('⑥-1A申告納付税額（3%）【1人当】'!CJ13-'⑦-1Aのうち道分【1人当】'!CJ13&lt;0, 0, '⑥-1A申告納付税額（3%）【1人当】'!CJ13-'⑦-1Aのうち道分【1人当】'!CJ13), 0)</f>
        <v>0</v>
      </c>
      <c r="CK13" s="185">
        <f>IFERROR(IF('⑥-1A申告納付税額（3%）【1人当】'!CK13-'⑦-1Aのうち道分【1人当】'!CK13&lt;0, 0, '⑥-1A申告納付税額（3%）【1人当】'!CK13-'⑦-1Aのうち道分【1人当】'!CK13), 0)</f>
        <v>0</v>
      </c>
      <c r="CL13" s="185">
        <f>IFERROR(IF('⑥-1A申告納付税額（3%）【1人当】'!CL13-'⑦-1Aのうち道分【1人当】'!CL13&lt;0, 0, '⑥-1A申告納付税額（3%）【1人当】'!CL13-'⑦-1Aのうち道分【1人当】'!CL13), 0)</f>
        <v>0</v>
      </c>
      <c r="CM13" s="185">
        <f>IFERROR(IF('⑥-1A申告納付税額（3%）【1人当】'!CM13-'⑦-1Aのうち道分【1人当】'!CM13&lt;0, 0, '⑥-1A申告納付税額（3%）【1人当】'!CM13-'⑦-1Aのうち道分【1人当】'!CM13), 0)</f>
        <v>0</v>
      </c>
      <c r="CN13" s="185">
        <f>IFERROR(IF('⑥-1A申告納付税額（3%）【1人当】'!CN13-'⑦-1Aのうち道分【1人当】'!CN13&lt;0, 0, '⑥-1A申告納付税額（3%）【1人当】'!CN13-'⑦-1Aのうち道分【1人当】'!CN13), 0)</f>
        <v>0</v>
      </c>
      <c r="CO13" s="185">
        <f>IFERROR(IF('⑥-1A申告納付税額（3%）【1人当】'!CO13-'⑦-1Aのうち道分【1人当】'!CO13&lt;0, 0, '⑥-1A申告納付税額（3%）【1人当】'!CO13-'⑦-1Aのうち道分【1人当】'!CO13), 0)</f>
        <v>0</v>
      </c>
      <c r="CP13" s="185">
        <f>IFERROR(IF('⑥-1A申告納付税額（3%）【1人当】'!CP13-'⑦-1Aのうち道分【1人当】'!CP13&lt;0, 0, '⑥-1A申告納付税額（3%）【1人当】'!CP13-'⑦-1Aのうち道分【1人当】'!CP13), 0)</f>
        <v>0</v>
      </c>
      <c r="CQ13" s="185">
        <f>IFERROR(IF('⑥-1A申告納付税額（3%）【1人当】'!CQ13-'⑦-1Aのうち道分【1人当】'!CQ13&lt;0, 0, '⑥-1A申告納付税額（3%）【1人当】'!CQ13-'⑦-1Aのうち道分【1人当】'!CQ13), 0)</f>
        <v>0</v>
      </c>
      <c r="CR13" s="185">
        <f>IFERROR(IF('⑥-1A申告納付税額（3%）【1人当】'!CR13-'⑦-1Aのうち道分【1人当】'!CR13&lt;0, 0, '⑥-1A申告納付税額（3%）【1人当】'!CR13-'⑦-1Aのうち道分【1人当】'!CR13), 0)</f>
        <v>0</v>
      </c>
      <c r="CS13" s="185">
        <f>IFERROR(IF('⑥-1A申告納付税額（3%）【1人当】'!CS13-'⑦-1Aのうち道分【1人当】'!CS13&lt;0, 0, '⑥-1A申告納付税額（3%）【1人当】'!CS13-'⑦-1Aのうち道分【1人当】'!CS13), 0)</f>
        <v>0</v>
      </c>
      <c r="CT13" s="185">
        <f>IFERROR(IF('⑥-1A申告納付税額（3%）【1人当】'!CT13-'⑦-1Aのうち道分【1人当】'!CT13&lt;0, 0, '⑥-1A申告納付税額（3%）【1人当】'!CT13-'⑦-1Aのうち道分【1人当】'!CT13), 0)</f>
        <v>0</v>
      </c>
      <c r="CU13" s="185">
        <f>IFERROR(IF('⑥-1A申告納付税額（3%）【1人当】'!CU13-'⑦-1Aのうち道分【1人当】'!CU13&lt;0, 0, '⑥-1A申告納付税額（3%）【1人当】'!CU13-'⑦-1Aのうち道分【1人当】'!CU13), 0)</f>
        <v>0</v>
      </c>
      <c r="CV13" s="185">
        <f>IFERROR(IF('⑥-1A申告納付税額（3%）【1人当】'!CV13-'⑦-1Aのうち道分【1人当】'!CV13&lt;0, 0, '⑥-1A申告納付税額（3%）【1人当】'!CV13-'⑦-1Aのうち道分【1人当】'!CV13), 0)</f>
        <v>0</v>
      </c>
      <c r="CW13" s="185">
        <f>IFERROR(IF('⑥-1A申告納付税額（3%）【1人当】'!CW13-'⑦-1Aのうち道分【1人当】'!CW13&lt;0, 0, '⑥-1A申告納付税額（3%）【1人当】'!CW13-'⑦-1Aのうち道分【1人当】'!CW13), 0)</f>
        <v>0</v>
      </c>
      <c r="CX13" s="185">
        <f>IFERROR(IF('⑥-1A申告納付税額（3%）【1人当】'!CX13-'⑦-1Aのうち道分【1人当】'!CX13&lt;0, 0, '⑥-1A申告納付税額（3%）【1人当】'!CX13-'⑦-1Aのうち道分【1人当】'!CX13), 0)</f>
        <v>0</v>
      </c>
      <c r="CY13" s="13"/>
      <c r="CZ13" s="185">
        <f>'①-1入力シート（宿泊人数）【1人当】'!CZ13</f>
        <v>0</v>
      </c>
    </row>
    <row r="14" spans="1:105">
      <c r="A14" s="196"/>
      <c r="B14" s="175">
        <v>8</v>
      </c>
      <c r="C14" s="185">
        <f>IFERROR(IF('⑥-1A申告納付税額（3%）【1人当】'!C14-'⑦-1Aのうち道分【1人当】'!C14&lt;0, 0, '⑥-1A申告納付税額（3%）【1人当】'!C14-'⑦-1Aのうち道分【1人当】'!C14), 0)</f>
        <v>0</v>
      </c>
      <c r="D14" s="185">
        <f>IFERROR(IF('⑥-1A申告納付税額（3%）【1人当】'!D14-'⑦-1Aのうち道分【1人当】'!D14&lt;0, 0, '⑥-1A申告納付税額（3%）【1人当】'!D14-'⑦-1Aのうち道分【1人当】'!D14), 0)</f>
        <v>0</v>
      </c>
      <c r="E14" s="185">
        <f>IFERROR(IF('⑥-1A申告納付税額（3%）【1人当】'!E14-'⑦-1Aのうち道分【1人当】'!E14&lt;0, 0, '⑥-1A申告納付税額（3%）【1人当】'!E14-'⑦-1Aのうち道分【1人当】'!E14), 0)</f>
        <v>0</v>
      </c>
      <c r="F14" s="185">
        <f>IFERROR(IF('⑥-1A申告納付税額（3%）【1人当】'!F14-'⑦-1Aのうち道分【1人当】'!F14&lt;0, 0, '⑥-1A申告納付税額（3%）【1人当】'!F14-'⑦-1Aのうち道分【1人当】'!F14), 0)</f>
        <v>0</v>
      </c>
      <c r="G14" s="185">
        <f>IFERROR(IF('⑥-1A申告納付税額（3%）【1人当】'!G14-'⑦-1Aのうち道分【1人当】'!G14&lt;0, 0, '⑥-1A申告納付税額（3%）【1人当】'!G14-'⑦-1Aのうち道分【1人当】'!G14), 0)</f>
        <v>0</v>
      </c>
      <c r="H14" s="185">
        <f>IFERROR(IF('⑥-1A申告納付税額（3%）【1人当】'!H14-'⑦-1Aのうち道分【1人当】'!H14&lt;0, 0, '⑥-1A申告納付税額（3%）【1人当】'!H14-'⑦-1Aのうち道分【1人当】'!H14), 0)</f>
        <v>0</v>
      </c>
      <c r="I14" s="185">
        <f>IFERROR(IF('⑥-1A申告納付税額（3%）【1人当】'!I14-'⑦-1Aのうち道分【1人当】'!I14&lt;0, 0, '⑥-1A申告納付税額（3%）【1人当】'!I14-'⑦-1Aのうち道分【1人当】'!I14), 0)</f>
        <v>0</v>
      </c>
      <c r="J14" s="185">
        <f>IFERROR(IF('⑥-1A申告納付税額（3%）【1人当】'!J14-'⑦-1Aのうち道分【1人当】'!J14&lt;0, 0, '⑥-1A申告納付税額（3%）【1人当】'!J14-'⑦-1Aのうち道分【1人当】'!J14), 0)</f>
        <v>0</v>
      </c>
      <c r="K14" s="185">
        <f>IFERROR(IF('⑥-1A申告納付税額（3%）【1人当】'!K14-'⑦-1Aのうち道分【1人当】'!K14&lt;0, 0, '⑥-1A申告納付税額（3%）【1人当】'!K14-'⑦-1Aのうち道分【1人当】'!K14), 0)</f>
        <v>0</v>
      </c>
      <c r="L14" s="185">
        <f>IFERROR(IF('⑥-1A申告納付税額（3%）【1人当】'!L14-'⑦-1Aのうち道分【1人当】'!L14&lt;0, 0, '⑥-1A申告納付税額（3%）【1人当】'!L14-'⑦-1Aのうち道分【1人当】'!L14), 0)</f>
        <v>0</v>
      </c>
      <c r="M14" s="185">
        <f>IFERROR(IF('⑥-1A申告納付税額（3%）【1人当】'!M14-'⑦-1Aのうち道分【1人当】'!M14&lt;0, 0, '⑥-1A申告納付税額（3%）【1人当】'!M14-'⑦-1Aのうち道分【1人当】'!M14), 0)</f>
        <v>0</v>
      </c>
      <c r="N14" s="185">
        <f>IFERROR(IF('⑥-1A申告納付税額（3%）【1人当】'!N14-'⑦-1Aのうち道分【1人当】'!N14&lt;0, 0, '⑥-1A申告納付税額（3%）【1人当】'!N14-'⑦-1Aのうち道分【1人当】'!N14), 0)</f>
        <v>0</v>
      </c>
      <c r="O14" s="185">
        <f>IFERROR(IF('⑥-1A申告納付税額（3%）【1人当】'!O14-'⑦-1Aのうち道分【1人当】'!O14&lt;0, 0, '⑥-1A申告納付税額（3%）【1人当】'!O14-'⑦-1Aのうち道分【1人当】'!O14), 0)</f>
        <v>0</v>
      </c>
      <c r="P14" s="185">
        <f>IFERROR(IF('⑥-1A申告納付税額（3%）【1人当】'!P14-'⑦-1Aのうち道分【1人当】'!P14&lt;0, 0, '⑥-1A申告納付税額（3%）【1人当】'!P14-'⑦-1Aのうち道分【1人当】'!P14), 0)</f>
        <v>0</v>
      </c>
      <c r="Q14" s="185">
        <f>IFERROR(IF('⑥-1A申告納付税額（3%）【1人当】'!Q14-'⑦-1Aのうち道分【1人当】'!Q14&lt;0, 0, '⑥-1A申告納付税額（3%）【1人当】'!Q14-'⑦-1Aのうち道分【1人当】'!Q14), 0)</f>
        <v>0</v>
      </c>
      <c r="R14" s="185">
        <f>IFERROR(IF('⑥-1A申告納付税額（3%）【1人当】'!R14-'⑦-1Aのうち道分【1人当】'!R14&lt;0, 0, '⑥-1A申告納付税額（3%）【1人当】'!R14-'⑦-1Aのうち道分【1人当】'!R14), 0)</f>
        <v>0</v>
      </c>
      <c r="S14" s="185">
        <f>IFERROR(IF('⑥-1A申告納付税額（3%）【1人当】'!S14-'⑦-1Aのうち道分【1人当】'!S14&lt;0, 0, '⑥-1A申告納付税額（3%）【1人当】'!S14-'⑦-1Aのうち道分【1人当】'!S14), 0)</f>
        <v>0</v>
      </c>
      <c r="T14" s="185">
        <f>IFERROR(IF('⑥-1A申告納付税額（3%）【1人当】'!T14-'⑦-1Aのうち道分【1人当】'!T14&lt;0, 0, '⑥-1A申告納付税額（3%）【1人当】'!T14-'⑦-1Aのうち道分【1人当】'!T14), 0)</f>
        <v>0</v>
      </c>
      <c r="U14" s="185">
        <f>IFERROR(IF('⑥-1A申告納付税額（3%）【1人当】'!U14-'⑦-1Aのうち道分【1人当】'!U14&lt;0, 0, '⑥-1A申告納付税額（3%）【1人当】'!U14-'⑦-1Aのうち道分【1人当】'!U14), 0)</f>
        <v>0</v>
      </c>
      <c r="V14" s="185">
        <f>IFERROR(IF('⑥-1A申告納付税額（3%）【1人当】'!V14-'⑦-1Aのうち道分【1人当】'!V14&lt;0, 0, '⑥-1A申告納付税額（3%）【1人当】'!V14-'⑦-1Aのうち道分【1人当】'!V14), 0)</f>
        <v>0</v>
      </c>
      <c r="W14" s="185">
        <f>IFERROR(IF('⑥-1A申告納付税額（3%）【1人当】'!W14-'⑦-1Aのうち道分【1人当】'!W14&lt;0, 0, '⑥-1A申告納付税額（3%）【1人当】'!W14-'⑦-1Aのうち道分【1人当】'!W14), 0)</f>
        <v>0</v>
      </c>
      <c r="X14" s="185">
        <f>IFERROR(IF('⑥-1A申告納付税額（3%）【1人当】'!X14-'⑦-1Aのうち道分【1人当】'!X14&lt;0, 0, '⑥-1A申告納付税額（3%）【1人当】'!X14-'⑦-1Aのうち道分【1人当】'!X14), 0)</f>
        <v>0</v>
      </c>
      <c r="Y14" s="185">
        <f>IFERROR(IF('⑥-1A申告納付税額（3%）【1人当】'!Y14-'⑦-1Aのうち道分【1人当】'!Y14&lt;0, 0, '⑥-1A申告納付税額（3%）【1人当】'!Y14-'⑦-1Aのうち道分【1人当】'!Y14), 0)</f>
        <v>0</v>
      </c>
      <c r="Z14" s="185">
        <f>IFERROR(IF('⑥-1A申告納付税額（3%）【1人当】'!Z14-'⑦-1Aのうち道分【1人当】'!Z14&lt;0, 0, '⑥-1A申告納付税額（3%）【1人当】'!Z14-'⑦-1Aのうち道分【1人当】'!Z14), 0)</f>
        <v>0</v>
      </c>
      <c r="AA14" s="185">
        <f>IFERROR(IF('⑥-1A申告納付税額（3%）【1人当】'!AA14-'⑦-1Aのうち道分【1人当】'!AA14&lt;0, 0, '⑥-1A申告納付税額（3%）【1人当】'!AA14-'⑦-1Aのうち道分【1人当】'!AA14), 0)</f>
        <v>0</v>
      </c>
      <c r="AB14" s="185">
        <f>IFERROR(IF('⑥-1A申告納付税額（3%）【1人当】'!AB14-'⑦-1Aのうち道分【1人当】'!AB14&lt;0, 0, '⑥-1A申告納付税額（3%）【1人当】'!AB14-'⑦-1Aのうち道分【1人当】'!AB14), 0)</f>
        <v>0</v>
      </c>
      <c r="AC14" s="185">
        <f>IFERROR(IF('⑥-1A申告納付税額（3%）【1人当】'!AC14-'⑦-1Aのうち道分【1人当】'!AC14&lt;0, 0, '⑥-1A申告納付税額（3%）【1人当】'!AC14-'⑦-1Aのうち道分【1人当】'!AC14), 0)</f>
        <v>0</v>
      </c>
      <c r="AD14" s="185">
        <f>IFERROR(IF('⑥-1A申告納付税額（3%）【1人当】'!AD14-'⑦-1Aのうち道分【1人当】'!AD14&lt;0, 0, '⑥-1A申告納付税額（3%）【1人当】'!AD14-'⑦-1Aのうち道分【1人当】'!AD14), 0)</f>
        <v>0</v>
      </c>
      <c r="AE14" s="185">
        <f>IFERROR(IF('⑥-1A申告納付税額（3%）【1人当】'!AE14-'⑦-1Aのうち道分【1人当】'!AE14&lt;0, 0, '⑥-1A申告納付税額（3%）【1人当】'!AE14-'⑦-1Aのうち道分【1人当】'!AE14), 0)</f>
        <v>0</v>
      </c>
      <c r="AF14" s="185">
        <f>IFERROR(IF('⑥-1A申告納付税額（3%）【1人当】'!AF14-'⑦-1Aのうち道分【1人当】'!AF14&lt;0, 0, '⑥-1A申告納付税額（3%）【1人当】'!AF14-'⑦-1Aのうち道分【1人当】'!AF14), 0)</f>
        <v>0</v>
      </c>
      <c r="AG14" s="185">
        <f>IFERROR(IF('⑥-1A申告納付税額（3%）【1人当】'!AG14-'⑦-1Aのうち道分【1人当】'!AG14&lt;0, 0, '⑥-1A申告納付税額（3%）【1人当】'!AG14-'⑦-1Aのうち道分【1人当】'!AG14), 0)</f>
        <v>0</v>
      </c>
      <c r="AH14" s="185">
        <f>IFERROR(IF('⑥-1A申告納付税額（3%）【1人当】'!AH14-'⑦-1Aのうち道分【1人当】'!AH14&lt;0, 0, '⑥-1A申告納付税額（3%）【1人当】'!AH14-'⑦-1Aのうち道分【1人当】'!AH14), 0)</f>
        <v>0</v>
      </c>
      <c r="AI14" s="185">
        <f>IFERROR(IF('⑥-1A申告納付税額（3%）【1人当】'!AI14-'⑦-1Aのうち道分【1人当】'!AI14&lt;0, 0, '⑥-1A申告納付税額（3%）【1人当】'!AI14-'⑦-1Aのうち道分【1人当】'!AI14), 0)</f>
        <v>0</v>
      </c>
      <c r="AJ14" s="185">
        <f>IFERROR(IF('⑥-1A申告納付税額（3%）【1人当】'!AJ14-'⑦-1Aのうち道分【1人当】'!AJ14&lt;0, 0, '⑥-1A申告納付税額（3%）【1人当】'!AJ14-'⑦-1Aのうち道分【1人当】'!AJ14), 0)</f>
        <v>0</v>
      </c>
      <c r="AK14" s="185">
        <f>IFERROR(IF('⑥-1A申告納付税額（3%）【1人当】'!AK14-'⑦-1Aのうち道分【1人当】'!AK14&lt;0, 0, '⑥-1A申告納付税額（3%）【1人当】'!AK14-'⑦-1Aのうち道分【1人当】'!AK14), 0)</f>
        <v>0</v>
      </c>
      <c r="AL14" s="185">
        <f>IFERROR(IF('⑥-1A申告納付税額（3%）【1人当】'!AL14-'⑦-1Aのうち道分【1人当】'!AL14&lt;0, 0, '⑥-1A申告納付税額（3%）【1人当】'!AL14-'⑦-1Aのうち道分【1人当】'!AL14), 0)</f>
        <v>0</v>
      </c>
      <c r="AM14" s="185">
        <f>IFERROR(IF('⑥-1A申告納付税額（3%）【1人当】'!AM14-'⑦-1Aのうち道分【1人当】'!AM14&lt;0, 0, '⑥-1A申告納付税額（3%）【1人当】'!AM14-'⑦-1Aのうち道分【1人当】'!AM14), 0)</f>
        <v>0</v>
      </c>
      <c r="AN14" s="185">
        <f>IFERROR(IF('⑥-1A申告納付税額（3%）【1人当】'!AN14-'⑦-1Aのうち道分【1人当】'!AN14&lt;0, 0, '⑥-1A申告納付税額（3%）【1人当】'!AN14-'⑦-1Aのうち道分【1人当】'!AN14), 0)</f>
        <v>0</v>
      </c>
      <c r="AO14" s="185">
        <f>IFERROR(IF('⑥-1A申告納付税額（3%）【1人当】'!AO14-'⑦-1Aのうち道分【1人当】'!AO14&lt;0, 0, '⑥-1A申告納付税額（3%）【1人当】'!AO14-'⑦-1Aのうち道分【1人当】'!AO14), 0)</f>
        <v>0</v>
      </c>
      <c r="AP14" s="185">
        <f>IFERROR(IF('⑥-1A申告納付税額（3%）【1人当】'!AP14-'⑦-1Aのうち道分【1人当】'!AP14&lt;0, 0, '⑥-1A申告納付税額（3%）【1人当】'!AP14-'⑦-1Aのうち道分【1人当】'!AP14), 0)</f>
        <v>0</v>
      </c>
      <c r="AQ14" s="185">
        <f>IFERROR(IF('⑥-1A申告納付税額（3%）【1人当】'!AQ14-'⑦-1Aのうち道分【1人当】'!AQ14&lt;0, 0, '⑥-1A申告納付税額（3%）【1人当】'!AQ14-'⑦-1Aのうち道分【1人当】'!AQ14), 0)</f>
        <v>0</v>
      </c>
      <c r="AR14" s="185">
        <f>IFERROR(IF('⑥-1A申告納付税額（3%）【1人当】'!AR14-'⑦-1Aのうち道分【1人当】'!AR14&lt;0, 0, '⑥-1A申告納付税額（3%）【1人当】'!AR14-'⑦-1Aのうち道分【1人当】'!AR14), 0)</f>
        <v>0</v>
      </c>
      <c r="AS14" s="185">
        <f>IFERROR(IF('⑥-1A申告納付税額（3%）【1人当】'!AS14-'⑦-1Aのうち道分【1人当】'!AS14&lt;0, 0, '⑥-1A申告納付税額（3%）【1人当】'!AS14-'⑦-1Aのうち道分【1人当】'!AS14), 0)</f>
        <v>0</v>
      </c>
      <c r="AT14" s="185">
        <f>IFERROR(IF('⑥-1A申告納付税額（3%）【1人当】'!AT14-'⑦-1Aのうち道分【1人当】'!AT14&lt;0, 0, '⑥-1A申告納付税額（3%）【1人当】'!AT14-'⑦-1Aのうち道分【1人当】'!AT14), 0)</f>
        <v>0</v>
      </c>
      <c r="AU14" s="185">
        <f>IFERROR(IF('⑥-1A申告納付税額（3%）【1人当】'!AU14-'⑦-1Aのうち道分【1人当】'!AU14&lt;0, 0, '⑥-1A申告納付税額（3%）【1人当】'!AU14-'⑦-1Aのうち道分【1人当】'!AU14), 0)</f>
        <v>0</v>
      </c>
      <c r="AV14" s="185">
        <f>IFERROR(IF('⑥-1A申告納付税額（3%）【1人当】'!AV14-'⑦-1Aのうち道分【1人当】'!AV14&lt;0, 0, '⑥-1A申告納付税額（3%）【1人当】'!AV14-'⑦-1Aのうち道分【1人当】'!AV14), 0)</f>
        <v>0</v>
      </c>
      <c r="AW14" s="185">
        <f>IFERROR(IF('⑥-1A申告納付税額（3%）【1人当】'!AW14-'⑦-1Aのうち道分【1人当】'!AW14&lt;0, 0, '⑥-1A申告納付税額（3%）【1人当】'!AW14-'⑦-1Aのうち道分【1人当】'!AW14), 0)</f>
        <v>0</v>
      </c>
      <c r="AX14" s="185">
        <f>IFERROR(IF('⑥-1A申告納付税額（3%）【1人当】'!AX14-'⑦-1Aのうち道分【1人当】'!AX14&lt;0, 0, '⑥-1A申告納付税額（3%）【1人当】'!AX14-'⑦-1Aのうち道分【1人当】'!AX14), 0)</f>
        <v>0</v>
      </c>
      <c r="AY14" s="185">
        <f>IFERROR(IF('⑥-1A申告納付税額（3%）【1人当】'!AY14-'⑦-1Aのうち道分【1人当】'!AY14&lt;0, 0, '⑥-1A申告納付税額（3%）【1人当】'!AY14-'⑦-1Aのうち道分【1人当】'!AY14), 0)</f>
        <v>0</v>
      </c>
      <c r="AZ14" s="185">
        <f>IFERROR(IF('⑥-1A申告納付税額（3%）【1人当】'!AZ14-'⑦-1Aのうち道分【1人当】'!AZ14&lt;0, 0, '⑥-1A申告納付税額（3%）【1人当】'!AZ14-'⑦-1Aのうち道分【1人当】'!AZ14), 0)</f>
        <v>0</v>
      </c>
      <c r="BA14" s="185">
        <f>IFERROR(IF('⑥-1A申告納付税額（3%）【1人当】'!BA14-'⑦-1Aのうち道分【1人当】'!BA14&lt;0, 0, '⑥-1A申告納付税額（3%）【1人当】'!BA14-'⑦-1Aのうち道分【1人当】'!BA14), 0)</f>
        <v>0</v>
      </c>
      <c r="BB14" s="185">
        <f>IFERROR(IF('⑥-1A申告納付税額（3%）【1人当】'!BB14-'⑦-1Aのうち道分【1人当】'!BB14&lt;0, 0, '⑥-1A申告納付税額（3%）【1人当】'!BB14-'⑦-1Aのうち道分【1人当】'!BB14), 0)</f>
        <v>0</v>
      </c>
      <c r="BC14" s="185">
        <f>IFERROR(IF('⑥-1A申告納付税額（3%）【1人当】'!BC14-'⑦-1Aのうち道分【1人当】'!BC14&lt;0, 0, '⑥-1A申告納付税額（3%）【1人当】'!BC14-'⑦-1Aのうち道分【1人当】'!BC14), 0)</f>
        <v>0</v>
      </c>
      <c r="BD14" s="185">
        <f>IFERROR(IF('⑥-1A申告納付税額（3%）【1人当】'!BD14-'⑦-1Aのうち道分【1人当】'!BD14&lt;0, 0, '⑥-1A申告納付税額（3%）【1人当】'!BD14-'⑦-1Aのうち道分【1人当】'!BD14), 0)</f>
        <v>0</v>
      </c>
      <c r="BE14" s="185">
        <f>IFERROR(IF('⑥-1A申告納付税額（3%）【1人当】'!BE14-'⑦-1Aのうち道分【1人当】'!BE14&lt;0, 0, '⑥-1A申告納付税額（3%）【1人当】'!BE14-'⑦-1Aのうち道分【1人当】'!BE14), 0)</f>
        <v>0</v>
      </c>
      <c r="BF14" s="185">
        <f>IFERROR(IF('⑥-1A申告納付税額（3%）【1人当】'!BF14-'⑦-1Aのうち道分【1人当】'!BF14&lt;0, 0, '⑥-1A申告納付税額（3%）【1人当】'!BF14-'⑦-1Aのうち道分【1人当】'!BF14), 0)</f>
        <v>0</v>
      </c>
      <c r="BG14" s="185">
        <f>IFERROR(IF('⑥-1A申告納付税額（3%）【1人当】'!BG14-'⑦-1Aのうち道分【1人当】'!BG14&lt;0, 0, '⑥-1A申告納付税額（3%）【1人当】'!BG14-'⑦-1Aのうち道分【1人当】'!BG14), 0)</f>
        <v>0</v>
      </c>
      <c r="BH14" s="185">
        <f>IFERROR(IF('⑥-1A申告納付税額（3%）【1人当】'!BH14-'⑦-1Aのうち道分【1人当】'!BH14&lt;0, 0, '⑥-1A申告納付税額（3%）【1人当】'!BH14-'⑦-1Aのうち道分【1人当】'!BH14), 0)</f>
        <v>0</v>
      </c>
      <c r="BI14" s="185">
        <f>IFERROR(IF('⑥-1A申告納付税額（3%）【1人当】'!BI14-'⑦-1Aのうち道分【1人当】'!BI14&lt;0, 0, '⑥-1A申告納付税額（3%）【1人当】'!BI14-'⑦-1Aのうち道分【1人当】'!BI14), 0)</f>
        <v>0</v>
      </c>
      <c r="BJ14" s="185">
        <f>IFERROR(IF('⑥-1A申告納付税額（3%）【1人当】'!BJ14-'⑦-1Aのうち道分【1人当】'!BJ14&lt;0, 0, '⑥-1A申告納付税額（3%）【1人当】'!BJ14-'⑦-1Aのうち道分【1人当】'!BJ14), 0)</f>
        <v>0</v>
      </c>
      <c r="BK14" s="185">
        <f>IFERROR(IF('⑥-1A申告納付税額（3%）【1人当】'!BK14-'⑦-1Aのうち道分【1人当】'!BK14&lt;0, 0, '⑥-1A申告納付税額（3%）【1人当】'!BK14-'⑦-1Aのうち道分【1人当】'!BK14), 0)</f>
        <v>0</v>
      </c>
      <c r="BL14" s="185">
        <f>IFERROR(IF('⑥-1A申告納付税額（3%）【1人当】'!BL14-'⑦-1Aのうち道分【1人当】'!BL14&lt;0, 0, '⑥-1A申告納付税額（3%）【1人当】'!BL14-'⑦-1Aのうち道分【1人当】'!BL14), 0)</f>
        <v>0</v>
      </c>
      <c r="BM14" s="185">
        <f>IFERROR(IF('⑥-1A申告納付税額（3%）【1人当】'!BM14-'⑦-1Aのうち道分【1人当】'!BM14&lt;0, 0, '⑥-1A申告納付税額（3%）【1人当】'!BM14-'⑦-1Aのうち道分【1人当】'!BM14), 0)</f>
        <v>0</v>
      </c>
      <c r="BN14" s="185">
        <f>IFERROR(IF('⑥-1A申告納付税額（3%）【1人当】'!BN14-'⑦-1Aのうち道分【1人当】'!BN14&lt;0, 0, '⑥-1A申告納付税額（3%）【1人当】'!BN14-'⑦-1Aのうち道分【1人当】'!BN14), 0)</f>
        <v>0</v>
      </c>
      <c r="BO14" s="185">
        <f>IFERROR(IF('⑥-1A申告納付税額（3%）【1人当】'!BO14-'⑦-1Aのうち道分【1人当】'!BO14&lt;0, 0, '⑥-1A申告納付税額（3%）【1人当】'!BO14-'⑦-1Aのうち道分【1人当】'!BO14), 0)</f>
        <v>0</v>
      </c>
      <c r="BP14" s="185">
        <f>IFERROR(IF('⑥-1A申告納付税額（3%）【1人当】'!BP14-'⑦-1Aのうち道分【1人当】'!BP14&lt;0, 0, '⑥-1A申告納付税額（3%）【1人当】'!BP14-'⑦-1Aのうち道分【1人当】'!BP14), 0)</f>
        <v>0</v>
      </c>
      <c r="BQ14" s="185">
        <f>IFERROR(IF('⑥-1A申告納付税額（3%）【1人当】'!BQ14-'⑦-1Aのうち道分【1人当】'!BQ14&lt;0, 0, '⑥-1A申告納付税額（3%）【1人当】'!BQ14-'⑦-1Aのうち道分【1人当】'!BQ14), 0)</f>
        <v>0</v>
      </c>
      <c r="BR14" s="185">
        <f>IFERROR(IF('⑥-1A申告納付税額（3%）【1人当】'!BR14-'⑦-1Aのうち道分【1人当】'!BR14&lt;0, 0, '⑥-1A申告納付税額（3%）【1人当】'!BR14-'⑦-1Aのうち道分【1人当】'!BR14), 0)</f>
        <v>0</v>
      </c>
      <c r="BS14" s="185">
        <f>IFERROR(IF('⑥-1A申告納付税額（3%）【1人当】'!BS14-'⑦-1Aのうち道分【1人当】'!BS14&lt;0, 0, '⑥-1A申告納付税額（3%）【1人当】'!BS14-'⑦-1Aのうち道分【1人当】'!BS14), 0)</f>
        <v>0</v>
      </c>
      <c r="BT14" s="185">
        <f>IFERROR(IF('⑥-1A申告納付税額（3%）【1人当】'!BT14-'⑦-1Aのうち道分【1人当】'!BT14&lt;0, 0, '⑥-1A申告納付税額（3%）【1人当】'!BT14-'⑦-1Aのうち道分【1人当】'!BT14), 0)</f>
        <v>0</v>
      </c>
      <c r="BU14" s="185">
        <f>IFERROR(IF('⑥-1A申告納付税額（3%）【1人当】'!BU14-'⑦-1Aのうち道分【1人当】'!BU14&lt;0, 0, '⑥-1A申告納付税額（3%）【1人当】'!BU14-'⑦-1Aのうち道分【1人当】'!BU14), 0)</f>
        <v>0</v>
      </c>
      <c r="BV14" s="185">
        <f>IFERROR(IF('⑥-1A申告納付税額（3%）【1人当】'!BV14-'⑦-1Aのうち道分【1人当】'!BV14&lt;0, 0, '⑥-1A申告納付税額（3%）【1人当】'!BV14-'⑦-1Aのうち道分【1人当】'!BV14), 0)</f>
        <v>0</v>
      </c>
      <c r="BW14" s="185">
        <f>IFERROR(IF('⑥-1A申告納付税額（3%）【1人当】'!BW14-'⑦-1Aのうち道分【1人当】'!BW14&lt;0, 0, '⑥-1A申告納付税額（3%）【1人当】'!BW14-'⑦-1Aのうち道分【1人当】'!BW14), 0)</f>
        <v>0</v>
      </c>
      <c r="BX14" s="185">
        <f>IFERROR(IF('⑥-1A申告納付税額（3%）【1人当】'!BX14-'⑦-1Aのうち道分【1人当】'!BX14&lt;0, 0, '⑥-1A申告納付税額（3%）【1人当】'!BX14-'⑦-1Aのうち道分【1人当】'!BX14), 0)</f>
        <v>0</v>
      </c>
      <c r="BY14" s="185">
        <f>IFERROR(IF('⑥-1A申告納付税額（3%）【1人当】'!BY14-'⑦-1Aのうち道分【1人当】'!BY14&lt;0, 0, '⑥-1A申告納付税額（3%）【1人当】'!BY14-'⑦-1Aのうち道分【1人当】'!BY14), 0)</f>
        <v>0</v>
      </c>
      <c r="BZ14" s="185">
        <f>IFERROR(IF('⑥-1A申告納付税額（3%）【1人当】'!BZ14-'⑦-1Aのうち道分【1人当】'!BZ14&lt;0, 0, '⑥-1A申告納付税額（3%）【1人当】'!BZ14-'⑦-1Aのうち道分【1人当】'!BZ14), 0)</f>
        <v>0</v>
      </c>
      <c r="CA14" s="185">
        <f>IFERROR(IF('⑥-1A申告納付税額（3%）【1人当】'!CA14-'⑦-1Aのうち道分【1人当】'!CA14&lt;0, 0, '⑥-1A申告納付税額（3%）【1人当】'!CA14-'⑦-1Aのうち道分【1人当】'!CA14), 0)</f>
        <v>0</v>
      </c>
      <c r="CB14" s="185">
        <f>IFERROR(IF('⑥-1A申告納付税額（3%）【1人当】'!CB14-'⑦-1Aのうち道分【1人当】'!CB14&lt;0, 0, '⑥-1A申告納付税額（3%）【1人当】'!CB14-'⑦-1Aのうち道分【1人当】'!CB14), 0)</f>
        <v>0</v>
      </c>
      <c r="CC14" s="185">
        <f>IFERROR(IF('⑥-1A申告納付税額（3%）【1人当】'!CC14-'⑦-1Aのうち道分【1人当】'!CC14&lt;0, 0, '⑥-1A申告納付税額（3%）【1人当】'!CC14-'⑦-1Aのうち道分【1人当】'!CC14), 0)</f>
        <v>0</v>
      </c>
      <c r="CD14" s="185">
        <f>IFERROR(IF('⑥-1A申告納付税額（3%）【1人当】'!CD14-'⑦-1Aのうち道分【1人当】'!CD14&lt;0, 0, '⑥-1A申告納付税額（3%）【1人当】'!CD14-'⑦-1Aのうち道分【1人当】'!CD14), 0)</f>
        <v>0</v>
      </c>
      <c r="CE14" s="185">
        <f>IFERROR(IF('⑥-1A申告納付税額（3%）【1人当】'!CE14-'⑦-1Aのうち道分【1人当】'!CE14&lt;0, 0, '⑥-1A申告納付税額（3%）【1人当】'!CE14-'⑦-1Aのうち道分【1人当】'!CE14), 0)</f>
        <v>0</v>
      </c>
      <c r="CF14" s="185">
        <f>IFERROR(IF('⑥-1A申告納付税額（3%）【1人当】'!CF14-'⑦-1Aのうち道分【1人当】'!CF14&lt;0, 0, '⑥-1A申告納付税額（3%）【1人当】'!CF14-'⑦-1Aのうち道分【1人当】'!CF14), 0)</f>
        <v>0</v>
      </c>
      <c r="CG14" s="185">
        <f>IFERROR(IF('⑥-1A申告納付税額（3%）【1人当】'!CG14-'⑦-1Aのうち道分【1人当】'!CG14&lt;0, 0, '⑥-1A申告納付税額（3%）【1人当】'!CG14-'⑦-1Aのうち道分【1人当】'!CG14), 0)</f>
        <v>0</v>
      </c>
      <c r="CH14" s="185">
        <f>IFERROR(IF('⑥-1A申告納付税額（3%）【1人当】'!CH14-'⑦-1Aのうち道分【1人当】'!CH14&lt;0, 0, '⑥-1A申告納付税額（3%）【1人当】'!CH14-'⑦-1Aのうち道分【1人当】'!CH14), 0)</f>
        <v>0</v>
      </c>
      <c r="CI14" s="185">
        <f>IFERROR(IF('⑥-1A申告納付税額（3%）【1人当】'!CI14-'⑦-1Aのうち道分【1人当】'!CI14&lt;0, 0, '⑥-1A申告納付税額（3%）【1人当】'!CI14-'⑦-1Aのうち道分【1人当】'!CI14), 0)</f>
        <v>0</v>
      </c>
      <c r="CJ14" s="185">
        <f>IFERROR(IF('⑥-1A申告納付税額（3%）【1人当】'!CJ14-'⑦-1Aのうち道分【1人当】'!CJ14&lt;0, 0, '⑥-1A申告納付税額（3%）【1人当】'!CJ14-'⑦-1Aのうち道分【1人当】'!CJ14), 0)</f>
        <v>0</v>
      </c>
      <c r="CK14" s="185">
        <f>IFERROR(IF('⑥-1A申告納付税額（3%）【1人当】'!CK14-'⑦-1Aのうち道分【1人当】'!CK14&lt;0, 0, '⑥-1A申告納付税額（3%）【1人当】'!CK14-'⑦-1Aのうち道分【1人当】'!CK14), 0)</f>
        <v>0</v>
      </c>
      <c r="CL14" s="185">
        <f>IFERROR(IF('⑥-1A申告納付税額（3%）【1人当】'!CL14-'⑦-1Aのうち道分【1人当】'!CL14&lt;0, 0, '⑥-1A申告納付税額（3%）【1人当】'!CL14-'⑦-1Aのうち道分【1人当】'!CL14), 0)</f>
        <v>0</v>
      </c>
      <c r="CM14" s="185">
        <f>IFERROR(IF('⑥-1A申告納付税額（3%）【1人当】'!CM14-'⑦-1Aのうち道分【1人当】'!CM14&lt;0, 0, '⑥-1A申告納付税額（3%）【1人当】'!CM14-'⑦-1Aのうち道分【1人当】'!CM14), 0)</f>
        <v>0</v>
      </c>
      <c r="CN14" s="185">
        <f>IFERROR(IF('⑥-1A申告納付税額（3%）【1人当】'!CN14-'⑦-1Aのうち道分【1人当】'!CN14&lt;0, 0, '⑥-1A申告納付税額（3%）【1人当】'!CN14-'⑦-1Aのうち道分【1人当】'!CN14), 0)</f>
        <v>0</v>
      </c>
      <c r="CO14" s="185">
        <f>IFERROR(IF('⑥-1A申告納付税額（3%）【1人当】'!CO14-'⑦-1Aのうち道分【1人当】'!CO14&lt;0, 0, '⑥-1A申告納付税額（3%）【1人当】'!CO14-'⑦-1Aのうち道分【1人当】'!CO14), 0)</f>
        <v>0</v>
      </c>
      <c r="CP14" s="185">
        <f>IFERROR(IF('⑥-1A申告納付税額（3%）【1人当】'!CP14-'⑦-1Aのうち道分【1人当】'!CP14&lt;0, 0, '⑥-1A申告納付税額（3%）【1人当】'!CP14-'⑦-1Aのうち道分【1人当】'!CP14), 0)</f>
        <v>0</v>
      </c>
      <c r="CQ14" s="185">
        <f>IFERROR(IF('⑥-1A申告納付税額（3%）【1人当】'!CQ14-'⑦-1Aのうち道分【1人当】'!CQ14&lt;0, 0, '⑥-1A申告納付税額（3%）【1人当】'!CQ14-'⑦-1Aのうち道分【1人当】'!CQ14), 0)</f>
        <v>0</v>
      </c>
      <c r="CR14" s="185">
        <f>IFERROR(IF('⑥-1A申告納付税額（3%）【1人当】'!CR14-'⑦-1Aのうち道分【1人当】'!CR14&lt;0, 0, '⑥-1A申告納付税額（3%）【1人当】'!CR14-'⑦-1Aのうち道分【1人当】'!CR14), 0)</f>
        <v>0</v>
      </c>
      <c r="CS14" s="185">
        <f>IFERROR(IF('⑥-1A申告納付税額（3%）【1人当】'!CS14-'⑦-1Aのうち道分【1人当】'!CS14&lt;0, 0, '⑥-1A申告納付税額（3%）【1人当】'!CS14-'⑦-1Aのうち道分【1人当】'!CS14), 0)</f>
        <v>0</v>
      </c>
      <c r="CT14" s="185">
        <f>IFERROR(IF('⑥-1A申告納付税額（3%）【1人当】'!CT14-'⑦-1Aのうち道分【1人当】'!CT14&lt;0, 0, '⑥-1A申告納付税額（3%）【1人当】'!CT14-'⑦-1Aのうち道分【1人当】'!CT14), 0)</f>
        <v>0</v>
      </c>
      <c r="CU14" s="185">
        <f>IFERROR(IF('⑥-1A申告納付税額（3%）【1人当】'!CU14-'⑦-1Aのうち道分【1人当】'!CU14&lt;0, 0, '⑥-1A申告納付税額（3%）【1人当】'!CU14-'⑦-1Aのうち道分【1人当】'!CU14), 0)</f>
        <v>0</v>
      </c>
      <c r="CV14" s="185">
        <f>IFERROR(IF('⑥-1A申告納付税額（3%）【1人当】'!CV14-'⑦-1Aのうち道分【1人当】'!CV14&lt;0, 0, '⑥-1A申告納付税額（3%）【1人当】'!CV14-'⑦-1Aのうち道分【1人当】'!CV14), 0)</f>
        <v>0</v>
      </c>
      <c r="CW14" s="185">
        <f>IFERROR(IF('⑥-1A申告納付税額（3%）【1人当】'!CW14-'⑦-1Aのうち道分【1人当】'!CW14&lt;0, 0, '⑥-1A申告納付税額（3%）【1人当】'!CW14-'⑦-1Aのうち道分【1人当】'!CW14), 0)</f>
        <v>0</v>
      </c>
      <c r="CX14" s="185">
        <f>IFERROR(IF('⑥-1A申告納付税額（3%）【1人当】'!CX14-'⑦-1Aのうち道分【1人当】'!CX14&lt;0, 0, '⑥-1A申告納付税額（3%）【1人当】'!CX14-'⑦-1Aのうち道分【1人当】'!CX14), 0)</f>
        <v>0</v>
      </c>
      <c r="CY14" s="13"/>
      <c r="CZ14" s="185">
        <f>'①-1入力シート（宿泊人数）【1人当】'!CZ14</f>
        <v>0</v>
      </c>
    </row>
    <row r="15" spans="1:105">
      <c r="A15" s="196"/>
      <c r="B15" s="175">
        <v>9</v>
      </c>
      <c r="C15" s="185">
        <f>IFERROR(IF('⑥-1A申告納付税額（3%）【1人当】'!C15-'⑦-1Aのうち道分【1人当】'!C15&lt;0, 0, '⑥-1A申告納付税額（3%）【1人当】'!C15-'⑦-1Aのうち道分【1人当】'!C15), 0)</f>
        <v>0</v>
      </c>
      <c r="D15" s="185">
        <f>IFERROR(IF('⑥-1A申告納付税額（3%）【1人当】'!D15-'⑦-1Aのうち道分【1人当】'!D15&lt;0, 0, '⑥-1A申告納付税額（3%）【1人当】'!D15-'⑦-1Aのうち道分【1人当】'!D15), 0)</f>
        <v>0</v>
      </c>
      <c r="E15" s="185">
        <f>IFERROR(IF('⑥-1A申告納付税額（3%）【1人当】'!E15-'⑦-1Aのうち道分【1人当】'!E15&lt;0, 0, '⑥-1A申告納付税額（3%）【1人当】'!E15-'⑦-1Aのうち道分【1人当】'!E15), 0)</f>
        <v>0</v>
      </c>
      <c r="F15" s="185">
        <f>IFERROR(IF('⑥-1A申告納付税額（3%）【1人当】'!F15-'⑦-1Aのうち道分【1人当】'!F15&lt;0, 0, '⑥-1A申告納付税額（3%）【1人当】'!F15-'⑦-1Aのうち道分【1人当】'!F15), 0)</f>
        <v>0</v>
      </c>
      <c r="G15" s="185">
        <f>IFERROR(IF('⑥-1A申告納付税額（3%）【1人当】'!G15-'⑦-1Aのうち道分【1人当】'!G15&lt;0, 0, '⑥-1A申告納付税額（3%）【1人当】'!G15-'⑦-1Aのうち道分【1人当】'!G15), 0)</f>
        <v>0</v>
      </c>
      <c r="H15" s="185">
        <f>IFERROR(IF('⑥-1A申告納付税額（3%）【1人当】'!H15-'⑦-1Aのうち道分【1人当】'!H15&lt;0, 0, '⑥-1A申告納付税額（3%）【1人当】'!H15-'⑦-1Aのうち道分【1人当】'!H15), 0)</f>
        <v>0</v>
      </c>
      <c r="I15" s="185">
        <f>IFERROR(IF('⑥-1A申告納付税額（3%）【1人当】'!I15-'⑦-1Aのうち道分【1人当】'!I15&lt;0, 0, '⑥-1A申告納付税額（3%）【1人当】'!I15-'⑦-1Aのうち道分【1人当】'!I15), 0)</f>
        <v>0</v>
      </c>
      <c r="J15" s="185">
        <f>IFERROR(IF('⑥-1A申告納付税額（3%）【1人当】'!J15-'⑦-1Aのうち道分【1人当】'!J15&lt;0, 0, '⑥-1A申告納付税額（3%）【1人当】'!J15-'⑦-1Aのうち道分【1人当】'!J15), 0)</f>
        <v>0</v>
      </c>
      <c r="K15" s="185">
        <f>IFERROR(IF('⑥-1A申告納付税額（3%）【1人当】'!K15-'⑦-1Aのうち道分【1人当】'!K15&lt;0, 0, '⑥-1A申告納付税額（3%）【1人当】'!K15-'⑦-1Aのうち道分【1人当】'!K15), 0)</f>
        <v>0</v>
      </c>
      <c r="L15" s="185">
        <f>IFERROR(IF('⑥-1A申告納付税額（3%）【1人当】'!L15-'⑦-1Aのうち道分【1人当】'!L15&lt;0, 0, '⑥-1A申告納付税額（3%）【1人当】'!L15-'⑦-1Aのうち道分【1人当】'!L15), 0)</f>
        <v>0</v>
      </c>
      <c r="M15" s="185">
        <f>IFERROR(IF('⑥-1A申告納付税額（3%）【1人当】'!M15-'⑦-1Aのうち道分【1人当】'!M15&lt;0, 0, '⑥-1A申告納付税額（3%）【1人当】'!M15-'⑦-1Aのうち道分【1人当】'!M15), 0)</f>
        <v>0</v>
      </c>
      <c r="N15" s="185">
        <f>IFERROR(IF('⑥-1A申告納付税額（3%）【1人当】'!N15-'⑦-1Aのうち道分【1人当】'!N15&lt;0, 0, '⑥-1A申告納付税額（3%）【1人当】'!N15-'⑦-1Aのうち道分【1人当】'!N15), 0)</f>
        <v>0</v>
      </c>
      <c r="O15" s="185">
        <f>IFERROR(IF('⑥-1A申告納付税額（3%）【1人当】'!O15-'⑦-1Aのうち道分【1人当】'!O15&lt;0, 0, '⑥-1A申告納付税額（3%）【1人当】'!O15-'⑦-1Aのうち道分【1人当】'!O15), 0)</f>
        <v>0</v>
      </c>
      <c r="P15" s="185">
        <f>IFERROR(IF('⑥-1A申告納付税額（3%）【1人当】'!P15-'⑦-1Aのうち道分【1人当】'!P15&lt;0, 0, '⑥-1A申告納付税額（3%）【1人当】'!P15-'⑦-1Aのうち道分【1人当】'!P15), 0)</f>
        <v>0</v>
      </c>
      <c r="Q15" s="185">
        <f>IFERROR(IF('⑥-1A申告納付税額（3%）【1人当】'!Q15-'⑦-1Aのうち道分【1人当】'!Q15&lt;0, 0, '⑥-1A申告納付税額（3%）【1人当】'!Q15-'⑦-1Aのうち道分【1人当】'!Q15), 0)</f>
        <v>0</v>
      </c>
      <c r="R15" s="185">
        <f>IFERROR(IF('⑥-1A申告納付税額（3%）【1人当】'!R15-'⑦-1Aのうち道分【1人当】'!R15&lt;0, 0, '⑥-1A申告納付税額（3%）【1人当】'!R15-'⑦-1Aのうち道分【1人当】'!R15), 0)</f>
        <v>0</v>
      </c>
      <c r="S15" s="185">
        <f>IFERROR(IF('⑥-1A申告納付税額（3%）【1人当】'!S15-'⑦-1Aのうち道分【1人当】'!S15&lt;0, 0, '⑥-1A申告納付税額（3%）【1人当】'!S15-'⑦-1Aのうち道分【1人当】'!S15), 0)</f>
        <v>0</v>
      </c>
      <c r="T15" s="185">
        <f>IFERROR(IF('⑥-1A申告納付税額（3%）【1人当】'!T15-'⑦-1Aのうち道分【1人当】'!T15&lt;0, 0, '⑥-1A申告納付税額（3%）【1人当】'!T15-'⑦-1Aのうち道分【1人当】'!T15), 0)</f>
        <v>0</v>
      </c>
      <c r="U15" s="185">
        <f>IFERROR(IF('⑥-1A申告納付税額（3%）【1人当】'!U15-'⑦-1Aのうち道分【1人当】'!U15&lt;0, 0, '⑥-1A申告納付税額（3%）【1人当】'!U15-'⑦-1Aのうち道分【1人当】'!U15), 0)</f>
        <v>0</v>
      </c>
      <c r="V15" s="185">
        <f>IFERROR(IF('⑥-1A申告納付税額（3%）【1人当】'!V15-'⑦-1Aのうち道分【1人当】'!V15&lt;0, 0, '⑥-1A申告納付税額（3%）【1人当】'!V15-'⑦-1Aのうち道分【1人当】'!V15), 0)</f>
        <v>0</v>
      </c>
      <c r="W15" s="185">
        <f>IFERROR(IF('⑥-1A申告納付税額（3%）【1人当】'!W15-'⑦-1Aのうち道分【1人当】'!W15&lt;0, 0, '⑥-1A申告納付税額（3%）【1人当】'!W15-'⑦-1Aのうち道分【1人当】'!W15), 0)</f>
        <v>0</v>
      </c>
      <c r="X15" s="185">
        <f>IFERROR(IF('⑥-1A申告納付税額（3%）【1人当】'!X15-'⑦-1Aのうち道分【1人当】'!X15&lt;0, 0, '⑥-1A申告納付税額（3%）【1人当】'!X15-'⑦-1Aのうち道分【1人当】'!X15), 0)</f>
        <v>0</v>
      </c>
      <c r="Y15" s="185">
        <f>IFERROR(IF('⑥-1A申告納付税額（3%）【1人当】'!Y15-'⑦-1Aのうち道分【1人当】'!Y15&lt;0, 0, '⑥-1A申告納付税額（3%）【1人当】'!Y15-'⑦-1Aのうち道分【1人当】'!Y15), 0)</f>
        <v>0</v>
      </c>
      <c r="Z15" s="185">
        <f>IFERROR(IF('⑥-1A申告納付税額（3%）【1人当】'!Z15-'⑦-1Aのうち道分【1人当】'!Z15&lt;0, 0, '⑥-1A申告納付税額（3%）【1人当】'!Z15-'⑦-1Aのうち道分【1人当】'!Z15), 0)</f>
        <v>0</v>
      </c>
      <c r="AA15" s="185">
        <f>IFERROR(IF('⑥-1A申告納付税額（3%）【1人当】'!AA15-'⑦-1Aのうち道分【1人当】'!AA15&lt;0, 0, '⑥-1A申告納付税額（3%）【1人当】'!AA15-'⑦-1Aのうち道分【1人当】'!AA15), 0)</f>
        <v>0</v>
      </c>
      <c r="AB15" s="185">
        <f>IFERROR(IF('⑥-1A申告納付税額（3%）【1人当】'!AB15-'⑦-1Aのうち道分【1人当】'!AB15&lt;0, 0, '⑥-1A申告納付税額（3%）【1人当】'!AB15-'⑦-1Aのうち道分【1人当】'!AB15), 0)</f>
        <v>0</v>
      </c>
      <c r="AC15" s="185">
        <f>IFERROR(IF('⑥-1A申告納付税額（3%）【1人当】'!AC15-'⑦-1Aのうち道分【1人当】'!AC15&lt;0, 0, '⑥-1A申告納付税額（3%）【1人当】'!AC15-'⑦-1Aのうち道分【1人当】'!AC15), 0)</f>
        <v>0</v>
      </c>
      <c r="AD15" s="185">
        <f>IFERROR(IF('⑥-1A申告納付税額（3%）【1人当】'!AD15-'⑦-1Aのうち道分【1人当】'!AD15&lt;0, 0, '⑥-1A申告納付税額（3%）【1人当】'!AD15-'⑦-1Aのうち道分【1人当】'!AD15), 0)</f>
        <v>0</v>
      </c>
      <c r="AE15" s="185">
        <f>IFERROR(IF('⑥-1A申告納付税額（3%）【1人当】'!AE15-'⑦-1Aのうち道分【1人当】'!AE15&lt;0, 0, '⑥-1A申告納付税額（3%）【1人当】'!AE15-'⑦-1Aのうち道分【1人当】'!AE15), 0)</f>
        <v>0</v>
      </c>
      <c r="AF15" s="185">
        <f>IFERROR(IF('⑥-1A申告納付税額（3%）【1人当】'!AF15-'⑦-1Aのうち道分【1人当】'!AF15&lt;0, 0, '⑥-1A申告納付税額（3%）【1人当】'!AF15-'⑦-1Aのうち道分【1人当】'!AF15), 0)</f>
        <v>0</v>
      </c>
      <c r="AG15" s="185">
        <f>IFERROR(IF('⑥-1A申告納付税額（3%）【1人当】'!AG15-'⑦-1Aのうち道分【1人当】'!AG15&lt;0, 0, '⑥-1A申告納付税額（3%）【1人当】'!AG15-'⑦-1Aのうち道分【1人当】'!AG15), 0)</f>
        <v>0</v>
      </c>
      <c r="AH15" s="185">
        <f>IFERROR(IF('⑥-1A申告納付税額（3%）【1人当】'!AH15-'⑦-1Aのうち道分【1人当】'!AH15&lt;0, 0, '⑥-1A申告納付税額（3%）【1人当】'!AH15-'⑦-1Aのうち道分【1人当】'!AH15), 0)</f>
        <v>0</v>
      </c>
      <c r="AI15" s="185">
        <f>IFERROR(IF('⑥-1A申告納付税額（3%）【1人当】'!AI15-'⑦-1Aのうち道分【1人当】'!AI15&lt;0, 0, '⑥-1A申告納付税額（3%）【1人当】'!AI15-'⑦-1Aのうち道分【1人当】'!AI15), 0)</f>
        <v>0</v>
      </c>
      <c r="AJ15" s="185">
        <f>IFERROR(IF('⑥-1A申告納付税額（3%）【1人当】'!AJ15-'⑦-1Aのうち道分【1人当】'!AJ15&lt;0, 0, '⑥-1A申告納付税額（3%）【1人当】'!AJ15-'⑦-1Aのうち道分【1人当】'!AJ15), 0)</f>
        <v>0</v>
      </c>
      <c r="AK15" s="185">
        <f>IFERROR(IF('⑥-1A申告納付税額（3%）【1人当】'!AK15-'⑦-1Aのうち道分【1人当】'!AK15&lt;0, 0, '⑥-1A申告納付税額（3%）【1人当】'!AK15-'⑦-1Aのうち道分【1人当】'!AK15), 0)</f>
        <v>0</v>
      </c>
      <c r="AL15" s="185">
        <f>IFERROR(IF('⑥-1A申告納付税額（3%）【1人当】'!AL15-'⑦-1Aのうち道分【1人当】'!AL15&lt;0, 0, '⑥-1A申告納付税額（3%）【1人当】'!AL15-'⑦-1Aのうち道分【1人当】'!AL15), 0)</f>
        <v>0</v>
      </c>
      <c r="AM15" s="185">
        <f>IFERROR(IF('⑥-1A申告納付税額（3%）【1人当】'!AM15-'⑦-1Aのうち道分【1人当】'!AM15&lt;0, 0, '⑥-1A申告納付税額（3%）【1人当】'!AM15-'⑦-1Aのうち道分【1人当】'!AM15), 0)</f>
        <v>0</v>
      </c>
      <c r="AN15" s="185">
        <f>IFERROR(IF('⑥-1A申告納付税額（3%）【1人当】'!AN15-'⑦-1Aのうち道分【1人当】'!AN15&lt;0, 0, '⑥-1A申告納付税額（3%）【1人当】'!AN15-'⑦-1Aのうち道分【1人当】'!AN15), 0)</f>
        <v>0</v>
      </c>
      <c r="AO15" s="185">
        <f>IFERROR(IF('⑥-1A申告納付税額（3%）【1人当】'!AO15-'⑦-1Aのうち道分【1人当】'!AO15&lt;0, 0, '⑥-1A申告納付税額（3%）【1人当】'!AO15-'⑦-1Aのうち道分【1人当】'!AO15), 0)</f>
        <v>0</v>
      </c>
      <c r="AP15" s="185">
        <f>IFERROR(IF('⑥-1A申告納付税額（3%）【1人当】'!AP15-'⑦-1Aのうち道分【1人当】'!AP15&lt;0, 0, '⑥-1A申告納付税額（3%）【1人当】'!AP15-'⑦-1Aのうち道分【1人当】'!AP15), 0)</f>
        <v>0</v>
      </c>
      <c r="AQ15" s="185">
        <f>IFERROR(IF('⑥-1A申告納付税額（3%）【1人当】'!AQ15-'⑦-1Aのうち道分【1人当】'!AQ15&lt;0, 0, '⑥-1A申告納付税額（3%）【1人当】'!AQ15-'⑦-1Aのうち道分【1人当】'!AQ15), 0)</f>
        <v>0</v>
      </c>
      <c r="AR15" s="185">
        <f>IFERROR(IF('⑥-1A申告納付税額（3%）【1人当】'!AR15-'⑦-1Aのうち道分【1人当】'!AR15&lt;0, 0, '⑥-1A申告納付税額（3%）【1人当】'!AR15-'⑦-1Aのうち道分【1人当】'!AR15), 0)</f>
        <v>0</v>
      </c>
      <c r="AS15" s="185">
        <f>IFERROR(IF('⑥-1A申告納付税額（3%）【1人当】'!AS15-'⑦-1Aのうち道分【1人当】'!AS15&lt;0, 0, '⑥-1A申告納付税額（3%）【1人当】'!AS15-'⑦-1Aのうち道分【1人当】'!AS15), 0)</f>
        <v>0</v>
      </c>
      <c r="AT15" s="185">
        <f>IFERROR(IF('⑥-1A申告納付税額（3%）【1人当】'!AT15-'⑦-1Aのうち道分【1人当】'!AT15&lt;0, 0, '⑥-1A申告納付税額（3%）【1人当】'!AT15-'⑦-1Aのうち道分【1人当】'!AT15), 0)</f>
        <v>0</v>
      </c>
      <c r="AU15" s="185">
        <f>IFERROR(IF('⑥-1A申告納付税額（3%）【1人当】'!AU15-'⑦-1Aのうち道分【1人当】'!AU15&lt;0, 0, '⑥-1A申告納付税額（3%）【1人当】'!AU15-'⑦-1Aのうち道分【1人当】'!AU15), 0)</f>
        <v>0</v>
      </c>
      <c r="AV15" s="185">
        <f>IFERROR(IF('⑥-1A申告納付税額（3%）【1人当】'!AV15-'⑦-1Aのうち道分【1人当】'!AV15&lt;0, 0, '⑥-1A申告納付税額（3%）【1人当】'!AV15-'⑦-1Aのうち道分【1人当】'!AV15), 0)</f>
        <v>0</v>
      </c>
      <c r="AW15" s="185">
        <f>IFERROR(IF('⑥-1A申告納付税額（3%）【1人当】'!AW15-'⑦-1Aのうち道分【1人当】'!AW15&lt;0, 0, '⑥-1A申告納付税額（3%）【1人当】'!AW15-'⑦-1Aのうち道分【1人当】'!AW15), 0)</f>
        <v>0</v>
      </c>
      <c r="AX15" s="185">
        <f>IFERROR(IF('⑥-1A申告納付税額（3%）【1人当】'!AX15-'⑦-1Aのうち道分【1人当】'!AX15&lt;0, 0, '⑥-1A申告納付税額（3%）【1人当】'!AX15-'⑦-1Aのうち道分【1人当】'!AX15), 0)</f>
        <v>0</v>
      </c>
      <c r="AY15" s="185">
        <f>IFERROR(IF('⑥-1A申告納付税額（3%）【1人当】'!AY15-'⑦-1Aのうち道分【1人当】'!AY15&lt;0, 0, '⑥-1A申告納付税額（3%）【1人当】'!AY15-'⑦-1Aのうち道分【1人当】'!AY15), 0)</f>
        <v>0</v>
      </c>
      <c r="AZ15" s="185">
        <f>IFERROR(IF('⑥-1A申告納付税額（3%）【1人当】'!AZ15-'⑦-1Aのうち道分【1人当】'!AZ15&lt;0, 0, '⑥-1A申告納付税額（3%）【1人当】'!AZ15-'⑦-1Aのうち道分【1人当】'!AZ15), 0)</f>
        <v>0</v>
      </c>
      <c r="BA15" s="185">
        <f>IFERROR(IF('⑥-1A申告納付税額（3%）【1人当】'!BA15-'⑦-1Aのうち道分【1人当】'!BA15&lt;0, 0, '⑥-1A申告納付税額（3%）【1人当】'!BA15-'⑦-1Aのうち道分【1人当】'!BA15), 0)</f>
        <v>0</v>
      </c>
      <c r="BB15" s="185">
        <f>IFERROR(IF('⑥-1A申告納付税額（3%）【1人当】'!BB15-'⑦-1Aのうち道分【1人当】'!BB15&lt;0, 0, '⑥-1A申告納付税額（3%）【1人当】'!BB15-'⑦-1Aのうち道分【1人当】'!BB15), 0)</f>
        <v>0</v>
      </c>
      <c r="BC15" s="185">
        <f>IFERROR(IF('⑥-1A申告納付税額（3%）【1人当】'!BC15-'⑦-1Aのうち道分【1人当】'!BC15&lt;0, 0, '⑥-1A申告納付税額（3%）【1人当】'!BC15-'⑦-1Aのうち道分【1人当】'!BC15), 0)</f>
        <v>0</v>
      </c>
      <c r="BD15" s="185">
        <f>IFERROR(IF('⑥-1A申告納付税額（3%）【1人当】'!BD15-'⑦-1Aのうち道分【1人当】'!BD15&lt;0, 0, '⑥-1A申告納付税額（3%）【1人当】'!BD15-'⑦-1Aのうち道分【1人当】'!BD15), 0)</f>
        <v>0</v>
      </c>
      <c r="BE15" s="185">
        <f>IFERROR(IF('⑥-1A申告納付税額（3%）【1人当】'!BE15-'⑦-1Aのうち道分【1人当】'!BE15&lt;0, 0, '⑥-1A申告納付税額（3%）【1人当】'!BE15-'⑦-1Aのうち道分【1人当】'!BE15), 0)</f>
        <v>0</v>
      </c>
      <c r="BF15" s="185">
        <f>IFERROR(IF('⑥-1A申告納付税額（3%）【1人当】'!BF15-'⑦-1Aのうち道分【1人当】'!BF15&lt;0, 0, '⑥-1A申告納付税額（3%）【1人当】'!BF15-'⑦-1Aのうち道分【1人当】'!BF15), 0)</f>
        <v>0</v>
      </c>
      <c r="BG15" s="185">
        <f>IFERROR(IF('⑥-1A申告納付税額（3%）【1人当】'!BG15-'⑦-1Aのうち道分【1人当】'!BG15&lt;0, 0, '⑥-1A申告納付税額（3%）【1人当】'!BG15-'⑦-1Aのうち道分【1人当】'!BG15), 0)</f>
        <v>0</v>
      </c>
      <c r="BH15" s="185">
        <f>IFERROR(IF('⑥-1A申告納付税額（3%）【1人当】'!BH15-'⑦-1Aのうち道分【1人当】'!BH15&lt;0, 0, '⑥-1A申告納付税額（3%）【1人当】'!BH15-'⑦-1Aのうち道分【1人当】'!BH15), 0)</f>
        <v>0</v>
      </c>
      <c r="BI15" s="185">
        <f>IFERROR(IF('⑥-1A申告納付税額（3%）【1人当】'!BI15-'⑦-1Aのうち道分【1人当】'!BI15&lt;0, 0, '⑥-1A申告納付税額（3%）【1人当】'!BI15-'⑦-1Aのうち道分【1人当】'!BI15), 0)</f>
        <v>0</v>
      </c>
      <c r="BJ15" s="185">
        <f>IFERROR(IF('⑥-1A申告納付税額（3%）【1人当】'!BJ15-'⑦-1Aのうち道分【1人当】'!BJ15&lt;0, 0, '⑥-1A申告納付税額（3%）【1人当】'!BJ15-'⑦-1Aのうち道分【1人当】'!BJ15), 0)</f>
        <v>0</v>
      </c>
      <c r="BK15" s="185">
        <f>IFERROR(IF('⑥-1A申告納付税額（3%）【1人当】'!BK15-'⑦-1Aのうち道分【1人当】'!BK15&lt;0, 0, '⑥-1A申告納付税額（3%）【1人当】'!BK15-'⑦-1Aのうち道分【1人当】'!BK15), 0)</f>
        <v>0</v>
      </c>
      <c r="BL15" s="185">
        <f>IFERROR(IF('⑥-1A申告納付税額（3%）【1人当】'!BL15-'⑦-1Aのうち道分【1人当】'!BL15&lt;0, 0, '⑥-1A申告納付税額（3%）【1人当】'!BL15-'⑦-1Aのうち道分【1人当】'!BL15), 0)</f>
        <v>0</v>
      </c>
      <c r="BM15" s="185">
        <f>IFERROR(IF('⑥-1A申告納付税額（3%）【1人当】'!BM15-'⑦-1Aのうち道分【1人当】'!BM15&lt;0, 0, '⑥-1A申告納付税額（3%）【1人当】'!BM15-'⑦-1Aのうち道分【1人当】'!BM15), 0)</f>
        <v>0</v>
      </c>
      <c r="BN15" s="185">
        <f>IFERROR(IF('⑥-1A申告納付税額（3%）【1人当】'!BN15-'⑦-1Aのうち道分【1人当】'!BN15&lt;0, 0, '⑥-1A申告納付税額（3%）【1人当】'!BN15-'⑦-1Aのうち道分【1人当】'!BN15), 0)</f>
        <v>0</v>
      </c>
      <c r="BO15" s="185">
        <f>IFERROR(IF('⑥-1A申告納付税額（3%）【1人当】'!BO15-'⑦-1Aのうち道分【1人当】'!BO15&lt;0, 0, '⑥-1A申告納付税額（3%）【1人当】'!BO15-'⑦-1Aのうち道分【1人当】'!BO15), 0)</f>
        <v>0</v>
      </c>
      <c r="BP15" s="185">
        <f>IFERROR(IF('⑥-1A申告納付税額（3%）【1人当】'!BP15-'⑦-1Aのうち道分【1人当】'!BP15&lt;0, 0, '⑥-1A申告納付税額（3%）【1人当】'!BP15-'⑦-1Aのうち道分【1人当】'!BP15), 0)</f>
        <v>0</v>
      </c>
      <c r="BQ15" s="185">
        <f>IFERROR(IF('⑥-1A申告納付税額（3%）【1人当】'!BQ15-'⑦-1Aのうち道分【1人当】'!BQ15&lt;0, 0, '⑥-1A申告納付税額（3%）【1人当】'!BQ15-'⑦-1Aのうち道分【1人当】'!BQ15), 0)</f>
        <v>0</v>
      </c>
      <c r="BR15" s="185">
        <f>IFERROR(IF('⑥-1A申告納付税額（3%）【1人当】'!BR15-'⑦-1Aのうち道分【1人当】'!BR15&lt;0, 0, '⑥-1A申告納付税額（3%）【1人当】'!BR15-'⑦-1Aのうち道分【1人当】'!BR15), 0)</f>
        <v>0</v>
      </c>
      <c r="BS15" s="185">
        <f>IFERROR(IF('⑥-1A申告納付税額（3%）【1人当】'!BS15-'⑦-1Aのうち道分【1人当】'!BS15&lt;0, 0, '⑥-1A申告納付税額（3%）【1人当】'!BS15-'⑦-1Aのうち道分【1人当】'!BS15), 0)</f>
        <v>0</v>
      </c>
      <c r="BT15" s="185">
        <f>IFERROR(IF('⑥-1A申告納付税額（3%）【1人当】'!BT15-'⑦-1Aのうち道分【1人当】'!BT15&lt;0, 0, '⑥-1A申告納付税額（3%）【1人当】'!BT15-'⑦-1Aのうち道分【1人当】'!BT15), 0)</f>
        <v>0</v>
      </c>
      <c r="BU15" s="185">
        <f>IFERROR(IF('⑥-1A申告納付税額（3%）【1人当】'!BU15-'⑦-1Aのうち道分【1人当】'!BU15&lt;0, 0, '⑥-1A申告納付税額（3%）【1人当】'!BU15-'⑦-1Aのうち道分【1人当】'!BU15), 0)</f>
        <v>0</v>
      </c>
      <c r="BV15" s="185">
        <f>IFERROR(IF('⑥-1A申告納付税額（3%）【1人当】'!BV15-'⑦-1Aのうち道分【1人当】'!BV15&lt;0, 0, '⑥-1A申告納付税額（3%）【1人当】'!BV15-'⑦-1Aのうち道分【1人当】'!BV15), 0)</f>
        <v>0</v>
      </c>
      <c r="BW15" s="185">
        <f>IFERROR(IF('⑥-1A申告納付税額（3%）【1人当】'!BW15-'⑦-1Aのうち道分【1人当】'!BW15&lt;0, 0, '⑥-1A申告納付税額（3%）【1人当】'!BW15-'⑦-1Aのうち道分【1人当】'!BW15), 0)</f>
        <v>0</v>
      </c>
      <c r="BX15" s="185">
        <f>IFERROR(IF('⑥-1A申告納付税額（3%）【1人当】'!BX15-'⑦-1Aのうち道分【1人当】'!BX15&lt;0, 0, '⑥-1A申告納付税額（3%）【1人当】'!BX15-'⑦-1Aのうち道分【1人当】'!BX15), 0)</f>
        <v>0</v>
      </c>
      <c r="BY15" s="185">
        <f>IFERROR(IF('⑥-1A申告納付税額（3%）【1人当】'!BY15-'⑦-1Aのうち道分【1人当】'!BY15&lt;0, 0, '⑥-1A申告納付税額（3%）【1人当】'!BY15-'⑦-1Aのうち道分【1人当】'!BY15), 0)</f>
        <v>0</v>
      </c>
      <c r="BZ15" s="185">
        <f>IFERROR(IF('⑥-1A申告納付税額（3%）【1人当】'!BZ15-'⑦-1Aのうち道分【1人当】'!BZ15&lt;0, 0, '⑥-1A申告納付税額（3%）【1人当】'!BZ15-'⑦-1Aのうち道分【1人当】'!BZ15), 0)</f>
        <v>0</v>
      </c>
      <c r="CA15" s="185">
        <f>IFERROR(IF('⑥-1A申告納付税額（3%）【1人当】'!CA15-'⑦-1Aのうち道分【1人当】'!CA15&lt;0, 0, '⑥-1A申告納付税額（3%）【1人当】'!CA15-'⑦-1Aのうち道分【1人当】'!CA15), 0)</f>
        <v>0</v>
      </c>
      <c r="CB15" s="185">
        <f>IFERROR(IF('⑥-1A申告納付税額（3%）【1人当】'!CB15-'⑦-1Aのうち道分【1人当】'!CB15&lt;0, 0, '⑥-1A申告納付税額（3%）【1人当】'!CB15-'⑦-1Aのうち道分【1人当】'!CB15), 0)</f>
        <v>0</v>
      </c>
      <c r="CC15" s="185">
        <f>IFERROR(IF('⑥-1A申告納付税額（3%）【1人当】'!CC15-'⑦-1Aのうち道分【1人当】'!CC15&lt;0, 0, '⑥-1A申告納付税額（3%）【1人当】'!CC15-'⑦-1Aのうち道分【1人当】'!CC15), 0)</f>
        <v>0</v>
      </c>
      <c r="CD15" s="185">
        <f>IFERROR(IF('⑥-1A申告納付税額（3%）【1人当】'!CD15-'⑦-1Aのうち道分【1人当】'!CD15&lt;0, 0, '⑥-1A申告納付税額（3%）【1人当】'!CD15-'⑦-1Aのうち道分【1人当】'!CD15), 0)</f>
        <v>0</v>
      </c>
      <c r="CE15" s="185">
        <f>IFERROR(IF('⑥-1A申告納付税額（3%）【1人当】'!CE15-'⑦-1Aのうち道分【1人当】'!CE15&lt;0, 0, '⑥-1A申告納付税額（3%）【1人当】'!CE15-'⑦-1Aのうち道分【1人当】'!CE15), 0)</f>
        <v>0</v>
      </c>
      <c r="CF15" s="185">
        <f>IFERROR(IF('⑥-1A申告納付税額（3%）【1人当】'!CF15-'⑦-1Aのうち道分【1人当】'!CF15&lt;0, 0, '⑥-1A申告納付税額（3%）【1人当】'!CF15-'⑦-1Aのうち道分【1人当】'!CF15), 0)</f>
        <v>0</v>
      </c>
      <c r="CG15" s="185">
        <f>IFERROR(IF('⑥-1A申告納付税額（3%）【1人当】'!CG15-'⑦-1Aのうち道分【1人当】'!CG15&lt;0, 0, '⑥-1A申告納付税額（3%）【1人当】'!CG15-'⑦-1Aのうち道分【1人当】'!CG15), 0)</f>
        <v>0</v>
      </c>
      <c r="CH15" s="185">
        <f>IFERROR(IF('⑥-1A申告納付税額（3%）【1人当】'!CH15-'⑦-1Aのうち道分【1人当】'!CH15&lt;0, 0, '⑥-1A申告納付税額（3%）【1人当】'!CH15-'⑦-1Aのうち道分【1人当】'!CH15), 0)</f>
        <v>0</v>
      </c>
      <c r="CI15" s="185">
        <f>IFERROR(IF('⑥-1A申告納付税額（3%）【1人当】'!CI15-'⑦-1Aのうち道分【1人当】'!CI15&lt;0, 0, '⑥-1A申告納付税額（3%）【1人当】'!CI15-'⑦-1Aのうち道分【1人当】'!CI15), 0)</f>
        <v>0</v>
      </c>
      <c r="CJ15" s="185">
        <f>IFERROR(IF('⑥-1A申告納付税額（3%）【1人当】'!CJ15-'⑦-1Aのうち道分【1人当】'!CJ15&lt;0, 0, '⑥-1A申告納付税額（3%）【1人当】'!CJ15-'⑦-1Aのうち道分【1人当】'!CJ15), 0)</f>
        <v>0</v>
      </c>
      <c r="CK15" s="185">
        <f>IFERROR(IF('⑥-1A申告納付税額（3%）【1人当】'!CK15-'⑦-1Aのうち道分【1人当】'!CK15&lt;0, 0, '⑥-1A申告納付税額（3%）【1人当】'!CK15-'⑦-1Aのうち道分【1人当】'!CK15), 0)</f>
        <v>0</v>
      </c>
      <c r="CL15" s="185">
        <f>IFERROR(IF('⑥-1A申告納付税額（3%）【1人当】'!CL15-'⑦-1Aのうち道分【1人当】'!CL15&lt;0, 0, '⑥-1A申告納付税額（3%）【1人当】'!CL15-'⑦-1Aのうち道分【1人当】'!CL15), 0)</f>
        <v>0</v>
      </c>
      <c r="CM15" s="185">
        <f>IFERROR(IF('⑥-1A申告納付税額（3%）【1人当】'!CM15-'⑦-1Aのうち道分【1人当】'!CM15&lt;0, 0, '⑥-1A申告納付税額（3%）【1人当】'!CM15-'⑦-1Aのうち道分【1人当】'!CM15), 0)</f>
        <v>0</v>
      </c>
      <c r="CN15" s="185">
        <f>IFERROR(IF('⑥-1A申告納付税額（3%）【1人当】'!CN15-'⑦-1Aのうち道分【1人当】'!CN15&lt;0, 0, '⑥-1A申告納付税額（3%）【1人当】'!CN15-'⑦-1Aのうち道分【1人当】'!CN15), 0)</f>
        <v>0</v>
      </c>
      <c r="CO15" s="185">
        <f>IFERROR(IF('⑥-1A申告納付税額（3%）【1人当】'!CO15-'⑦-1Aのうち道分【1人当】'!CO15&lt;0, 0, '⑥-1A申告納付税額（3%）【1人当】'!CO15-'⑦-1Aのうち道分【1人当】'!CO15), 0)</f>
        <v>0</v>
      </c>
      <c r="CP15" s="185">
        <f>IFERROR(IF('⑥-1A申告納付税額（3%）【1人当】'!CP15-'⑦-1Aのうち道分【1人当】'!CP15&lt;0, 0, '⑥-1A申告納付税額（3%）【1人当】'!CP15-'⑦-1Aのうち道分【1人当】'!CP15), 0)</f>
        <v>0</v>
      </c>
      <c r="CQ15" s="185">
        <f>IFERROR(IF('⑥-1A申告納付税額（3%）【1人当】'!CQ15-'⑦-1Aのうち道分【1人当】'!CQ15&lt;0, 0, '⑥-1A申告納付税額（3%）【1人当】'!CQ15-'⑦-1Aのうち道分【1人当】'!CQ15), 0)</f>
        <v>0</v>
      </c>
      <c r="CR15" s="185">
        <f>IFERROR(IF('⑥-1A申告納付税額（3%）【1人当】'!CR15-'⑦-1Aのうち道分【1人当】'!CR15&lt;0, 0, '⑥-1A申告納付税額（3%）【1人当】'!CR15-'⑦-1Aのうち道分【1人当】'!CR15), 0)</f>
        <v>0</v>
      </c>
      <c r="CS15" s="185">
        <f>IFERROR(IF('⑥-1A申告納付税額（3%）【1人当】'!CS15-'⑦-1Aのうち道分【1人当】'!CS15&lt;0, 0, '⑥-1A申告納付税額（3%）【1人当】'!CS15-'⑦-1Aのうち道分【1人当】'!CS15), 0)</f>
        <v>0</v>
      </c>
      <c r="CT15" s="185">
        <f>IFERROR(IF('⑥-1A申告納付税額（3%）【1人当】'!CT15-'⑦-1Aのうち道分【1人当】'!CT15&lt;0, 0, '⑥-1A申告納付税額（3%）【1人当】'!CT15-'⑦-1Aのうち道分【1人当】'!CT15), 0)</f>
        <v>0</v>
      </c>
      <c r="CU15" s="185">
        <f>IFERROR(IF('⑥-1A申告納付税額（3%）【1人当】'!CU15-'⑦-1Aのうち道分【1人当】'!CU15&lt;0, 0, '⑥-1A申告納付税額（3%）【1人当】'!CU15-'⑦-1Aのうち道分【1人当】'!CU15), 0)</f>
        <v>0</v>
      </c>
      <c r="CV15" s="185">
        <f>IFERROR(IF('⑥-1A申告納付税額（3%）【1人当】'!CV15-'⑦-1Aのうち道分【1人当】'!CV15&lt;0, 0, '⑥-1A申告納付税額（3%）【1人当】'!CV15-'⑦-1Aのうち道分【1人当】'!CV15), 0)</f>
        <v>0</v>
      </c>
      <c r="CW15" s="185">
        <f>IFERROR(IF('⑥-1A申告納付税額（3%）【1人当】'!CW15-'⑦-1Aのうち道分【1人当】'!CW15&lt;0, 0, '⑥-1A申告納付税額（3%）【1人当】'!CW15-'⑦-1Aのうち道分【1人当】'!CW15), 0)</f>
        <v>0</v>
      </c>
      <c r="CX15" s="185">
        <f>IFERROR(IF('⑥-1A申告納付税額（3%）【1人当】'!CX15-'⑦-1Aのうち道分【1人当】'!CX15&lt;0, 0, '⑥-1A申告納付税額（3%）【1人当】'!CX15-'⑦-1Aのうち道分【1人当】'!CX15), 0)</f>
        <v>0</v>
      </c>
      <c r="CY15" s="13"/>
      <c r="CZ15" s="185">
        <f>'①-1入力シート（宿泊人数）【1人当】'!CZ15</f>
        <v>0</v>
      </c>
    </row>
    <row r="16" spans="1:105">
      <c r="A16" s="196"/>
      <c r="B16" s="175">
        <v>10</v>
      </c>
      <c r="C16" s="185">
        <f>IFERROR(IF('⑥-1A申告納付税額（3%）【1人当】'!C16-'⑦-1Aのうち道分【1人当】'!C16&lt;0, 0, '⑥-1A申告納付税額（3%）【1人当】'!C16-'⑦-1Aのうち道分【1人当】'!C16), 0)</f>
        <v>0</v>
      </c>
      <c r="D16" s="185">
        <f>IFERROR(IF('⑥-1A申告納付税額（3%）【1人当】'!D16-'⑦-1Aのうち道分【1人当】'!D16&lt;0, 0, '⑥-1A申告納付税額（3%）【1人当】'!D16-'⑦-1Aのうち道分【1人当】'!D16), 0)</f>
        <v>0</v>
      </c>
      <c r="E16" s="185">
        <f>IFERROR(IF('⑥-1A申告納付税額（3%）【1人当】'!E16-'⑦-1Aのうち道分【1人当】'!E16&lt;0, 0, '⑥-1A申告納付税額（3%）【1人当】'!E16-'⑦-1Aのうち道分【1人当】'!E16), 0)</f>
        <v>0</v>
      </c>
      <c r="F16" s="185">
        <f>IFERROR(IF('⑥-1A申告納付税額（3%）【1人当】'!F16-'⑦-1Aのうち道分【1人当】'!F16&lt;0, 0, '⑥-1A申告納付税額（3%）【1人当】'!F16-'⑦-1Aのうち道分【1人当】'!F16), 0)</f>
        <v>0</v>
      </c>
      <c r="G16" s="185">
        <f>IFERROR(IF('⑥-1A申告納付税額（3%）【1人当】'!G16-'⑦-1Aのうち道分【1人当】'!G16&lt;0, 0, '⑥-1A申告納付税額（3%）【1人当】'!G16-'⑦-1Aのうち道分【1人当】'!G16), 0)</f>
        <v>0</v>
      </c>
      <c r="H16" s="185">
        <f>IFERROR(IF('⑥-1A申告納付税額（3%）【1人当】'!H16-'⑦-1Aのうち道分【1人当】'!H16&lt;0, 0, '⑥-1A申告納付税額（3%）【1人当】'!H16-'⑦-1Aのうち道分【1人当】'!H16), 0)</f>
        <v>0</v>
      </c>
      <c r="I16" s="185">
        <f>IFERROR(IF('⑥-1A申告納付税額（3%）【1人当】'!I16-'⑦-1Aのうち道分【1人当】'!I16&lt;0, 0, '⑥-1A申告納付税額（3%）【1人当】'!I16-'⑦-1Aのうち道分【1人当】'!I16), 0)</f>
        <v>0</v>
      </c>
      <c r="J16" s="185">
        <f>IFERROR(IF('⑥-1A申告納付税額（3%）【1人当】'!J16-'⑦-1Aのうち道分【1人当】'!J16&lt;0, 0, '⑥-1A申告納付税額（3%）【1人当】'!J16-'⑦-1Aのうち道分【1人当】'!J16), 0)</f>
        <v>0</v>
      </c>
      <c r="K16" s="185">
        <f>IFERROR(IF('⑥-1A申告納付税額（3%）【1人当】'!K16-'⑦-1Aのうち道分【1人当】'!K16&lt;0, 0, '⑥-1A申告納付税額（3%）【1人当】'!K16-'⑦-1Aのうち道分【1人当】'!K16), 0)</f>
        <v>0</v>
      </c>
      <c r="L16" s="185">
        <f>IFERROR(IF('⑥-1A申告納付税額（3%）【1人当】'!L16-'⑦-1Aのうち道分【1人当】'!L16&lt;0, 0, '⑥-1A申告納付税額（3%）【1人当】'!L16-'⑦-1Aのうち道分【1人当】'!L16), 0)</f>
        <v>0</v>
      </c>
      <c r="M16" s="185">
        <f>IFERROR(IF('⑥-1A申告納付税額（3%）【1人当】'!M16-'⑦-1Aのうち道分【1人当】'!M16&lt;0, 0, '⑥-1A申告納付税額（3%）【1人当】'!M16-'⑦-1Aのうち道分【1人当】'!M16), 0)</f>
        <v>0</v>
      </c>
      <c r="N16" s="185">
        <f>IFERROR(IF('⑥-1A申告納付税額（3%）【1人当】'!N16-'⑦-1Aのうち道分【1人当】'!N16&lt;0, 0, '⑥-1A申告納付税額（3%）【1人当】'!N16-'⑦-1Aのうち道分【1人当】'!N16), 0)</f>
        <v>0</v>
      </c>
      <c r="O16" s="185">
        <f>IFERROR(IF('⑥-1A申告納付税額（3%）【1人当】'!O16-'⑦-1Aのうち道分【1人当】'!O16&lt;0, 0, '⑥-1A申告納付税額（3%）【1人当】'!O16-'⑦-1Aのうち道分【1人当】'!O16), 0)</f>
        <v>0</v>
      </c>
      <c r="P16" s="185">
        <f>IFERROR(IF('⑥-1A申告納付税額（3%）【1人当】'!P16-'⑦-1Aのうち道分【1人当】'!P16&lt;0, 0, '⑥-1A申告納付税額（3%）【1人当】'!P16-'⑦-1Aのうち道分【1人当】'!P16), 0)</f>
        <v>0</v>
      </c>
      <c r="Q16" s="185">
        <f>IFERROR(IF('⑥-1A申告納付税額（3%）【1人当】'!Q16-'⑦-1Aのうち道分【1人当】'!Q16&lt;0, 0, '⑥-1A申告納付税額（3%）【1人当】'!Q16-'⑦-1Aのうち道分【1人当】'!Q16), 0)</f>
        <v>0</v>
      </c>
      <c r="R16" s="185">
        <f>IFERROR(IF('⑥-1A申告納付税額（3%）【1人当】'!R16-'⑦-1Aのうち道分【1人当】'!R16&lt;0, 0, '⑥-1A申告納付税額（3%）【1人当】'!R16-'⑦-1Aのうち道分【1人当】'!R16), 0)</f>
        <v>0</v>
      </c>
      <c r="S16" s="185">
        <f>IFERROR(IF('⑥-1A申告納付税額（3%）【1人当】'!S16-'⑦-1Aのうち道分【1人当】'!S16&lt;0, 0, '⑥-1A申告納付税額（3%）【1人当】'!S16-'⑦-1Aのうち道分【1人当】'!S16), 0)</f>
        <v>0</v>
      </c>
      <c r="T16" s="185">
        <f>IFERROR(IF('⑥-1A申告納付税額（3%）【1人当】'!T16-'⑦-1Aのうち道分【1人当】'!T16&lt;0, 0, '⑥-1A申告納付税額（3%）【1人当】'!T16-'⑦-1Aのうち道分【1人当】'!T16), 0)</f>
        <v>0</v>
      </c>
      <c r="U16" s="185">
        <f>IFERROR(IF('⑥-1A申告納付税額（3%）【1人当】'!U16-'⑦-1Aのうち道分【1人当】'!U16&lt;0, 0, '⑥-1A申告納付税額（3%）【1人当】'!U16-'⑦-1Aのうち道分【1人当】'!U16), 0)</f>
        <v>0</v>
      </c>
      <c r="V16" s="185">
        <f>IFERROR(IF('⑥-1A申告納付税額（3%）【1人当】'!V16-'⑦-1Aのうち道分【1人当】'!V16&lt;0, 0, '⑥-1A申告納付税額（3%）【1人当】'!V16-'⑦-1Aのうち道分【1人当】'!V16), 0)</f>
        <v>0</v>
      </c>
      <c r="W16" s="185">
        <f>IFERROR(IF('⑥-1A申告納付税額（3%）【1人当】'!W16-'⑦-1Aのうち道分【1人当】'!W16&lt;0, 0, '⑥-1A申告納付税額（3%）【1人当】'!W16-'⑦-1Aのうち道分【1人当】'!W16), 0)</f>
        <v>0</v>
      </c>
      <c r="X16" s="185">
        <f>IFERROR(IF('⑥-1A申告納付税額（3%）【1人当】'!X16-'⑦-1Aのうち道分【1人当】'!X16&lt;0, 0, '⑥-1A申告納付税額（3%）【1人当】'!X16-'⑦-1Aのうち道分【1人当】'!X16), 0)</f>
        <v>0</v>
      </c>
      <c r="Y16" s="185">
        <f>IFERROR(IF('⑥-1A申告納付税額（3%）【1人当】'!Y16-'⑦-1Aのうち道分【1人当】'!Y16&lt;0, 0, '⑥-1A申告納付税額（3%）【1人当】'!Y16-'⑦-1Aのうち道分【1人当】'!Y16), 0)</f>
        <v>0</v>
      </c>
      <c r="Z16" s="185">
        <f>IFERROR(IF('⑥-1A申告納付税額（3%）【1人当】'!Z16-'⑦-1Aのうち道分【1人当】'!Z16&lt;0, 0, '⑥-1A申告納付税額（3%）【1人当】'!Z16-'⑦-1Aのうち道分【1人当】'!Z16), 0)</f>
        <v>0</v>
      </c>
      <c r="AA16" s="185">
        <f>IFERROR(IF('⑥-1A申告納付税額（3%）【1人当】'!AA16-'⑦-1Aのうち道分【1人当】'!AA16&lt;0, 0, '⑥-1A申告納付税額（3%）【1人当】'!AA16-'⑦-1Aのうち道分【1人当】'!AA16), 0)</f>
        <v>0</v>
      </c>
      <c r="AB16" s="185">
        <f>IFERROR(IF('⑥-1A申告納付税額（3%）【1人当】'!AB16-'⑦-1Aのうち道分【1人当】'!AB16&lt;0, 0, '⑥-1A申告納付税額（3%）【1人当】'!AB16-'⑦-1Aのうち道分【1人当】'!AB16), 0)</f>
        <v>0</v>
      </c>
      <c r="AC16" s="185">
        <f>IFERROR(IF('⑥-1A申告納付税額（3%）【1人当】'!AC16-'⑦-1Aのうち道分【1人当】'!AC16&lt;0, 0, '⑥-1A申告納付税額（3%）【1人当】'!AC16-'⑦-1Aのうち道分【1人当】'!AC16), 0)</f>
        <v>0</v>
      </c>
      <c r="AD16" s="185">
        <f>IFERROR(IF('⑥-1A申告納付税額（3%）【1人当】'!AD16-'⑦-1Aのうち道分【1人当】'!AD16&lt;0, 0, '⑥-1A申告納付税額（3%）【1人当】'!AD16-'⑦-1Aのうち道分【1人当】'!AD16), 0)</f>
        <v>0</v>
      </c>
      <c r="AE16" s="185">
        <f>IFERROR(IF('⑥-1A申告納付税額（3%）【1人当】'!AE16-'⑦-1Aのうち道分【1人当】'!AE16&lt;0, 0, '⑥-1A申告納付税額（3%）【1人当】'!AE16-'⑦-1Aのうち道分【1人当】'!AE16), 0)</f>
        <v>0</v>
      </c>
      <c r="AF16" s="185">
        <f>IFERROR(IF('⑥-1A申告納付税額（3%）【1人当】'!AF16-'⑦-1Aのうち道分【1人当】'!AF16&lt;0, 0, '⑥-1A申告納付税額（3%）【1人当】'!AF16-'⑦-1Aのうち道分【1人当】'!AF16), 0)</f>
        <v>0</v>
      </c>
      <c r="AG16" s="185">
        <f>IFERROR(IF('⑥-1A申告納付税額（3%）【1人当】'!AG16-'⑦-1Aのうち道分【1人当】'!AG16&lt;0, 0, '⑥-1A申告納付税額（3%）【1人当】'!AG16-'⑦-1Aのうち道分【1人当】'!AG16), 0)</f>
        <v>0</v>
      </c>
      <c r="AH16" s="185">
        <f>IFERROR(IF('⑥-1A申告納付税額（3%）【1人当】'!AH16-'⑦-1Aのうち道分【1人当】'!AH16&lt;0, 0, '⑥-1A申告納付税額（3%）【1人当】'!AH16-'⑦-1Aのうち道分【1人当】'!AH16), 0)</f>
        <v>0</v>
      </c>
      <c r="AI16" s="185">
        <f>IFERROR(IF('⑥-1A申告納付税額（3%）【1人当】'!AI16-'⑦-1Aのうち道分【1人当】'!AI16&lt;0, 0, '⑥-1A申告納付税額（3%）【1人当】'!AI16-'⑦-1Aのうち道分【1人当】'!AI16), 0)</f>
        <v>0</v>
      </c>
      <c r="AJ16" s="185">
        <f>IFERROR(IF('⑥-1A申告納付税額（3%）【1人当】'!AJ16-'⑦-1Aのうち道分【1人当】'!AJ16&lt;0, 0, '⑥-1A申告納付税額（3%）【1人当】'!AJ16-'⑦-1Aのうち道分【1人当】'!AJ16), 0)</f>
        <v>0</v>
      </c>
      <c r="AK16" s="185">
        <f>IFERROR(IF('⑥-1A申告納付税額（3%）【1人当】'!AK16-'⑦-1Aのうち道分【1人当】'!AK16&lt;0, 0, '⑥-1A申告納付税額（3%）【1人当】'!AK16-'⑦-1Aのうち道分【1人当】'!AK16), 0)</f>
        <v>0</v>
      </c>
      <c r="AL16" s="185">
        <f>IFERROR(IF('⑥-1A申告納付税額（3%）【1人当】'!AL16-'⑦-1Aのうち道分【1人当】'!AL16&lt;0, 0, '⑥-1A申告納付税額（3%）【1人当】'!AL16-'⑦-1Aのうち道分【1人当】'!AL16), 0)</f>
        <v>0</v>
      </c>
      <c r="AM16" s="185">
        <f>IFERROR(IF('⑥-1A申告納付税額（3%）【1人当】'!AM16-'⑦-1Aのうち道分【1人当】'!AM16&lt;0, 0, '⑥-1A申告納付税額（3%）【1人当】'!AM16-'⑦-1Aのうち道分【1人当】'!AM16), 0)</f>
        <v>0</v>
      </c>
      <c r="AN16" s="185">
        <f>IFERROR(IF('⑥-1A申告納付税額（3%）【1人当】'!AN16-'⑦-1Aのうち道分【1人当】'!AN16&lt;0, 0, '⑥-1A申告納付税額（3%）【1人当】'!AN16-'⑦-1Aのうち道分【1人当】'!AN16), 0)</f>
        <v>0</v>
      </c>
      <c r="AO16" s="185">
        <f>IFERROR(IF('⑥-1A申告納付税額（3%）【1人当】'!AO16-'⑦-1Aのうち道分【1人当】'!AO16&lt;0, 0, '⑥-1A申告納付税額（3%）【1人当】'!AO16-'⑦-1Aのうち道分【1人当】'!AO16), 0)</f>
        <v>0</v>
      </c>
      <c r="AP16" s="185">
        <f>IFERROR(IF('⑥-1A申告納付税額（3%）【1人当】'!AP16-'⑦-1Aのうち道分【1人当】'!AP16&lt;0, 0, '⑥-1A申告納付税額（3%）【1人当】'!AP16-'⑦-1Aのうち道分【1人当】'!AP16), 0)</f>
        <v>0</v>
      </c>
      <c r="AQ16" s="185">
        <f>IFERROR(IF('⑥-1A申告納付税額（3%）【1人当】'!AQ16-'⑦-1Aのうち道分【1人当】'!AQ16&lt;0, 0, '⑥-1A申告納付税額（3%）【1人当】'!AQ16-'⑦-1Aのうち道分【1人当】'!AQ16), 0)</f>
        <v>0</v>
      </c>
      <c r="AR16" s="185">
        <f>IFERROR(IF('⑥-1A申告納付税額（3%）【1人当】'!AR16-'⑦-1Aのうち道分【1人当】'!AR16&lt;0, 0, '⑥-1A申告納付税額（3%）【1人当】'!AR16-'⑦-1Aのうち道分【1人当】'!AR16), 0)</f>
        <v>0</v>
      </c>
      <c r="AS16" s="185">
        <f>IFERROR(IF('⑥-1A申告納付税額（3%）【1人当】'!AS16-'⑦-1Aのうち道分【1人当】'!AS16&lt;0, 0, '⑥-1A申告納付税額（3%）【1人当】'!AS16-'⑦-1Aのうち道分【1人当】'!AS16), 0)</f>
        <v>0</v>
      </c>
      <c r="AT16" s="185">
        <f>IFERROR(IF('⑥-1A申告納付税額（3%）【1人当】'!AT16-'⑦-1Aのうち道分【1人当】'!AT16&lt;0, 0, '⑥-1A申告納付税額（3%）【1人当】'!AT16-'⑦-1Aのうち道分【1人当】'!AT16), 0)</f>
        <v>0</v>
      </c>
      <c r="AU16" s="185">
        <f>IFERROR(IF('⑥-1A申告納付税額（3%）【1人当】'!AU16-'⑦-1Aのうち道分【1人当】'!AU16&lt;0, 0, '⑥-1A申告納付税額（3%）【1人当】'!AU16-'⑦-1Aのうち道分【1人当】'!AU16), 0)</f>
        <v>0</v>
      </c>
      <c r="AV16" s="185">
        <f>IFERROR(IF('⑥-1A申告納付税額（3%）【1人当】'!AV16-'⑦-1Aのうち道分【1人当】'!AV16&lt;0, 0, '⑥-1A申告納付税額（3%）【1人当】'!AV16-'⑦-1Aのうち道分【1人当】'!AV16), 0)</f>
        <v>0</v>
      </c>
      <c r="AW16" s="185">
        <f>IFERROR(IF('⑥-1A申告納付税額（3%）【1人当】'!AW16-'⑦-1Aのうち道分【1人当】'!AW16&lt;0, 0, '⑥-1A申告納付税額（3%）【1人当】'!AW16-'⑦-1Aのうち道分【1人当】'!AW16), 0)</f>
        <v>0</v>
      </c>
      <c r="AX16" s="185">
        <f>IFERROR(IF('⑥-1A申告納付税額（3%）【1人当】'!AX16-'⑦-1Aのうち道分【1人当】'!AX16&lt;0, 0, '⑥-1A申告納付税額（3%）【1人当】'!AX16-'⑦-1Aのうち道分【1人当】'!AX16), 0)</f>
        <v>0</v>
      </c>
      <c r="AY16" s="185">
        <f>IFERROR(IF('⑥-1A申告納付税額（3%）【1人当】'!AY16-'⑦-1Aのうち道分【1人当】'!AY16&lt;0, 0, '⑥-1A申告納付税額（3%）【1人当】'!AY16-'⑦-1Aのうち道分【1人当】'!AY16), 0)</f>
        <v>0</v>
      </c>
      <c r="AZ16" s="185">
        <f>IFERROR(IF('⑥-1A申告納付税額（3%）【1人当】'!AZ16-'⑦-1Aのうち道分【1人当】'!AZ16&lt;0, 0, '⑥-1A申告納付税額（3%）【1人当】'!AZ16-'⑦-1Aのうち道分【1人当】'!AZ16), 0)</f>
        <v>0</v>
      </c>
      <c r="BA16" s="185">
        <f>IFERROR(IF('⑥-1A申告納付税額（3%）【1人当】'!BA16-'⑦-1Aのうち道分【1人当】'!BA16&lt;0, 0, '⑥-1A申告納付税額（3%）【1人当】'!BA16-'⑦-1Aのうち道分【1人当】'!BA16), 0)</f>
        <v>0</v>
      </c>
      <c r="BB16" s="185">
        <f>IFERROR(IF('⑥-1A申告納付税額（3%）【1人当】'!BB16-'⑦-1Aのうち道分【1人当】'!BB16&lt;0, 0, '⑥-1A申告納付税額（3%）【1人当】'!BB16-'⑦-1Aのうち道分【1人当】'!BB16), 0)</f>
        <v>0</v>
      </c>
      <c r="BC16" s="185">
        <f>IFERROR(IF('⑥-1A申告納付税額（3%）【1人当】'!BC16-'⑦-1Aのうち道分【1人当】'!BC16&lt;0, 0, '⑥-1A申告納付税額（3%）【1人当】'!BC16-'⑦-1Aのうち道分【1人当】'!BC16), 0)</f>
        <v>0</v>
      </c>
      <c r="BD16" s="185">
        <f>IFERROR(IF('⑥-1A申告納付税額（3%）【1人当】'!BD16-'⑦-1Aのうち道分【1人当】'!BD16&lt;0, 0, '⑥-1A申告納付税額（3%）【1人当】'!BD16-'⑦-1Aのうち道分【1人当】'!BD16), 0)</f>
        <v>0</v>
      </c>
      <c r="BE16" s="185">
        <f>IFERROR(IF('⑥-1A申告納付税額（3%）【1人当】'!BE16-'⑦-1Aのうち道分【1人当】'!BE16&lt;0, 0, '⑥-1A申告納付税額（3%）【1人当】'!BE16-'⑦-1Aのうち道分【1人当】'!BE16), 0)</f>
        <v>0</v>
      </c>
      <c r="BF16" s="185">
        <f>IFERROR(IF('⑥-1A申告納付税額（3%）【1人当】'!BF16-'⑦-1Aのうち道分【1人当】'!BF16&lt;0, 0, '⑥-1A申告納付税額（3%）【1人当】'!BF16-'⑦-1Aのうち道分【1人当】'!BF16), 0)</f>
        <v>0</v>
      </c>
      <c r="BG16" s="185">
        <f>IFERROR(IF('⑥-1A申告納付税額（3%）【1人当】'!BG16-'⑦-1Aのうち道分【1人当】'!BG16&lt;0, 0, '⑥-1A申告納付税額（3%）【1人当】'!BG16-'⑦-1Aのうち道分【1人当】'!BG16), 0)</f>
        <v>0</v>
      </c>
      <c r="BH16" s="185">
        <f>IFERROR(IF('⑥-1A申告納付税額（3%）【1人当】'!BH16-'⑦-1Aのうち道分【1人当】'!BH16&lt;0, 0, '⑥-1A申告納付税額（3%）【1人当】'!BH16-'⑦-1Aのうち道分【1人当】'!BH16), 0)</f>
        <v>0</v>
      </c>
      <c r="BI16" s="185">
        <f>IFERROR(IF('⑥-1A申告納付税額（3%）【1人当】'!BI16-'⑦-1Aのうち道分【1人当】'!BI16&lt;0, 0, '⑥-1A申告納付税額（3%）【1人当】'!BI16-'⑦-1Aのうち道分【1人当】'!BI16), 0)</f>
        <v>0</v>
      </c>
      <c r="BJ16" s="185">
        <f>IFERROR(IF('⑥-1A申告納付税額（3%）【1人当】'!BJ16-'⑦-1Aのうち道分【1人当】'!BJ16&lt;0, 0, '⑥-1A申告納付税額（3%）【1人当】'!BJ16-'⑦-1Aのうち道分【1人当】'!BJ16), 0)</f>
        <v>0</v>
      </c>
      <c r="BK16" s="185">
        <f>IFERROR(IF('⑥-1A申告納付税額（3%）【1人当】'!BK16-'⑦-1Aのうち道分【1人当】'!BK16&lt;0, 0, '⑥-1A申告納付税額（3%）【1人当】'!BK16-'⑦-1Aのうち道分【1人当】'!BK16), 0)</f>
        <v>0</v>
      </c>
      <c r="BL16" s="185">
        <f>IFERROR(IF('⑥-1A申告納付税額（3%）【1人当】'!BL16-'⑦-1Aのうち道分【1人当】'!BL16&lt;0, 0, '⑥-1A申告納付税額（3%）【1人当】'!BL16-'⑦-1Aのうち道分【1人当】'!BL16), 0)</f>
        <v>0</v>
      </c>
      <c r="BM16" s="185">
        <f>IFERROR(IF('⑥-1A申告納付税額（3%）【1人当】'!BM16-'⑦-1Aのうち道分【1人当】'!BM16&lt;0, 0, '⑥-1A申告納付税額（3%）【1人当】'!BM16-'⑦-1Aのうち道分【1人当】'!BM16), 0)</f>
        <v>0</v>
      </c>
      <c r="BN16" s="185">
        <f>IFERROR(IF('⑥-1A申告納付税額（3%）【1人当】'!BN16-'⑦-1Aのうち道分【1人当】'!BN16&lt;0, 0, '⑥-1A申告納付税額（3%）【1人当】'!BN16-'⑦-1Aのうち道分【1人当】'!BN16), 0)</f>
        <v>0</v>
      </c>
      <c r="BO16" s="185">
        <f>IFERROR(IF('⑥-1A申告納付税額（3%）【1人当】'!BO16-'⑦-1Aのうち道分【1人当】'!BO16&lt;0, 0, '⑥-1A申告納付税額（3%）【1人当】'!BO16-'⑦-1Aのうち道分【1人当】'!BO16), 0)</f>
        <v>0</v>
      </c>
      <c r="BP16" s="185">
        <f>IFERROR(IF('⑥-1A申告納付税額（3%）【1人当】'!BP16-'⑦-1Aのうち道分【1人当】'!BP16&lt;0, 0, '⑥-1A申告納付税額（3%）【1人当】'!BP16-'⑦-1Aのうち道分【1人当】'!BP16), 0)</f>
        <v>0</v>
      </c>
      <c r="BQ16" s="185">
        <f>IFERROR(IF('⑥-1A申告納付税額（3%）【1人当】'!BQ16-'⑦-1Aのうち道分【1人当】'!BQ16&lt;0, 0, '⑥-1A申告納付税額（3%）【1人当】'!BQ16-'⑦-1Aのうち道分【1人当】'!BQ16), 0)</f>
        <v>0</v>
      </c>
      <c r="BR16" s="185">
        <f>IFERROR(IF('⑥-1A申告納付税額（3%）【1人当】'!BR16-'⑦-1Aのうち道分【1人当】'!BR16&lt;0, 0, '⑥-1A申告納付税額（3%）【1人当】'!BR16-'⑦-1Aのうち道分【1人当】'!BR16), 0)</f>
        <v>0</v>
      </c>
      <c r="BS16" s="185">
        <f>IFERROR(IF('⑥-1A申告納付税額（3%）【1人当】'!BS16-'⑦-1Aのうち道分【1人当】'!BS16&lt;0, 0, '⑥-1A申告納付税額（3%）【1人当】'!BS16-'⑦-1Aのうち道分【1人当】'!BS16), 0)</f>
        <v>0</v>
      </c>
      <c r="BT16" s="185">
        <f>IFERROR(IF('⑥-1A申告納付税額（3%）【1人当】'!BT16-'⑦-1Aのうち道分【1人当】'!BT16&lt;0, 0, '⑥-1A申告納付税額（3%）【1人当】'!BT16-'⑦-1Aのうち道分【1人当】'!BT16), 0)</f>
        <v>0</v>
      </c>
      <c r="BU16" s="185">
        <f>IFERROR(IF('⑥-1A申告納付税額（3%）【1人当】'!BU16-'⑦-1Aのうち道分【1人当】'!BU16&lt;0, 0, '⑥-1A申告納付税額（3%）【1人当】'!BU16-'⑦-1Aのうち道分【1人当】'!BU16), 0)</f>
        <v>0</v>
      </c>
      <c r="BV16" s="185">
        <f>IFERROR(IF('⑥-1A申告納付税額（3%）【1人当】'!BV16-'⑦-1Aのうち道分【1人当】'!BV16&lt;0, 0, '⑥-1A申告納付税額（3%）【1人当】'!BV16-'⑦-1Aのうち道分【1人当】'!BV16), 0)</f>
        <v>0</v>
      </c>
      <c r="BW16" s="185">
        <f>IFERROR(IF('⑥-1A申告納付税額（3%）【1人当】'!BW16-'⑦-1Aのうち道分【1人当】'!BW16&lt;0, 0, '⑥-1A申告納付税額（3%）【1人当】'!BW16-'⑦-1Aのうち道分【1人当】'!BW16), 0)</f>
        <v>0</v>
      </c>
      <c r="BX16" s="185">
        <f>IFERROR(IF('⑥-1A申告納付税額（3%）【1人当】'!BX16-'⑦-1Aのうち道分【1人当】'!BX16&lt;0, 0, '⑥-1A申告納付税額（3%）【1人当】'!BX16-'⑦-1Aのうち道分【1人当】'!BX16), 0)</f>
        <v>0</v>
      </c>
      <c r="BY16" s="185">
        <f>IFERROR(IF('⑥-1A申告納付税額（3%）【1人当】'!BY16-'⑦-1Aのうち道分【1人当】'!BY16&lt;0, 0, '⑥-1A申告納付税額（3%）【1人当】'!BY16-'⑦-1Aのうち道分【1人当】'!BY16), 0)</f>
        <v>0</v>
      </c>
      <c r="BZ16" s="185">
        <f>IFERROR(IF('⑥-1A申告納付税額（3%）【1人当】'!BZ16-'⑦-1Aのうち道分【1人当】'!BZ16&lt;0, 0, '⑥-1A申告納付税額（3%）【1人当】'!BZ16-'⑦-1Aのうち道分【1人当】'!BZ16), 0)</f>
        <v>0</v>
      </c>
      <c r="CA16" s="185">
        <f>IFERROR(IF('⑥-1A申告納付税額（3%）【1人当】'!CA16-'⑦-1Aのうち道分【1人当】'!CA16&lt;0, 0, '⑥-1A申告納付税額（3%）【1人当】'!CA16-'⑦-1Aのうち道分【1人当】'!CA16), 0)</f>
        <v>0</v>
      </c>
      <c r="CB16" s="185">
        <f>IFERROR(IF('⑥-1A申告納付税額（3%）【1人当】'!CB16-'⑦-1Aのうち道分【1人当】'!CB16&lt;0, 0, '⑥-1A申告納付税額（3%）【1人当】'!CB16-'⑦-1Aのうち道分【1人当】'!CB16), 0)</f>
        <v>0</v>
      </c>
      <c r="CC16" s="185">
        <f>IFERROR(IF('⑥-1A申告納付税額（3%）【1人当】'!CC16-'⑦-1Aのうち道分【1人当】'!CC16&lt;0, 0, '⑥-1A申告納付税額（3%）【1人当】'!CC16-'⑦-1Aのうち道分【1人当】'!CC16), 0)</f>
        <v>0</v>
      </c>
      <c r="CD16" s="185">
        <f>IFERROR(IF('⑥-1A申告納付税額（3%）【1人当】'!CD16-'⑦-1Aのうち道分【1人当】'!CD16&lt;0, 0, '⑥-1A申告納付税額（3%）【1人当】'!CD16-'⑦-1Aのうち道分【1人当】'!CD16), 0)</f>
        <v>0</v>
      </c>
      <c r="CE16" s="185">
        <f>IFERROR(IF('⑥-1A申告納付税額（3%）【1人当】'!CE16-'⑦-1Aのうち道分【1人当】'!CE16&lt;0, 0, '⑥-1A申告納付税額（3%）【1人当】'!CE16-'⑦-1Aのうち道分【1人当】'!CE16), 0)</f>
        <v>0</v>
      </c>
      <c r="CF16" s="185">
        <f>IFERROR(IF('⑥-1A申告納付税額（3%）【1人当】'!CF16-'⑦-1Aのうち道分【1人当】'!CF16&lt;0, 0, '⑥-1A申告納付税額（3%）【1人当】'!CF16-'⑦-1Aのうち道分【1人当】'!CF16), 0)</f>
        <v>0</v>
      </c>
      <c r="CG16" s="185">
        <f>IFERROR(IF('⑥-1A申告納付税額（3%）【1人当】'!CG16-'⑦-1Aのうち道分【1人当】'!CG16&lt;0, 0, '⑥-1A申告納付税額（3%）【1人当】'!CG16-'⑦-1Aのうち道分【1人当】'!CG16), 0)</f>
        <v>0</v>
      </c>
      <c r="CH16" s="185">
        <f>IFERROR(IF('⑥-1A申告納付税額（3%）【1人当】'!CH16-'⑦-1Aのうち道分【1人当】'!CH16&lt;0, 0, '⑥-1A申告納付税額（3%）【1人当】'!CH16-'⑦-1Aのうち道分【1人当】'!CH16), 0)</f>
        <v>0</v>
      </c>
      <c r="CI16" s="185">
        <f>IFERROR(IF('⑥-1A申告納付税額（3%）【1人当】'!CI16-'⑦-1Aのうち道分【1人当】'!CI16&lt;0, 0, '⑥-1A申告納付税額（3%）【1人当】'!CI16-'⑦-1Aのうち道分【1人当】'!CI16), 0)</f>
        <v>0</v>
      </c>
      <c r="CJ16" s="185">
        <f>IFERROR(IF('⑥-1A申告納付税額（3%）【1人当】'!CJ16-'⑦-1Aのうち道分【1人当】'!CJ16&lt;0, 0, '⑥-1A申告納付税額（3%）【1人当】'!CJ16-'⑦-1Aのうち道分【1人当】'!CJ16), 0)</f>
        <v>0</v>
      </c>
      <c r="CK16" s="185">
        <f>IFERROR(IF('⑥-1A申告納付税額（3%）【1人当】'!CK16-'⑦-1Aのうち道分【1人当】'!CK16&lt;0, 0, '⑥-1A申告納付税額（3%）【1人当】'!CK16-'⑦-1Aのうち道分【1人当】'!CK16), 0)</f>
        <v>0</v>
      </c>
      <c r="CL16" s="185">
        <f>IFERROR(IF('⑥-1A申告納付税額（3%）【1人当】'!CL16-'⑦-1Aのうち道分【1人当】'!CL16&lt;0, 0, '⑥-1A申告納付税額（3%）【1人当】'!CL16-'⑦-1Aのうち道分【1人当】'!CL16), 0)</f>
        <v>0</v>
      </c>
      <c r="CM16" s="185">
        <f>IFERROR(IF('⑥-1A申告納付税額（3%）【1人当】'!CM16-'⑦-1Aのうち道分【1人当】'!CM16&lt;0, 0, '⑥-1A申告納付税額（3%）【1人当】'!CM16-'⑦-1Aのうち道分【1人当】'!CM16), 0)</f>
        <v>0</v>
      </c>
      <c r="CN16" s="185">
        <f>IFERROR(IF('⑥-1A申告納付税額（3%）【1人当】'!CN16-'⑦-1Aのうち道分【1人当】'!CN16&lt;0, 0, '⑥-1A申告納付税額（3%）【1人当】'!CN16-'⑦-1Aのうち道分【1人当】'!CN16), 0)</f>
        <v>0</v>
      </c>
      <c r="CO16" s="185">
        <f>IFERROR(IF('⑥-1A申告納付税額（3%）【1人当】'!CO16-'⑦-1Aのうち道分【1人当】'!CO16&lt;0, 0, '⑥-1A申告納付税額（3%）【1人当】'!CO16-'⑦-1Aのうち道分【1人当】'!CO16), 0)</f>
        <v>0</v>
      </c>
      <c r="CP16" s="185">
        <f>IFERROR(IF('⑥-1A申告納付税額（3%）【1人当】'!CP16-'⑦-1Aのうち道分【1人当】'!CP16&lt;0, 0, '⑥-1A申告納付税額（3%）【1人当】'!CP16-'⑦-1Aのうち道分【1人当】'!CP16), 0)</f>
        <v>0</v>
      </c>
      <c r="CQ16" s="185">
        <f>IFERROR(IF('⑥-1A申告納付税額（3%）【1人当】'!CQ16-'⑦-1Aのうち道分【1人当】'!CQ16&lt;0, 0, '⑥-1A申告納付税額（3%）【1人当】'!CQ16-'⑦-1Aのうち道分【1人当】'!CQ16), 0)</f>
        <v>0</v>
      </c>
      <c r="CR16" s="185">
        <f>IFERROR(IF('⑥-1A申告納付税額（3%）【1人当】'!CR16-'⑦-1Aのうち道分【1人当】'!CR16&lt;0, 0, '⑥-1A申告納付税額（3%）【1人当】'!CR16-'⑦-1Aのうち道分【1人当】'!CR16), 0)</f>
        <v>0</v>
      </c>
      <c r="CS16" s="185">
        <f>IFERROR(IF('⑥-1A申告納付税額（3%）【1人当】'!CS16-'⑦-1Aのうち道分【1人当】'!CS16&lt;0, 0, '⑥-1A申告納付税額（3%）【1人当】'!CS16-'⑦-1Aのうち道分【1人当】'!CS16), 0)</f>
        <v>0</v>
      </c>
      <c r="CT16" s="185">
        <f>IFERROR(IF('⑥-1A申告納付税額（3%）【1人当】'!CT16-'⑦-1Aのうち道分【1人当】'!CT16&lt;0, 0, '⑥-1A申告納付税額（3%）【1人当】'!CT16-'⑦-1Aのうち道分【1人当】'!CT16), 0)</f>
        <v>0</v>
      </c>
      <c r="CU16" s="185">
        <f>IFERROR(IF('⑥-1A申告納付税額（3%）【1人当】'!CU16-'⑦-1Aのうち道分【1人当】'!CU16&lt;0, 0, '⑥-1A申告納付税額（3%）【1人当】'!CU16-'⑦-1Aのうち道分【1人当】'!CU16), 0)</f>
        <v>0</v>
      </c>
      <c r="CV16" s="185">
        <f>IFERROR(IF('⑥-1A申告納付税額（3%）【1人当】'!CV16-'⑦-1Aのうち道分【1人当】'!CV16&lt;0, 0, '⑥-1A申告納付税額（3%）【1人当】'!CV16-'⑦-1Aのうち道分【1人当】'!CV16), 0)</f>
        <v>0</v>
      </c>
      <c r="CW16" s="185">
        <f>IFERROR(IF('⑥-1A申告納付税額（3%）【1人当】'!CW16-'⑦-1Aのうち道分【1人当】'!CW16&lt;0, 0, '⑥-1A申告納付税額（3%）【1人当】'!CW16-'⑦-1Aのうち道分【1人当】'!CW16), 0)</f>
        <v>0</v>
      </c>
      <c r="CX16" s="185">
        <f>IFERROR(IF('⑥-1A申告納付税額（3%）【1人当】'!CX16-'⑦-1Aのうち道分【1人当】'!CX16&lt;0, 0, '⑥-1A申告納付税額（3%）【1人当】'!CX16-'⑦-1Aのうち道分【1人当】'!CX16), 0)</f>
        <v>0</v>
      </c>
      <c r="CY16" s="13"/>
      <c r="CZ16" s="185">
        <f>'①-1入力シート（宿泊人数）【1人当】'!CZ16</f>
        <v>0</v>
      </c>
    </row>
    <row r="17" spans="1:104">
      <c r="A17" s="196"/>
      <c r="B17" s="175">
        <v>11</v>
      </c>
      <c r="C17" s="185">
        <f>IFERROR(IF('⑥-1A申告納付税額（3%）【1人当】'!C17-'⑦-1Aのうち道分【1人当】'!C17&lt;0, 0, '⑥-1A申告納付税額（3%）【1人当】'!C17-'⑦-1Aのうち道分【1人当】'!C17), 0)</f>
        <v>0</v>
      </c>
      <c r="D17" s="185">
        <f>IFERROR(IF('⑥-1A申告納付税額（3%）【1人当】'!D17-'⑦-1Aのうち道分【1人当】'!D17&lt;0, 0, '⑥-1A申告納付税額（3%）【1人当】'!D17-'⑦-1Aのうち道分【1人当】'!D17), 0)</f>
        <v>0</v>
      </c>
      <c r="E17" s="185">
        <f>IFERROR(IF('⑥-1A申告納付税額（3%）【1人当】'!E17-'⑦-1Aのうち道分【1人当】'!E17&lt;0, 0, '⑥-1A申告納付税額（3%）【1人当】'!E17-'⑦-1Aのうち道分【1人当】'!E17), 0)</f>
        <v>0</v>
      </c>
      <c r="F17" s="185">
        <f>IFERROR(IF('⑥-1A申告納付税額（3%）【1人当】'!F17-'⑦-1Aのうち道分【1人当】'!F17&lt;0, 0, '⑥-1A申告納付税額（3%）【1人当】'!F17-'⑦-1Aのうち道分【1人当】'!F17), 0)</f>
        <v>0</v>
      </c>
      <c r="G17" s="185">
        <f>IFERROR(IF('⑥-1A申告納付税額（3%）【1人当】'!G17-'⑦-1Aのうち道分【1人当】'!G17&lt;0, 0, '⑥-1A申告納付税額（3%）【1人当】'!G17-'⑦-1Aのうち道分【1人当】'!G17), 0)</f>
        <v>0</v>
      </c>
      <c r="H17" s="185">
        <f>IFERROR(IF('⑥-1A申告納付税額（3%）【1人当】'!H17-'⑦-1Aのうち道分【1人当】'!H17&lt;0, 0, '⑥-1A申告納付税額（3%）【1人当】'!H17-'⑦-1Aのうち道分【1人当】'!H17), 0)</f>
        <v>0</v>
      </c>
      <c r="I17" s="185">
        <f>IFERROR(IF('⑥-1A申告納付税額（3%）【1人当】'!I17-'⑦-1Aのうち道分【1人当】'!I17&lt;0, 0, '⑥-1A申告納付税額（3%）【1人当】'!I17-'⑦-1Aのうち道分【1人当】'!I17), 0)</f>
        <v>0</v>
      </c>
      <c r="J17" s="185">
        <f>IFERROR(IF('⑥-1A申告納付税額（3%）【1人当】'!J17-'⑦-1Aのうち道分【1人当】'!J17&lt;0, 0, '⑥-1A申告納付税額（3%）【1人当】'!J17-'⑦-1Aのうち道分【1人当】'!J17), 0)</f>
        <v>0</v>
      </c>
      <c r="K17" s="185">
        <f>IFERROR(IF('⑥-1A申告納付税額（3%）【1人当】'!K17-'⑦-1Aのうち道分【1人当】'!K17&lt;0, 0, '⑥-1A申告納付税額（3%）【1人当】'!K17-'⑦-1Aのうち道分【1人当】'!K17), 0)</f>
        <v>0</v>
      </c>
      <c r="L17" s="185">
        <f>IFERROR(IF('⑥-1A申告納付税額（3%）【1人当】'!L17-'⑦-1Aのうち道分【1人当】'!L17&lt;0, 0, '⑥-1A申告納付税額（3%）【1人当】'!L17-'⑦-1Aのうち道分【1人当】'!L17), 0)</f>
        <v>0</v>
      </c>
      <c r="M17" s="185">
        <f>IFERROR(IF('⑥-1A申告納付税額（3%）【1人当】'!M17-'⑦-1Aのうち道分【1人当】'!M17&lt;0, 0, '⑥-1A申告納付税額（3%）【1人当】'!M17-'⑦-1Aのうち道分【1人当】'!M17), 0)</f>
        <v>0</v>
      </c>
      <c r="N17" s="185">
        <f>IFERROR(IF('⑥-1A申告納付税額（3%）【1人当】'!N17-'⑦-1Aのうち道分【1人当】'!N17&lt;0, 0, '⑥-1A申告納付税額（3%）【1人当】'!N17-'⑦-1Aのうち道分【1人当】'!N17), 0)</f>
        <v>0</v>
      </c>
      <c r="O17" s="185">
        <f>IFERROR(IF('⑥-1A申告納付税額（3%）【1人当】'!O17-'⑦-1Aのうち道分【1人当】'!O17&lt;0, 0, '⑥-1A申告納付税額（3%）【1人当】'!O17-'⑦-1Aのうち道分【1人当】'!O17), 0)</f>
        <v>0</v>
      </c>
      <c r="P17" s="185">
        <f>IFERROR(IF('⑥-1A申告納付税額（3%）【1人当】'!P17-'⑦-1Aのうち道分【1人当】'!P17&lt;0, 0, '⑥-1A申告納付税額（3%）【1人当】'!P17-'⑦-1Aのうち道分【1人当】'!P17), 0)</f>
        <v>0</v>
      </c>
      <c r="Q17" s="185">
        <f>IFERROR(IF('⑥-1A申告納付税額（3%）【1人当】'!Q17-'⑦-1Aのうち道分【1人当】'!Q17&lt;0, 0, '⑥-1A申告納付税額（3%）【1人当】'!Q17-'⑦-1Aのうち道分【1人当】'!Q17), 0)</f>
        <v>0</v>
      </c>
      <c r="R17" s="185">
        <f>IFERROR(IF('⑥-1A申告納付税額（3%）【1人当】'!R17-'⑦-1Aのうち道分【1人当】'!R17&lt;0, 0, '⑥-1A申告納付税額（3%）【1人当】'!R17-'⑦-1Aのうち道分【1人当】'!R17), 0)</f>
        <v>0</v>
      </c>
      <c r="S17" s="185">
        <f>IFERROR(IF('⑥-1A申告納付税額（3%）【1人当】'!S17-'⑦-1Aのうち道分【1人当】'!S17&lt;0, 0, '⑥-1A申告納付税額（3%）【1人当】'!S17-'⑦-1Aのうち道分【1人当】'!S17), 0)</f>
        <v>0</v>
      </c>
      <c r="T17" s="185">
        <f>IFERROR(IF('⑥-1A申告納付税額（3%）【1人当】'!T17-'⑦-1Aのうち道分【1人当】'!T17&lt;0, 0, '⑥-1A申告納付税額（3%）【1人当】'!T17-'⑦-1Aのうち道分【1人当】'!T17), 0)</f>
        <v>0</v>
      </c>
      <c r="U17" s="185">
        <f>IFERROR(IF('⑥-1A申告納付税額（3%）【1人当】'!U17-'⑦-1Aのうち道分【1人当】'!U17&lt;0, 0, '⑥-1A申告納付税額（3%）【1人当】'!U17-'⑦-1Aのうち道分【1人当】'!U17), 0)</f>
        <v>0</v>
      </c>
      <c r="V17" s="185">
        <f>IFERROR(IF('⑥-1A申告納付税額（3%）【1人当】'!V17-'⑦-1Aのうち道分【1人当】'!V17&lt;0, 0, '⑥-1A申告納付税額（3%）【1人当】'!V17-'⑦-1Aのうち道分【1人当】'!V17), 0)</f>
        <v>0</v>
      </c>
      <c r="W17" s="185">
        <f>IFERROR(IF('⑥-1A申告納付税額（3%）【1人当】'!W17-'⑦-1Aのうち道分【1人当】'!W17&lt;0, 0, '⑥-1A申告納付税額（3%）【1人当】'!W17-'⑦-1Aのうち道分【1人当】'!W17), 0)</f>
        <v>0</v>
      </c>
      <c r="X17" s="185">
        <f>IFERROR(IF('⑥-1A申告納付税額（3%）【1人当】'!X17-'⑦-1Aのうち道分【1人当】'!X17&lt;0, 0, '⑥-1A申告納付税額（3%）【1人当】'!X17-'⑦-1Aのうち道分【1人当】'!X17), 0)</f>
        <v>0</v>
      </c>
      <c r="Y17" s="185">
        <f>IFERROR(IF('⑥-1A申告納付税額（3%）【1人当】'!Y17-'⑦-1Aのうち道分【1人当】'!Y17&lt;0, 0, '⑥-1A申告納付税額（3%）【1人当】'!Y17-'⑦-1Aのうち道分【1人当】'!Y17), 0)</f>
        <v>0</v>
      </c>
      <c r="Z17" s="185">
        <f>IFERROR(IF('⑥-1A申告納付税額（3%）【1人当】'!Z17-'⑦-1Aのうち道分【1人当】'!Z17&lt;0, 0, '⑥-1A申告納付税額（3%）【1人当】'!Z17-'⑦-1Aのうち道分【1人当】'!Z17), 0)</f>
        <v>0</v>
      </c>
      <c r="AA17" s="185">
        <f>IFERROR(IF('⑥-1A申告納付税額（3%）【1人当】'!AA17-'⑦-1Aのうち道分【1人当】'!AA17&lt;0, 0, '⑥-1A申告納付税額（3%）【1人当】'!AA17-'⑦-1Aのうち道分【1人当】'!AA17), 0)</f>
        <v>0</v>
      </c>
      <c r="AB17" s="185">
        <f>IFERROR(IF('⑥-1A申告納付税額（3%）【1人当】'!AB17-'⑦-1Aのうち道分【1人当】'!AB17&lt;0, 0, '⑥-1A申告納付税額（3%）【1人当】'!AB17-'⑦-1Aのうち道分【1人当】'!AB17), 0)</f>
        <v>0</v>
      </c>
      <c r="AC17" s="185">
        <f>IFERROR(IF('⑥-1A申告納付税額（3%）【1人当】'!AC17-'⑦-1Aのうち道分【1人当】'!AC17&lt;0, 0, '⑥-1A申告納付税額（3%）【1人当】'!AC17-'⑦-1Aのうち道分【1人当】'!AC17), 0)</f>
        <v>0</v>
      </c>
      <c r="AD17" s="185">
        <f>IFERROR(IF('⑥-1A申告納付税額（3%）【1人当】'!AD17-'⑦-1Aのうち道分【1人当】'!AD17&lt;0, 0, '⑥-1A申告納付税額（3%）【1人当】'!AD17-'⑦-1Aのうち道分【1人当】'!AD17), 0)</f>
        <v>0</v>
      </c>
      <c r="AE17" s="185">
        <f>IFERROR(IF('⑥-1A申告納付税額（3%）【1人当】'!AE17-'⑦-1Aのうち道分【1人当】'!AE17&lt;0, 0, '⑥-1A申告納付税額（3%）【1人当】'!AE17-'⑦-1Aのうち道分【1人当】'!AE17), 0)</f>
        <v>0</v>
      </c>
      <c r="AF17" s="185">
        <f>IFERROR(IF('⑥-1A申告納付税額（3%）【1人当】'!AF17-'⑦-1Aのうち道分【1人当】'!AF17&lt;0, 0, '⑥-1A申告納付税額（3%）【1人当】'!AF17-'⑦-1Aのうち道分【1人当】'!AF17), 0)</f>
        <v>0</v>
      </c>
      <c r="AG17" s="185">
        <f>IFERROR(IF('⑥-1A申告納付税額（3%）【1人当】'!AG17-'⑦-1Aのうち道分【1人当】'!AG17&lt;0, 0, '⑥-1A申告納付税額（3%）【1人当】'!AG17-'⑦-1Aのうち道分【1人当】'!AG17), 0)</f>
        <v>0</v>
      </c>
      <c r="AH17" s="185">
        <f>IFERROR(IF('⑥-1A申告納付税額（3%）【1人当】'!AH17-'⑦-1Aのうち道分【1人当】'!AH17&lt;0, 0, '⑥-1A申告納付税額（3%）【1人当】'!AH17-'⑦-1Aのうち道分【1人当】'!AH17), 0)</f>
        <v>0</v>
      </c>
      <c r="AI17" s="185">
        <f>IFERROR(IF('⑥-1A申告納付税額（3%）【1人当】'!AI17-'⑦-1Aのうち道分【1人当】'!AI17&lt;0, 0, '⑥-1A申告納付税額（3%）【1人当】'!AI17-'⑦-1Aのうち道分【1人当】'!AI17), 0)</f>
        <v>0</v>
      </c>
      <c r="AJ17" s="185">
        <f>IFERROR(IF('⑥-1A申告納付税額（3%）【1人当】'!AJ17-'⑦-1Aのうち道分【1人当】'!AJ17&lt;0, 0, '⑥-1A申告納付税額（3%）【1人当】'!AJ17-'⑦-1Aのうち道分【1人当】'!AJ17), 0)</f>
        <v>0</v>
      </c>
      <c r="AK17" s="185">
        <f>IFERROR(IF('⑥-1A申告納付税額（3%）【1人当】'!AK17-'⑦-1Aのうち道分【1人当】'!AK17&lt;0, 0, '⑥-1A申告納付税額（3%）【1人当】'!AK17-'⑦-1Aのうち道分【1人当】'!AK17), 0)</f>
        <v>0</v>
      </c>
      <c r="AL17" s="185">
        <f>IFERROR(IF('⑥-1A申告納付税額（3%）【1人当】'!AL17-'⑦-1Aのうち道分【1人当】'!AL17&lt;0, 0, '⑥-1A申告納付税額（3%）【1人当】'!AL17-'⑦-1Aのうち道分【1人当】'!AL17), 0)</f>
        <v>0</v>
      </c>
      <c r="AM17" s="185">
        <f>IFERROR(IF('⑥-1A申告納付税額（3%）【1人当】'!AM17-'⑦-1Aのうち道分【1人当】'!AM17&lt;0, 0, '⑥-1A申告納付税額（3%）【1人当】'!AM17-'⑦-1Aのうち道分【1人当】'!AM17), 0)</f>
        <v>0</v>
      </c>
      <c r="AN17" s="185">
        <f>IFERROR(IF('⑥-1A申告納付税額（3%）【1人当】'!AN17-'⑦-1Aのうち道分【1人当】'!AN17&lt;0, 0, '⑥-1A申告納付税額（3%）【1人当】'!AN17-'⑦-1Aのうち道分【1人当】'!AN17), 0)</f>
        <v>0</v>
      </c>
      <c r="AO17" s="185">
        <f>IFERROR(IF('⑥-1A申告納付税額（3%）【1人当】'!AO17-'⑦-1Aのうち道分【1人当】'!AO17&lt;0, 0, '⑥-1A申告納付税額（3%）【1人当】'!AO17-'⑦-1Aのうち道分【1人当】'!AO17), 0)</f>
        <v>0</v>
      </c>
      <c r="AP17" s="185">
        <f>IFERROR(IF('⑥-1A申告納付税額（3%）【1人当】'!AP17-'⑦-1Aのうち道分【1人当】'!AP17&lt;0, 0, '⑥-1A申告納付税額（3%）【1人当】'!AP17-'⑦-1Aのうち道分【1人当】'!AP17), 0)</f>
        <v>0</v>
      </c>
      <c r="AQ17" s="185">
        <f>IFERROR(IF('⑥-1A申告納付税額（3%）【1人当】'!AQ17-'⑦-1Aのうち道分【1人当】'!AQ17&lt;0, 0, '⑥-1A申告納付税額（3%）【1人当】'!AQ17-'⑦-1Aのうち道分【1人当】'!AQ17), 0)</f>
        <v>0</v>
      </c>
      <c r="AR17" s="185">
        <f>IFERROR(IF('⑥-1A申告納付税額（3%）【1人当】'!AR17-'⑦-1Aのうち道分【1人当】'!AR17&lt;0, 0, '⑥-1A申告納付税額（3%）【1人当】'!AR17-'⑦-1Aのうち道分【1人当】'!AR17), 0)</f>
        <v>0</v>
      </c>
      <c r="AS17" s="185">
        <f>IFERROR(IF('⑥-1A申告納付税額（3%）【1人当】'!AS17-'⑦-1Aのうち道分【1人当】'!AS17&lt;0, 0, '⑥-1A申告納付税額（3%）【1人当】'!AS17-'⑦-1Aのうち道分【1人当】'!AS17), 0)</f>
        <v>0</v>
      </c>
      <c r="AT17" s="185">
        <f>IFERROR(IF('⑥-1A申告納付税額（3%）【1人当】'!AT17-'⑦-1Aのうち道分【1人当】'!AT17&lt;0, 0, '⑥-1A申告納付税額（3%）【1人当】'!AT17-'⑦-1Aのうち道分【1人当】'!AT17), 0)</f>
        <v>0</v>
      </c>
      <c r="AU17" s="185">
        <f>IFERROR(IF('⑥-1A申告納付税額（3%）【1人当】'!AU17-'⑦-1Aのうち道分【1人当】'!AU17&lt;0, 0, '⑥-1A申告納付税額（3%）【1人当】'!AU17-'⑦-1Aのうち道分【1人当】'!AU17), 0)</f>
        <v>0</v>
      </c>
      <c r="AV17" s="185">
        <f>IFERROR(IF('⑥-1A申告納付税額（3%）【1人当】'!AV17-'⑦-1Aのうち道分【1人当】'!AV17&lt;0, 0, '⑥-1A申告納付税額（3%）【1人当】'!AV17-'⑦-1Aのうち道分【1人当】'!AV17), 0)</f>
        <v>0</v>
      </c>
      <c r="AW17" s="185">
        <f>IFERROR(IF('⑥-1A申告納付税額（3%）【1人当】'!AW17-'⑦-1Aのうち道分【1人当】'!AW17&lt;0, 0, '⑥-1A申告納付税額（3%）【1人当】'!AW17-'⑦-1Aのうち道分【1人当】'!AW17), 0)</f>
        <v>0</v>
      </c>
      <c r="AX17" s="185">
        <f>IFERROR(IF('⑥-1A申告納付税額（3%）【1人当】'!AX17-'⑦-1Aのうち道分【1人当】'!AX17&lt;0, 0, '⑥-1A申告納付税額（3%）【1人当】'!AX17-'⑦-1Aのうち道分【1人当】'!AX17), 0)</f>
        <v>0</v>
      </c>
      <c r="AY17" s="185">
        <f>IFERROR(IF('⑥-1A申告納付税額（3%）【1人当】'!AY17-'⑦-1Aのうち道分【1人当】'!AY17&lt;0, 0, '⑥-1A申告納付税額（3%）【1人当】'!AY17-'⑦-1Aのうち道分【1人当】'!AY17), 0)</f>
        <v>0</v>
      </c>
      <c r="AZ17" s="185">
        <f>IFERROR(IF('⑥-1A申告納付税額（3%）【1人当】'!AZ17-'⑦-1Aのうち道分【1人当】'!AZ17&lt;0, 0, '⑥-1A申告納付税額（3%）【1人当】'!AZ17-'⑦-1Aのうち道分【1人当】'!AZ17), 0)</f>
        <v>0</v>
      </c>
      <c r="BA17" s="185">
        <f>IFERROR(IF('⑥-1A申告納付税額（3%）【1人当】'!BA17-'⑦-1Aのうち道分【1人当】'!BA17&lt;0, 0, '⑥-1A申告納付税額（3%）【1人当】'!BA17-'⑦-1Aのうち道分【1人当】'!BA17), 0)</f>
        <v>0</v>
      </c>
      <c r="BB17" s="185">
        <f>IFERROR(IF('⑥-1A申告納付税額（3%）【1人当】'!BB17-'⑦-1Aのうち道分【1人当】'!BB17&lt;0, 0, '⑥-1A申告納付税額（3%）【1人当】'!BB17-'⑦-1Aのうち道分【1人当】'!BB17), 0)</f>
        <v>0</v>
      </c>
      <c r="BC17" s="185">
        <f>IFERROR(IF('⑥-1A申告納付税額（3%）【1人当】'!BC17-'⑦-1Aのうち道分【1人当】'!BC17&lt;0, 0, '⑥-1A申告納付税額（3%）【1人当】'!BC17-'⑦-1Aのうち道分【1人当】'!BC17), 0)</f>
        <v>0</v>
      </c>
      <c r="BD17" s="185">
        <f>IFERROR(IF('⑥-1A申告納付税額（3%）【1人当】'!BD17-'⑦-1Aのうち道分【1人当】'!BD17&lt;0, 0, '⑥-1A申告納付税額（3%）【1人当】'!BD17-'⑦-1Aのうち道分【1人当】'!BD17), 0)</f>
        <v>0</v>
      </c>
      <c r="BE17" s="185">
        <f>IFERROR(IF('⑥-1A申告納付税額（3%）【1人当】'!BE17-'⑦-1Aのうち道分【1人当】'!BE17&lt;0, 0, '⑥-1A申告納付税額（3%）【1人当】'!BE17-'⑦-1Aのうち道分【1人当】'!BE17), 0)</f>
        <v>0</v>
      </c>
      <c r="BF17" s="185">
        <f>IFERROR(IF('⑥-1A申告納付税額（3%）【1人当】'!BF17-'⑦-1Aのうち道分【1人当】'!BF17&lt;0, 0, '⑥-1A申告納付税額（3%）【1人当】'!BF17-'⑦-1Aのうち道分【1人当】'!BF17), 0)</f>
        <v>0</v>
      </c>
      <c r="BG17" s="185">
        <f>IFERROR(IF('⑥-1A申告納付税額（3%）【1人当】'!BG17-'⑦-1Aのうち道分【1人当】'!BG17&lt;0, 0, '⑥-1A申告納付税額（3%）【1人当】'!BG17-'⑦-1Aのうち道分【1人当】'!BG17), 0)</f>
        <v>0</v>
      </c>
      <c r="BH17" s="185">
        <f>IFERROR(IF('⑥-1A申告納付税額（3%）【1人当】'!BH17-'⑦-1Aのうち道分【1人当】'!BH17&lt;0, 0, '⑥-1A申告納付税額（3%）【1人当】'!BH17-'⑦-1Aのうち道分【1人当】'!BH17), 0)</f>
        <v>0</v>
      </c>
      <c r="BI17" s="185">
        <f>IFERROR(IF('⑥-1A申告納付税額（3%）【1人当】'!BI17-'⑦-1Aのうち道分【1人当】'!BI17&lt;0, 0, '⑥-1A申告納付税額（3%）【1人当】'!BI17-'⑦-1Aのうち道分【1人当】'!BI17), 0)</f>
        <v>0</v>
      </c>
      <c r="BJ17" s="185">
        <f>IFERROR(IF('⑥-1A申告納付税額（3%）【1人当】'!BJ17-'⑦-1Aのうち道分【1人当】'!BJ17&lt;0, 0, '⑥-1A申告納付税額（3%）【1人当】'!BJ17-'⑦-1Aのうち道分【1人当】'!BJ17), 0)</f>
        <v>0</v>
      </c>
      <c r="BK17" s="185">
        <f>IFERROR(IF('⑥-1A申告納付税額（3%）【1人当】'!BK17-'⑦-1Aのうち道分【1人当】'!BK17&lt;0, 0, '⑥-1A申告納付税額（3%）【1人当】'!BK17-'⑦-1Aのうち道分【1人当】'!BK17), 0)</f>
        <v>0</v>
      </c>
      <c r="BL17" s="185">
        <f>IFERROR(IF('⑥-1A申告納付税額（3%）【1人当】'!BL17-'⑦-1Aのうち道分【1人当】'!BL17&lt;0, 0, '⑥-1A申告納付税額（3%）【1人当】'!BL17-'⑦-1Aのうち道分【1人当】'!BL17), 0)</f>
        <v>0</v>
      </c>
      <c r="BM17" s="185">
        <f>IFERROR(IF('⑥-1A申告納付税額（3%）【1人当】'!BM17-'⑦-1Aのうち道分【1人当】'!BM17&lt;0, 0, '⑥-1A申告納付税額（3%）【1人当】'!BM17-'⑦-1Aのうち道分【1人当】'!BM17), 0)</f>
        <v>0</v>
      </c>
      <c r="BN17" s="185">
        <f>IFERROR(IF('⑥-1A申告納付税額（3%）【1人当】'!BN17-'⑦-1Aのうち道分【1人当】'!BN17&lt;0, 0, '⑥-1A申告納付税額（3%）【1人当】'!BN17-'⑦-1Aのうち道分【1人当】'!BN17), 0)</f>
        <v>0</v>
      </c>
      <c r="BO17" s="185">
        <f>IFERROR(IF('⑥-1A申告納付税額（3%）【1人当】'!BO17-'⑦-1Aのうち道分【1人当】'!BO17&lt;0, 0, '⑥-1A申告納付税額（3%）【1人当】'!BO17-'⑦-1Aのうち道分【1人当】'!BO17), 0)</f>
        <v>0</v>
      </c>
      <c r="BP17" s="185">
        <f>IFERROR(IF('⑥-1A申告納付税額（3%）【1人当】'!BP17-'⑦-1Aのうち道分【1人当】'!BP17&lt;0, 0, '⑥-1A申告納付税額（3%）【1人当】'!BP17-'⑦-1Aのうち道分【1人当】'!BP17), 0)</f>
        <v>0</v>
      </c>
      <c r="BQ17" s="185">
        <f>IFERROR(IF('⑥-1A申告納付税額（3%）【1人当】'!BQ17-'⑦-1Aのうち道分【1人当】'!BQ17&lt;0, 0, '⑥-1A申告納付税額（3%）【1人当】'!BQ17-'⑦-1Aのうち道分【1人当】'!BQ17), 0)</f>
        <v>0</v>
      </c>
      <c r="BR17" s="185">
        <f>IFERROR(IF('⑥-1A申告納付税額（3%）【1人当】'!BR17-'⑦-1Aのうち道分【1人当】'!BR17&lt;0, 0, '⑥-1A申告納付税額（3%）【1人当】'!BR17-'⑦-1Aのうち道分【1人当】'!BR17), 0)</f>
        <v>0</v>
      </c>
      <c r="BS17" s="185">
        <f>IFERROR(IF('⑥-1A申告納付税額（3%）【1人当】'!BS17-'⑦-1Aのうち道分【1人当】'!BS17&lt;0, 0, '⑥-1A申告納付税額（3%）【1人当】'!BS17-'⑦-1Aのうち道分【1人当】'!BS17), 0)</f>
        <v>0</v>
      </c>
      <c r="BT17" s="185">
        <f>IFERROR(IF('⑥-1A申告納付税額（3%）【1人当】'!BT17-'⑦-1Aのうち道分【1人当】'!BT17&lt;0, 0, '⑥-1A申告納付税額（3%）【1人当】'!BT17-'⑦-1Aのうち道分【1人当】'!BT17), 0)</f>
        <v>0</v>
      </c>
      <c r="BU17" s="185">
        <f>IFERROR(IF('⑥-1A申告納付税額（3%）【1人当】'!BU17-'⑦-1Aのうち道分【1人当】'!BU17&lt;0, 0, '⑥-1A申告納付税額（3%）【1人当】'!BU17-'⑦-1Aのうち道分【1人当】'!BU17), 0)</f>
        <v>0</v>
      </c>
      <c r="BV17" s="185">
        <f>IFERROR(IF('⑥-1A申告納付税額（3%）【1人当】'!BV17-'⑦-1Aのうち道分【1人当】'!BV17&lt;0, 0, '⑥-1A申告納付税額（3%）【1人当】'!BV17-'⑦-1Aのうち道分【1人当】'!BV17), 0)</f>
        <v>0</v>
      </c>
      <c r="BW17" s="185">
        <f>IFERROR(IF('⑥-1A申告納付税額（3%）【1人当】'!BW17-'⑦-1Aのうち道分【1人当】'!BW17&lt;0, 0, '⑥-1A申告納付税額（3%）【1人当】'!BW17-'⑦-1Aのうち道分【1人当】'!BW17), 0)</f>
        <v>0</v>
      </c>
      <c r="BX17" s="185">
        <f>IFERROR(IF('⑥-1A申告納付税額（3%）【1人当】'!BX17-'⑦-1Aのうち道分【1人当】'!BX17&lt;0, 0, '⑥-1A申告納付税額（3%）【1人当】'!BX17-'⑦-1Aのうち道分【1人当】'!BX17), 0)</f>
        <v>0</v>
      </c>
      <c r="BY17" s="185">
        <f>IFERROR(IF('⑥-1A申告納付税額（3%）【1人当】'!BY17-'⑦-1Aのうち道分【1人当】'!BY17&lt;0, 0, '⑥-1A申告納付税額（3%）【1人当】'!BY17-'⑦-1Aのうち道分【1人当】'!BY17), 0)</f>
        <v>0</v>
      </c>
      <c r="BZ17" s="185">
        <f>IFERROR(IF('⑥-1A申告納付税額（3%）【1人当】'!BZ17-'⑦-1Aのうち道分【1人当】'!BZ17&lt;0, 0, '⑥-1A申告納付税額（3%）【1人当】'!BZ17-'⑦-1Aのうち道分【1人当】'!BZ17), 0)</f>
        <v>0</v>
      </c>
      <c r="CA17" s="185">
        <f>IFERROR(IF('⑥-1A申告納付税額（3%）【1人当】'!CA17-'⑦-1Aのうち道分【1人当】'!CA17&lt;0, 0, '⑥-1A申告納付税額（3%）【1人当】'!CA17-'⑦-1Aのうち道分【1人当】'!CA17), 0)</f>
        <v>0</v>
      </c>
      <c r="CB17" s="185">
        <f>IFERROR(IF('⑥-1A申告納付税額（3%）【1人当】'!CB17-'⑦-1Aのうち道分【1人当】'!CB17&lt;0, 0, '⑥-1A申告納付税額（3%）【1人当】'!CB17-'⑦-1Aのうち道分【1人当】'!CB17), 0)</f>
        <v>0</v>
      </c>
      <c r="CC17" s="185">
        <f>IFERROR(IF('⑥-1A申告納付税額（3%）【1人当】'!CC17-'⑦-1Aのうち道分【1人当】'!CC17&lt;0, 0, '⑥-1A申告納付税額（3%）【1人当】'!CC17-'⑦-1Aのうち道分【1人当】'!CC17), 0)</f>
        <v>0</v>
      </c>
      <c r="CD17" s="185">
        <f>IFERROR(IF('⑥-1A申告納付税額（3%）【1人当】'!CD17-'⑦-1Aのうち道分【1人当】'!CD17&lt;0, 0, '⑥-1A申告納付税額（3%）【1人当】'!CD17-'⑦-1Aのうち道分【1人当】'!CD17), 0)</f>
        <v>0</v>
      </c>
      <c r="CE17" s="185">
        <f>IFERROR(IF('⑥-1A申告納付税額（3%）【1人当】'!CE17-'⑦-1Aのうち道分【1人当】'!CE17&lt;0, 0, '⑥-1A申告納付税額（3%）【1人当】'!CE17-'⑦-1Aのうち道分【1人当】'!CE17), 0)</f>
        <v>0</v>
      </c>
      <c r="CF17" s="185">
        <f>IFERROR(IF('⑥-1A申告納付税額（3%）【1人当】'!CF17-'⑦-1Aのうち道分【1人当】'!CF17&lt;0, 0, '⑥-1A申告納付税額（3%）【1人当】'!CF17-'⑦-1Aのうち道分【1人当】'!CF17), 0)</f>
        <v>0</v>
      </c>
      <c r="CG17" s="185">
        <f>IFERROR(IF('⑥-1A申告納付税額（3%）【1人当】'!CG17-'⑦-1Aのうち道分【1人当】'!CG17&lt;0, 0, '⑥-1A申告納付税額（3%）【1人当】'!CG17-'⑦-1Aのうち道分【1人当】'!CG17), 0)</f>
        <v>0</v>
      </c>
      <c r="CH17" s="185">
        <f>IFERROR(IF('⑥-1A申告納付税額（3%）【1人当】'!CH17-'⑦-1Aのうち道分【1人当】'!CH17&lt;0, 0, '⑥-1A申告納付税額（3%）【1人当】'!CH17-'⑦-1Aのうち道分【1人当】'!CH17), 0)</f>
        <v>0</v>
      </c>
      <c r="CI17" s="185">
        <f>IFERROR(IF('⑥-1A申告納付税額（3%）【1人当】'!CI17-'⑦-1Aのうち道分【1人当】'!CI17&lt;0, 0, '⑥-1A申告納付税額（3%）【1人当】'!CI17-'⑦-1Aのうち道分【1人当】'!CI17), 0)</f>
        <v>0</v>
      </c>
      <c r="CJ17" s="185">
        <f>IFERROR(IF('⑥-1A申告納付税額（3%）【1人当】'!CJ17-'⑦-1Aのうち道分【1人当】'!CJ17&lt;0, 0, '⑥-1A申告納付税額（3%）【1人当】'!CJ17-'⑦-1Aのうち道分【1人当】'!CJ17), 0)</f>
        <v>0</v>
      </c>
      <c r="CK17" s="185">
        <f>IFERROR(IF('⑥-1A申告納付税額（3%）【1人当】'!CK17-'⑦-1Aのうち道分【1人当】'!CK17&lt;0, 0, '⑥-1A申告納付税額（3%）【1人当】'!CK17-'⑦-1Aのうち道分【1人当】'!CK17), 0)</f>
        <v>0</v>
      </c>
      <c r="CL17" s="185">
        <f>IFERROR(IF('⑥-1A申告納付税額（3%）【1人当】'!CL17-'⑦-1Aのうち道分【1人当】'!CL17&lt;0, 0, '⑥-1A申告納付税額（3%）【1人当】'!CL17-'⑦-1Aのうち道分【1人当】'!CL17), 0)</f>
        <v>0</v>
      </c>
      <c r="CM17" s="185">
        <f>IFERROR(IF('⑥-1A申告納付税額（3%）【1人当】'!CM17-'⑦-1Aのうち道分【1人当】'!CM17&lt;0, 0, '⑥-1A申告納付税額（3%）【1人当】'!CM17-'⑦-1Aのうち道分【1人当】'!CM17), 0)</f>
        <v>0</v>
      </c>
      <c r="CN17" s="185">
        <f>IFERROR(IF('⑥-1A申告納付税額（3%）【1人当】'!CN17-'⑦-1Aのうち道分【1人当】'!CN17&lt;0, 0, '⑥-1A申告納付税額（3%）【1人当】'!CN17-'⑦-1Aのうち道分【1人当】'!CN17), 0)</f>
        <v>0</v>
      </c>
      <c r="CO17" s="185">
        <f>IFERROR(IF('⑥-1A申告納付税額（3%）【1人当】'!CO17-'⑦-1Aのうち道分【1人当】'!CO17&lt;0, 0, '⑥-1A申告納付税額（3%）【1人当】'!CO17-'⑦-1Aのうち道分【1人当】'!CO17), 0)</f>
        <v>0</v>
      </c>
      <c r="CP17" s="185">
        <f>IFERROR(IF('⑥-1A申告納付税額（3%）【1人当】'!CP17-'⑦-1Aのうち道分【1人当】'!CP17&lt;0, 0, '⑥-1A申告納付税額（3%）【1人当】'!CP17-'⑦-1Aのうち道分【1人当】'!CP17), 0)</f>
        <v>0</v>
      </c>
      <c r="CQ17" s="185">
        <f>IFERROR(IF('⑥-1A申告納付税額（3%）【1人当】'!CQ17-'⑦-1Aのうち道分【1人当】'!CQ17&lt;0, 0, '⑥-1A申告納付税額（3%）【1人当】'!CQ17-'⑦-1Aのうち道分【1人当】'!CQ17), 0)</f>
        <v>0</v>
      </c>
      <c r="CR17" s="185">
        <f>IFERROR(IF('⑥-1A申告納付税額（3%）【1人当】'!CR17-'⑦-1Aのうち道分【1人当】'!CR17&lt;0, 0, '⑥-1A申告納付税額（3%）【1人当】'!CR17-'⑦-1Aのうち道分【1人当】'!CR17), 0)</f>
        <v>0</v>
      </c>
      <c r="CS17" s="185">
        <f>IFERROR(IF('⑥-1A申告納付税額（3%）【1人当】'!CS17-'⑦-1Aのうち道分【1人当】'!CS17&lt;0, 0, '⑥-1A申告納付税額（3%）【1人当】'!CS17-'⑦-1Aのうち道分【1人当】'!CS17), 0)</f>
        <v>0</v>
      </c>
      <c r="CT17" s="185">
        <f>IFERROR(IF('⑥-1A申告納付税額（3%）【1人当】'!CT17-'⑦-1Aのうち道分【1人当】'!CT17&lt;0, 0, '⑥-1A申告納付税額（3%）【1人当】'!CT17-'⑦-1Aのうち道分【1人当】'!CT17), 0)</f>
        <v>0</v>
      </c>
      <c r="CU17" s="185">
        <f>IFERROR(IF('⑥-1A申告納付税額（3%）【1人当】'!CU17-'⑦-1Aのうち道分【1人当】'!CU17&lt;0, 0, '⑥-1A申告納付税額（3%）【1人当】'!CU17-'⑦-1Aのうち道分【1人当】'!CU17), 0)</f>
        <v>0</v>
      </c>
      <c r="CV17" s="185">
        <f>IFERROR(IF('⑥-1A申告納付税額（3%）【1人当】'!CV17-'⑦-1Aのうち道分【1人当】'!CV17&lt;0, 0, '⑥-1A申告納付税額（3%）【1人当】'!CV17-'⑦-1Aのうち道分【1人当】'!CV17), 0)</f>
        <v>0</v>
      </c>
      <c r="CW17" s="185">
        <f>IFERROR(IF('⑥-1A申告納付税額（3%）【1人当】'!CW17-'⑦-1Aのうち道分【1人当】'!CW17&lt;0, 0, '⑥-1A申告納付税額（3%）【1人当】'!CW17-'⑦-1Aのうち道分【1人当】'!CW17), 0)</f>
        <v>0</v>
      </c>
      <c r="CX17" s="185">
        <f>IFERROR(IF('⑥-1A申告納付税額（3%）【1人当】'!CX17-'⑦-1Aのうち道分【1人当】'!CX17&lt;0, 0, '⑥-1A申告納付税額（3%）【1人当】'!CX17-'⑦-1Aのうち道分【1人当】'!CX17), 0)</f>
        <v>0</v>
      </c>
      <c r="CY17" s="13"/>
      <c r="CZ17" s="185">
        <f>'①-1入力シート（宿泊人数）【1人当】'!CZ17</f>
        <v>0</v>
      </c>
    </row>
    <row r="18" spans="1:104">
      <c r="A18" s="196"/>
      <c r="B18" s="175">
        <v>12</v>
      </c>
      <c r="C18" s="185">
        <f>IFERROR(IF('⑥-1A申告納付税額（3%）【1人当】'!C18-'⑦-1Aのうち道分【1人当】'!C18&lt;0, 0, '⑥-1A申告納付税額（3%）【1人当】'!C18-'⑦-1Aのうち道分【1人当】'!C18), 0)</f>
        <v>0</v>
      </c>
      <c r="D18" s="185">
        <f>IFERROR(IF('⑥-1A申告納付税額（3%）【1人当】'!D18-'⑦-1Aのうち道分【1人当】'!D18&lt;0, 0, '⑥-1A申告納付税額（3%）【1人当】'!D18-'⑦-1Aのうち道分【1人当】'!D18), 0)</f>
        <v>0</v>
      </c>
      <c r="E18" s="185">
        <f>IFERROR(IF('⑥-1A申告納付税額（3%）【1人当】'!E18-'⑦-1Aのうち道分【1人当】'!E18&lt;0, 0, '⑥-1A申告納付税額（3%）【1人当】'!E18-'⑦-1Aのうち道分【1人当】'!E18), 0)</f>
        <v>0</v>
      </c>
      <c r="F18" s="185">
        <f>IFERROR(IF('⑥-1A申告納付税額（3%）【1人当】'!F18-'⑦-1Aのうち道分【1人当】'!F18&lt;0, 0, '⑥-1A申告納付税額（3%）【1人当】'!F18-'⑦-1Aのうち道分【1人当】'!F18), 0)</f>
        <v>0</v>
      </c>
      <c r="G18" s="185">
        <f>IFERROR(IF('⑥-1A申告納付税額（3%）【1人当】'!G18-'⑦-1Aのうち道分【1人当】'!G18&lt;0, 0, '⑥-1A申告納付税額（3%）【1人当】'!G18-'⑦-1Aのうち道分【1人当】'!G18), 0)</f>
        <v>0</v>
      </c>
      <c r="H18" s="185">
        <f>IFERROR(IF('⑥-1A申告納付税額（3%）【1人当】'!H18-'⑦-1Aのうち道分【1人当】'!H18&lt;0, 0, '⑥-1A申告納付税額（3%）【1人当】'!H18-'⑦-1Aのうち道分【1人当】'!H18), 0)</f>
        <v>0</v>
      </c>
      <c r="I18" s="185">
        <f>IFERROR(IF('⑥-1A申告納付税額（3%）【1人当】'!I18-'⑦-1Aのうち道分【1人当】'!I18&lt;0, 0, '⑥-1A申告納付税額（3%）【1人当】'!I18-'⑦-1Aのうち道分【1人当】'!I18), 0)</f>
        <v>0</v>
      </c>
      <c r="J18" s="185">
        <f>IFERROR(IF('⑥-1A申告納付税額（3%）【1人当】'!J18-'⑦-1Aのうち道分【1人当】'!J18&lt;0, 0, '⑥-1A申告納付税額（3%）【1人当】'!J18-'⑦-1Aのうち道分【1人当】'!J18), 0)</f>
        <v>0</v>
      </c>
      <c r="K18" s="185">
        <f>IFERROR(IF('⑥-1A申告納付税額（3%）【1人当】'!K18-'⑦-1Aのうち道分【1人当】'!K18&lt;0, 0, '⑥-1A申告納付税額（3%）【1人当】'!K18-'⑦-1Aのうち道分【1人当】'!K18), 0)</f>
        <v>0</v>
      </c>
      <c r="L18" s="185">
        <f>IFERROR(IF('⑥-1A申告納付税額（3%）【1人当】'!L18-'⑦-1Aのうち道分【1人当】'!L18&lt;0, 0, '⑥-1A申告納付税額（3%）【1人当】'!L18-'⑦-1Aのうち道分【1人当】'!L18), 0)</f>
        <v>0</v>
      </c>
      <c r="M18" s="185">
        <f>IFERROR(IF('⑥-1A申告納付税額（3%）【1人当】'!M18-'⑦-1Aのうち道分【1人当】'!M18&lt;0, 0, '⑥-1A申告納付税額（3%）【1人当】'!M18-'⑦-1Aのうち道分【1人当】'!M18), 0)</f>
        <v>0</v>
      </c>
      <c r="N18" s="185">
        <f>IFERROR(IF('⑥-1A申告納付税額（3%）【1人当】'!N18-'⑦-1Aのうち道分【1人当】'!N18&lt;0, 0, '⑥-1A申告納付税額（3%）【1人当】'!N18-'⑦-1Aのうち道分【1人当】'!N18), 0)</f>
        <v>0</v>
      </c>
      <c r="O18" s="185">
        <f>IFERROR(IF('⑥-1A申告納付税額（3%）【1人当】'!O18-'⑦-1Aのうち道分【1人当】'!O18&lt;0, 0, '⑥-1A申告納付税額（3%）【1人当】'!O18-'⑦-1Aのうち道分【1人当】'!O18), 0)</f>
        <v>0</v>
      </c>
      <c r="P18" s="185">
        <f>IFERROR(IF('⑥-1A申告納付税額（3%）【1人当】'!P18-'⑦-1Aのうち道分【1人当】'!P18&lt;0, 0, '⑥-1A申告納付税額（3%）【1人当】'!P18-'⑦-1Aのうち道分【1人当】'!P18), 0)</f>
        <v>0</v>
      </c>
      <c r="Q18" s="185">
        <f>IFERROR(IF('⑥-1A申告納付税額（3%）【1人当】'!Q18-'⑦-1Aのうち道分【1人当】'!Q18&lt;0, 0, '⑥-1A申告納付税額（3%）【1人当】'!Q18-'⑦-1Aのうち道分【1人当】'!Q18), 0)</f>
        <v>0</v>
      </c>
      <c r="R18" s="185">
        <f>IFERROR(IF('⑥-1A申告納付税額（3%）【1人当】'!R18-'⑦-1Aのうち道分【1人当】'!R18&lt;0, 0, '⑥-1A申告納付税額（3%）【1人当】'!R18-'⑦-1Aのうち道分【1人当】'!R18), 0)</f>
        <v>0</v>
      </c>
      <c r="S18" s="185">
        <f>IFERROR(IF('⑥-1A申告納付税額（3%）【1人当】'!S18-'⑦-1Aのうち道分【1人当】'!S18&lt;0, 0, '⑥-1A申告納付税額（3%）【1人当】'!S18-'⑦-1Aのうち道分【1人当】'!S18), 0)</f>
        <v>0</v>
      </c>
      <c r="T18" s="185">
        <f>IFERROR(IF('⑥-1A申告納付税額（3%）【1人当】'!T18-'⑦-1Aのうち道分【1人当】'!T18&lt;0, 0, '⑥-1A申告納付税額（3%）【1人当】'!T18-'⑦-1Aのうち道分【1人当】'!T18), 0)</f>
        <v>0</v>
      </c>
      <c r="U18" s="185">
        <f>IFERROR(IF('⑥-1A申告納付税額（3%）【1人当】'!U18-'⑦-1Aのうち道分【1人当】'!U18&lt;0, 0, '⑥-1A申告納付税額（3%）【1人当】'!U18-'⑦-1Aのうち道分【1人当】'!U18), 0)</f>
        <v>0</v>
      </c>
      <c r="V18" s="185">
        <f>IFERROR(IF('⑥-1A申告納付税額（3%）【1人当】'!V18-'⑦-1Aのうち道分【1人当】'!V18&lt;0, 0, '⑥-1A申告納付税額（3%）【1人当】'!V18-'⑦-1Aのうち道分【1人当】'!V18), 0)</f>
        <v>0</v>
      </c>
      <c r="W18" s="185">
        <f>IFERROR(IF('⑥-1A申告納付税額（3%）【1人当】'!W18-'⑦-1Aのうち道分【1人当】'!W18&lt;0, 0, '⑥-1A申告納付税額（3%）【1人当】'!W18-'⑦-1Aのうち道分【1人当】'!W18), 0)</f>
        <v>0</v>
      </c>
      <c r="X18" s="185">
        <f>IFERROR(IF('⑥-1A申告納付税額（3%）【1人当】'!X18-'⑦-1Aのうち道分【1人当】'!X18&lt;0, 0, '⑥-1A申告納付税額（3%）【1人当】'!X18-'⑦-1Aのうち道分【1人当】'!X18), 0)</f>
        <v>0</v>
      </c>
      <c r="Y18" s="185">
        <f>IFERROR(IF('⑥-1A申告納付税額（3%）【1人当】'!Y18-'⑦-1Aのうち道分【1人当】'!Y18&lt;0, 0, '⑥-1A申告納付税額（3%）【1人当】'!Y18-'⑦-1Aのうち道分【1人当】'!Y18), 0)</f>
        <v>0</v>
      </c>
      <c r="Z18" s="185">
        <f>IFERROR(IF('⑥-1A申告納付税額（3%）【1人当】'!Z18-'⑦-1Aのうち道分【1人当】'!Z18&lt;0, 0, '⑥-1A申告納付税額（3%）【1人当】'!Z18-'⑦-1Aのうち道分【1人当】'!Z18), 0)</f>
        <v>0</v>
      </c>
      <c r="AA18" s="185">
        <f>IFERROR(IF('⑥-1A申告納付税額（3%）【1人当】'!AA18-'⑦-1Aのうち道分【1人当】'!AA18&lt;0, 0, '⑥-1A申告納付税額（3%）【1人当】'!AA18-'⑦-1Aのうち道分【1人当】'!AA18), 0)</f>
        <v>0</v>
      </c>
      <c r="AB18" s="185">
        <f>IFERROR(IF('⑥-1A申告納付税額（3%）【1人当】'!AB18-'⑦-1Aのうち道分【1人当】'!AB18&lt;0, 0, '⑥-1A申告納付税額（3%）【1人当】'!AB18-'⑦-1Aのうち道分【1人当】'!AB18), 0)</f>
        <v>0</v>
      </c>
      <c r="AC18" s="185">
        <f>IFERROR(IF('⑥-1A申告納付税額（3%）【1人当】'!AC18-'⑦-1Aのうち道分【1人当】'!AC18&lt;0, 0, '⑥-1A申告納付税額（3%）【1人当】'!AC18-'⑦-1Aのうち道分【1人当】'!AC18), 0)</f>
        <v>0</v>
      </c>
      <c r="AD18" s="185">
        <f>IFERROR(IF('⑥-1A申告納付税額（3%）【1人当】'!AD18-'⑦-1Aのうち道分【1人当】'!AD18&lt;0, 0, '⑥-1A申告納付税額（3%）【1人当】'!AD18-'⑦-1Aのうち道分【1人当】'!AD18), 0)</f>
        <v>0</v>
      </c>
      <c r="AE18" s="185">
        <f>IFERROR(IF('⑥-1A申告納付税額（3%）【1人当】'!AE18-'⑦-1Aのうち道分【1人当】'!AE18&lt;0, 0, '⑥-1A申告納付税額（3%）【1人当】'!AE18-'⑦-1Aのうち道分【1人当】'!AE18), 0)</f>
        <v>0</v>
      </c>
      <c r="AF18" s="185">
        <f>IFERROR(IF('⑥-1A申告納付税額（3%）【1人当】'!AF18-'⑦-1Aのうち道分【1人当】'!AF18&lt;0, 0, '⑥-1A申告納付税額（3%）【1人当】'!AF18-'⑦-1Aのうち道分【1人当】'!AF18), 0)</f>
        <v>0</v>
      </c>
      <c r="AG18" s="185">
        <f>IFERROR(IF('⑥-1A申告納付税額（3%）【1人当】'!AG18-'⑦-1Aのうち道分【1人当】'!AG18&lt;0, 0, '⑥-1A申告納付税額（3%）【1人当】'!AG18-'⑦-1Aのうち道分【1人当】'!AG18), 0)</f>
        <v>0</v>
      </c>
      <c r="AH18" s="185">
        <f>IFERROR(IF('⑥-1A申告納付税額（3%）【1人当】'!AH18-'⑦-1Aのうち道分【1人当】'!AH18&lt;0, 0, '⑥-1A申告納付税額（3%）【1人当】'!AH18-'⑦-1Aのうち道分【1人当】'!AH18), 0)</f>
        <v>0</v>
      </c>
      <c r="AI18" s="185">
        <f>IFERROR(IF('⑥-1A申告納付税額（3%）【1人当】'!AI18-'⑦-1Aのうち道分【1人当】'!AI18&lt;0, 0, '⑥-1A申告納付税額（3%）【1人当】'!AI18-'⑦-1Aのうち道分【1人当】'!AI18), 0)</f>
        <v>0</v>
      </c>
      <c r="AJ18" s="185">
        <f>IFERROR(IF('⑥-1A申告納付税額（3%）【1人当】'!AJ18-'⑦-1Aのうち道分【1人当】'!AJ18&lt;0, 0, '⑥-1A申告納付税額（3%）【1人当】'!AJ18-'⑦-1Aのうち道分【1人当】'!AJ18), 0)</f>
        <v>0</v>
      </c>
      <c r="AK18" s="185">
        <f>IFERROR(IF('⑥-1A申告納付税額（3%）【1人当】'!AK18-'⑦-1Aのうち道分【1人当】'!AK18&lt;0, 0, '⑥-1A申告納付税額（3%）【1人当】'!AK18-'⑦-1Aのうち道分【1人当】'!AK18), 0)</f>
        <v>0</v>
      </c>
      <c r="AL18" s="185">
        <f>IFERROR(IF('⑥-1A申告納付税額（3%）【1人当】'!AL18-'⑦-1Aのうち道分【1人当】'!AL18&lt;0, 0, '⑥-1A申告納付税額（3%）【1人当】'!AL18-'⑦-1Aのうち道分【1人当】'!AL18), 0)</f>
        <v>0</v>
      </c>
      <c r="AM18" s="185">
        <f>IFERROR(IF('⑥-1A申告納付税額（3%）【1人当】'!AM18-'⑦-1Aのうち道分【1人当】'!AM18&lt;0, 0, '⑥-1A申告納付税額（3%）【1人当】'!AM18-'⑦-1Aのうち道分【1人当】'!AM18), 0)</f>
        <v>0</v>
      </c>
      <c r="AN18" s="185">
        <f>IFERROR(IF('⑥-1A申告納付税額（3%）【1人当】'!AN18-'⑦-1Aのうち道分【1人当】'!AN18&lt;0, 0, '⑥-1A申告納付税額（3%）【1人当】'!AN18-'⑦-1Aのうち道分【1人当】'!AN18), 0)</f>
        <v>0</v>
      </c>
      <c r="AO18" s="185">
        <f>IFERROR(IF('⑥-1A申告納付税額（3%）【1人当】'!AO18-'⑦-1Aのうち道分【1人当】'!AO18&lt;0, 0, '⑥-1A申告納付税額（3%）【1人当】'!AO18-'⑦-1Aのうち道分【1人当】'!AO18), 0)</f>
        <v>0</v>
      </c>
      <c r="AP18" s="185">
        <f>IFERROR(IF('⑥-1A申告納付税額（3%）【1人当】'!AP18-'⑦-1Aのうち道分【1人当】'!AP18&lt;0, 0, '⑥-1A申告納付税額（3%）【1人当】'!AP18-'⑦-1Aのうち道分【1人当】'!AP18), 0)</f>
        <v>0</v>
      </c>
      <c r="AQ18" s="185">
        <f>IFERROR(IF('⑥-1A申告納付税額（3%）【1人当】'!AQ18-'⑦-1Aのうち道分【1人当】'!AQ18&lt;0, 0, '⑥-1A申告納付税額（3%）【1人当】'!AQ18-'⑦-1Aのうち道分【1人当】'!AQ18), 0)</f>
        <v>0</v>
      </c>
      <c r="AR18" s="185">
        <f>IFERROR(IF('⑥-1A申告納付税額（3%）【1人当】'!AR18-'⑦-1Aのうち道分【1人当】'!AR18&lt;0, 0, '⑥-1A申告納付税額（3%）【1人当】'!AR18-'⑦-1Aのうち道分【1人当】'!AR18), 0)</f>
        <v>0</v>
      </c>
      <c r="AS18" s="185">
        <f>IFERROR(IF('⑥-1A申告納付税額（3%）【1人当】'!AS18-'⑦-1Aのうち道分【1人当】'!AS18&lt;0, 0, '⑥-1A申告納付税額（3%）【1人当】'!AS18-'⑦-1Aのうち道分【1人当】'!AS18), 0)</f>
        <v>0</v>
      </c>
      <c r="AT18" s="185">
        <f>IFERROR(IF('⑥-1A申告納付税額（3%）【1人当】'!AT18-'⑦-1Aのうち道分【1人当】'!AT18&lt;0, 0, '⑥-1A申告納付税額（3%）【1人当】'!AT18-'⑦-1Aのうち道分【1人当】'!AT18), 0)</f>
        <v>0</v>
      </c>
      <c r="AU18" s="185">
        <f>IFERROR(IF('⑥-1A申告納付税額（3%）【1人当】'!AU18-'⑦-1Aのうち道分【1人当】'!AU18&lt;0, 0, '⑥-1A申告納付税額（3%）【1人当】'!AU18-'⑦-1Aのうち道分【1人当】'!AU18), 0)</f>
        <v>0</v>
      </c>
      <c r="AV18" s="185">
        <f>IFERROR(IF('⑥-1A申告納付税額（3%）【1人当】'!AV18-'⑦-1Aのうち道分【1人当】'!AV18&lt;0, 0, '⑥-1A申告納付税額（3%）【1人当】'!AV18-'⑦-1Aのうち道分【1人当】'!AV18), 0)</f>
        <v>0</v>
      </c>
      <c r="AW18" s="185">
        <f>IFERROR(IF('⑥-1A申告納付税額（3%）【1人当】'!AW18-'⑦-1Aのうち道分【1人当】'!AW18&lt;0, 0, '⑥-1A申告納付税額（3%）【1人当】'!AW18-'⑦-1Aのうち道分【1人当】'!AW18), 0)</f>
        <v>0</v>
      </c>
      <c r="AX18" s="185">
        <f>IFERROR(IF('⑥-1A申告納付税額（3%）【1人当】'!AX18-'⑦-1Aのうち道分【1人当】'!AX18&lt;0, 0, '⑥-1A申告納付税額（3%）【1人当】'!AX18-'⑦-1Aのうち道分【1人当】'!AX18), 0)</f>
        <v>0</v>
      </c>
      <c r="AY18" s="185">
        <f>IFERROR(IF('⑥-1A申告納付税額（3%）【1人当】'!AY18-'⑦-1Aのうち道分【1人当】'!AY18&lt;0, 0, '⑥-1A申告納付税額（3%）【1人当】'!AY18-'⑦-1Aのうち道分【1人当】'!AY18), 0)</f>
        <v>0</v>
      </c>
      <c r="AZ18" s="185">
        <f>IFERROR(IF('⑥-1A申告納付税額（3%）【1人当】'!AZ18-'⑦-1Aのうち道分【1人当】'!AZ18&lt;0, 0, '⑥-1A申告納付税額（3%）【1人当】'!AZ18-'⑦-1Aのうち道分【1人当】'!AZ18), 0)</f>
        <v>0</v>
      </c>
      <c r="BA18" s="185">
        <f>IFERROR(IF('⑥-1A申告納付税額（3%）【1人当】'!BA18-'⑦-1Aのうち道分【1人当】'!BA18&lt;0, 0, '⑥-1A申告納付税額（3%）【1人当】'!BA18-'⑦-1Aのうち道分【1人当】'!BA18), 0)</f>
        <v>0</v>
      </c>
      <c r="BB18" s="185">
        <f>IFERROR(IF('⑥-1A申告納付税額（3%）【1人当】'!BB18-'⑦-1Aのうち道分【1人当】'!BB18&lt;0, 0, '⑥-1A申告納付税額（3%）【1人当】'!BB18-'⑦-1Aのうち道分【1人当】'!BB18), 0)</f>
        <v>0</v>
      </c>
      <c r="BC18" s="185">
        <f>IFERROR(IF('⑥-1A申告納付税額（3%）【1人当】'!BC18-'⑦-1Aのうち道分【1人当】'!BC18&lt;0, 0, '⑥-1A申告納付税額（3%）【1人当】'!BC18-'⑦-1Aのうち道分【1人当】'!BC18), 0)</f>
        <v>0</v>
      </c>
      <c r="BD18" s="185">
        <f>IFERROR(IF('⑥-1A申告納付税額（3%）【1人当】'!BD18-'⑦-1Aのうち道分【1人当】'!BD18&lt;0, 0, '⑥-1A申告納付税額（3%）【1人当】'!BD18-'⑦-1Aのうち道分【1人当】'!BD18), 0)</f>
        <v>0</v>
      </c>
      <c r="BE18" s="185">
        <f>IFERROR(IF('⑥-1A申告納付税額（3%）【1人当】'!BE18-'⑦-1Aのうち道分【1人当】'!BE18&lt;0, 0, '⑥-1A申告納付税額（3%）【1人当】'!BE18-'⑦-1Aのうち道分【1人当】'!BE18), 0)</f>
        <v>0</v>
      </c>
      <c r="BF18" s="185">
        <f>IFERROR(IF('⑥-1A申告納付税額（3%）【1人当】'!BF18-'⑦-1Aのうち道分【1人当】'!BF18&lt;0, 0, '⑥-1A申告納付税額（3%）【1人当】'!BF18-'⑦-1Aのうち道分【1人当】'!BF18), 0)</f>
        <v>0</v>
      </c>
      <c r="BG18" s="185">
        <f>IFERROR(IF('⑥-1A申告納付税額（3%）【1人当】'!BG18-'⑦-1Aのうち道分【1人当】'!BG18&lt;0, 0, '⑥-1A申告納付税額（3%）【1人当】'!BG18-'⑦-1Aのうち道分【1人当】'!BG18), 0)</f>
        <v>0</v>
      </c>
      <c r="BH18" s="185">
        <f>IFERROR(IF('⑥-1A申告納付税額（3%）【1人当】'!BH18-'⑦-1Aのうち道分【1人当】'!BH18&lt;0, 0, '⑥-1A申告納付税額（3%）【1人当】'!BH18-'⑦-1Aのうち道分【1人当】'!BH18), 0)</f>
        <v>0</v>
      </c>
      <c r="BI18" s="185">
        <f>IFERROR(IF('⑥-1A申告納付税額（3%）【1人当】'!BI18-'⑦-1Aのうち道分【1人当】'!BI18&lt;0, 0, '⑥-1A申告納付税額（3%）【1人当】'!BI18-'⑦-1Aのうち道分【1人当】'!BI18), 0)</f>
        <v>0</v>
      </c>
      <c r="BJ18" s="185">
        <f>IFERROR(IF('⑥-1A申告納付税額（3%）【1人当】'!BJ18-'⑦-1Aのうち道分【1人当】'!BJ18&lt;0, 0, '⑥-1A申告納付税額（3%）【1人当】'!BJ18-'⑦-1Aのうち道分【1人当】'!BJ18), 0)</f>
        <v>0</v>
      </c>
      <c r="BK18" s="185">
        <f>IFERROR(IF('⑥-1A申告納付税額（3%）【1人当】'!BK18-'⑦-1Aのうち道分【1人当】'!BK18&lt;0, 0, '⑥-1A申告納付税額（3%）【1人当】'!BK18-'⑦-1Aのうち道分【1人当】'!BK18), 0)</f>
        <v>0</v>
      </c>
      <c r="BL18" s="185">
        <f>IFERROR(IF('⑥-1A申告納付税額（3%）【1人当】'!BL18-'⑦-1Aのうち道分【1人当】'!BL18&lt;0, 0, '⑥-1A申告納付税額（3%）【1人当】'!BL18-'⑦-1Aのうち道分【1人当】'!BL18), 0)</f>
        <v>0</v>
      </c>
      <c r="BM18" s="185">
        <f>IFERROR(IF('⑥-1A申告納付税額（3%）【1人当】'!BM18-'⑦-1Aのうち道分【1人当】'!BM18&lt;0, 0, '⑥-1A申告納付税額（3%）【1人当】'!BM18-'⑦-1Aのうち道分【1人当】'!BM18), 0)</f>
        <v>0</v>
      </c>
      <c r="BN18" s="185">
        <f>IFERROR(IF('⑥-1A申告納付税額（3%）【1人当】'!BN18-'⑦-1Aのうち道分【1人当】'!BN18&lt;0, 0, '⑥-1A申告納付税額（3%）【1人当】'!BN18-'⑦-1Aのうち道分【1人当】'!BN18), 0)</f>
        <v>0</v>
      </c>
      <c r="BO18" s="185">
        <f>IFERROR(IF('⑥-1A申告納付税額（3%）【1人当】'!BO18-'⑦-1Aのうち道分【1人当】'!BO18&lt;0, 0, '⑥-1A申告納付税額（3%）【1人当】'!BO18-'⑦-1Aのうち道分【1人当】'!BO18), 0)</f>
        <v>0</v>
      </c>
      <c r="BP18" s="185">
        <f>IFERROR(IF('⑥-1A申告納付税額（3%）【1人当】'!BP18-'⑦-1Aのうち道分【1人当】'!BP18&lt;0, 0, '⑥-1A申告納付税額（3%）【1人当】'!BP18-'⑦-1Aのうち道分【1人当】'!BP18), 0)</f>
        <v>0</v>
      </c>
      <c r="BQ18" s="185">
        <f>IFERROR(IF('⑥-1A申告納付税額（3%）【1人当】'!BQ18-'⑦-1Aのうち道分【1人当】'!BQ18&lt;0, 0, '⑥-1A申告納付税額（3%）【1人当】'!BQ18-'⑦-1Aのうち道分【1人当】'!BQ18), 0)</f>
        <v>0</v>
      </c>
      <c r="BR18" s="185">
        <f>IFERROR(IF('⑥-1A申告納付税額（3%）【1人当】'!BR18-'⑦-1Aのうち道分【1人当】'!BR18&lt;0, 0, '⑥-1A申告納付税額（3%）【1人当】'!BR18-'⑦-1Aのうち道分【1人当】'!BR18), 0)</f>
        <v>0</v>
      </c>
      <c r="BS18" s="185">
        <f>IFERROR(IF('⑥-1A申告納付税額（3%）【1人当】'!BS18-'⑦-1Aのうち道分【1人当】'!BS18&lt;0, 0, '⑥-1A申告納付税額（3%）【1人当】'!BS18-'⑦-1Aのうち道分【1人当】'!BS18), 0)</f>
        <v>0</v>
      </c>
      <c r="BT18" s="185">
        <f>IFERROR(IF('⑥-1A申告納付税額（3%）【1人当】'!BT18-'⑦-1Aのうち道分【1人当】'!BT18&lt;0, 0, '⑥-1A申告納付税額（3%）【1人当】'!BT18-'⑦-1Aのうち道分【1人当】'!BT18), 0)</f>
        <v>0</v>
      </c>
      <c r="BU18" s="185">
        <f>IFERROR(IF('⑥-1A申告納付税額（3%）【1人当】'!BU18-'⑦-1Aのうち道分【1人当】'!BU18&lt;0, 0, '⑥-1A申告納付税額（3%）【1人当】'!BU18-'⑦-1Aのうち道分【1人当】'!BU18), 0)</f>
        <v>0</v>
      </c>
      <c r="BV18" s="185">
        <f>IFERROR(IF('⑥-1A申告納付税額（3%）【1人当】'!BV18-'⑦-1Aのうち道分【1人当】'!BV18&lt;0, 0, '⑥-1A申告納付税額（3%）【1人当】'!BV18-'⑦-1Aのうち道分【1人当】'!BV18), 0)</f>
        <v>0</v>
      </c>
      <c r="BW18" s="185">
        <f>IFERROR(IF('⑥-1A申告納付税額（3%）【1人当】'!BW18-'⑦-1Aのうち道分【1人当】'!BW18&lt;0, 0, '⑥-1A申告納付税額（3%）【1人当】'!BW18-'⑦-1Aのうち道分【1人当】'!BW18), 0)</f>
        <v>0</v>
      </c>
      <c r="BX18" s="185">
        <f>IFERROR(IF('⑥-1A申告納付税額（3%）【1人当】'!BX18-'⑦-1Aのうち道分【1人当】'!BX18&lt;0, 0, '⑥-1A申告納付税額（3%）【1人当】'!BX18-'⑦-1Aのうち道分【1人当】'!BX18), 0)</f>
        <v>0</v>
      </c>
      <c r="BY18" s="185">
        <f>IFERROR(IF('⑥-1A申告納付税額（3%）【1人当】'!BY18-'⑦-1Aのうち道分【1人当】'!BY18&lt;0, 0, '⑥-1A申告納付税額（3%）【1人当】'!BY18-'⑦-1Aのうち道分【1人当】'!BY18), 0)</f>
        <v>0</v>
      </c>
      <c r="BZ18" s="185">
        <f>IFERROR(IF('⑥-1A申告納付税額（3%）【1人当】'!BZ18-'⑦-1Aのうち道分【1人当】'!BZ18&lt;0, 0, '⑥-1A申告納付税額（3%）【1人当】'!BZ18-'⑦-1Aのうち道分【1人当】'!BZ18), 0)</f>
        <v>0</v>
      </c>
      <c r="CA18" s="185">
        <f>IFERROR(IF('⑥-1A申告納付税額（3%）【1人当】'!CA18-'⑦-1Aのうち道分【1人当】'!CA18&lt;0, 0, '⑥-1A申告納付税額（3%）【1人当】'!CA18-'⑦-1Aのうち道分【1人当】'!CA18), 0)</f>
        <v>0</v>
      </c>
      <c r="CB18" s="185">
        <f>IFERROR(IF('⑥-1A申告納付税額（3%）【1人当】'!CB18-'⑦-1Aのうち道分【1人当】'!CB18&lt;0, 0, '⑥-1A申告納付税額（3%）【1人当】'!CB18-'⑦-1Aのうち道分【1人当】'!CB18), 0)</f>
        <v>0</v>
      </c>
      <c r="CC18" s="185">
        <f>IFERROR(IF('⑥-1A申告納付税額（3%）【1人当】'!CC18-'⑦-1Aのうち道分【1人当】'!CC18&lt;0, 0, '⑥-1A申告納付税額（3%）【1人当】'!CC18-'⑦-1Aのうち道分【1人当】'!CC18), 0)</f>
        <v>0</v>
      </c>
      <c r="CD18" s="185">
        <f>IFERROR(IF('⑥-1A申告納付税額（3%）【1人当】'!CD18-'⑦-1Aのうち道分【1人当】'!CD18&lt;0, 0, '⑥-1A申告納付税額（3%）【1人当】'!CD18-'⑦-1Aのうち道分【1人当】'!CD18), 0)</f>
        <v>0</v>
      </c>
      <c r="CE18" s="185">
        <f>IFERROR(IF('⑥-1A申告納付税額（3%）【1人当】'!CE18-'⑦-1Aのうち道分【1人当】'!CE18&lt;0, 0, '⑥-1A申告納付税額（3%）【1人当】'!CE18-'⑦-1Aのうち道分【1人当】'!CE18), 0)</f>
        <v>0</v>
      </c>
      <c r="CF18" s="185">
        <f>IFERROR(IF('⑥-1A申告納付税額（3%）【1人当】'!CF18-'⑦-1Aのうち道分【1人当】'!CF18&lt;0, 0, '⑥-1A申告納付税額（3%）【1人当】'!CF18-'⑦-1Aのうち道分【1人当】'!CF18), 0)</f>
        <v>0</v>
      </c>
      <c r="CG18" s="185">
        <f>IFERROR(IF('⑥-1A申告納付税額（3%）【1人当】'!CG18-'⑦-1Aのうち道分【1人当】'!CG18&lt;0, 0, '⑥-1A申告納付税額（3%）【1人当】'!CG18-'⑦-1Aのうち道分【1人当】'!CG18), 0)</f>
        <v>0</v>
      </c>
      <c r="CH18" s="185">
        <f>IFERROR(IF('⑥-1A申告納付税額（3%）【1人当】'!CH18-'⑦-1Aのうち道分【1人当】'!CH18&lt;0, 0, '⑥-1A申告納付税額（3%）【1人当】'!CH18-'⑦-1Aのうち道分【1人当】'!CH18), 0)</f>
        <v>0</v>
      </c>
      <c r="CI18" s="185">
        <f>IFERROR(IF('⑥-1A申告納付税額（3%）【1人当】'!CI18-'⑦-1Aのうち道分【1人当】'!CI18&lt;0, 0, '⑥-1A申告納付税額（3%）【1人当】'!CI18-'⑦-1Aのうち道分【1人当】'!CI18), 0)</f>
        <v>0</v>
      </c>
      <c r="CJ18" s="185">
        <f>IFERROR(IF('⑥-1A申告納付税額（3%）【1人当】'!CJ18-'⑦-1Aのうち道分【1人当】'!CJ18&lt;0, 0, '⑥-1A申告納付税額（3%）【1人当】'!CJ18-'⑦-1Aのうち道分【1人当】'!CJ18), 0)</f>
        <v>0</v>
      </c>
      <c r="CK18" s="185">
        <f>IFERROR(IF('⑥-1A申告納付税額（3%）【1人当】'!CK18-'⑦-1Aのうち道分【1人当】'!CK18&lt;0, 0, '⑥-1A申告納付税額（3%）【1人当】'!CK18-'⑦-1Aのうち道分【1人当】'!CK18), 0)</f>
        <v>0</v>
      </c>
      <c r="CL18" s="185">
        <f>IFERROR(IF('⑥-1A申告納付税額（3%）【1人当】'!CL18-'⑦-1Aのうち道分【1人当】'!CL18&lt;0, 0, '⑥-1A申告納付税額（3%）【1人当】'!CL18-'⑦-1Aのうち道分【1人当】'!CL18), 0)</f>
        <v>0</v>
      </c>
      <c r="CM18" s="185">
        <f>IFERROR(IF('⑥-1A申告納付税額（3%）【1人当】'!CM18-'⑦-1Aのうち道分【1人当】'!CM18&lt;0, 0, '⑥-1A申告納付税額（3%）【1人当】'!CM18-'⑦-1Aのうち道分【1人当】'!CM18), 0)</f>
        <v>0</v>
      </c>
      <c r="CN18" s="185">
        <f>IFERROR(IF('⑥-1A申告納付税額（3%）【1人当】'!CN18-'⑦-1Aのうち道分【1人当】'!CN18&lt;0, 0, '⑥-1A申告納付税額（3%）【1人当】'!CN18-'⑦-1Aのうち道分【1人当】'!CN18), 0)</f>
        <v>0</v>
      </c>
      <c r="CO18" s="185">
        <f>IFERROR(IF('⑥-1A申告納付税額（3%）【1人当】'!CO18-'⑦-1Aのうち道分【1人当】'!CO18&lt;0, 0, '⑥-1A申告納付税額（3%）【1人当】'!CO18-'⑦-1Aのうち道分【1人当】'!CO18), 0)</f>
        <v>0</v>
      </c>
      <c r="CP18" s="185">
        <f>IFERROR(IF('⑥-1A申告納付税額（3%）【1人当】'!CP18-'⑦-1Aのうち道分【1人当】'!CP18&lt;0, 0, '⑥-1A申告納付税額（3%）【1人当】'!CP18-'⑦-1Aのうち道分【1人当】'!CP18), 0)</f>
        <v>0</v>
      </c>
      <c r="CQ18" s="185">
        <f>IFERROR(IF('⑥-1A申告納付税額（3%）【1人当】'!CQ18-'⑦-1Aのうち道分【1人当】'!CQ18&lt;0, 0, '⑥-1A申告納付税額（3%）【1人当】'!CQ18-'⑦-1Aのうち道分【1人当】'!CQ18), 0)</f>
        <v>0</v>
      </c>
      <c r="CR18" s="185">
        <f>IFERROR(IF('⑥-1A申告納付税額（3%）【1人当】'!CR18-'⑦-1Aのうち道分【1人当】'!CR18&lt;0, 0, '⑥-1A申告納付税額（3%）【1人当】'!CR18-'⑦-1Aのうち道分【1人当】'!CR18), 0)</f>
        <v>0</v>
      </c>
      <c r="CS18" s="185">
        <f>IFERROR(IF('⑥-1A申告納付税額（3%）【1人当】'!CS18-'⑦-1Aのうち道分【1人当】'!CS18&lt;0, 0, '⑥-1A申告納付税額（3%）【1人当】'!CS18-'⑦-1Aのうち道分【1人当】'!CS18), 0)</f>
        <v>0</v>
      </c>
      <c r="CT18" s="185">
        <f>IFERROR(IF('⑥-1A申告納付税額（3%）【1人当】'!CT18-'⑦-1Aのうち道分【1人当】'!CT18&lt;0, 0, '⑥-1A申告納付税額（3%）【1人当】'!CT18-'⑦-1Aのうち道分【1人当】'!CT18), 0)</f>
        <v>0</v>
      </c>
      <c r="CU18" s="185">
        <f>IFERROR(IF('⑥-1A申告納付税額（3%）【1人当】'!CU18-'⑦-1Aのうち道分【1人当】'!CU18&lt;0, 0, '⑥-1A申告納付税額（3%）【1人当】'!CU18-'⑦-1Aのうち道分【1人当】'!CU18), 0)</f>
        <v>0</v>
      </c>
      <c r="CV18" s="185">
        <f>IFERROR(IF('⑥-1A申告納付税額（3%）【1人当】'!CV18-'⑦-1Aのうち道分【1人当】'!CV18&lt;0, 0, '⑥-1A申告納付税額（3%）【1人当】'!CV18-'⑦-1Aのうち道分【1人当】'!CV18), 0)</f>
        <v>0</v>
      </c>
      <c r="CW18" s="185">
        <f>IFERROR(IF('⑥-1A申告納付税額（3%）【1人当】'!CW18-'⑦-1Aのうち道分【1人当】'!CW18&lt;0, 0, '⑥-1A申告納付税額（3%）【1人当】'!CW18-'⑦-1Aのうち道分【1人当】'!CW18), 0)</f>
        <v>0</v>
      </c>
      <c r="CX18" s="185">
        <f>IFERROR(IF('⑥-1A申告納付税額（3%）【1人当】'!CX18-'⑦-1Aのうち道分【1人当】'!CX18&lt;0, 0, '⑥-1A申告納付税額（3%）【1人当】'!CX18-'⑦-1Aのうち道分【1人当】'!CX18), 0)</f>
        <v>0</v>
      </c>
      <c r="CY18" s="13"/>
      <c r="CZ18" s="185">
        <f>'①-1入力シート（宿泊人数）【1人当】'!CZ18</f>
        <v>0</v>
      </c>
    </row>
    <row r="19" spans="1:104">
      <c r="A19" s="196"/>
      <c r="B19" s="175">
        <v>13</v>
      </c>
      <c r="C19" s="185">
        <f>IFERROR(IF('⑥-1A申告納付税額（3%）【1人当】'!C19-'⑦-1Aのうち道分【1人当】'!C19&lt;0, 0, '⑥-1A申告納付税額（3%）【1人当】'!C19-'⑦-1Aのうち道分【1人当】'!C19), 0)</f>
        <v>0</v>
      </c>
      <c r="D19" s="185">
        <f>IFERROR(IF('⑥-1A申告納付税額（3%）【1人当】'!D19-'⑦-1Aのうち道分【1人当】'!D19&lt;0, 0, '⑥-1A申告納付税額（3%）【1人当】'!D19-'⑦-1Aのうち道分【1人当】'!D19), 0)</f>
        <v>0</v>
      </c>
      <c r="E19" s="185">
        <f>IFERROR(IF('⑥-1A申告納付税額（3%）【1人当】'!E19-'⑦-1Aのうち道分【1人当】'!E19&lt;0, 0, '⑥-1A申告納付税額（3%）【1人当】'!E19-'⑦-1Aのうち道分【1人当】'!E19), 0)</f>
        <v>0</v>
      </c>
      <c r="F19" s="185">
        <f>IFERROR(IF('⑥-1A申告納付税額（3%）【1人当】'!F19-'⑦-1Aのうち道分【1人当】'!F19&lt;0, 0, '⑥-1A申告納付税額（3%）【1人当】'!F19-'⑦-1Aのうち道分【1人当】'!F19), 0)</f>
        <v>0</v>
      </c>
      <c r="G19" s="185">
        <f>IFERROR(IF('⑥-1A申告納付税額（3%）【1人当】'!G19-'⑦-1Aのうち道分【1人当】'!G19&lt;0, 0, '⑥-1A申告納付税額（3%）【1人当】'!G19-'⑦-1Aのうち道分【1人当】'!G19), 0)</f>
        <v>0</v>
      </c>
      <c r="H19" s="185">
        <f>IFERROR(IF('⑥-1A申告納付税額（3%）【1人当】'!H19-'⑦-1Aのうち道分【1人当】'!H19&lt;0, 0, '⑥-1A申告納付税額（3%）【1人当】'!H19-'⑦-1Aのうち道分【1人当】'!H19), 0)</f>
        <v>0</v>
      </c>
      <c r="I19" s="185">
        <f>IFERROR(IF('⑥-1A申告納付税額（3%）【1人当】'!I19-'⑦-1Aのうち道分【1人当】'!I19&lt;0, 0, '⑥-1A申告納付税額（3%）【1人当】'!I19-'⑦-1Aのうち道分【1人当】'!I19), 0)</f>
        <v>0</v>
      </c>
      <c r="J19" s="185">
        <f>IFERROR(IF('⑥-1A申告納付税額（3%）【1人当】'!J19-'⑦-1Aのうち道分【1人当】'!J19&lt;0, 0, '⑥-1A申告納付税額（3%）【1人当】'!J19-'⑦-1Aのうち道分【1人当】'!J19), 0)</f>
        <v>0</v>
      </c>
      <c r="K19" s="185">
        <f>IFERROR(IF('⑥-1A申告納付税額（3%）【1人当】'!K19-'⑦-1Aのうち道分【1人当】'!K19&lt;0, 0, '⑥-1A申告納付税額（3%）【1人当】'!K19-'⑦-1Aのうち道分【1人当】'!K19), 0)</f>
        <v>0</v>
      </c>
      <c r="L19" s="185">
        <f>IFERROR(IF('⑥-1A申告納付税額（3%）【1人当】'!L19-'⑦-1Aのうち道分【1人当】'!L19&lt;0, 0, '⑥-1A申告納付税額（3%）【1人当】'!L19-'⑦-1Aのうち道分【1人当】'!L19), 0)</f>
        <v>0</v>
      </c>
      <c r="M19" s="185">
        <f>IFERROR(IF('⑥-1A申告納付税額（3%）【1人当】'!M19-'⑦-1Aのうち道分【1人当】'!M19&lt;0, 0, '⑥-1A申告納付税額（3%）【1人当】'!M19-'⑦-1Aのうち道分【1人当】'!M19), 0)</f>
        <v>0</v>
      </c>
      <c r="N19" s="185">
        <f>IFERROR(IF('⑥-1A申告納付税額（3%）【1人当】'!N19-'⑦-1Aのうち道分【1人当】'!N19&lt;0, 0, '⑥-1A申告納付税額（3%）【1人当】'!N19-'⑦-1Aのうち道分【1人当】'!N19), 0)</f>
        <v>0</v>
      </c>
      <c r="O19" s="185">
        <f>IFERROR(IF('⑥-1A申告納付税額（3%）【1人当】'!O19-'⑦-1Aのうち道分【1人当】'!O19&lt;0, 0, '⑥-1A申告納付税額（3%）【1人当】'!O19-'⑦-1Aのうち道分【1人当】'!O19), 0)</f>
        <v>0</v>
      </c>
      <c r="P19" s="185">
        <f>IFERROR(IF('⑥-1A申告納付税額（3%）【1人当】'!P19-'⑦-1Aのうち道分【1人当】'!P19&lt;0, 0, '⑥-1A申告納付税額（3%）【1人当】'!P19-'⑦-1Aのうち道分【1人当】'!P19), 0)</f>
        <v>0</v>
      </c>
      <c r="Q19" s="185">
        <f>IFERROR(IF('⑥-1A申告納付税額（3%）【1人当】'!Q19-'⑦-1Aのうち道分【1人当】'!Q19&lt;0, 0, '⑥-1A申告納付税額（3%）【1人当】'!Q19-'⑦-1Aのうち道分【1人当】'!Q19), 0)</f>
        <v>0</v>
      </c>
      <c r="R19" s="185">
        <f>IFERROR(IF('⑥-1A申告納付税額（3%）【1人当】'!R19-'⑦-1Aのうち道分【1人当】'!R19&lt;0, 0, '⑥-1A申告納付税額（3%）【1人当】'!R19-'⑦-1Aのうち道分【1人当】'!R19), 0)</f>
        <v>0</v>
      </c>
      <c r="S19" s="185">
        <f>IFERROR(IF('⑥-1A申告納付税額（3%）【1人当】'!S19-'⑦-1Aのうち道分【1人当】'!S19&lt;0, 0, '⑥-1A申告納付税額（3%）【1人当】'!S19-'⑦-1Aのうち道分【1人当】'!S19), 0)</f>
        <v>0</v>
      </c>
      <c r="T19" s="185">
        <f>IFERROR(IF('⑥-1A申告納付税額（3%）【1人当】'!T19-'⑦-1Aのうち道分【1人当】'!T19&lt;0, 0, '⑥-1A申告納付税額（3%）【1人当】'!T19-'⑦-1Aのうち道分【1人当】'!T19), 0)</f>
        <v>0</v>
      </c>
      <c r="U19" s="185">
        <f>IFERROR(IF('⑥-1A申告納付税額（3%）【1人当】'!U19-'⑦-1Aのうち道分【1人当】'!U19&lt;0, 0, '⑥-1A申告納付税額（3%）【1人当】'!U19-'⑦-1Aのうち道分【1人当】'!U19), 0)</f>
        <v>0</v>
      </c>
      <c r="V19" s="185">
        <f>IFERROR(IF('⑥-1A申告納付税額（3%）【1人当】'!V19-'⑦-1Aのうち道分【1人当】'!V19&lt;0, 0, '⑥-1A申告納付税額（3%）【1人当】'!V19-'⑦-1Aのうち道分【1人当】'!V19), 0)</f>
        <v>0</v>
      </c>
      <c r="W19" s="185">
        <f>IFERROR(IF('⑥-1A申告納付税額（3%）【1人当】'!W19-'⑦-1Aのうち道分【1人当】'!W19&lt;0, 0, '⑥-1A申告納付税額（3%）【1人当】'!W19-'⑦-1Aのうち道分【1人当】'!W19), 0)</f>
        <v>0</v>
      </c>
      <c r="X19" s="185">
        <f>IFERROR(IF('⑥-1A申告納付税額（3%）【1人当】'!X19-'⑦-1Aのうち道分【1人当】'!X19&lt;0, 0, '⑥-1A申告納付税額（3%）【1人当】'!X19-'⑦-1Aのうち道分【1人当】'!X19), 0)</f>
        <v>0</v>
      </c>
      <c r="Y19" s="185">
        <f>IFERROR(IF('⑥-1A申告納付税額（3%）【1人当】'!Y19-'⑦-1Aのうち道分【1人当】'!Y19&lt;0, 0, '⑥-1A申告納付税額（3%）【1人当】'!Y19-'⑦-1Aのうち道分【1人当】'!Y19), 0)</f>
        <v>0</v>
      </c>
      <c r="Z19" s="185">
        <f>IFERROR(IF('⑥-1A申告納付税額（3%）【1人当】'!Z19-'⑦-1Aのうち道分【1人当】'!Z19&lt;0, 0, '⑥-1A申告納付税額（3%）【1人当】'!Z19-'⑦-1Aのうち道分【1人当】'!Z19), 0)</f>
        <v>0</v>
      </c>
      <c r="AA19" s="185">
        <f>IFERROR(IF('⑥-1A申告納付税額（3%）【1人当】'!AA19-'⑦-1Aのうち道分【1人当】'!AA19&lt;0, 0, '⑥-1A申告納付税額（3%）【1人当】'!AA19-'⑦-1Aのうち道分【1人当】'!AA19), 0)</f>
        <v>0</v>
      </c>
      <c r="AB19" s="185">
        <f>IFERROR(IF('⑥-1A申告納付税額（3%）【1人当】'!AB19-'⑦-1Aのうち道分【1人当】'!AB19&lt;0, 0, '⑥-1A申告納付税額（3%）【1人当】'!AB19-'⑦-1Aのうち道分【1人当】'!AB19), 0)</f>
        <v>0</v>
      </c>
      <c r="AC19" s="185">
        <f>IFERROR(IF('⑥-1A申告納付税額（3%）【1人当】'!AC19-'⑦-1Aのうち道分【1人当】'!AC19&lt;0, 0, '⑥-1A申告納付税額（3%）【1人当】'!AC19-'⑦-1Aのうち道分【1人当】'!AC19), 0)</f>
        <v>0</v>
      </c>
      <c r="AD19" s="185">
        <f>IFERROR(IF('⑥-1A申告納付税額（3%）【1人当】'!AD19-'⑦-1Aのうち道分【1人当】'!AD19&lt;0, 0, '⑥-1A申告納付税額（3%）【1人当】'!AD19-'⑦-1Aのうち道分【1人当】'!AD19), 0)</f>
        <v>0</v>
      </c>
      <c r="AE19" s="185">
        <f>IFERROR(IF('⑥-1A申告納付税額（3%）【1人当】'!AE19-'⑦-1Aのうち道分【1人当】'!AE19&lt;0, 0, '⑥-1A申告納付税額（3%）【1人当】'!AE19-'⑦-1Aのうち道分【1人当】'!AE19), 0)</f>
        <v>0</v>
      </c>
      <c r="AF19" s="185">
        <f>IFERROR(IF('⑥-1A申告納付税額（3%）【1人当】'!AF19-'⑦-1Aのうち道分【1人当】'!AF19&lt;0, 0, '⑥-1A申告納付税額（3%）【1人当】'!AF19-'⑦-1Aのうち道分【1人当】'!AF19), 0)</f>
        <v>0</v>
      </c>
      <c r="AG19" s="185">
        <f>IFERROR(IF('⑥-1A申告納付税額（3%）【1人当】'!AG19-'⑦-1Aのうち道分【1人当】'!AG19&lt;0, 0, '⑥-1A申告納付税額（3%）【1人当】'!AG19-'⑦-1Aのうち道分【1人当】'!AG19), 0)</f>
        <v>0</v>
      </c>
      <c r="AH19" s="185">
        <f>IFERROR(IF('⑥-1A申告納付税額（3%）【1人当】'!AH19-'⑦-1Aのうち道分【1人当】'!AH19&lt;0, 0, '⑥-1A申告納付税額（3%）【1人当】'!AH19-'⑦-1Aのうち道分【1人当】'!AH19), 0)</f>
        <v>0</v>
      </c>
      <c r="AI19" s="185">
        <f>IFERROR(IF('⑥-1A申告納付税額（3%）【1人当】'!AI19-'⑦-1Aのうち道分【1人当】'!AI19&lt;0, 0, '⑥-1A申告納付税額（3%）【1人当】'!AI19-'⑦-1Aのうち道分【1人当】'!AI19), 0)</f>
        <v>0</v>
      </c>
      <c r="AJ19" s="185">
        <f>IFERROR(IF('⑥-1A申告納付税額（3%）【1人当】'!AJ19-'⑦-1Aのうち道分【1人当】'!AJ19&lt;0, 0, '⑥-1A申告納付税額（3%）【1人当】'!AJ19-'⑦-1Aのうち道分【1人当】'!AJ19), 0)</f>
        <v>0</v>
      </c>
      <c r="AK19" s="185">
        <f>IFERROR(IF('⑥-1A申告納付税額（3%）【1人当】'!AK19-'⑦-1Aのうち道分【1人当】'!AK19&lt;0, 0, '⑥-1A申告納付税額（3%）【1人当】'!AK19-'⑦-1Aのうち道分【1人当】'!AK19), 0)</f>
        <v>0</v>
      </c>
      <c r="AL19" s="185">
        <f>IFERROR(IF('⑥-1A申告納付税額（3%）【1人当】'!AL19-'⑦-1Aのうち道分【1人当】'!AL19&lt;0, 0, '⑥-1A申告納付税額（3%）【1人当】'!AL19-'⑦-1Aのうち道分【1人当】'!AL19), 0)</f>
        <v>0</v>
      </c>
      <c r="AM19" s="185">
        <f>IFERROR(IF('⑥-1A申告納付税額（3%）【1人当】'!AM19-'⑦-1Aのうち道分【1人当】'!AM19&lt;0, 0, '⑥-1A申告納付税額（3%）【1人当】'!AM19-'⑦-1Aのうち道分【1人当】'!AM19), 0)</f>
        <v>0</v>
      </c>
      <c r="AN19" s="185">
        <f>IFERROR(IF('⑥-1A申告納付税額（3%）【1人当】'!AN19-'⑦-1Aのうち道分【1人当】'!AN19&lt;0, 0, '⑥-1A申告納付税額（3%）【1人当】'!AN19-'⑦-1Aのうち道分【1人当】'!AN19), 0)</f>
        <v>0</v>
      </c>
      <c r="AO19" s="185">
        <f>IFERROR(IF('⑥-1A申告納付税額（3%）【1人当】'!AO19-'⑦-1Aのうち道分【1人当】'!AO19&lt;0, 0, '⑥-1A申告納付税額（3%）【1人当】'!AO19-'⑦-1Aのうち道分【1人当】'!AO19), 0)</f>
        <v>0</v>
      </c>
      <c r="AP19" s="185">
        <f>IFERROR(IF('⑥-1A申告納付税額（3%）【1人当】'!AP19-'⑦-1Aのうち道分【1人当】'!AP19&lt;0, 0, '⑥-1A申告納付税額（3%）【1人当】'!AP19-'⑦-1Aのうち道分【1人当】'!AP19), 0)</f>
        <v>0</v>
      </c>
      <c r="AQ19" s="185">
        <f>IFERROR(IF('⑥-1A申告納付税額（3%）【1人当】'!AQ19-'⑦-1Aのうち道分【1人当】'!AQ19&lt;0, 0, '⑥-1A申告納付税額（3%）【1人当】'!AQ19-'⑦-1Aのうち道分【1人当】'!AQ19), 0)</f>
        <v>0</v>
      </c>
      <c r="AR19" s="185">
        <f>IFERROR(IF('⑥-1A申告納付税額（3%）【1人当】'!AR19-'⑦-1Aのうち道分【1人当】'!AR19&lt;0, 0, '⑥-1A申告納付税額（3%）【1人当】'!AR19-'⑦-1Aのうち道分【1人当】'!AR19), 0)</f>
        <v>0</v>
      </c>
      <c r="AS19" s="185">
        <f>IFERROR(IF('⑥-1A申告納付税額（3%）【1人当】'!AS19-'⑦-1Aのうち道分【1人当】'!AS19&lt;0, 0, '⑥-1A申告納付税額（3%）【1人当】'!AS19-'⑦-1Aのうち道分【1人当】'!AS19), 0)</f>
        <v>0</v>
      </c>
      <c r="AT19" s="185">
        <f>IFERROR(IF('⑥-1A申告納付税額（3%）【1人当】'!AT19-'⑦-1Aのうち道分【1人当】'!AT19&lt;0, 0, '⑥-1A申告納付税額（3%）【1人当】'!AT19-'⑦-1Aのうち道分【1人当】'!AT19), 0)</f>
        <v>0</v>
      </c>
      <c r="AU19" s="185">
        <f>IFERROR(IF('⑥-1A申告納付税額（3%）【1人当】'!AU19-'⑦-1Aのうち道分【1人当】'!AU19&lt;0, 0, '⑥-1A申告納付税額（3%）【1人当】'!AU19-'⑦-1Aのうち道分【1人当】'!AU19), 0)</f>
        <v>0</v>
      </c>
      <c r="AV19" s="185">
        <f>IFERROR(IF('⑥-1A申告納付税額（3%）【1人当】'!AV19-'⑦-1Aのうち道分【1人当】'!AV19&lt;0, 0, '⑥-1A申告納付税額（3%）【1人当】'!AV19-'⑦-1Aのうち道分【1人当】'!AV19), 0)</f>
        <v>0</v>
      </c>
      <c r="AW19" s="185">
        <f>IFERROR(IF('⑥-1A申告納付税額（3%）【1人当】'!AW19-'⑦-1Aのうち道分【1人当】'!AW19&lt;0, 0, '⑥-1A申告納付税額（3%）【1人当】'!AW19-'⑦-1Aのうち道分【1人当】'!AW19), 0)</f>
        <v>0</v>
      </c>
      <c r="AX19" s="185">
        <f>IFERROR(IF('⑥-1A申告納付税額（3%）【1人当】'!AX19-'⑦-1Aのうち道分【1人当】'!AX19&lt;0, 0, '⑥-1A申告納付税額（3%）【1人当】'!AX19-'⑦-1Aのうち道分【1人当】'!AX19), 0)</f>
        <v>0</v>
      </c>
      <c r="AY19" s="185">
        <f>IFERROR(IF('⑥-1A申告納付税額（3%）【1人当】'!AY19-'⑦-1Aのうち道分【1人当】'!AY19&lt;0, 0, '⑥-1A申告納付税額（3%）【1人当】'!AY19-'⑦-1Aのうち道分【1人当】'!AY19), 0)</f>
        <v>0</v>
      </c>
      <c r="AZ19" s="185">
        <f>IFERROR(IF('⑥-1A申告納付税額（3%）【1人当】'!AZ19-'⑦-1Aのうち道分【1人当】'!AZ19&lt;0, 0, '⑥-1A申告納付税額（3%）【1人当】'!AZ19-'⑦-1Aのうち道分【1人当】'!AZ19), 0)</f>
        <v>0</v>
      </c>
      <c r="BA19" s="185">
        <f>IFERROR(IF('⑥-1A申告納付税額（3%）【1人当】'!BA19-'⑦-1Aのうち道分【1人当】'!BA19&lt;0, 0, '⑥-1A申告納付税額（3%）【1人当】'!BA19-'⑦-1Aのうち道分【1人当】'!BA19), 0)</f>
        <v>0</v>
      </c>
      <c r="BB19" s="185">
        <f>IFERROR(IF('⑥-1A申告納付税額（3%）【1人当】'!BB19-'⑦-1Aのうち道分【1人当】'!BB19&lt;0, 0, '⑥-1A申告納付税額（3%）【1人当】'!BB19-'⑦-1Aのうち道分【1人当】'!BB19), 0)</f>
        <v>0</v>
      </c>
      <c r="BC19" s="185">
        <f>IFERROR(IF('⑥-1A申告納付税額（3%）【1人当】'!BC19-'⑦-1Aのうち道分【1人当】'!BC19&lt;0, 0, '⑥-1A申告納付税額（3%）【1人当】'!BC19-'⑦-1Aのうち道分【1人当】'!BC19), 0)</f>
        <v>0</v>
      </c>
      <c r="BD19" s="185">
        <f>IFERROR(IF('⑥-1A申告納付税額（3%）【1人当】'!BD19-'⑦-1Aのうち道分【1人当】'!BD19&lt;0, 0, '⑥-1A申告納付税額（3%）【1人当】'!BD19-'⑦-1Aのうち道分【1人当】'!BD19), 0)</f>
        <v>0</v>
      </c>
      <c r="BE19" s="185">
        <f>IFERROR(IF('⑥-1A申告納付税額（3%）【1人当】'!BE19-'⑦-1Aのうち道分【1人当】'!BE19&lt;0, 0, '⑥-1A申告納付税額（3%）【1人当】'!BE19-'⑦-1Aのうち道分【1人当】'!BE19), 0)</f>
        <v>0</v>
      </c>
      <c r="BF19" s="185">
        <f>IFERROR(IF('⑥-1A申告納付税額（3%）【1人当】'!BF19-'⑦-1Aのうち道分【1人当】'!BF19&lt;0, 0, '⑥-1A申告納付税額（3%）【1人当】'!BF19-'⑦-1Aのうち道分【1人当】'!BF19), 0)</f>
        <v>0</v>
      </c>
      <c r="BG19" s="185">
        <f>IFERROR(IF('⑥-1A申告納付税額（3%）【1人当】'!BG19-'⑦-1Aのうち道分【1人当】'!BG19&lt;0, 0, '⑥-1A申告納付税額（3%）【1人当】'!BG19-'⑦-1Aのうち道分【1人当】'!BG19), 0)</f>
        <v>0</v>
      </c>
      <c r="BH19" s="185">
        <f>IFERROR(IF('⑥-1A申告納付税額（3%）【1人当】'!BH19-'⑦-1Aのうち道分【1人当】'!BH19&lt;0, 0, '⑥-1A申告納付税額（3%）【1人当】'!BH19-'⑦-1Aのうち道分【1人当】'!BH19), 0)</f>
        <v>0</v>
      </c>
      <c r="BI19" s="185">
        <f>IFERROR(IF('⑥-1A申告納付税額（3%）【1人当】'!BI19-'⑦-1Aのうち道分【1人当】'!BI19&lt;0, 0, '⑥-1A申告納付税額（3%）【1人当】'!BI19-'⑦-1Aのうち道分【1人当】'!BI19), 0)</f>
        <v>0</v>
      </c>
      <c r="BJ19" s="185">
        <f>IFERROR(IF('⑥-1A申告納付税額（3%）【1人当】'!BJ19-'⑦-1Aのうち道分【1人当】'!BJ19&lt;0, 0, '⑥-1A申告納付税額（3%）【1人当】'!BJ19-'⑦-1Aのうち道分【1人当】'!BJ19), 0)</f>
        <v>0</v>
      </c>
      <c r="BK19" s="185">
        <f>IFERROR(IF('⑥-1A申告納付税額（3%）【1人当】'!BK19-'⑦-1Aのうち道分【1人当】'!BK19&lt;0, 0, '⑥-1A申告納付税額（3%）【1人当】'!BK19-'⑦-1Aのうち道分【1人当】'!BK19), 0)</f>
        <v>0</v>
      </c>
      <c r="BL19" s="185">
        <f>IFERROR(IF('⑥-1A申告納付税額（3%）【1人当】'!BL19-'⑦-1Aのうち道分【1人当】'!BL19&lt;0, 0, '⑥-1A申告納付税額（3%）【1人当】'!BL19-'⑦-1Aのうち道分【1人当】'!BL19), 0)</f>
        <v>0</v>
      </c>
      <c r="BM19" s="185">
        <f>IFERROR(IF('⑥-1A申告納付税額（3%）【1人当】'!BM19-'⑦-1Aのうち道分【1人当】'!BM19&lt;0, 0, '⑥-1A申告納付税額（3%）【1人当】'!BM19-'⑦-1Aのうち道分【1人当】'!BM19), 0)</f>
        <v>0</v>
      </c>
      <c r="BN19" s="185">
        <f>IFERROR(IF('⑥-1A申告納付税額（3%）【1人当】'!BN19-'⑦-1Aのうち道分【1人当】'!BN19&lt;0, 0, '⑥-1A申告納付税額（3%）【1人当】'!BN19-'⑦-1Aのうち道分【1人当】'!BN19), 0)</f>
        <v>0</v>
      </c>
      <c r="BO19" s="185">
        <f>IFERROR(IF('⑥-1A申告納付税額（3%）【1人当】'!BO19-'⑦-1Aのうち道分【1人当】'!BO19&lt;0, 0, '⑥-1A申告納付税額（3%）【1人当】'!BO19-'⑦-1Aのうち道分【1人当】'!BO19), 0)</f>
        <v>0</v>
      </c>
      <c r="BP19" s="185">
        <f>IFERROR(IF('⑥-1A申告納付税額（3%）【1人当】'!BP19-'⑦-1Aのうち道分【1人当】'!BP19&lt;0, 0, '⑥-1A申告納付税額（3%）【1人当】'!BP19-'⑦-1Aのうち道分【1人当】'!BP19), 0)</f>
        <v>0</v>
      </c>
      <c r="BQ19" s="185">
        <f>IFERROR(IF('⑥-1A申告納付税額（3%）【1人当】'!BQ19-'⑦-1Aのうち道分【1人当】'!BQ19&lt;0, 0, '⑥-1A申告納付税額（3%）【1人当】'!BQ19-'⑦-1Aのうち道分【1人当】'!BQ19), 0)</f>
        <v>0</v>
      </c>
      <c r="BR19" s="185">
        <f>IFERROR(IF('⑥-1A申告納付税額（3%）【1人当】'!BR19-'⑦-1Aのうち道分【1人当】'!BR19&lt;0, 0, '⑥-1A申告納付税額（3%）【1人当】'!BR19-'⑦-1Aのうち道分【1人当】'!BR19), 0)</f>
        <v>0</v>
      </c>
      <c r="BS19" s="185">
        <f>IFERROR(IF('⑥-1A申告納付税額（3%）【1人当】'!BS19-'⑦-1Aのうち道分【1人当】'!BS19&lt;0, 0, '⑥-1A申告納付税額（3%）【1人当】'!BS19-'⑦-1Aのうち道分【1人当】'!BS19), 0)</f>
        <v>0</v>
      </c>
      <c r="BT19" s="185">
        <f>IFERROR(IF('⑥-1A申告納付税額（3%）【1人当】'!BT19-'⑦-1Aのうち道分【1人当】'!BT19&lt;0, 0, '⑥-1A申告納付税額（3%）【1人当】'!BT19-'⑦-1Aのうち道分【1人当】'!BT19), 0)</f>
        <v>0</v>
      </c>
      <c r="BU19" s="185">
        <f>IFERROR(IF('⑥-1A申告納付税額（3%）【1人当】'!BU19-'⑦-1Aのうち道分【1人当】'!BU19&lt;0, 0, '⑥-1A申告納付税額（3%）【1人当】'!BU19-'⑦-1Aのうち道分【1人当】'!BU19), 0)</f>
        <v>0</v>
      </c>
      <c r="BV19" s="185">
        <f>IFERROR(IF('⑥-1A申告納付税額（3%）【1人当】'!BV19-'⑦-1Aのうち道分【1人当】'!BV19&lt;0, 0, '⑥-1A申告納付税額（3%）【1人当】'!BV19-'⑦-1Aのうち道分【1人当】'!BV19), 0)</f>
        <v>0</v>
      </c>
      <c r="BW19" s="185">
        <f>IFERROR(IF('⑥-1A申告納付税額（3%）【1人当】'!BW19-'⑦-1Aのうち道分【1人当】'!BW19&lt;0, 0, '⑥-1A申告納付税額（3%）【1人当】'!BW19-'⑦-1Aのうち道分【1人当】'!BW19), 0)</f>
        <v>0</v>
      </c>
      <c r="BX19" s="185">
        <f>IFERROR(IF('⑥-1A申告納付税額（3%）【1人当】'!BX19-'⑦-1Aのうち道分【1人当】'!BX19&lt;0, 0, '⑥-1A申告納付税額（3%）【1人当】'!BX19-'⑦-1Aのうち道分【1人当】'!BX19), 0)</f>
        <v>0</v>
      </c>
      <c r="BY19" s="185">
        <f>IFERROR(IF('⑥-1A申告納付税額（3%）【1人当】'!BY19-'⑦-1Aのうち道分【1人当】'!BY19&lt;0, 0, '⑥-1A申告納付税額（3%）【1人当】'!BY19-'⑦-1Aのうち道分【1人当】'!BY19), 0)</f>
        <v>0</v>
      </c>
      <c r="BZ19" s="185">
        <f>IFERROR(IF('⑥-1A申告納付税額（3%）【1人当】'!BZ19-'⑦-1Aのうち道分【1人当】'!BZ19&lt;0, 0, '⑥-1A申告納付税額（3%）【1人当】'!BZ19-'⑦-1Aのうち道分【1人当】'!BZ19), 0)</f>
        <v>0</v>
      </c>
      <c r="CA19" s="185">
        <f>IFERROR(IF('⑥-1A申告納付税額（3%）【1人当】'!CA19-'⑦-1Aのうち道分【1人当】'!CA19&lt;0, 0, '⑥-1A申告納付税額（3%）【1人当】'!CA19-'⑦-1Aのうち道分【1人当】'!CA19), 0)</f>
        <v>0</v>
      </c>
      <c r="CB19" s="185">
        <f>IFERROR(IF('⑥-1A申告納付税額（3%）【1人当】'!CB19-'⑦-1Aのうち道分【1人当】'!CB19&lt;0, 0, '⑥-1A申告納付税額（3%）【1人当】'!CB19-'⑦-1Aのうち道分【1人当】'!CB19), 0)</f>
        <v>0</v>
      </c>
      <c r="CC19" s="185">
        <f>IFERROR(IF('⑥-1A申告納付税額（3%）【1人当】'!CC19-'⑦-1Aのうち道分【1人当】'!CC19&lt;0, 0, '⑥-1A申告納付税額（3%）【1人当】'!CC19-'⑦-1Aのうち道分【1人当】'!CC19), 0)</f>
        <v>0</v>
      </c>
      <c r="CD19" s="185">
        <f>IFERROR(IF('⑥-1A申告納付税額（3%）【1人当】'!CD19-'⑦-1Aのうち道分【1人当】'!CD19&lt;0, 0, '⑥-1A申告納付税額（3%）【1人当】'!CD19-'⑦-1Aのうち道分【1人当】'!CD19), 0)</f>
        <v>0</v>
      </c>
      <c r="CE19" s="185">
        <f>IFERROR(IF('⑥-1A申告納付税額（3%）【1人当】'!CE19-'⑦-1Aのうち道分【1人当】'!CE19&lt;0, 0, '⑥-1A申告納付税額（3%）【1人当】'!CE19-'⑦-1Aのうち道分【1人当】'!CE19), 0)</f>
        <v>0</v>
      </c>
      <c r="CF19" s="185">
        <f>IFERROR(IF('⑥-1A申告納付税額（3%）【1人当】'!CF19-'⑦-1Aのうち道分【1人当】'!CF19&lt;0, 0, '⑥-1A申告納付税額（3%）【1人当】'!CF19-'⑦-1Aのうち道分【1人当】'!CF19), 0)</f>
        <v>0</v>
      </c>
      <c r="CG19" s="185">
        <f>IFERROR(IF('⑥-1A申告納付税額（3%）【1人当】'!CG19-'⑦-1Aのうち道分【1人当】'!CG19&lt;0, 0, '⑥-1A申告納付税額（3%）【1人当】'!CG19-'⑦-1Aのうち道分【1人当】'!CG19), 0)</f>
        <v>0</v>
      </c>
      <c r="CH19" s="185">
        <f>IFERROR(IF('⑥-1A申告納付税額（3%）【1人当】'!CH19-'⑦-1Aのうち道分【1人当】'!CH19&lt;0, 0, '⑥-1A申告納付税額（3%）【1人当】'!CH19-'⑦-1Aのうち道分【1人当】'!CH19), 0)</f>
        <v>0</v>
      </c>
      <c r="CI19" s="185">
        <f>IFERROR(IF('⑥-1A申告納付税額（3%）【1人当】'!CI19-'⑦-1Aのうち道分【1人当】'!CI19&lt;0, 0, '⑥-1A申告納付税額（3%）【1人当】'!CI19-'⑦-1Aのうち道分【1人当】'!CI19), 0)</f>
        <v>0</v>
      </c>
      <c r="CJ19" s="185">
        <f>IFERROR(IF('⑥-1A申告納付税額（3%）【1人当】'!CJ19-'⑦-1Aのうち道分【1人当】'!CJ19&lt;0, 0, '⑥-1A申告納付税額（3%）【1人当】'!CJ19-'⑦-1Aのうち道分【1人当】'!CJ19), 0)</f>
        <v>0</v>
      </c>
      <c r="CK19" s="185">
        <f>IFERROR(IF('⑥-1A申告納付税額（3%）【1人当】'!CK19-'⑦-1Aのうち道分【1人当】'!CK19&lt;0, 0, '⑥-1A申告納付税額（3%）【1人当】'!CK19-'⑦-1Aのうち道分【1人当】'!CK19), 0)</f>
        <v>0</v>
      </c>
      <c r="CL19" s="185">
        <f>IFERROR(IF('⑥-1A申告納付税額（3%）【1人当】'!CL19-'⑦-1Aのうち道分【1人当】'!CL19&lt;0, 0, '⑥-1A申告納付税額（3%）【1人当】'!CL19-'⑦-1Aのうち道分【1人当】'!CL19), 0)</f>
        <v>0</v>
      </c>
      <c r="CM19" s="185">
        <f>IFERROR(IF('⑥-1A申告納付税額（3%）【1人当】'!CM19-'⑦-1Aのうち道分【1人当】'!CM19&lt;0, 0, '⑥-1A申告納付税額（3%）【1人当】'!CM19-'⑦-1Aのうち道分【1人当】'!CM19), 0)</f>
        <v>0</v>
      </c>
      <c r="CN19" s="185">
        <f>IFERROR(IF('⑥-1A申告納付税額（3%）【1人当】'!CN19-'⑦-1Aのうち道分【1人当】'!CN19&lt;0, 0, '⑥-1A申告納付税額（3%）【1人当】'!CN19-'⑦-1Aのうち道分【1人当】'!CN19), 0)</f>
        <v>0</v>
      </c>
      <c r="CO19" s="185">
        <f>IFERROR(IF('⑥-1A申告納付税額（3%）【1人当】'!CO19-'⑦-1Aのうち道分【1人当】'!CO19&lt;0, 0, '⑥-1A申告納付税額（3%）【1人当】'!CO19-'⑦-1Aのうち道分【1人当】'!CO19), 0)</f>
        <v>0</v>
      </c>
      <c r="CP19" s="185">
        <f>IFERROR(IF('⑥-1A申告納付税額（3%）【1人当】'!CP19-'⑦-1Aのうち道分【1人当】'!CP19&lt;0, 0, '⑥-1A申告納付税額（3%）【1人当】'!CP19-'⑦-1Aのうち道分【1人当】'!CP19), 0)</f>
        <v>0</v>
      </c>
      <c r="CQ19" s="185">
        <f>IFERROR(IF('⑥-1A申告納付税額（3%）【1人当】'!CQ19-'⑦-1Aのうち道分【1人当】'!CQ19&lt;0, 0, '⑥-1A申告納付税額（3%）【1人当】'!CQ19-'⑦-1Aのうち道分【1人当】'!CQ19), 0)</f>
        <v>0</v>
      </c>
      <c r="CR19" s="185">
        <f>IFERROR(IF('⑥-1A申告納付税額（3%）【1人当】'!CR19-'⑦-1Aのうち道分【1人当】'!CR19&lt;0, 0, '⑥-1A申告納付税額（3%）【1人当】'!CR19-'⑦-1Aのうち道分【1人当】'!CR19), 0)</f>
        <v>0</v>
      </c>
      <c r="CS19" s="185">
        <f>IFERROR(IF('⑥-1A申告納付税額（3%）【1人当】'!CS19-'⑦-1Aのうち道分【1人当】'!CS19&lt;0, 0, '⑥-1A申告納付税額（3%）【1人当】'!CS19-'⑦-1Aのうち道分【1人当】'!CS19), 0)</f>
        <v>0</v>
      </c>
      <c r="CT19" s="185">
        <f>IFERROR(IF('⑥-1A申告納付税額（3%）【1人当】'!CT19-'⑦-1Aのうち道分【1人当】'!CT19&lt;0, 0, '⑥-1A申告納付税額（3%）【1人当】'!CT19-'⑦-1Aのうち道分【1人当】'!CT19), 0)</f>
        <v>0</v>
      </c>
      <c r="CU19" s="185">
        <f>IFERROR(IF('⑥-1A申告納付税額（3%）【1人当】'!CU19-'⑦-1Aのうち道分【1人当】'!CU19&lt;0, 0, '⑥-1A申告納付税額（3%）【1人当】'!CU19-'⑦-1Aのうち道分【1人当】'!CU19), 0)</f>
        <v>0</v>
      </c>
      <c r="CV19" s="185">
        <f>IFERROR(IF('⑥-1A申告納付税額（3%）【1人当】'!CV19-'⑦-1Aのうち道分【1人当】'!CV19&lt;0, 0, '⑥-1A申告納付税額（3%）【1人当】'!CV19-'⑦-1Aのうち道分【1人当】'!CV19), 0)</f>
        <v>0</v>
      </c>
      <c r="CW19" s="185">
        <f>IFERROR(IF('⑥-1A申告納付税額（3%）【1人当】'!CW19-'⑦-1Aのうち道分【1人当】'!CW19&lt;0, 0, '⑥-1A申告納付税額（3%）【1人当】'!CW19-'⑦-1Aのうち道分【1人当】'!CW19), 0)</f>
        <v>0</v>
      </c>
      <c r="CX19" s="185">
        <f>IFERROR(IF('⑥-1A申告納付税額（3%）【1人当】'!CX19-'⑦-1Aのうち道分【1人当】'!CX19&lt;0, 0, '⑥-1A申告納付税額（3%）【1人当】'!CX19-'⑦-1Aのうち道分【1人当】'!CX19), 0)</f>
        <v>0</v>
      </c>
      <c r="CY19" s="13"/>
      <c r="CZ19" s="185">
        <f>'①-1入力シート（宿泊人数）【1人当】'!CZ19</f>
        <v>0</v>
      </c>
    </row>
    <row r="20" spans="1:104">
      <c r="A20" s="196"/>
      <c r="B20" s="175">
        <v>14</v>
      </c>
      <c r="C20" s="185">
        <f>IFERROR(IF('⑥-1A申告納付税額（3%）【1人当】'!C20-'⑦-1Aのうち道分【1人当】'!C20&lt;0, 0, '⑥-1A申告納付税額（3%）【1人当】'!C20-'⑦-1Aのうち道分【1人当】'!C20), 0)</f>
        <v>0</v>
      </c>
      <c r="D20" s="185">
        <f>IFERROR(IF('⑥-1A申告納付税額（3%）【1人当】'!D20-'⑦-1Aのうち道分【1人当】'!D20&lt;0, 0, '⑥-1A申告納付税額（3%）【1人当】'!D20-'⑦-1Aのうち道分【1人当】'!D20), 0)</f>
        <v>0</v>
      </c>
      <c r="E20" s="185">
        <f>IFERROR(IF('⑥-1A申告納付税額（3%）【1人当】'!E20-'⑦-1Aのうち道分【1人当】'!E20&lt;0, 0, '⑥-1A申告納付税額（3%）【1人当】'!E20-'⑦-1Aのうち道分【1人当】'!E20), 0)</f>
        <v>0</v>
      </c>
      <c r="F20" s="185">
        <f>IFERROR(IF('⑥-1A申告納付税額（3%）【1人当】'!F20-'⑦-1Aのうち道分【1人当】'!F20&lt;0, 0, '⑥-1A申告納付税額（3%）【1人当】'!F20-'⑦-1Aのうち道分【1人当】'!F20), 0)</f>
        <v>0</v>
      </c>
      <c r="G20" s="185">
        <f>IFERROR(IF('⑥-1A申告納付税額（3%）【1人当】'!G20-'⑦-1Aのうち道分【1人当】'!G20&lt;0, 0, '⑥-1A申告納付税額（3%）【1人当】'!G20-'⑦-1Aのうち道分【1人当】'!G20), 0)</f>
        <v>0</v>
      </c>
      <c r="H20" s="185">
        <f>IFERROR(IF('⑥-1A申告納付税額（3%）【1人当】'!H20-'⑦-1Aのうち道分【1人当】'!H20&lt;0, 0, '⑥-1A申告納付税額（3%）【1人当】'!H20-'⑦-1Aのうち道分【1人当】'!H20), 0)</f>
        <v>0</v>
      </c>
      <c r="I20" s="185">
        <f>IFERROR(IF('⑥-1A申告納付税額（3%）【1人当】'!I20-'⑦-1Aのうち道分【1人当】'!I20&lt;0, 0, '⑥-1A申告納付税額（3%）【1人当】'!I20-'⑦-1Aのうち道分【1人当】'!I20), 0)</f>
        <v>0</v>
      </c>
      <c r="J20" s="185">
        <f>IFERROR(IF('⑥-1A申告納付税額（3%）【1人当】'!J20-'⑦-1Aのうち道分【1人当】'!J20&lt;0, 0, '⑥-1A申告納付税額（3%）【1人当】'!J20-'⑦-1Aのうち道分【1人当】'!J20), 0)</f>
        <v>0</v>
      </c>
      <c r="K20" s="185">
        <f>IFERROR(IF('⑥-1A申告納付税額（3%）【1人当】'!K20-'⑦-1Aのうち道分【1人当】'!K20&lt;0, 0, '⑥-1A申告納付税額（3%）【1人当】'!K20-'⑦-1Aのうち道分【1人当】'!K20), 0)</f>
        <v>0</v>
      </c>
      <c r="L20" s="185">
        <f>IFERROR(IF('⑥-1A申告納付税額（3%）【1人当】'!L20-'⑦-1Aのうち道分【1人当】'!L20&lt;0, 0, '⑥-1A申告納付税額（3%）【1人当】'!L20-'⑦-1Aのうち道分【1人当】'!L20), 0)</f>
        <v>0</v>
      </c>
      <c r="M20" s="185">
        <f>IFERROR(IF('⑥-1A申告納付税額（3%）【1人当】'!M20-'⑦-1Aのうち道分【1人当】'!M20&lt;0, 0, '⑥-1A申告納付税額（3%）【1人当】'!M20-'⑦-1Aのうち道分【1人当】'!M20), 0)</f>
        <v>0</v>
      </c>
      <c r="N20" s="185">
        <f>IFERROR(IF('⑥-1A申告納付税額（3%）【1人当】'!N20-'⑦-1Aのうち道分【1人当】'!N20&lt;0, 0, '⑥-1A申告納付税額（3%）【1人当】'!N20-'⑦-1Aのうち道分【1人当】'!N20), 0)</f>
        <v>0</v>
      </c>
      <c r="O20" s="185">
        <f>IFERROR(IF('⑥-1A申告納付税額（3%）【1人当】'!O20-'⑦-1Aのうち道分【1人当】'!O20&lt;0, 0, '⑥-1A申告納付税額（3%）【1人当】'!O20-'⑦-1Aのうち道分【1人当】'!O20), 0)</f>
        <v>0</v>
      </c>
      <c r="P20" s="185">
        <f>IFERROR(IF('⑥-1A申告納付税額（3%）【1人当】'!P20-'⑦-1Aのうち道分【1人当】'!P20&lt;0, 0, '⑥-1A申告納付税額（3%）【1人当】'!P20-'⑦-1Aのうち道分【1人当】'!P20), 0)</f>
        <v>0</v>
      </c>
      <c r="Q20" s="185">
        <f>IFERROR(IF('⑥-1A申告納付税額（3%）【1人当】'!Q20-'⑦-1Aのうち道分【1人当】'!Q20&lt;0, 0, '⑥-1A申告納付税額（3%）【1人当】'!Q20-'⑦-1Aのうち道分【1人当】'!Q20), 0)</f>
        <v>0</v>
      </c>
      <c r="R20" s="185">
        <f>IFERROR(IF('⑥-1A申告納付税額（3%）【1人当】'!R20-'⑦-1Aのうち道分【1人当】'!R20&lt;0, 0, '⑥-1A申告納付税額（3%）【1人当】'!R20-'⑦-1Aのうち道分【1人当】'!R20), 0)</f>
        <v>0</v>
      </c>
      <c r="S20" s="185">
        <f>IFERROR(IF('⑥-1A申告納付税額（3%）【1人当】'!S20-'⑦-1Aのうち道分【1人当】'!S20&lt;0, 0, '⑥-1A申告納付税額（3%）【1人当】'!S20-'⑦-1Aのうち道分【1人当】'!S20), 0)</f>
        <v>0</v>
      </c>
      <c r="T20" s="185">
        <f>IFERROR(IF('⑥-1A申告納付税額（3%）【1人当】'!T20-'⑦-1Aのうち道分【1人当】'!T20&lt;0, 0, '⑥-1A申告納付税額（3%）【1人当】'!T20-'⑦-1Aのうち道分【1人当】'!T20), 0)</f>
        <v>0</v>
      </c>
      <c r="U20" s="185">
        <f>IFERROR(IF('⑥-1A申告納付税額（3%）【1人当】'!U20-'⑦-1Aのうち道分【1人当】'!U20&lt;0, 0, '⑥-1A申告納付税額（3%）【1人当】'!U20-'⑦-1Aのうち道分【1人当】'!U20), 0)</f>
        <v>0</v>
      </c>
      <c r="V20" s="185">
        <f>IFERROR(IF('⑥-1A申告納付税額（3%）【1人当】'!V20-'⑦-1Aのうち道分【1人当】'!V20&lt;0, 0, '⑥-1A申告納付税額（3%）【1人当】'!V20-'⑦-1Aのうち道分【1人当】'!V20), 0)</f>
        <v>0</v>
      </c>
      <c r="W20" s="185">
        <f>IFERROR(IF('⑥-1A申告納付税額（3%）【1人当】'!W20-'⑦-1Aのうち道分【1人当】'!W20&lt;0, 0, '⑥-1A申告納付税額（3%）【1人当】'!W20-'⑦-1Aのうち道分【1人当】'!W20), 0)</f>
        <v>0</v>
      </c>
      <c r="X20" s="185">
        <f>IFERROR(IF('⑥-1A申告納付税額（3%）【1人当】'!X20-'⑦-1Aのうち道分【1人当】'!X20&lt;0, 0, '⑥-1A申告納付税額（3%）【1人当】'!X20-'⑦-1Aのうち道分【1人当】'!X20), 0)</f>
        <v>0</v>
      </c>
      <c r="Y20" s="185">
        <f>IFERROR(IF('⑥-1A申告納付税額（3%）【1人当】'!Y20-'⑦-1Aのうち道分【1人当】'!Y20&lt;0, 0, '⑥-1A申告納付税額（3%）【1人当】'!Y20-'⑦-1Aのうち道分【1人当】'!Y20), 0)</f>
        <v>0</v>
      </c>
      <c r="Z20" s="185">
        <f>IFERROR(IF('⑥-1A申告納付税額（3%）【1人当】'!Z20-'⑦-1Aのうち道分【1人当】'!Z20&lt;0, 0, '⑥-1A申告納付税額（3%）【1人当】'!Z20-'⑦-1Aのうち道分【1人当】'!Z20), 0)</f>
        <v>0</v>
      </c>
      <c r="AA20" s="185">
        <f>IFERROR(IF('⑥-1A申告納付税額（3%）【1人当】'!AA20-'⑦-1Aのうち道分【1人当】'!AA20&lt;0, 0, '⑥-1A申告納付税額（3%）【1人当】'!AA20-'⑦-1Aのうち道分【1人当】'!AA20), 0)</f>
        <v>0</v>
      </c>
      <c r="AB20" s="185">
        <f>IFERROR(IF('⑥-1A申告納付税額（3%）【1人当】'!AB20-'⑦-1Aのうち道分【1人当】'!AB20&lt;0, 0, '⑥-1A申告納付税額（3%）【1人当】'!AB20-'⑦-1Aのうち道分【1人当】'!AB20), 0)</f>
        <v>0</v>
      </c>
      <c r="AC20" s="185">
        <f>IFERROR(IF('⑥-1A申告納付税額（3%）【1人当】'!AC20-'⑦-1Aのうち道分【1人当】'!AC20&lt;0, 0, '⑥-1A申告納付税額（3%）【1人当】'!AC20-'⑦-1Aのうち道分【1人当】'!AC20), 0)</f>
        <v>0</v>
      </c>
      <c r="AD20" s="185">
        <f>IFERROR(IF('⑥-1A申告納付税額（3%）【1人当】'!AD20-'⑦-1Aのうち道分【1人当】'!AD20&lt;0, 0, '⑥-1A申告納付税額（3%）【1人当】'!AD20-'⑦-1Aのうち道分【1人当】'!AD20), 0)</f>
        <v>0</v>
      </c>
      <c r="AE20" s="185">
        <f>IFERROR(IF('⑥-1A申告納付税額（3%）【1人当】'!AE20-'⑦-1Aのうち道分【1人当】'!AE20&lt;0, 0, '⑥-1A申告納付税額（3%）【1人当】'!AE20-'⑦-1Aのうち道分【1人当】'!AE20), 0)</f>
        <v>0</v>
      </c>
      <c r="AF20" s="185">
        <f>IFERROR(IF('⑥-1A申告納付税額（3%）【1人当】'!AF20-'⑦-1Aのうち道分【1人当】'!AF20&lt;0, 0, '⑥-1A申告納付税額（3%）【1人当】'!AF20-'⑦-1Aのうち道分【1人当】'!AF20), 0)</f>
        <v>0</v>
      </c>
      <c r="AG20" s="185">
        <f>IFERROR(IF('⑥-1A申告納付税額（3%）【1人当】'!AG20-'⑦-1Aのうち道分【1人当】'!AG20&lt;0, 0, '⑥-1A申告納付税額（3%）【1人当】'!AG20-'⑦-1Aのうち道分【1人当】'!AG20), 0)</f>
        <v>0</v>
      </c>
      <c r="AH20" s="185">
        <f>IFERROR(IF('⑥-1A申告納付税額（3%）【1人当】'!AH20-'⑦-1Aのうち道分【1人当】'!AH20&lt;0, 0, '⑥-1A申告納付税額（3%）【1人当】'!AH20-'⑦-1Aのうち道分【1人当】'!AH20), 0)</f>
        <v>0</v>
      </c>
      <c r="AI20" s="185">
        <f>IFERROR(IF('⑥-1A申告納付税額（3%）【1人当】'!AI20-'⑦-1Aのうち道分【1人当】'!AI20&lt;0, 0, '⑥-1A申告納付税額（3%）【1人当】'!AI20-'⑦-1Aのうち道分【1人当】'!AI20), 0)</f>
        <v>0</v>
      </c>
      <c r="AJ20" s="185">
        <f>IFERROR(IF('⑥-1A申告納付税額（3%）【1人当】'!AJ20-'⑦-1Aのうち道分【1人当】'!AJ20&lt;0, 0, '⑥-1A申告納付税額（3%）【1人当】'!AJ20-'⑦-1Aのうち道分【1人当】'!AJ20), 0)</f>
        <v>0</v>
      </c>
      <c r="AK20" s="185">
        <f>IFERROR(IF('⑥-1A申告納付税額（3%）【1人当】'!AK20-'⑦-1Aのうち道分【1人当】'!AK20&lt;0, 0, '⑥-1A申告納付税額（3%）【1人当】'!AK20-'⑦-1Aのうち道分【1人当】'!AK20), 0)</f>
        <v>0</v>
      </c>
      <c r="AL20" s="185">
        <f>IFERROR(IF('⑥-1A申告納付税額（3%）【1人当】'!AL20-'⑦-1Aのうち道分【1人当】'!AL20&lt;0, 0, '⑥-1A申告納付税額（3%）【1人当】'!AL20-'⑦-1Aのうち道分【1人当】'!AL20), 0)</f>
        <v>0</v>
      </c>
      <c r="AM20" s="185">
        <f>IFERROR(IF('⑥-1A申告納付税額（3%）【1人当】'!AM20-'⑦-1Aのうち道分【1人当】'!AM20&lt;0, 0, '⑥-1A申告納付税額（3%）【1人当】'!AM20-'⑦-1Aのうち道分【1人当】'!AM20), 0)</f>
        <v>0</v>
      </c>
      <c r="AN20" s="185">
        <f>IFERROR(IF('⑥-1A申告納付税額（3%）【1人当】'!AN20-'⑦-1Aのうち道分【1人当】'!AN20&lt;0, 0, '⑥-1A申告納付税額（3%）【1人当】'!AN20-'⑦-1Aのうち道分【1人当】'!AN20), 0)</f>
        <v>0</v>
      </c>
      <c r="AO20" s="185">
        <f>IFERROR(IF('⑥-1A申告納付税額（3%）【1人当】'!AO20-'⑦-1Aのうち道分【1人当】'!AO20&lt;0, 0, '⑥-1A申告納付税額（3%）【1人当】'!AO20-'⑦-1Aのうち道分【1人当】'!AO20), 0)</f>
        <v>0</v>
      </c>
      <c r="AP20" s="185">
        <f>IFERROR(IF('⑥-1A申告納付税額（3%）【1人当】'!AP20-'⑦-1Aのうち道分【1人当】'!AP20&lt;0, 0, '⑥-1A申告納付税額（3%）【1人当】'!AP20-'⑦-1Aのうち道分【1人当】'!AP20), 0)</f>
        <v>0</v>
      </c>
      <c r="AQ20" s="185">
        <f>IFERROR(IF('⑥-1A申告納付税額（3%）【1人当】'!AQ20-'⑦-1Aのうち道分【1人当】'!AQ20&lt;0, 0, '⑥-1A申告納付税額（3%）【1人当】'!AQ20-'⑦-1Aのうち道分【1人当】'!AQ20), 0)</f>
        <v>0</v>
      </c>
      <c r="AR20" s="185">
        <f>IFERROR(IF('⑥-1A申告納付税額（3%）【1人当】'!AR20-'⑦-1Aのうち道分【1人当】'!AR20&lt;0, 0, '⑥-1A申告納付税額（3%）【1人当】'!AR20-'⑦-1Aのうち道分【1人当】'!AR20), 0)</f>
        <v>0</v>
      </c>
      <c r="AS20" s="185">
        <f>IFERROR(IF('⑥-1A申告納付税額（3%）【1人当】'!AS20-'⑦-1Aのうち道分【1人当】'!AS20&lt;0, 0, '⑥-1A申告納付税額（3%）【1人当】'!AS20-'⑦-1Aのうち道分【1人当】'!AS20), 0)</f>
        <v>0</v>
      </c>
      <c r="AT20" s="185">
        <f>IFERROR(IF('⑥-1A申告納付税額（3%）【1人当】'!AT20-'⑦-1Aのうち道分【1人当】'!AT20&lt;0, 0, '⑥-1A申告納付税額（3%）【1人当】'!AT20-'⑦-1Aのうち道分【1人当】'!AT20), 0)</f>
        <v>0</v>
      </c>
      <c r="AU20" s="185">
        <f>IFERROR(IF('⑥-1A申告納付税額（3%）【1人当】'!AU20-'⑦-1Aのうち道分【1人当】'!AU20&lt;0, 0, '⑥-1A申告納付税額（3%）【1人当】'!AU20-'⑦-1Aのうち道分【1人当】'!AU20), 0)</f>
        <v>0</v>
      </c>
      <c r="AV20" s="185">
        <f>IFERROR(IF('⑥-1A申告納付税額（3%）【1人当】'!AV20-'⑦-1Aのうち道分【1人当】'!AV20&lt;0, 0, '⑥-1A申告納付税額（3%）【1人当】'!AV20-'⑦-1Aのうち道分【1人当】'!AV20), 0)</f>
        <v>0</v>
      </c>
      <c r="AW20" s="185">
        <f>IFERROR(IF('⑥-1A申告納付税額（3%）【1人当】'!AW20-'⑦-1Aのうち道分【1人当】'!AW20&lt;0, 0, '⑥-1A申告納付税額（3%）【1人当】'!AW20-'⑦-1Aのうち道分【1人当】'!AW20), 0)</f>
        <v>0</v>
      </c>
      <c r="AX20" s="185">
        <f>IFERROR(IF('⑥-1A申告納付税額（3%）【1人当】'!AX20-'⑦-1Aのうち道分【1人当】'!AX20&lt;0, 0, '⑥-1A申告納付税額（3%）【1人当】'!AX20-'⑦-1Aのうち道分【1人当】'!AX20), 0)</f>
        <v>0</v>
      </c>
      <c r="AY20" s="185">
        <f>IFERROR(IF('⑥-1A申告納付税額（3%）【1人当】'!AY20-'⑦-1Aのうち道分【1人当】'!AY20&lt;0, 0, '⑥-1A申告納付税額（3%）【1人当】'!AY20-'⑦-1Aのうち道分【1人当】'!AY20), 0)</f>
        <v>0</v>
      </c>
      <c r="AZ20" s="185">
        <f>IFERROR(IF('⑥-1A申告納付税額（3%）【1人当】'!AZ20-'⑦-1Aのうち道分【1人当】'!AZ20&lt;0, 0, '⑥-1A申告納付税額（3%）【1人当】'!AZ20-'⑦-1Aのうち道分【1人当】'!AZ20), 0)</f>
        <v>0</v>
      </c>
      <c r="BA20" s="185">
        <f>IFERROR(IF('⑥-1A申告納付税額（3%）【1人当】'!BA20-'⑦-1Aのうち道分【1人当】'!BA20&lt;0, 0, '⑥-1A申告納付税額（3%）【1人当】'!BA20-'⑦-1Aのうち道分【1人当】'!BA20), 0)</f>
        <v>0</v>
      </c>
      <c r="BB20" s="185">
        <f>IFERROR(IF('⑥-1A申告納付税額（3%）【1人当】'!BB20-'⑦-1Aのうち道分【1人当】'!BB20&lt;0, 0, '⑥-1A申告納付税額（3%）【1人当】'!BB20-'⑦-1Aのうち道分【1人当】'!BB20), 0)</f>
        <v>0</v>
      </c>
      <c r="BC20" s="185">
        <f>IFERROR(IF('⑥-1A申告納付税額（3%）【1人当】'!BC20-'⑦-1Aのうち道分【1人当】'!BC20&lt;0, 0, '⑥-1A申告納付税額（3%）【1人当】'!BC20-'⑦-1Aのうち道分【1人当】'!BC20), 0)</f>
        <v>0</v>
      </c>
      <c r="BD20" s="185">
        <f>IFERROR(IF('⑥-1A申告納付税額（3%）【1人当】'!BD20-'⑦-1Aのうち道分【1人当】'!BD20&lt;0, 0, '⑥-1A申告納付税額（3%）【1人当】'!BD20-'⑦-1Aのうち道分【1人当】'!BD20), 0)</f>
        <v>0</v>
      </c>
      <c r="BE20" s="185">
        <f>IFERROR(IF('⑥-1A申告納付税額（3%）【1人当】'!BE20-'⑦-1Aのうち道分【1人当】'!BE20&lt;0, 0, '⑥-1A申告納付税額（3%）【1人当】'!BE20-'⑦-1Aのうち道分【1人当】'!BE20), 0)</f>
        <v>0</v>
      </c>
      <c r="BF20" s="185">
        <f>IFERROR(IF('⑥-1A申告納付税額（3%）【1人当】'!BF20-'⑦-1Aのうち道分【1人当】'!BF20&lt;0, 0, '⑥-1A申告納付税額（3%）【1人当】'!BF20-'⑦-1Aのうち道分【1人当】'!BF20), 0)</f>
        <v>0</v>
      </c>
      <c r="BG20" s="185">
        <f>IFERROR(IF('⑥-1A申告納付税額（3%）【1人当】'!BG20-'⑦-1Aのうち道分【1人当】'!BG20&lt;0, 0, '⑥-1A申告納付税額（3%）【1人当】'!BG20-'⑦-1Aのうち道分【1人当】'!BG20), 0)</f>
        <v>0</v>
      </c>
      <c r="BH20" s="185">
        <f>IFERROR(IF('⑥-1A申告納付税額（3%）【1人当】'!BH20-'⑦-1Aのうち道分【1人当】'!BH20&lt;0, 0, '⑥-1A申告納付税額（3%）【1人当】'!BH20-'⑦-1Aのうち道分【1人当】'!BH20), 0)</f>
        <v>0</v>
      </c>
      <c r="BI20" s="185">
        <f>IFERROR(IF('⑥-1A申告納付税額（3%）【1人当】'!BI20-'⑦-1Aのうち道分【1人当】'!BI20&lt;0, 0, '⑥-1A申告納付税額（3%）【1人当】'!BI20-'⑦-1Aのうち道分【1人当】'!BI20), 0)</f>
        <v>0</v>
      </c>
      <c r="BJ20" s="185">
        <f>IFERROR(IF('⑥-1A申告納付税額（3%）【1人当】'!BJ20-'⑦-1Aのうち道分【1人当】'!BJ20&lt;0, 0, '⑥-1A申告納付税額（3%）【1人当】'!BJ20-'⑦-1Aのうち道分【1人当】'!BJ20), 0)</f>
        <v>0</v>
      </c>
      <c r="BK20" s="185">
        <f>IFERROR(IF('⑥-1A申告納付税額（3%）【1人当】'!BK20-'⑦-1Aのうち道分【1人当】'!BK20&lt;0, 0, '⑥-1A申告納付税額（3%）【1人当】'!BK20-'⑦-1Aのうち道分【1人当】'!BK20), 0)</f>
        <v>0</v>
      </c>
      <c r="BL20" s="185">
        <f>IFERROR(IF('⑥-1A申告納付税額（3%）【1人当】'!BL20-'⑦-1Aのうち道分【1人当】'!BL20&lt;0, 0, '⑥-1A申告納付税額（3%）【1人当】'!BL20-'⑦-1Aのうち道分【1人当】'!BL20), 0)</f>
        <v>0</v>
      </c>
      <c r="BM20" s="185">
        <f>IFERROR(IF('⑥-1A申告納付税額（3%）【1人当】'!BM20-'⑦-1Aのうち道分【1人当】'!BM20&lt;0, 0, '⑥-1A申告納付税額（3%）【1人当】'!BM20-'⑦-1Aのうち道分【1人当】'!BM20), 0)</f>
        <v>0</v>
      </c>
      <c r="BN20" s="185">
        <f>IFERROR(IF('⑥-1A申告納付税額（3%）【1人当】'!BN20-'⑦-1Aのうち道分【1人当】'!BN20&lt;0, 0, '⑥-1A申告納付税額（3%）【1人当】'!BN20-'⑦-1Aのうち道分【1人当】'!BN20), 0)</f>
        <v>0</v>
      </c>
      <c r="BO20" s="185">
        <f>IFERROR(IF('⑥-1A申告納付税額（3%）【1人当】'!BO20-'⑦-1Aのうち道分【1人当】'!BO20&lt;0, 0, '⑥-1A申告納付税額（3%）【1人当】'!BO20-'⑦-1Aのうち道分【1人当】'!BO20), 0)</f>
        <v>0</v>
      </c>
      <c r="BP20" s="185">
        <f>IFERROR(IF('⑥-1A申告納付税額（3%）【1人当】'!BP20-'⑦-1Aのうち道分【1人当】'!BP20&lt;0, 0, '⑥-1A申告納付税額（3%）【1人当】'!BP20-'⑦-1Aのうち道分【1人当】'!BP20), 0)</f>
        <v>0</v>
      </c>
      <c r="BQ20" s="185">
        <f>IFERROR(IF('⑥-1A申告納付税額（3%）【1人当】'!BQ20-'⑦-1Aのうち道分【1人当】'!BQ20&lt;0, 0, '⑥-1A申告納付税額（3%）【1人当】'!BQ20-'⑦-1Aのうち道分【1人当】'!BQ20), 0)</f>
        <v>0</v>
      </c>
      <c r="BR20" s="185">
        <f>IFERROR(IF('⑥-1A申告納付税額（3%）【1人当】'!BR20-'⑦-1Aのうち道分【1人当】'!BR20&lt;0, 0, '⑥-1A申告納付税額（3%）【1人当】'!BR20-'⑦-1Aのうち道分【1人当】'!BR20), 0)</f>
        <v>0</v>
      </c>
      <c r="BS20" s="185">
        <f>IFERROR(IF('⑥-1A申告納付税額（3%）【1人当】'!BS20-'⑦-1Aのうち道分【1人当】'!BS20&lt;0, 0, '⑥-1A申告納付税額（3%）【1人当】'!BS20-'⑦-1Aのうち道分【1人当】'!BS20), 0)</f>
        <v>0</v>
      </c>
      <c r="BT20" s="185">
        <f>IFERROR(IF('⑥-1A申告納付税額（3%）【1人当】'!BT20-'⑦-1Aのうち道分【1人当】'!BT20&lt;0, 0, '⑥-1A申告納付税額（3%）【1人当】'!BT20-'⑦-1Aのうち道分【1人当】'!BT20), 0)</f>
        <v>0</v>
      </c>
      <c r="BU20" s="185">
        <f>IFERROR(IF('⑥-1A申告納付税額（3%）【1人当】'!BU20-'⑦-1Aのうち道分【1人当】'!BU20&lt;0, 0, '⑥-1A申告納付税額（3%）【1人当】'!BU20-'⑦-1Aのうち道分【1人当】'!BU20), 0)</f>
        <v>0</v>
      </c>
      <c r="BV20" s="185">
        <f>IFERROR(IF('⑥-1A申告納付税額（3%）【1人当】'!BV20-'⑦-1Aのうち道分【1人当】'!BV20&lt;0, 0, '⑥-1A申告納付税額（3%）【1人当】'!BV20-'⑦-1Aのうち道分【1人当】'!BV20), 0)</f>
        <v>0</v>
      </c>
      <c r="BW20" s="185">
        <f>IFERROR(IF('⑥-1A申告納付税額（3%）【1人当】'!BW20-'⑦-1Aのうち道分【1人当】'!BW20&lt;0, 0, '⑥-1A申告納付税額（3%）【1人当】'!BW20-'⑦-1Aのうち道分【1人当】'!BW20), 0)</f>
        <v>0</v>
      </c>
      <c r="BX20" s="185">
        <f>IFERROR(IF('⑥-1A申告納付税額（3%）【1人当】'!BX20-'⑦-1Aのうち道分【1人当】'!BX20&lt;0, 0, '⑥-1A申告納付税額（3%）【1人当】'!BX20-'⑦-1Aのうち道分【1人当】'!BX20), 0)</f>
        <v>0</v>
      </c>
      <c r="BY20" s="185">
        <f>IFERROR(IF('⑥-1A申告納付税額（3%）【1人当】'!BY20-'⑦-1Aのうち道分【1人当】'!BY20&lt;0, 0, '⑥-1A申告納付税額（3%）【1人当】'!BY20-'⑦-1Aのうち道分【1人当】'!BY20), 0)</f>
        <v>0</v>
      </c>
      <c r="BZ20" s="185">
        <f>IFERROR(IF('⑥-1A申告納付税額（3%）【1人当】'!BZ20-'⑦-1Aのうち道分【1人当】'!BZ20&lt;0, 0, '⑥-1A申告納付税額（3%）【1人当】'!BZ20-'⑦-1Aのうち道分【1人当】'!BZ20), 0)</f>
        <v>0</v>
      </c>
      <c r="CA20" s="185">
        <f>IFERROR(IF('⑥-1A申告納付税額（3%）【1人当】'!CA20-'⑦-1Aのうち道分【1人当】'!CA20&lt;0, 0, '⑥-1A申告納付税額（3%）【1人当】'!CA20-'⑦-1Aのうち道分【1人当】'!CA20), 0)</f>
        <v>0</v>
      </c>
      <c r="CB20" s="185">
        <f>IFERROR(IF('⑥-1A申告納付税額（3%）【1人当】'!CB20-'⑦-1Aのうち道分【1人当】'!CB20&lt;0, 0, '⑥-1A申告納付税額（3%）【1人当】'!CB20-'⑦-1Aのうち道分【1人当】'!CB20), 0)</f>
        <v>0</v>
      </c>
      <c r="CC20" s="185">
        <f>IFERROR(IF('⑥-1A申告納付税額（3%）【1人当】'!CC20-'⑦-1Aのうち道分【1人当】'!CC20&lt;0, 0, '⑥-1A申告納付税額（3%）【1人当】'!CC20-'⑦-1Aのうち道分【1人当】'!CC20), 0)</f>
        <v>0</v>
      </c>
      <c r="CD20" s="185">
        <f>IFERROR(IF('⑥-1A申告納付税額（3%）【1人当】'!CD20-'⑦-1Aのうち道分【1人当】'!CD20&lt;0, 0, '⑥-1A申告納付税額（3%）【1人当】'!CD20-'⑦-1Aのうち道分【1人当】'!CD20), 0)</f>
        <v>0</v>
      </c>
      <c r="CE20" s="185">
        <f>IFERROR(IF('⑥-1A申告納付税額（3%）【1人当】'!CE20-'⑦-1Aのうち道分【1人当】'!CE20&lt;0, 0, '⑥-1A申告納付税額（3%）【1人当】'!CE20-'⑦-1Aのうち道分【1人当】'!CE20), 0)</f>
        <v>0</v>
      </c>
      <c r="CF20" s="185">
        <f>IFERROR(IF('⑥-1A申告納付税額（3%）【1人当】'!CF20-'⑦-1Aのうち道分【1人当】'!CF20&lt;0, 0, '⑥-1A申告納付税額（3%）【1人当】'!CF20-'⑦-1Aのうち道分【1人当】'!CF20), 0)</f>
        <v>0</v>
      </c>
      <c r="CG20" s="185">
        <f>IFERROR(IF('⑥-1A申告納付税額（3%）【1人当】'!CG20-'⑦-1Aのうち道分【1人当】'!CG20&lt;0, 0, '⑥-1A申告納付税額（3%）【1人当】'!CG20-'⑦-1Aのうち道分【1人当】'!CG20), 0)</f>
        <v>0</v>
      </c>
      <c r="CH20" s="185">
        <f>IFERROR(IF('⑥-1A申告納付税額（3%）【1人当】'!CH20-'⑦-1Aのうち道分【1人当】'!CH20&lt;0, 0, '⑥-1A申告納付税額（3%）【1人当】'!CH20-'⑦-1Aのうち道分【1人当】'!CH20), 0)</f>
        <v>0</v>
      </c>
      <c r="CI20" s="185">
        <f>IFERROR(IF('⑥-1A申告納付税額（3%）【1人当】'!CI20-'⑦-1Aのうち道分【1人当】'!CI20&lt;0, 0, '⑥-1A申告納付税額（3%）【1人当】'!CI20-'⑦-1Aのうち道分【1人当】'!CI20), 0)</f>
        <v>0</v>
      </c>
      <c r="CJ20" s="185">
        <f>IFERROR(IF('⑥-1A申告納付税額（3%）【1人当】'!CJ20-'⑦-1Aのうち道分【1人当】'!CJ20&lt;0, 0, '⑥-1A申告納付税額（3%）【1人当】'!CJ20-'⑦-1Aのうち道分【1人当】'!CJ20), 0)</f>
        <v>0</v>
      </c>
      <c r="CK20" s="185">
        <f>IFERROR(IF('⑥-1A申告納付税額（3%）【1人当】'!CK20-'⑦-1Aのうち道分【1人当】'!CK20&lt;0, 0, '⑥-1A申告納付税額（3%）【1人当】'!CK20-'⑦-1Aのうち道分【1人当】'!CK20), 0)</f>
        <v>0</v>
      </c>
      <c r="CL20" s="185">
        <f>IFERROR(IF('⑥-1A申告納付税額（3%）【1人当】'!CL20-'⑦-1Aのうち道分【1人当】'!CL20&lt;0, 0, '⑥-1A申告納付税額（3%）【1人当】'!CL20-'⑦-1Aのうち道分【1人当】'!CL20), 0)</f>
        <v>0</v>
      </c>
      <c r="CM20" s="185">
        <f>IFERROR(IF('⑥-1A申告納付税額（3%）【1人当】'!CM20-'⑦-1Aのうち道分【1人当】'!CM20&lt;0, 0, '⑥-1A申告納付税額（3%）【1人当】'!CM20-'⑦-1Aのうち道分【1人当】'!CM20), 0)</f>
        <v>0</v>
      </c>
      <c r="CN20" s="185">
        <f>IFERROR(IF('⑥-1A申告納付税額（3%）【1人当】'!CN20-'⑦-1Aのうち道分【1人当】'!CN20&lt;0, 0, '⑥-1A申告納付税額（3%）【1人当】'!CN20-'⑦-1Aのうち道分【1人当】'!CN20), 0)</f>
        <v>0</v>
      </c>
      <c r="CO20" s="185">
        <f>IFERROR(IF('⑥-1A申告納付税額（3%）【1人当】'!CO20-'⑦-1Aのうち道分【1人当】'!CO20&lt;0, 0, '⑥-1A申告納付税額（3%）【1人当】'!CO20-'⑦-1Aのうち道分【1人当】'!CO20), 0)</f>
        <v>0</v>
      </c>
      <c r="CP20" s="185">
        <f>IFERROR(IF('⑥-1A申告納付税額（3%）【1人当】'!CP20-'⑦-1Aのうち道分【1人当】'!CP20&lt;0, 0, '⑥-1A申告納付税額（3%）【1人当】'!CP20-'⑦-1Aのうち道分【1人当】'!CP20), 0)</f>
        <v>0</v>
      </c>
      <c r="CQ20" s="185">
        <f>IFERROR(IF('⑥-1A申告納付税額（3%）【1人当】'!CQ20-'⑦-1Aのうち道分【1人当】'!CQ20&lt;0, 0, '⑥-1A申告納付税額（3%）【1人当】'!CQ20-'⑦-1Aのうち道分【1人当】'!CQ20), 0)</f>
        <v>0</v>
      </c>
      <c r="CR20" s="185">
        <f>IFERROR(IF('⑥-1A申告納付税額（3%）【1人当】'!CR20-'⑦-1Aのうち道分【1人当】'!CR20&lt;0, 0, '⑥-1A申告納付税額（3%）【1人当】'!CR20-'⑦-1Aのうち道分【1人当】'!CR20), 0)</f>
        <v>0</v>
      </c>
      <c r="CS20" s="185">
        <f>IFERROR(IF('⑥-1A申告納付税額（3%）【1人当】'!CS20-'⑦-1Aのうち道分【1人当】'!CS20&lt;0, 0, '⑥-1A申告納付税額（3%）【1人当】'!CS20-'⑦-1Aのうち道分【1人当】'!CS20), 0)</f>
        <v>0</v>
      </c>
      <c r="CT20" s="185">
        <f>IFERROR(IF('⑥-1A申告納付税額（3%）【1人当】'!CT20-'⑦-1Aのうち道分【1人当】'!CT20&lt;0, 0, '⑥-1A申告納付税額（3%）【1人当】'!CT20-'⑦-1Aのうち道分【1人当】'!CT20), 0)</f>
        <v>0</v>
      </c>
      <c r="CU20" s="185">
        <f>IFERROR(IF('⑥-1A申告納付税額（3%）【1人当】'!CU20-'⑦-1Aのうち道分【1人当】'!CU20&lt;0, 0, '⑥-1A申告納付税額（3%）【1人当】'!CU20-'⑦-1Aのうち道分【1人当】'!CU20), 0)</f>
        <v>0</v>
      </c>
      <c r="CV20" s="185">
        <f>IFERROR(IF('⑥-1A申告納付税額（3%）【1人当】'!CV20-'⑦-1Aのうち道分【1人当】'!CV20&lt;0, 0, '⑥-1A申告納付税額（3%）【1人当】'!CV20-'⑦-1Aのうち道分【1人当】'!CV20), 0)</f>
        <v>0</v>
      </c>
      <c r="CW20" s="185">
        <f>IFERROR(IF('⑥-1A申告納付税額（3%）【1人当】'!CW20-'⑦-1Aのうち道分【1人当】'!CW20&lt;0, 0, '⑥-1A申告納付税額（3%）【1人当】'!CW20-'⑦-1Aのうち道分【1人当】'!CW20), 0)</f>
        <v>0</v>
      </c>
      <c r="CX20" s="185">
        <f>IFERROR(IF('⑥-1A申告納付税額（3%）【1人当】'!CX20-'⑦-1Aのうち道分【1人当】'!CX20&lt;0, 0, '⑥-1A申告納付税額（3%）【1人当】'!CX20-'⑦-1Aのうち道分【1人当】'!CX20), 0)</f>
        <v>0</v>
      </c>
      <c r="CY20" s="13"/>
      <c r="CZ20" s="185">
        <f>'①-1入力シート（宿泊人数）【1人当】'!CZ20</f>
        <v>0</v>
      </c>
    </row>
    <row r="21" spans="1:104">
      <c r="A21" s="196"/>
      <c r="B21" s="175">
        <v>15</v>
      </c>
      <c r="C21" s="185">
        <f>IFERROR(IF('⑥-1A申告納付税額（3%）【1人当】'!C21-'⑦-1Aのうち道分【1人当】'!C21&lt;0, 0, '⑥-1A申告納付税額（3%）【1人当】'!C21-'⑦-1Aのうち道分【1人当】'!C21), 0)</f>
        <v>0</v>
      </c>
      <c r="D21" s="185">
        <f>IFERROR(IF('⑥-1A申告納付税額（3%）【1人当】'!D21-'⑦-1Aのうち道分【1人当】'!D21&lt;0, 0, '⑥-1A申告納付税額（3%）【1人当】'!D21-'⑦-1Aのうち道分【1人当】'!D21), 0)</f>
        <v>0</v>
      </c>
      <c r="E21" s="185">
        <f>IFERROR(IF('⑥-1A申告納付税額（3%）【1人当】'!E21-'⑦-1Aのうち道分【1人当】'!E21&lt;0, 0, '⑥-1A申告納付税額（3%）【1人当】'!E21-'⑦-1Aのうち道分【1人当】'!E21), 0)</f>
        <v>0</v>
      </c>
      <c r="F21" s="185">
        <f>IFERROR(IF('⑥-1A申告納付税額（3%）【1人当】'!F21-'⑦-1Aのうち道分【1人当】'!F21&lt;0, 0, '⑥-1A申告納付税額（3%）【1人当】'!F21-'⑦-1Aのうち道分【1人当】'!F21), 0)</f>
        <v>0</v>
      </c>
      <c r="G21" s="185">
        <f>IFERROR(IF('⑥-1A申告納付税額（3%）【1人当】'!G21-'⑦-1Aのうち道分【1人当】'!G21&lt;0, 0, '⑥-1A申告納付税額（3%）【1人当】'!G21-'⑦-1Aのうち道分【1人当】'!G21), 0)</f>
        <v>0</v>
      </c>
      <c r="H21" s="185">
        <f>IFERROR(IF('⑥-1A申告納付税額（3%）【1人当】'!H21-'⑦-1Aのうち道分【1人当】'!H21&lt;0, 0, '⑥-1A申告納付税額（3%）【1人当】'!H21-'⑦-1Aのうち道分【1人当】'!H21), 0)</f>
        <v>0</v>
      </c>
      <c r="I21" s="185">
        <f>IFERROR(IF('⑥-1A申告納付税額（3%）【1人当】'!I21-'⑦-1Aのうち道分【1人当】'!I21&lt;0, 0, '⑥-1A申告納付税額（3%）【1人当】'!I21-'⑦-1Aのうち道分【1人当】'!I21), 0)</f>
        <v>0</v>
      </c>
      <c r="J21" s="185">
        <f>IFERROR(IF('⑥-1A申告納付税額（3%）【1人当】'!J21-'⑦-1Aのうち道分【1人当】'!J21&lt;0, 0, '⑥-1A申告納付税額（3%）【1人当】'!J21-'⑦-1Aのうち道分【1人当】'!J21), 0)</f>
        <v>0</v>
      </c>
      <c r="K21" s="185">
        <f>IFERROR(IF('⑥-1A申告納付税額（3%）【1人当】'!K21-'⑦-1Aのうち道分【1人当】'!K21&lt;0, 0, '⑥-1A申告納付税額（3%）【1人当】'!K21-'⑦-1Aのうち道分【1人当】'!K21), 0)</f>
        <v>0</v>
      </c>
      <c r="L21" s="185">
        <f>IFERROR(IF('⑥-1A申告納付税額（3%）【1人当】'!L21-'⑦-1Aのうち道分【1人当】'!L21&lt;0, 0, '⑥-1A申告納付税額（3%）【1人当】'!L21-'⑦-1Aのうち道分【1人当】'!L21), 0)</f>
        <v>0</v>
      </c>
      <c r="M21" s="185">
        <f>IFERROR(IF('⑥-1A申告納付税額（3%）【1人当】'!M21-'⑦-1Aのうち道分【1人当】'!M21&lt;0, 0, '⑥-1A申告納付税額（3%）【1人当】'!M21-'⑦-1Aのうち道分【1人当】'!M21), 0)</f>
        <v>0</v>
      </c>
      <c r="N21" s="185">
        <f>IFERROR(IF('⑥-1A申告納付税額（3%）【1人当】'!N21-'⑦-1Aのうち道分【1人当】'!N21&lt;0, 0, '⑥-1A申告納付税額（3%）【1人当】'!N21-'⑦-1Aのうち道分【1人当】'!N21), 0)</f>
        <v>0</v>
      </c>
      <c r="O21" s="185">
        <f>IFERROR(IF('⑥-1A申告納付税額（3%）【1人当】'!O21-'⑦-1Aのうち道分【1人当】'!O21&lt;0, 0, '⑥-1A申告納付税額（3%）【1人当】'!O21-'⑦-1Aのうち道分【1人当】'!O21), 0)</f>
        <v>0</v>
      </c>
      <c r="P21" s="185">
        <f>IFERROR(IF('⑥-1A申告納付税額（3%）【1人当】'!P21-'⑦-1Aのうち道分【1人当】'!P21&lt;0, 0, '⑥-1A申告納付税額（3%）【1人当】'!P21-'⑦-1Aのうち道分【1人当】'!P21), 0)</f>
        <v>0</v>
      </c>
      <c r="Q21" s="185">
        <f>IFERROR(IF('⑥-1A申告納付税額（3%）【1人当】'!Q21-'⑦-1Aのうち道分【1人当】'!Q21&lt;0, 0, '⑥-1A申告納付税額（3%）【1人当】'!Q21-'⑦-1Aのうち道分【1人当】'!Q21), 0)</f>
        <v>0</v>
      </c>
      <c r="R21" s="185">
        <f>IFERROR(IF('⑥-1A申告納付税額（3%）【1人当】'!R21-'⑦-1Aのうち道分【1人当】'!R21&lt;0, 0, '⑥-1A申告納付税額（3%）【1人当】'!R21-'⑦-1Aのうち道分【1人当】'!R21), 0)</f>
        <v>0</v>
      </c>
      <c r="S21" s="185">
        <f>IFERROR(IF('⑥-1A申告納付税額（3%）【1人当】'!S21-'⑦-1Aのうち道分【1人当】'!S21&lt;0, 0, '⑥-1A申告納付税額（3%）【1人当】'!S21-'⑦-1Aのうち道分【1人当】'!S21), 0)</f>
        <v>0</v>
      </c>
      <c r="T21" s="185">
        <f>IFERROR(IF('⑥-1A申告納付税額（3%）【1人当】'!T21-'⑦-1Aのうち道分【1人当】'!T21&lt;0, 0, '⑥-1A申告納付税額（3%）【1人当】'!T21-'⑦-1Aのうち道分【1人当】'!T21), 0)</f>
        <v>0</v>
      </c>
      <c r="U21" s="185">
        <f>IFERROR(IF('⑥-1A申告納付税額（3%）【1人当】'!U21-'⑦-1Aのうち道分【1人当】'!U21&lt;0, 0, '⑥-1A申告納付税額（3%）【1人当】'!U21-'⑦-1Aのうち道分【1人当】'!U21), 0)</f>
        <v>0</v>
      </c>
      <c r="V21" s="185">
        <f>IFERROR(IF('⑥-1A申告納付税額（3%）【1人当】'!V21-'⑦-1Aのうち道分【1人当】'!V21&lt;0, 0, '⑥-1A申告納付税額（3%）【1人当】'!V21-'⑦-1Aのうち道分【1人当】'!V21), 0)</f>
        <v>0</v>
      </c>
      <c r="W21" s="185">
        <f>IFERROR(IF('⑥-1A申告納付税額（3%）【1人当】'!W21-'⑦-1Aのうち道分【1人当】'!W21&lt;0, 0, '⑥-1A申告納付税額（3%）【1人当】'!W21-'⑦-1Aのうち道分【1人当】'!W21), 0)</f>
        <v>0</v>
      </c>
      <c r="X21" s="185">
        <f>IFERROR(IF('⑥-1A申告納付税額（3%）【1人当】'!X21-'⑦-1Aのうち道分【1人当】'!X21&lt;0, 0, '⑥-1A申告納付税額（3%）【1人当】'!X21-'⑦-1Aのうち道分【1人当】'!X21), 0)</f>
        <v>0</v>
      </c>
      <c r="Y21" s="185">
        <f>IFERROR(IF('⑥-1A申告納付税額（3%）【1人当】'!Y21-'⑦-1Aのうち道分【1人当】'!Y21&lt;0, 0, '⑥-1A申告納付税額（3%）【1人当】'!Y21-'⑦-1Aのうち道分【1人当】'!Y21), 0)</f>
        <v>0</v>
      </c>
      <c r="Z21" s="185">
        <f>IFERROR(IF('⑥-1A申告納付税額（3%）【1人当】'!Z21-'⑦-1Aのうち道分【1人当】'!Z21&lt;0, 0, '⑥-1A申告納付税額（3%）【1人当】'!Z21-'⑦-1Aのうち道分【1人当】'!Z21), 0)</f>
        <v>0</v>
      </c>
      <c r="AA21" s="185">
        <f>IFERROR(IF('⑥-1A申告納付税額（3%）【1人当】'!AA21-'⑦-1Aのうち道分【1人当】'!AA21&lt;0, 0, '⑥-1A申告納付税額（3%）【1人当】'!AA21-'⑦-1Aのうち道分【1人当】'!AA21), 0)</f>
        <v>0</v>
      </c>
      <c r="AB21" s="185">
        <f>IFERROR(IF('⑥-1A申告納付税額（3%）【1人当】'!AB21-'⑦-1Aのうち道分【1人当】'!AB21&lt;0, 0, '⑥-1A申告納付税額（3%）【1人当】'!AB21-'⑦-1Aのうち道分【1人当】'!AB21), 0)</f>
        <v>0</v>
      </c>
      <c r="AC21" s="185">
        <f>IFERROR(IF('⑥-1A申告納付税額（3%）【1人当】'!AC21-'⑦-1Aのうち道分【1人当】'!AC21&lt;0, 0, '⑥-1A申告納付税額（3%）【1人当】'!AC21-'⑦-1Aのうち道分【1人当】'!AC21), 0)</f>
        <v>0</v>
      </c>
      <c r="AD21" s="185">
        <f>IFERROR(IF('⑥-1A申告納付税額（3%）【1人当】'!AD21-'⑦-1Aのうち道分【1人当】'!AD21&lt;0, 0, '⑥-1A申告納付税額（3%）【1人当】'!AD21-'⑦-1Aのうち道分【1人当】'!AD21), 0)</f>
        <v>0</v>
      </c>
      <c r="AE21" s="185">
        <f>IFERROR(IF('⑥-1A申告納付税額（3%）【1人当】'!AE21-'⑦-1Aのうち道分【1人当】'!AE21&lt;0, 0, '⑥-1A申告納付税額（3%）【1人当】'!AE21-'⑦-1Aのうち道分【1人当】'!AE21), 0)</f>
        <v>0</v>
      </c>
      <c r="AF21" s="185">
        <f>IFERROR(IF('⑥-1A申告納付税額（3%）【1人当】'!AF21-'⑦-1Aのうち道分【1人当】'!AF21&lt;0, 0, '⑥-1A申告納付税額（3%）【1人当】'!AF21-'⑦-1Aのうち道分【1人当】'!AF21), 0)</f>
        <v>0</v>
      </c>
      <c r="AG21" s="185">
        <f>IFERROR(IF('⑥-1A申告納付税額（3%）【1人当】'!AG21-'⑦-1Aのうち道分【1人当】'!AG21&lt;0, 0, '⑥-1A申告納付税額（3%）【1人当】'!AG21-'⑦-1Aのうち道分【1人当】'!AG21), 0)</f>
        <v>0</v>
      </c>
      <c r="AH21" s="185">
        <f>IFERROR(IF('⑥-1A申告納付税額（3%）【1人当】'!AH21-'⑦-1Aのうち道分【1人当】'!AH21&lt;0, 0, '⑥-1A申告納付税額（3%）【1人当】'!AH21-'⑦-1Aのうち道分【1人当】'!AH21), 0)</f>
        <v>0</v>
      </c>
      <c r="AI21" s="185">
        <f>IFERROR(IF('⑥-1A申告納付税額（3%）【1人当】'!AI21-'⑦-1Aのうち道分【1人当】'!AI21&lt;0, 0, '⑥-1A申告納付税額（3%）【1人当】'!AI21-'⑦-1Aのうち道分【1人当】'!AI21), 0)</f>
        <v>0</v>
      </c>
      <c r="AJ21" s="185">
        <f>IFERROR(IF('⑥-1A申告納付税額（3%）【1人当】'!AJ21-'⑦-1Aのうち道分【1人当】'!AJ21&lt;0, 0, '⑥-1A申告納付税額（3%）【1人当】'!AJ21-'⑦-1Aのうち道分【1人当】'!AJ21), 0)</f>
        <v>0</v>
      </c>
      <c r="AK21" s="185">
        <f>IFERROR(IF('⑥-1A申告納付税額（3%）【1人当】'!AK21-'⑦-1Aのうち道分【1人当】'!AK21&lt;0, 0, '⑥-1A申告納付税額（3%）【1人当】'!AK21-'⑦-1Aのうち道分【1人当】'!AK21), 0)</f>
        <v>0</v>
      </c>
      <c r="AL21" s="185">
        <f>IFERROR(IF('⑥-1A申告納付税額（3%）【1人当】'!AL21-'⑦-1Aのうち道分【1人当】'!AL21&lt;0, 0, '⑥-1A申告納付税額（3%）【1人当】'!AL21-'⑦-1Aのうち道分【1人当】'!AL21), 0)</f>
        <v>0</v>
      </c>
      <c r="AM21" s="185">
        <f>IFERROR(IF('⑥-1A申告納付税額（3%）【1人当】'!AM21-'⑦-1Aのうち道分【1人当】'!AM21&lt;0, 0, '⑥-1A申告納付税額（3%）【1人当】'!AM21-'⑦-1Aのうち道分【1人当】'!AM21), 0)</f>
        <v>0</v>
      </c>
      <c r="AN21" s="185">
        <f>IFERROR(IF('⑥-1A申告納付税額（3%）【1人当】'!AN21-'⑦-1Aのうち道分【1人当】'!AN21&lt;0, 0, '⑥-1A申告納付税額（3%）【1人当】'!AN21-'⑦-1Aのうち道分【1人当】'!AN21), 0)</f>
        <v>0</v>
      </c>
      <c r="AO21" s="185">
        <f>IFERROR(IF('⑥-1A申告納付税額（3%）【1人当】'!AO21-'⑦-1Aのうち道分【1人当】'!AO21&lt;0, 0, '⑥-1A申告納付税額（3%）【1人当】'!AO21-'⑦-1Aのうち道分【1人当】'!AO21), 0)</f>
        <v>0</v>
      </c>
      <c r="AP21" s="185">
        <f>IFERROR(IF('⑥-1A申告納付税額（3%）【1人当】'!AP21-'⑦-1Aのうち道分【1人当】'!AP21&lt;0, 0, '⑥-1A申告納付税額（3%）【1人当】'!AP21-'⑦-1Aのうち道分【1人当】'!AP21), 0)</f>
        <v>0</v>
      </c>
      <c r="AQ21" s="185">
        <f>IFERROR(IF('⑥-1A申告納付税額（3%）【1人当】'!AQ21-'⑦-1Aのうち道分【1人当】'!AQ21&lt;0, 0, '⑥-1A申告納付税額（3%）【1人当】'!AQ21-'⑦-1Aのうち道分【1人当】'!AQ21), 0)</f>
        <v>0</v>
      </c>
      <c r="AR21" s="185">
        <f>IFERROR(IF('⑥-1A申告納付税額（3%）【1人当】'!AR21-'⑦-1Aのうち道分【1人当】'!AR21&lt;0, 0, '⑥-1A申告納付税額（3%）【1人当】'!AR21-'⑦-1Aのうち道分【1人当】'!AR21), 0)</f>
        <v>0</v>
      </c>
      <c r="AS21" s="185">
        <f>IFERROR(IF('⑥-1A申告納付税額（3%）【1人当】'!AS21-'⑦-1Aのうち道分【1人当】'!AS21&lt;0, 0, '⑥-1A申告納付税額（3%）【1人当】'!AS21-'⑦-1Aのうち道分【1人当】'!AS21), 0)</f>
        <v>0</v>
      </c>
      <c r="AT21" s="185">
        <f>IFERROR(IF('⑥-1A申告納付税額（3%）【1人当】'!AT21-'⑦-1Aのうち道分【1人当】'!AT21&lt;0, 0, '⑥-1A申告納付税額（3%）【1人当】'!AT21-'⑦-1Aのうち道分【1人当】'!AT21), 0)</f>
        <v>0</v>
      </c>
      <c r="AU21" s="185">
        <f>IFERROR(IF('⑥-1A申告納付税額（3%）【1人当】'!AU21-'⑦-1Aのうち道分【1人当】'!AU21&lt;0, 0, '⑥-1A申告納付税額（3%）【1人当】'!AU21-'⑦-1Aのうち道分【1人当】'!AU21), 0)</f>
        <v>0</v>
      </c>
      <c r="AV21" s="185">
        <f>IFERROR(IF('⑥-1A申告納付税額（3%）【1人当】'!AV21-'⑦-1Aのうち道分【1人当】'!AV21&lt;0, 0, '⑥-1A申告納付税額（3%）【1人当】'!AV21-'⑦-1Aのうち道分【1人当】'!AV21), 0)</f>
        <v>0</v>
      </c>
      <c r="AW21" s="185">
        <f>IFERROR(IF('⑥-1A申告納付税額（3%）【1人当】'!AW21-'⑦-1Aのうち道分【1人当】'!AW21&lt;0, 0, '⑥-1A申告納付税額（3%）【1人当】'!AW21-'⑦-1Aのうち道分【1人当】'!AW21), 0)</f>
        <v>0</v>
      </c>
      <c r="AX21" s="185">
        <f>IFERROR(IF('⑥-1A申告納付税額（3%）【1人当】'!AX21-'⑦-1Aのうち道分【1人当】'!AX21&lt;0, 0, '⑥-1A申告納付税額（3%）【1人当】'!AX21-'⑦-1Aのうち道分【1人当】'!AX21), 0)</f>
        <v>0</v>
      </c>
      <c r="AY21" s="185">
        <f>IFERROR(IF('⑥-1A申告納付税額（3%）【1人当】'!AY21-'⑦-1Aのうち道分【1人当】'!AY21&lt;0, 0, '⑥-1A申告納付税額（3%）【1人当】'!AY21-'⑦-1Aのうち道分【1人当】'!AY21), 0)</f>
        <v>0</v>
      </c>
      <c r="AZ21" s="185">
        <f>IFERROR(IF('⑥-1A申告納付税額（3%）【1人当】'!AZ21-'⑦-1Aのうち道分【1人当】'!AZ21&lt;0, 0, '⑥-1A申告納付税額（3%）【1人当】'!AZ21-'⑦-1Aのうち道分【1人当】'!AZ21), 0)</f>
        <v>0</v>
      </c>
      <c r="BA21" s="185">
        <f>IFERROR(IF('⑥-1A申告納付税額（3%）【1人当】'!BA21-'⑦-1Aのうち道分【1人当】'!BA21&lt;0, 0, '⑥-1A申告納付税額（3%）【1人当】'!BA21-'⑦-1Aのうち道分【1人当】'!BA21), 0)</f>
        <v>0</v>
      </c>
      <c r="BB21" s="185">
        <f>IFERROR(IF('⑥-1A申告納付税額（3%）【1人当】'!BB21-'⑦-1Aのうち道分【1人当】'!BB21&lt;0, 0, '⑥-1A申告納付税額（3%）【1人当】'!BB21-'⑦-1Aのうち道分【1人当】'!BB21), 0)</f>
        <v>0</v>
      </c>
      <c r="BC21" s="185">
        <f>IFERROR(IF('⑥-1A申告納付税額（3%）【1人当】'!BC21-'⑦-1Aのうち道分【1人当】'!BC21&lt;0, 0, '⑥-1A申告納付税額（3%）【1人当】'!BC21-'⑦-1Aのうち道分【1人当】'!BC21), 0)</f>
        <v>0</v>
      </c>
      <c r="BD21" s="185">
        <f>IFERROR(IF('⑥-1A申告納付税額（3%）【1人当】'!BD21-'⑦-1Aのうち道分【1人当】'!BD21&lt;0, 0, '⑥-1A申告納付税額（3%）【1人当】'!BD21-'⑦-1Aのうち道分【1人当】'!BD21), 0)</f>
        <v>0</v>
      </c>
      <c r="BE21" s="185">
        <f>IFERROR(IF('⑥-1A申告納付税額（3%）【1人当】'!BE21-'⑦-1Aのうち道分【1人当】'!BE21&lt;0, 0, '⑥-1A申告納付税額（3%）【1人当】'!BE21-'⑦-1Aのうち道分【1人当】'!BE21), 0)</f>
        <v>0</v>
      </c>
      <c r="BF21" s="185">
        <f>IFERROR(IF('⑥-1A申告納付税額（3%）【1人当】'!BF21-'⑦-1Aのうち道分【1人当】'!BF21&lt;0, 0, '⑥-1A申告納付税額（3%）【1人当】'!BF21-'⑦-1Aのうち道分【1人当】'!BF21), 0)</f>
        <v>0</v>
      </c>
      <c r="BG21" s="185">
        <f>IFERROR(IF('⑥-1A申告納付税額（3%）【1人当】'!BG21-'⑦-1Aのうち道分【1人当】'!BG21&lt;0, 0, '⑥-1A申告納付税額（3%）【1人当】'!BG21-'⑦-1Aのうち道分【1人当】'!BG21), 0)</f>
        <v>0</v>
      </c>
      <c r="BH21" s="185">
        <f>IFERROR(IF('⑥-1A申告納付税額（3%）【1人当】'!BH21-'⑦-1Aのうち道分【1人当】'!BH21&lt;0, 0, '⑥-1A申告納付税額（3%）【1人当】'!BH21-'⑦-1Aのうち道分【1人当】'!BH21), 0)</f>
        <v>0</v>
      </c>
      <c r="BI21" s="185">
        <f>IFERROR(IF('⑥-1A申告納付税額（3%）【1人当】'!BI21-'⑦-1Aのうち道分【1人当】'!BI21&lt;0, 0, '⑥-1A申告納付税額（3%）【1人当】'!BI21-'⑦-1Aのうち道分【1人当】'!BI21), 0)</f>
        <v>0</v>
      </c>
      <c r="BJ21" s="185">
        <f>IFERROR(IF('⑥-1A申告納付税額（3%）【1人当】'!BJ21-'⑦-1Aのうち道分【1人当】'!BJ21&lt;0, 0, '⑥-1A申告納付税額（3%）【1人当】'!BJ21-'⑦-1Aのうち道分【1人当】'!BJ21), 0)</f>
        <v>0</v>
      </c>
      <c r="BK21" s="185">
        <f>IFERROR(IF('⑥-1A申告納付税額（3%）【1人当】'!BK21-'⑦-1Aのうち道分【1人当】'!BK21&lt;0, 0, '⑥-1A申告納付税額（3%）【1人当】'!BK21-'⑦-1Aのうち道分【1人当】'!BK21), 0)</f>
        <v>0</v>
      </c>
      <c r="BL21" s="185">
        <f>IFERROR(IF('⑥-1A申告納付税額（3%）【1人当】'!BL21-'⑦-1Aのうち道分【1人当】'!BL21&lt;0, 0, '⑥-1A申告納付税額（3%）【1人当】'!BL21-'⑦-1Aのうち道分【1人当】'!BL21), 0)</f>
        <v>0</v>
      </c>
      <c r="BM21" s="185">
        <f>IFERROR(IF('⑥-1A申告納付税額（3%）【1人当】'!BM21-'⑦-1Aのうち道分【1人当】'!BM21&lt;0, 0, '⑥-1A申告納付税額（3%）【1人当】'!BM21-'⑦-1Aのうち道分【1人当】'!BM21), 0)</f>
        <v>0</v>
      </c>
      <c r="BN21" s="185">
        <f>IFERROR(IF('⑥-1A申告納付税額（3%）【1人当】'!BN21-'⑦-1Aのうち道分【1人当】'!BN21&lt;0, 0, '⑥-1A申告納付税額（3%）【1人当】'!BN21-'⑦-1Aのうち道分【1人当】'!BN21), 0)</f>
        <v>0</v>
      </c>
      <c r="BO21" s="185">
        <f>IFERROR(IF('⑥-1A申告納付税額（3%）【1人当】'!BO21-'⑦-1Aのうち道分【1人当】'!BO21&lt;0, 0, '⑥-1A申告納付税額（3%）【1人当】'!BO21-'⑦-1Aのうち道分【1人当】'!BO21), 0)</f>
        <v>0</v>
      </c>
      <c r="BP21" s="185">
        <f>IFERROR(IF('⑥-1A申告納付税額（3%）【1人当】'!BP21-'⑦-1Aのうち道分【1人当】'!BP21&lt;0, 0, '⑥-1A申告納付税額（3%）【1人当】'!BP21-'⑦-1Aのうち道分【1人当】'!BP21), 0)</f>
        <v>0</v>
      </c>
      <c r="BQ21" s="185">
        <f>IFERROR(IF('⑥-1A申告納付税額（3%）【1人当】'!BQ21-'⑦-1Aのうち道分【1人当】'!BQ21&lt;0, 0, '⑥-1A申告納付税額（3%）【1人当】'!BQ21-'⑦-1Aのうち道分【1人当】'!BQ21), 0)</f>
        <v>0</v>
      </c>
      <c r="BR21" s="185">
        <f>IFERROR(IF('⑥-1A申告納付税額（3%）【1人当】'!BR21-'⑦-1Aのうち道分【1人当】'!BR21&lt;0, 0, '⑥-1A申告納付税額（3%）【1人当】'!BR21-'⑦-1Aのうち道分【1人当】'!BR21), 0)</f>
        <v>0</v>
      </c>
      <c r="BS21" s="185">
        <f>IFERROR(IF('⑥-1A申告納付税額（3%）【1人当】'!BS21-'⑦-1Aのうち道分【1人当】'!BS21&lt;0, 0, '⑥-1A申告納付税額（3%）【1人当】'!BS21-'⑦-1Aのうち道分【1人当】'!BS21), 0)</f>
        <v>0</v>
      </c>
      <c r="BT21" s="185">
        <f>IFERROR(IF('⑥-1A申告納付税額（3%）【1人当】'!BT21-'⑦-1Aのうち道分【1人当】'!BT21&lt;0, 0, '⑥-1A申告納付税額（3%）【1人当】'!BT21-'⑦-1Aのうち道分【1人当】'!BT21), 0)</f>
        <v>0</v>
      </c>
      <c r="BU21" s="185">
        <f>IFERROR(IF('⑥-1A申告納付税額（3%）【1人当】'!BU21-'⑦-1Aのうち道分【1人当】'!BU21&lt;0, 0, '⑥-1A申告納付税額（3%）【1人当】'!BU21-'⑦-1Aのうち道分【1人当】'!BU21), 0)</f>
        <v>0</v>
      </c>
      <c r="BV21" s="185">
        <f>IFERROR(IF('⑥-1A申告納付税額（3%）【1人当】'!BV21-'⑦-1Aのうち道分【1人当】'!BV21&lt;0, 0, '⑥-1A申告納付税額（3%）【1人当】'!BV21-'⑦-1Aのうち道分【1人当】'!BV21), 0)</f>
        <v>0</v>
      </c>
      <c r="BW21" s="185">
        <f>IFERROR(IF('⑥-1A申告納付税額（3%）【1人当】'!BW21-'⑦-1Aのうち道分【1人当】'!BW21&lt;0, 0, '⑥-1A申告納付税額（3%）【1人当】'!BW21-'⑦-1Aのうち道分【1人当】'!BW21), 0)</f>
        <v>0</v>
      </c>
      <c r="BX21" s="185">
        <f>IFERROR(IF('⑥-1A申告納付税額（3%）【1人当】'!BX21-'⑦-1Aのうち道分【1人当】'!BX21&lt;0, 0, '⑥-1A申告納付税額（3%）【1人当】'!BX21-'⑦-1Aのうち道分【1人当】'!BX21), 0)</f>
        <v>0</v>
      </c>
      <c r="BY21" s="185">
        <f>IFERROR(IF('⑥-1A申告納付税額（3%）【1人当】'!BY21-'⑦-1Aのうち道分【1人当】'!BY21&lt;0, 0, '⑥-1A申告納付税額（3%）【1人当】'!BY21-'⑦-1Aのうち道分【1人当】'!BY21), 0)</f>
        <v>0</v>
      </c>
      <c r="BZ21" s="185">
        <f>IFERROR(IF('⑥-1A申告納付税額（3%）【1人当】'!BZ21-'⑦-1Aのうち道分【1人当】'!BZ21&lt;0, 0, '⑥-1A申告納付税額（3%）【1人当】'!BZ21-'⑦-1Aのうち道分【1人当】'!BZ21), 0)</f>
        <v>0</v>
      </c>
      <c r="CA21" s="185">
        <f>IFERROR(IF('⑥-1A申告納付税額（3%）【1人当】'!CA21-'⑦-1Aのうち道分【1人当】'!CA21&lt;0, 0, '⑥-1A申告納付税額（3%）【1人当】'!CA21-'⑦-1Aのうち道分【1人当】'!CA21), 0)</f>
        <v>0</v>
      </c>
      <c r="CB21" s="185">
        <f>IFERROR(IF('⑥-1A申告納付税額（3%）【1人当】'!CB21-'⑦-1Aのうち道分【1人当】'!CB21&lt;0, 0, '⑥-1A申告納付税額（3%）【1人当】'!CB21-'⑦-1Aのうち道分【1人当】'!CB21), 0)</f>
        <v>0</v>
      </c>
      <c r="CC21" s="185">
        <f>IFERROR(IF('⑥-1A申告納付税額（3%）【1人当】'!CC21-'⑦-1Aのうち道分【1人当】'!CC21&lt;0, 0, '⑥-1A申告納付税額（3%）【1人当】'!CC21-'⑦-1Aのうち道分【1人当】'!CC21), 0)</f>
        <v>0</v>
      </c>
      <c r="CD21" s="185">
        <f>IFERROR(IF('⑥-1A申告納付税額（3%）【1人当】'!CD21-'⑦-1Aのうち道分【1人当】'!CD21&lt;0, 0, '⑥-1A申告納付税額（3%）【1人当】'!CD21-'⑦-1Aのうち道分【1人当】'!CD21), 0)</f>
        <v>0</v>
      </c>
      <c r="CE21" s="185">
        <f>IFERROR(IF('⑥-1A申告納付税額（3%）【1人当】'!CE21-'⑦-1Aのうち道分【1人当】'!CE21&lt;0, 0, '⑥-1A申告納付税額（3%）【1人当】'!CE21-'⑦-1Aのうち道分【1人当】'!CE21), 0)</f>
        <v>0</v>
      </c>
      <c r="CF21" s="185">
        <f>IFERROR(IF('⑥-1A申告納付税額（3%）【1人当】'!CF21-'⑦-1Aのうち道分【1人当】'!CF21&lt;0, 0, '⑥-1A申告納付税額（3%）【1人当】'!CF21-'⑦-1Aのうち道分【1人当】'!CF21), 0)</f>
        <v>0</v>
      </c>
      <c r="CG21" s="185">
        <f>IFERROR(IF('⑥-1A申告納付税額（3%）【1人当】'!CG21-'⑦-1Aのうち道分【1人当】'!CG21&lt;0, 0, '⑥-1A申告納付税額（3%）【1人当】'!CG21-'⑦-1Aのうち道分【1人当】'!CG21), 0)</f>
        <v>0</v>
      </c>
      <c r="CH21" s="185">
        <f>IFERROR(IF('⑥-1A申告納付税額（3%）【1人当】'!CH21-'⑦-1Aのうち道分【1人当】'!CH21&lt;0, 0, '⑥-1A申告納付税額（3%）【1人当】'!CH21-'⑦-1Aのうち道分【1人当】'!CH21), 0)</f>
        <v>0</v>
      </c>
      <c r="CI21" s="185">
        <f>IFERROR(IF('⑥-1A申告納付税額（3%）【1人当】'!CI21-'⑦-1Aのうち道分【1人当】'!CI21&lt;0, 0, '⑥-1A申告納付税額（3%）【1人当】'!CI21-'⑦-1Aのうち道分【1人当】'!CI21), 0)</f>
        <v>0</v>
      </c>
      <c r="CJ21" s="185">
        <f>IFERROR(IF('⑥-1A申告納付税額（3%）【1人当】'!CJ21-'⑦-1Aのうち道分【1人当】'!CJ21&lt;0, 0, '⑥-1A申告納付税額（3%）【1人当】'!CJ21-'⑦-1Aのうち道分【1人当】'!CJ21), 0)</f>
        <v>0</v>
      </c>
      <c r="CK21" s="185">
        <f>IFERROR(IF('⑥-1A申告納付税額（3%）【1人当】'!CK21-'⑦-1Aのうち道分【1人当】'!CK21&lt;0, 0, '⑥-1A申告納付税額（3%）【1人当】'!CK21-'⑦-1Aのうち道分【1人当】'!CK21), 0)</f>
        <v>0</v>
      </c>
      <c r="CL21" s="185">
        <f>IFERROR(IF('⑥-1A申告納付税額（3%）【1人当】'!CL21-'⑦-1Aのうち道分【1人当】'!CL21&lt;0, 0, '⑥-1A申告納付税額（3%）【1人当】'!CL21-'⑦-1Aのうち道分【1人当】'!CL21), 0)</f>
        <v>0</v>
      </c>
      <c r="CM21" s="185">
        <f>IFERROR(IF('⑥-1A申告納付税額（3%）【1人当】'!CM21-'⑦-1Aのうち道分【1人当】'!CM21&lt;0, 0, '⑥-1A申告納付税額（3%）【1人当】'!CM21-'⑦-1Aのうち道分【1人当】'!CM21), 0)</f>
        <v>0</v>
      </c>
      <c r="CN21" s="185">
        <f>IFERROR(IF('⑥-1A申告納付税額（3%）【1人当】'!CN21-'⑦-1Aのうち道分【1人当】'!CN21&lt;0, 0, '⑥-1A申告納付税額（3%）【1人当】'!CN21-'⑦-1Aのうち道分【1人当】'!CN21), 0)</f>
        <v>0</v>
      </c>
      <c r="CO21" s="185">
        <f>IFERROR(IF('⑥-1A申告納付税額（3%）【1人当】'!CO21-'⑦-1Aのうち道分【1人当】'!CO21&lt;0, 0, '⑥-1A申告納付税額（3%）【1人当】'!CO21-'⑦-1Aのうち道分【1人当】'!CO21), 0)</f>
        <v>0</v>
      </c>
      <c r="CP21" s="185">
        <f>IFERROR(IF('⑥-1A申告納付税額（3%）【1人当】'!CP21-'⑦-1Aのうち道分【1人当】'!CP21&lt;0, 0, '⑥-1A申告納付税額（3%）【1人当】'!CP21-'⑦-1Aのうち道分【1人当】'!CP21), 0)</f>
        <v>0</v>
      </c>
      <c r="CQ21" s="185">
        <f>IFERROR(IF('⑥-1A申告納付税額（3%）【1人当】'!CQ21-'⑦-1Aのうち道分【1人当】'!CQ21&lt;0, 0, '⑥-1A申告納付税額（3%）【1人当】'!CQ21-'⑦-1Aのうち道分【1人当】'!CQ21), 0)</f>
        <v>0</v>
      </c>
      <c r="CR21" s="185">
        <f>IFERROR(IF('⑥-1A申告納付税額（3%）【1人当】'!CR21-'⑦-1Aのうち道分【1人当】'!CR21&lt;0, 0, '⑥-1A申告納付税額（3%）【1人当】'!CR21-'⑦-1Aのうち道分【1人当】'!CR21), 0)</f>
        <v>0</v>
      </c>
      <c r="CS21" s="185">
        <f>IFERROR(IF('⑥-1A申告納付税額（3%）【1人当】'!CS21-'⑦-1Aのうち道分【1人当】'!CS21&lt;0, 0, '⑥-1A申告納付税額（3%）【1人当】'!CS21-'⑦-1Aのうち道分【1人当】'!CS21), 0)</f>
        <v>0</v>
      </c>
      <c r="CT21" s="185">
        <f>IFERROR(IF('⑥-1A申告納付税額（3%）【1人当】'!CT21-'⑦-1Aのうち道分【1人当】'!CT21&lt;0, 0, '⑥-1A申告納付税額（3%）【1人当】'!CT21-'⑦-1Aのうち道分【1人当】'!CT21), 0)</f>
        <v>0</v>
      </c>
      <c r="CU21" s="185">
        <f>IFERROR(IF('⑥-1A申告納付税額（3%）【1人当】'!CU21-'⑦-1Aのうち道分【1人当】'!CU21&lt;0, 0, '⑥-1A申告納付税額（3%）【1人当】'!CU21-'⑦-1Aのうち道分【1人当】'!CU21), 0)</f>
        <v>0</v>
      </c>
      <c r="CV21" s="185">
        <f>IFERROR(IF('⑥-1A申告納付税額（3%）【1人当】'!CV21-'⑦-1Aのうち道分【1人当】'!CV21&lt;0, 0, '⑥-1A申告納付税額（3%）【1人当】'!CV21-'⑦-1Aのうち道分【1人当】'!CV21), 0)</f>
        <v>0</v>
      </c>
      <c r="CW21" s="185">
        <f>IFERROR(IF('⑥-1A申告納付税額（3%）【1人当】'!CW21-'⑦-1Aのうち道分【1人当】'!CW21&lt;0, 0, '⑥-1A申告納付税額（3%）【1人当】'!CW21-'⑦-1Aのうち道分【1人当】'!CW21), 0)</f>
        <v>0</v>
      </c>
      <c r="CX21" s="185">
        <f>IFERROR(IF('⑥-1A申告納付税額（3%）【1人当】'!CX21-'⑦-1Aのうち道分【1人当】'!CX21&lt;0, 0, '⑥-1A申告納付税額（3%）【1人当】'!CX21-'⑦-1Aのうち道分【1人当】'!CX21), 0)</f>
        <v>0</v>
      </c>
      <c r="CY21" s="13"/>
      <c r="CZ21" s="185">
        <f>'①-1入力シート（宿泊人数）【1人当】'!CZ21</f>
        <v>0</v>
      </c>
    </row>
    <row r="22" spans="1:104">
      <c r="A22" s="196"/>
      <c r="B22" s="175">
        <v>16</v>
      </c>
      <c r="C22" s="185">
        <f>IFERROR(IF('⑥-1A申告納付税額（3%）【1人当】'!C22-'⑦-1Aのうち道分【1人当】'!C22&lt;0, 0, '⑥-1A申告納付税額（3%）【1人当】'!C22-'⑦-1Aのうち道分【1人当】'!C22), 0)</f>
        <v>0</v>
      </c>
      <c r="D22" s="185">
        <f>IFERROR(IF('⑥-1A申告納付税額（3%）【1人当】'!D22-'⑦-1Aのうち道分【1人当】'!D22&lt;0, 0, '⑥-1A申告納付税額（3%）【1人当】'!D22-'⑦-1Aのうち道分【1人当】'!D22), 0)</f>
        <v>0</v>
      </c>
      <c r="E22" s="185">
        <f>IFERROR(IF('⑥-1A申告納付税額（3%）【1人当】'!E22-'⑦-1Aのうち道分【1人当】'!E22&lt;0, 0, '⑥-1A申告納付税額（3%）【1人当】'!E22-'⑦-1Aのうち道分【1人当】'!E22), 0)</f>
        <v>0</v>
      </c>
      <c r="F22" s="185">
        <f>IFERROR(IF('⑥-1A申告納付税額（3%）【1人当】'!F22-'⑦-1Aのうち道分【1人当】'!F22&lt;0, 0, '⑥-1A申告納付税額（3%）【1人当】'!F22-'⑦-1Aのうち道分【1人当】'!F22), 0)</f>
        <v>0</v>
      </c>
      <c r="G22" s="185">
        <f>IFERROR(IF('⑥-1A申告納付税額（3%）【1人当】'!G22-'⑦-1Aのうち道分【1人当】'!G22&lt;0, 0, '⑥-1A申告納付税額（3%）【1人当】'!G22-'⑦-1Aのうち道分【1人当】'!G22), 0)</f>
        <v>0</v>
      </c>
      <c r="H22" s="185">
        <f>IFERROR(IF('⑥-1A申告納付税額（3%）【1人当】'!H22-'⑦-1Aのうち道分【1人当】'!H22&lt;0, 0, '⑥-1A申告納付税額（3%）【1人当】'!H22-'⑦-1Aのうち道分【1人当】'!H22), 0)</f>
        <v>0</v>
      </c>
      <c r="I22" s="185">
        <f>IFERROR(IF('⑥-1A申告納付税額（3%）【1人当】'!I22-'⑦-1Aのうち道分【1人当】'!I22&lt;0, 0, '⑥-1A申告納付税額（3%）【1人当】'!I22-'⑦-1Aのうち道分【1人当】'!I22), 0)</f>
        <v>0</v>
      </c>
      <c r="J22" s="185">
        <f>IFERROR(IF('⑥-1A申告納付税額（3%）【1人当】'!J22-'⑦-1Aのうち道分【1人当】'!J22&lt;0, 0, '⑥-1A申告納付税額（3%）【1人当】'!J22-'⑦-1Aのうち道分【1人当】'!J22), 0)</f>
        <v>0</v>
      </c>
      <c r="K22" s="185">
        <f>IFERROR(IF('⑥-1A申告納付税額（3%）【1人当】'!K22-'⑦-1Aのうち道分【1人当】'!K22&lt;0, 0, '⑥-1A申告納付税額（3%）【1人当】'!K22-'⑦-1Aのうち道分【1人当】'!K22), 0)</f>
        <v>0</v>
      </c>
      <c r="L22" s="185">
        <f>IFERROR(IF('⑥-1A申告納付税額（3%）【1人当】'!L22-'⑦-1Aのうち道分【1人当】'!L22&lt;0, 0, '⑥-1A申告納付税額（3%）【1人当】'!L22-'⑦-1Aのうち道分【1人当】'!L22), 0)</f>
        <v>0</v>
      </c>
      <c r="M22" s="185">
        <f>IFERROR(IF('⑥-1A申告納付税額（3%）【1人当】'!M22-'⑦-1Aのうち道分【1人当】'!M22&lt;0, 0, '⑥-1A申告納付税額（3%）【1人当】'!M22-'⑦-1Aのうち道分【1人当】'!M22), 0)</f>
        <v>0</v>
      </c>
      <c r="N22" s="185">
        <f>IFERROR(IF('⑥-1A申告納付税額（3%）【1人当】'!N22-'⑦-1Aのうち道分【1人当】'!N22&lt;0, 0, '⑥-1A申告納付税額（3%）【1人当】'!N22-'⑦-1Aのうち道分【1人当】'!N22), 0)</f>
        <v>0</v>
      </c>
      <c r="O22" s="185">
        <f>IFERROR(IF('⑥-1A申告納付税額（3%）【1人当】'!O22-'⑦-1Aのうち道分【1人当】'!O22&lt;0, 0, '⑥-1A申告納付税額（3%）【1人当】'!O22-'⑦-1Aのうち道分【1人当】'!O22), 0)</f>
        <v>0</v>
      </c>
      <c r="P22" s="185">
        <f>IFERROR(IF('⑥-1A申告納付税額（3%）【1人当】'!P22-'⑦-1Aのうち道分【1人当】'!P22&lt;0, 0, '⑥-1A申告納付税額（3%）【1人当】'!P22-'⑦-1Aのうち道分【1人当】'!P22), 0)</f>
        <v>0</v>
      </c>
      <c r="Q22" s="185">
        <f>IFERROR(IF('⑥-1A申告納付税額（3%）【1人当】'!Q22-'⑦-1Aのうち道分【1人当】'!Q22&lt;0, 0, '⑥-1A申告納付税額（3%）【1人当】'!Q22-'⑦-1Aのうち道分【1人当】'!Q22), 0)</f>
        <v>0</v>
      </c>
      <c r="R22" s="185">
        <f>IFERROR(IF('⑥-1A申告納付税額（3%）【1人当】'!R22-'⑦-1Aのうち道分【1人当】'!R22&lt;0, 0, '⑥-1A申告納付税額（3%）【1人当】'!R22-'⑦-1Aのうち道分【1人当】'!R22), 0)</f>
        <v>0</v>
      </c>
      <c r="S22" s="185">
        <f>IFERROR(IF('⑥-1A申告納付税額（3%）【1人当】'!S22-'⑦-1Aのうち道分【1人当】'!S22&lt;0, 0, '⑥-1A申告納付税額（3%）【1人当】'!S22-'⑦-1Aのうち道分【1人当】'!S22), 0)</f>
        <v>0</v>
      </c>
      <c r="T22" s="185">
        <f>IFERROR(IF('⑥-1A申告納付税額（3%）【1人当】'!T22-'⑦-1Aのうち道分【1人当】'!T22&lt;0, 0, '⑥-1A申告納付税額（3%）【1人当】'!T22-'⑦-1Aのうち道分【1人当】'!T22), 0)</f>
        <v>0</v>
      </c>
      <c r="U22" s="185">
        <f>IFERROR(IF('⑥-1A申告納付税額（3%）【1人当】'!U22-'⑦-1Aのうち道分【1人当】'!U22&lt;0, 0, '⑥-1A申告納付税額（3%）【1人当】'!U22-'⑦-1Aのうち道分【1人当】'!U22), 0)</f>
        <v>0</v>
      </c>
      <c r="V22" s="185">
        <f>IFERROR(IF('⑥-1A申告納付税額（3%）【1人当】'!V22-'⑦-1Aのうち道分【1人当】'!V22&lt;0, 0, '⑥-1A申告納付税額（3%）【1人当】'!V22-'⑦-1Aのうち道分【1人当】'!V22), 0)</f>
        <v>0</v>
      </c>
      <c r="W22" s="185">
        <f>IFERROR(IF('⑥-1A申告納付税額（3%）【1人当】'!W22-'⑦-1Aのうち道分【1人当】'!W22&lt;0, 0, '⑥-1A申告納付税額（3%）【1人当】'!W22-'⑦-1Aのうち道分【1人当】'!W22), 0)</f>
        <v>0</v>
      </c>
      <c r="X22" s="185">
        <f>IFERROR(IF('⑥-1A申告納付税額（3%）【1人当】'!X22-'⑦-1Aのうち道分【1人当】'!X22&lt;0, 0, '⑥-1A申告納付税額（3%）【1人当】'!X22-'⑦-1Aのうち道分【1人当】'!X22), 0)</f>
        <v>0</v>
      </c>
      <c r="Y22" s="185">
        <f>IFERROR(IF('⑥-1A申告納付税額（3%）【1人当】'!Y22-'⑦-1Aのうち道分【1人当】'!Y22&lt;0, 0, '⑥-1A申告納付税額（3%）【1人当】'!Y22-'⑦-1Aのうち道分【1人当】'!Y22), 0)</f>
        <v>0</v>
      </c>
      <c r="Z22" s="185">
        <f>IFERROR(IF('⑥-1A申告納付税額（3%）【1人当】'!Z22-'⑦-1Aのうち道分【1人当】'!Z22&lt;0, 0, '⑥-1A申告納付税額（3%）【1人当】'!Z22-'⑦-1Aのうち道分【1人当】'!Z22), 0)</f>
        <v>0</v>
      </c>
      <c r="AA22" s="185">
        <f>IFERROR(IF('⑥-1A申告納付税額（3%）【1人当】'!AA22-'⑦-1Aのうち道分【1人当】'!AA22&lt;0, 0, '⑥-1A申告納付税額（3%）【1人当】'!AA22-'⑦-1Aのうち道分【1人当】'!AA22), 0)</f>
        <v>0</v>
      </c>
      <c r="AB22" s="185">
        <f>IFERROR(IF('⑥-1A申告納付税額（3%）【1人当】'!AB22-'⑦-1Aのうち道分【1人当】'!AB22&lt;0, 0, '⑥-1A申告納付税額（3%）【1人当】'!AB22-'⑦-1Aのうち道分【1人当】'!AB22), 0)</f>
        <v>0</v>
      </c>
      <c r="AC22" s="185">
        <f>IFERROR(IF('⑥-1A申告納付税額（3%）【1人当】'!AC22-'⑦-1Aのうち道分【1人当】'!AC22&lt;0, 0, '⑥-1A申告納付税額（3%）【1人当】'!AC22-'⑦-1Aのうち道分【1人当】'!AC22), 0)</f>
        <v>0</v>
      </c>
      <c r="AD22" s="185">
        <f>IFERROR(IF('⑥-1A申告納付税額（3%）【1人当】'!AD22-'⑦-1Aのうち道分【1人当】'!AD22&lt;0, 0, '⑥-1A申告納付税額（3%）【1人当】'!AD22-'⑦-1Aのうち道分【1人当】'!AD22), 0)</f>
        <v>0</v>
      </c>
      <c r="AE22" s="185">
        <f>IFERROR(IF('⑥-1A申告納付税額（3%）【1人当】'!AE22-'⑦-1Aのうち道分【1人当】'!AE22&lt;0, 0, '⑥-1A申告納付税額（3%）【1人当】'!AE22-'⑦-1Aのうち道分【1人当】'!AE22), 0)</f>
        <v>0</v>
      </c>
      <c r="AF22" s="185">
        <f>IFERROR(IF('⑥-1A申告納付税額（3%）【1人当】'!AF22-'⑦-1Aのうち道分【1人当】'!AF22&lt;0, 0, '⑥-1A申告納付税額（3%）【1人当】'!AF22-'⑦-1Aのうち道分【1人当】'!AF22), 0)</f>
        <v>0</v>
      </c>
      <c r="AG22" s="185">
        <f>IFERROR(IF('⑥-1A申告納付税額（3%）【1人当】'!AG22-'⑦-1Aのうち道分【1人当】'!AG22&lt;0, 0, '⑥-1A申告納付税額（3%）【1人当】'!AG22-'⑦-1Aのうち道分【1人当】'!AG22), 0)</f>
        <v>0</v>
      </c>
      <c r="AH22" s="185">
        <f>IFERROR(IF('⑥-1A申告納付税額（3%）【1人当】'!AH22-'⑦-1Aのうち道分【1人当】'!AH22&lt;0, 0, '⑥-1A申告納付税額（3%）【1人当】'!AH22-'⑦-1Aのうち道分【1人当】'!AH22), 0)</f>
        <v>0</v>
      </c>
      <c r="AI22" s="185">
        <f>IFERROR(IF('⑥-1A申告納付税額（3%）【1人当】'!AI22-'⑦-1Aのうち道分【1人当】'!AI22&lt;0, 0, '⑥-1A申告納付税額（3%）【1人当】'!AI22-'⑦-1Aのうち道分【1人当】'!AI22), 0)</f>
        <v>0</v>
      </c>
      <c r="AJ22" s="185">
        <f>IFERROR(IF('⑥-1A申告納付税額（3%）【1人当】'!AJ22-'⑦-1Aのうち道分【1人当】'!AJ22&lt;0, 0, '⑥-1A申告納付税額（3%）【1人当】'!AJ22-'⑦-1Aのうち道分【1人当】'!AJ22), 0)</f>
        <v>0</v>
      </c>
      <c r="AK22" s="185">
        <f>IFERROR(IF('⑥-1A申告納付税額（3%）【1人当】'!AK22-'⑦-1Aのうち道分【1人当】'!AK22&lt;0, 0, '⑥-1A申告納付税額（3%）【1人当】'!AK22-'⑦-1Aのうち道分【1人当】'!AK22), 0)</f>
        <v>0</v>
      </c>
      <c r="AL22" s="185">
        <f>IFERROR(IF('⑥-1A申告納付税額（3%）【1人当】'!AL22-'⑦-1Aのうち道分【1人当】'!AL22&lt;0, 0, '⑥-1A申告納付税額（3%）【1人当】'!AL22-'⑦-1Aのうち道分【1人当】'!AL22), 0)</f>
        <v>0</v>
      </c>
      <c r="AM22" s="185">
        <f>IFERROR(IF('⑥-1A申告納付税額（3%）【1人当】'!AM22-'⑦-1Aのうち道分【1人当】'!AM22&lt;0, 0, '⑥-1A申告納付税額（3%）【1人当】'!AM22-'⑦-1Aのうち道分【1人当】'!AM22), 0)</f>
        <v>0</v>
      </c>
      <c r="AN22" s="185">
        <f>IFERROR(IF('⑥-1A申告納付税額（3%）【1人当】'!AN22-'⑦-1Aのうち道分【1人当】'!AN22&lt;0, 0, '⑥-1A申告納付税額（3%）【1人当】'!AN22-'⑦-1Aのうち道分【1人当】'!AN22), 0)</f>
        <v>0</v>
      </c>
      <c r="AO22" s="185">
        <f>IFERROR(IF('⑥-1A申告納付税額（3%）【1人当】'!AO22-'⑦-1Aのうち道分【1人当】'!AO22&lt;0, 0, '⑥-1A申告納付税額（3%）【1人当】'!AO22-'⑦-1Aのうち道分【1人当】'!AO22), 0)</f>
        <v>0</v>
      </c>
      <c r="AP22" s="185">
        <f>IFERROR(IF('⑥-1A申告納付税額（3%）【1人当】'!AP22-'⑦-1Aのうち道分【1人当】'!AP22&lt;0, 0, '⑥-1A申告納付税額（3%）【1人当】'!AP22-'⑦-1Aのうち道分【1人当】'!AP22), 0)</f>
        <v>0</v>
      </c>
      <c r="AQ22" s="185">
        <f>IFERROR(IF('⑥-1A申告納付税額（3%）【1人当】'!AQ22-'⑦-1Aのうち道分【1人当】'!AQ22&lt;0, 0, '⑥-1A申告納付税額（3%）【1人当】'!AQ22-'⑦-1Aのうち道分【1人当】'!AQ22), 0)</f>
        <v>0</v>
      </c>
      <c r="AR22" s="185">
        <f>IFERROR(IF('⑥-1A申告納付税額（3%）【1人当】'!AR22-'⑦-1Aのうち道分【1人当】'!AR22&lt;0, 0, '⑥-1A申告納付税額（3%）【1人当】'!AR22-'⑦-1Aのうち道分【1人当】'!AR22), 0)</f>
        <v>0</v>
      </c>
      <c r="AS22" s="185">
        <f>IFERROR(IF('⑥-1A申告納付税額（3%）【1人当】'!AS22-'⑦-1Aのうち道分【1人当】'!AS22&lt;0, 0, '⑥-1A申告納付税額（3%）【1人当】'!AS22-'⑦-1Aのうち道分【1人当】'!AS22), 0)</f>
        <v>0</v>
      </c>
      <c r="AT22" s="185">
        <f>IFERROR(IF('⑥-1A申告納付税額（3%）【1人当】'!AT22-'⑦-1Aのうち道分【1人当】'!AT22&lt;0, 0, '⑥-1A申告納付税額（3%）【1人当】'!AT22-'⑦-1Aのうち道分【1人当】'!AT22), 0)</f>
        <v>0</v>
      </c>
      <c r="AU22" s="185">
        <f>IFERROR(IF('⑥-1A申告納付税額（3%）【1人当】'!AU22-'⑦-1Aのうち道分【1人当】'!AU22&lt;0, 0, '⑥-1A申告納付税額（3%）【1人当】'!AU22-'⑦-1Aのうち道分【1人当】'!AU22), 0)</f>
        <v>0</v>
      </c>
      <c r="AV22" s="185">
        <f>IFERROR(IF('⑥-1A申告納付税額（3%）【1人当】'!AV22-'⑦-1Aのうち道分【1人当】'!AV22&lt;0, 0, '⑥-1A申告納付税額（3%）【1人当】'!AV22-'⑦-1Aのうち道分【1人当】'!AV22), 0)</f>
        <v>0</v>
      </c>
      <c r="AW22" s="185">
        <f>IFERROR(IF('⑥-1A申告納付税額（3%）【1人当】'!AW22-'⑦-1Aのうち道分【1人当】'!AW22&lt;0, 0, '⑥-1A申告納付税額（3%）【1人当】'!AW22-'⑦-1Aのうち道分【1人当】'!AW22), 0)</f>
        <v>0</v>
      </c>
      <c r="AX22" s="185">
        <f>IFERROR(IF('⑥-1A申告納付税額（3%）【1人当】'!AX22-'⑦-1Aのうち道分【1人当】'!AX22&lt;0, 0, '⑥-1A申告納付税額（3%）【1人当】'!AX22-'⑦-1Aのうち道分【1人当】'!AX22), 0)</f>
        <v>0</v>
      </c>
      <c r="AY22" s="185">
        <f>IFERROR(IF('⑥-1A申告納付税額（3%）【1人当】'!AY22-'⑦-1Aのうち道分【1人当】'!AY22&lt;0, 0, '⑥-1A申告納付税額（3%）【1人当】'!AY22-'⑦-1Aのうち道分【1人当】'!AY22), 0)</f>
        <v>0</v>
      </c>
      <c r="AZ22" s="185">
        <f>IFERROR(IF('⑥-1A申告納付税額（3%）【1人当】'!AZ22-'⑦-1Aのうち道分【1人当】'!AZ22&lt;0, 0, '⑥-1A申告納付税額（3%）【1人当】'!AZ22-'⑦-1Aのうち道分【1人当】'!AZ22), 0)</f>
        <v>0</v>
      </c>
      <c r="BA22" s="185">
        <f>IFERROR(IF('⑥-1A申告納付税額（3%）【1人当】'!BA22-'⑦-1Aのうち道分【1人当】'!BA22&lt;0, 0, '⑥-1A申告納付税額（3%）【1人当】'!BA22-'⑦-1Aのうち道分【1人当】'!BA22), 0)</f>
        <v>0</v>
      </c>
      <c r="BB22" s="185">
        <f>IFERROR(IF('⑥-1A申告納付税額（3%）【1人当】'!BB22-'⑦-1Aのうち道分【1人当】'!BB22&lt;0, 0, '⑥-1A申告納付税額（3%）【1人当】'!BB22-'⑦-1Aのうち道分【1人当】'!BB22), 0)</f>
        <v>0</v>
      </c>
      <c r="BC22" s="185">
        <f>IFERROR(IF('⑥-1A申告納付税額（3%）【1人当】'!BC22-'⑦-1Aのうち道分【1人当】'!BC22&lt;0, 0, '⑥-1A申告納付税額（3%）【1人当】'!BC22-'⑦-1Aのうち道分【1人当】'!BC22), 0)</f>
        <v>0</v>
      </c>
      <c r="BD22" s="185">
        <f>IFERROR(IF('⑥-1A申告納付税額（3%）【1人当】'!BD22-'⑦-1Aのうち道分【1人当】'!BD22&lt;0, 0, '⑥-1A申告納付税額（3%）【1人当】'!BD22-'⑦-1Aのうち道分【1人当】'!BD22), 0)</f>
        <v>0</v>
      </c>
      <c r="BE22" s="185">
        <f>IFERROR(IF('⑥-1A申告納付税額（3%）【1人当】'!BE22-'⑦-1Aのうち道分【1人当】'!BE22&lt;0, 0, '⑥-1A申告納付税額（3%）【1人当】'!BE22-'⑦-1Aのうち道分【1人当】'!BE22), 0)</f>
        <v>0</v>
      </c>
      <c r="BF22" s="185">
        <f>IFERROR(IF('⑥-1A申告納付税額（3%）【1人当】'!BF22-'⑦-1Aのうち道分【1人当】'!BF22&lt;0, 0, '⑥-1A申告納付税額（3%）【1人当】'!BF22-'⑦-1Aのうち道分【1人当】'!BF22), 0)</f>
        <v>0</v>
      </c>
      <c r="BG22" s="185">
        <f>IFERROR(IF('⑥-1A申告納付税額（3%）【1人当】'!BG22-'⑦-1Aのうち道分【1人当】'!BG22&lt;0, 0, '⑥-1A申告納付税額（3%）【1人当】'!BG22-'⑦-1Aのうち道分【1人当】'!BG22), 0)</f>
        <v>0</v>
      </c>
      <c r="BH22" s="185">
        <f>IFERROR(IF('⑥-1A申告納付税額（3%）【1人当】'!BH22-'⑦-1Aのうち道分【1人当】'!BH22&lt;0, 0, '⑥-1A申告納付税額（3%）【1人当】'!BH22-'⑦-1Aのうち道分【1人当】'!BH22), 0)</f>
        <v>0</v>
      </c>
      <c r="BI22" s="185">
        <f>IFERROR(IF('⑥-1A申告納付税額（3%）【1人当】'!BI22-'⑦-1Aのうち道分【1人当】'!BI22&lt;0, 0, '⑥-1A申告納付税額（3%）【1人当】'!BI22-'⑦-1Aのうち道分【1人当】'!BI22), 0)</f>
        <v>0</v>
      </c>
      <c r="BJ22" s="185">
        <f>IFERROR(IF('⑥-1A申告納付税額（3%）【1人当】'!BJ22-'⑦-1Aのうち道分【1人当】'!BJ22&lt;0, 0, '⑥-1A申告納付税額（3%）【1人当】'!BJ22-'⑦-1Aのうち道分【1人当】'!BJ22), 0)</f>
        <v>0</v>
      </c>
      <c r="BK22" s="185">
        <f>IFERROR(IF('⑥-1A申告納付税額（3%）【1人当】'!BK22-'⑦-1Aのうち道分【1人当】'!BK22&lt;0, 0, '⑥-1A申告納付税額（3%）【1人当】'!BK22-'⑦-1Aのうち道分【1人当】'!BK22), 0)</f>
        <v>0</v>
      </c>
      <c r="BL22" s="185">
        <f>IFERROR(IF('⑥-1A申告納付税額（3%）【1人当】'!BL22-'⑦-1Aのうち道分【1人当】'!BL22&lt;0, 0, '⑥-1A申告納付税額（3%）【1人当】'!BL22-'⑦-1Aのうち道分【1人当】'!BL22), 0)</f>
        <v>0</v>
      </c>
      <c r="BM22" s="185">
        <f>IFERROR(IF('⑥-1A申告納付税額（3%）【1人当】'!BM22-'⑦-1Aのうち道分【1人当】'!BM22&lt;0, 0, '⑥-1A申告納付税額（3%）【1人当】'!BM22-'⑦-1Aのうち道分【1人当】'!BM22), 0)</f>
        <v>0</v>
      </c>
      <c r="BN22" s="185">
        <f>IFERROR(IF('⑥-1A申告納付税額（3%）【1人当】'!BN22-'⑦-1Aのうち道分【1人当】'!BN22&lt;0, 0, '⑥-1A申告納付税額（3%）【1人当】'!BN22-'⑦-1Aのうち道分【1人当】'!BN22), 0)</f>
        <v>0</v>
      </c>
      <c r="BO22" s="185">
        <f>IFERROR(IF('⑥-1A申告納付税額（3%）【1人当】'!BO22-'⑦-1Aのうち道分【1人当】'!BO22&lt;0, 0, '⑥-1A申告納付税額（3%）【1人当】'!BO22-'⑦-1Aのうち道分【1人当】'!BO22), 0)</f>
        <v>0</v>
      </c>
      <c r="BP22" s="185">
        <f>IFERROR(IF('⑥-1A申告納付税額（3%）【1人当】'!BP22-'⑦-1Aのうち道分【1人当】'!BP22&lt;0, 0, '⑥-1A申告納付税額（3%）【1人当】'!BP22-'⑦-1Aのうち道分【1人当】'!BP22), 0)</f>
        <v>0</v>
      </c>
      <c r="BQ22" s="185">
        <f>IFERROR(IF('⑥-1A申告納付税額（3%）【1人当】'!BQ22-'⑦-1Aのうち道分【1人当】'!BQ22&lt;0, 0, '⑥-1A申告納付税額（3%）【1人当】'!BQ22-'⑦-1Aのうち道分【1人当】'!BQ22), 0)</f>
        <v>0</v>
      </c>
      <c r="BR22" s="185">
        <f>IFERROR(IF('⑥-1A申告納付税額（3%）【1人当】'!BR22-'⑦-1Aのうち道分【1人当】'!BR22&lt;0, 0, '⑥-1A申告納付税額（3%）【1人当】'!BR22-'⑦-1Aのうち道分【1人当】'!BR22), 0)</f>
        <v>0</v>
      </c>
      <c r="BS22" s="185">
        <f>IFERROR(IF('⑥-1A申告納付税額（3%）【1人当】'!BS22-'⑦-1Aのうち道分【1人当】'!BS22&lt;0, 0, '⑥-1A申告納付税額（3%）【1人当】'!BS22-'⑦-1Aのうち道分【1人当】'!BS22), 0)</f>
        <v>0</v>
      </c>
      <c r="BT22" s="185">
        <f>IFERROR(IF('⑥-1A申告納付税額（3%）【1人当】'!BT22-'⑦-1Aのうち道分【1人当】'!BT22&lt;0, 0, '⑥-1A申告納付税額（3%）【1人当】'!BT22-'⑦-1Aのうち道分【1人当】'!BT22), 0)</f>
        <v>0</v>
      </c>
      <c r="BU22" s="185">
        <f>IFERROR(IF('⑥-1A申告納付税額（3%）【1人当】'!BU22-'⑦-1Aのうち道分【1人当】'!BU22&lt;0, 0, '⑥-1A申告納付税額（3%）【1人当】'!BU22-'⑦-1Aのうち道分【1人当】'!BU22), 0)</f>
        <v>0</v>
      </c>
      <c r="BV22" s="185">
        <f>IFERROR(IF('⑥-1A申告納付税額（3%）【1人当】'!BV22-'⑦-1Aのうち道分【1人当】'!BV22&lt;0, 0, '⑥-1A申告納付税額（3%）【1人当】'!BV22-'⑦-1Aのうち道分【1人当】'!BV22), 0)</f>
        <v>0</v>
      </c>
      <c r="BW22" s="185">
        <f>IFERROR(IF('⑥-1A申告納付税額（3%）【1人当】'!BW22-'⑦-1Aのうち道分【1人当】'!BW22&lt;0, 0, '⑥-1A申告納付税額（3%）【1人当】'!BW22-'⑦-1Aのうち道分【1人当】'!BW22), 0)</f>
        <v>0</v>
      </c>
      <c r="BX22" s="185">
        <f>IFERROR(IF('⑥-1A申告納付税額（3%）【1人当】'!BX22-'⑦-1Aのうち道分【1人当】'!BX22&lt;0, 0, '⑥-1A申告納付税額（3%）【1人当】'!BX22-'⑦-1Aのうち道分【1人当】'!BX22), 0)</f>
        <v>0</v>
      </c>
      <c r="BY22" s="185">
        <f>IFERROR(IF('⑥-1A申告納付税額（3%）【1人当】'!BY22-'⑦-1Aのうち道分【1人当】'!BY22&lt;0, 0, '⑥-1A申告納付税額（3%）【1人当】'!BY22-'⑦-1Aのうち道分【1人当】'!BY22), 0)</f>
        <v>0</v>
      </c>
      <c r="BZ22" s="185">
        <f>IFERROR(IF('⑥-1A申告納付税額（3%）【1人当】'!BZ22-'⑦-1Aのうち道分【1人当】'!BZ22&lt;0, 0, '⑥-1A申告納付税額（3%）【1人当】'!BZ22-'⑦-1Aのうち道分【1人当】'!BZ22), 0)</f>
        <v>0</v>
      </c>
      <c r="CA22" s="185">
        <f>IFERROR(IF('⑥-1A申告納付税額（3%）【1人当】'!CA22-'⑦-1Aのうち道分【1人当】'!CA22&lt;0, 0, '⑥-1A申告納付税額（3%）【1人当】'!CA22-'⑦-1Aのうち道分【1人当】'!CA22), 0)</f>
        <v>0</v>
      </c>
      <c r="CB22" s="185">
        <f>IFERROR(IF('⑥-1A申告納付税額（3%）【1人当】'!CB22-'⑦-1Aのうち道分【1人当】'!CB22&lt;0, 0, '⑥-1A申告納付税額（3%）【1人当】'!CB22-'⑦-1Aのうち道分【1人当】'!CB22), 0)</f>
        <v>0</v>
      </c>
      <c r="CC22" s="185">
        <f>IFERROR(IF('⑥-1A申告納付税額（3%）【1人当】'!CC22-'⑦-1Aのうち道分【1人当】'!CC22&lt;0, 0, '⑥-1A申告納付税額（3%）【1人当】'!CC22-'⑦-1Aのうち道分【1人当】'!CC22), 0)</f>
        <v>0</v>
      </c>
      <c r="CD22" s="185">
        <f>IFERROR(IF('⑥-1A申告納付税額（3%）【1人当】'!CD22-'⑦-1Aのうち道分【1人当】'!CD22&lt;0, 0, '⑥-1A申告納付税額（3%）【1人当】'!CD22-'⑦-1Aのうち道分【1人当】'!CD22), 0)</f>
        <v>0</v>
      </c>
      <c r="CE22" s="185">
        <f>IFERROR(IF('⑥-1A申告納付税額（3%）【1人当】'!CE22-'⑦-1Aのうち道分【1人当】'!CE22&lt;0, 0, '⑥-1A申告納付税額（3%）【1人当】'!CE22-'⑦-1Aのうち道分【1人当】'!CE22), 0)</f>
        <v>0</v>
      </c>
      <c r="CF22" s="185">
        <f>IFERROR(IF('⑥-1A申告納付税額（3%）【1人当】'!CF22-'⑦-1Aのうち道分【1人当】'!CF22&lt;0, 0, '⑥-1A申告納付税額（3%）【1人当】'!CF22-'⑦-1Aのうち道分【1人当】'!CF22), 0)</f>
        <v>0</v>
      </c>
      <c r="CG22" s="185">
        <f>IFERROR(IF('⑥-1A申告納付税額（3%）【1人当】'!CG22-'⑦-1Aのうち道分【1人当】'!CG22&lt;0, 0, '⑥-1A申告納付税額（3%）【1人当】'!CG22-'⑦-1Aのうち道分【1人当】'!CG22), 0)</f>
        <v>0</v>
      </c>
      <c r="CH22" s="185">
        <f>IFERROR(IF('⑥-1A申告納付税額（3%）【1人当】'!CH22-'⑦-1Aのうち道分【1人当】'!CH22&lt;0, 0, '⑥-1A申告納付税額（3%）【1人当】'!CH22-'⑦-1Aのうち道分【1人当】'!CH22), 0)</f>
        <v>0</v>
      </c>
      <c r="CI22" s="185">
        <f>IFERROR(IF('⑥-1A申告納付税額（3%）【1人当】'!CI22-'⑦-1Aのうち道分【1人当】'!CI22&lt;0, 0, '⑥-1A申告納付税額（3%）【1人当】'!CI22-'⑦-1Aのうち道分【1人当】'!CI22), 0)</f>
        <v>0</v>
      </c>
      <c r="CJ22" s="185">
        <f>IFERROR(IF('⑥-1A申告納付税額（3%）【1人当】'!CJ22-'⑦-1Aのうち道分【1人当】'!CJ22&lt;0, 0, '⑥-1A申告納付税額（3%）【1人当】'!CJ22-'⑦-1Aのうち道分【1人当】'!CJ22), 0)</f>
        <v>0</v>
      </c>
      <c r="CK22" s="185">
        <f>IFERROR(IF('⑥-1A申告納付税額（3%）【1人当】'!CK22-'⑦-1Aのうち道分【1人当】'!CK22&lt;0, 0, '⑥-1A申告納付税額（3%）【1人当】'!CK22-'⑦-1Aのうち道分【1人当】'!CK22), 0)</f>
        <v>0</v>
      </c>
      <c r="CL22" s="185">
        <f>IFERROR(IF('⑥-1A申告納付税額（3%）【1人当】'!CL22-'⑦-1Aのうち道分【1人当】'!CL22&lt;0, 0, '⑥-1A申告納付税額（3%）【1人当】'!CL22-'⑦-1Aのうち道分【1人当】'!CL22), 0)</f>
        <v>0</v>
      </c>
      <c r="CM22" s="185">
        <f>IFERROR(IF('⑥-1A申告納付税額（3%）【1人当】'!CM22-'⑦-1Aのうち道分【1人当】'!CM22&lt;0, 0, '⑥-1A申告納付税額（3%）【1人当】'!CM22-'⑦-1Aのうち道分【1人当】'!CM22), 0)</f>
        <v>0</v>
      </c>
      <c r="CN22" s="185">
        <f>IFERROR(IF('⑥-1A申告納付税額（3%）【1人当】'!CN22-'⑦-1Aのうち道分【1人当】'!CN22&lt;0, 0, '⑥-1A申告納付税額（3%）【1人当】'!CN22-'⑦-1Aのうち道分【1人当】'!CN22), 0)</f>
        <v>0</v>
      </c>
      <c r="CO22" s="185">
        <f>IFERROR(IF('⑥-1A申告納付税額（3%）【1人当】'!CO22-'⑦-1Aのうち道分【1人当】'!CO22&lt;0, 0, '⑥-1A申告納付税額（3%）【1人当】'!CO22-'⑦-1Aのうち道分【1人当】'!CO22), 0)</f>
        <v>0</v>
      </c>
      <c r="CP22" s="185">
        <f>IFERROR(IF('⑥-1A申告納付税額（3%）【1人当】'!CP22-'⑦-1Aのうち道分【1人当】'!CP22&lt;0, 0, '⑥-1A申告納付税額（3%）【1人当】'!CP22-'⑦-1Aのうち道分【1人当】'!CP22), 0)</f>
        <v>0</v>
      </c>
      <c r="CQ22" s="185">
        <f>IFERROR(IF('⑥-1A申告納付税額（3%）【1人当】'!CQ22-'⑦-1Aのうち道分【1人当】'!CQ22&lt;0, 0, '⑥-1A申告納付税額（3%）【1人当】'!CQ22-'⑦-1Aのうち道分【1人当】'!CQ22), 0)</f>
        <v>0</v>
      </c>
      <c r="CR22" s="185">
        <f>IFERROR(IF('⑥-1A申告納付税額（3%）【1人当】'!CR22-'⑦-1Aのうち道分【1人当】'!CR22&lt;0, 0, '⑥-1A申告納付税額（3%）【1人当】'!CR22-'⑦-1Aのうち道分【1人当】'!CR22), 0)</f>
        <v>0</v>
      </c>
      <c r="CS22" s="185">
        <f>IFERROR(IF('⑥-1A申告納付税額（3%）【1人当】'!CS22-'⑦-1Aのうち道分【1人当】'!CS22&lt;0, 0, '⑥-1A申告納付税額（3%）【1人当】'!CS22-'⑦-1Aのうち道分【1人当】'!CS22), 0)</f>
        <v>0</v>
      </c>
      <c r="CT22" s="185">
        <f>IFERROR(IF('⑥-1A申告納付税額（3%）【1人当】'!CT22-'⑦-1Aのうち道分【1人当】'!CT22&lt;0, 0, '⑥-1A申告納付税額（3%）【1人当】'!CT22-'⑦-1Aのうち道分【1人当】'!CT22), 0)</f>
        <v>0</v>
      </c>
      <c r="CU22" s="185">
        <f>IFERROR(IF('⑥-1A申告納付税額（3%）【1人当】'!CU22-'⑦-1Aのうち道分【1人当】'!CU22&lt;0, 0, '⑥-1A申告納付税額（3%）【1人当】'!CU22-'⑦-1Aのうち道分【1人当】'!CU22), 0)</f>
        <v>0</v>
      </c>
      <c r="CV22" s="185">
        <f>IFERROR(IF('⑥-1A申告納付税額（3%）【1人当】'!CV22-'⑦-1Aのうち道分【1人当】'!CV22&lt;0, 0, '⑥-1A申告納付税額（3%）【1人当】'!CV22-'⑦-1Aのうち道分【1人当】'!CV22), 0)</f>
        <v>0</v>
      </c>
      <c r="CW22" s="185">
        <f>IFERROR(IF('⑥-1A申告納付税額（3%）【1人当】'!CW22-'⑦-1Aのうち道分【1人当】'!CW22&lt;0, 0, '⑥-1A申告納付税額（3%）【1人当】'!CW22-'⑦-1Aのうち道分【1人当】'!CW22), 0)</f>
        <v>0</v>
      </c>
      <c r="CX22" s="185">
        <f>IFERROR(IF('⑥-1A申告納付税額（3%）【1人当】'!CX22-'⑦-1Aのうち道分【1人当】'!CX22&lt;0, 0, '⑥-1A申告納付税額（3%）【1人当】'!CX22-'⑦-1Aのうち道分【1人当】'!CX22), 0)</f>
        <v>0</v>
      </c>
      <c r="CY22" s="13"/>
      <c r="CZ22" s="185">
        <f>'①-1入力シート（宿泊人数）【1人当】'!CZ22</f>
        <v>0</v>
      </c>
    </row>
    <row r="23" spans="1:104">
      <c r="A23" s="196"/>
      <c r="B23" s="175">
        <v>17</v>
      </c>
      <c r="C23" s="185">
        <f>IFERROR(IF('⑥-1A申告納付税額（3%）【1人当】'!C23-'⑦-1Aのうち道分【1人当】'!C23&lt;0, 0, '⑥-1A申告納付税額（3%）【1人当】'!C23-'⑦-1Aのうち道分【1人当】'!C23), 0)</f>
        <v>0</v>
      </c>
      <c r="D23" s="185">
        <f>IFERROR(IF('⑥-1A申告納付税額（3%）【1人当】'!D23-'⑦-1Aのうち道分【1人当】'!D23&lt;0, 0, '⑥-1A申告納付税額（3%）【1人当】'!D23-'⑦-1Aのうち道分【1人当】'!D23), 0)</f>
        <v>0</v>
      </c>
      <c r="E23" s="185">
        <f>IFERROR(IF('⑥-1A申告納付税額（3%）【1人当】'!E23-'⑦-1Aのうち道分【1人当】'!E23&lt;0, 0, '⑥-1A申告納付税額（3%）【1人当】'!E23-'⑦-1Aのうち道分【1人当】'!E23), 0)</f>
        <v>0</v>
      </c>
      <c r="F23" s="185">
        <f>IFERROR(IF('⑥-1A申告納付税額（3%）【1人当】'!F23-'⑦-1Aのうち道分【1人当】'!F23&lt;0, 0, '⑥-1A申告納付税額（3%）【1人当】'!F23-'⑦-1Aのうち道分【1人当】'!F23), 0)</f>
        <v>0</v>
      </c>
      <c r="G23" s="185">
        <f>IFERROR(IF('⑥-1A申告納付税額（3%）【1人当】'!G23-'⑦-1Aのうち道分【1人当】'!G23&lt;0, 0, '⑥-1A申告納付税額（3%）【1人当】'!G23-'⑦-1Aのうち道分【1人当】'!G23), 0)</f>
        <v>0</v>
      </c>
      <c r="H23" s="185">
        <f>IFERROR(IF('⑥-1A申告納付税額（3%）【1人当】'!H23-'⑦-1Aのうち道分【1人当】'!H23&lt;0, 0, '⑥-1A申告納付税額（3%）【1人当】'!H23-'⑦-1Aのうち道分【1人当】'!H23), 0)</f>
        <v>0</v>
      </c>
      <c r="I23" s="185">
        <f>IFERROR(IF('⑥-1A申告納付税額（3%）【1人当】'!I23-'⑦-1Aのうち道分【1人当】'!I23&lt;0, 0, '⑥-1A申告納付税額（3%）【1人当】'!I23-'⑦-1Aのうち道分【1人当】'!I23), 0)</f>
        <v>0</v>
      </c>
      <c r="J23" s="185">
        <f>IFERROR(IF('⑥-1A申告納付税額（3%）【1人当】'!J23-'⑦-1Aのうち道分【1人当】'!J23&lt;0, 0, '⑥-1A申告納付税額（3%）【1人当】'!J23-'⑦-1Aのうち道分【1人当】'!J23), 0)</f>
        <v>0</v>
      </c>
      <c r="K23" s="185">
        <f>IFERROR(IF('⑥-1A申告納付税額（3%）【1人当】'!K23-'⑦-1Aのうち道分【1人当】'!K23&lt;0, 0, '⑥-1A申告納付税額（3%）【1人当】'!K23-'⑦-1Aのうち道分【1人当】'!K23), 0)</f>
        <v>0</v>
      </c>
      <c r="L23" s="185">
        <f>IFERROR(IF('⑥-1A申告納付税額（3%）【1人当】'!L23-'⑦-1Aのうち道分【1人当】'!L23&lt;0, 0, '⑥-1A申告納付税額（3%）【1人当】'!L23-'⑦-1Aのうち道分【1人当】'!L23), 0)</f>
        <v>0</v>
      </c>
      <c r="M23" s="185">
        <f>IFERROR(IF('⑥-1A申告納付税額（3%）【1人当】'!M23-'⑦-1Aのうち道分【1人当】'!M23&lt;0, 0, '⑥-1A申告納付税額（3%）【1人当】'!M23-'⑦-1Aのうち道分【1人当】'!M23), 0)</f>
        <v>0</v>
      </c>
      <c r="N23" s="185">
        <f>IFERROR(IF('⑥-1A申告納付税額（3%）【1人当】'!N23-'⑦-1Aのうち道分【1人当】'!N23&lt;0, 0, '⑥-1A申告納付税額（3%）【1人当】'!N23-'⑦-1Aのうち道分【1人当】'!N23), 0)</f>
        <v>0</v>
      </c>
      <c r="O23" s="185">
        <f>IFERROR(IF('⑥-1A申告納付税額（3%）【1人当】'!O23-'⑦-1Aのうち道分【1人当】'!O23&lt;0, 0, '⑥-1A申告納付税額（3%）【1人当】'!O23-'⑦-1Aのうち道分【1人当】'!O23), 0)</f>
        <v>0</v>
      </c>
      <c r="P23" s="185">
        <f>IFERROR(IF('⑥-1A申告納付税額（3%）【1人当】'!P23-'⑦-1Aのうち道分【1人当】'!P23&lt;0, 0, '⑥-1A申告納付税額（3%）【1人当】'!P23-'⑦-1Aのうち道分【1人当】'!P23), 0)</f>
        <v>0</v>
      </c>
      <c r="Q23" s="185">
        <f>IFERROR(IF('⑥-1A申告納付税額（3%）【1人当】'!Q23-'⑦-1Aのうち道分【1人当】'!Q23&lt;0, 0, '⑥-1A申告納付税額（3%）【1人当】'!Q23-'⑦-1Aのうち道分【1人当】'!Q23), 0)</f>
        <v>0</v>
      </c>
      <c r="R23" s="185">
        <f>IFERROR(IF('⑥-1A申告納付税額（3%）【1人当】'!R23-'⑦-1Aのうち道分【1人当】'!R23&lt;0, 0, '⑥-1A申告納付税額（3%）【1人当】'!R23-'⑦-1Aのうち道分【1人当】'!R23), 0)</f>
        <v>0</v>
      </c>
      <c r="S23" s="185">
        <f>IFERROR(IF('⑥-1A申告納付税額（3%）【1人当】'!S23-'⑦-1Aのうち道分【1人当】'!S23&lt;0, 0, '⑥-1A申告納付税額（3%）【1人当】'!S23-'⑦-1Aのうち道分【1人当】'!S23), 0)</f>
        <v>0</v>
      </c>
      <c r="T23" s="185">
        <f>IFERROR(IF('⑥-1A申告納付税額（3%）【1人当】'!T23-'⑦-1Aのうち道分【1人当】'!T23&lt;0, 0, '⑥-1A申告納付税額（3%）【1人当】'!T23-'⑦-1Aのうち道分【1人当】'!T23), 0)</f>
        <v>0</v>
      </c>
      <c r="U23" s="185">
        <f>IFERROR(IF('⑥-1A申告納付税額（3%）【1人当】'!U23-'⑦-1Aのうち道分【1人当】'!U23&lt;0, 0, '⑥-1A申告納付税額（3%）【1人当】'!U23-'⑦-1Aのうち道分【1人当】'!U23), 0)</f>
        <v>0</v>
      </c>
      <c r="V23" s="185">
        <f>IFERROR(IF('⑥-1A申告納付税額（3%）【1人当】'!V23-'⑦-1Aのうち道分【1人当】'!V23&lt;0, 0, '⑥-1A申告納付税額（3%）【1人当】'!V23-'⑦-1Aのうち道分【1人当】'!V23), 0)</f>
        <v>0</v>
      </c>
      <c r="W23" s="185">
        <f>IFERROR(IF('⑥-1A申告納付税額（3%）【1人当】'!W23-'⑦-1Aのうち道分【1人当】'!W23&lt;0, 0, '⑥-1A申告納付税額（3%）【1人当】'!W23-'⑦-1Aのうち道分【1人当】'!W23), 0)</f>
        <v>0</v>
      </c>
      <c r="X23" s="185">
        <f>IFERROR(IF('⑥-1A申告納付税額（3%）【1人当】'!X23-'⑦-1Aのうち道分【1人当】'!X23&lt;0, 0, '⑥-1A申告納付税額（3%）【1人当】'!X23-'⑦-1Aのうち道分【1人当】'!X23), 0)</f>
        <v>0</v>
      </c>
      <c r="Y23" s="185">
        <f>IFERROR(IF('⑥-1A申告納付税額（3%）【1人当】'!Y23-'⑦-1Aのうち道分【1人当】'!Y23&lt;0, 0, '⑥-1A申告納付税額（3%）【1人当】'!Y23-'⑦-1Aのうち道分【1人当】'!Y23), 0)</f>
        <v>0</v>
      </c>
      <c r="Z23" s="185">
        <f>IFERROR(IF('⑥-1A申告納付税額（3%）【1人当】'!Z23-'⑦-1Aのうち道分【1人当】'!Z23&lt;0, 0, '⑥-1A申告納付税額（3%）【1人当】'!Z23-'⑦-1Aのうち道分【1人当】'!Z23), 0)</f>
        <v>0</v>
      </c>
      <c r="AA23" s="185">
        <f>IFERROR(IF('⑥-1A申告納付税額（3%）【1人当】'!AA23-'⑦-1Aのうち道分【1人当】'!AA23&lt;0, 0, '⑥-1A申告納付税額（3%）【1人当】'!AA23-'⑦-1Aのうち道分【1人当】'!AA23), 0)</f>
        <v>0</v>
      </c>
      <c r="AB23" s="185">
        <f>IFERROR(IF('⑥-1A申告納付税額（3%）【1人当】'!AB23-'⑦-1Aのうち道分【1人当】'!AB23&lt;0, 0, '⑥-1A申告納付税額（3%）【1人当】'!AB23-'⑦-1Aのうち道分【1人当】'!AB23), 0)</f>
        <v>0</v>
      </c>
      <c r="AC23" s="185">
        <f>IFERROR(IF('⑥-1A申告納付税額（3%）【1人当】'!AC23-'⑦-1Aのうち道分【1人当】'!AC23&lt;0, 0, '⑥-1A申告納付税額（3%）【1人当】'!AC23-'⑦-1Aのうち道分【1人当】'!AC23), 0)</f>
        <v>0</v>
      </c>
      <c r="AD23" s="185">
        <f>IFERROR(IF('⑥-1A申告納付税額（3%）【1人当】'!AD23-'⑦-1Aのうち道分【1人当】'!AD23&lt;0, 0, '⑥-1A申告納付税額（3%）【1人当】'!AD23-'⑦-1Aのうち道分【1人当】'!AD23), 0)</f>
        <v>0</v>
      </c>
      <c r="AE23" s="185">
        <f>IFERROR(IF('⑥-1A申告納付税額（3%）【1人当】'!AE23-'⑦-1Aのうち道分【1人当】'!AE23&lt;0, 0, '⑥-1A申告納付税額（3%）【1人当】'!AE23-'⑦-1Aのうち道分【1人当】'!AE23), 0)</f>
        <v>0</v>
      </c>
      <c r="AF23" s="185">
        <f>IFERROR(IF('⑥-1A申告納付税額（3%）【1人当】'!AF23-'⑦-1Aのうち道分【1人当】'!AF23&lt;0, 0, '⑥-1A申告納付税額（3%）【1人当】'!AF23-'⑦-1Aのうち道分【1人当】'!AF23), 0)</f>
        <v>0</v>
      </c>
      <c r="AG23" s="185">
        <f>IFERROR(IF('⑥-1A申告納付税額（3%）【1人当】'!AG23-'⑦-1Aのうち道分【1人当】'!AG23&lt;0, 0, '⑥-1A申告納付税額（3%）【1人当】'!AG23-'⑦-1Aのうち道分【1人当】'!AG23), 0)</f>
        <v>0</v>
      </c>
      <c r="AH23" s="185">
        <f>IFERROR(IF('⑥-1A申告納付税額（3%）【1人当】'!AH23-'⑦-1Aのうち道分【1人当】'!AH23&lt;0, 0, '⑥-1A申告納付税額（3%）【1人当】'!AH23-'⑦-1Aのうち道分【1人当】'!AH23), 0)</f>
        <v>0</v>
      </c>
      <c r="AI23" s="185">
        <f>IFERROR(IF('⑥-1A申告納付税額（3%）【1人当】'!AI23-'⑦-1Aのうち道分【1人当】'!AI23&lt;0, 0, '⑥-1A申告納付税額（3%）【1人当】'!AI23-'⑦-1Aのうち道分【1人当】'!AI23), 0)</f>
        <v>0</v>
      </c>
      <c r="AJ23" s="185">
        <f>IFERROR(IF('⑥-1A申告納付税額（3%）【1人当】'!AJ23-'⑦-1Aのうち道分【1人当】'!AJ23&lt;0, 0, '⑥-1A申告納付税額（3%）【1人当】'!AJ23-'⑦-1Aのうち道分【1人当】'!AJ23), 0)</f>
        <v>0</v>
      </c>
      <c r="AK23" s="185">
        <f>IFERROR(IF('⑥-1A申告納付税額（3%）【1人当】'!AK23-'⑦-1Aのうち道分【1人当】'!AK23&lt;0, 0, '⑥-1A申告納付税額（3%）【1人当】'!AK23-'⑦-1Aのうち道分【1人当】'!AK23), 0)</f>
        <v>0</v>
      </c>
      <c r="AL23" s="185">
        <f>IFERROR(IF('⑥-1A申告納付税額（3%）【1人当】'!AL23-'⑦-1Aのうち道分【1人当】'!AL23&lt;0, 0, '⑥-1A申告納付税額（3%）【1人当】'!AL23-'⑦-1Aのうち道分【1人当】'!AL23), 0)</f>
        <v>0</v>
      </c>
      <c r="AM23" s="185">
        <f>IFERROR(IF('⑥-1A申告納付税額（3%）【1人当】'!AM23-'⑦-1Aのうち道分【1人当】'!AM23&lt;0, 0, '⑥-1A申告納付税額（3%）【1人当】'!AM23-'⑦-1Aのうち道分【1人当】'!AM23), 0)</f>
        <v>0</v>
      </c>
      <c r="AN23" s="185">
        <f>IFERROR(IF('⑥-1A申告納付税額（3%）【1人当】'!AN23-'⑦-1Aのうち道分【1人当】'!AN23&lt;0, 0, '⑥-1A申告納付税額（3%）【1人当】'!AN23-'⑦-1Aのうち道分【1人当】'!AN23), 0)</f>
        <v>0</v>
      </c>
      <c r="AO23" s="185">
        <f>IFERROR(IF('⑥-1A申告納付税額（3%）【1人当】'!AO23-'⑦-1Aのうち道分【1人当】'!AO23&lt;0, 0, '⑥-1A申告納付税額（3%）【1人当】'!AO23-'⑦-1Aのうち道分【1人当】'!AO23), 0)</f>
        <v>0</v>
      </c>
      <c r="AP23" s="185">
        <f>IFERROR(IF('⑥-1A申告納付税額（3%）【1人当】'!AP23-'⑦-1Aのうち道分【1人当】'!AP23&lt;0, 0, '⑥-1A申告納付税額（3%）【1人当】'!AP23-'⑦-1Aのうち道分【1人当】'!AP23), 0)</f>
        <v>0</v>
      </c>
      <c r="AQ23" s="185">
        <f>IFERROR(IF('⑥-1A申告納付税額（3%）【1人当】'!AQ23-'⑦-1Aのうち道分【1人当】'!AQ23&lt;0, 0, '⑥-1A申告納付税額（3%）【1人当】'!AQ23-'⑦-1Aのうち道分【1人当】'!AQ23), 0)</f>
        <v>0</v>
      </c>
      <c r="AR23" s="185">
        <f>IFERROR(IF('⑥-1A申告納付税額（3%）【1人当】'!AR23-'⑦-1Aのうち道分【1人当】'!AR23&lt;0, 0, '⑥-1A申告納付税額（3%）【1人当】'!AR23-'⑦-1Aのうち道分【1人当】'!AR23), 0)</f>
        <v>0</v>
      </c>
      <c r="AS23" s="185">
        <f>IFERROR(IF('⑥-1A申告納付税額（3%）【1人当】'!AS23-'⑦-1Aのうち道分【1人当】'!AS23&lt;0, 0, '⑥-1A申告納付税額（3%）【1人当】'!AS23-'⑦-1Aのうち道分【1人当】'!AS23), 0)</f>
        <v>0</v>
      </c>
      <c r="AT23" s="185">
        <f>IFERROR(IF('⑥-1A申告納付税額（3%）【1人当】'!AT23-'⑦-1Aのうち道分【1人当】'!AT23&lt;0, 0, '⑥-1A申告納付税額（3%）【1人当】'!AT23-'⑦-1Aのうち道分【1人当】'!AT23), 0)</f>
        <v>0</v>
      </c>
      <c r="AU23" s="185">
        <f>IFERROR(IF('⑥-1A申告納付税額（3%）【1人当】'!AU23-'⑦-1Aのうち道分【1人当】'!AU23&lt;0, 0, '⑥-1A申告納付税額（3%）【1人当】'!AU23-'⑦-1Aのうち道分【1人当】'!AU23), 0)</f>
        <v>0</v>
      </c>
      <c r="AV23" s="185">
        <f>IFERROR(IF('⑥-1A申告納付税額（3%）【1人当】'!AV23-'⑦-1Aのうち道分【1人当】'!AV23&lt;0, 0, '⑥-1A申告納付税額（3%）【1人当】'!AV23-'⑦-1Aのうち道分【1人当】'!AV23), 0)</f>
        <v>0</v>
      </c>
      <c r="AW23" s="185">
        <f>IFERROR(IF('⑥-1A申告納付税額（3%）【1人当】'!AW23-'⑦-1Aのうち道分【1人当】'!AW23&lt;0, 0, '⑥-1A申告納付税額（3%）【1人当】'!AW23-'⑦-1Aのうち道分【1人当】'!AW23), 0)</f>
        <v>0</v>
      </c>
      <c r="AX23" s="185">
        <f>IFERROR(IF('⑥-1A申告納付税額（3%）【1人当】'!AX23-'⑦-1Aのうち道分【1人当】'!AX23&lt;0, 0, '⑥-1A申告納付税額（3%）【1人当】'!AX23-'⑦-1Aのうち道分【1人当】'!AX23), 0)</f>
        <v>0</v>
      </c>
      <c r="AY23" s="185">
        <f>IFERROR(IF('⑥-1A申告納付税額（3%）【1人当】'!AY23-'⑦-1Aのうち道分【1人当】'!AY23&lt;0, 0, '⑥-1A申告納付税額（3%）【1人当】'!AY23-'⑦-1Aのうち道分【1人当】'!AY23), 0)</f>
        <v>0</v>
      </c>
      <c r="AZ23" s="185">
        <f>IFERROR(IF('⑥-1A申告納付税額（3%）【1人当】'!AZ23-'⑦-1Aのうち道分【1人当】'!AZ23&lt;0, 0, '⑥-1A申告納付税額（3%）【1人当】'!AZ23-'⑦-1Aのうち道分【1人当】'!AZ23), 0)</f>
        <v>0</v>
      </c>
      <c r="BA23" s="185">
        <f>IFERROR(IF('⑥-1A申告納付税額（3%）【1人当】'!BA23-'⑦-1Aのうち道分【1人当】'!BA23&lt;0, 0, '⑥-1A申告納付税額（3%）【1人当】'!BA23-'⑦-1Aのうち道分【1人当】'!BA23), 0)</f>
        <v>0</v>
      </c>
      <c r="BB23" s="185">
        <f>IFERROR(IF('⑥-1A申告納付税額（3%）【1人当】'!BB23-'⑦-1Aのうち道分【1人当】'!BB23&lt;0, 0, '⑥-1A申告納付税額（3%）【1人当】'!BB23-'⑦-1Aのうち道分【1人当】'!BB23), 0)</f>
        <v>0</v>
      </c>
      <c r="BC23" s="185">
        <f>IFERROR(IF('⑥-1A申告納付税額（3%）【1人当】'!BC23-'⑦-1Aのうち道分【1人当】'!BC23&lt;0, 0, '⑥-1A申告納付税額（3%）【1人当】'!BC23-'⑦-1Aのうち道分【1人当】'!BC23), 0)</f>
        <v>0</v>
      </c>
      <c r="BD23" s="185">
        <f>IFERROR(IF('⑥-1A申告納付税額（3%）【1人当】'!BD23-'⑦-1Aのうち道分【1人当】'!BD23&lt;0, 0, '⑥-1A申告納付税額（3%）【1人当】'!BD23-'⑦-1Aのうち道分【1人当】'!BD23), 0)</f>
        <v>0</v>
      </c>
      <c r="BE23" s="185">
        <f>IFERROR(IF('⑥-1A申告納付税額（3%）【1人当】'!BE23-'⑦-1Aのうち道分【1人当】'!BE23&lt;0, 0, '⑥-1A申告納付税額（3%）【1人当】'!BE23-'⑦-1Aのうち道分【1人当】'!BE23), 0)</f>
        <v>0</v>
      </c>
      <c r="BF23" s="185">
        <f>IFERROR(IF('⑥-1A申告納付税額（3%）【1人当】'!BF23-'⑦-1Aのうち道分【1人当】'!BF23&lt;0, 0, '⑥-1A申告納付税額（3%）【1人当】'!BF23-'⑦-1Aのうち道分【1人当】'!BF23), 0)</f>
        <v>0</v>
      </c>
      <c r="BG23" s="185">
        <f>IFERROR(IF('⑥-1A申告納付税額（3%）【1人当】'!BG23-'⑦-1Aのうち道分【1人当】'!BG23&lt;0, 0, '⑥-1A申告納付税額（3%）【1人当】'!BG23-'⑦-1Aのうち道分【1人当】'!BG23), 0)</f>
        <v>0</v>
      </c>
      <c r="BH23" s="185">
        <f>IFERROR(IF('⑥-1A申告納付税額（3%）【1人当】'!BH23-'⑦-1Aのうち道分【1人当】'!BH23&lt;0, 0, '⑥-1A申告納付税額（3%）【1人当】'!BH23-'⑦-1Aのうち道分【1人当】'!BH23), 0)</f>
        <v>0</v>
      </c>
      <c r="BI23" s="185">
        <f>IFERROR(IF('⑥-1A申告納付税額（3%）【1人当】'!BI23-'⑦-1Aのうち道分【1人当】'!BI23&lt;0, 0, '⑥-1A申告納付税額（3%）【1人当】'!BI23-'⑦-1Aのうち道分【1人当】'!BI23), 0)</f>
        <v>0</v>
      </c>
      <c r="BJ23" s="185">
        <f>IFERROR(IF('⑥-1A申告納付税額（3%）【1人当】'!BJ23-'⑦-1Aのうち道分【1人当】'!BJ23&lt;0, 0, '⑥-1A申告納付税額（3%）【1人当】'!BJ23-'⑦-1Aのうち道分【1人当】'!BJ23), 0)</f>
        <v>0</v>
      </c>
      <c r="BK23" s="185">
        <f>IFERROR(IF('⑥-1A申告納付税額（3%）【1人当】'!BK23-'⑦-1Aのうち道分【1人当】'!BK23&lt;0, 0, '⑥-1A申告納付税額（3%）【1人当】'!BK23-'⑦-1Aのうち道分【1人当】'!BK23), 0)</f>
        <v>0</v>
      </c>
      <c r="BL23" s="185">
        <f>IFERROR(IF('⑥-1A申告納付税額（3%）【1人当】'!BL23-'⑦-1Aのうち道分【1人当】'!BL23&lt;0, 0, '⑥-1A申告納付税額（3%）【1人当】'!BL23-'⑦-1Aのうち道分【1人当】'!BL23), 0)</f>
        <v>0</v>
      </c>
      <c r="BM23" s="185">
        <f>IFERROR(IF('⑥-1A申告納付税額（3%）【1人当】'!BM23-'⑦-1Aのうち道分【1人当】'!BM23&lt;0, 0, '⑥-1A申告納付税額（3%）【1人当】'!BM23-'⑦-1Aのうち道分【1人当】'!BM23), 0)</f>
        <v>0</v>
      </c>
      <c r="BN23" s="185">
        <f>IFERROR(IF('⑥-1A申告納付税額（3%）【1人当】'!BN23-'⑦-1Aのうち道分【1人当】'!BN23&lt;0, 0, '⑥-1A申告納付税額（3%）【1人当】'!BN23-'⑦-1Aのうち道分【1人当】'!BN23), 0)</f>
        <v>0</v>
      </c>
      <c r="BO23" s="185">
        <f>IFERROR(IF('⑥-1A申告納付税額（3%）【1人当】'!BO23-'⑦-1Aのうち道分【1人当】'!BO23&lt;0, 0, '⑥-1A申告納付税額（3%）【1人当】'!BO23-'⑦-1Aのうち道分【1人当】'!BO23), 0)</f>
        <v>0</v>
      </c>
      <c r="BP23" s="185">
        <f>IFERROR(IF('⑥-1A申告納付税額（3%）【1人当】'!BP23-'⑦-1Aのうち道分【1人当】'!BP23&lt;0, 0, '⑥-1A申告納付税額（3%）【1人当】'!BP23-'⑦-1Aのうち道分【1人当】'!BP23), 0)</f>
        <v>0</v>
      </c>
      <c r="BQ23" s="185">
        <f>IFERROR(IF('⑥-1A申告納付税額（3%）【1人当】'!BQ23-'⑦-1Aのうち道分【1人当】'!BQ23&lt;0, 0, '⑥-1A申告納付税額（3%）【1人当】'!BQ23-'⑦-1Aのうち道分【1人当】'!BQ23), 0)</f>
        <v>0</v>
      </c>
      <c r="BR23" s="185">
        <f>IFERROR(IF('⑥-1A申告納付税額（3%）【1人当】'!BR23-'⑦-1Aのうち道分【1人当】'!BR23&lt;0, 0, '⑥-1A申告納付税額（3%）【1人当】'!BR23-'⑦-1Aのうち道分【1人当】'!BR23), 0)</f>
        <v>0</v>
      </c>
      <c r="BS23" s="185">
        <f>IFERROR(IF('⑥-1A申告納付税額（3%）【1人当】'!BS23-'⑦-1Aのうち道分【1人当】'!BS23&lt;0, 0, '⑥-1A申告納付税額（3%）【1人当】'!BS23-'⑦-1Aのうち道分【1人当】'!BS23), 0)</f>
        <v>0</v>
      </c>
      <c r="BT23" s="185">
        <f>IFERROR(IF('⑥-1A申告納付税額（3%）【1人当】'!BT23-'⑦-1Aのうち道分【1人当】'!BT23&lt;0, 0, '⑥-1A申告納付税額（3%）【1人当】'!BT23-'⑦-1Aのうち道分【1人当】'!BT23), 0)</f>
        <v>0</v>
      </c>
      <c r="BU23" s="185">
        <f>IFERROR(IF('⑥-1A申告納付税額（3%）【1人当】'!BU23-'⑦-1Aのうち道分【1人当】'!BU23&lt;0, 0, '⑥-1A申告納付税額（3%）【1人当】'!BU23-'⑦-1Aのうち道分【1人当】'!BU23), 0)</f>
        <v>0</v>
      </c>
      <c r="BV23" s="185">
        <f>IFERROR(IF('⑥-1A申告納付税額（3%）【1人当】'!BV23-'⑦-1Aのうち道分【1人当】'!BV23&lt;0, 0, '⑥-1A申告納付税額（3%）【1人当】'!BV23-'⑦-1Aのうち道分【1人当】'!BV23), 0)</f>
        <v>0</v>
      </c>
      <c r="BW23" s="185">
        <f>IFERROR(IF('⑥-1A申告納付税額（3%）【1人当】'!BW23-'⑦-1Aのうち道分【1人当】'!BW23&lt;0, 0, '⑥-1A申告納付税額（3%）【1人当】'!BW23-'⑦-1Aのうち道分【1人当】'!BW23), 0)</f>
        <v>0</v>
      </c>
      <c r="BX23" s="185">
        <f>IFERROR(IF('⑥-1A申告納付税額（3%）【1人当】'!BX23-'⑦-1Aのうち道分【1人当】'!BX23&lt;0, 0, '⑥-1A申告納付税額（3%）【1人当】'!BX23-'⑦-1Aのうち道分【1人当】'!BX23), 0)</f>
        <v>0</v>
      </c>
      <c r="BY23" s="185">
        <f>IFERROR(IF('⑥-1A申告納付税額（3%）【1人当】'!BY23-'⑦-1Aのうち道分【1人当】'!BY23&lt;0, 0, '⑥-1A申告納付税額（3%）【1人当】'!BY23-'⑦-1Aのうち道分【1人当】'!BY23), 0)</f>
        <v>0</v>
      </c>
      <c r="BZ23" s="185">
        <f>IFERROR(IF('⑥-1A申告納付税額（3%）【1人当】'!BZ23-'⑦-1Aのうち道分【1人当】'!BZ23&lt;0, 0, '⑥-1A申告納付税額（3%）【1人当】'!BZ23-'⑦-1Aのうち道分【1人当】'!BZ23), 0)</f>
        <v>0</v>
      </c>
      <c r="CA23" s="185">
        <f>IFERROR(IF('⑥-1A申告納付税額（3%）【1人当】'!CA23-'⑦-1Aのうち道分【1人当】'!CA23&lt;0, 0, '⑥-1A申告納付税額（3%）【1人当】'!CA23-'⑦-1Aのうち道分【1人当】'!CA23), 0)</f>
        <v>0</v>
      </c>
      <c r="CB23" s="185">
        <f>IFERROR(IF('⑥-1A申告納付税額（3%）【1人当】'!CB23-'⑦-1Aのうち道分【1人当】'!CB23&lt;0, 0, '⑥-1A申告納付税額（3%）【1人当】'!CB23-'⑦-1Aのうち道分【1人当】'!CB23), 0)</f>
        <v>0</v>
      </c>
      <c r="CC23" s="185">
        <f>IFERROR(IF('⑥-1A申告納付税額（3%）【1人当】'!CC23-'⑦-1Aのうち道分【1人当】'!CC23&lt;0, 0, '⑥-1A申告納付税額（3%）【1人当】'!CC23-'⑦-1Aのうち道分【1人当】'!CC23), 0)</f>
        <v>0</v>
      </c>
      <c r="CD23" s="185">
        <f>IFERROR(IF('⑥-1A申告納付税額（3%）【1人当】'!CD23-'⑦-1Aのうち道分【1人当】'!CD23&lt;0, 0, '⑥-1A申告納付税額（3%）【1人当】'!CD23-'⑦-1Aのうち道分【1人当】'!CD23), 0)</f>
        <v>0</v>
      </c>
      <c r="CE23" s="185">
        <f>IFERROR(IF('⑥-1A申告納付税額（3%）【1人当】'!CE23-'⑦-1Aのうち道分【1人当】'!CE23&lt;0, 0, '⑥-1A申告納付税額（3%）【1人当】'!CE23-'⑦-1Aのうち道分【1人当】'!CE23), 0)</f>
        <v>0</v>
      </c>
      <c r="CF23" s="185">
        <f>IFERROR(IF('⑥-1A申告納付税額（3%）【1人当】'!CF23-'⑦-1Aのうち道分【1人当】'!CF23&lt;0, 0, '⑥-1A申告納付税額（3%）【1人当】'!CF23-'⑦-1Aのうち道分【1人当】'!CF23), 0)</f>
        <v>0</v>
      </c>
      <c r="CG23" s="185">
        <f>IFERROR(IF('⑥-1A申告納付税額（3%）【1人当】'!CG23-'⑦-1Aのうち道分【1人当】'!CG23&lt;0, 0, '⑥-1A申告納付税額（3%）【1人当】'!CG23-'⑦-1Aのうち道分【1人当】'!CG23), 0)</f>
        <v>0</v>
      </c>
      <c r="CH23" s="185">
        <f>IFERROR(IF('⑥-1A申告納付税額（3%）【1人当】'!CH23-'⑦-1Aのうち道分【1人当】'!CH23&lt;0, 0, '⑥-1A申告納付税額（3%）【1人当】'!CH23-'⑦-1Aのうち道分【1人当】'!CH23), 0)</f>
        <v>0</v>
      </c>
      <c r="CI23" s="185">
        <f>IFERROR(IF('⑥-1A申告納付税額（3%）【1人当】'!CI23-'⑦-1Aのうち道分【1人当】'!CI23&lt;0, 0, '⑥-1A申告納付税額（3%）【1人当】'!CI23-'⑦-1Aのうち道分【1人当】'!CI23), 0)</f>
        <v>0</v>
      </c>
      <c r="CJ23" s="185">
        <f>IFERROR(IF('⑥-1A申告納付税額（3%）【1人当】'!CJ23-'⑦-1Aのうち道分【1人当】'!CJ23&lt;0, 0, '⑥-1A申告納付税額（3%）【1人当】'!CJ23-'⑦-1Aのうち道分【1人当】'!CJ23), 0)</f>
        <v>0</v>
      </c>
      <c r="CK23" s="185">
        <f>IFERROR(IF('⑥-1A申告納付税額（3%）【1人当】'!CK23-'⑦-1Aのうち道分【1人当】'!CK23&lt;0, 0, '⑥-1A申告納付税額（3%）【1人当】'!CK23-'⑦-1Aのうち道分【1人当】'!CK23), 0)</f>
        <v>0</v>
      </c>
      <c r="CL23" s="185">
        <f>IFERROR(IF('⑥-1A申告納付税額（3%）【1人当】'!CL23-'⑦-1Aのうち道分【1人当】'!CL23&lt;0, 0, '⑥-1A申告納付税額（3%）【1人当】'!CL23-'⑦-1Aのうち道分【1人当】'!CL23), 0)</f>
        <v>0</v>
      </c>
      <c r="CM23" s="185">
        <f>IFERROR(IF('⑥-1A申告納付税額（3%）【1人当】'!CM23-'⑦-1Aのうち道分【1人当】'!CM23&lt;0, 0, '⑥-1A申告納付税額（3%）【1人当】'!CM23-'⑦-1Aのうち道分【1人当】'!CM23), 0)</f>
        <v>0</v>
      </c>
      <c r="CN23" s="185">
        <f>IFERROR(IF('⑥-1A申告納付税額（3%）【1人当】'!CN23-'⑦-1Aのうち道分【1人当】'!CN23&lt;0, 0, '⑥-1A申告納付税額（3%）【1人当】'!CN23-'⑦-1Aのうち道分【1人当】'!CN23), 0)</f>
        <v>0</v>
      </c>
      <c r="CO23" s="185">
        <f>IFERROR(IF('⑥-1A申告納付税額（3%）【1人当】'!CO23-'⑦-1Aのうち道分【1人当】'!CO23&lt;0, 0, '⑥-1A申告納付税額（3%）【1人当】'!CO23-'⑦-1Aのうち道分【1人当】'!CO23), 0)</f>
        <v>0</v>
      </c>
      <c r="CP23" s="185">
        <f>IFERROR(IF('⑥-1A申告納付税額（3%）【1人当】'!CP23-'⑦-1Aのうち道分【1人当】'!CP23&lt;0, 0, '⑥-1A申告納付税額（3%）【1人当】'!CP23-'⑦-1Aのうち道分【1人当】'!CP23), 0)</f>
        <v>0</v>
      </c>
      <c r="CQ23" s="185">
        <f>IFERROR(IF('⑥-1A申告納付税額（3%）【1人当】'!CQ23-'⑦-1Aのうち道分【1人当】'!CQ23&lt;0, 0, '⑥-1A申告納付税額（3%）【1人当】'!CQ23-'⑦-1Aのうち道分【1人当】'!CQ23), 0)</f>
        <v>0</v>
      </c>
      <c r="CR23" s="185">
        <f>IFERROR(IF('⑥-1A申告納付税額（3%）【1人当】'!CR23-'⑦-1Aのうち道分【1人当】'!CR23&lt;0, 0, '⑥-1A申告納付税額（3%）【1人当】'!CR23-'⑦-1Aのうち道分【1人当】'!CR23), 0)</f>
        <v>0</v>
      </c>
      <c r="CS23" s="185">
        <f>IFERROR(IF('⑥-1A申告納付税額（3%）【1人当】'!CS23-'⑦-1Aのうち道分【1人当】'!CS23&lt;0, 0, '⑥-1A申告納付税額（3%）【1人当】'!CS23-'⑦-1Aのうち道分【1人当】'!CS23), 0)</f>
        <v>0</v>
      </c>
      <c r="CT23" s="185">
        <f>IFERROR(IF('⑥-1A申告納付税額（3%）【1人当】'!CT23-'⑦-1Aのうち道分【1人当】'!CT23&lt;0, 0, '⑥-1A申告納付税額（3%）【1人当】'!CT23-'⑦-1Aのうち道分【1人当】'!CT23), 0)</f>
        <v>0</v>
      </c>
      <c r="CU23" s="185">
        <f>IFERROR(IF('⑥-1A申告納付税額（3%）【1人当】'!CU23-'⑦-1Aのうち道分【1人当】'!CU23&lt;0, 0, '⑥-1A申告納付税額（3%）【1人当】'!CU23-'⑦-1Aのうち道分【1人当】'!CU23), 0)</f>
        <v>0</v>
      </c>
      <c r="CV23" s="185">
        <f>IFERROR(IF('⑥-1A申告納付税額（3%）【1人当】'!CV23-'⑦-1Aのうち道分【1人当】'!CV23&lt;0, 0, '⑥-1A申告納付税額（3%）【1人当】'!CV23-'⑦-1Aのうち道分【1人当】'!CV23), 0)</f>
        <v>0</v>
      </c>
      <c r="CW23" s="185">
        <f>IFERROR(IF('⑥-1A申告納付税額（3%）【1人当】'!CW23-'⑦-1Aのうち道分【1人当】'!CW23&lt;0, 0, '⑥-1A申告納付税額（3%）【1人当】'!CW23-'⑦-1Aのうち道分【1人当】'!CW23), 0)</f>
        <v>0</v>
      </c>
      <c r="CX23" s="185">
        <f>IFERROR(IF('⑥-1A申告納付税額（3%）【1人当】'!CX23-'⑦-1Aのうち道分【1人当】'!CX23&lt;0, 0, '⑥-1A申告納付税額（3%）【1人当】'!CX23-'⑦-1Aのうち道分【1人当】'!CX23), 0)</f>
        <v>0</v>
      </c>
      <c r="CY23" s="13"/>
      <c r="CZ23" s="185">
        <f>'①-1入力シート（宿泊人数）【1人当】'!CZ23</f>
        <v>0</v>
      </c>
    </row>
    <row r="24" spans="1:104">
      <c r="A24" s="196"/>
      <c r="B24" s="175">
        <v>18</v>
      </c>
      <c r="C24" s="185">
        <f>IFERROR(IF('⑥-1A申告納付税額（3%）【1人当】'!C24-'⑦-1Aのうち道分【1人当】'!C24&lt;0, 0, '⑥-1A申告納付税額（3%）【1人当】'!C24-'⑦-1Aのうち道分【1人当】'!C24), 0)</f>
        <v>0</v>
      </c>
      <c r="D24" s="185">
        <f>IFERROR(IF('⑥-1A申告納付税額（3%）【1人当】'!D24-'⑦-1Aのうち道分【1人当】'!D24&lt;0, 0, '⑥-1A申告納付税額（3%）【1人当】'!D24-'⑦-1Aのうち道分【1人当】'!D24), 0)</f>
        <v>0</v>
      </c>
      <c r="E24" s="185">
        <f>IFERROR(IF('⑥-1A申告納付税額（3%）【1人当】'!E24-'⑦-1Aのうち道分【1人当】'!E24&lt;0, 0, '⑥-1A申告納付税額（3%）【1人当】'!E24-'⑦-1Aのうち道分【1人当】'!E24), 0)</f>
        <v>0</v>
      </c>
      <c r="F24" s="185">
        <f>IFERROR(IF('⑥-1A申告納付税額（3%）【1人当】'!F24-'⑦-1Aのうち道分【1人当】'!F24&lt;0, 0, '⑥-1A申告納付税額（3%）【1人当】'!F24-'⑦-1Aのうち道分【1人当】'!F24), 0)</f>
        <v>0</v>
      </c>
      <c r="G24" s="185">
        <f>IFERROR(IF('⑥-1A申告納付税額（3%）【1人当】'!G24-'⑦-1Aのうち道分【1人当】'!G24&lt;0, 0, '⑥-1A申告納付税額（3%）【1人当】'!G24-'⑦-1Aのうち道分【1人当】'!G24), 0)</f>
        <v>0</v>
      </c>
      <c r="H24" s="185">
        <f>IFERROR(IF('⑥-1A申告納付税額（3%）【1人当】'!H24-'⑦-1Aのうち道分【1人当】'!H24&lt;0, 0, '⑥-1A申告納付税額（3%）【1人当】'!H24-'⑦-1Aのうち道分【1人当】'!H24), 0)</f>
        <v>0</v>
      </c>
      <c r="I24" s="185">
        <f>IFERROR(IF('⑥-1A申告納付税額（3%）【1人当】'!I24-'⑦-1Aのうち道分【1人当】'!I24&lt;0, 0, '⑥-1A申告納付税額（3%）【1人当】'!I24-'⑦-1Aのうち道分【1人当】'!I24), 0)</f>
        <v>0</v>
      </c>
      <c r="J24" s="185">
        <f>IFERROR(IF('⑥-1A申告納付税額（3%）【1人当】'!J24-'⑦-1Aのうち道分【1人当】'!J24&lt;0, 0, '⑥-1A申告納付税額（3%）【1人当】'!J24-'⑦-1Aのうち道分【1人当】'!J24), 0)</f>
        <v>0</v>
      </c>
      <c r="K24" s="185">
        <f>IFERROR(IF('⑥-1A申告納付税額（3%）【1人当】'!K24-'⑦-1Aのうち道分【1人当】'!K24&lt;0, 0, '⑥-1A申告納付税額（3%）【1人当】'!K24-'⑦-1Aのうち道分【1人当】'!K24), 0)</f>
        <v>0</v>
      </c>
      <c r="L24" s="185">
        <f>IFERROR(IF('⑥-1A申告納付税額（3%）【1人当】'!L24-'⑦-1Aのうち道分【1人当】'!L24&lt;0, 0, '⑥-1A申告納付税額（3%）【1人当】'!L24-'⑦-1Aのうち道分【1人当】'!L24), 0)</f>
        <v>0</v>
      </c>
      <c r="M24" s="185">
        <f>IFERROR(IF('⑥-1A申告納付税額（3%）【1人当】'!M24-'⑦-1Aのうち道分【1人当】'!M24&lt;0, 0, '⑥-1A申告納付税額（3%）【1人当】'!M24-'⑦-1Aのうち道分【1人当】'!M24), 0)</f>
        <v>0</v>
      </c>
      <c r="N24" s="185">
        <f>IFERROR(IF('⑥-1A申告納付税額（3%）【1人当】'!N24-'⑦-1Aのうち道分【1人当】'!N24&lt;0, 0, '⑥-1A申告納付税額（3%）【1人当】'!N24-'⑦-1Aのうち道分【1人当】'!N24), 0)</f>
        <v>0</v>
      </c>
      <c r="O24" s="185">
        <f>IFERROR(IF('⑥-1A申告納付税額（3%）【1人当】'!O24-'⑦-1Aのうち道分【1人当】'!O24&lt;0, 0, '⑥-1A申告納付税額（3%）【1人当】'!O24-'⑦-1Aのうち道分【1人当】'!O24), 0)</f>
        <v>0</v>
      </c>
      <c r="P24" s="185">
        <f>IFERROR(IF('⑥-1A申告納付税額（3%）【1人当】'!P24-'⑦-1Aのうち道分【1人当】'!P24&lt;0, 0, '⑥-1A申告納付税額（3%）【1人当】'!P24-'⑦-1Aのうち道分【1人当】'!P24), 0)</f>
        <v>0</v>
      </c>
      <c r="Q24" s="185">
        <f>IFERROR(IF('⑥-1A申告納付税額（3%）【1人当】'!Q24-'⑦-1Aのうち道分【1人当】'!Q24&lt;0, 0, '⑥-1A申告納付税額（3%）【1人当】'!Q24-'⑦-1Aのうち道分【1人当】'!Q24), 0)</f>
        <v>0</v>
      </c>
      <c r="R24" s="185">
        <f>IFERROR(IF('⑥-1A申告納付税額（3%）【1人当】'!R24-'⑦-1Aのうち道分【1人当】'!R24&lt;0, 0, '⑥-1A申告納付税額（3%）【1人当】'!R24-'⑦-1Aのうち道分【1人当】'!R24), 0)</f>
        <v>0</v>
      </c>
      <c r="S24" s="185">
        <f>IFERROR(IF('⑥-1A申告納付税額（3%）【1人当】'!S24-'⑦-1Aのうち道分【1人当】'!S24&lt;0, 0, '⑥-1A申告納付税額（3%）【1人当】'!S24-'⑦-1Aのうち道分【1人当】'!S24), 0)</f>
        <v>0</v>
      </c>
      <c r="T24" s="185">
        <f>IFERROR(IF('⑥-1A申告納付税額（3%）【1人当】'!T24-'⑦-1Aのうち道分【1人当】'!T24&lt;0, 0, '⑥-1A申告納付税額（3%）【1人当】'!T24-'⑦-1Aのうち道分【1人当】'!T24), 0)</f>
        <v>0</v>
      </c>
      <c r="U24" s="185">
        <f>IFERROR(IF('⑥-1A申告納付税額（3%）【1人当】'!U24-'⑦-1Aのうち道分【1人当】'!U24&lt;0, 0, '⑥-1A申告納付税額（3%）【1人当】'!U24-'⑦-1Aのうち道分【1人当】'!U24), 0)</f>
        <v>0</v>
      </c>
      <c r="V24" s="185">
        <f>IFERROR(IF('⑥-1A申告納付税額（3%）【1人当】'!V24-'⑦-1Aのうち道分【1人当】'!V24&lt;0, 0, '⑥-1A申告納付税額（3%）【1人当】'!V24-'⑦-1Aのうち道分【1人当】'!V24), 0)</f>
        <v>0</v>
      </c>
      <c r="W24" s="185">
        <f>IFERROR(IF('⑥-1A申告納付税額（3%）【1人当】'!W24-'⑦-1Aのうち道分【1人当】'!W24&lt;0, 0, '⑥-1A申告納付税額（3%）【1人当】'!W24-'⑦-1Aのうち道分【1人当】'!W24), 0)</f>
        <v>0</v>
      </c>
      <c r="X24" s="185">
        <f>IFERROR(IF('⑥-1A申告納付税額（3%）【1人当】'!X24-'⑦-1Aのうち道分【1人当】'!X24&lt;0, 0, '⑥-1A申告納付税額（3%）【1人当】'!X24-'⑦-1Aのうち道分【1人当】'!X24), 0)</f>
        <v>0</v>
      </c>
      <c r="Y24" s="185">
        <f>IFERROR(IF('⑥-1A申告納付税額（3%）【1人当】'!Y24-'⑦-1Aのうち道分【1人当】'!Y24&lt;0, 0, '⑥-1A申告納付税額（3%）【1人当】'!Y24-'⑦-1Aのうち道分【1人当】'!Y24), 0)</f>
        <v>0</v>
      </c>
      <c r="Z24" s="185">
        <f>IFERROR(IF('⑥-1A申告納付税額（3%）【1人当】'!Z24-'⑦-1Aのうち道分【1人当】'!Z24&lt;0, 0, '⑥-1A申告納付税額（3%）【1人当】'!Z24-'⑦-1Aのうち道分【1人当】'!Z24), 0)</f>
        <v>0</v>
      </c>
      <c r="AA24" s="185">
        <f>IFERROR(IF('⑥-1A申告納付税額（3%）【1人当】'!AA24-'⑦-1Aのうち道分【1人当】'!AA24&lt;0, 0, '⑥-1A申告納付税額（3%）【1人当】'!AA24-'⑦-1Aのうち道分【1人当】'!AA24), 0)</f>
        <v>0</v>
      </c>
      <c r="AB24" s="185">
        <f>IFERROR(IF('⑥-1A申告納付税額（3%）【1人当】'!AB24-'⑦-1Aのうち道分【1人当】'!AB24&lt;0, 0, '⑥-1A申告納付税額（3%）【1人当】'!AB24-'⑦-1Aのうち道分【1人当】'!AB24), 0)</f>
        <v>0</v>
      </c>
      <c r="AC24" s="185">
        <f>IFERROR(IF('⑥-1A申告納付税額（3%）【1人当】'!AC24-'⑦-1Aのうち道分【1人当】'!AC24&lt;0, 0, '⑥-1A申告納付税額（3%）【1人当】'!AC24-'⑦-1Aのうち道分【1人当】'!AC24), 0)</f>
        <v>0</v>
      </c>
      <c r="AD24" s="185">
        <f>IFERROR(IF('⑥-1A申告納付税額（3%）【1人当】'!AD24-'⑦-1Aのうち道分【1人当】'!AD24&lt;0, 0, '⑥-1A申告納付税額（3%）【1人当】'!AD24-'⑦-1Aのうち道分【1人当】'!AD24), 0)</f>
        <v>0</v>
      </c>
      <c r="AE24" s="185">
        <f>IFERROR(IF('⑥-1A申告納付税額（3%）【1人当】'!AE24-'⑦-1Aのうち道分【1人当】'!AE24&lt;0, 0, '⑥-1A申告納付税額（3%）【1人当】'!AE24-'⑦-1Aのうち道分【1人当】'!AE24), 0)</f>
        <v>0</v>
      </c>
      <c r="AF24" s="185">
        <f>IFERROR(IF('⑥-1A申告納付税額（3%）【1人当】'!AF24-'⑦-1Aのうち道分【1人当】'!AF24&lt;0, 0, '⑥-1A申告納付税額（3%）【1人当】'!AF24-'⑦-1Aのうち道分【1人当】'!AF24), 0)</f>
        <v>0</v>
      </c>
      <c r="AG24" s="185">
        <f>IFERROR(IF('⑥-1A申告納付税額（3%）【1人当】'!AG24-'⑦-1Aのうち道分【1人当】'!AG24&lt;0, 0, '⑥-1A申告納付税額（3%）【1人当】'!AG24-'⑦-1Aのうち道分【1人当】'!AG24), 0)</f>
        <v>0</v>
      </c>
      <c r="AH24" s="185">
        <f>IFERROR(IF('⑥-1A申告納付税額（3%）【1人当】'!AH24-'⑦-1Aのうち道分【1人当】'!AH24&lt;0, 0, '⑥-1A申告納付税額（3%）【1人当】'!AH24-'⑦-1Aのうち道分【1人当】'!AH24), 0)</f>
        <v>0</v>
      </c>
      <c r="AI24" s="185">
        <f>IFERROR(IF('⑥-1A申告納付税額（3%）【1人当】'!AI24-'⑦-1Aのうち道分【1人当】'!AI24&lt;0, 0, '⑥-1A申告納付税額（3%）【1人当】'!AI24-'⑦-1Aのうち道分【1人当】'!AI24), 0)</f>
        <v>0</v>
      </c>
      <c r="AJ24" s="185">
        <f>IFERROR(IF('⑥-1A申告納付税額（3%）【1人当】'!AJ24-'⑦-1Aのうち道分【1人当】'!AJ24&lt;0, 0, '⑥-1A申告納付税額（3%）【1人当】'!AJ24-'⑦-1Aのうち道分【1人当】'!AJ24), 0)</f>
        <v>0</v>
      </c>
      <c r="AK24" s="185">
        <f>IFERROR(IF('⑥-1A申告納付税額（3%）【1人当】'!AK24-'⑦-1Aのうち道分【1人当】'!AK24&lt;0, 0, '⑥-1A申告納付税額（3%）【1人当】'!AK24-'⑦-1Aのうち道分【1人当】'!AK24), 0)</f>
        <v>0</v>
      </c>
      <c r="AL24" s="185">
        <f>IFERROR(IF('⑥-1A申告納付税額（3%）【1人当】'!AL24-'⑦-1Aのうち道分【1人当】'!AL24&lt;0, 0, '⑥-1A申告納付税額（3%）【1人当】'!AL24-'⑦-1Aのうち道分【1人当】'!AL24), 0)</f>
        <v>0</v>
      </c>
      <c r="AM24" s="185">
        <f>IFERROR(IF('⑥-1A申告納付税額（3%）【1人当】'!AM24-'⑦-1Aのうち道分【1人当】'!AM24&lt;0, 0, '⑥-1A申告納付税額（3%）【1人当】'!AM24-'⑦-1Aのうち道分【1人当】'!AM24), 0)</f>
        <v>0</v>
      </c>
      <c r="AN24" s="185">
        <f>IFERROR(IF('⑥-1A申告納付税額（3%）【1人当】'!AN24-'⑦-1Aのうち道分【1人当】'!AN24&lt;0, 0, '⑥-1A申告納付税額（3%）【1人当】'!AN24-'⑦-1Aのうち道分【1人当】'!AN24), 0)</f>
        <v>0</v>
      </c>
      <c r="AO24" s="185">
        <f>IFERROR(IF('⑥-1A申告納付税額（3%）【1人当】'!AO24-'⑦-1Aのうち道分【1人当】'!AO24&lt;0, 0, '⑥-1A申告納付税額（3%）【1人当】'!AO24-'⑦-1Aのうち道分【1人当】'!AO24), 0)</f>
        <v>0</v>
      </c>
      <c r="AP24" s="185">
        <f>IFERROR(IF('⑥-1A申告納付税額（3%）【1人当】'!AP24-'⑦-1Aのうち道分【1人当】'!AP24&lt;0, 0, '⑥-1A申告納付税額（3%）【1人当】'!AP24-'⑦-1Aのうち道分【1人当】'!AP24), 0)</f>
        <v>0</v>
      </c>
      <c r="AQ24" s="185">
        <f>IFERROR(IF('⑥-1A申告納付税額（3%）【1人当】'!AQ24-'⑦-1Aのうち道分【1人当】'!AQ24&lt;0, 0, '⑥-1A申告納付税額（3%）【1人当】'!AQ24-'⑦-1Aのうち道分【1人当】'!AQ24), 0)</f>
        <v>0</v>
      </c>
      <c r="AR24" s="185">
        <f>IFERROR(IF('⑥-1A申告納付税額（3%）【1人当】'!AR24-'⑦-1Aのうち道分【1人当】'!AR24&lt;0, 0, '⑥-1A申告納付税額（3%）【1人当】'!AR24-'⑦-1Aのうち道分【1人当】'!AR24), 0)</f>
        <v>0</v>
      </c>
      <c r="AS24" s="185">
        <f>IFERROR(IF('⑥-1A申告納付税額（3%）【1人当】'!AS24-'⑦-1Aのうち道分【1人当】'!AS24&lt;0, 0, '⑥-1A申告納付税額（3%）【1人当】'!AS24-'⑦-1Aのうち道分【1人当】'!AS24), 0)</f>
        <v>0</v>
      </c>
      <c r="AT24" s="185">
        <f>IFERROR(IF('⑥-1A申告納付税額（3%）【1人当】'!AT24-'⑦-1Aのうち道分【1人当】'!AT24&lt;0, 0, '⑥-1A申告納付税額（3%）【1人当】'!AT24-'⑦-1Aのうち道分【1人当】'!AT24), 0)</f>
        <v>0</v>
      </c>
      <c r="AU24" s="185">
        <f>IFERROR(IF('⑥-1A申告納付税額（3%）【1人当】'!AU24-'⑦-1Aのうち道分【1人当】'!AU24&lt;0, 0, '⑥-1A申告納付税額（3%）【1人当】'!AU24-'⑦-1Aのうち道分【1人当】'!AU24), 0)</f>
        <v>0</v>
      </c>
      <c r="AV24" s="185">
        <f>IFERROR(IF('⑥-1A申告納付税額（3%）【1人当】'!AV24-'⑦-1Aのうち道分【1人当】'!AV24&lt;0, 0, '⑥-1A申告納付税額（3%）【1人当】'!AV24-'⑦-1Aのうち道分【1人当】'!AV24), 0)</f>
        <v>0</v>
      </c>
      <c r="AW24" s="185">
        <f>IFERROR(IF('⑥-1A申告納付税額（3%）【1人当】'!AW24-'⑦-1Aのうち道分【1人当】'!AW24&lt;0, 0, '⑥-1A申告納付税額（3%）【1人当】'!AW24-'⑦-1Aのうち道分【1人当】'!AW24), 0)</f>
        <v>0</v>
      </c>
      <c r="AX24" s="185">
        <f>IFERROR(IF('⑥-1A申告納付税額（3%）【1人当】'!AX24-'⑦-1Aのうち道分【1人当】'!AX24&lt;0, 0, '⑥-1A申告納付税額（3%）【1人当】'!AX24-'⑦-1Aのうち道分【1人当】'!AX24), 0)</f>
        <v>0</v>
      </c>
      <c r="AY24" s="185">
        <f>IFERROR(IF('⑥-1A申告納付税額（3%）【1人当】'!AY24-'⑦-1Aのうち道分【1人当】'!AY24&lt;0, 0, '⑥-1A申告納付税額（3%）【1人当】'!AY24-'⑦-1Aのうち道分【1人当】'!AY24), 0)</f>
        <v>0</v>
      </c>
      <c r="AZ24" s="185">
        <f>IFERROR(IF('⑥-1A申告納付税額（3%）【1人当】'!AZ24-'⑦-1Aのうち道分【1人当】'!AZ24&lt;0, 0, '⑥-1A申告納付税額（3%）【1人当】'!AZ24-'⑦-1Aのうち道分【1人当】'!AZ24), 0)</f>
        <v>0</v>
      </c>
      <c r="BA24" s="185">
        <f>IFERROR(IF('⑥-1A申告納付税額（3%）【1人当】'!BA24-'⑦-1Aのうち道分【1人当】'!BA24&lt;0, 0, '⑥-1A申告納付税額（3%）【1人当】'!BA24-'⑦-1Aのうち道分【1人当】'!BA24), 0)</f>
        <v>0</v>
      </c>
      <c r="BB24" s="185">
        <f>IFERROR(IF('⑥-1A申告納付税額（3%）【1人当】'!BB24-'⑦-1Aのうち道分【1人当】'!BB24&lt;0, 0, '⑥-1A申告納付税額（3%）【1人当】'!BB24-'⑦-1Aのうち道分【1人当】'!BB24), 0)</f>
        <v>0</v>
      </c>
      <c r="BC24" s="185">
        <f>IFERROR(IF('⑥-1A申告納付税額（3%）【1人当】'!BC24-'⑦-1Aのうち道分【1人当】'!BC24&lt;0, 0, '⑥-1A申告納付税額（3%）【1人当】'!BC24-'⑦-1Aのうち道分【1人当】'!BC24), 0)</f>
        <v>0</v>
      </c>
      <c r="BD24" s="185">
        <f>IFERROR(IF('⑥-1A申告納付税額（3%）【1人当】'!BD24-'⑦-1Aのうち道分【1人当】'!BD24&lt;0, 0, '⑥-1A申告納付税額（3%）【1人当】'!BD24-'⑦-1Aのうち道分【1人当】'!BD24), 0)</f>
        <v>0</v>
      </c>
      <c r="BE24" s="185">
        <f>IFERROR(IF('⑥-1A申告納付税額（3%）【1人当】'!BE24-'⑦-1Aのうち道分【1人当】'!BE24&lt;0, 0, '⑥-1A申告納付税額（3%）【1人当】'!BE24-'⑦-1Aのうち道分【1人当】'!BE24), 0)</f>
        <v>0</v>
      </c>
      <c r="BF24" s="185">
        <f>IFERROR(IF('⑥-1A申告納付税額（3%）【1人当】'!BF24-'⑦-1Aのうち道分【1人当】'!BF24&lt;0, 0, '⑥-1A申告納付税額（3%）【1人当】'!BF24-'⑦-1Aのうち道分【1人当】'!BF24), 0)</f>
        <v>0</v>
      </c>
      <c r="BG24" s="185">
        <f>IFERROR(IF('⑥-1A申告納付税額（3%）【1人当】'!BG24-'⑦-1Aのうち道分【1人当】'!BG24&lt;0, 0, '⑥-1A申告納付税額（3%）【1人当】'!BG24-'⑦-1Aのうち道分【1人当】'!BG24), 0)</f>
        <v>0</v>
      </c>
      <c r="BH24" s="185">
        <f>IFERROR(IF('⑥-1A申告納付税額（3%）【1人当】'!BH24-'⑦-1Aのうち道分【1人当】'!BH24&lt;0, 0, '⑥-1A申告納付税額（3%）【1人当】'!BH24-'⑦-1Aのうち道分【1人当】'!BH24), 0)</f>
        <v>0</v>
      </c>
      <c r="BI24" s="185">
        <f>IFERROR(IF('⑥-1A申告納付税額（3%）【1人当】'!BI24-'⑦-1Aのうち道分【1人当】'!BI24&lt;0, 0, '⑥-1A申告納付税額（3%）【1人当】'!BI24-'⑦-1Aのうち道分【1人当】'!BI24), 0)</f>
        <v>0</v>
      </c>
      <c r="BJ24" s="185">
        <f>IFERROR(IF('⑥-1A申告納付税額（3%）【1人当】'!BJ24-'⑦-1Aのうち道分【1人当】'!BJ24&lt;0, 0, '⑥-1A申告納付税額（3%）【1人当】'!BJ24-'⑦-1Aのうち道分【1人当】'!BJ24), 0)</f>
        <v>0</v>
      </c>
      <c r="BK24" s="185">
        <f>IFERROR(IF('⑥-1A申告納付税額（3%）【1人当】'!BK24-'⑦-1Aのうち道分【1人当】'!BK24&lt;0, 0, '⑥-1A申告納付税額（3%）【1人当】'!BK24-'⑦-1Aのうち道分【1人当】'!BK24), 0)</f>
        <v>0</v>
      </c>
      <c r="BL24" s="185">
        <f>IFERROR(IF('⑥-1A申告納付税額（3%）【1人当】'!BL24-'⑦-1Aのうち道分【1人当】'!BL24&lt;0, 0, '⑥-1A申告納付税額（3%）【1人当】'!BL24-'⑦-1Aのうち道分【1人当】'!BL24), 0)</f>
        <v>0</v>
      </c>
      <c r="BM24" s="185">
        <f>IFERROR(IF('⑥-1A申告納付税額（3%）【1人当】'!BM24-'⑦-1Aのうち道分【1人当】'!BM24&lt;0, 0, '⑥-1A申告納付税額（3%）【1人当】'!BM24-'⑦-1Aのうち道分【1人当】'!BM24), 0)</f>
        <v>0</v>
      </c>
      <c r="BN24" s="185">
        <f>IFERROR(IF('⑥-1A申告納付税額（3%）【1人当】'!BN24-'⑦-1Aのうち道分【1人当】'!BN24&lt;0, 0, '⑥-1A申告納付税額（3%）【1人当】'!BN24-'⑦-1Aのうち道分【1人当】'!BN24), 0)</f>
        <v>0</v>
      </c>
      <c r="BO24" s="185">
        <f>IFERROR(IF('⑥-1A申告納付税額（3%）【1人当】'!BO24-'⑦-1Aのうち道分【1人当】'!BO24&lt;0, 0, '⑥-1A申告納付税額（3%）【1人当】'!BO24-'⑦-1Aのうち道分【1人当】'!BO24), 0)</f>
        <v>0</v>
      </c>
      <c r="BP24" s="185">
        <f>IFERROR(IF('⑥-1A申告納付税額（3%）【1人当】'!BP24-'⑦-1Aのうち道分【1人当】'!BP24&lt;0, 0, '⑥-1A申告納付税額（3%）【1人当】'!BP24-'⑦-1Aのうち道分【1人当】'!BP24), 0)</f>
        <v>0</v>
      </c>
      <c r="BQ24" s="185">
        <f>IFERROR(IF('⑥-1A申告納付税額（3%）【1人当】'!BQ24-'⑦-1Aのうち道分【1人当】'!BQ24&lt;0, 0, '⑥-1A申告納付税額（3%）【1人当】'!BQ24-'⑦-1Aのうち道分【1人当】'!BQ24), 0)</f>
        <v>0</v>
      </c>
      <c r="BR24" s="185">
        <f>IFERROR(IF('⑥-1A申告納付税額（3%）【1人当】'!BR24-'⑦-1Aのうち道分【1人当】'!BR24&lt;0, 0, '⑥-1A申告納付税額（3%）【1人当】'!BR24-'⑦-1Aのうち道分【1人当】'!BR24), 0)</f>
        <v>0</v>
      </c>
      <c r="BS24" s="185">
        <f>IFERROR(IF('⑥-1A申告納付税額（3%）【1人当】'!BS24-'⑦-1Aのうち道分【1人当】'!BS24&lt;0, 0, '⑥-1A申告納付税額（3%）【1人当】'!BS24-'⑦-1Aのうち道分【1人当】'!BS24), 0)</f>
        <v>0</v>
      </c>
      <c r="BT24" s="185">
        <f>IFERROR(IF('⑥-1A申告納付税額（3%）【1人当】'!BT24-'⑦-1Aのうち道分【1人当】'!BT24&lt;0, 0, '⑥-1A申告納付税額（3%）【1人当】'!BT24-'⑦-1Aのうち道分【1人当】'!BT24), 0)</f>
        <v>0</v>
      </c>
      <c r="BU24" s="185">
        <f>IFERROR(IF('⑥-1A申告納付税額（3%）【1人当】'!BU24-'⑦-1Aのうち道分【1人当】'!BU24&lt;0, 0, '⑥-1A申告納付税額（3%）【1人当】'!BU24-'⑦-1Aのうち道分【1人当】'!BU24), 0)</f>
        <v>0</v>
      </c>
      <c r="BV24" s="185">
        <f>IFERROR(IF('⑥-1A申告納付税額（3%）【1人当】'!BV24-'⑦-1Aのうち道分【1人当】'!BV24&lt;0, 0, '⑥-1A申告納付税額（3%）【1人当】'!BV24-'⑦-1Aのうち道分【1人当】'!BV24), 0)</f>
        <v>0</v>
      </c>
      <c r="BW24" s="185">
        <f>IFERROR(IF('⑥-1A申告納付税額（3%）【1人当】'!BW24-'⑦-1Aのうち道分【1人当】'!BW24&lt;0, 0, '⑥-1A申告納付税額（3%）【1人当】'!BW24-'⑦-1Aのうち道分【1人当】'!BW24), 0)</f>
        <v>0</v>
      </c>
      <c r="BX24" s="185">
        <f>IFERROR(IF('⑥-1A申告納付税額（3%）【1人当】'!BX24-'⑦-1Aのうち道分【1人当】'!BX24&lt;0, 0, '⑥-1A申告納付税額（3%）【1人当】'!BX24-'⑦-1Aのうち道分【1人当】'!BX24), 0)</f>
        <v>0</v>
      </c>
      <c r="BY24" s="185">
        <f>IFERROR(IF('⑥-1A申告納付税額（3%）【1人当】'!BY24-'⑦-1Aのうち道分【1人当】'!BY24&lt;0, 0, '⑥-1A申告納付税額（3%）【1人当】'!BY24-'⑦-1Aのうち道分【1人当】'!BY24), 0)</f>
        <v>0</v>
      </c>
      <c r="BZ24" s="185">
        <f>IFERROR(IF('⑥-1A申告納付税額（3%）【1人当】'!BZ24-'⑦-1Aのうち道分【1人当】'!BZ24&lt;0, 0, '⑥-1A申告納付税額（3%）【1人当】'!BZ24-'⑦-1Aのうち道分【1人当】'!BZ24), 0)</f>
        <v>0</v>
      </c>
      <c r="CA24" s="185">
        <f>IFERROR(IF('⑥-1A申告納付税額（3%）【1人当】'!CA24-'⑦-1Aのうち道分【1人当】'!CA24&lt;0, 0, '⑥-1A申告納付税額（3%）【1人当】'!CA24-'⑦-1Aのうち道分【1人当】'!CA24), 0)</f>
        <v>0</v>
      </c>
      <c r="CB24" s="185">
        <f>IFERROR(IF('⑥-1A申告納付税額（3%）【1人当】'!CB24-'⑦-1Aのうち道分【1人当】'!CB24&lt;0, 0, '⑥-1A申告納付税額（3%）【1人当】'!CB24-'⑦-1Aのうち道分【1人当】'!CB24), 0)</f>
        <v>0</v>
      </c>
      <c r="CC24" s="185">
        <f>IFERROR(IF('⑥-1A申告納付税額（3%）【1人当】'!CC24-'⑦-1Aのうち道分【1人当】'!CC24&lt;0, 0, '⑥-1A申告納付税額（3%）【1人当】'!CC24-'⑦-1Aのうち道分【1人当】'!CC24), 0)</f>
        <v>0</v>
      </c>
      <c r="CD24" s="185">
        <f>IFERROR(IF('⑥-1A申告納付税額（3%）【1人当】'!CD24-'⑦-1Aのうち道分【1人当】'!CD24&lt;0, 0, '⑥-1A申告納付税額（3%）【1人当】'!CD24-'⑦-1Aのうち道分【1人当】'!CD24), 0)</f>
        <v>0</v>
      </c>
      <c r="CE24" s="185">
        <f>IFERROR(IF('⑥-1A申告納付税額（3%）【1人当】'!CE24-'⑦-1Aのうち道分【1人当】'!CE24&lt;0, 0, '⑥-1A申告納付税額（3%）【1人当】'!CE24-'⑦-1Aのうち道分【1人当】'!CE24), 0)</f>
        <v>0</v>
      </c>
      <c r="CF24" s="185">
        <f>IFERROR(IF('⑥-1A申告納付税額（3%）【1人当】'!CF24-'⑦-1Aのうち道分【1人当】'!CF24&lt;0, 0, '⑥-1A申告納付税額（3%）【1人当】'!CF24-'⑦-1Aのうち道分【1人当】'!CF24), 0)</f>
        <v>0</v>
      </c>
      <c r="CG24" s="185">
        <f>IFERROR(IF('⑥-1A申告納付税額（3%）【1人当】'!CG24-'⑦-1Aのうち道分【1人当】'!CG24&lt;0, 0, '⑥-1A申告納付税額（3%）【1人当】'!CG24-'⑦-1Aのうち道分【1人当】'!CG24), 0)</f>
        <v>0</v>
      </c>
      <c r="CH24" s="185">
        <f>IFERROR(IF('⑥-1A申告納付税額（3%）【1人当】'!CH24-'⑦-1Aのうち道分【1人当】'!CH24&lt;0, 0, '⑥-1A申告納付税額（3%）【1人当】'!CH24-'⑦-1Aのうち道分【1人当】'!CH24), 0)</f>
        <v>0</v>
      </c>
      <c r="CI24" s="185">
        <f>IFERROR(IF('⑥-1A申告納付税額（3%）【1人当】'!CI24-'⑦-1Aのうち道分【1人当】'!CI24&lt;0, 0, '⑥-1A申告納付税額（3%）【1人当】'!CI24-'⑦-1Aのうち道分【1人当】'!CI24), 0)</f>
        <v>0</v>
      </c>
      <c r="CJ24" s="185">
        <f>IFERROR(IF('⑥-1A申告納付税額（3%）【1人当】'!CJ24-'⑦-1Aのうち道分【1人当】'!CJ24&lt;0, 0, '⑥-1A申告納付税額（3%）【1人当】'!CJ24-'⑦-1Aのうち道分【1人当】'!CJ24), 0)</f>
        <v>0</v>
      </c>
      <c r="CK24" s="185">
        <f>IFERROR(IF('⑥-1A申告納付税額（3%）【1人当】'!CK24-'⑦-1Aのうち道分【1人当】'!CK24&lt;0, 0, '⑥-1A申告納付税額（3%）【1人当】'!CK24-'⑦-1Aのうち道分【1人当】'!CK24), 0)</f>
        <v>0</v>
      </c>
      <c r="CL24" s="185">
        <f>IFERROR(IF('⑥-1A申告納付税額（3%）【1人当】'!CL24-'⑦-1Aのうち道分【1人当】'!CL24&lt;0, 0, '⑥-1A申告納付税額（3%）【1人当】'!CL24-'⑦-1Aのうち道分【1人当】'!CL24), 0)</f>
        <v>0</v>
      </c>
      <c r="CM24" s="185">
        <f>IFERROR(IF('⑥-1A申告納付税額（3%）【1人当】'!CM24-'⑦-1Aのうち道分【1人当】'!CM24&lt;0, 0, '⑥-1A申告納付税額（3%）【1人当】'!CM24-'⑦-1Aのうち道分【1人当】'!CM24), 0)</f>
        <v>0</v>
      </c>
      <c r="CN24" s="185">
        <f>IFERROR(IF('⑥-1A申告納付税額（3%）【1人当】'!CN24-'⑦-1Aのうち道分【1人当】'!CN24&lt;0, 0, '⑥-1A申告納付税額（3%）【1人当】'!CN24-'⑦-1Aのうち道分【1人当】'!CN24), 0)</f>
        <v>0</v>
      </c>
      <c r="CO24" s="185">
        <f>IFERROR(IF('⑥-1A申告納付税額（3%）【1人当】'!CO24-'⑦-1Aのうち道分【1人当】'!CO24&lt;0, 0, '⑥-1A申告納付税額（3%）【1人当】'!CO24-'⑦-1Aのうち道分【1人当】'!CO24), 0)</f>
        <v>0</v>
      </c>
      <c r="CP24" s="185">
        <f>IFERROR(IF('⑥-1A申告納付税額（3%）【1人当】'!CP24-'⑦-1Aのうち道分【1人当】'!CP24&lt;0, 0, '⑥-1A申告納付税額（3%）【1人当】'!CP24-'⑦-1Aのうち道分【1人当】'!CP24), 0)</f>
        <v>0</v>
      </c>
      <c r="CQ24" s="185">
        <f>IFERROR(IF('⑥-1A申告納付税額（3%）【1人当】'!CQ24-'⑦-1Aのうち道分【1人当】'!CQ24&lt;0, 0, '⑥-1A申告納付税額（3%）【1人当】'!CQ24-'⑦-1Aのうち道分【1人当】'!CQ24), 0)</f>
        <v>0</v>
      </c>
      <c r="CR24" s="185">
        <f>IFERROR(IF('⑥-1A申告納付税額（3%）【1人当】'!CR24-'⑦-1Aのうち道分【1人当】'!CR24&lt;0, 0, '⑥-1A申告納付税額（3%）【1人当】'!CR24-'⑦-1Aのうち道分【1人当】'!CR24), 0)</f>
        <v>0</v>
      </c>
      <c r="CS24" s="185">
        <f>IFERROR(IF('⑥-1A申告納付税額（3%）【1人当】'!CS24-'⑦-1Aのうち道分【1人当】'!CS24&lt;0, 0, '⑥-1A申告納付税額（3%）【1人当】'!CS24-'⑦-1Aのうち道分【1人当】'!CS24), 0)</f>
        <v>0</v>
      </c>
      <c r="CT24" s="185">
        <f>IFERROR(IF('⑥-1A申告納付税額（3%）【1人当】'!CT24-'⑦-1Aのうち道分【1人当】'!CT24&lt;0, 0, '⑥-1A申告納付税額（3%）【1人当】'!CT24-'⑦-1Aのうち道分【1人当】'!CT24), 0)</f>
        <v>0</v>
      </c>
      <c r="CU24" s="185">
        <f>IFERROR(IF('⑥-1A申告納付税額（3%）【1人当】'!CU24-'⑦-1Aのうち道分【1人当】'!CU24&lt;0, 0, '⑥-1A申告納付税額（3%）【1人当】'!CU24-'⑦-1Aのうち道分【1人当】'!CU24), 0)</f>
        <v>0</v>
      </c>
      <c r="CV24" s="185">
        <f>IFERROR(IF('⑥-1A申告納付税額（3%）【1人当】'!CV24-'⑦-1Aのうち道分【1人当】'!CV24&lt;0, 0, '⑥-1A申告納付税額（3%）【1人当】'!CV24-'⑦-1Aのうち道分【1人当】'!CV24), 0)</f>
        <v>0</v>
      </c>
      <c r="CW24" s="185">
        <f>IFERROR(IF('⑥-1A申告納付税額（3%）【1人当】'!CW24-'⑦-1Aのうち道分【1人当】'!CW24&lt;0, 0, '⑥-1A申告納付税額（3%）【1人当】'!CW24-'⑦-1Aのうち道分【1人当】'!CW24), 0)</f>
        <v>0</v>
      </c>
      <c r="CX24" s="185">
        <f>IFERROR(IF('⑥-1A申告納付税額（3%）【1人当】'!CX24-'⑦-1Aのうち道分【1人当】'!CX24&lt;0, 0, '⑥-1A申告納付税額（3%）【1人当】'!CX24-'⑦-1Aのうち道分【1人当】'!CX24), 0)</f>
        <v>0</v>
      </c>
      <c r="CY24" s="13"/>
      <c r="CZ24" s="185">
        <f>'①-1入力シート（宿泊人数）【1人当】'!CZ24</f>
        <v>0</v>
      </c>
    </row>
    <row r="25" spans="1:104">
      <c r="A25" s="196"/>
      <c r="B25" s="175">
        <v>19</v>
      </c>
      <c r="C25" s="185">
        <f>IFERROR(IF('⑥-1A申告納付税額（3%）【1人当】'!C25-'⑦-1Aのうち道分【1人当】'!C25&lt;0, 0, '⑥-1A申告納付税額（3%）【1人当】'!C25-'⑦-1Aのうち道分【1人当】'!C25), 0)</f>
        <v>0</v>
      </c>
      <c r="D25" s="185">
        <f>IFERROR(IF('⑥-1A申告納付税額（3%）【1人当】'!D25-'⑦-1Aのうち道分【1人当】'!D25&lt;0, 0, '⑥-1A申告納付税額（3%）【1人当】'!D25-'⑦-1Aのうち道分【1人当】'!D25), 0)</f>
        <v>0</v>
      </c>
      <c r="E25" s="185">
        <f>IFERROR(IF('⑥-1A申告納付税額（3%）【1人当】'!E25-'⑦-1Aのうち道分【1人当】'!E25&lt;0, 0, '⑥-1A申告納付税額（3%）【1人当】'!E25-'⑦-1Aのうち道分【1人当】'!E25), 0)</f>
        <v>0</v>
      </c>
      <c r="F25" s="185">
        <f>IFERROR(IF('⑥-1A申告納付税額（3%）【1人当】'!F25-'⑦-1Aのうち道分【1人当】'!F25&lt;0, 0, '⑥-1A申告納付税額（3%）【1人当】'!F25-'⑦-1Aのうち道分【1人当】'!F25), 0)</f>
        <v>0</v>
      </c>
      <c r="G25" s="185">
        <f>IFERROR(IF('⑥-1A申告納付税額（3%）【1人当】'!G25-'⑦-1Aのうち道分【1人当】'!G25&lt;0, 0, '⑥-1A申告納付税額（3%）【1人当】'!G25-'⑦-1Aのうち道分【1人当】'!G25), 0)</f>
        <v>0</v>
      </c>
      <c r="H25" s="185">
        <f>IFERROR(IF('⑥-1A申告納付税額（3%）【1人当】'!H25-'⑦-1Aのうち道分【1人当】'!H25&lt;0, 0, '⑥-1A申告納付税額（3%）【1人当】'!H25-'⑦-1Aのうち道分【1人当】'!H25), 0)</f>
        <v>0</v>
      </c>
      <c r="I25" s="185">
        <f>IFERROR(IF('⑥-1A申告納付税額（3%）【1人当】'!I25-'⑦-1Aのうち道分【1人当】'!I25&lt;0, 0, '⑥-1A申告納付税額（3%）【1人当】'!I25-'⑦-1Aのうち道分【1人当】'!I25), 0)</f>
        <v>0</v>
      </c>
      <c r="J25" s="185">
        <f>IFERROR(IF('⑥-1A申告納付税額（3%）【1人当】'!J25-'⑦-1Aのうち道分【1人当】'!J25&lt;0, 0, '⑥-1A申告納付税額（3%）【1人当】'!J25-'⑦-1Aのうち道分【1人当】'!J25), 0)</f>
        <v>0</v>
      </c>
      <c r="K25" s="185">
        <f>IFERROR(IF('⑥-1A申告納付税額（3%）【1人当】'!K25-'⑦-1Aのうち道分【1人当】'!K25&lt;0, 0, '⑥-1A申告納付税額（3%）【1人当】'!K25-'⑦-1Aのうち道分【1人当】'!K25), 0)</f>
        <v>0</v>
      </c>
      <c r="L25" s="185">
        <f>IFERROR(IF('⑥-1A申告納付税額（3%）【1人当】'!L25-'⑦-1Aのうち道分【1人当】'!L25&lt;0, 0, '⑥-1A申告納付税額（3%）【1人当】'!L25-'⑦-1Aのうち道分【1人当】'!L25), 0)</f>
        <v>0</v>
      </c>
      <c r="M25" s="185">
        <f>IFERROR(IF('⑥-1A申告納付税額（3%）【1人当】'!M25-'⑦-1Aのうち道分【1人当】'!M25&lt;0, 0, '⑥-1A申告納付税額（3%）【1人当】'!M25-'⑦-1Aのうち道分【1人当】'!M25), 0)</f>
        <v>0</v>
      </c>
      <c r="N25" s="185">
        <f>IFERROR(IF('⑥-1A申告納付税額（3%）【1人当】'!N25-'⑦-1Aのうち道分【1人当】'!N25&lt;0, 0, '⑥-1A申告納付税額（3%）【1人当】'!N25-'⑦-1Aのうち道分【1人当】'!N25), 0)</f>
        <v>0</v>
      </c>
      <c r="O25" s="185">
        <f>IFERROR(IF('⑥-1A申告納付税額（3%）【1人当】'!O25-'⑦-1Aのうち道分【1人当】'!O25&lt;0, 0, '⑥-1A申告納付税額（3%）【1人当】'!O25-'⑦-1Aのうち道分【1人当】'!O25), 0)</f>
        <v>0</v>
      </c>
      <c r="P25" s="185">
        <f>IFERROR(IF('⑥-1A申告納付税額（3%）【1人当】'!P25-'⑦-1Aのうち道分【1人当】'!P25&lt;0, 0, '⑥-1A申告納付税額（3%）【1人当】'!P25-'⑦-1Aのうち道分【1人当】'!P25), 0)</f>
        <v>0</v>
      </c>
      <c r="Q25" s="185">
        <f>IFERROR(IF('⑥-1A申告納付税額（3%）【1人当】'!Q25-'⑦-1Aのうち道分【1人当】'!Q25&lt;0, 0, '⑥-1A申告納付税額（3%）【1人当】'!Q25-'⑦-1Aのうち道分【1人当】'!Q25), 0)</f>
        <v>0</v>
      </c>
      <c r="R25" s="185">
        <f>IFERROR(IF('⑥-1A申告納付税額（3%）【1人当】'!R25-'⑦-1Aのうち道分【1人当】'!R25&lt;0, 0, '⑥-1A申告納付税額（3%）【1人当】'!R25-'⑦-1Aのうち道分【1人当】'!R25), 0)</f>
        <v>0</v>
      </c>
      <c r="S25" s="185">
        <f>IFERROR(IF('⑥-1A申告納付税額（3%）【1人当】'!S25-'⑦-1Aのうち道分【1人当】'!S25&lt;0, 0, '⑥-1A申告納付税額（3%）【1人当】'!S25-'⑦-1Aのうち道分【1人当】'!S25), 0)</f>
        <v>0</v>
      </c>
      <c r="T25" s="185">
        <f>IFERROR(IF('⑥-1A申告納付税額（3%）【1人当】'!T25-'⑦-1Aのうち道分【1人当】'!T25&lt;0, 0, '⑥-1A申告納付税額（3%）【1人当】'!T25-'⑦-1Aのうち道分【1人当】'!T25), 0)</f>
        <v>0</v>
      </c>
      <c r="U25" s="185">
        <f>IFERROR(IF('⑥-1A申告納付税額（3%）【1人当】'!U25-'⑦-1Aのうち道分【1人当】'!U25&lt;0, 0, '⑥-1A申告納付税額（3%）【1人当】'!U25-'⑦-1Aのうち道分【1人当】'!U25), 0)</f>
        <v>0</v>
      </c>
      <c r="V25" s="185">
        <f>IFERROR(IF('⑥-1A申告納付税額（3%）【1人当】'!V25-'⑦-1Aのうち道分【1人当】'!V25&lt;0, 0, '⑥-1A申告納付税額（3%）【1人当】'!V25-'⑦-1Aのうち道分【1人当】'!V25), 0)</f>
        <v>0</v>
      </c>
      <c r="W25" s="185">
        <f>IFERROR(IF('⑥-1A申告納付税額（3%）【1人当】'!W25-'⑦-1Aのうち道分【1人当】'!W25&lt;0, 0, '⑥-1A申告納付税額（3%）【1人当】'!W25-'⑦-1Aのうち道分【1人当】'!W25), 0)</f>
        <v>0</v>
      </c>
      <c r="X25" s="185">
        <f>IFERROR(IF('⑥-1A申告納付税額（3%）【1人当】'!X25-'⑦-1Aのうち道分【1人当】'!X25&lt;0, 0, '⑥-1A申告納付税額（3%）【1人当】'!X25-'⑦-1Aのうち道分【1人当】'!X25), 0)</f>
        <v>0</v>
      </c>
      <c r="Y25" s="185">
        <f>IFERROR(IF('⑥-1A申告納付税額（3%）【1人当】'!Y25-'⑦-1Aのうち道分【1人当】'!Y25&lt;0, 0, '⑥-1A申告納付税額（3%）【1人当】'!Y25-'⑦-1Aのうち道分【1人当】'!Y25), 0)</f>
        <v>0</v>
      </c>
      <c r="Z25" s="185">
        <f>IFERROR(IF('⑥-1A申告納付税額（3%）【1人当】'!Z25-'⑦-1Aのうち道分【1人当】'!Z25&lt;0, 0, '⑥-1A申告納付税額（3%）【1人当】'!Z25-'⑦-1Aのうち道分【1人当】'!Z25), 0)</f>
        <v>0</v>
      </c>
      <c r="AA25" s="185">
        <f>IFERROR(IF('⑥-1A申告納付税額（3%）【1人当】'!AA25-'⑦-1Aのうち道分【1人当】'!AA25&lt;0, 0, '⑥-1A申告納付税額（3%）【1人当】'!AA25-'⑦-1Aのうち道分【1人当】'!AA25), 0)</f>
        <v>0</v>
      </c>
      <c r="AB25" s="185">
        <f>IFERROR(IF('⑥-1A申告納付税額（3%）【1人当】'!AB25-'⑦-1Aのうち道分【1人当】'!AB25&lt;0, 0, '⑥-1A申告納付税額（3%）【1人当】'!AB25-'⑦-1Aのうち道分【1人当】'!AB25), 0)</f>
        <v>0</v>
      </c>
      <c r="AC25" s="185">
        <f>IFERROR(IF('⑥-1A申告納付税額（3%）【1人当】'!AC25-'⑦-1Aのうち道分【1人当】'!AC25&lt;0, 0, '⑥-1A申告納付税額（3%）【1人当】'!AC25-'⑦-1Aのうち道分【1人当】'!AC25), 0)</f>
        <v>0</v>
      </c>
      <c r="AD25" s="185">
        <f>IFERROR(IF('⑥-1A申告納付税額（3%）【1人当】'!AD25-'⑦-1Aのうち道分【1人当】'!AD25&lt;0, 0, '⑥-1A申告納付税額（3%）【1人当】'!AD25-'⑦-1Aのうち道分【1人当】'!AD25), 0)</f>
        <v>0</v>
      </c>
      <c r="AE25" s="185">
        <f>IFERROR(IF('⑥-1A申告納付税額（3%）【1人当】'!AE25-'⑦-1Aのうち道分【1人当】'!AE25&lt;0, 0, '⑥-1A申告納付税額（3%）【1人当】'!AE25-'⑦-1Aのうち道分【1人当】'!AE25), 0)</f>
        <v>0</v>
      </c>
      <c r="AF25" s="185">
        <f>IFERROR(IF('⑥-1A申告納付税額（3%）【1人当】'!AF25-'⑦-1Aのうち道分【1人当】'!AF25&lt;0, 0, '⑥-1A申告納付税額（3%）【1人当】'!AF25-'⑦-1Aのうち道分【1人当】'!AF25), 0)</f>
        <v>0</v>
      </c>
      <c r="AG25" s="185">
        <f>IFERROR(IF('⑥-1A申告納付税額（3%）【1人当】'!AG25-'⑦-1Aのうち道分【1人当】'!AG25&lt;0, 0, '⑥-1A申告納付税額（3%）【1人当】'!AG25-'⑦-1Aのうち道分【1人当】'!AG25), 0)</f>
        <v>0</v>
      </c>
      <c r="AH25" s="185">
        <f>IFERROR(IF('⑥-1A申告納付税額（3%）【1人当】'!AH25-'⑦-1Aのうち道分【1人当】'!AH25&lt;0, 0, '⑥-1A申告納付税額（3%）【1人当】'!AH25-'⑦-1Aのうち道分【1人当】'!AH25), 0)</f>
        <v>0</v>
      </c>
      <c r="AI25" s="185">
        <f>IFERROR(IF('⑥-1A申告納付税額（3%）【1人当】'!AI25-'⑦-1Aのうち道分【1人当】'!AI25&lt;0, 0, '⑥-1A申告納付税額（3%）【1人当】'!AI25-'⑦-1Aのうち道分【1人当】'!AI25), 0)</f>
        <v>0</v>
      </c>
      <c r="AJ25" s="185">
        <f>IFERROR(IF('⑥-1A申告納付税額（3%）【1人当】'!AJ25-'⑦-1Aのうち道分【1人当】'!AJ25&lt;0, 0, '⑥-1A申告納付税額（3%）【1人当】'!AJ25-'⑦-1Aのうち道分【1人当】'!AJ25), 0)</f>
        <v>0</v>
      </c>
      <c r="AK25" s="185">
        <f>IFERROR(IF('⑥-1A申告納付税額（3%）【1人当】'!AK25-'⑦-1Aのうち道分【1人当】'!AK25&lt;0, 0, '⑥-1A申告納付税額（3%）【1人当】'!AK25-'⑦-1Aのうち道分【1人当】'!AK25), 0)</f>
        <v>0</v>
      </c>
      <c r="AL25" s="185">
        <f>IFERROR(IF('⑥-1A申告納付税額（3%）【1人当】'!AL25-'⑦-1Aのうち道分【1人当】'!AL25&lt;0, 0, '⑥-1A申告納付税額（3%）【1人当】'!AL25-'⑦-1Aのうち道分【1人当】'!AL25), 0)</f>
        <v>0</v>
      </c>
      <c r="AM25" s="185">
        <f>IFERROR(IF('⑥-1A申告納付税額（3%）【1人当】'!AM25-'⑦-1Aのうち道分【1人当】'!AM25&lt;0, 0, '⑥-1A申告納付税額（3%）【1人当】'!AM25-'⑦-1Aのうち道分【1人当】'!AM25), 0)</f>
        <v>0</v>
      </c>
      <c r="AN25" s="185">
        <f>IFERROR(IF('⑥-1A申告納付税額（3%）【1人当】'!AN25-'⑦-1Aのうち道分【1人当】'!AN25&lt;0, 0, '⑥-1A申告納付税額（3%）【1人当】'!AN25-'⑦-1Aのうち道分【1人当】'!AN25), 0)</f>
        <v>0</v>
      </c>
      <c r="AO25" s="185">
        <f>IFERROR(IF('⑥-1A申告納付税額（3%）【1人当】'!AO25-'⑦-1Aのうち道分【1人当】'!AO25&lt;0, 0, '⑥-1A申告納付税額（3%）【1人当】'!AO25-'⑦-1Aのうち道分【1人当】'!AO25), 0)</f>
        <v>0</v>
      </c>
      <c r="AP25" s="185">
        <f>IFERROR(IF('⑥-1A申告納付税額（3%）【1人当】'!AP25-'⑦-1Aのうち道分【1人当】'!AP25&lt;0, 0, '⑥-1A申告納付税額（3%）【1人当】'!AP25-'⑦-1Aのうち道分【1人当】'!AP25), 0)</f>
        <v>0</v>
      </c>
      <c r="AQ25" s="185">
        <f>IFERROR(IF('⑥-1A申告納付税額（3%）【1人当】'!AQ25-'⑦-1Aのうち道分【1人当】'!AQ25&lt;0, 0, '⑥-1A申告納付税額（3%）【1人当】'!AQ25-'⑦-1Aのうち道分【1人当】'!AQ25), 0)</f>
        <v>0</v>
      </c>
      <c r="AR25" s="185">
        <f>IFERROR(IF('⑥-1A申告納付税額（3%）【1人当】'!AR25-'⑦-1Aのうち道分【1人当】'!AR25&lt;0, 0, '⑥-1A申告納付税額（3%）【1人当】'!AR25-'⑦-1Aのうち道分【1人当】'!AR25), 0)</f>
        <v>0</v>
      </c>
      <c r="AS25" s="185">
        <f>IFERROR(IF('⑥-1A申告納付税額（3%）【1人当】'!AS25-'⑦-1Aのうち道分【1人当】'!AS25&lt;0, 0, '⑥-1A申告納付税額（3%）【1人当】'!AS25-'⑦-1Aのうち道分【1人当】'!AS25), 0)</f>
        <v>0</v>
      </c>
      <c r="AT25" s="185">
        <f>IFERROR(IF('⑥-1A申告納付税額（3%）【1人当】'!AT25-'⑦-1Aのうち道分【1人当】'!AT25&lt;0, 0, '⑥-1A申告納付税額（3%）【1人当】'!AT25-'⑦-1Aのうち道分【1人当】'!AT25), 0)</f>
        <v>0</v>
      </c>
      <c r="AU25" s="185">
        <f>IFERROR(IF('⑥-1A申告納付税額（3%）【1人当】'!AU25-'⑦-1Aのうち道分【1人当】'!AU25&lt;0, 0, '⑥-1A申告納付税額（3%）【1人当】'!AU25-'⑦-1Aのうち道分【1人当】'!AU25), 0)</f>
        <v>0</v>
      </c>
      <c r="AV25" s="185">
        <f>IFERROR(IF('⑥-1A申告納付税額（3%）【1人当】'!AV25-'⑦-1Aのうち道分【1人当】'!AV25&lt;0, 0, '⑥-1A申告納付税額（3%）【1人当】'!AV25-'⑦-1Aのうち道分【1人当】'!AV25), 0)</f>
        <v>0</v>
      </c>
      <c r="AW25" s="185">
        <f>IFERROR(IF('⑥-1A申告納付税額（3%）【1人当】'!AW25-'⑦-1Aのうち道分【1人当】'!AW25&lt;0, 0, '⑥-1A申告納付税額（3%）【1人当】'!AW25-'⑦-1Aのうち道分【1人当】'!AW25), 0)</f>
        <v>0</v>
      </c>
      <c r="AX25" s="185">
        <f>IFERROR(IF('⑥-1A申告納付税額（3%）【1人当】'!AX25-'⑦-1Aのうち道分【1人当】'!AX25&lt;0, 0, '⑥-1A申告納付税額（3%）【1人当】'!AX25-'⑦-1Aのうち道分【1人当】'!AX25), 0)</f>
        <v>0</v>
      </c>
      <c r="AY25" s="185">
        <f>IFERROR(IF('⑥-1A申告納付税額（3%）【1人当】'!AY25-'⑦-1Aのうち道分【1人当】'!AY25&lt;0, 0, '⑥-1A申告納付税額（3%）【1人当】'!AY25-'⑦-1Aのうち道分【1人当】'!AY25), 0)</f>
        <v>0</v>
      </c>
      <c r="AZ25" s="185">
        <f>IFERROR(IF('⑥-1A申告納付税額（3%）【1人当】'!AZ25-'⑦-1Aのうち道分【1人当】'!AZ25&lt;0, 0, '⑥-1A申告納付税額（3%）【1人当】'!AZ25-'⑦-1Aのうち道分【1人当】'!AZ25), 0)</f>
        <v>0</v>
      </c>
      <c r="BA25" s="185">
        <f>IFERROR(IF('⑥-1A申告納付税額（3%）【1人当】'!BA25-'⑦-1Aのうち道分【1人当】'!BA25&lt;0, 0, '⑥-1A申告納付税額（3%）【1人当】'!BA25-'⑦-1Aのうち道分【1人当】'!BA25), 0)</f>
        <v>0</v>
      </c>
      <c r="BB25" s="185">
        <f>IFERROR(IF('⑥-1A申告納付税額（3%）【1人当】'!BB25-'⑦-1Aのうち道分【1人当】'!BB25&lt;0, 0, '⑥-1A申告納付税額（3%）【1人当】'!BB25-'⑦-1Aのうち道分【1人当】'!BB25), 0)</f>
        <v>0</v>
      </c>
      <c r="BC25" s="185">
        <f>IFERROR(IF('⑥-1A申告納付税額（3%）【1人当】'!BC25-'⑦-1Aのうち道分【1人当】'!BC25&lt;0, 0, '⑥-1A申告納付税額（3%）【1人当】'!BC25-'⑦-1Aのうち道分【1人当】'!BC25), 0)</f>
        <v>0</v>
      </c>
      <c r="BD25" s="185">
        <f>IFERROR(IF('⑥-1A申告納付税額（3%）【1人当】'!BD25-'⑦-1Aのうち道分【1人当】'!BD25&lt;0, 0, '⑥-1A申告納付税額（3%）【1人当】'!BD25-'⑦-1Aのうち道分【1人当】'!BD25), 0)</f>
        <v>0</v>
      </c>
      <c r="BE25" s="185">
        <f>IFERROR(IF('⑥-1A申告納付税額（3%）【1人当】'!BE25-'⑦-1Aのうち道分【1人当】'!BE25&lt;0, 0, '⑥-1A申告納付税額（3%）【1人当】'!BE25-'⑦-1Aのうち道分【1人当】'!BE25), 0)</f>
        <v>0</v>
      </c>
      <c r="BF25" s="185">
        <f>IFERROR(IF('⑥-1A申告納付税額（3%）【1人当】'!BF25-'⑦-1Aのうち道分【1人当】'!BF25&lt;0, 0, '⑥-1A申告納付税額（3%）【1人当】'!BF25-'⑦-1Aのうち道分【1人当】'!BF25), 0)</f>
        <v>0</v>
      </c>
      <c r="BG25" s="185">
        <f>IFERROR(IF('⑥-1A申告納付税額（3%）【1人当】'!BG25-'⑦-1Aのうち道分【1人当】'!BG25&lt;0, 0, '⑥-1A申告納付税額（3%）【1人当】'!BG25-'⑦-1Aのうち道分【1人当】'!BG25), 0)</f>
        <v>0</v>
      </c>
      <c r="BH25" s="185">
        <f>IFERROR(IF('⑥-1A申告納付税額（3%）【1人当】'!BH25-'⑦-1Aのうち道分【1人当】'!BH25&lt;0, 0, '⑥-1A申告納付税額（3%）【1人当】'!BH25-'⑦-1Aのうち道分【1人当】'!BH25), 0)</f>
        <v>0</v>
      </c>
      <c r="BI25" s="185">
        <f>IFERROR(IF('⑥-1A申告納付税額（3%）【1人当】'!BI25-'⑦-1Aのうち道分【1人当】'!BI25&lt;0, 0, '⑥-1A申告納付税額（3%）【1人当】'!BI25-'⑦-1Aのうち道分【1人当】'!BI25), 0)</f>
        <v>0</v>
      </c>
      <c r="BJ25" s="185">
        <f>IFERROR(IF('⑥-1A申告納付税額（3%）【1人当】'!BJ25-'⑦-1Aのうち道分【1人当】'!BJ25&lt;0, 0, '⑥-1A申告納付税額（3%）【1人当】'!BJ25-'⑦-1Aのうち道分【1人当】'!BJ25), 0)</f>
        <v>0</v>
      </c>
      <c r="BK25" s="185">
        <f>IFERROR(IF('⑥-1A申告納付税額（3%）【1人当】'!BK25-'⑦-1Aのうち道分【1人当】'!BK25&lt;0, 0, '⑥-1A申告納付税額（3%）【1人当】'!BK25-'⑦-1Aのうち道分【1人当】'!BK25), 0)</f>
        <v>0</v>
      </c>
      <c r="BL25" s="185">
        <f>IFERROR(IF('⑥-1A申告納付税額（3%）【1人当】'!BL25-'⑦-1Aのうち道分【1人当】'!BL25&lt;0, 0, '⑥-1A申告納付税額（3%）【1人当】'!BL25-'⑦-1Aのうち道分【1人当】'!BL25), 0)</f>
        <v>0</v>
      </c>
      <c r="BM25" s="185">
        <f>IFERROR(IF('⑥-1A申告納付税額（3%）【1人当】'!BM25-'⑦-1Aのうち道分【1人当】'!BM25&lt;0, 0, '⑥-1A申告納付税額（3%）【1人当】'!BM25-'⑦-1Aのうち道分【1人当】'!BM25), 0)</f>
        <v>0</v>
      </c>
      <c r="BN25" s="185">
        <f>IFERROR(IF('⑥-1A申告納付税額（3%）【1人当】'!BN25-'⑦-1Aのうち道分【1人当】'!BN25&lt;0, 0, '⑥-1A申告納付税額（3%）【1人当】'!BN25-'⑦-1Aのうち道分【1人当】'!BN25), 0)</f>
        <v>0</v>
      </c>
      <c r="BO25" s="185">
        <f>IFERROR(IF('⑥-1A申告納付税額（3%）【1人当】'!BO25-'⑦-1Aのうち道分【1人当】'!BO25&lt;0, 0, '⑥-1A申告納付税額（3%）【1人当】'!BO25-'⑦-1Aのうち道分【1人当】'!BO25), 0)</f>
        <v>0</v>
      </c>
      <c r="BP25" s="185">
        <f>IFERROR(IF('⑥-1A申告納付税額（3%）【1人当】'!BP25-'⑦-1Aのうち道分【1人当】'!BP25&lt;0, 0, '⑥-1A申告納付税額（3%）【1人当】'!BP25-'⑦-1Aのうち道分【1人当】'!BP25), 0)</f>
        <v>0</v>
      </c>
      <c r="BQ25" s="185">
        <f>IFERROR(IF('⑥-1A申告納付税額（3%）【1人当】'!BQ25-'⑦-1Aのうち道分【1人当】'!BQ25&lt;0, 0, '⑥-1A申告納付税額（3%）【1人当】'!BQ25-'⑦-1Aのうち道分【1人当】'!BQ25), 0)</f>
        <v>0</v>
      </c>
      <c r="BR25" s="185">
        <f>IFERROR(IF('⑥-1A申告納付税額（3%）【1人当】'!BR25-'⑦-1Aのうち道分【1人当】'!BR25&lt;0, 0, '⑥-1A申告納付税額（3%）【1人当】'!BR25-'⑦-1Aのうち道分【1人当】'!BR25), 0)</f>
        <v>0</v>
      </c>
      <c r="BS25" s="185">
        <f>IFERROR(IF('⑥-1A申告納付税額（3%）【1人当】'!BS25-'⑦-1Aのうち道分【1人当】'!BS25&lt;0, 0, '⑥-1A申告納付税額（3%）【1人当】'!BS25-'⑦-1Aのうち道分【1人当】'!BS25), 0)</f>
        <v>0</v>
      </c>
      <c r="BT25" s="185">
        <f>IFERROR(IF('⑥-1A申告納付税額（3%）【1人当】'!BT25-'⑦-1Aのうち道分【1人当】'!BT25&lt;0, 0, '⑥-1A申告納付税額（3%）【1人当】'!BT25-'⑦-1Aのうち道分【1人当】'!BT25), 0)</f>
        <v>0</v>
      </c>
      <c r="BU25" s="185">
        <f>IFERROR(IF('⑥-1A申告納付税額（3%）【1人当】'!BU25-'⑦-1Aのうち道分【1人当】'!BU25&lt;0, 0, '⑥-1A申告納付税額（3%）【1人当】'!BU25-'⑦-1Aのうち道分【1人当】'!BU25), 0)</f>
        <v>0</v>
      </c>
      <c r="BV25" s="185">
        <f>IFERROR(IF('⑥-1A申告納付税額（3%）【1人当】'!BV25-'⑦-1Aのうち道分【1人当】'!BV25&lt;0, 0, '⑥-1A申告納付税額（3%）【1人当】'!BV25-'⑦-1Aのうち道分【1人当】'!BV25), 0)</f>
        <v>0</v>
      </c>
      <c r="BW25" s="185">
        <f>IFERROR(IF('⑥-1A申告納付税額（3%）【1人当】'!BW25-'⑦-1Aのうち道分【1人当】'!BW25&lt;0, 0, '⑥-1A申告納付税額（3%）【1人当】'!BW25-'⑦-1Aのうち道分【1人当】'!BW25), 0)</f>
        <v>0</v>
      </c>
      <c r="BX25" s="185">
        <f>IFERROR(IF('⑥-1A申告納付税額（3%）【1人当】'!BX25-'⑦-1Aのうち道分【1人当】'!BX25&lt;0, 0, '⑥-1A申告納付税額（3%）【1人当】'!BX25-'⑦-1Aのうち道分【1人当】'!BX25), 0)</f>
        <v>0</v>
      </c>
      <c r="BY25" s="185">
        <f>IFERROR(IF('⑥-1A申告納付税額（3%）【1人当】'!BY25-'⑦-1Aのうち道分【1人当】'!BY25&lt;0, 0, '⑥-1A申告納付税額（3%）【1人当】'!BY25-'⑦-1Aのうち道分【1人当】'!BY25), 0)</f>
        <v>0</v>
      </c>
      <c r="BZ25" s="185">
        <f>IFERROR(IF('⑥-1A申告納付税額（3%）【1人当】'!BZ25-'⑦-1Aのうち道分【1人当】'!BZ25&lt;0, 0, '⑥-1A申告納付税額（3%）【1人当】'!BZ25-'⑦-1Aのうち道分【1人当】'!BZ25), 0)</f>
        <v>0</v>
      </c>
      <c r="CA25" s="185">
        <f>IFERROR(IF('⑥-1A申告納付税額（3%）【1人当】'!CA25-'⑦-1Aのうち道分【1人当】'!CA25&lt;0, 0, '⑥-1A申告納付税額（3%）【1人当】'!CA25-'⑦-1Aのうち道分【1人当】'!CA25), 0)</f>
        <v>0</v>
      </c>
      <c r="CB25" s="185">
        <f>IFERROR(IF('⑥-1A申告納付税額（3%）【1人当】'!CB25-'⑦-1Aのうち道分【1人当】'!CB25&lt;0, 0, '⑥-1A申告納付税額（3%）【1人当】'!CB25-'⑦-1Aのうち道分【1人当】'!CB25), 0)</f>
        <v>0</v>
      </c>
      <c r="CC25" s="185">
        <f>IFERROR(IF('⑥-1A申告納付税額（3%）【1人当】'!CC25-'⑦-1Aのうち道分【1人当】'!CC25&lt;0, 0, '⑥-1A申告納付税額（3%）【1人当】'!CC25-'⑦-1Aのうち道分【1人当】'!CC25), 0)</f>
        <v>0</v>
      </c>
      <c r="CD25" s="185">
        <f>IFERROR(IF('⑥-1A申告納付税額（3%）【1人当】'!CD25-'⑦-1Aのうち道分【1人当】'!CD25&lt;0, 0, '⑥-1A申告納付税額（3%）【1人当】'!CD25-'⑦-1Aのうち道分【1人当】'!CD25), 0)</f>
        <v>0</v>
      </c>
      <c r="CE25" s="185">
        <f>IFERROR(IF('⑥-1A申告納付税額（3%）【1人当】'!CE25-'⑦-1Aのうち道分【1人当】'!CE25&lt;0, 0, '⑥-1A申告納付税額（3%）【1人当】'!CE25-'⑦-1Aのうち道分【1人当】'!CE25), 0)</f>
        <v>0</v>
      </c>
      <c r="CF25" s="185">
        <f>IFERROR(IF('⑥-1A申告納付税額（3%）【1人当】'!CF25-'⑦-1Aのうち道分【1人当】'!CF25&lt;0, 0, '⑥-1A申告納付税額（3%）【1人当】'!CF25-'⑦-1Aのうち道分【1人当】'!CF25), 0)</f>
        <v>0</v>
      </c>
      <c r="CG25" s="185">
        <f>IFERROR(IF('⑥-1A申告納付税額（3%）【1人当】'!CG25-'⑦-1Aのうち道分【1人当】'!CG25&lt;0, 0, '⑥-1A申告納付税額（3%）【1人当】'!CG25-'⑦-1Aのうち道分【1人当】'!CG25), 0)</f>
        <v>0</v>
      </c>
      <c r="CH25" s="185">
        <f>IFERROR(IF('⑥-1A申告納付税額（3%）【1人当】'!CH25-'⑦-1Aのうち道分【1人当】'!CH25&lt;0, 0, '⑥-1A申告納付税額（3%）【1人当】'!CH25-'⑦-1Aのうち道分【1人当】'!CH25), 0)</f>
        <v>0</v>
      </c>
      <c r="CI25" s="185">
        <f>IFERROR(IF('⑥-1A申告納付税額（3%）【1人当】'!CI25-'⑦-1Aのうち道分【1人当】'!CI25&lt;0, 0, '⑥-1A申告納付税額（3%）【1人当】'!CI25-'⑦-1Aのうち道分【1人当】'!CI25), 0)</f>
        <v>0</v>
      </c>
      <c r="CJ25" s="185">
        <f>IFERROR(IF('⑥-1A申告納付税額（3%）【1人当】'!CJ25-'⑦-1Aのうち道分【1人当】'!CJ25&lt;0, 0, '⑥-1A申告納付税額（3%）【1人当】'!CJ25-'⑦-1Aのうち道分【1人当】'!CJ25), 0)</f>
        <v>0</v>
      </c>
      <c r="CK25" s="185">
        <f>IFERROR(IF('⑥-1A申告納付税額（3%）【1人当】'!CK25-'⑦-1Aのうち道分【1人当】'!CK25&lt;0, 0, '⑥-1A申告納付税額（3%）【1人当】'!CK25-'⑦-1Aのうち道分【1人当】'!CK25), 0)</f>
        <v>0</v>
      </c>
      <c r="CL25" s="185">
        <f>IFERROR(IF('⑥-1A申告納付税額（3%）【1人当】'!CL25-'⑦-1Aのうち道分【1人当】'!CL25&lt;0, 0, '⑥-1A申告納付税額（3%）【1人当】'!CL25-'⑦-1Aのうち道分【1人当】'!CL25), 0)</f>
        <v>0</v>
      </c>
      <c r="CM25" s="185">
        <f>IFERROR(IF('⑥-1A申告納付税額（3%）【1人当】'!CM25-'⑦-1Aのうち道分【1人当】'!CM25&lt;0, 0, '⑥-1A申告納付税額（3%）【1人当】'!CM25-'⑦-1Aのうち道分【1人当】'!CM25), 0)</f>
        <v>0</v>
      </c>
      <c r="CN25" s="185">
        <f>IFERROR(IF('⑥-1A申告納付税額（3%）【1人当】'!CN25-'⑦-1Aのうち道分【1人当】'!CN25&lt;0, 0, '⑥-1A申告納付税額（3%）【1人当】'!CN25-'⑦-1Aのうち道分【1人当】'!CN25), 0)</f>
        <v>0</v>
      </c>
      <c r="CO25" s="185">
        <f>IFERROR(IF('⑥-1A申告納付税額（3%）【1人当】'!CO25-'⑦-1Aのうち道分【1人当】'!CO25&lt;0, 0, '⑥-1A申告納付税額（3%）【1人当】'!CO25-'⑦-1Aのうち道分【1人当】'!CO25), 0)</f>
        <v>0</v>
      </c>
      <c r="CP25" s="185">
        <f>IFERROR(IF('⑥-1A申告納付税額（3%）【1人当】'!CP25-'⑦-1Aのうち道分【1人当】'!CP25&lt;0, 0, '⑥-1A申告納付税額（3%）【1人当】'!CP25-'⑦-1Aのうち道分【1人当】'!CP25), 0)</f>
        <v>0</v>
      </c>
      <c r="CQ25" s="185">
        <f>IFERROR(IF('⑥-1A申告納付税額（3%）【1人当】'!CQ25-'⑦-1Aのうち道分【1人当】'!CQ25&lt;0, 0, '⑥-1A申告納付税額（3%）【1人当】'!CQ25-'⑦-1Aのうち道分【1人当】'!CQ25), 0)</f>
        <v>0</v>
      </c>
      <c r="CR25" s="185">
        <f>IFERROR(IF('⑥-1A申告納付税額（3%）【1人当】'!CR25-'⑦-1Aのうち道分【1人当】'!CR25&lt;0, 0, '⑥-1A申告納付税額（3%）【1人当】'!CR25-'⑦-1Aのうち道分【1人当】'!CR25), 0)</f>
        <v>0</v>
      </c>
      <c r="CS25" s="185">
        <f>IFERROR(IF('⑥-1A申告納付税額（3%）【1人当】'!CS25-'⑦-1Aのうち道分【1人当】'!CS25&lt;0, 0, '⑥-1A申告納付税額（3%）【1人当】'!CS25-'⑦-1Aのうち道分【1人当】'!CS25), 0)</f>
        <v>0</v>
      </c>
      <c r="CT25" s="185">
        <f>IFERROR(IF('⑥-1A申告納付税額（3%）【1人当】'!CT25-'⑦-1Aのうち道分【1人当】'!CT25&lt;0, 0, '⑥-1A申告納付税額（3%）【1人当】'!CT25-'⑦-1Aのうち道分【1人当】'!CT25), 0)</f>
        <v>0</v>
      </c>
      <c r="CU25" s="185">
        <f>IFERROR(IF('⑥-1A申告納付税額（3%）【1人当】'!CU25-'⑦-1Aのうち道分【1人当】'!CU25&lt;0, 0, '⑥-1A申告納付税額（3%）【1人当】'!CU25-'⑦-1Aのうち道分【1人当】'!CU25), 0)</f>
        <v>0</v>
      </c>
      <c r="CV25" s="185">
        <f>IFERROR(IF('⑥-1A申告納付税額（3%）【1人当】'!CV25-'⑦-1Aのうち道分【1人当】'!CV25&lt;0, 0, '⑥-1A申告納付税額（3%）【1人当】'!CV25-'⑦-1Aのうち道分【1人当】'!CV25), 0)</f>
        <v>0</v>
      </c>
      <c r="CW25" s="185">
        <f>IFERROR(IF('⑥-1A申告納付税額（3%）【1人当】'!CW25-'⑦-1Aのうち道分【1人当】'!CW25&lt;0, 0, '⑥-1A申告納付税額（3%）【1人当】'!CW25-'⑦-1Aのうち道分【1人当】'!CW25), 0)</f>
        <v>0</v>
      </c>
      <c r="CX25" s="185">
        <f>IFERROR(IF('⑥-1A申告納付税額（3%）【1人当】'!CX25-'⑦-1Aのうち道分【1人当】'!CX25&lt;0, 0, '⑥-1A申告納付税額（3%）【1人当】'!CX25-'⑦-1Aのうち道分【1人当】'!CX25), 0)</f>
        <v>0</v>
      </c>
      <c r="CY25" s="13"/>
      <c r="CZ25" s="185">
        <f>'①-1入力シート（宿泊人数）【1人当】'!CZ25</f>
        <v>0</v>
      </c>
    </row>
    <row r="26" spans="1:104">
      <c r="A26" s="196"/>
      <c r="B26" s="175">
        <v>20</v>
      </c>
      <c r="C26" s="185">
        <f>IFERROR(IF('⑥-1A申告納付税額（3%）【1人当】'!C26-'⑦-1Aのうち道分【1人当】'!C26&lt;0, 0, '⑥-1A申告納付税額（3%）【1人当】'!C26-'⑦-1Aのうち道分【1人当】'!C26), 0)</f>
        <v>0</v>
      </c>
      <c r="D26" s="185">
        <f>IFERROR(IF('⑥-1A申告納付税額（3%）【1人当】'!D26-'⑦-1Aのうち道分【1人当】'!D26&lt;0, 0, '⑥-1A申告納付税額（3%）【1人当】'!D26-'⑦-1Aのうち道分【1人当】'!D26), 0)</f>
        <v>0</v>
      </c>
      <c r="E26" s="185">
        <f>IFERROR(IF('⑥-1A申告納付税額（3%）【1人当】'!E26-'⑦-1Aのうち道分【1人当】'!E26&lt;0, 0, '⑥-1A申告納付税額（3%）【1人当】'!E26-'⑦-1Aのうち道分【1人当】'!E26), 0)</f>
        <v>0</v>
      </c>
      <c r="F26" s="185">
        <f>IFERROR(IF('⑥-1A申告納付税額（3%）【1人当】'!F26-'⑦-1Aのうち道分【1人当】'!F26&lt;0, 0, '⑥-1A申告納付税額（3%）【1人当】'!F26-'⑦-1Aのうち道分【1人当】'!F26), 0)</f>
        <v>0</v>
      </c>
      <c r="G26" s="185">
        <f>IFERROR(IF('⑥-1A申告納付税額（3%）【1人当】'!G26-'⑦-1Aのうち道分【1人当】'!G26&lt;0, 0, '⑥-1A申告納付税額（3%）【1人当】'!G26-'⑦-1Aのうち道分【1人当】'!G26), 0)</f>
        <v>0</v>
      </c>
      <c r="H26" s="185">
        <f>IFERROR(IF('⑥-1A申告納付税額（3%）【1人当】'!H26-'⑦-1Aのうち道分【1人当】'!H26&lt;0, 0, '⑥-1A申告納付税額（3%）【1人当】'!H26-'⑦-1Aのうち道分【1人当】'!H26), 0)</f>
        <v>0</v>
      </c>
      <c r="I26" s="185">
        <f>IFERROR(IF('⑥-1A申告納付税額（3%）【1人当】'!I26-'⑦-1Aのうち道分【1人当】'!I26&lt;0, 0, '⑥-1A申告納付税額（3%）【1人当】'!I26-'⑦-1Aのうち道分【1人当】'!I26), 0)</f>
        <v>0</v>
      </c>
      <c r="J26" s="185">
        <f>IFERROR(IF('⑥-1A申告納付税額（3%）【1人当】'!J26-'⑦-1Aのうち道分【1人当】'!J26&lt;0, 0, '⑥-1A申告納付税額（3%）【1人当】'!J26-'⑦-1Aのうち道分【1人当】'!J26), 0)</f>
        <v>0</v>
      </c>
      <c r="K26" s="185">
        <f>IFERROR(IF('⑥-1A申告納付税額（3%）【1人当】'!K26-'⑦-1Aのうち道分【1人当】'!K26&lt;0, 0, '⑥-1A申告納付税額（3%）【1人当】'!K26-'⑦-1Aのうち道分【1人当】'!K26), 0)</f>
        <v>0</v>
      </c>
      <c r="L26" s="185">
        <f>IFERROR(IF('⑥-1A申告納付税額（3%）【1人当】'!L26-'⑦-1Aのうち道分【1人当】'!L26&lt;0, 0, '⑥-1A申告納付税額（3%）【1人当】'!L26-'⑦-1Aのうち道分【1人当】'!L26), 0)</f>
        <v>0</v>
      </c>
      <c r="M26" s="185">
        <f>IFERROR(IF('⑥-1A申告納付税額（3%）【1人当】'!M26-'⑦-1Aのうち道分【1人当】'!M26&lt;0, 0, '⑥-1A申告納付税額（3%）【1人当】'!M26-'⑦-1Aのうち道分【1人当】'!M26), 0)</f>
        <v>0</v>
      </c>
      <c r="N26" s="185">
        <f>IFERROR(IF('⑥-1A申告納付税額（3%）【1人当】'!N26-'⑦-1Aのうち道分【1人当】'!N26&lt;0, 0, '⑥-1A申告納付税額（3%）【1人当】'!N26-'⑦-1Aのうち道分【1人当】'!N26), 0)</f>
        <v>0</v>
      </c>
      <c r="O26" s="185">
        <f>IFERROR(IF('⑥-1A申告納付税額（3%）【1人当】'!O26-'⑦-1Aのうち道分【1人当】'!O26&lt;0, 0, '⑥-1A申告納付税額（3%）【1人当】'!O26-'⑦-1Aのうち道分【1人当】'!O26), 0)</f>
        <v>0</v>
      </c>
      <c r="P26" s="185">
        <f>IFERROR(IF('⑥-1A申告納付税額（3%）【1人当】'!P26-'⑦-1Aのうち道分【1人当】'!P26&lt;0, 0, '⑥-1A申告納付税額（3%）【1人当】'!P26-'⑦-1Aのうち道分【1人当】'!P26), 0)</f>
        <v>0</v>
      </c>
      <c r="Q26" s="185">
        <f>IFERROR(IF('⑥-1A申告納付税額（3%）【1人当】'!Q26-'⑦-1Aのうち道分【1人当】'!Q26&lt;0, 0, '⑥-1A申告納付税額（3%）【1人当】'!Q26-'⑦-1Aのうち道分【1人当】'!Q26), 0)</f>
        <v>0</v>
      </c>
      <c r="R26" s="185">
        <f>IFERROR(IF('⑥-1A申告納付税額（3%）【1人当】'!R26-'⑦-1Aのうち道分【1人当】'!R26&lt;0, 0, '⑥-1A申告納付税額（3%）【1人当】'!R26-'⑦-1Aのうち道分【1人当】'!R26), 0)</f>
        <v>0</v>
      </c>
      <c r="S26" s="185">
        <f>IFERROR(IF('⑥-1A申告納付税額（3%）【1人当】'!S26-'⑦-1Aのうち道分【1人当】'!S26&lt;0, 0, '⑥-1A申告納付税額（3%）【1人当】'!S26-'⑦-1Aのうち道分【1人当】'!S26), 0)</f>
        <v>0</v>
      </c>
      <c r="T26" s="185">
        <f>IFERROR(IF('⑥-1A申告納付税額（3%）【1人当】'!T26-'⑦-1Aのうち道分【1人当】'!T26&lt;0, 0, '⑥-1A申告納付税額（3%）【1人当】'!T26-'⑦-1Aのうち道分【1人当】'!T26), 0)</f>
        <v>0</v>
      </c>
      <c r="U26" s="185">
        <f>IFERROR(IF('⑥-1A申告納付税額（3%）【1人当】'!U26-'⑦-1Aのうち道分【1人当】'!U26&lt;0, 0, '⑥-1A申告納付税額（3%）【1人当】'!U26-'⑦-1Aのうち道分【1人当】'!U26), 0)</f>
        <v>0</v>
      </c>
      <c r="V26" s="185">
        <f>IFERROR(IF('⑥-1A申告納付税額（3%）【1人当】'!V26-'⑦-1Aのうち道分【1人当】'!V26&lt;0, 0, '⑥-1A申告納付税額（3%）【1人当】'!V26-'⑦-1Aのうち道分【1人当】'!V26), 0)</f>
        <v>0</v>
      </c>
      <c r="W26" s="185">
        <f>IFERROR(IF('⑥-1A申告納付税額（3%）【1人当】'!W26-'⑦-1Aのうち道分【1人当】'!W26&lt;0, 0, '⑥-1A申告納付税額（3%）【1人当】'!W26-'⑦-1Aのうち道分【1人当】'!W26), 0)</f>
        <v>0</v>
      </c>
      <c r="X26" s="185">
        <f>IFERROR(IF('⑥-1A申告納付税額（3%）【1人当】'!X26-'⑦-1Aのうち道分【1人当】'!X26&lt;0, 0, '⑥-1A申告納付税額（3%）【1人当】'!X26-'⑦-1Aのうち道分【1人当】'!X26), 0)</f>
        <v>0</v>
      </c>
      <c r="Y26" s="185">
        <f>IFERROR(IF('⑥-1A申告納付税額（3%）【1人当】'!Y26-'⑦-1Aのうち道分【1人当】'!Y26&lt;0, 0, '⑥-1A申告納付税額（3%）【1人当】'!Y26-'⑦-1Aのうち道分【1人当】'!Y26), 0)</f>
        <v>0</v>
      </c>
      <c r="Z26" s="185">
        <f>IFERROR(IF('⑥-1A申告納付税額（3%）【1人当】'!Z26-'⑦-1Aのうち道分【1人当】'!Z26&lt;0, 0, '⑥-1A申告納付税額（3%）【1人当】'!Z26-'⑦-1Aのうち道分【1人当】'!Z26), 0)</f>
        <v>0</v>
      </c>
      <c r="AA26" s="185">
        <f>IFERROR(IF('⑥-1A申告納付税額（3%）【1人当】'!AA26-'⑦-1Aのうち道分【1人当】'!AA26&lt;0, 0, '⑥-1A申告納付税額（3%）【1人当】'!AA26-'⑦-1Aのうち道分【1人当】'!AA26), 0)</f>
        <v>0</v>
      </c>
      <c r="AB26" s="185">
        <f>IFERROR(IF('⑥-1A申告納付税額（3%）【1人当】'!AB26-'⑦-1Aのうち道分【1人当】'!AB26&lt;0, 0, '⑥-1A申告納付税額（3%）【1人当】'!AB26-'⑦-1Aのうち道分【1人当】'!AB26), 0)</f>
        <v>0</v>
      </c>
      <c r="AC26" s="185">
        <f>IFERROR(IF('⑥-1A申告納付税額（3%）【1人当】'!AC26-'⑦-1Aのうち道分【1人当】'!AC26&lt;0, 0, '⑥-1A申告納付税額（3%）【1人当】'!AC26-'⑦-1Aのうち道分【1人当】'!AC26), 0)</f>
        <v>0</v>
      </c>
      <c r="AD26" s="185">
        <f>IFERROR(IF('⑥-1A申告納付税額（3%）【1人当】'!AD26-'⑦-1Aのうち道分【1人当】'!AD26&lt;0, 0, '⑥-1A申告納付税額（3%）【1人当】'!AD26-'⑦-1Aのうち道分【1人当】'!AD26), 0)</f>
        <v>0</v>
      </c>
      <c r="AE26" s="185">
        <f>IFERROR(IF('⑥-1A申告納付税額（3%）【1人当】'!AE26-'⑦-1Aのうち道分【1人当】'!AE26&lt;0, 0, '⑥-1A申告納付税額（3%）【1人当】'!AE26-'⑦-1Aのうち道分【1人当】'!AE26), 0)</f>
        <v>0</v>
      </c>
      <c r="AF26" s="185">
        <f>IFERROR(IF('⑥-1A申告納付税額（3%）【1人当】'!AF26-'⑦-1Aのうち道分【1人当】'!AF26&lt;0, 0, '⑥-1A申告納付税額（3%）【1人当】'!AF26-'⑦-1Aのうち道分【1人当】'!AF26), 0)</f>
        <v>0</v>
      </c>
      <c r="AG26" s="185">
        <f>IFERROR(IF('⑥-1A申告納付税額（3%）【1人当】'!AG26-'⑦-1Aのうち道分【1人当】'!AG26&lt;0, 0, '⑥-1A申告納付税額（3%）【1人当】'!AG26-'⑦-1Aのうち道分【1人当】'!AG26), 0)</f>
        <v>0</v>
      </c>
      <c r="AH26" s="185">
        <f>IFERROR(IF('⑥-1A申告納付税額（3%）【1人当】'!AH26-'⑦-1Aのうち道分【1人当】'!AH26&lt;0, 0, '⑥-1A申告納付税額（3%）【1人当】'!AH26-'⑦-1Aのうち道分【1人当】'!AH26), 0)</f>
        <v>0</v>
      </c>
      <c r="AI26" s="185">
        <f>IFERROR(IF('⑥-1A申告納付税額（3%）【1人当】'!AI26-'⑦-1Aのうち道分【1人当】'!AI26&lt;0, 0, '⑥-1A申告納付税額（3%）【1人当】'!AI26-'⑦-1Aのうち道分【1人当】'!AI26), 0)</f>
        <v>0</v>
      </c>
      <c r="AJ26" s="185">
        <f>IFERROR(IF('⑥-1A申告納付税額（3%）【1人当】'!AJ26-'⑦-1Aのうち道分【1人当】'!AJ26&lt;0, 0, '⑥-1A申告納付税額（3%）【1人当】'!AJ26-'⑦-1Aのうち道分【1人当】'!AJ26), 0)</f>
        <v>0</v>
      </c>
      <c r="AK26" s="185">
        <f>IFERROR(IF('⑥-1A申告納付税額（3%）【1人当】'!AK26-'⑦-1Aのうち道分【1人当】'!AK26&lt;0, 0, '⑥-1A申告納付税額（3%）【1人当】'!AK26-'⑦-1Aのうち道分【1人当】'!AK26), 0)</f>
        <v>0</v>
      </c>
      <c r="AL26" s="185">
        <f>IFERROR(IF('⑥-1A申告納付税額（3%）【1人当】'!AL26-'⑦-1Aのうち道分【1人当】'!AL26&lt;0, 0, '⑥-1A申告納付税額（3%）【1人当】'!AL26-'⑦-1Aのうち道分【1人当】'!AL26), 0)</f>
        <v>0</v>
      </c>
      <c r="AM26" s="185">
        <f>IFERROR(IF('⑥-1A申告納付税額（3%）【1人当】'!AM26-'⑦-1Aのうち道分【1人当】'!AM26&lt;0, 0, '⑥-1A申告納付税額（3%）【1人当】'!AM26-'⑦-1Aのうち道分【1人当】'!AM26), 0)</f>
        <v>0</v>
      </c>
      <c r="AN26" s="185">
        <f>IFERROR(IF('⑥-1A申告納付税額（3%）【1人当】'!AN26-'⑦-1Aのうち道分【1人当】'!AN26&lt;0, 0, '⑥-1A申告納付税額（3%）【1人当】'!AN26-'⑦-1Aのうち道分【1人当】'!AN26), 0)</f>
        <v>0</v>
      </c>
      <c r="AO26" s="185">
        <f>IFERROR(IF('⑥-1A申告納付税額（3%）【1人当】'!AO26-'⑦-1Aのうち道分【1人当】'!AO26&lt;0, 0, '⑥-1A申告納付税額（3%）【1人当】'!AO26-'⑦-1Aのうち道分【1人当】'!AO26), 0)</f>
        <v>0</v>
      </c>
      <c r="AP26" s="185">
        <f>IFERROR(IF('⑥-1A申告納付税額（3%）【1人当】'!AP26-'⑦-1Aのうち道分【1人当】'!AP26&lt;0, 0, '⑥-1A申告納付税額（3%）【1人当】'!AP26-'⑦-1Aのうち道分【1人当】'!AP26), 0)</f>
        <v>0</v>
      </c>
      <c r="AQ26" s="185">
        <f>IFERROR(IF('⑥-1A申告納付税額（3%）【1人当】'!AQ26-'⑦-1Aのうち道分【1人当】'!AQ26&lt;0, 0, '⑥-1A申告納付税額（3%）【1人当】'!AQ26-'⑦-1Aのうち道分【1人当】'!AQ26), 0)</f>
        <v>0</v>
      </c>
      <c r="AR26" s="185">
        <f>IFERROR(IF('⑥-1A申告納付税額（3%）【1人当】'!AR26-'⑦-1Aのうち道分【1人当】'!AR26&lt;0, 0, '⑥-1A申告納付税額（3%）【1人当】'!AR26-'⑦-1Aのうち道分【1人当】'!AR26), 0)</f>
        <v>0</v>
      </c>
      <c r="AS26" s="185">
        <f>IFERROR(IF('⑥-1A申告納付税額（3%）【1人当】'!AS26-'⑦-1Aのうち道分【1人当】'!AS26&lt;0, 0, '⑥-1A申告納付税額（3%）【1人当】'!AS26-'⑦-1Aのうち道分【1人当】'!AS26), 0)</f>
        <v>0</v>
      </c>
      <c r="AT26" s="185">
        <f>IFERROR(IF('⑥-1A申告納付税額（3%）【1人当】'!AT26-'⑦-1Aのうち道分【1人当】'!AT26&lt;0, 0, '⑥-1A申告納付税額（3%）【1人当】'!AT26-'⑦-1Aのうち道分【1人当】'!AT26), 0)</f>
        <v>0</v>
      </c>
      <c r="AU26" s="185">
        <f>IFERROR(IF('⑥-1A申告納付税額（3%）【1人当】'!AU26-'⑦-1Aのうち道分【1人当】'!AU26&lt;0, 0, '⑥-1A申告納付税額（3%）【1人当】'!AU26-'⑦-1Aのうち道分【1人当】'!AU26), 0)</f>
        <v>0</v>
      </c>
      <c r="AV26" s="185">
        <f>IFERROR(IF('⑥-1A申告納付税額（3%）【1人当】'!AV26-'⑦-1Aのうち道分【1人当】'!AV26&lt;0, 0, '⑥-1A申告納付税額（3%）【1人当】'!AV26-'⑦-1Aのうち道分【1人当】'!AV26), 0)</f>
        <v>0</v>
      </c>
      <c r="AW26" s="185">
        <f>IFERROR(IF('⑥-1A申告納付税額（3%）【1人当】'!AW26-'⑦-1Aのうち道分【1人当】'!AW26&lt;0, 0, '⑥-1A申告納付税額（3%）【1人当】'!AW26-'⑦-1Aのうち道分【1人当】'!AW26), 0)</f>
        <v>0</v>
      </c>
      <c r="AX26" s="185">
        <f>IFERROR(IF('⑥-1A申告納付税額（3%）【1人当】'!AX26-'⑦-1Aのうち道分【1人当】'!AX26&lt;0, 0, '⑥-1A申告納付税額（3%）【1人当】'!AX26-'⑦-1Aのうち道分【1人当】'!AX26), 0)</f>
        <v>0</v>
      </c>
      <c r="AY26" s="185">
        <f>IFERROR(IF('⑥-1A申告納付税額（3%）【1人当】'!AY26-'⑦-1Aのうち道分【1人当】'!AY26&lt;0, 0, '⑥-1A申告納付税額（3%）【1人当】'!AY26-'⑦-1Aのうち道分【1人当】'!AY26), 0)</f>
        <v>0</v>
      </c>
      <c r="AZ26" s="185">
        <f>IFERROR(IF('⑥-1A申告納付税額（3%）【1人当】'!AZ26-'⑦-1Aのうち道分【1人当】'!AZ26&lt;0, 0, '⑥-1A申告納付税額（3%）【1人当】'!AZ26-'⑦-1Aのうち道分【1人当】'!AZ26), 0)</f>
        <v>0</v>
      </c>
      <c r="BA26" s="185">
        <f>IFERROR(IF('⑥-1A申告納付税額（3%）【1人当】'!BA26-'⑦-1Aのうち道分【1人当】'!BA26&lt;0, 0, '⑥-1A申告納付税額（3%）【1人当】'!BA26-'⑦-1Aのうち道分【1人当】'!BA26), 0)</f>
        <v>0</v>
      </c>
      <c r="BB26" s="185">
        <f>IFERROR(IF('⑥-1A申告納付税額（3%）【1人当】'!BB26-'⑦-1Aのうち道分【1人当】'!BB26&lt;0, 0, '⑥-1A申告納付税額（3%）【1人当】'!BB26-'⑦-1Aのうち道分【1人当】'!BB26), 0)</f>
        <v>0</v>
      </c>
      <c r="BC26" s="185">
        <f>IFERROR(IF('⑥-1A申告納付税額（3%）【1人当】'!BC26-'⑦-1Aのうち道分【1人当】'!BC26&lt;0, 0, '⑥-1A申告納付税額（3%）【1人当】'!BC26-'⑦-1Aのうち道分【1人当】'!BC26), 0)</f>
        <v>0</v>
      </c>
      <c r="BD26" s="185">
        <f>IFERROR(IF('⑥-1A申告納付税額（3%）【1人当】'!BD26-'⑦-1Aのうち道分【1人当】'!BD26&lt;0, 0, '⑥-1A申告納付税額（3%）【1人当】'!BD26-'⑦-1Aのうち道分【1人当】'!BD26), 0)</f>
        <v>0</v>
      </c>
      <c r="BE26" s="185">
        <f>IFERROR(IF('⑥-1A申告納付税額（3%）【1人当】'!BE26-'⑦-1Aのうち道分【1人当】'!BE26&lt;0, 0, '⑥-1A申告納付税額（3%）【1人当】'!BE26-'⑦-1Aのうち道分【1人当】'!BE26), 0)</f>
        <v>0</v>
      </c>
      <c r="BF26" s="185">
        <f>IFERROR(IF('⑥-1A申告納付税額（3%）【1人当】'!BF26-'⑦-1Aのうち道分【1人当】'!BF26&lt;0, 0, '⑥-1A申告納付税額（3%）【1人当】'!BF26-'⑦-1Aのうち道分【1人当】'!BF26), 0)</f>
        <v>0</v>
      </c>
      <c r="BG26" s="185">
        <f>IFERROR(IF('⑥-1A申告納付税額（3%）【1人当】'!BG26-'⑦-1Aのうち道分【1人当】'!BG26&lt;0, 0, '⑥-1A申告納付税額（3%）【1人当】'!BG26-'⑦-1Aのうち道分【1人当】'!BG26), 0)</f>
        <v>0</v>
      </c>
      <c r="BH26" s="185">
        <f>IFERROR(IF('⑥-1A申告納付税額（3%）【1人当】'!BH26-'⑦-1Aのうち道分【1人当】'!BH26&lt;0, 0, '⑥-1A申告納付税額（3%）【1人当】'!BH26-'⑦-1Aのうち道分【1人当】'!BH26), 0)</f>
        <v>0</v>
      </c>
      <c r="BI26" s="185">
        <f>IFERROR(IF('⑥-1A申告納付税額（3%）【1人当】'!BI26-'⑦-1Aのうち道分【1人当】'!BI26&lt;0, 0, '⑥-1A申告納付税額（3%）【1人当】'!BI26-'⑦-1Aのうち道分【1人当】'!BI26), 0)</f>
        <v>0</v>
      </c>
      <c r="BJ26" s="185">
        <f>IFERROR(IF('⑥-1A申告納付税額（3%）【1人当】'!BJ26-'⑦-1Aのうち道分【1人当】'!BJ26&lt;0, 0, '⑥-1A申告納付税額（3%）【1人当】'!BJ26-'⑦-1Aのうち道分【1人当】'!BJ26), 0)</f>
        <v>0</v>
      </c>
      <c r="BK26" s="185">
        <f>IFERROR(IF('⑥-1A申告納付税額（3%）【1人当】'!BK26-'⑦-1Aのうち道分【1人当】'!BK26&lt;0, 0, '⑥-1A申告納付税額（3%）【1人当】'!BK26-'⑦-1Aのうち道分【1人当】'!BK26), 0)</f>
        <v>0</v>
      </c>
      <c r="BL26" s="185">
        <f>IFERROR(IF('⑥-1A申告納付税額（3%）【1人当】'!BL26-'⑦-1Aのうち道分【1人当】'!BL26&lt;0, 0, '⑥-1A申告納付税額（3%）【1人当】'!BL26-'⑦-1Aのうち道分【1人当】'!BL26), 0)</f>
        <v>0</v>
      </c>
      <c r="BM26" s="185">
        <f>IFERROR(IF('⑥-1A申告納付税額（3%）【1人当】'!BM26-'⑦-1Aのうち道分【1人当】'!BM26&lt;0, 0, '⑥-1A申告納付税額（3%）【1人当】'!BM26-'⑦-1Aのうち道分【1人当】'!BM26), 0)</f>
        <v>0</v>
      </c>
      <c r="BN26" s="185">
        <f>IFERROR(IF('⑥-1A申告納付税額（3%）【1人当】'!BN26-'⑦-1Aのうち道分【1人当】'!BN26&lt;0, 0, '⑥-1A申告納付税額（3%）【1人当】'!BN26-'⑦-1Aのうち道分【1人当】'!BN26), 0)</f>
        <v>0</v>
      </c>
      <c r="BO26" s="185">
        <f>IFERROR(IF('⑥-1A申告納付税額（3%）【1人当】'!BO26-'⑦-1Aのうち道分【1人当】'!BO26&lt;0, 0, '⑥-1A申告納付税額（3%）【1人当】'!BO26-'⑦-1Aのうち道分【1人当】'!BO26), 0)</f>
        <v>0</v>
      </c>
      <c r="BP26" s="185">
        <f>IFERROR(IF('⑥-1A申告納付税額（3%）【1人当】'!BP26-'⑦-1Aのうち道分【1人当】'!BP26&lt;0, 0, '⑥-1A申告納付税額（3%）【1人当】'!BP26-'⑦-1Aのうち道分【1人当】'!BP26), 0)</f>
        <v>0</v>
      </c>
      <c r="BQ26" s="185">
        <f>IFERROR(IF('⑥-1A申告納付税額（3%）【1人当】'!BQ26-'⑦-1Aのうち道分【1人当】'!BQ26&lt;0, 0, '⑥-1A申告納付税額（3%）【1人当】'!BQ26-'⑦-1Aのうち道分【1人当】'!BQ26), 0)</f>
        <v>0</v>
      </c>
      <c r="BR26" s="185">
        <f>IFERROR(IF('⑥-1A申告納付税額（3%）【1人当】'!BR26-'⑦-1Aのうち道分【1人当】'!BR26&lt;0, 0, '⑥-1A申告納付税額（3%）【1人当】'!BR26-'⑦-1Aのうち道分【1人当】'!BR26), 0)</f>
        <v>0</v>
      </c>
      <c r="BS26" s="185">
        <f>IFERROR(IF('⑥-1A申告納付税額（3%）【1人当】'!BS26-'⑦-1Aのうち道分【1人当】'!BS26&lt;0, 0, '⑥-1A申告納付税額（3%）【1人当】'!BS26-'⑦-1Aのうち道分【1人当】'!BS26), 0)</f>
        <v>0</v>
      </c>
      <c r="BT26" s="185">
        <f>IFERROR(IF('⑥-1A申告納付税額（3%）【1人当】'!BT26-'⑦-1Aのうち道分【1人当】'!BT26&lt;0, 0, '⑥-1A申告納付税額（3%）【1人当】'!BT26-'⑦-1Aのうち道分【1人当】'!BT26), 0)</f>
        <v>0</v>
      </c>
      <c r="BU26" s="185">
        <f>IFERROR(IF('⑥-1A申告納付税額（3%）【1人当】'!BU26-'⑦-1Aのうち道分【1人当】'!BU26&lt;0, 0, '⑥-1A申告納付税額（3%）【1人当】'!BU26-'⑦-1Aのうち道分【1人当】'!BU26), 0)</f>
        <v>0</v>
      </c>
      <c r="BV26" s="185">
        <f>IFERROR(IF('⑥-1A申告納付税額（3%）【1人当】'!BV26-'⑦-1Aのうち道分【1人当】'!BV26&lt;0, 0, '⑥-1A申告納付税額（3%）【1人当】'!BV26-'⑦-1Aのうち道分【1人当】'!BV26), 0)</f>
        <v>0</v>
      </c>
      <c r="BW26" s="185">
        <f>IFERROR(IF('⑥-1A申告納付税額（3%）【1人当】'!BW26-'⑦-1Aのうち道分【1人当】'!BW26&lt;0, 0, '⑥-1A申告納付税額（3%）【1人当】'!BW26-'⑦-1Aのうち道分【1人当】'!BW26), 0)</f>
        <v>0</v>
      </c>
      <c r="BX26" s="185">
        <f>IFERROR(IF('⑥-1A申告納付税額（3%）【1人当】'!BX26-'⑦-1Aのうち道分【1人当】'!BX26&lt;0, 0, '⑥-1A申告納付税額（3%）【1人当】'!BX26-'⑦-1Aのうち道分【1人当】'!BX26), 0)</f>
        <v>0</v>
      </c>
      <c r="BY26" s="185">
        <f>IFERROR(IF('⑥-1A申告納付税額（3%）【1人当】'!BY26-'⑦-1Aのうち道分【1人当】'!BY26&lt;0, 0, '⑥-1A申告納付税額（3%）【1人当】'!BY26-'⑦-1Aのうち道分【1人当】'!BY26), 0)</f>
        <v>0</v>
      </c>
      <c r="BZ26" s="185">
        <f>IFERROR(IF('⑥-1A申告納付税額（3%）【1人当】'!BZ26-'⑦-1Aのうち道分【1人当】'!BZ26&lt;0, 0, '⑥-1A申告納付税額（3%）【1人当】'!BZ26-'⑦-1Aのうち道分【1人当】'!BZ26), 0)</f>
        <v>0</v>
      </c>
      <c r="CA26" s="185">
        <f>IFERROR(IF('⑥-1A申告納付税額（3%）【1人当】'!CA26-'⑦-1Aのうち道分【1人当】'!CA26&lt;0, 0, '⑥-1A申告納付税額（3%）【1人当】'!CA26-'⑦-1Aのうち道分【1人当】'!CA26), 0)</f>
        <v>0</v>
      </c>
      <c r="CB26" s="185">
        <f>IFERROR(IF('⑥-1A申告納付税額（3%）【1人当】'!CB26-'⑦-1Aのうち道分【1人当】'!CB26&lt;0, 0, '⑥-1A申告納付税額（3%）【1人当】'!CB26-'⑦-1Aのうち道分【1人当】'!CB26), 0)</f>
        <v>0</v>
      </c>
      <c r="CC26" s="185">
        <f>IFERROR(IF('⑥-1A申告納付税額（3%）【1人当】'!CC26-'⑦-1Aのうち道分【1人当】'!CC26&lt;0, 0, '⑥-1A申告納付税額（3%）【1人当】'!CC26-'⑦-1Aのうち道分【1人当】'!CC26), 0)</f>
        <v>0</v>
      </c>
      <c r="CD26" s="185">
        <f>IFERROR(IF('⑥-1A申告納付税額（3%）【1人当】'!CD26-'⑦-1Aのうち道分【1人当】'!CD26&lt;0, 0, '⑥-1A申告納付税額（3%）【1人当】'!CD26-'⑦-1Aのうち道分【1人当】'!CD26), 0)</f>
        <v>0</v>
      </c>
      <c r="CE26" s="185">
        <f>IFERROR(IF('⑥-1A申告納付税額（3%）【1人当】'!CE26-'⑦-1Aのうち道分【1人当】'!CE26&lt;0, 0, '⑥-1A申告納付税額（3%）【1人当】'!CE26-'⑦-1Aのうち道分【1人当】'!CE26), 0)</f>
        <v>0</v>
      </c>
      <c r="CF26" s="185">
        <f>IFERROR(IF('⑥-1A申告納付税額（3%）【1人当】'!CF26-'⑦-1Aのうち道分【1人当】'!CF26&lt;0, 0, '⑥-1A申告納付税額（3%）【1人当】'!CF26-'⑦-1Aのうち道分【1人当】'!CF26), 0)</f>
        <v>0</v>
      </c>
      <c r="CG26" s="185">
        <f>IFERROR(IF('⑥-1A申告納付税額（3%）【1人当】'!CG26-'⑦-1Aのうち道分【1人当】'!CG26&lt;0, 0, '⑥-1A申告納付税額（3%）【1人当】'!CG26-'⑦-1Aのうち道分【1人当】'!CG26), 0)</f>
        <v>0</v>
      </c>
      <c r="CH26" s="185">
        <f>IFERROR(IF('⑥-1A申告納付税額（3%）【1人当】'!CH26-'⑦-1Aのうち道分【1人当】'!CH26&lt;0, 0, '⑥-1A申告納付税額（3%）【1人当】'!CH26-'⑦-1Aのうち道分【1人当】'!CH26), 0)</f>
        <v>0</v>
      </c>
      <c r="CI26" s="185">
        <f>IFERROR(IF('⑥-1A申告納付税額（3%）【1人当】'!CI26-'⑦-1Aのうち道分【1人当】'!CI26&lt;0, 0, '⑥-1A申告納付税額（3%）【1人当】'!CI26-'⑦-1Aのうち道分【1人当】'!CI26), 0)</f>
        <v>0</v>
      </c>
      <c r="CJ26" s="185">
        <f>IFERROR(IF('⑥-1A申告納付税額（3%）【1人当】'!CJ26-'⑦-1Aのうち道分【1人当】'!CJ26&lt;0, 0, '⑥-1A申告納付税額（3%）【1人当】'!CJ26-'⑦-1Aのうち道分【1人当】'!CJ26), 0)</f>
        <v>0</v>
      </c>
      <c r="CK26" s="185">
        <f>IFERROR(IF('⑥-1A申告納付税額（3%）【1人当】'!CK26-'⑦-1Aのうち道分【1人当】'!CK26&lt;0, 0, '⑥-1A申告納付税額（3%）【1人当】'!CK26-'⑦-1Aのうち道分【1人当】'!CK26), 0)</f>
        <v>0</v>
      </c>
      <c r="CL26" s="185">
        <f>IFERROR(IF('⑥-1A申告納付税額（3%）【1人当】'!CL26-'⑦-1Aのうち道分【1人当】'!CL26&lt;0, 0, '⑥-1A申告納付税額（3%）【1人当】'!CL26-'⑦-1Aのうち道分【1人当】'!CL26), 0)</f>
        <v>0</v>
      </c>
      <c r="CM26" s="185">
        <f>IFERROR(IF('⑥-1A申告納付税額（3%）【1人当】'!CM26-'⑦-1Aのうち道分【1人当】'!CM26&lt;0, 0, '⑥-1A申告納付税額（3%）【1人当】'!CM26-'⑦-1Aのうち道分【1人当】'!CM26), 0)</f>
        <v>0</v>
      </c>
      <c r="CN26" s="185">
        <f>IFERROR(IF('⑥-1A申告納付税額（3%）【1人当】'!CN26-'⑦-1Aのうち道分【1人当】'!CN26&lt;0, 0, '⑥-1A申告納付税額（3%）【1人当】'!CN26-'⑦-1Aのうち道分【1人当】'!CN26), 0)</f>
        <v>0</v>
      </c>
      <c r="CO26" s="185">
        <f>IFERROR(IF('⑥-1A申告納付税額（3%）【1人当】'!CO26-'⑦-1Aのうち道分【1人当】'!CO26&lt;0, 0, '⑥-1A申告納付税額（3%）【1人当】'!CO26-'⑦-1Aのうち道分【1人当】'!CO26), 0)</f>
        <v>0</v>
      </c>
      <c r="CP26" s="185">
        <f>IFERROR(IF('⑥-1A申告納付税額（3%）【1人当】'!CP26-'⑦-1Aのうち道分【1人当】'!CP26&lt;0, 0, '⑥-1A申告納付税額（3%）【1人当】'!CP26-'⑦-1Aのうち道分【1人当】'!CP26), 0)</f>
        <v>0</v>
      </c>
      <c r="CQ26" s="185">
        <f>IFERROR(IF('⑥-1A申告納付税額（3%）【1人当】'!CQ26-'⑦-1Aのうち道分【1人当】'!CQ26&lt;0, 0, '⑥-1A申告納付税額（3%）【1人当】'!CQ26-'⑦-1Aのうち道分【1人当】'!CQ26), 0)</f>
        <v>0</v>
      </c>
      <c r="CR26" s="185">
        <f>IFERROR(IF('⑥-1A申告納付税額（3%）【1人当】'!CR26-'⑦-1Aのうち道分【1人当】'!CR26&lt;0, 0, '⑥-1A申告納付税額（3%）【1人当】'!CR26-'⑦-1Aのうち道分【1人当】'!CR26), 0)</f>
        <v>0</v>
      </c>
      <c r="CS26" s="185">
        <f>IFERROR(IF('⑥-1A申告納付税額（3%）【1人当】'!CS26-'⑦-1Aのうち道分【1人当】'!CS26&lt;0, 0, '⑥-1A申告納付税額（3%）【1人当】'!CS26-'⑦-1Aのうち道分【1人当】'!CS26), 0)</f>
        <v>0</v>
      </c>
      <c r="CT26" s="185">
        <f>IFERROR(IF('⑥-1A申告納付税額（3%）【1人当】'!CT26-'⑦-1Aのうち道分【1人当】'!CT26&lt;0, 0, '⑥-1A申告納付税額（3%）【1人当】'!CT26-'⑦-1Aのうち道分【1人当】'!CT26), 0)</f>
        <v>0</v>
      </c>
      <c r="CU26" s="185">
        <f>IFERROR(IF('⑥-1A申告納付税額（3%）【1人当】'!CU26-'⑦-1Aのうち道分【1人当】'!CU26&lt;0, 0, '⑥-1A申告納付税額（3%）【1人当】'!CU26-'⑦-1Aのうち道分【1人当】'!CU26), 0)</f>
        <v>0</v>
      </c>
      <c r="CV26" s="185">
        <f>IFERROR(IF('⑥-1A申告納付税額（3%）【1人当】'!CV26-'⑦-1Aのうち道分【1人当】'!CV26&lt;0, 0, '⑥-1A申告納付税額（3%）【1人当】'!CV26-'⑦-1Aのうち道分【1人当】'!CV26), 0)</f>
        <v>0</v>
      </c>
      <c r="CW26" s="185">
        <f>IFERROR(IF('⑥-1A申告納付税額（3%）【1人当】'!CW26-'⑦-1Aのうち道分【1人当】'!CW26&lt;0, 0, '⑥-1A申告納付税額（3%）【1人当】'!CW26-'⑦-1Aのうち道分【1人当】'!CW26), 0)</f>
        <v>0</v>
      </c>
      <c r="CX26" s="185">
        <f>IFERROR(IF('⑥-1A申告納付税額（3%）【1人当】'!CX26-'⑦-1Aのうち道分【1人当】'!CX26&lt;0, 0, '⑥-1A申告納付税額（3%）【1人当】'!CX26-'⑦-1Aのうち道分【1人当】'!CX26), 0)</f>
        <v>0</v>
      </c>
      <c r="CY26" s="13"/>
      <c r="CZ26" s="185">
        <f>'①-1入力シート（宿泊人数）【1人当】'!CZ26</f>
        <v>0</v>
      </c>
    </row>
    <row r="27" spans="1:104">
      <c r="A27" s="196"/>
      <c r="B27" s="175">
        <v>21</v>
      </c>
      <c r="C27" s="185">
        <f>IFERROR(IF('⑥-1A申告納付税額（3%）【1人当】'!C27-'⑦-1Aのうち道分【1人当】'!C27&lt;0, 0, '⑥-1A申告納付税額（3%）【1人当】'!C27-'⑦-1Aのうち道分【1人当】'!C27), 0)</f>
        <v>0</v>
      </c>
      <c r="D27" s="185">
        <f>IFERROR(IF('⑥-1A申告納付税額（3%）【1人当】'!D27-'⑦-1Aのうち道分【1人当】'!D27&lt;0, 0, '⑥-1A申告納付税額（3%）【1人当】'!D27-'⑦-1Aのうち道分【1人当】'!D27), 0)</f>
        <v>0</v>
      </c>
      <c r="E27" s="185">
        <f>IFERROR(IF('⑥-1A申告納付税額（3%）【1人当】'!E27-'⑦-1Aのうち道分【1人当】'!E27&lt;0, 0, '⑥-1A申告納付税額（3%）【1人当】'!E27-'⑦-1Aのうち道分【1人当】'!E27), 0)</f>
        <v>0</v>
      </c>
      <c r="F27" s="185">
        <f>IFERROR(IF('⑥-1A申告納付税額（3%）【1人当】'!F27-'⑦-1Aのうち道分【1人当】'!F27&lt;0, 0, '⑥-1A申告納付税額（3%）【1人当】'!F27-'⑦-1Aのうち道分【1人当】'!F27), 0)</f>
        <v>0</v>
      </c>
      <c r="G27" s="185">
        <f>IFERROR(IF('⑥-1A申告納付税額（3%）【1人当】'!G27-'⑦-1Aのうち道分【1人当】'!G27&lt;0, 0, '⑥-1A申告納付税額（3%）【1人当】'!G27-'⑦-1Aのうち道分【1人当】'!G27), 0)</f>
        <v>0</v>
      </c>
      <c r="H27" s="185">
        <f>IFERROR(IF('⑥-1A申告納付税額（3%）【1人当】'!H27-'⑦-1Aのうち道分【1人当】'!H27&lt;0, 0, '⑥-1A申告納付税額（3%）【1人当】'!H27-'⑦-1Aのうち道分【1人当】'!H27), 0)</f>
        <v>0</v>
      </c>
      <c r="I27" s="185">
        <f>IFERROR(IF('⑥-1A申告納付税額（3%）【1人当】'!I27-'⑦-1Aのうち道分【1人当】'!I27&lt;0, 0, '⑥-1A申告納付税額（3%）【1人当】'!I27-'⑦-1Aのうち道分【1人当】'!I27), 0)</f>
        <v>0</v>
      </c>
      <c r="J27" s="185">
        <f>IFERROR(IF('⑥-1A申告納付税額（3%）【1人当】'!J27-'⑦-1Aのうち道分【1人当】'!J27&lt;0, 0, '⑥-1A申告納付税額（3%）【1人当】'!J27-'⑦-1Aのうち道分【1人当】'!J27), 0)</f>
        <v>0</v>
      </c>
      <c r="K27" s="185">
        <f>IFERROR(IF('⑥-1A申告納付税額（3%）【1人当】'!K27-'⑦-1Aのうち道分【1人当】'!K27&lt;0, 0, '⑥-1A申告納付税額（3%）【1人当】'!K27-'⑦-1Aのうち道分【1人当】'!K27), 0)</f>
        <v>0</v>
      </c>
      <c r="L27" s="185">
        <f>IFERROR(IF('⑥-1A申告納付税額（3%）【1人当】'!L27-'⑦-1Aのうち道分【1人当】'!L27&lt;0, 0, '⑥-1A申告納付税額（3%）【1人当】'!L27-'⑦-1Aのうち道分【1人当】'!L27), 0)</f>
        <v>0</v>
      </c>
      <c r="M27" s="185">
        <f>IFERROR(IF('⑥-1A申告納付税額（3%）【1人当】'!M27-'⑦-1Aのうち道分【1人当】'!M27&lt;0, 0, '⑥-1A申告納付税額（3%）【1人当】'!M27-'⑦-1Aのうち道分【1人当】'!M27), 0)</f>
        <v>0</v>
      </c>
      <c r="N27" s="185">
        <f>IFERROR(IF('⑥-1A申告納付税額（3%）【1人当】'!N27-'⑦-1Aのうち道分【1人当】'!N27&lt;0, 0, '⑥-1A申告納付税額（3%）【1人当】'!N27-'⑦-1Aのうち道分【1人当】'!N27), 0)</f>
        <v>0</v>
      </c>
      <c r="O27" s="185">
        <f>IFERROR(IF('⑥-1A申告納付税額（3%）【1人当】'!O27-'⑦-1Aのうち道分【1人当】'!O27&lt;0, 0, '⑥-1A申告納付税額（3%）【1人当】'!O27-'⑦-1Aのうち道分【1人当】'!O27), 0)</f>
        <v>0</v>
      </c>
      <c r="P27" s="185">
        <f>IFERROR(IF('⑥-1A申告納付税額（3%）【1人当】'!P27-'⑦-1Aのうち道分【1人当】'!P27&lt;0, 0, '⑥-1A申告納付税額（3%）【1人当】'!P27-'⑦-1Aのうち道分【1人当】'!P27), 0)</f>
        <v>0</v>
      </c>
      <c r="Q27" s="185">
        <f>IFERROR(IF('⑥-1A申告納付税額（3%）【1人当】'!Q27-'⑦-1Aのうち道分【1人当】'!Q27&lt;0, 0, '⑥-1A申告納付税額（3%）【1人当】'!Q27-'⑦-1Aのうち道分【1人当】'!Q27), 0)</f>
        <v>0</v>
      </c>
      <c r="R27" s="185">
        <f>IFERROR(IF('⑥-1A申告納付税額（3%）【1人当】'!R27-'⑦-1Aのうち道分【1人当】'!R27&lt;0, 0, '⑥-1A申告納付税額（3%）【1人当】'!R27-'⑦-1Aのうち道分【1人当】'!R27), 0)</f>
        <v>0</v>
      </c>
      <c r="S27" s="185">
        <f>IFERROR(IF('⑥-1A申告納付税額（3%）【1人当】'!S27-'⑦-1Aのうち道分【1人当】'!S27&lt;0, 0, '⑥-1A申告納付税額（3%）【1人当】'!S27-'⑦-1Aのうち道分【1人当】'!S27), 0)</f>
        <v>0</v>
      </c>
      <c r="T27" s="185">
        <f>IFERROR(IF('⑥-1A申告納付税額（3%）【1人当】'!T27-'⑦-1Aのうち道分【1人当】'!T27&lt;0, 0, '⑥-1A申告納付税額（3%）【1人当】'!T27-'⑦-1Aのうち道分【1人当】'!T27), 0)</f>
        <v>0</v>
      </c>
      <c r="U27" s="185">
        <f>IFERROR(IF('⑥-1A申告納付税額（3%）【1人当】'!U27-'⑦-1Aのうち道分【1人当】'!U27&lt;0, 0, '⑥-1A申告納付税額（3%）【1人当】'!U27-'⑦-1Aのうち道分【1人当】'!U27), 0)</f>
        <v>0</v>
      </c>
      <c r="V27" s="185">
        <f>IFERROR(IF('⑥-1A申告納付税額（3%）【1人当】'!V27-'⑦-1Aのうち道分【1人当】'!V27&lt;0, 0, '⑥-1A申告納付税額（3%）【1人当】'!V27-'⑦-1Aのうち道分【1人当】'!V27), 0)</f>
        <v>0</v>
      </c>
      <c r="W27" s="185">
        <f>IFERROR(IF('⑥-1A申告納付税額（3%）【1人当】'!W27-'⑦-1Aのうち道分【1人当】'!W27&lt;0, 0, '⑥-1A申告納付税額（3%）【1人当】'!W27-'⑦-1Aのうち道分【1人当】'!W27), 0)</f>
        <v>0</v>
      </c>
      <c r="X27" s="185">
        <f>IFERROR(IF('⑥-1A申告納付税額（3%）【1人当】'!X27-'⑦-1Aのうち道分【1人当】'!X27&lt;0, 0, '⑥-1A申告納付税額（3%）【1人当】'!X27-'⑦-1Aのうち道分【1人当】'!X27), 0)</f>
        <v>0</v>
      </c>
      <c r="Y27" s="185">
        <f>IFERROR(IF('⑥-1A申告納付税額（3%）【1人当】'!Y27-'⑦-1Aのうち道分【1人当】'!Y27&lt;0, 0, '⑥-1A申告納付税額（3%）【1人当】'!Y27-'⑦-1Aのうち道分【1人当】'!Y27), 0)</f>
        <v>0</v>
      </c>
      <c r="Z27" s="185">
        <f>IFERROR(IF('⑥-1A申告納付税額（3%）【1人当】'!Z27-'⑦-1Aのうち道分【1人当】'!Z27&lt;0, 0, '⑥-1A申告納付税額（3%）【1人当】'!Z27-'⑦-1Aのうち道分【1人当】'!Z27), 0)</f>
        <v>0</v>
      </c>
      <c r="AA27" s="185">
        <f>IFERROR(IF('⑥-1A申告納付税額（3%）【1人当】'!AA27-'⑦-1Aのうち道分【1人当】'!AA27&lt;0, 0, '⑥-1A申告納付税額（3%）【1人当】'!AA27-'⑦-1Aのうち道分【1人当】'!AA27), 0)</f>
        <v>0</v>
      </c>
      <c r="AB27" s="185">
        <f>IFERROR(IF('⑥-1A申告納付税額（3%）【1人当】'!AB27-'⑦-1Aのうち道分【1人当】'!AB27&lt;0, 0, '⑥-1A申告納付税額（3%）【1人当】'!AB27-'⑦-1Aのうち道分【1人当】'!AB27), 0)</f>
        <v>0</v>
      </c>
      <c r="AC27" s="185">
        <f>IFERROR(IF('⑥-1A申告納付税額（3%）【1人当】'!AC27-'⑦-1Aのうち道分【1人当】'!AC27&lt;0, 0, '⑥-1A申告納付税額（3%）【1人当】'!AC27-'⑦-1Aのうち道分【1人当】'!AC27), 0)</f>
        <v>0</v>
      </c>
      <c r="AD27" s="185">
        <f>IFERROR(IF('⑥-1A申告納付税額（3%）【1人当】'!AD27-'⑦-1Aのうち道分【1人当】'!AD27&lt;0, 0, '⑥-1A申告納付税額（3%）【1人当】'!AD27-'⑦-1Aのうち道分【1人当】'!AD27), 0)</f>
        <v>0</v>
      </c>
      <c r="AE27" s="185">
        <f>IFERROR(IF('⑥-1A申告納付税額（3%）【1人当】'!AE27-'⑦-1Aのうち道分【1人当】'!AE27&lt;0, 0, '⑥-1A申告納付税額（3%）【1人当】'!AE27-'⑦-1Aのうち道分【1人当】'!AE27), 0)</f>
        <v>0</v>
      </c>
      <c r="AF27" s="185">
        <f>IFERROR(IF('⑥-1A申告納付税額（3%）【1人当】'!AF27-'⑦-1Aのうち道分【1人当】'!AF27&lt;0, 0, '⑥-1A申告納付税額（3%）【1人当】'!AF27-'⑦-1Aのうち道分【1人当】'!AF27), 0)</f>
        <v>0</v>
      </c>
      <c r="AG27" s="185">
        <f>IFERROR(IF('⑥-1A申告納付税額（3%）【1人当】'!AG27-'⑦-1Aのうち道分【1人当】'!AG27&lt;0, 0, '⑥-1A申告納付税額（3%）【1人当】'!AG27-'⑦-1Aのうち道分【1人当】'!AG27), 0)</f>
        <v>0</v>
      </c>
      <c r="AH27" s="185">
        <f>IFERROR(IF('⑥-1A申告納付税額（3%）【1人当】'!AH27-'⑦-1Aのうち道分【1人当】'!AH27&lt;0, 0, '⑥-1A申告納付税額（3%）【1人当】'!AH27-'⑦-1Aのうち道分【1人当】'!AH27), 0)</f>
        <v>0</v>
      </c>
      <c r="AI27" s="185">
        <f>IFERROR(IF('⑥-1A申告納付税額（3%）【1人当】'!AI27-'⑦-1Aのうち道分【1人当】'!AI27&lt;0, 0, '⑥-1A申告納付税額（3%）【1人当】'!AI27-'⑦-1Aのうち道分【1人当】'!AI27), 0)</f>
        <v>0</v>
      </c>
      <c r="AJ27" s="185">
        <f>IFERROR(IF('⑥-1A申告納付税額（3%）【1人当】'!AJ27-'⑦-1Aのうち道分【1人当】'!AJ27&lt;0, 0, '⑥-1A申告納付税額（3%）【1人当】'!AJ27-'⑦-1Aのうち道分【1人当】'!AJ27), 0)</f>
        <v>0</v>
      </c>
      <c r="AK27" s="185">
        <f>IFERROR(IF('⑥-1A申告納付税額（3%）【1人当】'!AK27-'⑦-1Aのうち道分【1人当】'!AK27&lt;0, 0, '⑥-1A申告納付税額（3%）【1人当】'!AK27-'⑦-1Aのうち道分【1人当】'!AK27), 0)</f>
        <v>0</v>
      </c>
      <c r="AL27" s="185">
        <f>IFERROR(IF('⑥-1A申告納付税額（3%）【1人当】'!AL27-'⑦-1Aのうち道分【1人当】'!AL27&lt;0, 0, '⑥-1A申告納付税額（3%）【1人当】'!AL27-'⑦-1Aのうち道分【1人当】'!AL27), 0)</f>
        <v>0</v>
      </c>
      <c r="AM27" s="185">
        <f>IFERROR(IF('⑥-1A申告納付税額（3%）【1人当】'!AM27-'⑦-1Aのうち道分【1人当】'!AM27&lt;0, 0, '⑥-1A申告納付税額（3%）【1人当】'!AM27-'⑦-1Aのうち道分【1人当】'!AM27), 0)</f>
        <v>0</v>
      </c>
      <c r="AN27" s="185">
        <f>IFERROR(IF('⑥-1A申告納付税額（3%）【1人当】'!AN27-'⑦-1Aのうち道分【1人当】'!AN27&lt;0, 0, '⑥-1A申告納付税額（3%）【1人当】'!AN27-'⑦-1Aのうち道分【1人当】'!AN27), 0)</f>
        <v>0</v>
      </c>
      <c r="AO27" s="185">
        <f>IFERROR(IF('⑥-1A申告納付税額（3%）【1人当】'!AO27-'⑦-1Aのうち道分【1人当】'!AO27&lt;0, 0, '⑥-1A申告納付税額（3%）【1人当】'!AO27-'⑦-1Aのうち道分【1人当】'!AO27), 0)</f>
        <v>0</v>
      </c>
      <c r="AP27" s="185">
        <f>IFERROR(IF('⑥-1A申告納付税額（3%）【1人当】'!AP27-'⑦-1Aのうち道分【1人当】'!AP27&lt;0, 0, '⑥-1A申告納付税額（3%）【1人当】'!AP27-'⑦-1Aのうち道分【1人当】'!AP27), 0)</f>
        <v>0</v>
      </c>
      <c r="AQ27" s="185">
        <f>IFERROR(IF('⑥-1A申告納付税額（3%）【1人当】'!AQ27-'⑦-1Aのうち道分【1人当】'!AQ27&lt;0, 0, '⑥-1A申告納付税額（3%）【1人当】'!AQ27-'⑦-1Aのうち道分【1人当】'!AQ27), 0)</f>
        <v>0</v>
      </c>
      <c r="AR27" s="185">
        <f>IFERROR(IF('⑥-1A申告納付税額（3%）【1人当】'!AR27-'⑦-1Aのうち道分【1人当】'!AR27&lt;0, 0, '⑥-1A申告納付税額（3%）【1人当】'!AR27-'⑦-1Aのうち道分【1人当】'!AR27), 0)</f>
        <v>0</v>
      </c>
      <c r="AS27" s="185">
        <f>IFERROR(IF('⑥-1A申告納付税額（3%）【1人当】'!AS27-'⑦-1Aのうち道分【1人当】'!AS27&lt;0, 0, '⑥-1A申告納付税額（3%）【1人当】'!AS27-'⑦-1Aのうち道分【1人当】'!AS27), 0)</f>
        <v>0</v>
      </c>
      <c r="AT27" s="185">
        <f>IFERROR(IF('⑥-1A申告納付税額（3%）【1人当】'!AT27-'⑦-1Aのうち道分【1人当】'!AT27&lt;0, 0, '⑥-1A申告納付税額（3%）【1人当】'!AT27-'⑦-1Aのうち道分【1人当】'!AT27), 0)</f>
        <v>0</v>
      </c>
      <c r="AU27" s="185">
        <f>IFERROR(IF('⑥-1A申告納付税額（3%）【1人当】'!AU27-'⑦-1Aのうち道分【1人当】'!AU27&lt;0, 0, '⑥-1A申告納付税額（3%）【1人当】'!AU27-'⑦-1Aのうち道分【1人当】'!AU27), 0)</f>
        <v>0</v>
      </c>
      <c r="AV27" s="185">
        <f>IFERROR(IF('⑥-1A申告納付税額（3%）【1人当】'!AV27-'⑦-1Aのうち道分【1人当】'!AV27&lt;0, 0, '⑥-1A申告納付税額（3%）【1人当】'!AV27-'⑦-1Aのうち道分【1人当】'!AV27), 0)</f>
        <v>0</v>
      </c>
      <c r="AW27" s="185">
        <f>IFERROR(IF('⑥-1A申告納付税額（3%）【1人当】'!AW27-'⑦-1Aのうち道分【1人当】'!AW27&lt;0, 0, '⑥-1A申告納付税額（3%）【1人当】'!AW27-'⑦-1Aのうち道分【1人当】'!AW27), 0)</f>
        <v>0</v>
      </c>
      <c r="AX27" s="185">
        <f>IFERROR(IF('⑥-1A申告納付税額（3%）【1人当】'!AX27-'⑦-1Aのうち道分【1人当】'!AX27&lt;0, 0, '⑥-1A申告納付税額（3%）【1人当】'!AX27-'⑦-1Aのうち道分【1人当】'!AX27), 0)</f>
        <v>0</v>
      </c>
      <c r="AY27" s="185">
        <f>IFERROR(IF('⑥-1A申告納付税額（3%）【1人当】'!AY27-'⑦-1Aのうち道分【1人当】'!AY27&lt;0, 0, '⑥-1A申告納付税額（3%）【1人当】'!AY27-'⑦-1Aのうち道分【1人当】'!AY27), 0)</f>
        <v>0</v>
      </c>
      <c r="AZ27" s="185">
        <f>IFERROR(IF('⑥-1A申告納付税額（3%）【1人当】'!AZ27-'⑦-1Aのうち道分【1人当】'!AZ27&lt;0, 0, '⑥-1A申告納付税額（3%）【1人当】'!AZ27-'⑦-1Aのうち道分【1人当】'!AZ27), 0)</f>
        <v>0</v>
      </c>
      <c r="BA27" s="185">
        <f>IFERROR(IF('⑥-1A申告納付税額（3%）【1人当】'!BA27-'⑦-1Aのうち道分【1人当】'!BA27&lt;0, 0, '⑥-1A申告納付税額（3%）【1人当】'!BA27-'⑦-1Aのうち道分【1人当】'!BA27), 0)</f>
        <v>0</v>
      </c>
      <c r="BB27" s="185">
        <f>IFERROR(IF('⑥-1A申告納付税額（3%）【1人当】'!BB27-'⑦-1Aのうち道分【1人当】'!BB27&lt;0, 0, '⑥-1A申告納付税額（3%）【1人当】'!BB27-'⑦-1Aのうち道分【1人当】'!BB27), 0)</f>
        <v>0</v>
      </c>
      <c r="BC27" s="185">
        <f>IFERROR(IF('⑥-1A申告納付税額（3%）【1人当】'!BC27-'⑦-1Aのうち道分【1人当】'!BC27&lt;0, 0, '⑥-1A申告納付税額（3%）【1人当】'!BC27-'⑦-1Aのうち道分【1人当】'!BC27), 0)</f>
        <v>0</v>
      </c>
      <c r="BD27" s="185">
        <f>IFERROR(IF('⑥-1A申告納付税額（3%）【1人当】'!BD27-'⑦-1Aのうち道分【1人当】'!BD27&lt;0, 0, '⑥-1A申告納付税額（3%）【1人当】'!BD27-'⑦-1Aのうち道分【1人当】'!BD27), 0)</f>
        <v>0</v>
      </c>
      <c r="BE27" s="185">
        <f>IFERROR(IF('⑥-1A申告納付税額（3%）【1人当】'!BE27-'⑦-1Aのうち道分【1人当】'!BE27&lt;0, 0, '⑥-1A申告納付税額（3%）【1人当】'!BE27-'⑦-1Aのうち道分【1人当】'!BE27), 0)</f>
        <v>0</v>
      </c>
      <c r="BF27" s="185">
        <f>IFERROR(IF('⑥-1A申告納付税額（3%）【1人当】'!BF27-'⑦-1Aのうち道分【1人当】'!BF27&lt;0, 0, '⑥-1A申告納付税額（3%）【1人当】'!BF27-'⑦-1Aのうち道分【1人当】'!BF27), 0)</f>
        <v>0</v>
      </c>
      <c r="BG27" s="185">
        <f>IFERROR(IF('⑥-1A申告納付税額（3%）【1人当】'!BG27-'⑦-1Aのうち道分【1人当】'!BG27&lt;0, 0, '⑥-1A申告納付税額（3%）【1人当】'!BG27-'⑦-1Aのうち道分【1人当】'!BG27), 0)</f>
        <v>0</v>
      </c>
      <c r="BH27" s="185">
        <f>IFERROR(IF('⑥-1A申告納付税額（3%）【1人当】'!BH27-'⑦-1Aのうち道分【1人当】'!BH27&lt;0, 0, '⑥-1A申告納付税額（3%）【1人当】'!BH27-'⑦-1Aのうち道分【1人当】'!BH27), 0)</f>
        <v>0</v>
      </c>
      <c r="BI27" s="185">
        <f>IFERROR(IF('⑥-1A申告納付税額（3%）【1人当】'!BI27-'⑦-1Aのうち道分【1人当】'!BI27&lt;0, 0, '⑥-1A申告納付税額（3%）【1人当】'!BI27-'⑦-1Aのうち道分【1人当】'!BI27), 0)</f>
        <v>0</v>
      </c>
      <c r="BJ27" s="185">
        <f>IFERROR(IF('⑥-1A申告納付税額（3%）【1人当】'!BJ27-'⑦-1Aのうち道分【1人当】'!BJ27&lt;0, 0, '⑥-1A申告納付税額（3%）【1人当】'!BJ27-'⑦-1Aのうち道分【1人当】'!BJ27), 0)</f>
        <v>0</v>
      </c>
      <c r="BK27" s="185">
        <f>IFERROR(IF('⑥-1A申告納付税額（3%）【1人当】'!BK27-'⑦-1Aのうち道分【1人当】'!BK27&lt;0, 0, '⑥-1A申告納付税額（3%）【1人当】'!BK27-'⑦-1Aのうち道分【1人当】'!BK27), 0)</f>
        <v>0</v>
      </c>
      <c r="BL27" s="185">
        <f>IFERROR(IF('⑥-1A申告納付税額（3%）【1人当】'!BL27-'⑦-1Aのうち道分【1人当】'!BL27&lt;0, 0, '⑥-1A申告納付税額（3%）【1人当】'!BL27-'⑦-1Aのうち道分【1人当】'!BL27), 0)</f>
        <v>0</v>
      </c>
      <c r="BM27" s="185">
        <f>IFERROR(IF('⑥-1A申告納付税額（3%）【1人当】'!BM27-'⑦-1Aのうち道分【1人当】'!BM27&lt;0, 0, '⑥-1A申告納付税額（3%）【1人当】'!BM27-'⑦-1Aのうち道分【1人当】'!BM27), 0)</f>
        <v>0</v>
      </c>
      <c r="BN27" s="185">
        <f>IFERROR(IF('⑥-1A申告納付税額（3%）【1人当】'!BN27-'⑦-1Aのうち道分【1人当】'!BN27&lt;0, 0, '⑥-1A申告納付税額（3%）【1人当】'!BN27-'⑦-1Aのうち道分【1人当】'!BN27), 0)</f>
        <v>0</v>
      </c>
      <c r="BO27" s="185">
        <f>IFERROR(IF('⑥-1A申告納付税額（3%）【1人当】'!BO27-'⑦-1Aのうち道分【1人当】'!BO27&lt;0, 0, '⑥-1A申告納付税額（3%）【1人当】'!BO27-'⑦-1Aのうち道分【1人当】'!BO27), 0)</f>
        <v>0</v>
      </c>
      <c r="BP27" s="185">
        <f>IFERROR(IF('⑥-1A申告納付税額（3%）【1人当】'!BP27-'⑦-1Aのうち道分【1人当】'!BP27&lt;0, 0, '⑥-1A申告納付税額（3%）【1人当】'!BP27-'⑦-1Aのうち道分【1人当】'!BP27), 0)</f>
        <v>0</v>
      </c>
      <c r="BQ27" s="185">
        <f>IFERROR(IF('⑥-1A申告納付税額（3%）【1人当】'!BQ27-'⑦-1Aのうち道分【1人当】'!BQ27&lt;0, 0, '⑥-1A申告納付税額（3%）【1人当】'!BQ27-'⑦-1Aのうち道分【1人当】'!BQ27), 0)</f>
        <v>0</v>
      </c>
      <c r="BR27" s="185">
        <f>IFERROR(IF('⑥-1A申告納付税額（3%）【1人当】'!BR27-'⑦-1Aのうち道分【1人当】'!BR27&lt;0, 0, '⑥-1A申告納付税額（3%）【1人当】'!BR27-'⑦-1Aのうち道分【1人当】'!BR27), 0)</f>
        <v>0</v>
      </c>
      <c r="BS27" s="185">
        <f>IFERROR(IF('⑥-1A申告納付税額（3%）【1人当】'!BS27-'⑦-1Aのうち道分【1人当】'!BS27&lt;0, 0, '⑥-1A申告納付税額（3%）【1人当】'!BS27-'⑦-1Aのうち道分【1人当】'!BS27), 0)</f>
        <v>0</v>
      </c>
      <c r="BT27" s="185">
        <f>IFERROR(IF('⑥-1A申告納付税額（3%）【1人当】'!BT27-'⑦-1Aのうち道分【1人当】'!BT27&lt;0, 0, '⑥-1A申告納付税額（3%）【1人当】'!BT27-'⑦-1Aのうち道分【1人当】'!BT27), 0)</f>
        <v>0</v>
      </c>
      <c r="BU27" s="185">
        <f>IFERROR(IF('⑥-1A申告納付税額（3%）【1人当】'!BU27-'⑦-1Aのうち道分【1人当】'!BU27&lt;0, 0, '⑥-1A申告納付税額（3%）【1人当】'!BU27-'⑦-1Aのうち道分【1人当】'!BU27), 0)</f>
        <v>0</v>
      </c>
      <c r="BV27" s="185">
        <f>IFERROR(IF('⑥-1A申告納付税額（3%）【1人当】'!BV27-'⑦-1Aのうち道分【1人当】'!BV27&lt;0, 0, '⑥-1A申告納付税額（3%）【1人当】'!BV27-'⑦-1Aのうち道分【1人当】'!BV27), 0)</f>
        <v>0</v>
      </c>
      <c r="BW27" s="185">
        <f>IFERROR(IF('⑥-1A申告納付税額（3%）【1人当】'!BW27-'⑦-1Aのうち道分【1人当】'!BW27&lt;0, 0, '⑥-1A申告納付税額（3%）【1人当】'!BW27-'⑦-1Aのうち道分【1人当】'!BW27), 0)</f>
        <v>0</v>
      </c>
      <c r="BX27" s="185">
        <f>IFERROR(IF('⑥-1A申告納付税額（3%）【1人当】'!BX27-'⑦-1Aのうち道分【1人当】'!BX27&lt;0, 0, '⑥-1A申告納付税額（3%）【1人当】'!BX27-'⑦-1Aのうち道分【1人当】'!BX27), 0)</f>
        <v>0</v>
      </c>
      <c r="BY27" s="185">
        <f>IFERROR(IF('⑥-1A申告納付税額（3%）【1人当】'!BY27-'⑦-1Aのうち道分【1人当】'!BY27&lt;0, 0, '⑥-1A申告納付税額（3%）【1人当】'!BY27-'⑦-1Aのうち道分【1人当】'!BY27), 0)</f>
        <v>0</v>
      </c>
      <c r="BZ27" s="185">
        <f>IFERROR(IF('⑥-1A申告納付税額（3%）【1人当】'!BZ27-'⑦-1Aのうち道分【1人当】'!BZ27&lt;0, 0, '⑥-1A申告納付税額（3%）【1人当】'!BZ27-'⑦-1Aのうち道分【1人当】'!BZ27), 0)</f>
        <v>0</v>
      </c>
      <c r="CA27" s="185">
        <f>IFERROR(IF('⑥-1A申告納付税額（3%）【1人当】'!CA27-'⑦-1Aのうち道分【1人当】'!CA27&lt;0, 0, '⑥-1A申告納付税額（3%）【1人当】'!CA27-'⑦-1Aのうち道分【1人当】'!CA27), 0)</f>
        <v>0</v>
      </c>
      <c r="CB27" s="185">
        <f>IFERROR(IF('⑥-1A申告納付税額（3%）【1人当】'!CB27-'⑦-1Aのうち道分【1人当】'!CB27&lt;0, 0, '⑥-1A申告納付税額（3%）【1人当】'!CB27-'⑦-1Aのうち道分【1人当】'!CB27), 0)</f>
        <v>0</v>
      </c>
      <c r="CC27" s="185">
        <f>IFERROR(IF('⑥-1A申告納付税額（3%）【1人当】'!CC27-'⑦-1Aのうち道分【1人当】'!CC27&lt;0, 0, '⑥-1A申告納付税額（3%）【1人当】'!CC27-'⑦-1Aのうち道分【1人当】'!CC27), 0)</f>
        <v>0</v>
      </c>
      <c r="CD27" s="185">
        <f>IFERROR(IF('⑥-1A申告納付税額（3%）【1人当】'!CD27-'⑦-1Aのうち道分【1人当】'!CD27&lt;0, 0, '⑥-1A申告納付税額（3%）【1人当】'!CD27-'⑦-1Aのうち道分【1人当】'!CD27), 0)</f>
        <v>0</v>
      </c>
      <c r="CE27" s="185">
        <f>IFERROR(IF('⑥-1A申告納付税額（3%）【1人当】'!CE27-'⑦-1Aのうち道分【1人当】'!CE27&lt;0, 0, '⑥-1A申告納付税額（3%）【1人当】'!CE27-'⑦-1Aのうち道分【1人当】'!CE27), 0)</f>
        <v>0</v>
      </c>
      <c r="CF27" s="185">
        <f>IFERROR(IF('⑥-1A申告納付税額（3%）【1人当】'!CF27-'⑦-1Aのうち道分【1人当】'!CF27&lt;0, 0, '⑥-1A申告納付税額（3%）【1人当】'!CF27-'⑦-1Aのうち道分【1人当】'!CF27), 0)</f>
        <v>0</v>
      </c>
      <c r="CG27" s="185">
        <f>IFERROR(IF('⑥-1A申告納付税額（3%）【1人当】'!CG27-'⑦-1Aのうち道分【1人当】'!CG27&lt;0, 0, '⑥-1A申告納付税額（3%）【1人当】'!CG27-'⑦-1Aのうち道分【1人当】'!CG27), 0)</f>
        <v>0</v>
      </c>
      <c r="CH27" s="185">
        <f>IFERROR(IF('⑥-1A申告納付税額（3%）【1人当】'!CH27-'⑦-1Aのうち道分【1人当】'!CH27&lt;0, 0, '⑥-1A申告納付税額（3%）【1人当】'!CH27-'⑦-1Aのうち道分【1人当】'!CH27), 0)</f>
        <v>0</v>
      </c>
      <c r="CI27" s="185">
        <f>IFERROR(IF('⑥-1A申告納付税額（3%）【1人当】'!CI27-'⑦-1Aのうち道分【1人当】'!CI27&lt;0, 0, '⑥-1A申告納付税額（3%）【1人当】'!CI27-'⑦-1Aのうち道分【1人当】'!CI27), 0)</f>
        <v>0</v>
      </c>
      <c r="CJ27" s="185">
        <f>IFERROR(IF('⑥-1A申告納付税額（3%）【1人当】'!CJ27-'⑦-1Aのうち道分【1人当】'!CJ27&lt;0, 0, '⑥-1A申告納付税額（3%）【1人当】'!CJ27-'⑦-1Aのうち道分【1人当】'!CJ27), 0)</f>
        <v>0</v>
      </c>
      <c r="CK27" s="185">
        <f>IFERROR(IF('⑥-1A申告納付税額（3%）【1人当】'!CK27-'⑦-1Aのうち道分【1人当】'!CK27&lt;0, 0, '⑥-1A申告納付税額（3%）【1人当】'!CK27-'⑦-1Aのうち道分【1人当】'!CK27), 0)</f>
        <v>0</v>
      </c>
      <c r="CL27" s="185">
        <f>IFERROR(IF('⑥-1A申告納付税額（3%）【1人当】'!CL27-'⑦-1Aのうち道分【1人当】'!CL27&lt;0, 0, '⑥-1A申告納付税額（3%）【1人当】'!CL27-'⑦-1Aのうち道分【1人当】'!CL27), 0)</f>
        <v>0</v>
      </c>
      <c r="CM27" s="185">
        <f>IFERROR(IF('⑥-1A申告納付税額（3%）【1人当】'!CM27-'⑦-1Aのうち道分【1人当】'!CM27&lt;0, 0, '⑥-1A申告納付税額（3%）【1人当】'!CM27-'⑦-1Aのうち道分【1人当】'!CM27), 0)</f>
        <v>0</v>
      </c>
      <c r="CN27" s="185">
        <f>IFERROR(IF('⑥-1A申告納付税額（3%）【1人当】'!CN27-'⑦-1Aのうち道分【1人当】'!CN27&lt;0, 0, '⑥-1A申告納付税額（3%）【1人当】'!CN27-'⑦-1Aのうち道分【1人当】'!CN27), 0)</f>
        <v>0</v>
      </c>
      <c r="CO27" s="185">
        <f>IFERROR(IF('⑥-1A申告納付税額（3%）【1人当】'!CO27-'⑦-1Aのうち道分【1人当】'!CO27&lt;0, 0, '⑥-1A申告納付税額（3%）【1人当】'!CO27-'⑦-1Aのうち道分【1人当】'!CO27), 0)</f>
        <v>0</v>
      </c>
      <c r="CP27" s="185">
        <f>IFERROR(IF('⑥-1A申告納付税額（3%）【1人当】'!CP27-'⑦-1Aのうち道分【1人当】'!CP27&lt;0, 0, '⑥-1A申告納付税額（3%）【1人当】'!CP27-'⑦-1Aのうち道分【1人当】'!CP27), 0)</f>
        <v>0</v>
      </c>
      <c r="CQ27" s="185">
        <f>IFERROR(IF('⑥-1A申告納付税額（3%）【1人当】'!CQ27-'⑦-1Aのうち道分【1人当】'!CQ27&lt;0, 0, '⑥-1A申告納付税額（3%）【1人当】'!CQ27-'⑦-1Aのうち道分【1人当】'!CQ27), 0)</f>
        <v>0</v>
      </c>
      <c r="CR27" s="185">
        <f>IFERROR(IF('⑥-1A申告納付税額（3%）【1人当】'!CR27-'⑦-1Aのうち道分【1人当】'!CR27&lt;0, 0, '⑥-1A申告納付税額（3%）【1人当】'!CR27-'⑦-1Aのうち道分【1人当】'!CR27), 0)</f>
        <v>0</v>
      </c>
      <c r="CS27" s="185">
        <f>IFERROR(IF('⑥-1A申告納付税額（3%）【1人当】'!CS27-'⑦-1Aのうち道分【1人当】'!CS27&lt;0, 0, '⑥-1A申告納付税額（3%）【1人当】'!CS27-'⑦-1Aのうち道分【1人当】'!CS27), 0)</f>
        <v>0</v>
      </c>
      <c r="CT27" s="185">
        <f>IFERROR(IF('⑥-1A申告納付税額（3%）【1人当】'!CT27-'⑦-1Aのうち道分【1人当】'!CT27&lt;0, 0, '⑥-1A申告納付税額（3%）【1人当】'!CT27-'⑦-1Aのうち道分【1人当】'!CT27), 0)</f>
        <v>0</v>
      </c>
      <c r="CU27" s="185">
        <f>IFERROR(IF('⑥-1A申告納付税額（3%）【1人当】'!CU27-'⑦-1Aのうち道分【1人当】'!CU27&lt;0, 0, '⑥-1A申告納付税額（3%）【1人当】'!CU27-'⑦-1Aのうち道分【1人当】'!CU27), 0)</f>
        <v>0</v>
      </c>
      <c r="CV27" s="185">
        <f>IFERROR(IF('⑥-1A申告納付税額（3%）【1人当】'!CV27-'⑦-1Aのうち道分【1人当】'!CV27&lt;0, 0, '⑥-1A申告納付税額（3%）【1人当】'!CV27-'⑦-1Aのうち道分【1人当】'!CV27), 0)</f>
        <v>0</v>
      </c>
      <c r="CW27" s="185">
        <f>IFERROR(IF('⑥-1A申告納付税額（3%）【1人当】'!CW27-'⑦-1Aのうち道分【1人当】'!CW27&lt;0, 0, '⑥-1A申告納付税額（3%）【1人当】'!CW27-'⑦-1Aのうち道分【1人当】'!CW27), 0)</f>
        <v>0</v>
      </c>
      <c r="CX27" s="185">
        <f>IFERROR(IF('⑥-1A申告納付税額（3%）【1人当】'!CX27-'⑦-1Aのうち道分【1人当】'!CX27&lt;0, 0, '⑥-1A申告納付税額（3%）【1人当】'!CX27-'⑦-1Aのうち道分【1人当】'!CX27), 0)</f>
        <v>0</v>
      </c>
      <c r="CY27" s="13"/>
      <c r="CZ27" s="185">
        <f>'①-1入力シート（宿泊人数）【1人当】'!CZ27</f>
        <v>0</v>
      </c>
    </row>
    <row r="28" spans="1:104">
      <c r="A28" s="196"/>
      <c r="B28" s="175">
        <v>22</v>
      </c>
      <c r="C28" s="185">
        <f>IFERROR(IF('⑥-1A申告納付税額（3%）【1人当】'!C28-'⑦-1Aのうち道分【1人当】'!C28&lt;0, 0, '⑥-1A申告納付税額（3%）【1人当】'!C28-'⑦-1Aのうち道分【1人当】'!C28), 0)</f>
        <v>0</v>
      </c>
      <c r="D28" s="185">
        <f>IFERROR(IF('⑥-1A申告納付税額（3%）【1人当】'!D28-'⑦-1Aのうち道分【1人当】'!D28&lt;0, 0, '⑥-1A申告納付税額（3%）【1人当】'!D28-'⑦-1Aのうち道分【1人当】'!D28), 0)</f>
        <v>0</v>
      </c>
      <c r="E28" s="185">
        <f>IFERROR(IF('⑥-1A申告納付税額（3%）【1人当】'!E28-'⑦-1Aのうち道分【1人当】'!E28&lt;0, 0, '⑥-1A申告納付税額（3%）【1人当】'!E28-'⑦-1Aのうち道分【1人当】'!E28), 0)</f>
        <v>0</v>
      </c>
      <c r="F28" s="185">
        <f>IFERROR(IF('⑥-1A申告納付税額（3%）【1人当】'!F28-'⑦-1Aのうち道分【1人当】'!F28&lt;0, 0, '⑥-1A申告納付税額（3%）【1人当】'!F28-'⑦-1Aのうち道分【1人当】'!F28), 0)</f>
        <v>0</v>
      </c>
      <c r="G28" s="185">
        <f>IFERROR(IF('⑥-1A申告納付税額（3%）【1人当】'!G28-'⑦-1Aのうち道分【1人当】'!G28&lt;0, 0, '⑥-1A申告納付税額（3%）【1人当】'!G28-'⑦-1Aのうち道分【1人当】'!G28), 0)</f>
        <v>0</v>
      </c>
      <c r="H28" s="185">
        <f>IFERROR(IF('⑥-1A申告納付税額（3%）【1人当】'!H28-'⑦-1Aのうち道分【1人当】'!H28&lt;0, 0, '⑥-1A申告納付税額（3%）【1人当】'!H28-'⑦-1Aのうち道分【1人当】'!H28), 0)</f>
        <v>0</v>
      </c>
      <c r="I28" s="185">
        <f>IFERROR(IF('⑥-1A申告納付税額（3%）【1人当】'!I28-'⑦-1Aのうち道分【1人当】'!I28&lt;0, 0, '⑥-1A申告納付税額（3%）【1人当】'!I28-'⑦-1Aのうち道分【1人当】'!I28), 0)</f>
        <v>0</v>
      </c>
      <c r="J28" s="185">
        <f>IFERROR(IF('⑥-1A申告納付税額（3%）【1人当】'!J28-'⑦-1Aのうち道分【1人当】'!J28&lt;0, 0, '⑥-1A申告納付税額（3%）【1人当】'!J28-'⑦-1Aのうち道分【1人当】'!J28), 0)</f>
        <v>0</v>
      </c>
      <c r="K28" s="185">
        <f>IFERROR(IF('⑥-1A申告納付税額（3%）【1人当】'!K28-'⑦-1Aのうち道分【1人当】'!K28&lt;0, 0, '⑥-1A申告納付税額（3%）【1人当】'!K28-'⑦-1Aのうち道分【1人当】'!K28), 0)</f>
        <v>0</v>
      </c>
      <c r="L28" s="185">
        <f>IFERROR(IF('⑥-1A申告納付税額（3%）【1人当】'!L28-'⑦-1Aのうち道分【1人当】'!L28&lt;0, 0, '⑥-1A申告納付税額（3%）【1人当】'!L28-'⑦-1Aのうち道分【1人当】'!L28), 0)</f>
        <v>0</v>
      </c>
      <c r="M28" s="185">
        <f>IFERROR(IF('⑥-1A申告納付税額（3%）【1人当】'!M28-'⑦-1Aのうち道分【1人当】'!M28&lt;0, 0, '⑥-1A申告納付税額（3%）【1人当】'!M28-'⑦-1Aのうち道分【1人当】'!M28), 0)</f>
        <v>0</v>
      </c>
      <c r="N28" s="185">
        <f>IFERROR(IF('⑥-1A申告納付税額（3%）【1人当】'!N28-'⑦-1Aのうち道分【1人当】'!N28&lt;0, 0, '⑥-1A申告納付税額（3%）【1人当】'!N28-'⑦-1Aのうち道分【1人当】'!N28), 0)</f>
        <v>0</v>
      </c>
      <c r="O28" s="185">
        <f>IFERROR(IF('⑥-1A申告納付税額（3%）【1人当】'!O28-'⑦-1Aのうち道分【1人当】'!O28&lt;0, 0, '⑥-1A申告納付税額（3%）【1人当】'!O28-'⑦-1Aのうち道分【1人当】'!O28), 0)</f>
        <v>0</v>
      </c>
      <c r="P28" s="185">
        <f>IFERROR(IF('⑥-1A申告納付税額（3%）【1人当】'!P28-'⑦-1Aのうち道分【1人当】'!P28&lt;0, 0, '⑥-1A申告納付税額（3%）【1人当】'!P28-'⑦-1Aのうち道分【1人当】'!P28), 0)</f>
        <v>0</v>
      </c>
      <c r="Q28" s="185">
        <f>IFERROR(IF('⑥-1A申告納付税額（3%）【1人当】'!Q28-'⑦-1Aのうち道分【1人当】'!Q28&lt;0, 0, '⑥-1A申告納付税額（3%）【1人当】'!Q28-'⑦-1Aのうち道分【1人当】'!Q28), 0)</f>
        <v>0</v>
      </c>
      <c r="R28" s="185">
        <f>IFERROR(IF('⑥-1A申告納付税額（3%）【1人当】'!R28-'⑦-1Aのうち道分【1人当】'!R28&lt;0, 0, '⑥-1A申告納付税額（3%）【1人当】'!R28-'⑦-1Aのうち道分【1人当】'!R28), 0)</f>
        <v>0</v>
      </c>
      <c r="S28" s="185">
        <f>IFERROR(IF('⑥-1A申告納付税額（3%）【1人当】'!S28-'⑦-1Aのうち道分【1人当】'!S28&lt;0, 0, '⑥-1A申告納付税額（3%）【1人当】'!S28-'⑦-1Aのうち道分【1人当】'!S28), 0)</f>
        <v>0</v>
      </c>
      <c r="T28" s="185">
        <f>IFERROR(IF('⑥-1A申告納付税額（3%）【1人当】'!T28-'⑦-1Aのうち道分【1人当】'!T28&lt;0, 0, '⑥-1A申告納付税額（3%）【1人当】'!T28-'⑦-1Aのうち道分【1人当】'!T28), 0)</f>
        <v>0</v>
      </c>
      <c r="U28" s="185">
        <f>IFERROR(IF('⑥-1A申告納付税額（3%）【1人当】'!U28-'⑦-1Aのうち道分【1人当】'!U28&lt;0, 0, '⑥-1A申告納付税額（3%）【1人当】'!U28-'⑦-1Aのうち道分【1人当】'!U28), 0)</f>
        <v>0</v>
      </c>
      <c r="V28" s="185">
        <f>IFERROR(IF('⑥-1A申告納付税額（3%）【1人当】'!V28-'⑦-1Aのうち道分【1人当】'!V28&lt;0, 0, '⑥-1A申告納付税額（3%）【1人当】'!V28-'⑦-1Aのうち道分【1人当】'!V28), 0)</f>
        <v>0</v>
      </c>
      <c r="W28" s="185">
        <f>IFERROR(IF('⑥-1A申告納付税額（3%）【1人当】'!W28-'⑦-1Aのうち道分【1人当】'!W28&lt;0, 0, '⑥-1A申告納付税額（3%）【1人当】'!W28-'⑦-1Aのうち道分【1人当】'!W28), 0)</f>
        <v>0</v>
      </c>
      <c r="X28" s="185">
        <f>IFERROR(IF('⑥-1A申告納付税額（3%）【1人当】'!X28-'⑦-1Aのうち道分【1人当】'!X28&lt;0, 0, '⑥-1A申告納付税額（3%）【1人当】'!X28-'⑦-1Aのうち道分【1人当】'!X28), 0)</f>
        <v>0</v>
      </c>
      <c r="Y28" s="185">
        <f>IFERROR(IF('⑥-1A申告納付税額（3%）【1人当】'!Y28-'⑦-1Aのうち道分【1人当】'!Y28&lt;0, 0, '⑥-1A申告納付税額（3%）【1人当】'!Y28-'⑦-1Aのうち道分【1人当】'!Y28), 0)</f>
        <v>0</v>
      </c>
      <c r="Z28" s="185">
        <f>IFERROR(IF('⑥-1A申告納付税額（3%）【1人当】'!Z28-'⑦-1Aのうち道分【1人当】'!Z28&lt;0, 0, '⑥-1A申告納付税額（3%）【1人当】'!Z28-'⑦-1Aのうち道分【1人当】'!Z28), 0)</f>
        <v>0</v>
      </c>
      <c r="AA28" s="185">
        <f>IFERROR(IF('⑥-1A申告納付税額（3%）【1人当】'!AA28-'⑦-1Aのうち道分【1人当】'!AA28&lt;0, 0, '⑥-1A申告納付税額（3%）【1人当】'!AA28-'⑦-1Aのうち道分【1人当】'!AA28), 0)</f>
        <v>0</v>
      </c>
      <c r="AB28" s="185">
        <f>IFERROR(IF('⑥-1A申告納付税額（3%）【1人当】'!AB28-'⑦-1Aのうち道分【1人当】'!AB28&lt;0, 0, '⑥-1A申告納付税額（3%）【1人当】'!AB28-'⑦-1Aのうち道分【1人当】'!AB28), 0)</f>
        <v>0</v>
      </c>
      <c r="AC28" s="185">
        <f>IFERROR(IF('⑥-1A申告納付税額（3%）【1人当】'!AC28-'⑦-1Aのうち道分【1人当】'!AC28&lt;0, 0, '⑥-1A申告納付税額（3%）【1人当】'!AC28-'⑦-1Aのうち道分【1人当】'!AC28), 0)</f>
        <v>0</v>
      </c>
      <c r="AD28" s="185">
        <f>IFERROR(IF('⑥-1A申告納付税額（3%）【1人当】'!AD28-'⑦-1Aのうち道分【1人当】'!AD28&lt;0, 0, '⑥-1A申告納付税額（3%）【1人当】'!AD28-'⑦-1Aのうち道分【1人当】'!AD28), 0)</f>
        <v>0</v>
      </c>
      <c r="AE28" s="185">
        <f>IFERROR(IF('⑥-1A申告納付税額（3%）【1人当】'!AE28-'⑦-1Aのうち道分【1人当】'!AE28&lt;0, 0, '⑥-1A申告納付税額（3%）【1人当】'!AE28-'⑦-1Aのうち道分【1人当】'!AE28), 0)</f>
        <v>0</v>
      </c>
      <c r="AF28" s="185">
        <f>IFERROR(IF('⑥-1A申告納付税額（3%）【1人当】'!AF28-'⑦-1Aのうち道分【1人当】'!AF28&lt;0, 0, '⑥-1A申告納付税額（3%）【1人当】'!AF28-'⑦-1Aのうち道分【1人当】'!AF28), 0)</f>
        <v>0</v>
      </c>
      <c r="AG28" s="185">
        <f>IFERROR(IF('⑥-1A申告納付税額（3%）【1人当】'!AG28-'⑦-1Aのうち道分【1人当】'!AG28&lt;0, 0, '⑥-1A申告納付税額（3%）【1人当】'!AG28-'⑦-1Aのうち道分【1人当】'!AG28), 0)</f>
        <v>0</v>
      </c>
      <c r="AH28" s="185">
        <f>IFERROR(IF('⑥-1A申告納付税額（3%）【1人当】'!AH28-'⑦-1Aのうち道分【1人当】'!AH28&lt;0, 0, '⑥-1A申告納付税額（3%）【1人当】'!AH28-'⑦-1Aのうち道分【1人当】'!AH28), 0)</f>
        <v>0</v>
      </c>
      <c r="AI28" s="185">
        <f>IFERROR(IF('⑥-1A申告納付税額（3%）【1人当】'!AI28-'⑦-1Aのうち道分【1人当】'!AI28&lt;0, 0, '⑥-1A申告納付税額（3%）【1人当】'!AI28-'⑦-1Aのうち道分【1人当】'!AI28), 0)</f>
        <v>0</v>
      </c>
      <c r="AJ28" s="185">
        <f>IFERROR(IF('⑥-1A申告納付税額（3%）【1人当】'!AJ28-'⑦-1Aのうち道分【1人当】'!AJ28&lt;0, 0, '⑥-1A申告納付税額（3%）【1人当】'!AJ28-'⑦-1Aのうち道分【1人当】'!AJ28), 0)</f>
        <v>0</v>
      </c>
      <c r="AK28" s="185">
        <f>IFERROR(IF('⑥-1A申告納付税額（3%）【1人当】'!AK28-'⑦-1Aのうち道分【1人当】'!AK28&lt;0, 0, '⑥-1A申告納付税額（3%）【1人当】'!AK28-'⑦-1Aのうち道分【1人当】'!AK28), 0)</f>
        <v>0</v>
      </c>
      <c r="AL28" s="185">
        <f>IFERROR(IF('⑥-1A申告納付税額（3%）【1人当】'!AL28-'⑦-1Aのうち道分【1人当】'!AL28&lt;0, 0, '⑥-1A申告納付税額（3%）【1人当】'!AL28-'⑦-1Aのうち道分【1人当】'!AL28), 0)</f>
        <v>0</v>
      </c>
      <c r="AM28" s="185">
        <f>IFERROR(IF('⑥-1A申告納付税額（3%）【1人当】'!AM28-'⑦-1Aのうち道分【1人当】'!AM28&lt;0, 0, '⑥-1A申告納付税額（3%）【1人当】'!AM28-'⑦-1Aのうち道分【1人当】'!AM28), 0)</f>
        <v>0</v>
      </c>
      <c r="AN28" s="185">
        <f>IFERROR(IF('⑥-1A申告納付税額（3%）【1人当】'!AN28-'⑦-1Aのうち道分【1人当】'!AN28&lt;0, 0, '⑥-1A申告納付税額（3%）【1人当】'!AN28-'⑦-1Aのうち道分【1人当】'!AN28), 0)</f>
        <v>0</v>
      </c>
      <c r="AO28" s="185">
        <f>IFERROR(IF('⑥-1A申告納付税額（3%）【1人当】'!AO28-'⑦-1Aのうち道分【1人当】'!AO28&lt;0, 0, '⑥-1A申告納付税額（3%）【1人当】'!AO28-'⑦-1Aのうち道分【1人当】'!AO28), 0)</f>
        <v>0</v>
      </c>
      <c r="AP28" s="185">
        <f>IFERROR(IF('⑥-1A申告納付税額（3%）【1人当】'!AP28-'⑦-1Aのうち道分【1人当】'!AP28&lt;0, 0, '⑥-1A申告納付税額（3%）【1人当】'!AP28-'⑦-1Aのうち道分【1人当】'!AP28), 0)</f>
        <v>0</v>
      </c>
      <c r="AQ28" s="185">
        <f>IFERROR(IF('⑥-1A申告納付税額（3%）【1人当】'!AQ28-'⑦-1Aのうち道分【1人当】'!AQ28&lt;0, 0, '⑥-1A申告納付税額（3%）【1人当】'!AQ28-'⑦-1Aのうち道分【1人当】'!AQ28), 0)</f>
        <v>0</v>
      </c>
      <c r="AR28" s="185">
        <f>IFERROR(IF('⑥-1A申告納付税額（3%）【1人当】'!AR28-'⑦-1Aのうち道分【1人当】'!AR28&lt;0, 0, '⑥-1A申告納付税額（3%）【1人当】'!AR28-'⑦-1Aのうち道分【1人当】'!AR28), 0)</f>
        <v>0</v>
      </c>
      <c r="AS28" s="185">
        <f>IFERROR(IF('⑥-1A申告納付税額（3%）【1人当】'!AS28-'⑦-1Aのうち道分【1人当】'!AS28&lt;0, 0, '⑥-1A申告納付税額（3%）【1人当】'!AS28-'⑦-1Aのうち道分【1人当】'!AS28), 0)</f>
        <v>0</v>
      </c>
      <c r="AT28" s="185">
        <f>IFERROR(IF('⑥-1A申告納付税額（3%）【1人当】'!AT28-'⑦-1Aのうち道分【1人当】'!AT28&lt;0, 0, '⑥-1A申告納付税額（3%）【1人当】'!AT28-'⑦-1Aのうち道分【1人当】'!AT28), 0)</f>
        <v>0</v>
      </c>
      <c r="AU28" s="185">
        <f>IFERROR(IF('⑥-1A申告納付税額（3%）【1人当】'!AU28-'⑦-1Aのうち道分【1人当】'!AU28&lt;0, 0, '⑥-1A申告納付税額（3%）【1人当】'!AU28-'⑦-1Aのうち道分【1人当】'!AU28), 0)</f>
        <v>0</v>
      </c>
      <c r="AV28" s="185">
        <f>IFERROR(IF('⑥-1A申告納付税額（3%）【1人当】'!AV28-'⑦-1Aのうち道分【1人当】'!AV28&lt;0, 0, '⑥-1A申告納付税額（3%）【1人当】'!AV28-'⑦-1Aのうち道分【1人当】'!AV28), 0)</f>
        <v>0</v>
      </c>
      <c r="AW28" s="185">
        <f>IFERROR(IF('⑥-1A申告納付税額（3%）【1人当】'!AW28-'⑦-1Aのうち道分【1人当】'!AW28&lt;0, 0, '⑥-1A申告納付税額（3%）【1人当】'!AW28-'⑦-1Aのうち道分【1人当】'!AW28), 0)</f>
        <v>0</v>
      </c>
      <c r="AX28" s="185">
        <f>IFERROR(IF('⑥-1A申告納付税額（3%）【1人当】'!AX28-'⑦-1Aのうち道分【1人当】'!AX28&lt;0, 0, '⑥-1A申告納付税額（3%）【1人当】'!AX28-'⑦-1Aのうち道分【1人当】'!AX28), 0)</f>
        <v>0</v>
      </c>
      <c r="AY28" s="185">
        <f>IFERROR(IF('⑥-1A申告納付税額（3%）【1人当】'!AY28-'⑦-1Aのうち道分【1人当】'!AY28&lt;0, 0, '⑥-1A申告納付税額（3%）【1人当】'!AY28-'⑦-1Aのうち道分【1人当】'!AY28), 0)</f>
        <v>0</v>
      </c>
      <c r="AZ28" s="185">
        <f>IFERROR(IF('⑥-1A申告納付税額（3%）【1人当】'!AZ28-'⑦-1Aのうち道分【1人当】'!AZ28&lt;0, 0, '⑥-1A申告納付税額（3%）【1人当】'!AZ28-'⑦-1Aのうち道分【1人当】'!AZ28), 0)</f>
        <v>0</v>
      </c>
      <c r="BA28" s="185">
        <f>IFERROR(IF('⑥-1A申告納付税額（3%）【1人当】'!BA28-'⑦-1Aのうち道分【1人当】'!BA28&lt;0, 0, '⑥-1A申告納付税額（3%）【1人当】'!BA28-'⑦-1Aのうち道分【1人当】'!BA28), 0)</f>
        <v>0</v>
      </c>
      <c r="BB28" s="185">
        <f>IFERROR(IF('⑥-1A申告納付税額（3%）【1人当】'!BB28-'⑦-1Aのうち道分【1人当】'!BB28&lt;0, 0, '⑥-1A申告納付税額（3%）【1人当】'!BB28-'⑦-1Aのうち道分【1人当】'!BB28), 0)</f>
        <v>0</v>
      </c>
      <c r="BC28" s="185">
        <f>IFERROR(IF('⑥-1A申告納付税額（3%）【1人当】'!BC28-'⑦-1Aのうち道分【1人当】'!BC28&lt;0, 0, '⑥-1A申告納付税額（3%）【1人当】'!BC28-'⑦-1Aのうち道分【1人当】'!BC28), 0)</f>
        <v>0</v>
      </c>
      <c r="BD28" s="185">
        <f>IFERROR(IF('⑥-1A申告納付税額（3%）【1人当】'!BD28-'⑦-1Aのうち道分【1人当】'!BD28&lt;0, 0, '⑥-1A申告納付税額（3%）【1人当】'!BD28-'⑦-1Aのうち道分【1人当】'!BD28), 0)</f>
        <v>0</v>
      </c>
      <c r="BE28" s="185">
        <f>IFERROR(IF('⑥-1A申告納付税額（3%）【1人当】'!BE28-'⑦-1Aのうち道分【1人当】'!BE28&lt;0, 0, '⑥-1A申告納付税額（3%）【1人当】'!BE28-'⑦-1Aのうち道分【1人当】'!BE28), 0)</f>
        <v>0</v>
      </c>
      <c r="BF28" s="185">
        <f>IFERROR(IF('⑥-1A申告納付税額（3%）【1人当】'!BF28-'⑦-1Aのうち道分【1人当】'!BF28&lt;0, 0, '⑥-1A申告納付税額（3%）【1人当】'!BF28-'⑦-1Aのうち道分【1人当】'!BF28), 0)</f>
        <v>0</v>
      </c>
      <c r="BG28" s="185">
        <f>IFERROR(IF('⑥-1A申告納付税額（3%）【1人当】'!BG28-'⑦-1Aのうち道分【1人当】'!BG28&lt;0, 0, '⑥-1A申告納付税額（3%）【1人当】'!BG28-'⑦-1Aのうち道分【1人当】'!BG28), 0)</f>
        <v>0</v>
      </c>
      <c r="BH28" s="185">
        <f>IFERROR(IF('⑥-1A申告納付税額（3%）【1人当】'!BH28-'⑦-1Aのうち道分【1人当】'!BH28&lt;0, 0, '⑥-1A申告納付税額（3%）【1人当】'!BH28-'⑦-1Aのうち道分【1人当】'!BH28), 0)</f>
        <v>0</v>
      </c>
      <c r="BI28" s="185">
        <f>IFERROR(IF('⑥-1A申告納付税額（3%）【1人当】'!BI28-'⑦-1Aのうち道分【1人当】'!BI28&lt;0, 0, '⑥-1A申告納付税額（3%）【1人当】'!BI28-'⑦-1Aのうち道分【1人当】'!BI28), 0)</f>
        <v>0</v>
      </c>
      <c r="BJ28" s="185">
        <f>IFERROR(IF('⑥-1A申告納付税額（3%）【1人当】'!BJ28-'⑦-1Aのうち道分【1人当】'!BJ28&lt;0, 0, '⑥-1A申告納付税額（3%）【1人当】'!BJ28-'⑦-1Aのうち道分【1人当】'!BJ28), 0)</f>
        <v>0</v>
      </c>
      <c r="BK28" s="185">
        <f>IFERROR(IF('⑥-1A申告納付税額（3%）【1人当】'!BK28-'⑦-1Aのうち道分【1人当】'!BK28&lt;0, 0, '⑥-1A申告納付税額（3%）【1人当】'!BK28-'⑦-1Aのうち道分【1人当】'!BK28), 0)</f>
        <v>0</v>
      </c>
      <c r="BL28" s="185">
        <f>IFERROR(IF('⑥-1A申告納付税額（3%）【1人当】'!BL28-'⑦-1Aのうち道分【1人当】'!BL28&lt;0, 0, '⑥-1A申告納付税額（3%）【1人当】'!BL28-'⑦-1Aのうち道分【1人当】'!BL28), 0)</f>
        <v>0</v>
      </c>
      <c r="BM28" s="185">
        <f>IFERROR(IF('⑥-1A申告納付税額（3%）【1人当】'!BM28-'⑦-1Aのうち道分【1人当】'!BM28&lt;0, 0, '⑥-1A申告納付税額（3%）【1人当】'!BM28-'⑦-1Aのうち道分【1人当】'!BM28), 0)</f>
        <v>0</v>
      </c>
      <c r="BN28" s="185">
        <f>IFERROR(IF('⑥-1A申告納付税額（3%）【1人当】'!BN28-'⑦-1Aのうち道分【1人当】'!BN28&lt;0, 0, '⑥-1A申告納付税額（3%）【1人当】'!BN28-'⑦-1Aのうち道分【1人当】'!BN28), 0)</f>
        <v>0</v>
      </c>
      <c r="BO28" s="185">
        <f>IFERROR(IF('⑥-1A申告納付税額（3%）【1人当】'!BO28-'⑦-1Aのうち道分【1人当】'!BO28&lt;0, 0, '⑥-1A申告納付税額（3%）【1人当】'!BO28-'⑦-1Aのうち道分【1人当】'!BO28), 0)</f>
        <v>0</v>
      </c>
      <c r="BP28" s="185">
        <f>IFERROR(IF('⑥-1A申告納付税額（3%）【1人当】'!BP28-'⑦-1Aのうち道分【1人当】'!BP28&lt;0, 0, '⑥-1A申告納付税額（3%）【1人当】'!BP28-'⑦-1Aのうち道分【1人当】'!BP28), 0)</f>
        <v>0</v>
      </c>
      <c r="BQ28" s="185">
        <f>IFERROR(IF('⑥-1A申告納付税額（3%）【1人当】'!BQ28-'⑦-1Aのうち道分【1人当】'!BQ28&lt;0, 0, '⑥-1A申告納付税額（3%）【1人当】'!BQ28-'⑦-1Aのうち道分【1人当】'!BQ28), 0)</f>
        <v>0</v>
      </c>
      <c r="BR28" s="185">
        <f>IFERROR(IF('⑥-1A申告納付税額（3%）【1人当】'!BR28-'⑦-1Aのうち道分【1人当】'!BR28&lt;0, 0, '⑥-1A申告納付税額（3%）【1人当】'!BR28-'⑦-1Aのうち道分【1人当】'!BR28), 0)</f>
        <v>0</v>
      </c>
      <c r="BS28" s="185">
        <f>IFERROR(IF('⑥-1A申告納付税額（3%）【1人当】'!BS28-'⑦-1Aのうち道分【1人当】'!BS28&lt;0, 0, '⑥-1A申告納付税額（3%）【1人当】'!BS28-'⑦-1Aのうち道分【1人当】'!BS28), 0)</f>
        <v>0</v>
      </c>
      <c r="BT28" s="185">
        <f>IFERROR(IF('⑥-1A申告納付税額（3%）【1人当】'!BT28-'⑦-1Aのうち道分【1人当】'!BT28&lt;0, 0, '⑥-1A申告納付税額（3%）【1人当】'!BT28-'⑦-1Aのうち道分【1人当】'!BT28), 0)</f>
        <v>0</v>
      </c>
      <c r="BU28" s="185">
        <f>IFERROR(IF('⑥-1A申告納付税額（3%）【1人当】'!BU28-'⑦-1Aのうち道分【1人当】'!BU28&lt;0, 0, '⑥-1A申告納付税額（3%）【1人当】'!BU28-'⑦-1Aのうち道分【1人当】'!BU28), 0)</f>
        <v>0</v>
      </c>
      <c r="BV28" s="185">
        <f>IFERROR(IF('⑥-1A申告納付税額（3%）【1人当】'!BV28-'⑦-1Aのうち道分【1人当】'!BV28&lt;0, 0, '⑥-1A申告納付税額（3%）【1人当】'!BV28-'⑦-1Aのうち道分【1人当】'!BV28), 0)</f>
        <v>0</v>
      </c>
      <c r="BW28" s="185">
        <f>IFERROR(IF('⑥-1A申告納付税額（3%）【1人当】'!BW28-'⑦-1Aのうち道分【1人当】'!BW28&lt;0, 0, '⑥-1A申告納付税額（3%）【1人当】'!BW28-'⑦-1Aのうち道分【1人当】'!BW28), 0)</f>
        <v>0</v>
      </c>
      <c r="BX28" s="185">
        <f>IFERROR(IF('⑥-1A申告納付税額（3%）【1人当】'!BX28-'⑦-1Aのうち道分【1人当】'!BX28&lt;0, 0, '⑥-1A申告納付税額（3%）【1人当】'!BX28-'⑦-1Aのうち道分【1人当】'!BX28), 0)</f>
        <v>0</v>
      </c>
      <c r="BY28" s="185">
        <f>IFERROR(IF('⑥-1A申告納付税額（3%）【1人当】'!BY28-'⑦-1Aのうち道分【1人当】'!BY28&lt;0, 0, '⑥-1A申告納付税額（3%）【1人当】'!BY28-'⑦-1Aのうち道分【1人当】'!BY28), 0)</f>
        <v>0</v>
      </c>
      <c r="BZ28" s="185">
        <f>IFERROR(IF('⑥-1A申告納付税額（3%）【1人当】'!BZ28-'⑦-1Aのうち道分【1人当】'!BZ28&lt;0, 0, '⑥-1A申告納付税額（3%）【1人当】'!BZ28-'⑦-1Aのうち道分【1人当】'!BZ28), 0)</f>
        <v>0</v>
      </c>
      <c r="CA28" s="185">
        <f>IFERROR(IF('⑥-1A申告納付税額（3%）【1人当】'!CA28-'⑦-1Aのうち道分【1人当】'!CA28&lt;0, 0, '⑥-1A申告納付税額（3%）【1人当】'!CA28-'⑦-1Aのうち道分【1人当】'!CA28), 0)</f>
        <v>0</v>
      </c>
      <c r="CB28" s="185">
        <f>IFERROR(IF('⑥-1A申告納付税額（3%）【1人当】'!CB28-'⑦-1Aのうち道分【1人当】'!CB28&lt;0, 0, '⑥-1A申告納付税額（3%）【1人当】'!CB28-'⑦-1Aのうち道分【1人当】'!CB28), 0)</f>
        <v>0</v>
      </c>
      <c r="CC28" s="185">
        <f>IFERROR(IF('⑥-1A申告納付税額（3%）【1人当】'!CC28-'⑦-1Aのうち道分【1人当】'!CC28&lt;0, 0, '⑥-1A申告納付税額（3%）【1人当】'!CC28-'⑦-1Aのうち道分【1人当】'!CC28), 0)</f>
        <v>0</v>
      </c>
      <c r="CD28" s="185">
        <f>IFERROR(IF('⑥-1A申告納付税額（3%）【1人当】'!CD28-'⑦-1Aのうち道分【1人当】'!CD28&lt;0, 0, '⑥-1A申告納付税額（3%）【1人当】'!CD28-'⑦-1Aのうち道分【1人当】'!CD28), 0)</f>
        <v>0</v>
      </c>
      <c r="CE28" s="185">
        <f>IFERROR(IF('⑥-1A申告納付税額（3%）【1人当】'!CE28-'⑦-1Aのうち道分【1人当】'!CE28&lt;0, 0, '⑥-1A申告納付税額（3%）【1人当】'!CE28-'⑦-1Aのうち道分【1人当】'!CE28), 0)</f>
        <v>0</v>
      </c>
      <c r="CF28" s="185">
        <f>IFERROR(IF('⑥-1A申告納付税額（3%）【1人当】'!CF28-'⑦-1Aのうち道分【1人当】'!CF28&lt;0, 0, '⑥-1A申告納付税額（3%）【1人当】'!CF28-'⑦-1Aのうち道分【1人当】'!CF28), 0)</f>
        <v>0</v>
      </c>
      <c r="CG28" s="185">
        <f>IFERROR(IF('⑥-1A申告納付税額（3%）【1人当】'!CG28-'⑦-1Aのうち道分【1人当】'!CG28&lt;0, 0, '⑥-1A申告納付税額（3%）【1人当】'!CG28-'⑦-1Aのうち道分【1人当】'!CG28), 0)</f>
        <v>0</v>
      </c>
      <c r="CH28" s="185">
        <f>IFERROR(IF('⑥-1A申告納付税額（3%）【1人当】'!CH28-'⑦-1Aのうち道分【1人当】'!CH28&lt;0, 0, '⑥-1A申告納付税額（3%）【1人当】'!CH28-'⑦-1Aのうち道分【1人当】'!CH28), 0)</f>
        <v>0</v>
      </c>
      <c r="CI28" s="185">
        <f>IFERROR(IF('⑥-1A申告納付税額（3%）【1人当】'!CI28-'⑦-1Aのうち道分【1人当】'!CI28&lt;0, 0, '⑥-1A申告納付税額（3%）【1人当】'!CI28-'⑦-1Aのうち道分【1人当】'!CI28), 0)</f>
        <v>0</v>
      </c>
      <c r="CJ28" s="185">
        <f>IFERROR(IF('⑥-1A申告納付税額（3%）【1人当】'!CJ28-'⑦-1Aのうち道分【1人当】'!CJ28&lt;0, 0, '⑥-1A申告納付税額（3%）【1人当】'!CJ28-'⑦-1Aのうち道分【1人当】'!CJ28), 0)</f>
        <v>0</v>
      </c>
      <c r="CK28" s="185">
        <f>IFERROR(IF('⑥-1A申告納付税額（3%）【1人当】'!CK28-'⑦-1Aのうち道分【1人当】'!CK28&lt;0, 0, '⑥-1A申告納付税額（3%）【1人当】'!CK28-'⑦-1Aのうち道分【1人当】'!CK28), 0)</f>
        <v>0</v>
      </c>
      <c r="CL28" s="185">
        <f>IFERROR(IF('⑥-1A申告納付税額（3%）【1人当】'!CL28-'⑦-1Aのうち道分【1人当】'!CL28&lt;0, 0, '⑥-1A申告納付税額（3%）【1人当】'!CL28-'⑦-1Aのうち道分【1人当】'!CL28), 0)</f>
        <v>0</v>
      </c>
      <c r="CM28" s="185">
        <f>IFERROR(IF('⑥-1A申告納付税額（3%）【1人当】'!CM28-'⑦-1Aのうち道分【1人当】'!CM28&lt;0, 0, '⑥-1A申告納付税額（3%）【1人当】'!CM28-'⑦-1Aのうち道分【1人当】'!CM28), 0)</f>
        <v>0</v>
      </c>
      <c r="CN28" s="185">
        <f>IFERROR(IF('⑥-1A申告納付税額（3%）【1人当】'!CN28-'⑦-1Aのうち道分【1人当】'!CN28&lt;0, 0, '⑥-1A申告納付税額（3%）【1人当】'!CN28-'⑦-1Aのうち道分【1人当】'!CN28), 0)</f>
        <v>0</v>
      </c>
      <c r="CO28" s="185">
        <f>IFERROR(IF('⑥-1A申告納付税額（3%）【1人当】'!CO28-'⑦-1Aのうち道分【1人当】'!CO28&lt;0, 0, '⑥-1A申告納付税額（3%）【1人当】'!CO28-'⑦-1Aのうち道分【1人当】'!CO28), 0)</f>
        <v>0</v>
      </c>
      <c r="CP28" s="185">
        <f>IFERROR(IF('⑥-1A申告納付税額（3%）【1人当】'!CP28-'⑦-1Aのうち道分【1人当】'!CP28&lt;0, 0, '⑥-1A申告納付税額（3%）【1人当】'!CP28-'⑦-1Aのうち道分【1人当】'!CP28), 0)</f>
        <v>0</v>
      </c>
      <c r="CQ28" s="185">
        <f>IFERROR(IF('⑥-1A申告納付税額（3%）【1人当】'!CQ28-'⑦-1Aのうち道分【1人当】'!CQ28&lt;0, 0, '⑥-1A申告納付税額（3%）【1人当】'!CQ28-'⑦-1Aのうち道分【1人当】'!CQ28), 0)</f>
        <v>0</v>
      </c>
      <c r="CR28" s="185">
        <f>IFERROR(IF('⑥-1A申告納付税額（3%）【1人当】'!CR28-'⑦-1Aのうち道分【1人当】'!CR28&lt;0, 0, '⑥-1A申告納付税額（3%）【1人当】'!CR28-'⑦-1Aのうち道分【1人当】'!CR28), 0)</f>
        <v>0</v>
      </c>
      <c r="CS28" s="185">
        <f>IFERROR(IF('⑥-1A申告納付税額（3%）【1人当】'!CS28-'⑦-1Aのうち道分【1人当】'!CS28&lt;0, 0, '⑥-1A申告納付税額（3%）【1人当】'!CS28-'⑦-1Aのうち道分【1人当】'!CS28), 0)</f>
        <v>0</v>
      </c>
      <c r="CT28" s="185">
        <f>IFERROR(IF('⑥-1A申告納付税額（3%）【1人当】'!CT28-'⑦-1Aのうち道分【1人当】'!CT28&lt;0, 0, '⑥-1A申告納付税額（3%）【1人当】'!CT28-'⑦-1Aのうち道分【1人当】'!CT28), 0)</f>
        <v>0</v>
      </c>
      <c r="CU28" s="185">
        <f>IFERROR(IF('⑥-1A申告納付税額（3%）【1人当】'!CU28-'⑦-1Aのうち道分【1人当】'!CU28&lt;0, 0, '⑥-1A申告納付税額（3%）【1人当】'!CU28-'⑦-1Aのうち道分【1人当】'!CU28), 0)</f>
        <v>0</v>
      </c>
      <c r="CV28" s="185">
        <f>IFERROR(IF('⑥-1A申告納付税額（3%）【1人当】'!CV28-'⑦-1Aのうち道分【1人当】'!CV28&lt;0, 0, '⑥-1A申告納付税額（3%）【1人当】'!CV28-'⑦-1Aのうち道分【1人当】'!CV28), 0)</f>
        <v>0</v>
      </c>
      <c r="CW28" s="185">
        <f>IFERROR(IF('⑥-1A申告納付税額（3%）【1人当】'!CW28-'⑦-1Aのうち道分【1人当】'!CW28&lt;0, 0, '⑥-1A申告納付税額（3%）【1人当】'!CW28-'⑦-1Aのうち道分【1人当】'!CW28), 0)</f>
        <v>0</v>
      </c>
      <c r="CX28" s="185">
        <f>IFERROR(IF('⑥-1A申告納付税額（3%）【1人当】'!CX28-'⑦-1Aのうち道分【1人当】'!CX28&lt;0, 0, '⑥-1A申告納付税額（3%）【1人当】'!CX28-'⑦-1Aのうち道分【1人当】'!CX28), 0)</f>
        <v>0</v>
      </c>
      <c r="CY28" s="13"/>
      <c r="CZ28" s="185">
        <f>'①-1入力シート（宿泊人数）【1人当】'!CZ28</f>
        <v>0</v>
      </c>
    </row>
    <row r="29" spans="1:104">
      <c r="A29" s="196"/>
      <c r="B29" s="175">
        <v>23</v>
      </c>
      <c r="C29" s="185">
        <f>IFERROR(IF('⑥-1A申告納付税額（3%）【1人当】'!C29-'⑦-1Aのうち道分【1人当】'!C29&lt;0, 0, '⑥-1A申告納付税額（3%）【1人当】'!C29-'⑦-1Aのうち道分【1人当】'!C29), 0)</f>
        <v>0</v>
      </c>
      <c r="D29" s="185">
        <f>IFERROR(IF('⑥-1A申告納付税額（3%）【1人当】'!D29-'⑦-1Aのうち道分【1人当】'!D29&lt;0, 0, '⑥-1A申告納付税額（3%）【1人当】'!D29-'⑦-1Aのうち道分【1人当】'!D29), 0)</f>
        <v>0</v>
      </c>
      <c r="E29" s="185">
        <f>IFERROR(IF('⑥-1A申告納付税額（3%）【1人当】'!E29-'⑦-1Aのうち道分【1人当】'!E29&lt;0, 0, '⑥-1A申告納付税額（3%）【1人当】'!E29-'⑦-1Aのうち道分【1人当】'!E29), 0)</f>
        <v>0</v>
      </c>
      <c r="F29" s="185">
        <f>IFERROR(IF('⑥-1A申告納付税額（3%）【1人当】'!F29-'⑦-1Aのうち道分【1人当】'!F29&lt;0, 0, '⑥-1A申告納付税額（3%）【1人当】'!F29-'⑦-1Aのうち道分【1人当】'!F29), 0)</f>
        <v>0</v>
      </c>
      <c r="G29" s="185">
        <f>IFERROR(IF('⑥-1A申告納付税額（3%）【1人当】'!G29-'⑦-1Aのうち道分【1人当】'!G29&lt;0, 0, '⑥-1A申告納付税額（3%）【1人当】'!G29-'⑦-1Aのうち道分【1人当】'!G29), 0)</f>
        <v>0</v>
      </c>
      <c r="H29" s="185">
        <f>IFERROR(IF('⑥-1A申告納付税額（3%）【1人当】'!H29-'⑦-1Aのうち道分【1人当】'!H29&lt;0, 0, '⑥-1A申告納付税額（3%）【1人当】'!H29-'⑦-1Aのうち道分【1人当】'!H29), 0)</f>
        <v>0</v>
      </c>
      <c r="I29" s="185">
        <f>IFERROR(IF('⑥-1A申告納付税額（3%）【1人当】'!I29-'⑦-1Aのうち道分【1人当】'!I29&lt;0, 0, '⑥-1A申告納付税額（3%）【1人当】'!I29-'⑦-1Aのうち道分【1人当】'!I29), 0)</f>
        <v>0</v>
      </c>
      <c r="J29" s="185">
        <f>IFERROR(IF('⑥-1A申告納付税額（3%）【1人当】'!J29-'⑦-1Aのうち道分【1人当】'!J29&lt;0, 0, '⑥-1A申告納付税額（3%）【1人当】'!J29-'⑦-1Aのうち道分【1人当】'!J29), 0)</f>
        <v>0</v>
      </c>
      <c r="K29" s="185">
        <f>IFERROR(IF('⑥-1A申告納付税額（3%）【1人当】'!K29-'⑦-1Aのうち道分【1人当】'!K29&lt;0, 0, '⑥-1A申告納付税額（3%）【1人当】'!K29-'⑦-1Aのうち道分【1人当】'!K29), 0)</f>
        <v>0</v>
      </c>
      <c r="L29" s="185">
        <f>IFERROR(IF('⑥-1A申告納付税額（3%）【1人当】'!L29-'⑦-1Aのうち道分【1人当】'!L29&lt;0, 0, '⑥-1A申告納付税額（3%）【1人当】'!L29-'⑦-1Aのうち道分【1人当】'!L29), 0)</f>
        <v>0</v>
      </c>
      <c r="M29" s="185">
        <f>IFERROR(IF('⑥-1A申告納付税額（3%）【1人当】'!M29-'⑦-1Aのうち道分【1人当】'!M29&lt;0, 0, '⑥-1A申告納付税額（3%）【1人当】'!M29-'⑦-1Aのうち道分【1人当】'!M29), 0)</f>
        <v>0</v>
      </c>
      <c r="N29" s="185">
        <f>IFERROR(IF('⑥-1A申告納付税額（3%）【1人当】'!N29-'⑦-1Aのうち道分【1人当】'!N29&lt;0, 0, '⑥-1A申告納付税額（3%）【1人当】'!N29-'⑦-1Aのうち道分【1人当】'!N29), 0)</f>
        <v>0</v>
      </c>
      <c r="O29" s="185">
        <f>IFERROR(IF('⑥-1A申告納付税額（3%）【1人当】'!O29-'⑦-1Aのうち道分【1人当】'!O29&lt;0, 0, '⑥-1A申告納付税額（3%）【1人当】'!O29-'⑦-1Aのうち道分【1人当】'!O29), 0)</f>
        <v>0</v>
      </c>
      <c r="P29" s="185">
        <f>IFERROR(IF('⑥-1A申告納付税額（3%）【1人当】'!P29-'⑦-1Aのうち道分【1人当】'!P29&lt;0, 0, '⑥-1A申告納付税額（3%）【1人当】'!P29-'⑦-1Aのうち道分【1人当】'!P29), 0)</f>
        <v>0</v>
      </c>
      <c r="Q29" s="185">
        <f>IFERROR(IF('⑥-1A申告納付税額（3%）【1人当】'!Q29-'⑦-1Aのうち道分【1人当】'!Q29&lt;0, 0, '⑥-1A申告納付税額（3%）【1人当】'!Q29-'⑦-1Aのうち道分【1人当】'!Q29), 0)</f>
        <v>0</v>
      </c>
      <c r="R29" s="185">
        <f>IFERROR(IF('⑥-1A申告納付税額（3%）【1人当】'!R29-'⑦-1Aのうち道分【1人当】'!R29&lt;0, 0, '⑥-1A申告納付税額（3%）【1人当】'!R29-'⑦-1Aのうち道分【1人当】'!R29), 0)</f>
        <v>0</v>
      </c>
      <c r="S29" s="185">
        <f>IFERROR(IF('⑥-1A申告納付税額（3%）【1人当】'!S29-'⑦-1Aのうち道分【1人当】'!S29&lt;0, 0, '⑥-1A申告納付税額（3%）【1人当】'!S29-'⑦-1Aのうち道分【1人当】'!S29), 0)</f>
        <v>0</v>
      </c>
      <c r="T29" s="185">
        <f>IFERROR(IF('⑥-1A申告納付税額（3%）【1人当】'!T29-'⑦-1Aのうち道分【1人当】'!T29&lt;0, 0, '⑥-1A申告納付税額（3%）【1人当】'!T29-'⑦-1Aのうち道分【1人当】'!T29), 0)</f>
        <v>0</v>
      </c>
      <c r="U29" s="185">
        <f>IFERROR(IF('⑥-1A申告納付税額（3%）【1人当】'!U29-'⑦-1Aのうち道分【1人当】'!U29&lt;0, 0, '⑥-1A申告納付税額（3%）【1人当】'!U29-'⑦-1Aのうち道分【1人当】'!U29), 0)</f>
        <v>0</v>
      </c>
      <c r="V29" s="185">
        <f>IFERROR(IF('⑥-1A申告納付税額（3%）【1人当】'!V29-'⑦-1Aのうち道分【1人当】'!V29&lt;0, 0, '⑥-1A申告納付税額（3%）【1人当】'!V29-'⑦-1Aのうち道分【1人当】'!V29), 0)</f>
        <v>0</v>
      </c>
      <c r="W29" s="185">
        <f>IFERROR(IF('⑥-1A申告納付税額（3%）【1人当】'!W29-'⑦-1Aのうち道分【1人当】'!W29&lt;0, 0, '⑥-1A申告納付税額（3%）【1人当】'!W29-'⑦-1Aのうち道分【1人当】'!W29), 0)</f>
        <v>0</v>
      </c>
      <c r="X29" s="185">
        <f>IFERROR(IF('⑥-1A申告納付税額（3%）【1人当】'!X29-'⑦-1Aのうち道分【1人当】'!X29&lt;0, 0, '⑥-1A申告納付税額（3%）【1人当】'!X29-'⑦-1Aのうち道分【1人当】'!X29), 0)</f>
        <v>0</v>
      </c>
      <c r="Y29" s="185">
        <f>IFERROR(IF('⑥-1A申告納付税額（3%）【1人当】'!Y29-'⑦-1Aのうち道分【1人当】'!Y29&lt;0, 0, '⑥-1A申告納付税額（3%）【1人当】'!Y29-'⑦-1Aのうち道分【1人当】'!Y29), 0)</f>
        <v>0</v>
      </c>
      <c r="Z29" s="185">
        <f>IFERROR(IF('⑥-1A申告納付税額（3%）【1人当】'!Z29-'⑦-1Aのうち道分【1人当】'!Z29&lt;0, 0, '⑥-1A申告納付税額（3%）【1人当】'!Z29-'⑦-1Aのうち道分【1人当】'!Z29), 0)</f>
        <v>0</v>
      </c>
      <c r="AA29" s="185">
        <f>IFERROR(IF('⑥-1A申告納付税額（3%）【1人当】'!AA29-'⑦-1Aのうち道分【1人当】'!AA29&lt;0, 0, '⑥-1A申告納付税額（3%）【1人当】'!AA29-'⑦-1Aのうち道分【1人当】'!AA29), 0)</f>
        <v>0</v>
      </c>
      <c r="AB29" s="185">
        <f>IFERROR(IF('⑥-1A申告納付税額（3%）【1人当】'!AB29-'⑦-1Aのうち道分【1人当】'!AB29&lt;0, 0, '⑥-1A申告納付税額（3%）【1人当】'!AB29-'⑦-1Aのうち道分【1人当】'!AB29), 0)</f>
        <v>0</v>
      </c>
      <c r="AC29" s="185">
        <f>IFERROR(IF('⑥-1A申告納付税額（3%）【1人当】'!AC29-'⑦-1Aのうち道分【1人当】'!AC29&lt;0, 0, '⑥-1A申告納付税額（3%）【1人当】'!AC29-'⑦-1Aのうち道分【1人当】'!AC29), 0)</f>
        <v>0</v>
      </c>
      <c r="AD29" s="185">
        <f>IFERROR(IF('⑥-1A申告納付税額（3%）【1人当】'!AD29-'⑦-1Aのうち道分【1人当】'!AD29&lt;0, 0, '⑥-1A申告納付税額（3%）【1人当】'!AD29-'⑦-1Aのうち道分【1人当】'!AD29), 0)</f>
        <v>0</v>
      </c>
      <c r="AE29" s="185">
        <f>IFERROR(IF('⑥-1A申告納付税額（3%）【1人当】'!AE29-'⑦-1Aのうち道分【1人当】'!AE29&lt;0, 0, '⑥-1A申告納付税額（3%）【1人当】'!AE29-'⑦-1Aのうち道分【1人当】'!AE29), 0)</f>
        <v>0</v>
      </c>
      <c r="AF29" s="185">
        <f>IFERROR(IF('⑥-1A申告納付税額（3%）【1人当】'!AF29-'⑦-1Aのうち道分【1人当】'!AF29&lt;0, 0, '⑥-1A申告納付税額（3%）【1人当】'!AF29-'⑦-1Aのうち道分【1人当】'!AF29), 0)</f>
        <v>0</v>
      </c>
      <c r="AG29" s="185">
        <f>IFERROR(IF('⑥-1A申告納付税額（3%）【1人当】'!AG29-'⑦-1Aのうち道分【1人当】'!AG29&lt;0, 0, '⑥-1A申告納付税額（3%）【1人当】'!AG29-'⑦-1Aのうち道分【1人当】'!AG29), 0)</f>
        <v>0</v>
      </c>
      <c r="AH29" s="185">
        <f>IFERROR(IF('⑥-1A申告納付税額（3%）【1人当】'!AH29-'⑦-1Aのうち道分【1人当】'!AH29&lt;0, 0, '⑥-1A申告納付税額（3%）【1人当】'!AH29-'⑦-1Aのうち道分【1人当】'!AH29), 0)</f>
        <v>0</v>
      </c>
      <c r="AI29" s="185">
        <f>IFERROR(IF('⑥-1A申告納付税額（3%）【1人当】'!AI29-'⑦-1Aのうち道分【1人当】'!AI29&lt;0, 0, '⑥-1A申告納付税額（3%）【1人当】'!AI29-'⑦-1Aのうち道分【1人当】'!AI29), 0)</f>
        <v>0</v>
      </c>
      <c r="AJ29" s="185">
        <f>IFERROR(IF('⑥-1A申告納付税額（3%）【1人当】'!AJ29-'⑦-1Aのうち道分【1人当】'!AJ29&lt;0, 0, '⑥-1A申告納付税額（3%）【1人当】'!AJ29-'⑦-1Aのうち道分【1人当】'!AJ29), 0)</f>
        <v>0</v>
      </c>
      <c r="AK29" s="185">
        <f>IFERROR(IF('⑥-1A申告納付税額（3%）【1人当】'!AK29-'⑦-1Aのうち道分【1人当】'!AK29&lt;0, 0, '⑥-1A申告納付税額（3%）【1人当】'!AK29-'⑦-1Aのうち道分【1人当】'!AK29), 0)</f>
        <v>0</v>
      </c>
      <c r="AL29" s="185">
        <f>IFERROR(IF('⑥-1A申告納付税額（3%）【1人当】'!AL29-'⑦-1Aのうち道分【1人当】'!AL29&lt;0, 0, '⑥-1A申告納付税額（3%）【1人当】'!AL29-'⑦-1Aのうち道分【1人当】'!AL29), 0)</f>
        <v>0</v>
      </c>
      <c r="AM29" s="185">
        <f>IFERROR(IF('⑥-1A申告納付税額（3%）【1人当】'!AM29-'⑦-1Aのうち道分【1人当】'!AM29&lt;0, 0, '⑥-1A申告納付税額（3%）【1人当】'!AM29-'⑦-1Aのうち道分【1人当】'!AM29), 0)</f>
        <v>0</v>
      </c>
      <c r="AN29" s="185">
        <f>IFERROR(IF('⑥-1A申告納付税額（3%）【1人当】'!AN29-'⑦-1Aのうち道分【1人当】'!AN29&lt;0, 0, '⑥-1A申告納付税額（3%）【1人当】'!AN29-'⑦-1Aのうち道分【1人当】'!AN29), 0)</f>
        <v>0</v>
      </c>
      <c r="AO29" s="185">
        <f>IFERROR(IF('⑥-1A申告納付税額（3%）【1人当】'!AO29-'⑦-1Aのうち道分【1人当】'!AO29&lt;0, 0, '⑥-1A申告納付税額（3%）【1人当】'!AO29-'⑦-1Aのうち道分【1人当】'!AO29), 0)</f>
        <v>0</v>
      </c>
      <c r="AP29" s="185">
        <f>IFERROR(IF('⑥-1A申告納付税額（3%）【1人当】'!AP29-'⑦-1Aのうち道分【1人当】'!AP29&lt;0, 0, '⑥-1A申告納付税額（3%）【1人当】'!AP29-'⑦-1Aのうち道分【1人当】'!AP29), 0)</f>
        <v>0</v>
      </c>
      <c r="AQ29" s="185">
        <f>IFERROR(IF('⑥-1A申告納付税額（3%）【1人当】'!AQ29-'⑦-1Aのうち道分【1人当】'!AQ29&lt;0, 0, '⑥-1A申告納付税額（3%）【1人当】'!AQ29-'⑦-1Aのうち道分【1人当】'!AQ29), 0)</f>
        <v>0</v>
      </c>
      <c r="AR29" s="185">
        <f>IFERROR(IF('⑥-1A申告納付税額（3%）【1人当】'!AR29-'⑦-1Aのうち道分【1人当】'!AR29&lt;0, 0, '⑥-1A申告納付税額（3%）【1人当】'!AR29-'⑦-1Aのうち道分【1人当】'!AR29), 0)</f>
        <v>0</v>
      </c>
      <c r="AS29" s="185">
        <f>IFERROR(IF('⑥-1A申告納付税額（3%）【1人当】'!AS29-'⑦-1Aのうち道分【1人当】'!AS29&lt;0, 0, '⑥-1A申告納付税額（3%）【1人当】'!AS29-'⑦-1Aのうち道分【1人当】'!AS29), 0)</f>
        <v>0</v>
      </c>
      <c r="AT29" s="185">
        <f>IFERROR(IF('⑥-1A申告納付税額（3%）【1人当】'!AT29-'⑦-1Aのうち道分【1人当】'!AT29&lt;0, 0, '⑥-1A申告納付税額（3%）【1人当】'!AT29-'⑦-1Aのうち道分【1人当】'!AT29), 0)</f>
        <v>0</v>
      </c>
      <c r="AU29" s="185">
        <f>IFERROR(IF('⑥-1A申告納付税額（3%）【1人当】'!AU29-'⑦-1Aのうち道分【1人当】'!AU29&lt;0, 0, '⑥-1A申告納付税額（3%）【1人当】'!AU29-'⑦-1Aのうち道分【1人当】'!AU29), 0)</f>
        <v>0</v>
      </c>
      <c r="AV29" s="185">
        <f>IFERROR(IF('⑥-1A申告納付税額（3%）【1人当】'!AV29-'⑦-1Aのうち道分【1人当】'!AV29&lt;0, 0, '⑥-1A申告納付税額（3%）【1人当】'!AV29-'⑦-1Aのうち道分【1人当】'!AV29), 0)</f>
        <v>0</v>
      </c>
      <c r="AW29" s="185">
        <f>IFERROR(IF('⑥-1A申告納付税額（3%）【1人当】'!AW29-'⑦-1Aのうち道分【1人当】'!AW29&lt;0, 0, '⑥-1A申告納付税額（3%）【1人当】'!AW29-'⑦-1Aのうち道分【1人当】'!AW29), 0)</f>
        <v>0</v>
      </c>
      <c r="AX29" s="185">
        <f>IFERROR(IF('⑥-1A申告納付税額（3%）【1人当】'!AX29-'⑦-1Aのうち道分【1人当】'!AX29&lt;0, 0, '⑥-1A申告納付税額（3%）【1人当】'!AX29-'⑦-1Aのうち道分【1人当】'!AX29), 0)</f>
        <v>0</v>
      </c>
      <c r="AY29" s="185">
        <f>IFERROR(IF('⑥-1A申告納付税額（3%）【1人当】'!AY29-'⑦-1Aのうち道分【1人当】'!AY29&lt;0, 0, '⑥-1A申告納付税額（3%）【1人当】'!AY29-'⑦-1Aのうち道分【1人当】'!AY29), 0)</f>
        <v>0</v>
      </c>
      <c r="AZ29" s="185">
        <f>IFERROR(IF('⑥-1A申告納付税額（3%）【1人当】'!AZ29-'⑦-1Aのうち道分【1人当】'!AZ29&lt;0, 0, '⑥-1A申告納付税額（3%）【1人当】'!AZ29-'⑦-1Aのうち道分【1人当】'!AZ29), 0)</f>
        <v>0</v>
      </c>
      <c r="BA29" s="185">
        <f>IFERROR(IF('⑥-1A申告納付税額（3%）【1人当】'!BA29-'⑦-1Aのうち道分【1人当】'!BA29&lt;0, 0, '⑥-1A申告納付税額（3%）【1人当】'!BA29-'⑦-1Aのうち道分【1人当】'!BA29), 0)</f>
        <v>0</v>
      </c>
      <c r="BB29" s="185">
        <f>IFERROR(IF('⑥-1A申告納付税額（3%）【1人当】'!BB29-'⑦-1Aのうち道分【1人当】'!BB29&lt;0, 0, '⑥-1A申告納付税額（3%）【1人当】'!BB29-'⑦-1Aのうち道分【1人当】'!BB29), 0)</f>
        <v>0</v>
      </c>
      <c r="BC29" s="185">
        <f>IFERROR(IF('⑥-1A申告納付税額（3%）【1人当】'!BC29-'⑦-1Aのうち道分【1人当】'!BC29&lt;0, 0, '⑥-1A申告納付税額（3%）【1人当】'!BC29-'⑦-1Aのうち道分【1人当】'!BC29), 0)</f>
        <v>0</v>
      </c>
      <c r="BD29" s="185">
        <f>IFERROR(IF('⑥-1A申告納付税額（3%）【1人当】'!BD29-'⑦-1Aのうち道分【1人当】'!BD29&lt;0, 0, '⑥-1A申告納付税額（3%）【1人当】'!BD29-'⑦-1Aのうち道分【1人当】'!BD29), 0)</f>
        <v>0</v>
      </c>
      <c r="BE29" s="185">
        <f>IFERROR(IF('⑥-1A申告納付税額（3%）【1人当】'!BE29-'⑦-1Aのうち道分【1人当】'!BE29&lt;0, 0, '⑥-1A申告納付税額（3%）【1人当】'!BE29-'⑦-1Aのうち道分【1人当】'!BE29), 0)</f>
        <v>0</v>
      </c>
      <c r="BF29" s="185">
        <f>IFERROR(IF('⑥-1A申告納付税額（3%）【1人当】'!BF29-'⑦-1Aのうち道分【1人当】'!BF29&lt;0, 0, '⑥-1A申告納付税額（3%）【1人当】'!BF29-'⑦-1Aのうち道分【1人当】'!BF29), 0)</f>
        <v>0</v>
      </c>
      <c r="BG29" s="185">
        <f>IFERROR(IF('⑥-1A申告納付税額（3%）【1人当】'!BG29-'⑦-1Aのうち道分【1人当】'!BG29&lt;0, 0, '⑥-1A申告納付税額（3%）【1人当】'!BG29-'⑦-1Aのうち道分【1人当】'!BG29), 0)</f>
        <v>0</v>
      </c>
      <c r="BH29" s="185">
        <f>IFERROR(IF('⑥-1A申告納付税額（3%）【1人当】'!BH29-'⑦-1Aのうち道分【1人当】'!BH29&lt;0, 0, '⑥-1A申告納付税額（3%）【1人当】'!BH29-'⑦-1Aのうち道分【1人当】'!BH29), 0)</f>
        <v>0</v>
      </c>
      <c r="BI29" s="185">
        <f>IFERROR(IF('⑥-1A申告納付税額（3%）【1人当】'!BI29-'⑦-1Aのうち道分【1人当】'!BI29&lt;0, 0, '⑥-1A申告納付税額（3%）【1人当】'!BI29-'⑦-1Aのうち道分【1人当】'!BI29), 0)</f>
        <v>0</v>
      </c>
      <c r="BJ29" s="185">
        <f>IFERROR(IF('⑥-1A申告納付税額（3%）【1人当】'!BJ29-'⑦-1Aのうち道分【1人当】'!BJ29&lt;0, 0, '⑥-1A申告納付税額（3%）【1人当】'!BJ29-'⑦-1Aのうち道分【1人当】'!BJ29), 0)</f>
        <v>0</v>
      </c>
      <c r="BK29" s="185">
        <f>IFERROR(IF('⑥-1A申告納付税額（3%）【1人当】'!BK29-'⑦-1Aのうち道分【1人当】'!BK29&lt;0, 0, '⑥-1A申告納付税額（3%）【1人当】'!BK29-'⑦-1Aのうち道分【1人当】'!BK29), 0)</f>
        <v>0</v>
      </c>
      <c r="BL29" s="185">
        <f>IFERROR(IF('⑥-1A申告納付税額（3%）【1人当】'!BL29-'⑦-1Aのうち道分【1人当】'!BL29&lt;0, 0, '⑥-1A申告納付税額（3%）【1人当】'!BL29-'⑦-1Aのうち道分【1人当】'!BL29), 0)</f>
        <v>0</v>
      </c>
      <c r="BM29" s="185">
        <f>IFERROR(IF('⑥-1A申告納付税額（3%）【1人当】'!BM29-'⑦-1Aのうち道分【1人当】'!BM29&lt;0, 0, '⑥-1A申告納付税額（3%）【1人当】'!BM29-'⑦-1Aのうち道分【1人当】'!BM29), 0)</f>
        <v>0</v>
      </c>
      <c r="BN29" s="185">
        <f>IFERROR(IF('⑥-1A申告納付税額（3%）【1人当】'!BN29-'⑦-1Aのうち道分【1人当】'!BN29&lt;0, 0, '⑥-1A申告納付税額（3%）【1人当】'!BN29-'⑦-1Aのうち道分【1人当】'!BN29), 0)</f>
        <v>0</v>
      </c>
      <c r="BO29" s="185">
        <f>IFERROR(IF('⑥-1A申告納付税額（3%）【1人当】'!BO29-'⑦-1Aのうち道分【1人当】'!BO29&lt;0, 0, '⑥-1A申告納付税額（3%）【1人当】'!BO29-'⑦-1Aのうち道分【1人当】'!BO29), 0)</f>
        <v>0</v>
      </c>
      <c r="BP29" s="185">
        <f>IFERROR(IF('⑥-1A申告納付税額（3%）【1人当】'!BP29-'⑦-1Aのうち道分【1人当】'!BP29&lt;0, 0, '⑥-1A申告納付税額（3%）【1人当】'!BP29-'⑦-1Aのうち道分【1人当】'!BP29), 0)</f>
        <v>0</v>
      </c>
      <c r="BQ29" s="185">
        <f>IFERROR(IF('⑥-1A申告納付税額（3%）【1人当】'!BQ29-'⑦-1Aのうち道分【1人当】'!BQ29&lt;0, 0, '⑥-1A申告納付税額（3%）【1人当】'!BQ29-'⑦-1Aのうち道分【1人当】'!BQ29), 0)</f>
        <v>0</v>
      </c>
      <c r="BR29" s="185">
        <f>IFERROR(IF('⑥-1A申告納付税額（3%）【1人当】'!BR29-'⑦-1Aのうち道分【1人当】'!BR29&lt;0, 0, '⑥-1A申告納付税額（3%）【1人当】'!BR29-'⑦-1Aのうち道分【1人当】'!BR29), 0)</f>
        <v>0</v>
      </c>
      <c r="BS29" s="185">
        <f>IFERROR(IF('⑥-1A申告納付税額（3%）【1人当】'!BS29-'⑦-1Aのうち道分【1人当】'!BS29&lt;0, 0, '⑥-1A申告納付税額（3%）【1人当】'!BS29-'⑦-1Aのうち道分【1人当】'!BS29), 0)</f>
        <v>0</v>
      </c>
      <c r="BT29" s="185">
        <f>IFERROR(IF('⑥-1A申告納付税額（3%）【1人当】'!BT29-'⑦-1Aのうち道分【1人当】'!BT29&lt;0, 0, '⑥-1A申告納付税額（3%）【1人当】'!BT29-'⑦-1Aのうち道分【1人当】'!BT29), 0)</f>
        <v>0</v>
      </c>
      <c r="BU29" s="185">
        <f>IFERROR(IF('⑥-1A申告納付税額（3%）【1人当】'!BU29-'⑦-1Aのうち道分【1人当】'!BU29&lt;0, 0, '⑥-1A申告納付税額（3%）【1人当】'!BU29-'⑦-1Aのうち道分【1人当】'!BU29), 0)</f>
        <v>0</v>
      </c>
      <c r="BV29" s="185">
        <f>IFERROR(IF('⑥-1A申告納付税額（3%）【1人当】'!BV29-'⑦-1Aのうち道分【1人当】'!BV29&lt;0, 0, '⑥-1A申告納付税額（3%）【1人当】'!BV29-'⑦-1Aのうち道分【1人当】'!BV29), 0)</f>
        <v>0</v>
      </c>
      <c r="BW29" s="185">
        <f>IFERROR(IF('⑥-1A申告納付税額（3%）【1人当】'!BW29-'⑦-1Aのうち道分【1人当】'!BW29&lt;0, 0, '⑥-1A申告納付税額（3%）【1人当】'!BW29-'⑦-1Aのうち道分【1人当】'!BW29), 0)</f>
        <v>0</v>
      </c>
      <c r="BX29" s="185">
        <f>IFERROR(IF('⑥-1A申告納付税額（3%）【1人当】'!BX29-'⑦-1Aのうち道分【1人当】'!BX29&lt;0, 0, '⑥-1A申告納付税額（3%）【1人当】'!BX29-'⑦-1Aのうち道分【1人当】'!BX29), 0)</f>
        <v>0</v>
      </c>
      <c r="BY29" s="185">
        <f>IFERROR(IF('⑥-1A申告納付税額（3%）【1人当】'!BY29-'⑦-1Aのうち道分【1人当】'!BY29&lt;0, 0, '⑥-1A申告納付税額（3%）【1人当】'!BY29-'⑦-1Aのうち道分【1人当】'!BY29), 0)</f>
        <v>0</v>
      </c>
      <c r="BZ29" s="185">
        <f>IFERROR(IF('⑥-1A申告納付税額（3%）【1人当】'!BZ29-'⑦-1Aのうち道分【1人当】'!BZ29&lt;0, 0, '⑥-1A申告納付税額（3%）【1人当】'!BZ29-'⑦-1Aのうち道分【1人当】'!BZ29), 0)</f>
        <v>0</v>
      </c>
      <c r="CA29" s="185">
        <f>IFERROR(IF('⑥-1A申告納付税額（3%）【1人当】'!CA29-'⑦-1Aのうち道分【1人当】'!CA29&lt;0, 0, '⑥-1A申告納付税額（3%）【1人当】'!CA29-'⑦-1Aのうち道分【1人当】'!CA29), 0)</f>
        <v>0</v>
      </c>
      <c r="CB29" s="185">
        <f>IFERROR(IF('⑥-1A申告納付税額（3%）【1人当】'!CB29-'⑦-1Aのうち道分【1人当】'!CB29&lt;0, 0, '⑥-1A申告納付税額（3%）【1人当】'!CB29-'⑦-1Aのうち道分【1人当】'!CB29), 0)</f>
        <v>0</v>
      </c>
      <c r="CC29" s="185">
        <f>IFERROR(IF('⑥-1A申告納付税額（3%）【1人当】'!CC29-'⑦-1Aのうち道分【1人当】'!CC29&lt;0, 0, '⑥-1A申告納付税額（3%）【1人当】'!CC29-'⑦-1Aのうち道分【1人当】'!CC29), 0)</f>
        <v>0</v>
      </c>
      <c r="CD29" s="185">
        <f>IFERROR(IF('⑥-1A申告納付税額（3%）【1人当】'!CD29-'⑦-1Aのうち道分【1人当】'!CD29&lt;0, 0, '⑥-1A申告納付税額（3%）【1人当】'!CD29-'⑦-1Aのうち道分【1人当】'!CD29), 0)</f>
        <v>0</v>
      </c>
      <c r="CE29" s="185">
        <f>IFERROR(IF('⑥-1A申告納付税額（3%）【1人当】'!CE29-'⑦-1Aのうち道分【1人当】'!CE29&lt;0, 0, '⑥-1A申告納付税額（3%）【1人当】'!CE29-'⑦-1Aのうち道分【1人当】'!CE29), 0)</f>
        <v>0</v>
      </c>
      <c r="CF29" s="185">
        <f>IFERROR(IF('⑥-1A申告納付税額（3%）【1人当】'!CF29-'⑦-1Aのうち道分【1人当】'!CF29&lt;0, 0, '⑥-1A申告納付税額（3%）【1人当】'!CF29-'⑦-1Aのうち道分【1人当】'!CF29), 0)</f>
        <v>0</v>
      </c>
      <c r="CG29" s="185">
        <f>IFERROR(IF('⑥-1A申告納付税額（3%）【1人当】'!CG29-'⑦-1Aのうち道分【1人当】'!CG29&lt;0, 0, '⑥-1A申告納付税額（3%）【1人当】'!CG29-'⑦-1Aのうち道分【1人当】'!CG29), 0)</f>
        <v>0</v>
      </c>
      <c r="CH29" s="185">
        <f>IFERROR(IF('⑥-1A申告納付税額（3%）【1人当】'!CH29-'⑦-1Aのうち道分【1人当】'!CH29&lt;0, 0, '⑥-1A申告納付税額（3%）【1人当】'!CH29-'⑦-1Aのうち道分【1人当】'!CH29), 0)</f>
        <v>0</v>
      </c>
      <c r="CI29" s="185">
        <f>IFERROR(IF('⑥-1A申告納付税額（3%）【1人当】'!CI29-'⑦-1Aのうち道分【1人当】'!CI29&lt;0, 0, '⑥-1A申告納付税額（3%）【1人当】'!CI29-'⑦-1Aのうち道分【1人当】'!CI29), 0)</f>
        <v>0</v>
      </c>
      <c r="CJ29" s="185">
        <f>IFERROR(IF('⑥-1A申告納付税額（3%）【1人当】'!CJ29-'⑦-1Aのうち道分【1人当】'!CJ29&lt;0, 0, '⑥-1A申告納付税額（3%）【1人当】'!CJ29-'⑦-1Aのうち道分【1人当】'!CJ29), 0)</f>
        <v>0</v>
      </c>
      <c r="CK29" s="185">
        <f>IFERROR(IF('⑥-1A申告納付税額（3%）【1人当】'!CK29-'⑦-1Aのうち道分【1人当】'!CK29&lt;0, 0, '⑥-1A申告納付税額（3%）【1人当】'!CK29-'⑦-1Aのうち道分【1人当】'!CK29), 0)</f>
        <v>0</v>
      </c>
      <c r="CL29" s="185">
        <f>IFERROR(IF('⑥-1A申告納付税額（3%）【1人当】'!CL29-'⑦-1Aのうち道分【1人当】'!CL29&lt;0, 0, '⑥-1A申告納付税額（3%）【1人当】'!CL29-'⑦-1Aのうち道分【1人当】'!CL29), 0)</f>
        <v>0</v>
      </c>
      <c r="CM29" s="185">
        <f>IFERROR(IF('⑥-1A申告納付税額（3%）【1人当】'!CM29-'⑦-1Aのうち道分【1人当】'!CM29&lt;0, 0, '⑥-1A申告納付税額（3%）【1人当】'!CM29-'⑦-1Aのうち道分【1人当】'!CM29), 0)</f>
        <v>0</v>
      </c>
      <c r="CN29" s="185">
        <f>IFERROR(IF('⑥-1A申告納付税額（3%）【1人当】'!CN29-'⑦-1Aのうち道分【1人当】'!CN29&lt;0, 0, '⑥-1A申告納付税額（3%）【1人当】'!CN29-'⑦-1Aのうち道分【1人当】'!CN29), 0)</f>
        <v>0</v>
      </c>
      <c r="CO29" s="185">
        <f>IFERROR(IF('⑥-1A申告納付税額（3%）【1人当】'!CO29-'⑦-1Aのうち道分【1人当】'!CO29&lt;0, 0, '⑥-1A申告納付税額（3%）【1人当】'!CO29-'⑦-1Aのうち道分【1人当】'!CO29), 0)</f>
        <v>0</v>
      </c>
      <c r="CP29" s="185">
        <f>IFERROR(IF('⑥-1A申告納付税額（3%）【1人当】'!CP29-'⑦-1Aのうち道分【1人当】'!CP29&lt;0, 0, '⑥-1A申告納付税額（3%）【1人当】'!CP29-'⑦-1Aのうち道分【1人当】'!CP29), 0)</f>
        <v>0</v>
      </c>
      <c r="CQ29" s="185">
        <f>IFERROR(IF('⑥-1A申告納付税額（3%）【1人当】'!CQ29-'⑦-1Aのうち道分【1人当】'!CQ29&lt;0, 0, '⑥-1A申告納付税額（3%）【1人当】'!CQ29-'⑦-1Aのうち道分【1人当】'!CQ29), 0)</f>
        <v>0</v>
      </c>
      <c r="CR29" s="185">
        <f>IFERROR(IF('⑥-1A申告納付税額（3%）【1人当】'!CR29-'⑦-1Aのうち道分【1人当】'!CR29&lt;0, 0, '⑥-1A申告納付税額（3%）【1人当】'!CR29-'⑦-1Aのうち道分【1人当】'!CR29), 0)</f>
        <v>0</v>
      </c>
      <c r="CS29" s="185">
        <f>IFERROR(IF('⑥-1A申告納付税額（3%）【1人当】'!CS29-'⑦-1Aのうち道分【1人当】'!CS29&lt;0, 0, '⑥-1A申告納付税額（3%）【1人当】'!CS29-'⑦-1Aのうち道分【1人当】'!CS29), 0)</f>
        <v>0</v>
      </c>
      <c r="CT29" s="185">
        <f>IFERROR(IF('⑥-1A申告納付税額（3%）【1人当】'!CT29-'⑦-1Aのうち道分【1人当】'!CT29&lt;0, 0, '⑥-1A申告納付税額（3%）【1人当】'!CT29-'⑦-1Aのうち道分【1人当】'!CT29), 0)</f>
        <v>0</v>
      </c>
      <c r="CU29" s="185">
        <f>IFERROR(IF('⑥-1A申告納付税額（3%）【1人当】'!CU29-'⑦-1Aのうち道分【1人当】'!CU29&lt;0, 0, '⑥-1A申告納付税額（3%）【1人当】'!CU29-'⑦-1Aのうち道分【1人当】'!CU29), 0)</f>
        <v>0</v>
      </c>
      <c r="CV29" s="185">
        <f>IFERROR(IF('⑥-1A申告納付税額（3%）【1人当】'!CV29-'⑦-1Aのうち道分【1人当】'!CV29&lt;0, 0, '⑥-1A申告納付税額（3%）【1人当】'!CV29-'⑦-1Aのうち道分【1人当】'!CV29), 0)</f>
        <v>0</v>
      </c>
      <c r="CW29" s="185">
        <f>IFERROR(IF('⑥-1A申告納付税額（3%）【1人当】'!CW29-'⑦-1Aのうち道分【1人当】'!CW29&lt;0, 0, '⑥-1A申告納付税額（3%）【1人当】'!CW29-'⑦-1Aのうち道分【1人当】'!CW29), 0)</f>
        <v>0</v>
      </c>
      <c r="CX29" s="185">
        <f>IFERROR(IF('⑥-1A申告納付税額（3%）【1人当】'!CX29-'⑦-1Aのうち道分【1人当】'!CX29&lt;0, 0, '⑥-1A申告納付税額（3%）【1人当】'!CX29-'⑦-1Aのうち道分【1人当】'!CX29), 0)</f>
        <v>0</v>
      </c>
      <c r="CY29" s="13"/>
      <c r="CZ29" s="185">
        <f>'①-1入力シート（宿泊人数）【1人当】'!CZ29</f>
        <v>0</v>
      </c>
    </row>
    <row r="30" spans="1:104">
      <c r="A30" s="196"/>
      <c r="B30" s="175">
        <v>24</v>
      </c>
      <c r="C30" s="185">
        <f>IFERROR(IF('⑥-1A申告納付税額（3%）【1人当】'!C30-'⑦-1Aのうち道分【1人当】'!C30&lt;0, 0, '⑥-1A申告納付税額（3%）【1人当】'!C30-'⑦-1Aのうち道分【1人当】'!C30), 0)</f>
        <v>0</v>
      </c>
      <c r="D30" s="185">
        <f>IFERROR(IF('⑥-1A申告納付税額（3%）【1人当】'!D30-'⑦-1Aのうち道分【1人当】'!D30&lt;0, 0, '⑥-1A申告納付税額（3%）【1人当】'!D30-'⑦-1Aのうち道分【1人当】'!D30), 0)</f>
        <v>0</v>
      </c>
      <c r="E30" s="185">
        <f>IFERROR(IF('⑥-1A申告納付税額（3%）【1人当】'!E30-'⑦-1Aのうち道分【1人当】'!E30&lt;0, 0, '⑥-1A申告納付税額（3%）【1人当】'!E30-'⑦-1Aのうち道分【1人当】'!E30), 0)</f>
        <v>0</v>
      </c>
      <c r="F30" s="185">
        <f>IFERROR(IF('⑥-1A申告納付税額（3%）【1人当】'!F30-'⑦-1Aのうち道分【1人当】'!F30&lt;0, 0, '⑥-1A申告納付税額（3%）【1人当】'!F30-'⑦-1Aのうち道分【1人当】'!F30), 0)</f>
        <v>0</v>
      </c>
      <c r="G30" s="185">
        <f>IFERROR(IF('⑥-1A申告納付税額（3%）【1人当】'!G30-'⑦-1Aのうち道分【1人当】'!G30&lt;0, 0, '⑥-1A申告納付税額（3%）【1人当】'!G30-'⑦-1Aのうち道分【1人当】'!G30), 0)</f>
        <v>0</v>
      </c>
      <c r="H30" s="185">
        <f>IFERROR(IF('⑥-1A申告納付税額（3%）【1人当】'!H30-'⑦-1Aのうち道分【1人当】'!H30&lt;0, 0, '⑥-1A申告納付税額（3%）【1人当】'!H30-'⑦-1Aのうち道分【1人当】'!H30), 0)</f>
        <v>0</v>
      </c>
      <c r="I30" s="185">
        <f>IFERROR(IF('⑥-1A申告納付税額（3%）【1人当】'!I30-'⑦-1Aのうち道分【1人当】'!I30&lt;0, 0, '⑥-1A申告納付税額（3%）【1人当】'!I30-'⑦-1Aのうち道分【1人当】'!I30), 0)</f>
        <v>0</v>
      </c>
      <c r="J30" s="185">
        <f>IFERROR(IF('⑥-1A申告納付税額（3%）【1人当】'!J30-'⑦-1Aのうち道分【1人当】'!J30&lt;0, 0, '⑥-1A申告納付税額（3%）【1人当】'!J30-'⑦-1Aのうち道分【1人当】'!J30), 0)</f>
        <v>0</v>
      </c>
      <c r="K30" s="185">
        <f>IFERROR(IF('⑥-1A申告納付税額（3%）【1人当】'!K30-'⑦-1Aのうち道分【1人当】'!K30&lt;0, 0, '⑥-1A申告納付税額（3%）【1人当】'!K30-'⑦-1Aのうち道分【1人当】'!K30), 0)</f>
        <v>0</v>
      </c>
      <c r="L30" s="185">
        <f>IFERROR(IF('⑥-1A申告納付税額（3%）【1人当】'!L30-'⑦-1Aのうち道分【1人当】'!L30&lt;0, 0, '⑥-1A申告納付税額（3%）【1人当】'!L30-'⑦-1Aのうち道分【1人当】'!L30), 0)</f>
        <v>0</v>
      </c>
      <c r="M30" s="185">
        <f>IFERROR(IF('⑥-1A申告納付税額（3%）【1人当】'!M30-'⑦-1Aのうち道分【1人当】'!M30&lt;0, 0, '⑥-1A申告納付税額（3%）【1人当】'!M30-'⑦-1Aのうち道分【1人当】'!M30), 0)</f>
        <v>0</v>
      </c>
      <c r="N30" s="185">
        <f>IFERROR(IF('⑥-1A申告納付税額（3%）【1人当】'!N30-'⑦-1Aのうち道分【1人当】'!N30&lt;0, 0, '⑥-1A申告納付税額（3%）【1人当】'!N30-'⑦-1Aのうち道分【1人当】'!N30), 0)</f>
        <v>0</v>
      </c>
      <c r="O30" s="185">
        <f>IFERROR(IF('⑥-1A申告納付税額（3%）【1人当】'!O30-'⑦-1Aのうち道分【1人当】'!O30&lt;0, 0, '⑥-1A申告納付税額（3%）【1人当】'!O30-'⑦-1Aのうち道分【1人当】'!O30), 0)</f>
        <v>0</v>
      </c>
      <c r="P30" s="185">
        <f>IFERROR(IF('⑥-1A申告納付税額（3%）【1人当】'!P30-'⑦-1Aのうち道分【1人当】'!P30&lt;0, 0, '⑥-1A申告納付税額（3%）【1人当】'!P30-'⑦-1Aのうち道分【1人当】'!P30), 0)</f>
        <v>0</v>
      </c>
      <c r="Q30" s="185">
        <f>IFERROR(IF('⑥-1A申告納付税額（3%）【1人当】'!Q30-'⑦-1Aのうち道分【1人当】'!Q30&lt;0, 0, '⑥-1A申告納付税額（3%）【1人当】'!Q30-'⑦-1Aのうち道分【1人当】'!Q30), 0)</f>
        <v>0</v>
      </c>
      <c r="R30" s="185">
        <f>IFERROR(IF('⑥-1A申告納付税額（3%）【1人当】'!R30-'⑦-1Aのうち道分【1人当】'!R30&lt;0, 0, '⑥-1A申告納付税額（3%）【1人当】'!R30-'⑦-1Aのうち道分【1人当】'!R30), 0)</f>
        <v>0</v>
      </c>
      <c r="S30" s="185">
        <f>IFERROR(IF('⑥-1A申告納付税額（3%）【1人当】'!S30-'⑦-1Aのうち道分【1人当】'!S30&lt;0, 0, '⑥-1A申告納付税額（3%）【1人当】'!S30-'⑦-1Aのうち道分【1人当】'!S30), 0)</f>
        <v>0</v>
      </c>
      <c r="T30" s="185">
        <f>IFERROR(IF('⑥-1A申告納付税額（3%）【1人当】'!T30-'⑦-1Aのうち道分【1人当】'!T30&lt;0, 0, '⑥-1A申告納付税額（3%）【1人当】'!T30-'⑦-1Aのうち道分【1人当】'!T30), 0)</f>
        <v>0</v>
      </c>
      <c r="U30" s="185">
        <f>IFERROR(IF('⑥-1A申告納付税額（3%）【1人当】'!U30-'⑦-1Aのうち道分【1人当】'!U30&lt;0, 0, '⑥-1A申告納付税額（3%）【1人当】'!U30-'⑦-1Aのうち道分【1人当】'!U30), 0)</f>
        <v>0</v>
      </c>
      <c r="V30" s="185">
        <f>IFERROR(IF('⑥-1A申告納付税額（3%）【1人当】'!V30-'⑦-1Aのうち道分【1人当】'!V30&lt;0, 0, '⑥-1A申告納付税額（3%）【1人当】'!V30-'⑦-1Aのうち道分【1人当】'!V30), 0)</f>
        <v>0</v>
      </c>
      <c r="W30" s="185">
        <f>IFERROR(IF('⑥-1A申告納付税額（3%）【1人当】'!W30-'⑦-1Aのうち道分【1人当】'!W30&lt;0, 0, '⑥-1A申告納付税額（3%）【1人当】'!W30-'⑦-1Aのうち道分【1人当】'!W30), 0)</f>
        <v>0</v>
      </c>
      <c r="X30" s="185">
        <f>IFERROR(IF('⑥-1A申告納付税額（3%）【1人当】'!X30-'⑦-1Aのうち道分【1人当】'!X30&lt;0, 0, '⑥-1A申告納付税額（3%）【1人当】'!X30-'⑦-1Aのうち道分【1人当】'!X30), 0)</f>
        <v>0</v>
      </c>
      <c r="Y30" s="185">
        <f>IFERROR(IF('⑥-1A申告納付税額（3%）【1人当】'!Y30-'⑦-1Aのうち道分【1人当】'!Y30&lt;0, 0, '⑥-1A申告納付税額（3%）【1人当】'!Y30-'⑦-1Aのうち道分【1人当】'!Y30), 0)</f>
        <v>0</v>
      </c>
      <c r="Z30" s="185">
        <f>IFERROR(IF('⑥-1A申告納付税額（3%）【1人当】'!Z30-'⑦-1Aのうち道分【1人当】'!Z30&lt;0, 0, '⑥-1A申告納付税額（3%）【1人当】'!Z30-'⑦-1Aのうち道分【1人当】'!Z30), 0)</f>
        <v>0</v>
      </c>
      <c r="AA30" s="185">
        <f>IFERROR(IF('⑥-1A申告納付税額（3%）【1人当】'!AA30-'⑦-1Aのうち道分【1人当】'!AA30&lt;0, 0, '⑥-1A申告納付税額（3%）【1人当】'!AA30-'⑦-1Aのうち道分【1人当】'!AA30), 0)</f>
        <v>0</v>
      </c>
      <c r="AB30" s="185">
        <f>IFERROR(IF('⑥-1A申告納付税額（3%）【1人当】'!AB30-'⑦-1Aのうち道分【1人当】'!AB30&lt;0, 0, '⑥-1A申告納付税額（3%）【1人当】'!AB30-'⑦-1Aのうち道分【1人当】'!AB30), 0)</f>
        <v>0</v>
      </c>
      <c r="AC30" s="185">
        <f>IFERROR(IF('⑥-1A申告納付税額（3%）【1人当】'!AC30-'⑦-1Aのうち道分【1人当】'!AC30&lt;0, 0, '⑥-1A申告納付税額（3%）【1人当】'!AC30-'⑦-1Aのうち道分【1人当】'!AC30), 0)</f>
        <v>0</v>
      </c>
      <c r="AD30" s="185">
        <f>IFERROR(IF('⑥-1A申告納付税額（3%）【1人当】'!AD30-'⑦-1Aのうち道分【1人当】'!AD30&lt;0, 0, '⑥-1A申告納付税額（3%）【1人当】'!AD30-'⑦-1Aのうち道分【1人当】'!AD30), 0)</f>
        <v>0</v>
      </c>
      <c r="AE30" s="185">
        <f>IFERROR(IF('⑥-1A申告納付税額（3%）【1人当】'!AE30-'⑦-1Aのうち道分【1人当】'!AE30&lt;0, 0, '⑥-1A申告納付税額（3%）【1人当】'!AE30-'⑦-1Aのうち道分【1人当】'!AE30), 0)</f>
        <v>0</v>
      </c>
      <c r="AF30" s="185">
        <f>IFERROR(IF('⑥-1A申告納付税額（3%）【1人当】'!AF30-'⑦-1Aのうち道分【1人当】'!AF30&lt;0, 0, '⑥-1A申告納付税額（3%）【1人当】'!AF30-'⑦-1Aのうち道分【1人当】'!AF30), 0)</f>
        <v>0</v>
      </c>
      <c r="AG30" s="185">
        <f>IFERROR(IF('⑥-1A申告納付税額（3%）【1人当】'!AG30-'⑦-1Aのうち道分【1人当】'!AG30&lt;0, 0, '⑥-1A申告納付税額（3%）【1人当】'!AG30-'⑦-1Aのうち道分【1人当】'!AG30), 0)</f>
        <v>0</v>
      </c>
      <c r="AH30" s="185">
        <f>IFERROR(IF('⑥-1A申告納付税額（3%）【1人当】'!AH30-'⑦-1Aのうち道分【1人当】'!AH30&lt;0, 0, '⑥-1A申告納付税額（3%）【1人当】'!AH30-'⑦-1Aのうち道分【1人当】'!AH30), 0)</f>
        <v>0</v>
      </c>
      <c r="AI30" s="185">
        <f>IFERROR(IF('⑥-1A申告納付税額（3%）【1人当】'!AI30-'⑦-1Aのうち道分【1人当】'!AI30&lt;0, 0, '⑥-1A申告納付税額（3%）【1人当】'!AI30-'⑦-1Aのうち道分【1人当】'!AI30), 0)</f>
        <v>0</v>
      </c>
      <c r="AJ30" s="185">
        <f>IFERROR(IF('⑥-1A申告納付税額（3%）【1人当】'!AJ30-'⑦-1Aのうち道分【1人当】'!AJ30&lt;0, 0, '⑥-1A申告納付税額（3%）【1人当】'!AJ30-'⑦-1Aのうち道分【1人当】'!AJ30), 0)</f>
        <v>0</v>
      </c>
      <c r="AK30" s="185">
        <f>IFERROR(IF('⑥-1A申告納付税額（3%）【1人当】'!AK30-'⑦-1Aのうち道分【1人当】'!AK30&lt;0, 0, '⑥-1A申告納付税額（3%）【1人当】'!AK30-'⑦-1Aのうち道分【1人当】'!AK30), 0)</f>
        <v>0</v>
      </c>
      <c r="AL30" s="185">
        <f>IFERROR(IF('⑥-1A申告納付税額（3%）【1人当】'!AL30-'⑦-1Aのうち道分【1人当】'!AL30&lt;0, 0, '⑥-1A申告納付税額（3%）【1人当】'!AL30-'⑦-1Aのうち道分【1人当】'!AL30), 0)</f>
        <v>0</v>
      </c>
      <c r="AM30" s="185">
        <f>IFERROR(IF('⑥-1A申告納付税額（3%）【1人当】'!AM30-'⑦-1Aのうち道分【1人当】'!AM30&lt;0, 0, '⑥-1A申告納付税額（3%）【1人当】'!AM30-'⑦-1Aのうち道分【1人当】'!AM30), 0)</f>
        <v>0</v>
      </c>
      <c r="AN30" s="185">
        <f>IFERROR(IF('⑥-1A申告納付税額（3%）【1人当】'!AN30-'⑦-1Aのうち道分【1人当】'!AN30&lt;0, 0, '⑥-1A申告納付税額（3%）【1人当】'!AN30-'⑦-1Aのうち道分【1人当】'!AN30), 0)</f>
        <v>0</v>
      </c>
      <c r="AO30" s="185">
        <f>IFERROR(IF('⑥-1A申告納付税額（3%）【1人当】'!AO30-'⑦-1Aのうち道分【1人当】'!AO30&lt;0, 0, '⑥-1A申告納付税額（3%）【1人当】'!AO30-'⑦-1Aのうち道分【1人当】'!AO30), 0)</f>
        <v>0</v>
      </c>
      <c r="AP30" s="185">
        <f>IFERROR(IF('⑥-1A申告納付税額（3%）【1人当】'!AP30-'⑦-1Aのうち道分【1人当】'!AP30&lt;0, 0, '⑥-1A申告納付税額（3%）【1人当】'!AP30-'⑦-1Aのうち道分【1人当】'!AP30), 0)</f>
        <v>0</v>
      </c>
      <c r="AQ30" s="185">
        <f>IFERROR(IF('⑥-1A申告納付税額（3%）【1人当】'!AQ30-'⑦-1Aのうち道分【1人当】'!AQ30&lt;0, 0, '⑥-1A申告納付税額（3%）【1人当】'!AQ30-'⑦-1Aのうち道分【1人当】'!AQ30), 0)</f>
        <v>0</v>
      </c>
      <c r="AR30" s="185">
        <f>IFERROR(IF('⑥-1A申告納付税額（3%）【1人当】'!AR30-'⑦-1Aのうち道分【1人当】'!AR30&lt;0, 0, '⑥-1A申告納付税額（3%）【1人当】'!AR30-'⑦-1Aのうち道分【1人当】'!AR30), 0)</f>
        <v>0</v>
      </c>
      <c r="AS30" s="185">
        <f>IFERROR(IF('⑥-1A申告納付税額（3%）【1人当】'!AS30-'⑦-1Aのうち道分【1人当】'!AS30&lt;0, 0, '⑥-1A申告納付税額（3%）【1人当】'!AS30-'⑦-1Aのうち道分【1人当】'!AS30), 0)</f>
        <v>0</v>
      </c>
      <c r="AT30" s="185">
        <f>IFERROR(IF('⑥-1A申告納付税額（3%）【1人当】'!AT30-'⑦-1Aのうち道分【1人当】'!AT30&lt;0, 0, '⑥-1A申告納付税額（3%）【1人当】'!AT30-'⑦-1Aのうち道分【1人当】'!AT30), 0)</f>
        <v>0</v>
      </c>
      <c r="AU30" s="185">
        <f>IFERROR(IF('⑥-1A申告納付税額（3%）【1人当】'!AU30-'⑦-1Aのうち道分【1人当】'!AU30&lt;0, 0, '⑥-1A申告納付税額（3%）【1人当】'!AU30-'⑦-1Aのうち道分【1人当】'!AU30), 0)</f>
        <v>0</v>
      </c>
      <c r="AV30" s="185">
        <f>IFERROR(IF('⑥-1A申告納付税額（3%）【1人当】'!AV30-'⑦-1Aのうち道分【1人当】'!AV30&lt;0, 0, '⑥-1A申告納付税額（3%）【1人当】'!AV30-'⑦-1Aのうち道分【1人当】'!AV30), 0)</f>
        <v>0</v>
      </c>
      <c r="AW30" s="185">
        <f>IFERROR(IF('⑥-1A申告納付税額（3%）【1人当】'!AW30-'⑦-1Aのうち道分【1人当】'!AW30&lt;0, 0, '⑥-1A申告納付税額（3%）【1人当】'!AW30-'⑦-1Aのうち道分【1人当】'!AW30), 0)</f>
        <v>0</v>
      </c>
      <c r="AX30" s="185">
        <f>IFERROR(IF('⑥-1A申告納付税額（3%）【1人当】'!AX30-'⑦-1Aのうち道分【1人当】'!AX30&lt;0, 0, '⑥-1A申告納付税額（3%）【1人当】'!AX30-'⑦-1Aのうち道分【1人当】'!AX30), 0)</f>
        <v>0</v>
      </c>
      <c r="AY30" s="185">
        <f>IFERROR(IF('⑥-1A申告納付税額（3%）【1人当】'!AY30-'⑦-1Aのうち道分【1人当】'!AY30&lt;0, 0, '⑥-1A申告納付税額（3%）【1人当】'!AY30-'⑦-1Aのうち道分【1人当】'!AY30), 0)</f>
        <v>0</v>
      </c>
      <c r="AZ30" s="185">
        <f>IFERROR(IF('⑥-1A申告納付税額（3%）【1人当】'!AZ30-'⑦-1Aのうち道分【1人当】'!AZ30&lt;0, 0, '⑥-1A申告納付税額（3%）【1人当】'!AZ30-'⑦-1Aのうち道分【1人当】'!AZ30), 0)</f>
        <v>0</v>
      </c>
      <c r="BA30" s="185">
        <f>IFERROR(IF('⑥-1A申告納付税額（3%）【1人当】'!BA30-'⑦-1Aのうち道分【1人当】'!BA30&lt;0, 0, '⑥-1A申告納付税額（3%）【1人当】'!BA30-'⑦-1Aのうち道分【1人当】'!BA30), 0)</f>
        <v>0</v>
      </c>
      <c r="BB30" s="185">
        <f>IFERROR(IF('⑥-1A申告納付税額（3%）【1人当】'!BB30-'⑦-1Aのうち道分【1人当】'!BB30&lt;0, 0, '⑥-1A申告納付税額（3%）【1人当】'!BB30-'⑦-1Aのうち道分【1人当】'!BB30), 0)</f>
        <v>0</v>
      </c>
      <c r="BC30" s="185">
        <f>IFERROR(IF('⑥-1A申告納付税額（3%）【1人当】'!BC30-'⑦-1Aのうち道分【1人当】'!BC30&lt;0, 0, '⑥-1A申告納付税額（3%）【1人当】'!BC30-'⑦-1Aのうち道分【1人当】'!BC30), 0)</f>
        <v>0</v>
      </c>
      <c r="BD30" s="185">
        <f>IFERROR(IF('⑥-1A申告納付税額（3%）【1人当】'!BD30-'⑦-1Aのうち道分【1人当】'!BD30&lt;0, 0, '⑥-1A申告納付税額（3%）【1人当】'!BD30-'⑦-1Aのうち道分【1人当】'!BD30), 0)</f>
        <v>0</v>
      </c>
      <c r="BE30" s="185">
        <f>IFERROR(IF('⑥-1A申告納付税額（3%）【1人当】'!BE30-'⑦-1Aのうち道分【1人当】'!BE30&lt;0, 0, '⑥-1A申告納付税額（3%）【1人当】'!BE30-'⑦-1Aのうち道分【1人当】'!BE30), 0)</f>
        <v>0</v>
      </c>
      <c r="BF30" s="185">
        <f>IFERROR(IF('⑥-1A申告納付税額（3%）【1人当】'!BF30-'⑦-1Aのうち道分【1人当】'!BF30&lt;0, 0, '⑥-1A申告納付税額（3%）【1人当】'!BF30-'⑦-1Aのうち道分【1人当】'!BF30), 0)</f>
        <v>0</v>
      </c>
      <c r="BG30" s="185">
        <f>IFERROR(IF('⑥-1A申告納付税額（3%）【1人当】'!BG30-'⑦-1Aのうち道分【1人当】'!BG30&lt;0, 0, '⑥-1A申告納付税額（3%）【1人当】'!BG30-'⑦-1Aのうち道分【1人当】'!BG30), 0)</f>
        <v>0</v>
      </c>
      <c r="BH30" s="185">
        <f>IFERROR(IF('⑥-1A申告納付税額（3%）【1人当】'!BH30-'⑦-1Aのうち道分【1人当】'!BH30&lt;0, 0, '⑥-1A申告納付税額（3%）【1人当】'!BH30-'⑦-1Aのうち道分【1人当】'!BH30), 0)</f>
        <v>0</v>
      </c>
      <c r="BI30" s="185">
        <f>IFERROR(IF('⑥-1A申告納付税額（3%）【1人当】'!BI30-'⑦-1Aのうち道分【1人当】'!BI30&lt;0, 0, '⑥-1A申告納付税額（3%）【1人当】'!BI30-'⑦-1Aのうち道分【1人当】'!BI30), 0)</f>
        <v>0</v>
      </c>
      <c r="BJ30" s="185">
        <f>IFERROR(IF('⑥-1A申告納付税額（3%）【1人当】'!BJ30-'⑦-1Aのうち道分【1人当】'!BJ30&lt;0, 0, '⑥-1A申告納付税額（3%）【1人当】'!BJ30-'⑦-1Aのうち道分【1人当】'!BJ30), 0)</f>
        <v>0</v>
      </c>
      <c r="BK30" s="185">
        <f>IFERROR(IF('⑥-1A申告納付税額（3%）【1人当】'!BK30-'⑦-1Aのうち道分【1人当】'!BK30&lt;0, 0, '⑥-1A申告納付税額（3%）【1人当】'!BK30-'⑦-1Aのうち道分【1人当】'!BK30), 0)</f>
        <v>0</v>
      </c>
      <c r="BL30" s="185">
        <f>IFERROR(IF('⑥-1A申告納付税額（3%）【1人当】'!BL30-'⑦-1Aのうち道分【1人当】'!BL30&lt;0, 0, '⑥-1A申告納付税額（3%）【1人当】'!BL30-'⑦-1Aのうち道分【1人当】'!BL30), 0)</f>
        <v>0</v>
      </c>
      <c r="BM30" s="185">
        <f>IFERROR(IF('⑥-1A申告納付税額（3%）【1人当】'!BM30-'⑦-1Aのうち道分【1人当】'!BM30&lt;0, 0, '⑥-1A申告納付税額（3%）【1人当】'!BM30-'⑦-1Aのうち道分【1人当】'!BM30), 0)</f>
        <v>0</v>
      </c>
      <c r="BN30" s="185">
        <f>IFERROR(IF('⑥-1A申告納付税額（3%）【1人当】'!BN30-'⑦-1Aのうち道分【1人当】'!BN30&lt;0, 0, '⑥-1A申告納付税額（3%）【1人当】'!BN30-'⑦-1Aのうち道分【1人当】'!BN30), 0)</f>
        <v>0</v>
      </c>
      <c r="BO30" s="185">
        <f>IFERROR(IF('⑥-1A申告納付税額（3%）【1人当】'!BO30-'⑦-1Aのうち道分【1人当】'!BO30&lt;0, 0, '⑥-1A申告納付税額（3%）【1人当】'!BO30-'⑦-1Aのうち道分【1人当】'!BO30), 0)</f>
        <v>0</v>
      </c>
      <c r="BP30" s="185">
        <f>IFERROR(IF('⑥-1A申告納付税額（3%）【1人当】'!BP30-'⑦-1Aのうち道分【1人当】'!BP30&lt;0, 0, '⑥-1A申告納付税額（3%）【1人当】'!BP30-'⑦-1Aのうち道分【1人当】'!BP30), 0)</f>
        <v>0</v>
      </c>
      <c r="BQ30" s="185">
        <f>IFERROR(IF('⑥-1A申告納付税額（3%）【1人当】'!BQ30-'⑦-1Aのうち道分【1人当】'!BQ30&lt;0, 0, '⑥-1A申告納付税額（3%）【1人当】'!BQ30-'⑦-1Aのうち道分【1人当】'!BQ30), 0)</f>
        <v>0</v>
      </c>
      <c r="BR30" s="185">
        <f>IFERROR(IF('⑥-1A申告納付税額（3%）【1人当】'!BR30-'⑦-1Aのうち道分【1人当】'!BR30&lt;0, 0, '⑥-1A申告納付税額（3%）【1人当】'!BR30-'⑦-1Aのうち道分【1人当】'!BR30), 0)</f>
        <v>0</v>
      </c>
      <c r="BS30" s="185">
        <f>IFERROR(IF('⑥-1A申告納付税額（3%）【1人当】'!BS30-'⑦-1Aのうち道分【1人当】'!BS30&lt;0, 0, '⑥-1A申告納付税額（3%）【1人当】'!BS30-'⑦-1Aのうち道分【1人当】'!BS30), 0)</f>
        <v>0</v>
      </c>
      <c r="BT30" s="185">
        <f>IFERROR(IF('⑥-1A申告納付税額（3%）【1人当】'!BT30-'⑦-1Aのうち道分【1人当】'!BT30&lt;0, 0, '⑥-1A申告納付税額（3%）【1人当】'!BT30-'⑦-1Aのうち道分【1人当】'!BT30), 0)</f>
        <v>0</v>
      </c>
      <c r="BU30" s="185">
        <f>IFERROR(IF('⑥-1A申告納付税額（3%）【1人当】'!BU30-'⑦-1Aのうち道分【1人当】'!BU30&lt;0, 0, '⑥-1A申告納付税額（3%）【1人当】'!BU30-'⑦-1Aのうち道分【1人当】'!BU30), 0)</f>
        <v>0</v>
      </c>
      <c r="BV30" s="185">
        <f>IFERROR(IF('⑥-1A申告納付税額（3%）【1人当】'!BV30-'⑦-1Aのうち道分【1人当】'!BV30&lt;0, 0, '⑥-1A申告納付税額（3%）【1人当】'!BV30-'⑦-1Aのうち道分【1人当】'!BV30), 0)</f>
        <v>0</v>
      </c>
      <c r="BW30" s="185">
        <f>IFERROR(IF('⑥-1A申告納付税額（3%）【1人当】'!BW30-'⑦-1Aのうち道分【1人当】'!BW30&lt;0, 0, '⑥-1A申告納付税額（3%）【1人当】'!BW30-'⑦-1Aのうち道分【1人当】'!BW30), 0)</f>
        <v>0</v>
      </c>
      <c r="BX30" s="185">
        <f>IFERROR(IF('⑥-1A申告納付税額（3%）【1人当】'!BX30-'⑦-1Aのうち道分【1人当】'!BX30&lt;0, 0, '⑥-1A申告納付税額（3%）【1人当】'!BX30-'⑦-1Aのうち道分【1人当】'!BX30), 0)</f>
        <v>0</v>
      </c>
      <c r="BY30" s="185">
        <f>IFERROR(IF('⑥-1A申告納付税額（3%）【1人当】'!BY30-'⑦-1Aのうち道分【1人当】'!BY30&lt;0, 0, '⑥-1A申告納付税額（3%）【1人当】'!BY30-'⑦-1Aのうち道分【1人当】'!BY30), 0)</f>
        <v>0</v>
      </c>
      <c r="BZ30" s="185">
        <f>IFERROR(IF('⑥-1A申告納付税額（3%）【1人当】'!BZ30-'⑦-1Aのうち道分【1人当】'!BZ30&lt;0, 0, '⑥-1A申告納付税額（3%）【1人当】'!BZ30-'⑦-1Aのうち道分【1人当】'!BZ30), 0)</f>
        <v>0</v>
      </c>
      <c r="CA30" s="185">
        <f>IFERROR(IF('⑥-1A申告納付税額（3%）【1人当】'!CA30-'⑦-1Aのうち道分【1人当】'!CA30&lt;0, 0, '⑥-1A申告納付税額（3%）【1人当】'!CA30-'⑦-1Aのうち道分【1人当】'!CA30), 0)</f>
        <v>0</v>
      </c>
      <c r="CB30" s="185">
        <f>IFERROR(IF('⑥-1A申告納付税額（3%）【1人当】'!CB30-'⑦-1Aのうち道分【1人当】'!CB30&lt;0, 0, '⑥-1A申告納付税額（3%）【1人当】'!CB30-'⑦-1Aのうち道分【1人当】'!CB30), 0)</f>
        <v>0</v>
      </c>
      <c r="CC30" s="185">
        <f>IFERROR(IF('⑥-1A申告納付税額（3%）【1人当】'!CC30-'⑦-1Aのうち道分【1人当】'!CC30&lt;0, 0, '⑥-1A申告納付税額（3%）【1人当】'!CC30-'⑦-1Aのうち道分【1人当】'!CC30), 0)</f>
        <v>0</v>
      </c>
      <c r="CD30" s="185">
        <f>IFERROR(IF('⑥-1A申告納付税額（3%）【1人当】'!CD30-'⑦-1Aのうち道分【1人当】'!CD30&lt;0, 0, '⑥-1A申告納付税額（3%）【1人当】'!CD30-'⑦-1Aのうち道分【1人当】'!CD30), 0)</f>
        <v>0</v>
      </c>
      <c r="CE30" s="185">
        <f>IFERROR(IF('⑥-1A申告納付税額（3%）【1人当】'!CE30-'⑦-1Aのうち道分【1人当】'!CE30&lt;0, 0, '⑥-1A申告納付税額（3%）【1人当】'!CE30-'⑦-1Aのうち道分【1人当】'!CE30), 0)</f>
        <v>0</v>
      </c>
      <c r="CF30" s="185">
        <f>IFERROR(IF('⑥-1A申告納付税額（3%）【1人当】'!CF30-'⑦-1Aのうち道分【1人当】'!CF30&lt;0, 0, '⑥-1A申告納付税額（3%）【1人当】'!CF30-'⑦-1Aのうち道分【1人当】'!CF30), 0)</f>
        <v>0</v>
      </c>
      <c r="CG30" s="185">
        <f>IFERROR(IF('⑥-1A申告納付税額（3%）【1人当】'!CG30-'⑦-1Aのうち道分【1人当】'!CG30&lt;0, 0, '⑥-1A申告納付税額（3%）【1人当】'!CG30-'⑦-1Aのうち道分【1人当】'!CG30), 0)</f>
        <v>0</v>
      </c>
      <c r="CH30" s="185">
        <f>IFERROR(IF('⑥-1A申告納付税額（3%）【1人当】'!CH30-'⑦-1Aのうち道分【1人当】'!CH30&lt;0, 0, '⑥-1A申告納付税額（3%）【1人当】'!CH30-'⑦-1Aのうち道分【1人当】'!CH30), 0)</f>
        <v>0</v>
      </c>
      <c r="CI30" s="185">
        <f>IFERROR(IF('⑥-1A申告納付税額（3%）【1人当】'!CI30-'⑦-1Aのうち道分【1人当】'!CI30&lt;0, 0, '⑥-1A申告納付税額（3%）【1人当】'!CI30-'⑦-1Aのうち道分【1人当】'!CI30), 0)</f>
        <v>0</v>
      </c>
      <c r="CJ30" s="185">
        <f>IFERROR(IF('⑥-1A申告納付税額（3%）【1人当】'!CJ30-'⑦-1Aのうち道分【1人当】'!CJ30&lt;0, 0, '⑥-1A申告納付税額（3%）【1人当】'!CJ30-'⑦-1Aのうち道分【1人当】'!CJ30), 0)</f>
        <v>0</v>
      </c>
      <c r="CK30" s="185">
        <f>IFERROR(IF('⑥-1A申告納付税額（3%）【1人当】'!CK30-'⑦-1Aのうち道分【1人当】'!CK30&lt;0, 0, '⑥-1A申告納付税額（3%）【1人当】'!CK30-'⑦-1Aのうち道分【1人当】'!CK30), 0)</f>
        <v>0</v>
      </c>
      <c r="CL30" s="185">
        <f>IFERROR(IF('⑥-1A申告納付税額（3%）【1人当】'!CL30-'⑦-1Aのうち道分【1人当】'!CL30&lt;0, 0, '⑥-1A申告納付税額（3%）【1人当】'!CL30-'⑦-1Aのうち道分【1人当】'!CL30), 0)</f>
        <v>0</v>
      </c>
      <c r="CM30" s="185">
        <f>IFERROR(IF('⑥-1A申告納付税額（3%）【1人当】'!CM30-'⑦-1Aのうち道分【1人当】'!CM30&lt;0, 0, '⑥-1A申告納付税額（3%）【1人当】'!CM30-'⑦-1Aのうち道分【1人当】'!CM30), 0)</f>
        <v>0</v>
      </c>
      <c r="CN30" s="185">
        <f>IFERROR(IF('⑥-1A申告納付税額（3%）【1人当】'!CN30-'⑦-1Aのうち道分【1人当】'!CN30&lt;0, 0, '⑥-1A申告納付税額（3%）【1人当】'!CN30-'⑦-1Aのうち道分【1人当】'!CN30), 0)</f>
        <v>0</v>
      </c>
      <c r="CO30" s="185">
        <f>IFERROR(IF('⑥-1A申告納付税額（3%）【1人当】'!CO30-'⑦-1Aのうち道分【1人当】'!CO30&lt;0, 0, '⑥-1A申告納付税額（3%）【1人当】'!CO30-'⑦-1Aのうち道分【1人当】'!CO30), 0)</f>
        <v>0</v>
      </c>
      <c r="CP30" s="185">
        <f>IFERROR(IF('⑥-1A申告納付税額（3%）【1人当】'!CP30-'⑦-1Aのうち道分【1人当】'!CP30&lt;0, 0, '⑥-1A申告納付税額（3%）【1人当】'!CP30-'⑦-1Aのうち道分【1人当】'!CP30), 0)</f>
        <v>0</v>
      </c>
      <c r="CQ30" s="185">
        <f>IFERROR(IF('⑥-1A申告納付税額（3%）【1人当】'!CQ30-'⑦-1Aのうち道分【1人当】'!CQ30&lt;0, 0, '⑥-1A申告納付税額（3%）【1人当】'!CQ30-'⑦-1Aのうち道分【1人当】'!CQ30), 0)</f>
        <v>0</v>
      </c>
      <c r="CR30" s="185">
        <f>IFERROR(IF('⑥-1A申告納付税額（3%）【1人当】'!CR30-'⑦-1Aのうち道分【1人当】'!CR30&lt;0, 0, '⑥-1A申告納付税額（3%）【1人当】'!CR30-'⑦-1Aのうち道分【1人当】'!CR30), 0)</f>
        <v>0</v>
      </c>
      <c r="CS30" s="185">
        <f>IFERROR(IF('⑥-1A申告納付税額（3%）【1人当】'!CS30-'⑦-1Aのうち道分【1人当】'!CS30&lt;0, 0, '⑥-1A申告納付税額（3%）【1人当】'!CS30-'⑦-1Aのうち道分【1人当】'!CS30), 0)</f>
        <v>0</v>
      </c>
      <c r="CT30" s="185">
        <f>IFERROR(IF('⑥-1A申告納付税額（3%）【1人当】'!CT30-'⑦-1Aのうち道分【1人当】'!CT30&lt;0, 0, '⑥-1A申告納付税額（3%）【1人当】'!CT30-'⑦-1Aのうち道分【1人当】'!CT30), 0)</f>
        <v>0</v>
      </c>
      <c r="CU30" s="185">
        <f>IFERROR(IF('⑥-1A申告納付税額（3%）【1人当】'!CU30-'⑦-1Aのうち道分【1人当】'!CU30&lt;0, 0, '⑥-1A申告納付税額（3%）【1人当】'!CU30-'⑦-1Aのうち道分【1人当】'!CU30), 0)</f>
        <v>0</v>
      </c>
      <c r="CV30" s="185">
        <f>IFERROR(IF('⑥-1A申告納付税額（3%）【1人当】'!CV30-'⑦-1Aのうち道分【1人当】'!CV30&lt;0, 0, '⑥-1A申告納付税額（3%）【1人当】'!CV30-'⑦-1Aのうち道分【1人当】'!CV30), 0)</f>
        <v>0</v>
      </c>
      <c r="CW30" s="185">
        <f>IFERROR(IF('⑥-1A申告納付税額（3%）【1人当】'!CW30-'⑦-1Aのうち道分【1人当】'!CW30&lt;0, 0, '⑥-1A申告納付税額（3%）【1人当】'!CW30-'⑦-1Aのうち道分【1人当】'!CW30), 0)</f>
        <v>0</v>
      </c>
      <c r="CX30" s="185">
        <f>IFERROR(IF('⑥-1A申告納付税額（3%）【1人当】'!CX30-'⑦-1Aのうち道分【1人当】'!CX30&lt;0, 0, '⑥-1A申告納付税額（3%）【1人当】'!CX30-'⑦-1Aのうち道分【1人当】'!CX30), 0)</f>
        <v>0</v>
      </c>
      <c r="CY30" s="13"/>
      <c r="CZ30" s="185">
        <f>'①-1入力シート（宿泊人数）【1人当】'!CZ30</f>
        <v>0</v>
      </c>
    </row>
    <row r="31" spans="1:104">
      <c r="A31" s="196"/>
      <c r="B31" s="175">
        <v>25</v>
      </c>
      <c r="C31" s="185">
        <f>IFERROR(IF('⑥-1A申告納付税額（3%）【1人当】'!C31-'⑦-1Aのうち道分【1人当】'!C31&lt;0, 0, '⑥-1A申告納付税額（3%）【1人当】'!C31-'⑦-1Aのうち道分【1人当】'!C31), 0)</f>
        <v>0</v>
      </c>
      <c r="D31" s="185">
        <f>IFERROR(IF('⑥-1A申告納付税額（3%）【1人当】'!D31-'⑦-1Aのうち道分【1人当】'!D31&lt;0, 0, '⑥-1A申告納付税額（3%）【1人当】'!D31-'⑦-1Aのうち道分【1人当】'!D31), 0)</f>
        <v>0</v>
      </c>
      <c r="E31" s="185">
        <f>IFERROR(IF('⑥-1A申告納付税額（3%）【1人当】'!E31-'⑦-1Aのうち道分【1人当】'!E31&lt;0, 0, '⑥-1A申告納付税額（3%）【1人当】'!E31-'⑦-1Aのうち道分【1人当】'!E31), 0)</f>
        <v>0</v>
      </c>
      <c r="F31" s="185">
        <f>IFERROR(IF('⑥-1A申告納付税額（3%）【1人当】'!F31-'⑦-1Aのうち道分【1人当】'!F31&lt;0, 0, '⑥-1A申告納付税額（3%）【1人当】'!F31-'⑦-1Aのうち道分【1人当】'!F31), 0)</f>
        <v>0</v>
      </c>
      <c r="G31" s="185">
        <f>IFERROR(IF('⑥-1A申告納付税額（3%）【1人当】'!G31-'⑦-1Aのうち道分【1人当】'!G31&lt;0, 0, '⑥-1A申告納付税額（3%）【1人当】'!G31-'⑦-1Aのうち道分【1人当】'!G31), 0)</f>
        <v>0</v>
      </c>
      <c r="H31" s="185">
        <f>IFERROR(IF('⑥-1A申告納付税額（3%）【1人当】'!H31-'⑦-1Aのうち道分【1人当】'!H31&lt;0, 0, '⑥-1A申告納付税額（3%）【1人当】'!H31-'⑦-1Aのうち道分【1人当】'!H31), 0)</f>
        <v>0</v>
      </c>
      <c r="I31" s="185">
        <f>IFERROR(IF('⑥-1A申告納付税額（3%）【1人当】'!I31-'⑦-1Aのうち道分【1人当】'!I31&lt;0, 0, '⑥-1A申告納付税額（3%）【1人当】'!I31-'⑦-1Aのうち道分【1人当】'!I31), 0)</f>
        <v>0</v>
      </c>
      <c r="J31" s="185">
        <f>IFERROR(IF('⑥-1A申告納付税額（3%）【1人当】'!J31-'⑦-1Aのうち道分【1人当】'!J31&lt;0, 0, '⑥-1A申告納付税額（3%）【1人当】'!J31-'⑦-1Aのうち道分【1人当】'!J31), 0)</f>
        <v>0</v>
      </c>
      <c r="K31" s="185">
        <f>IFERROR(IF('⑥-1A申告納付税額（3%）【1人当】'!K31-'⑦-1Aのうち道分【1人当】'!K31&lt;0, 0, '⑥-1A申告納付税額（3%）【1人当】'!K31-'⑦-1Aのうち道分【1人当】'!K31), 0)</f>
        <v>0</v>
      </c>
      <c r="L31" s="185">
        <f>IFERROR(IF('⑥-1A申告納付税額（3%）【1人当】'!L31-'⑦-1Aのうち道分【1人当】'!L31&lt;0, 0, '⑥-1A申告納付税額（3%）【1人当】'!L31-'⑦-1Aのうち道分【1人当】'!L31), 0)</f>
        <v>0</v>
      </c>
      <c r="M31" s="185">
        <f>IFERROR(IF('⑥-1A申告納付税額（3%）【1人当】'!M31-'⑦-1Aのうち道分【1人当】'!M31&lt;0, 0, '⑥-1A申告納付税額（3%）【1人当】'!M31-'⑦-1Aのうち道分【1人当】'!M31), 0)</f>
        <v>0</v>
      </c>
      <c r="N31" s="185">
        <f>IFERROR(IF('⑥-1A申告納付税額（3%）【1人当】'!N31-'⑦-1Aのうち道分【1人当】'!N31&lt;0, 0, '⑥-1A申告納付税額（3%）【1人当】'!N31-'⑦-1Aのうち道分【1人当】'!N31), 0)</f>
        <v>0</v>
      </c>
      <c r="O31" s="185">
        <f>IFERROR(IF('⑥-1A申告納付税額（3%）【1人当】'!O31-'⑦-1Aのうち道分【1人当】'!O31&lt;0, 0, '⑥-1A申告納付税額（3%）【1人当】'!O31-'⑦-1Aのうち道分【1人当】'!O31), 0)</f>
        <v>0</v>
      </c>
      <c r="P31" s="185">
        <f>IFERROR(IF('⑥-1A申告納付税額（3%）【1人当】'!P31-'⑦-1Aのうち道分【1人当】'!P31&lt;0, 0, '⑥-1A申告納付税額（3%）【1人当】'!P31-'⑦-1Aのうち道分【1人当】'!P31), 0)</f>
        <v>0</v>
      </c>
      <c r="Q31" s="185">
        <f>IFERROR(IF('⑥-1A申告納付税額（3%）【1人当】'!Q31-'⑦-1Aのうち道分【1人当】'!Q31&lt;0, 0, '⑥-1A申告納付税額（3%）【1人当】'!Q31-'⑦-1Aのうち道分【1人当】'!Q31), 0)</f>
        <v>0</v>
      </c>
      <c r="R31" s="185">
        <f>IFERROR(IF('⑥-1A申告納付税額（3%）【1人当】'!R31-'⑦-1Aのうち道分【1人当】'!R31&lt;0, 0, '⑥-1A申告納付税額（3%）【1人当】'!R31-'⑦-1Aのうち道分【1人当】'!R31), 0)</f>
        <v>0</v>
      </c>
      <c r="S31" s="185">
        <f>IFERROR(IF('⑥-1A申告納付税額（3%）【1人当】'!S31-'⑦-1Aのうち道分【1人当】'!S31&lt;0, 0, '⑥-1A申告納付税額（3%）【1人当】'!S31-'⑦-1Aのうち道分【1人当】'!S31), 0)</f>
        <v>0</v>
      </c>
      <c r="T31" s="185">
        <f>IFERROR(IF('⑥-1A申告納付税額（3%）【1人当】'!T31-'⑦-1Aのうち道分【1人当】'!T31&lt;0, 0, '⑥-1A申告納付税額（3%）【1人当】'!T31-'⑦-1Aのうち道分【1人当】'!T31), 0)</f>
        <v>0</v>
      </c>
      <c r="U31" s="185">
        <f>IFERROR(IF('⑥-1A申告納付税額（3%）【1人当】'!U31-'⑦-1Aのうち道分【1人当】'!U31&lt;0, 0, '⑥-1A申告納付税額（3%）【1人当】'!U31-'⑦-1Aのうち道分【1人当】'!U31), 0)</f>
        <v>0</v>
      </c>
      <c r="V31" s="185">
        <f>IFERROR(IF('⑥-1A申告納付税額（3%）【1人当】'!V31-'⑦-1Aのうち道分【1人当】'!V31&lt;0, 0, '⑥-1A申告納付税額（3%）【1人当】'!V31-'⑦-1Aのうち道分【1人当】'!V31), 0)</f>
        <v>0</v>
      </c>
      <c r="W31" s="185">
        <f>IFERROR(IF('⑥-1A申告納付税額（3%）【1人当】'!W31-'⑦-1Aのうち道分【1人当】'!W31&lt;0, 0, '⑥-1A申告納付税額（3%）【1人当】'!W31-'⑦-1Aのうち道分【1人当】'!W31), 0)</f>
        <v>0</v>
      </c>
      <c r="X31" s="185">
        <f>IFERROR(IF('⑥-1A申告納付税額（3%）【1人当】'!X31-'⑦-1Aのうち道分【1人当】'!X31&lt;0, 0, '⑥-1A申告納付税額（3%）【1人当】'!X31-'⑦-1Aのうち道分【1人当】'!X31), 0)</f>
        <v>0</v>
      </c>
      <c r="Y31" s="185">
        <f>IFERROR(IF('⑥-1A申告納付税額（3%）【1人当】'!Y31-'⑦-1Aのうち道分【1人当】'!Y31&lt;0, 0, '⑥-1A申告納付税額（3%）【1人当】'!Y31-'⑦-1Aのうち道分【1人当】'!Y31), 0)</f>
        <v>0</v>
      </c>
      <c r="Z31" s="185">
        <f>IFERROR(IF('⑥-1A申告納付税額（3%）【1人当】'!Z31-'⑦-1Aのうち道分【1人当】'!Z31&lt;0, 0, '⑥-1A申告納付税額（3%）【1人当】'!Z31-'⑦-1Aのうち道分【1人当】'!Z31), 0)</f>
        <v>0</v>
      </c>
      <c r="AA31" s="185">
        <f>IFERROR(IF('⑥-1A申告納付税額（3%）【1人当】'!AA31-'⑦-1Aのうち道分【1人当】'!AA31&lt;0, 0, '⑥-1A申告納付税額（3%）【1人当】'!AA31-'⑦-1Aのうち道分【1人当】'!AA31), 0)</f>
        <v>0</v>
      </c>
      <c r="AB31" s="185">
        <f>IFERROR(IF('⑥-1A申告納付税額（3%）【1人当】'!AB31-'⑦-1Aのうち道分【1人当】'!AB31&lt;0, 0, '⑥-1A申告納付税額（3%）【1人当】'!AB31-'⑦-1Aのうち道分【1人当】'!AB31), 0)</f>
        <v>0</v>
      </c>
      <c r="AC31" s="185">
        <f>IFERROR(IF('⑥-1A申告納付税額（3%）【1人当】'!AC31-'⑦-1Aのうち道分【1人当】'!AC31&lt;0, 0, '⑥-1A申告納付税額（3%）【1人当】'!AC31-'⑦-1Aのうち道分【1人当】'!AC31), 0)</f>
        <v>0</v>
      </c>
      <c r="AD31" s="185">
        <f>IFERROR(IF('⑥-1A申告納付税額（3%）【1人当】'!AD31-'⑦-1Aのうち道分【1人当】'!AD31&lt;0, 0, '⑥-1A申告納付税額（3%）【1人当】'!AD31-'⑦-1Aのうち道分【1人当】'!AD31), 0)</f>
        <v>0</v>
      </c>
      <c r="AE31" s="185">
        <f>IFERROR(IF('⑥-1A申告納付税額（3%）【1人当】'!AE31-'⑦-1Aのうち道分【1人当】'!AE31&lt;0, 0, '⑥-1A申告納付税額（3%）【1人当】'!AE31-'⑦-1Aのうち道分【1人当】'!AE31), 0)</f>
        <v>0</v>
      </c>
      <c r="AF31" s="185">
        <f>IFERROR(IF('⑥-1A申告納付税額（3%）【1人当】'!AF31-'⑦-1Aのうち道分【1人当】'!AF31&lt;0, 0, '⑥-1A申告納付税額（3%）【1人当】'!AF31-'⑦-1Aのうち道分【1人当】'!AF31), 0)</f>
        <v>0</v>
      </c>
      <c r="AG31" s="185">
        <f>IFERROR(IF('⑥-1A申告納付税額（3%）【1人当】'!AG31-'⑦-1Aのうち道分【1人当】'!AG31&lt;0, 0, '⑥-1A申告納付税額（3%）【1人当】'!AG31-'⑦-1Aのうち道分【1人当】'!AG31), 0)</f>
        <v>0</v>
      </c>
      <c r="AH31" s="185">
        <f>IFERROR(IF('⑥-1A申告納付税額（3%）【1人当】'!AH31-'⑦-1Aのうち道分【1人当】'!AH31&lt;0, 0, '⑥-1A申告納付税額（3%）【1人当】'!AH31-'⑦-1Aのうち道分【1人当】'!AH31), 0)</f>
        <v>0</v>
      </c>
      <c r="AI31" s="185">
        <f>IFERROR(IF('⑥-1A申告納付税額（3%）【1人当】'!AI31-'⑦-1Aのうち道分【1人当】'!AI31&lt;0, 0, '⑥-1A申告納付税額（3%）【1人当】'!AI31-'⑦-1Aのうち道分【1人当】'!AI31), 0)</f>
        <v>0</v>
      </c>
      <c r="AJ31" s="185">
        <f>IFERROR(IF('⑥-1A申告納付税額（3%）【1人当】'!AJ31-'⑦-1Aのうち道分【1人当】'!AJ31&lt;0, 0, '⑥-1A申告納付税額（3%）【1人当】'!AJ31-'⑦-1Aのうち道分【1人当】'!AJ31), 0)</f>
        <v>0</v>
      </c>
      <c r="AK31" s="185">
        <f>IFERROR(IF('⑥-1A申告納付税額（3%）【1人当】'!AK31-'⑦-1Aのうち道分【1人当】'!AK31&lt;0, 0, '⑥-1A申告納付税額（3%）【1人当】'!AK31-'⑦-1Aのうち道分【1人当】'!AK31), 0)</f>
        <v>0</v>
      </c>
      <c r="AL31" s="185">
        <f>IFERROR(IF('⑥-1A申告納付税額（3%）【1人当】'!AL31-'⑦-1Aのうち道分【1人当】'!AL31&lt;0, 0, '⑥-1A申告納付税額（3%）【1人当】'!AL31-'⑦-1Aのうち道分【1人当】'!AL31), 0)</f>
        <v>0</v>
      </c>
      <c r="AM31" s="185">
        <f>IFERROR(IF('⑥-1A申告納付税額（3%）【1人当】'!AM31-'⑦-1Aのうち道分【1人当】'!AM31&lt;0, 0, '⑥-1A申告納付税額（3%）【1人当】'!AM31-'⑦-1Aのうち道分【1人当】'!AM31), 0)</f>
        <v>0</v>
      </c>
      <c r="AN31" s="185">
        <f>IFERROR(IF('⑥-1A申告納付税額（3%）【1人当】'!AN31-'⑦-1Aのうち道分【1人当】'!AN31&lt;0, 0, '⑥-1A申告納付税額（3%）【1人当】'!AN31-'⑦-1Aのうち道分【1人当】'!AN31), 0)</f>
        <v>0</v>
      </c>
      <c r="AO31" s="185">
        <f>IFERROR(IF('⑥-1A申告納付税額（3%）【1人当】'!AO31-'⑦-1Aのうち道分【1人当】'!AO31&lt;0, 0, '⑥-1A申告納付税額（3%）【1人当】'!AO31-'⑦-1Aのうち道分【1人当】'!AO31), 0)</f>
        <v>0</v>
      </c>
      <c r="AP31" s="185">
        <f>IFERROR(IF('⑥-1A申告納付税額（3%）【1人当】'!AP31-'⑦-1Aのうち道分【1人当】'!AP31&lt;0, 0, '⑥-1A申告納付税額（3%）【1人当】'!AP31-'⑦-1Aのうち道分【1人当】'!AP31), 0)</f>
        <v>0</v>
      </c>
      <c r="AQ31" s="185">
        <f>IFERROR(IF('⑥-1A申告納付税額（3%）【1人当】'!AQ31-'⑦-1Aのうち道分【1人当】'!AQ31&lt;0, 0, '⑥-1A申告納付税額（3%）【1人当】'!AQ31-'⑦-1Aのうち道分【1人当】'!AQ31), 0)</f>
        <v>0</v>
      </c>
      <c r="AR31" s="185">
        <f>IFERROR(IF('⑥-1A申告納付税額（3%）【1人当】'!AR31-'⑦-1Aのうち道分【1人当】'!AR31&lt;0, 0, '⑥-1A申告納付税額（3%）【1人当】'!AR31-'⑦-1Aのうち道分【1人当】'!AR31), 0)</f>
        <v>0</v>
      </c>
      <c r="AS31" s="185">
        <f>IFERROR(IF('⑥-1A申告納付税額（3%）【1人当】'!AS31-'⑦-1Aのうち道分【1人当】'!AS31&lt;0, 0, '⑥-1A申告納付税額（3%）【1人当】'!AS31-'⑦-1Aのうち道分【1人当】'!AS31), 0)</f>
        <v>0</v>
      </c>
      <c r="AT31" s="185">
        <f>IFERROR(IF('⑥-1A申告納付税額（3%）【1人当】'!AT31-'⑦-1Aのうち道分【1人当】'!AT31&lt;0, 0, '⑥-1A申告納付税額（3%）【1人当】'!AT31-'⑦-1Aのうち道分【1人当】'!AT31), 0)</f>
        <v>0</v>
      </c>
      <c r="AU31" s="185">
        <f>IFERROR(IF('⑥-1A申告納付税額（3%）【1人当】'!AU31-'⑦-1Aのうち道分【1人当】'!AU31&lt;0, 0, '⑥-1A申告納付税額（3%）【1人当】'!AU31-'⑦-1Aのうち道分【1人当】'!AU31), 0)</f>
        <v>0</v>
      </c>
      <c r="AV31" s="185">
        <f>IFERROR(IF('⑥-1A申告納付税額（3%）【1人当】'!AV31-'⑦-1Aのうち道分【1人当】'!AV31&lt;0, 0, '⑥-1A申告納付税額（3%）【1人当】'!AV31-'⑦-1Aのうち道分【1人当】'!AV31), 0)</f>
        <v>0</v>
      </c>
      <c r="AW31" s="185">
        <f>IFERROR(IF('⑥-1A申告納付税額（3%）【1人当】'!AW31-'⑦-1Aのうち道分【1人当】'!AW31&lt;0, 0, '⑥-1A申告納付税額（3%）【1人当】'!AW31-'⑦-1Aのうち道分【1人当】'!AW31), 0)</f>
        <v>0</v>
      </c>
      <c r="AX31" s="185">
        <f>IFERROR(IF('⑥-1A申告納付税額（3%）【1人当】'!AX31-'⑦-1Aのうち道分【1人当】'!AX31&lt;0, 0, '⑥-1A申告納付税額（3%）【1人当】'!AX31-'⑦-1Aのうち道分【1人当】'!AX31), 0)</f>
        <v>0</v>
      </c>
      <c r="AY31" s="185">
        <f>IFERROR(IF('⑥-1A申告納付税額（3%）【1人当】'!AY31-'⑦-1Aのうち道分【1人当】'!AY31&lt;0, 0, '⑥-1A申告納付税額（3%）【1人当】'!AY31-'⑦-1Aのうち道分【1人当】'!AY31), 0)</f>
        <v>0</v>
      </c>
      <c r="AZ31" s="185">
        <f>IFERROR(IF('⑥-1A申告納付税額（3%）【1人当】'!AZ31-'⑦-1Aのうち道分【1人当】'!AZ31&lt;0, 0, '⑥-1A申告納付税額（3%）【1人当】'!AZ31-'⑦-1Aのうち道分【1人当】'!AZ31), 0)</f>
        <v>0</v>
      </c>
      <c r="BA31" s="185">
        <f>IFERROR(IF('⑥-1A申告納付税額（3%）【1人当】'!BA31-'⑦-1Aのうち道分【1人当】'!BA31&lt;0, 0, '⑥-1A申告納付税額（3%）【1人当】'!BA31-'⑦-1Aのうち道分【1人当】'!BA31), 0)</f>
        <v>0</v>
      </c>
      <c r="BB31" s="185">
        <f>IFERROR(IF('⑥-1A申告納付税額（3%）【1人当】'!BB31-'⑦-1Aのうち道分【1人当】'!BB31&lt;0, 0, '⑥-1A申告納付税額（3%）【1人当】'!BB31-'⑦-1Aのうち道分【1人当】'!BB31), 0)</f>
        <v>0</v>
      </c>
      <c r="BC31" s="185">
        <f>IFERROR(IF('⑥-1A申告納付税額（3%）【1人当】'!BC31-'⑦-1Aのうち道分【1人当】'!BC31&lt;0, 0, '⑥-1A申告納付税額（3%）【1人当】'!BC31-'⑦-1Aのうち道分【1人当】'!BC31), 0)</f>
        <v>0</v>
      </c>
      <c r="BD31" s="185">
        <f>IFERROR(IF('⑥-1A申告納付税額（3%）【1人当】'!BD31-'⑦-1Aのうち道分【1人当】'!BD31&lt;0, 0, '⑥-1A申告納付税額（3%）【1人当】'!BD31-'⑦-1Aのうち道分【1人当】'!BD31), 0)</f>
        <v>0</v>
      </c>
      <c r="BE31" s="185">
        <f>IFERROR(IF('⑥-1A申告納付税額（3%）【1人当】'!BE31-'⑦-1Aのうち道分【1人当】'!BE31&lt;0, 0, '⑥-1A申告納付税額（3%）【1人当】'!BE31-'⑦-1Aのうち道分【1人当】'!BE31), 0)</f>
        <v>0</v>
      </c>
      <c r="BF31" s="185">
        <f>IFERROR(IF('⑥-1A申告納付税額（3%）【1人当】'!BF31-'⑦-1Aのうち道分【1人当】'!BF31&lt;0, 0, '⑥-1A申告納付税額（3%）【1人当】'!BF31-'⑦-1Aのうち道分【1人当】'!BF31), 0)</f>
        <v>0</v>
      </c>
      <c r="BG31" s="185">
        <f>IFERROR(IF('⑥-1A申告納付税額（3%）【1人当】'!BG31-'⑦-1Aのうち道分【1人当】'!BG31&lt;0, 0, '⑥-1A申告納付税額（3%）【1人当】'!BG31-'⑦-1Aのうち道分【1人当】'!BG31), 0)</f>
        <v>0</v>
      </c>
      <c r="BH31" s="185">
        <f>IFERROR(IF('⑥-1A申告納付税額（3%）【1人当】'!BH31-'⑦-1Aのうち道分【1人当】'!BH31&lt;0, 0, '⑥-1A申告納付税額（3%）【1人当】'!BH31-'⑦-1Aのうち道分【1人当】'!BH31), 0)</f>
        <v>0</v>
      </c>
      <c r="BI31" s="185">
        <f>IFERROR(IF('⑥-1A申告納付税額（3%）【1人当】'!BI31-'⑦-1Aのうち道分【1人当】'!BI31&lt;0, 0, '⑥-1A申告納付税額（3%）【1人当】'!BI31-'⑦-1Aのうち道分【1人当】'!BI31), 0)</f>
        <v>0</v>
      </c>
      <c r="BJ31" s="185">
        <f>IFERROR(IF('⑥-1A申告納付税額（3%）【1人当】'!BJ31-'⑦-1Aのうち道分【1人当】'!BJ31&lt;0, 0, '⑥-1A申告納付税額（3%）【1人当】'!BJ31-'⑦-1Aのうち道分【1人当】'!BJ31), 0)</f>
        <v>0</v>
      </c>
      <c r="BK31" s="185">
        <f>IFERROR(IF('⑥-1A申告納付税額（3%）【1人当】'!BK31-'⑦-1Aのうち道分【1人当】'!BK31&lt;0, 0, '⑥-1A申告納付税額（3%）【1人当】'!BK31-'⑦-1Aのうち道分【1人当】'!BK31), 0)</f>
        <v>0</v>
      </c>
      <c r="BL31" s="185">
        <f>IFERROR(IF('⑥-1A申告納付税額（3%）【1人当】'!BL31-'⑦-1Aのうち道分【1人当】'!BL31&lt;0, 0, '⑥-1A申告納付税額（3%）【1人当】'!BL31-'⑦-1Aのうち道分【1人当】'!BL31), 0)</f>
        <v>0</v>
      </c>
      <c r="BM31" s="185">
        <f>IFERROR(IF('⑥-1A申告納付税額（3%）【1人当】'!BM31-'⑦-1Aのうち道分【1人当】'!BM31&lt;0, 0, '⑥-1A申告納付税額（3%）【1人当】'!BM31-'⑦-1Aのうち道分【1人当】'!BM31), 0)</f>
        <v>0</v>
      </c>
      <c r="BN31" s="185">
        <f>IFERROR(IF('⑥-1A申告納付税額（3%）【1人当】'!BN31-'⑦-1Aのうち道分【1人当】'!BN31&lt;0, 0, '⑥-1A申告納付税額（3%）【1人当】'!BN31-'⑦-1Aのうち道分【1人当】'!BN31), 0)</f>
        <v>0</v>
      </c>
      <c r="BO31" s="185">
        <f>IFERROR(IF('⑥-1A申告納付税額（3%）【1人当】'!BO31-'⑦-1Aのうち道分【1人当】'!BO31&lt;0, 0, '⑥-1A申告納付税額（3%）【1人当】'!BO31-'⑦-1Aのうち道分【1人当】'!BO31), 0)</f>
        <v>0</v>
      </c>
      <c r="BP31" s="185">
        <f>IFERROR(IF('⑥-1A申告納付税額（3%）【1人当】'!BP31-'⑦-1Aのうち道分【1人当】'!BP31&lt;0, 0, '⑥-1A申告納付税額（3%）【1人当】'!BP31-'⑦-1Aのうち道分【1人当】'!BP31), 0)</f>
        <v>0</v>
      </c>
      <c r="BQ31" s="185">
        <f>IFERROR(IF('⑥-1A申告納付税額（3%）【1人当】'!BQ31-'⑦-1Aのうち道分【1人当】'!BQ31&lt;0, 0, '⑥-1A申告納付税額（3%）【1人当】'!BQ31-'⑦-1Aのうち道分【1人当】'!BQ31), 0)</f>
        <v>0</v>
      </c>
      <c r="BR31" s="185">
        <f>IFERROR(IF('⑥-1A申告納付税額（3%）【1人当】'!BR31-'⑦-1Aのうち道分【1人当】'!BR31&lt;0, 0, '⑥-1A申告納付税額（3%）【1人当】'!BR31-'⑦-1Aのうち道分【1人当】'!BR31), 0)</f>
        <v>0</v>
      </c>
      <c r="BS31" s="185">
        <f>IFERROR(IF('⑥-1A申告納付税額（3%）【1人当】'!BS31-'⑦-1Aのうち道分【1人当】'!BS31&lt;0, 0, '⑥-1A申告納付税額（3%）【1人当】'!BS31-'⑦-1Aのうち道分【1人当】'!BS31), 0)</f>
        <v>0</v>
      </c>
      <c r="BT31" s="185">
        <f>IFERROR(IF('⑥-1A申告納付税額（3%）【1人当】'!BT31-'⑦-1Aのうち道分【1人当】'!BT31&lt;0, 0, '⑥-1A申告納付税額（3%）【1人当】'!BT31-'⑦-1Aのうち道分【1人当】'!BT31), 0)</f>
        <v>0</v>
      </c>
      <c r="BU31" s="185">
        <f>IFERROR(IF('⑥-1A申告納付税額（3%）【1人当】'!BU31-'⑦-1Aのうち道分【1人当】'!BU31&lt;0, 0, '⑥-1A申告納付税額（3%）【1人当】'!BU31-'⑦-1Aのうち道分【1人当】'!BU31), 0)</f>
        <v>0</v>
      </c>
      <c r="BV31" s="185">
        <f>IFERROR(IF('⑥-1A申告納付税額（3%）【1人当】'!BV31-'⑦-1Aのうち道分【1人当】'!BV31&lt;0, 0, '⑥-1A申告納付税額（3%）【1人当】'!BV31-'⑦-1Aのうち道分【1人当】'!BV31), 0)</f>
        <v>0</v>
      </c>
      <c r="BW31" s="185">
        <f>IFERROR(IF('⑥-1A申告納付税額（3%）【1人当】'!BW31-'⑦-1Aのうち道分【1人当】'!BW31&lt;0, 0, '⑥-1A申告納付税額（3%）【1人当】'!BW31-'⑦-1Aのうち道分【1人当】'!BW31), 0)</f>
        <v>0</v>
      </c>
      <c r="BX31" s="185">
        <f>IFERROR(IF('⑥-1A申告納付税額（3%）【1人当】'!BX31-'⑦-1Aのうち道分【1人当】'!BX31&lt;0, 0, '⑥-1A申告納付税額（3%）【1人当】'!BX31-'⑦-1Aのうち道分【1人当】'!BX31), 0)</f>
        <v>0</v>
      </c>
      <c r="BY31" s="185">
        <f>IFERROR(IF('⑥-1A申告納付税額（3%）【1人当】'!BY31-'⑦-1Aのうち道分【1人当】'!BY31&lt;0, 0, '⑥-1A申告納付税額（3%）【1人当】'!BY31-'⑦-1Aのうち道分【1人当】'!BY31), 0)</f>
        <v>0</v>
      </c>
      <c r="BZ31" s="185">
        <f>IFERROR(IF('⑥-1A申告納付税額（3%）【1人当】'!BZ31-'⑦-1Aのうち道分【1人当】'!BZ31&lt;0, 0, '⑥-1A申告納付税額（3%）【1人当】'!BZ31-'⑦-1Aのうち道分【1人当】'!BZ31), 0)</f>
        <v>0</v>
      </c>
      <c r="CA31" s="185">
        <f>IFERROR(IF('⑥-1A申告納付税額（3%）【1人当】'!CA31-'⑦-1Aのうち道分【1人当】'!CA31&lt;0, 0, '⑥-1A申告納付税額（3%）【1人当】'!CA31-'⑦-1Aのうち道分【1人当】'!CA31), 0)</f>
        <v>0</v>
      </c>
      <c r="CB31" s="185">
        <f>IFERROR(IF('⑥-1A申告納付税額（3%）【1人当】'!CB31-'⑦-1Aのうち道分【1人当】'!CB31&lt;0, 0, '⑥-1A申告納付税額（3%）【1人当】'!CB31-'⑦-1Aのうち道分【1人当】'!CB31), 0)</f>
        <v>0</v>
      </c>
      <c r="CC31" s="185">
        <f>IFERROR(IF('⑥-1A申告納付税額（3%）【1人当】'!CC31-'⑦-1Aのうち道分【1人当】'!CC31&lt;0, 0, '⑥-1A申告納付税額（3%）【1人当】'!CC31-'⑦-1Aのうち道分【1人当】'!CC31), 0)</f>
        <v>0</v>
      </c>
      <c r="CD31" s="185">
        <f>IFERROR(IF('⑥-1A申告納付税額（3%）【1人当】'!CD31-'⑦-1Aのうち道分【1人当】'!CD31&lt;0, 0, '⑥-1A申告納付税額（3%）【1人当】'!CD31-'⑦-1Aのうち道分【1人当】'!CD31), 0)</f>
        <v>0</v>
      </c>
      <c r="CE31" s="185">
        <f>IFERROR(IF('⑥-1A申告納付税額（3%）【1人当】'!CE31-'⑦-1Aのうち道分【1人当】'!CE31&lt;0, 0, '⑥-1A申告納付税額（3%）【1人当】'!CE31-'⑦-1Aのうち道分【1人当】'!CE31), 0)</f>
        <v>0</v>
      </c>
      <c r="CF31" s="185">
        <f>IFERROR(IF('⑥-1A申告納付税額（3%）【1人当】'!CF31-'⑦-1Aのうち道分【1人当】'!CF31&lt;0, 0, '⑥-1A申告納付税額（3%）【1人当】'!CF31-'⑦-1Aのうち道分【1人当】'!CF31), 0)</f>
        <v>0</v>
      </c>
      <c r="CG31" s="185">
        <f>IFERROR(IF('⑥-1A申告納付税額（3%）【1人当】'!CG31-'⑦-1Aのうち道分【1人当】'!CG31&lt;0, 0, '⑥-1A申告納付税額（3%）【1人当】'!CG31-'⑦-1Aのうち道分【1人当】'!CG31), 0)</f>
        <v>0</v>
      </c>
      <c r="CH31" s="185">
        <f>IFERROR(IF('⑥-1A申告納付税額（3%）【1人当】'!CH31-'⑦-1Aのうち道分【1人当】'!CH31&lt;0, 0, '⑥-1A申告納付税額（3%）【1人当】'!CH31-'⑦-1Aのうち道分【1人当】'!CH31), 0)</f>
        <v>0</v>
      </c>
      <c r="CI31" s="185">
        <f>IFERROR(IF('⑥-1A申告納付税額（3%）【1人当】'!CI31-'⑦-1Aのうち道分【1人当】'!CI31&lt;0, 0, '⑥-1A申告納付税額（3%）【1人当】'!CI31-'⑦-1Aのうち道分【1人当】'!CI31), 0)</f>
        <v>0</v>
      </c>
      <c r="CJ31" s="185">
        <f>IFERROR(IF('⑥-1A申告納付税額（3%）【1人当】'!CJ31-'⑦-1Aのうち道分【1人当】'!CJ31&lt;0, 0, '⑥-1A申告納付税額（3%）【1人当】'!CJ31-'⑦-1Aのうち道分【1人当】'!CJ31), 0)</f>
        <v>0</v>
      </c>
      <c r="CK31" s="185">
        <f>IFERROR(IF('⑥-1A申告納付税額（3%）【1人当】'!CK31-'⑦-1Aのうち道分【1人当】'!CK31&lt;0, 0, '⑥-1A申告納付税額（3%）【1人当】'!CK31-'⑦-1Aのうち道分【1人当】'!CK31), 0)</f>
        <v>0</v>
      </c>
      <c r="CL31" s="185">
        <f>IFERROR(IF('⑥-1A申告納付税額（3%）【1人当】'!CL31-'⑦-1Aのうち道分【1人当】'!CL31&lt;0, 0, '⑥-1A申告納付税額（3%）【1人当】'!CL31-'⑦-1Aのうち道分【1人当】'!CL31), 0)</f>
        <v>0</v>
      </c>
      <c r="CM31" s="185">
        <f>IFERROR(IF('⑥-1A申告納付税額（3%）【1人当】'!CM31-'⑦-1Aのうち道分【1人当】'!CM31&lt;0, 0, '⑥-1A申告納付税額（3%）【1人当】'!CM31-'⑦-1Aのうち道分【1人当】'!CM31), 0)</f>
        <v>0</v>
      </c>
      <c r="CN31" s="185">
        <f>IFERROR(IF('⑥-1A申告納付税額（3%）【1人当】'!CN31-'⑦-1Aのうち道分【1人当】'!CN31&lt;0, 0, '⑥-1A申告納付税額（3%）【1人当】'!CN31-'⑦-1Aのうち道分【1人当】'!CN31), 0)</f>
        <v>0</v>
      </c>
      <c r="CO31" s="185">
        <f>IFERROR(IF('⑥-1A申告納付税額（3%）【1人当】'!CO31-'⑦-1Aのうち道分【1人当】'!CO31&lt;0, 0, '⑥-1A申告納付税額（3%）【1人当】'!CO31-'⑦-1Aのうち道分【1人当】'!CO31), 0)</f>
        <v>0</v>
      </c>
      <c r="CP31" s="185">
        <f>IFERROR(IF('⑥-1A申告納付税額（3%）【1人当】'!CP31-'⑦-1Aのうち道分【1人当】'!CP31&lt;0, 0, '⑥-1A申告納付税額（3%）【1人当】'!CP31-'⑦-1Aのうち道分【1人当】'!CP31), 0)</f>
        <v>0</v>
      </c>
      <c r="CQ31" s="185">
        <f>IFERROR(IF('⑥-1A申告納付税額（3%）【1人当】'!CQ31-'⑦-1Aのうち道分【1人当】'!CQ31&lt;0, 0, '⑥-1A申告納付税額（3%）【1人当】'!CQ31-'⑦-1Aのうち道分【1人当】'!CQ31), 0)</f>
        <v>0</v>
      </c>
      <c r="CR31" s="185">
        <f>IFERROR(IF('⑥-1A申告納付税額（3%）【1人当】'!CR31-'⑦-1Aのうち道分【1人当】'!CR31&lt;0, 0, '⑥-1A申告納付税額（3%）【1人当】'!CR31-'⑦-1Aのうち道分【1人当】'!CR31), 0)</f>
        <v>0</v>
      </c>
      <c r="CS31" s="185">
        <f>IFERROR(IF('⑥-1A申告納付税額（3%）【1人当】'!CS31-'⑦-1Aのうち道分【1人当】'!CS31&lt;0, 0, '⑥-1A申告納付税額（3%）【1人当】'!CS31-'⑦-1Aのうち道分【1人当】'!CS31), 0)</f>
        <v>0</v>
      </c>
      <c r="CT31" s="185">
        <f>IFERROR(IF('⑥-1A申告納付税額（3%）【1人当】'!CT31-'⑦-1Aのうち道分【1人当】'!CT31&lt;0, 0, '⑥-1A申告納付税額（3%）【1人当】'!CT31-'⑦-1Aのうち道分【1人当】'!CT31), 0)</f>
        <v>0</v>
      </c>
      <c r="CU31" s="185">
        <f>IFERROR(IF('⑥-1A申告納付税額（3%）【1人当】'!CU31-'⑦-1Aのうち道分【1人当】'!CU31&lt;0, 0, '⑥-1A申告納付税額（3%）【1人当】'!CU31-'⑦-1Aのうち道分【1人当】'!CU31), 0)</f>
        <v>0</v>
      </c>
      <c r="CV31" s="185">
        <f>IFERROR(IF('⑥-1A申告納付税額（3%）【1人当】'!CV31-'⑦-1Aのうち道分【1人当】'!CV31&lt;0, 0, '⑥-1A申告納付税額（3%）【1人当】'!CV31-'⑦-1Aのうち道分【1人当】'!CV31), 0)</f>
        <v>0</v>
      </c>
      <c r="CW31" s="185">
        <f>IFERROR(IF('⑥-1A申告納付税額（3%）【1人当】'!CW31-'⑦-1Aのうち道分【1人当】'!CW31&lt;0, 0, '⑥-1A申告納付税額（3%）【1人当】'!CW31-'⑦-1Aのうち道分【1人当】'!CW31), 0)</f>
        <v>0</v>
      </c>
      <c r="CX31" s="185">
        <f>IFERROR(IF('⑥-1A申告納付税額（3%）【1人当】'!CX31-'⑦-1Aのうち道分【1人当】'!CX31&lt;0, 0, '⑥-1A申告納付税額（3%）【1人当】'!CX31-'⑦-1Aのうち道分【1人当】'!CX31), 0)</f>
        <v>0</v>
      </c>
      <c r="CY31" s="13"/>
      <c r="CZ31" s="185">
        <f>'①-1入力シート（宿泊人数）【1人当】'!CZ31</f>
        <v>0</v>
      </c>
    </row>
    <row r="32" spans="1:104">
      <c r="A32" s="196"/>
      <c r="B32" s="175">
        <v>26</v>
      </c>
      <c r="C32" s="185">
        <f>IFERROR(IF('⑥-1A申告納付税額（3%）【1人当】'!C32-'⑦-1Aのうち道分【1人当】'!C32&lt;0, 0, '⑥-1A申告納付税額（3%）【1人当】'!C32-'⑦-1Aのうち道分【1人当】'!C32), 0)</f>
        <v>0</v>
      </c>
      <c r="D32" s="185">
        <f>IFERROR(IF('⑥-1A申告納付税額（3%）【1人当】'!D32-'⑦-1Aのうち道分【1人当】'!D32&lt;0, 0, '⑥-1A申告納付税額（3%）【1人当】'!D32-'⑦-1Aのうち道分【1人当】'!D32), 0)</f>
        <v>0</v>
      </c>
      <c r="E32" s="185">
        <f>IFERROR(IF('⑥-1A申告納付税額（3%）【1人当】'!E32-'⑦-1Aのうち道分【1人当】'!E32&lt;0, 0, '⑥-1A申告納付税額（3%）【1人当】'!E32-'⑦-1Aのうち道分【1人当】'!E32), 0)</f>
        <v>0</v>
      </c>
      <c r="F32" s="185">
        <f>IFERROR(IF('⑥-1A申告納付税額（3%）【1人当】'!F32-'⑦-1Aのうち道分【1人当】'!F32&lt;0, 0, '⑥-1A申告納付税額（3%）【1人当】'!F32-'⑦-1Aのうち道分【1人当】'!F32), 0)</f>
        <v>0</v>
      </c>
      <c r="G32" s="185">
        <f>IFERROR(IF('⑥-1A申告納付税額（3%）【1人当】'!G32-'⑦-1Aのうち道分【1人当】'!G32&lt;0, 0, '⑥-1A申告納付税額（3%）【1人当】'!G32-'⑦-1Aのうち道分【1人当】'!G32), 0)</f>
        <v>0</v>
      </c>
      <c r="H32" s="185">
        <f>IFERROR(IF('⑥-1A申告納付税額（3%）【1人当】'!H32-'⑦-1Aのうち道分【1人当】'!H32&lt;0, 0, '⑥-1A申告納付税額（3%）【1人当】'!H32-'⑦-1Aのうち道分【1人当】'!H32), 0)</f>
        <v>0</v>
      </c>
      <c r="I32" s="185">
        <f>IFERROR(IF('⑥-1A申告納付税額（3%）【1人当】'!I32-'⑦-1Aのうち道分【1人当】'!I32&lt;0, 0, '⑥-1A申告納付税額（3%）【1人当】'!I32-'⑦-1Aのうち道分【1人当】'!I32), 0)</f>
        <v>0</v>
      </c>
      <c r="J32" s="185">
        <f>IFERROR(IF('⑥-1A申告納付税額（3%）【1人当】'!J32-'⑦-1Aのうち道分【1人当】'!J32&lt;0, 0, '⑥-1A申告納付税額（3%）【1人当】'!J32-'⑦-1Aのうち道分【1人当】'!J32), 0)</f>
        <v>0</v>
      </c>
      <c r="K32" s="185">
        <f>IFERROR(IF('⑥-1A申告納付税額（3%）【1人当】'!K32-'⑦-1Aのうち道分【1人当】'!K32&lt;0, 0, '⑥-1A申告納付税額（3%）【1人当】'!K32-'⑦-1Aのうち道分【1人当】'!K32), 0)</f>
        <v>0</v>
      </c>
      <c r="L32" s="185">
        <f>IFERROR(IF('⑥-1A申告納付税額（3%）【1人当】'!L32-'⑦-1Aのうち道分【1人当】'!L32&lt;0, 0, '⑥-1A申告納付税額（3%）【1人当】'!L32-'⑦-1Aのうち道分【1人当】'!L32), 0)</f>
        <v>0</v>
      </c>
      <c r="M32" s="185">
        <f>IFERROR(IF('⑥-1A申告納付税額（3%）【1人当】'!M32-'⑦-1Aのうち道分【1人当】'!M32&lt;0, 0, '⑥-1A申告納付税額（3%）【1人当】'!M32-'⑦-1Aのうち道分【1人当】'!M32), 0)</f>
        <v>0</v>
      </c>
      <c r="N32" s="185">
        <f>IFERROR(IF('⑥-1A申告納付税額（3%）【1人当】'!N32-'⑦-1Aのうち道分【1人当】'!N32&lt;0, 0, '⑥-1A申告納付税額（3%）【1人当】'!N32-'⑦-1Aのうち道分【1人当】'!N32), 0)</f>
        <v>0</v>
      </c>
      <c r="O32" s="185">
        <f>IFERROR(IF('⑥-1A申告納付税額（3%）【1人当】'!O32-'⑦-1Aのうち道分【1人当】'!O32&lt;0, 0, '⑥-1A申告納付税額（3%）【1人当】'!O32-'⑦-1Aのうち道分【1人当】'!O32), 0)</f>
        <v>0</v>
      </c>
      <c r="P32" s="185">
        <f>IFERROR(IF('⑥-1A申告納付税額（3%）【1人当】'!P32-'⑦-1Aのうち道分【1人当】'!P32&lt;0, 0, '⑥-1A申告納付税額（3%）【1人当】'!P32-'⑦-1Aのうち道分【1人当】'!P32), 0)</f>
        <v>0</v>
      </c>
      <c r="Q32" s="185">
        <f>IFERROR(IF('⑥-1A申告納付税額（3%）【1人当】'!Q32-'⑦-1Aのうち道分【1人当】'!Q32&lt;0, 0, '⑥-1A申告納付税額（3%）【1人当】'!Q32-'⑦-1Aのうち道分【1人当】'!Q32), 0)</f>
        <v>0</v>
      </c>
      <c r="R32" s="185">
        <f>IFERROR(IF('⑥-1A申告納付税額（3%）【1人当】'!R32-'⑦-1Aのうち道分【1人当】'!R32&lt;0, 0, '⑥-1A申告納付税額（3%）【1人当】'!R32-'⑦-1Aのうち道分【1人当】'!R32), 0)</f>
        <v>0</v>
      </c>
      <c r="S32" s="185">
        <f>IFERROR(IF('⑥-1A申告納付税額（3%）【1人当】'!S32-'⑦-1Aのうち道分【1人当】'!S32&lt;0, 0, '⑥-1A申告納付税額（3%）【1人当】'!S32-'⑦-1Aのうち道分【1人当】'!S32), 0)</f>
        <v>0</v>
      </c>
      <c r="T32" s="185">
        <f>IFERROR(IF('⑥-1A申告納付税額（3%）【1人当】'!T32-'⑦-1Aのうち道分【1人当】'!T32&lt;0, 0, '⑥-1A申告納付税額（3%）【1人当】'!T32-'⑦-1Aのうち道分【1人当】'!T32), 0)</f>
        <v>0</v>
      </c>
      <c r="U32" s="185">
        <f>IFERROR(IF('⑥-1A申告納付税額（3%）【1人当】'!U32-'⑦-1Aのうち道分【1人当】'!U32&lt;0, 0, '⑥-1A申告納付税額（3%）【1人当】'!U32-'⑦-1Aのうち道分【1人当】'!U32), 0)</f>
        <v>0</v>
      </c>
      <c r="V32" s="185">
        <f>IFERROR(IF('⑥-1A申告納付税額（3%）【1人当】'!V32-'⑦-1Aのうち道分【1人当】'!V32&lt;0, 0, '⑥-1A申告納付税額（3%）【1人当】'!V32-'⑦-1Aのうち道分【1人当】'!V32), 0)</f>
        <v>0</v>
      </c>
      <c r="W32" s="185">
        <f>IFERROR(IF('⑥-1A申告納付税額（3%）【1人当】'!W32-'⑦-1Aのうち道分【1人当】'!W32&lt;0, 0, '⑥-1A申告納付税額（3%）【1人当】'!W32-'⑦-1Aのうち道分【1人当】'!W32), 0)</f>
        <v>0</v>
      </c>
      <c r="X32" s="185">
        <f>IFERROR(IF('⑥-1A申告納付税額（3%）【1人当】'!X32-'⑦-1Aのうち道分【1人当】'!X32&lt;0, 0, '⑥-1A申告納付税額（3%）【1人当】'!X32-'⑦-1Aのうち道分【1人当】'!X32), 0)</f>
        <v>0</v>
      </c>
      <c r="Y32" s="185">
        <f>IFERROR(IF('⑥-1A申告納付税額（3%）【1人当】'!Y32-'⑦-1Aのうち道分【1人当】'!Y32&lt;0, 0, '⑥-1A申告納付税額（3%）【1人当】'!Y32-'⑦-1Aのうち道分【1人当】'!Y32), 0)</f>
        <v>0</v>
      </c>
      <c r="Z32" s="185">
        <f>IFERROR(IF('⑥-1A申告納付税額（3%）【1人当】'!Z32-'⑦-1Aのうち道分【1人当】'!Z32&lt;0, 0, '⑥-1A申告納付税額（3%）【1人当】'!Z32-'⑦-1Aのうち道分【1人当】'!Z32), 0)</f>
        <v>0</v>
      </c>
      <c r="AA32" s="185">
        <f>IFERROR(IF('⑥-1A申告納付税額（3%）【1人当】'!AA32-'⑦-1Aのうち道分【1人当】'!AA32&lt;0, 0, '⑥-1A申告納付税額（3%）【1人当】'!AA32-'⑦-1Aのうち道分【1人当】'!AA32), 0)</f>
        <v>0</v>
      </c>
      <c r="AB32" s="185">
        <f>IFERROR(IF('⑥-1A申告納付税額（3%）【1人当】'!AB32-'⑦-1Aのうち道分【1人当】'!AB32&lt;0, 0, '⑥-1A申告納付税額（3%）【1人当】'!AB32-'⑦-1Aのうち道分【1人当】'!AB32), 0)</f>
        <v>0</v>
      </c>
      <c r="AC32" s="185">
        <f>IFERROR(IF('⑥-1A申告納付税額（3%）【1人当】'!AC32-'⑦-1Aのうち道分【1人当】'!AC32&lt;0, 0, '⑥-1A申告納付税額（3%）【1人当】'!AC32-'⑦-1Aのうち道分【1人当】'!AC32), 0)</f>
        <v>0</v>
      </c>
      <c r="AD32" s="185">
        <f>IFERROR(IF('⑥-1A申告納付税額（3%）【1人当】'!AD32-'⑦-1Aのうち道分【1人当】'!AD32&lt;0, 0, '⑥-1A申告納付税額（3%）【1人当】'!AD32-'⑦-1Aのうち道分【1人当】'!AD32), 0)</f>
        <v>0</v>
      </c>
      <c r="AE32" s="185">
        <f>IFERROR(IF('⑥-1A申告納付税額（3%）【1人当】'!AE32-'⑦-1Aのうち道分【1人当】'!AE32&lt;0, 0, '⑥-1A申告納付税額（3%）【1人当】'!AE32-'⑦-1Aのうち道分【1人当】'!AE32), 0)</f>
        <v>0</v>
      </c>
      <c r="AF32" s="185">
        <f>IFERROR(IF('⑥-1A申告納付税額（3%）【1人当】'!AF32-'⑦-1Aのうち道分【1人当】'!AF32&lt;0, 0, '⑥-1A申告納付税額（3%）【1人当】'!AF32-'⑦-1Aのうち道分【1人当】'!AF32), 0)</f>
        <v>0</v>
      </c>
      <c r="AG32" s="185">
        <f>IFERROR(IF('⑥-1A申告納付税額（3%）【1人当】'!AG32-'⑦-1Aのうち道分【1人当】'!AG32&lt;0, 0, '⑥-1A申告納付税額（3%）【1人当】'!AG32-'⑦-1Aのうち道分【1人当】'!AG32), 0)</f>
        <v>0</v>
      </c>
      <c r="AH32" s="185">
        <f>IFERROR(IF('⑥-1A申告納付税額（3%）【1人当】'!AH32-'⑦-1Aのうち道分【1人当】'!AH32&lt;0, 0, '⑥-1A申告納付税額（3%）【1人当】'!AH32-'⑦-1Aのうち道分【1人当】'!AH32), 0)</f>
        <v>0</v>
      </c>
      <c r="AI32" s="185">
        <f>IFERROR(IF('⑥-1A申告納付税額（3%）【1人当】'!AI32-'⑦-1Aのうち道分【1人当】'!AI32&lt;0, 0, '⑥-1A申告納付税額（3%）【1人当】'!AI32-'⑦-1Aのうち道分【1人当】'!AI32), 0)</f>
        <v>0</v>
      </c>
      <c r="AJ32" s="185">
        <f>IFERROR(IF('⑥-1A申告納付税額（3%）【1人当】'!AJ32-'⑦-1Aのうち道分【1人当】'!AJ32&lt;0, 0, '⑥-1A申告納付税額（3%）【1人当】'!AJ32-'⑦-1Aのうち道分【1人当】'!AJ32), 0)</f>
        <v>0</v>
      </c>
      <c r="AK32" s="185">
        <f>IFERROR(IF('⑥-1A申告納付税額（3%）【1人当】'!AK32-'⑦-1Aのうち道分【1人当】'!AK32&lt;0, 0, '⑥-1A申告納付税額（3%）【1人当】'!AK32-'⑦-1Aのうち道分【1人当】'!AK32), 0)</f>
        <v>0</v>
      </c>
      <c r="AL32" s="185">
        <f>IFERROR(IF('⑥-1A申告納付税額（3%）【1人当】'!AL32-'⑦-1Aのうち道分【1人当】'!AL32&lt;0, 0, '⑥-1A申告納付税額（3%）【1人当】'!AL32-'⑦-1Aのうち道分【1人当】'!AL32), 0)</f>
        <v>0</v>
      </c>
      <c r="AM32" s="185">
        <f>IFERROR(IF('⑥-1A申告納付税額（3%）【1人当】'!AM32-'⑦-1Aのうち道分【1人当】'!AM32&lt;0, 0, '⑥-1A申告納付税額（3%）【1人当】'!AM32-'⑦-1Aのうち道分【1人当】'!AM32), 0)</f>
        <v>0</v>
      </c>
      <c r="AN32" s="185">
        <f>IFERROR(IF('⑥-1A申告納付税額（3%）【1人当】'!AN32-'⑦-1Aのうち道分【1人当】'!AN32&lt;0, 0, '⑥-1A申告納付税額（3%）【1人当】'!AN32-'⑦-1Aのうち道分【1人当】'!AN32), 0)</f>
        <v>0</v>
      </c>
      <c r="AO32" s="185">
        <f>IFERROR(IF('⑥-1A申告納付税額（3%）【1人当】'!AO32-'⑦-1Aのうち道分【1人当】'!AO32&lt;0, 0, '⑥-1A申告納付税額（3%）【1人当】'!AO32-'⑦-1Aのうち道分【1人当】'!AO32), 0)</f>
        <v>0</v>
      </c>
      <c r="AP32" s="185">
        <f>IFERROR(IF('⑥-1A申告納付税額（3%）【1人当】'!AP32-'⑦-1Aのうち道分【1人当】'!AP32&lt;0, 0, '⑥-1A申告納付税額（3%）【1人当】'!AP32-'⑦-1Aのうち道分【1人当】'!AP32), 0)</f>
        <v>0</v>
      </c>
      <c r="AQ32" s="185">
        <f>IFERROR(IF('⑥-1A申告納付税額（3%）【1人当】'!AQ32-'⑦-1Aのうち道分【1人当】'!AQ32&lt;0, 0, '⑥-1A申告納付税額（3%）【1人当】'!AQ32-'⑦-1Aのうち道分【1人当】'!AQ32), 0)</f>
        <v>0</v>
      </c>
      <c r="AR32" s="185">
        <f>IFERROR(IF('⑥-1A申告納付税額（3%）【1人当】'!AR32-'⑦-1Aのうち道分【1人当】'!AR32&lt;0, 0, '⑥-1A申告納付税額（3%）【1人当】'!AR32-'⑦-1Aのうち道分【1人当】'!AR32), 0)</f>
        <v>0</v>
      </c>
      <c r="AS32" s="185">
        <f>IFERROR(IF('⑥-1A申告納付税額（3%）【1人当】'!AS32-'⑦-1Aのうち道分【1人当】'!AS32&lt;0, 0, '⑥-1A申告納付税額（3%）【1人当】'!AS32-'⑦-1Aのうち道分【1人当】'!AS32), 0)</f>
        <v>0</v>
      </c>
      <c r="AT32" s="185">
        <f>IFERROR(IF('⑥-1A申告納付税額（3%）【1人当】'!AT32-'⑦-1Aのうち道分【1人当】'!AT32&lt;0, 0, '⑥-1A申告納付税額（3%）【1人当】'!AT32-'⑦-1Aのうち道分【1人当】'!AT32), 0)</f>
        <v>0</v>
      </c>
      <c r="AU32" s="185">
        <f>IFERROR(IF('⑥-1A申告納付税額（3%）【1人当】'!AU32-'⑦-1Aのうち道分【1人当】'!AU32&lt;0, 0, '⑥-1A申告納付税額（3%）【1人当】'!AU32-'⑦-1Aのうち道分【1人当】'!AU32), 0)</f>
        <v>0</v>
      </c>
      <c r="AV32" s="185">
        <f>IFERROR(IF('⑥-1A申告納付税額（3%）【1人当】'!AV32-'⑦-1Aのうち道分【1人当】'!AV32&lt;0, 0, '⑥-1A申告納付税額（3%）【1人当】'!AV32-'⑦-1Aのうち道分【1人当】'!AV32), 0)</f>
        <v>0</v>
      </c>
      <c r="AW32" s="185">
        <f>IFERROR(IF('⑥-1A申告納付税額（3%）【1人当】'!AW32-'⑦-1Aのうち道分【1人当】'!AW32&lt;0, 0, '⑥-1A申告納付税額（3%）【1人当】'!AW32-'⑦-1Aのうち道分【1人当】'!AW32), 0)</f>
        <v>0</v>
      </c>
      <c r="AX32" s="185">
        <f>IFERROR(IF('⑥-1A申告納付税額（3%）【1人当】'!AX32-'⑦-1Aのうち道分【1人当】'!AX32&lt;0, 0, '⑥-1A申告納付税額（3%）【1人当】'!AX32-'⑦-1Aのうち道分【1人当】'!AX32), 0)</f>
        <v>0</v>
      </c>
      <c r="AY32" s="185">
        <f>IFERROR(IF('⑥-1A申告納付税額（3%）【1人当】'!AY32-'⑦-1Aのうち道分【1人当】'!AY32&lt;0, 0, '⑥-1A申告納付税額（3%）【1人当】'!AY32-'⑦-1Aのうち道分【1人当】'!AY32), 0)</f>
        <v>0</v>
      </c>
      <c r="AZ32" s="185">
        <f>IFERROR(IF('⑥-1A申告納付税額（3%）【1人当】'!AZ32-'⑦-1Aのうち道分【1人当】'!AZ32&lt;0, 0, '⑥-1A申告納付税額（3%）【1人当】'!AZ32-'⑦-1Aのうち道分【1人当】'!AZ32), 0)</f>
        <v>0</v>
      </c>
      <c r="BA32" s="185">
        <f>IFERROR(IF('⑥-1A申告納付税額（3%）【1人当】'!BA32-'⑦-1Aのうち道分【1人当】'!BA32&lt;0, 0, '⑥-1A申告納付税額（3%）【1人当】'!BA32-'⑦-1Aのうち道分【1人当】'!BA32), 0)</f>
        <v>0</v>
      </c>
      <c r="BB32" s="185">
        <f>IFERROR(IF('⑥-1A申告納付税額（3%）【1人当】'!BB32-'⑦-1Aのうち道分【1人当】'!BB32&lt;0, 0, '⑥-1A申告納付税額（3%）【1人当】'!BB32-'⑦-1Aのうち道分【1人当】'!BB32), 0)</f>
        <v>0</v>
      </c>
      <c r="BC32" s="185">
        <f>IFERROR(IF('⑥-1A申告納付税額（3%）【1人当】'!BC32-'⑦-1Aのうち道分【1人当】'!BC32&lt;0, 0, '⑥-1A申告納付税額（3%）【1人当】'!BC32-'⑦-1Aのうち道分【1人当】'!BC32), 0)</f>
        <v>0</v>
      </c>
      <c r="BD32" s="185">
        <f>IFERROR(IF('⑥-1A申告納付税額（3%）【1人当】'!BD32-'⑦-1Aのうち道分【1人当】'!BD32&lt;0, 0, '⑥-1A申告納付税額（3%）【1人当】'!BD32-'⑦-1Aのうち道分【1人当】'!BD32), 0)</f>
        <v>0</v>
      </c>
      <c r="BE32" s="185">
        <f>IFERROR(IF('⑥-1A申告納付税額（3%）【1人当】'!BE32-'⑦-1Aのうち道分【1人当】'!BE32&lt;0, 0, '⑥-1A申告納付税額（3%）【1人当】'!BE32-'⑦-1Aのうち道分【1人当】'!BE32), 0)</f>
        <v>0</v>
      </c>
      <c r="BF32" s="185">
        <f>IFERROR(IF('⑥-1A申告納付税額（3%）【1人当】'!BF32-'⑦-1Aのうち道分【1人当】'!BF32&lt;0, 0, '⑥-1A申告納付税額（3%）【1人当】'!BF32-'⑦-1Aのうち道分【1人当】'!BF32), 0)</f>
        <v>0</v>
      </c>
      <c r="BG32" s="185">
        <f>IFERROR(IF('⑥-1A申告納付税額（3%）【1人当】'!BG32-'⑦-1Aのうち道分【1人当】'!BG32&lt;0, 0, '⑥-1A申告納付税額（3%）【1人当】'!BG32-'⑦-1Aのうち道分【1人当】'!BG32), 0)</f>
        <v>0</v>
      </c>
      <c r="BH32" s="185">
        <f>IFERROR(IF('⑥-1A申告納付税額（3%）【1人当】'!BH32-'⑦-1Aのうち道分【1人当】'!BH32&lt;0, 0, '⑥-1A申告納付税額（3%）【1人当】'!BH32-'⑦-1Aのうち道分【1人当】'!BH32), 0)</f>
        <v>0</v>
      </c>
      <c r="BI32" s="185">
        <f>IFERROR(IF('⑥-1A申告納付税額（3%）【1人当】'!BI32-'⑦-1Aのうち道分【1人当】'!BI32&lt;0, 0, '⑥-1A申告納付税額（3%）【1人当】'!BI32-'⑦-1Aのうち道分【1人当】'!BI32), 0)</f>
        <v>0</v>
      </c>
      <c r="BJ32" s="185">
        <f>IFERROR(IF('⑥-1A申告納付税額（3%）【1人当】'!BJ32-'⑦-1Aのうち道分【1人当】'!BJ32&lt;0, 0, '⑥-1A申告納付税額（3%）【1人当】'!BJ32-'⑦-1Aのうち道分【1人当】'!BJ32), 0)</f>
        <v>0</v>
      </c>
      <c r="BK32" s="185">
        <f>IFERROR(IF('⑥-1A申告納付税額（3%）【1人当】'!BK32-'⑦-1Aのうち道分【1人当】'!BK32&lt;0, 0, '⑥-1A申告納付税額（3%）【1人当】'!BK32-'⑦-1Aのうち道分【1人当】'!BK32), 0)</f>
        <v>0</v>
      </c>
      <c r="BL32" s="185">
        <f>IFERROR(IF('⑥-1A申告納付税額（3%）【1人当】'!BL32-'⑦-1Aのうち道分【1人当】'!BL32&lt;0, 0, '⑥-1A申告納付税額（3%）【1人当】'!BL32-'⑦-1Aのうち道分【1人当】'!BL32), 0)</f>
        <v>0</v>
      </c>
      <c r="BM32" s="185">
        <f>IFERROR(IF('⑥-1A申告納付税額（3%）【1人当】'!BM32-'⑦-1Aのうち道分【1人当】'!BM32&lt;0, 0, '⑥-1A申告納付税額（3%）【1人当】'!BM32-'⑦-1Aのうち道分【1人当】'!BM32), 0)</f>
        <v>0</v>
      </c>
      <c r="BN32" s="185">
        <f>IFERROR(IF('⑥-1A申告納付税額（3%）【1人当】'!BN32-'⑦-1Aのうち道分【1人当】'!BN32&lt;0, 0, '⑥-1A申告納付税額（3%）【1人当】'!BN32-'⑦-1Aのうち道分【1人当】'!BN32), 0)</f>
        <v>0</v>
      </c>
      <c r="BO32" s="185">
        <f>IFERROR(IF('⑥-1A申告納付税額（3%）【1人当】'!BO32-'⑦-1Aのうち道分【1人当】'!BO32&lt;0, 0, '⑥-1A申告納付税額（3%）【1人当】'!BO32-'⑦-1Aのうち道分【1人当】'!BO32), 0)</f>
        <v>0</v>
      </c>
      <c r="BP32" s="185">
        <f>IFERROR(IF('⑥-1A申告納付税額（3%）【1人当】'!BP32-'⑦-1Aのうち道分【1人当】'!BP32&lt;0, 0, '⑥-1A申告納付税額（3%）【1人当】'!BP32-'⑦-1Aのうち道分【1人当】'!BP32), 0)</f>
        <v>0</v>
      </c>
      <c r="BQ32" s="185">
        <f>IFERROR(IF('⑥-1A申告納付税額（3%）【1人当】'!BQ32-'⑦-1Aのうち道分【1人当】'!BQ32&lt;0, 0, '⑥-1A申告納付税額（3%）【1人当】'!BQ32-'⑦-1Aのうち道分【1人当】'!BQ32), 0)</f>
        <v>0</v>
      </c>
      <c r="BR32" s="185">
        <f>IFERROR(IF('⑥-1A申告納付税額（3%）【1人当】'!BR32-'⑦-1Aのうち道分【1人当】'!BR32&lt;0, 0, '⑥-1A申告納付税額（3%）【1人当】'!BR32-'⑦-1Aのうち道分【1人当】'!BR32), 0)</f>
        <v>0</v>
      </c>
      <c r="BS32" s="185">
        <f>IFERROR(IF('⑥-1A申告納付税額（3%）【1人当】'!BS32-'⑦-1Aのうち道分【1人当】'!BS32&lt;0, 0, '⑥-1A申告納付税額（3%）【1人当】'!BS32-'⑦-1Aのうち道分【1人当】'!BS32), 0)</f>
        <v>0</v>
      </c>
      <c r="BT32" s="185">
        <f>IFERROR(IF('⑥-1A申告納付税額（3%）【1人当】'!BT32-'⑦-1Aのうち道分【1人当】'!BT32&lt;0, 0, '⑥-1A申告納付税額（3%）【1人当】'!BT32-'⑦-1Aのうち道分【1人当】'!BT32), 0)</f>
        <v>0</v>
      </c>
      <c r="BU32" s="185">
        <f>IFERROR(IF('⑥-1A申告納付税額（3%）【1人当】'!BU32-'⑦-1Aのうち道分【1人当】'!BU32&lt;0, 0, '⑥-1A申告納付税額（3%）【1人当】'!BU32-'⑦-1Aのうち道分【1人当】'!BU32), 0)</f>
        <v>0</v>
      </c>
      <c r="BV32" s="185">
        <f>IFERROR(IF('⑥-1A申告納付税額（3%）【1人当】'!BV32-'⑦-1Aのうち道分【1人当】'!BV32&lt;0, 0, '⑥-1A申告納付税額（3%）【1人当】'!BV32-'⑦-1Aのうち道分【1人当】'!BV32), 0)</f>
        <v>0</v>
      </c>
      <c r="BW32" s="185">
        <f>IFERROR(IF('⑥-1A申告納付税額（3%）【1人当】'!BW32-'⑦-1Aのうち道分【1人当】'!BW32&lt;0, 0, '⑥-1A申告納付税額（3%）【1人当】'!BW32-'⑦-1Aのうち道分【1人当】'!BW32), 0)</f>
        <v>0</v>
      </c>
      <c r="BX32" s="185">
        <f>IFERROR(IF('⑥-1A申告納付税額（3%）【1人当】'!BX32-'⑦-1Aのうち道分【1人当】'!BX32&lt;0, 0, '⑥-1A申告納付税額（3%）【1人当】'!BX32-'⑦-1Aのうち道分【1人当】'!BX32), 0)</f>
        <v>0</v>
      </c>
      <c r="BY32" s="185">
        <f>IFERROR(IF('⑥-1A申告納付税額（3%）【1人当】'!BY32-'⑦-1Aのうち道分【1人当】'!BY32&lt;0, 0, '⑥-1A申告納付税額（3%）【1人当】'!BY32-'⑦-1Aのうち道分【1人当】'!BY32), 0)</f>
        <v>0</v>
      </c>
      <c r="BZ32" s="185">
        <f>IFERROR(IF('⑥-1A申告納付税額（3%）【1人当】'!BZ32-'⑦-1Aのうち道分【1人当】'!BZ32&lt;0, 0, '⑥-1A申告納付税額（3%）【1人当】'!BZ32-'⑦-1Aのうち道分【1人当】'!BZ32), 0)</f>
        <v>0</v>
      </c>
      <c r="CA32" s="185">
        <f>IFERROR(IF('⑥-1A申告納付税額（3%）【1人当】'!CA32-'⑦-1Aのうち道分【1人当】'!CA32&lt;0, 0, '⑥-1A申告納付税額（3%）【1人当】'!CA32-'⑦-1Aのうち道分【1人当】'!CA32), 0)</f>
        <v>0</v>
      </c>
      <c r="CB32" s="185">
        <f>IFERROR(IF('⑥-1A申告納付税額（3%）【1人当】'!CB32-'⑦-1Aのうち道分【1人当】'!CB32&lt;0, 0, '⑥-1A申告納付税額（3%）【1人当】'!CB32-'⑦-1Aのうち道分【1人当】'!CB32), 0)</f>
        <v>0</v>
      </c>
      <c r="CC32" s="185">
        <f>IFERROR(IF('⑥-1A申告納付税額（3%）【1人当】'!CC32-'⑦-1Aのうち道分【1人当】'!CC32&lt;0, 0, '⑥-1A申告納付税額（3%）【1人当】'!CC32-'⑦-1Aのうち道分【1人当】'!CC32), 0)</f>
        <v>0</v>
      </c>
      <c r="CD32" s="185">
        <f>IFERROR(IF('⑥-1A申告納付税額（3%）【1人当】'!CD32-'⑦-1Aのうち道分【1人当】'!CD32&lt;0, 0, '⑥-1A申告納付税額（3%）【1人当】'!CD32-'⑦-1Aのうち道分【1人当】'!CD32), 0)</f>
        <v>0</v>
      </c>
      <c r="CE32" s="185">
        <f>IFERROR(IF('⑥-1A申告納付税額（3%）【1人当】'!CE32-'⑦-1Aのうち道分【1人当】'!CE32&lt;0, 0, '⑥-1A申告納付税額（3%）【1人当】'!CE32-'⑦-1Aのうち道分【1人当】'!CE32), 0)</f>
        <v>0</v>
      </c>
      <c r="CF32" s="185">
        <f>IFERROR(IF('⑥-1A申告納付税額（3%）【1人当】'!CF32-'⑦-1Aのうち道分【1人当】'!CF32&lt;0, 0, '⑥-1A申告納付税額（3%）【1人当】'!CF32-'⑦-1Aのうち道分【1人当】'!CF32), 0)</f>
        <v>0</v>
      </c>
      <c r="CG32" s="185">
        <f>IFERROR(IF('⑥-1A申告納付税額（3%）【1人当】'!CG32-'⑦-1Aのうち道分【1人当】'!CG32&lt;0, 0, '⑥-1A申告納付税額（3%）【1人当】'!CG32-'⑦-1Aのうち道分【1人当】'!CG32), 0)</f>
        <v>0</v>
      </c>
      <c r="CH32" s="185">
        <f>IFERROR(IF('⑥-1A申告納付税額（3%）【1人当】'!CH32-'⑦-1Aのうち道分【1人当】'!CH32&lt;0, 0, '⑥-1A申告納付税額（3%）【1人当】'!CH32-'⑦-1Aのうち道分【1人当】'!CH32), 0)</f>
        <v>0</v>
      </c>
      <c r="CI32" s="185">
        <f>IFERROR(IF('⑥-1A申告納付税額（3%）【1人当】'!CI32-'⑦-1Aのうち道分【1人当】'!CI32&lt;0, 0, '⑥-1A申告納付税額（3%）【1人当】'!CI32-'⑦-1Aのうち道分【1人当】'!CI32), 0)</f>
        <v>0</v>
      </c>
      <c r="CJ32" s="185">
        <f>IFERROR(IF('⑥-1A申告納付税額（3%）【1人当】'!CJ32-'⑦-1Aのうち道分【1人当】'!CJ32&lt;0, 0, '⑥-1A申告納付税額（3%）【1人当】'!CJ32-'⑦-1Aのうち道分【1人当】'!CJ32), 0)</f>
        <v>0</v>
      </c>
      <c r="CK32" s="185">
        <f>IFERROR(IF('⑥-1A申告納付税額（3%）【1人当】'!CK32-'⑦-1Aのうち道分【1人当】'!CK32&lt;0, 0, '⑥-1A申告納付税額（3%）【1人当】'!CK32-'⑦-1Aのうち道分【1人当】'!CK32), 0)</f>
        <v>0</v>
      </c>
      <c r="CL32" s="185">
        <f>IFERROR(IF('⑥-1A申告納付税額（3%）【1人当】'!CL32-'⑦-1Aのうち道分【1人当】'!CL32&lt;0, 0, '⑥-1A申告納付税額（3%）【1人当】'!CL32-'⑦-1Aのうち道分【1人当】'!CL32), 0)</f>
        <v>0</v>
      </c>
      <c r="CM32" s="185">
        <f>IFERROR(IF('⑥-1A申告納付税額（3%）【1人当】'!CM32-'⑦-1Aのうち道分【1人当】'!CM32&lt;0, 0, '⑥-1A申告納付税額（3%）【1人当】'!CM32-'⑦-1Aのうち道分【1人当】'!CM32), 0)</f>
        <v>0</v>
      </c>
      <c r="CN32" s="185">
        <f>IFERROR(IF('⑥-1A申告納付税額（3%）【1人当】'!CN32-'⑦-1Aのうち道分【1人当】'!CN32&lt;0, 0, '⑥-1A申告納付税額（3%）【1人当】'!CN32-'⑦-1Aのうち道分【1人当】'!CN32), 0)</f>
        <v>0</v>
      </c>
      <c r="CO32" s="185">
        <f>IFERROR(IF('⑥-1A申告納付税額（3%）【1人当】'!CO32-'⑦-1Aのうち道分【1人当】'!CO32&lt;0, 0, '⑥-1A申告納付税額（3%）【1人当】'!CO32-'⑦-1Aのうち道分【1人当】'!CO32), 0)</f>
        <v>0</v>
      </c>
      <c r="CP32" s="185">
        <f>IFERROR(IF('⑥-1A申告納付税額（3%）【1人当】'!CP32-'⑦-1Aのうち道分【1人当】'!CP32&lt;0, 0, '⑥-1A申告納付税額（3%）【1人当】'!CP32-'⑦-1Aのうち道分【1人当】'!CP32), 0)</f>
        <v>0</v>
      </c>
      <c r="CQ32" s="185">
        <f>IFERROR(IF('⑥-1A申告納付税額（3%）【1人当】'!CQ32-'⑦-1Aのうち道分【1人当】'!CQ32&lt;0, 0, '⑥-1A申告納付税額（3%）【1人当】'!CQ32-'⑦-1Aのうち道分【1人当】'!CQ32), 0)</f>
        <v>0</v>
      </c>
      <c r="CR32" s="185">
        <f>IFERROR(IF('⑥-1A申告納付税額（3%）【1人当】'!CR32-'⑦-1Aのうち道分【1人当】'!CR32&lt;0, 0, '⑥-1A申告納付税額（3%）【1人当】'!CR32-'⑦-1Aのうち道分【1人当】'!CR32), 0)</f>
        <v>0</v>
      </c>
      <c r="CS32" s="185">
        <f>IFERROR(IF('⑥-1A申告納付税額（3%）【1人当】'!CS32-'⑦-1Aのうち道分【1人当】'!CS32&lt;0, 0, '⑥-1A申告納付税額（3%）【1人当】'!CS32-'⑦-1Aのうち道分【1人当】'!CS32), 0)</f>
        <v>0</v>
      </c>
      <c r="CT32" s="185">
        <f>IFERROR(IF('⑥-1A申告納付税額（3%）【1人当】'!CT32-'⑦-1Aのうち道分【1人当】'!CT32&lt;0, 0, '⑥-1A申告納付税額（3%）【1人当】'!CT32-'⑦-1Aのうち道分【1人当】'!CT32), 0)</f>
        <v>0</v>
      </c>
      <c r="CU32" s="185">
        <f>IFERROR(IF('⑥-1A申告納付税額（3%）【1人当】'!CU32-'⑦-1Aのうち道分【1人当】'!CU32&lt;0, 0, '⑥-1A申告納付税額（3%）【1人当】'!CU32-'⑦-1Aのうち道分【1人当】'!CU32), 0)</f>
        <v>0</v>
      </c>
      <c r="CV32" s="185">
        <f>IFERROR(IF('⑥-1A申告納付税額（3%）【1人当】'!CV32-'⑦-1Aのうち道分【1人当】'!CV32&lt;0, 0, '⑥-1A申告納付税額（3%）【1人当】'!CV32-'⑦-1Aのうち道分【1人当】'!CV32), 0)</f>
        <v>0</v>
      </c>
      <c r="CW32" s="185">
        <f>IFERROR(IF('⑥-1A申告納付税額（3%）【1人当】'!CW32-'⑦-1Aのうち道分【1人当】'!CW32&lt;0, 0, '⑥-1A申告納付税額（3%）【1人当】'!CW32-'⑦-1Aのうち道分【1人当】'!CW32), 0)</f>
        <v>0</v>
      </c>
      <c r="CX32" s="185">
        <f>IFERROR(IF('⑥-1A申告納付税額（3%）【1人当】'!CX32-'⑦-1Aのうち道分【1人当】'!CX32&lt;0, 0, '⑥-1A申告納付税額（3%）【1人当】'!CX32-'⑦-1Aのうち道分【1人当】'!CX32), 0)</f>
        <v>0</v>
      </c>
      <c r="CY32" s="13"/>
      <c r="CZ32" s="185">
        <f>'①-1入力シート（宿泊人数）【1人当】'!CZ32</f>
        <v>0</v>
      </c>
    </row>
    <row r="33" spans="1:104">
      <c r="A33" s="196"/>
      <c r="B33" s="175">
        <v>27</v>
      </c>
      <c r="C33" s="185">
        <f>IFERROR(IF('⑥-1A申告納付税額（3%）【1人当】'!C33-'⑦-1Aのうち道分【1人当】'!C33&lt;0, 0, '⑥-1A申告納付税額（3%）【1人当】'!C33-'⑦-1Aのうち道分【1人当】'!C33), 0)</f>
        <v>0</v>
      </c>
      <c r="D33" s="185">
        <f>IFERROR(IF('⑥-1A申告納付税額（3%）【1人当】'!D33-'⑦-1Aのうち道分【1人当】'!D33&lt;0, 0, '⑥-1A申告納付税額（3%）【1人当】'!D33-'⑦-1Aのうち道分【1人当】'!D33), 0)</f>
        <v>0</v>
      </c>
      <c r="E33" s="185">
        <f>IFERROR(IF('⑥-1A申告納付税額（3%）【1人当】'!E33-'⑦-1Aのうち道分【1人当】'!E33&lt;0, 0, '⑥-1A申告納付税額（3%）【1人当】'!E33-'⑦-1Aのうち道分【1人当】'!E33), 0)</f>
        <v>0</v>
      </c>
      <c r="F33" s="185">
        <f>IFERROR(IF('⑥-1A申告納付税額（3%）【1人当】'!F33-'⑦-1Aのうち道分【1人当】'!F33&lt;0, 0, '⑥-1A申告納付税額（3%）【1人当】'!F33-'⑦-1Aのうち道分【1人当】'!F33), 0)</f>
        <v>0</v>
      </c>
      <c r="G33" s="185">
        <f>IFERROR(IF('⑥-1A申告納付税額（3%）【1人当】'!G33-'⑦-1Aのうち道分【1人当】'!G33&lt;0, 0, '⑥-1A申告納付税額（3%）【1人当】'!G33-'⑦-1Aのうち道分【1人当】'!G33), 0)</f>
        <v>0</v>
      </c>
      <c r="H33" s="185">
        <f>IFERROR(IF('⑥-1A申告納付税額（3%）【1人当】'!H33-'⑦-1Aのうち道分【1人当】'!H33&lt;0, 0, '⑥-1A申告納付税額（3%）【1人当】'!H33-'⑦-1Aのうち道分【1人当】'!H33), 0)</f>
        <v>0</v>
      </c>
      <c r="I33" s="185">
        <f>IFERROR(IF('⑥-1A申告納付税額（3%）【1人当】'!I33-'⑦-1Aのうち道分【1人当】'!I33&lt;0, 0, '⑥-1A申告納付税額（3%）【1人当】'!I33-'⑦-1Aのうち道分【1人当】'!I33), 0)</f>
        <v>0</v>
      </c>
      <c r="J33" s="185">
        <f>IFERROR(IF('⑥-1A申告納付税額（3%）【1人当】'!J33-'⑦-1Aのうち道分【1人当】'!J33&lt;0, 0, '⑥-1A申告納付税額（3%）【1人当】'!J33-'⑦-1Aのうち道分【1人当】'!J33), 0)</f>
        <v>0</v>
      </c>
      <c r="K33" s="185">
        <f>IFERROR(IF('⑥-1A申告納付税額（3%）【1人当】'!K33-'⑦-1Aのうち道分【1人当】'!K33&lt;0, 0, '⑥-1A申告納付税額（3%）【1人当】'!K33-'⑦-1Aのうち道分【1人当】'!K33), 0)</f>
        <v>0</v>
      </c>
      <c r="L33" s="185">
        <f>IFERROR(IF('⑥-1A申告納付税額（3%）【1人当】'!L33-'⑦-1Aのうち道分【1人当】'!L33&lt;0, 0, '⑥-1A申告納付税額（3%）【1人当】'!L33-'⑦-1Aのうち道分【1人当】'!L33), 0)</f>
        <v>0</v>
      </c>
      <c r="M33" s="185">
        <f>IFERROR(IF('⑥-1A申告納付税額（3%）【1人当】'!M33-'⑦-1Aのうち道分【1人当】'!M33&lt;0, 0, '⑥-1A申告納付税額（3%）【1人当】'!M33-'⑦-1Aのうち道分【1人当】'!M33), 0)</f>
        <v>0</v>
      </c>
      <c r="N33" s="185">
        <f>IFERROR(IF('⑥-1A申告納付税額（3%）【1人当】'!N33-'⑦-1Aのうち道分【1人当】'!N33&lt;0, 0, '⑥-1A申告納付税額（3%）【1人当】'!N33-'⑦-1Aのうち道分【1人当】'!N33), 0)</f>
        <v>0</v>
      </c>
      <c r="O33" s="185">
        <f>IFERROR(IF('⑥-1A申告納付税額（3%）【1人当】'!O33-'⑦-1Aのうち道分【1人当】'!O33&lt;0, 0, '⑥-1A申告納付税額（3%）【1人当】'!O33-'⑦-1Aのうち道分【1人当】'!O33), 0)</f>
        <v>0</v>
      </c>
      <c r="P33" s="185">
        <f>IFERROR(IF('⑥-1A申告納付税額（3%）【1人当】'!P33-'⑦-1Aのうち道分【1人当】'!P33&lt;0, 0, '⑥-1A申告納付税額（3%）【1人当】'!P33-'⑦-1Aのうち道分【1人当】'!P33), 0)</f>
        <v>0</v>
      </c>
      <c r="Q33" s="185">
        <f>IFERROR(IF('⑥-1A申告納付税額（3%）【1人当】'!Q33-'⑦-1Aのうち道分【1人当】'!Q33&lt;0, 0, '⑥-1A申告納付税額（3%）【1人当】'!Q33-'⑦-1Aのうち道分【1人当】'!Q33), 0)</f>
        <v>0</v>
      </c>
      <c r="R33" s="185">
        <f>IFERROR(IF('⑥-1A申告納付税額（3%）【1人当】'!R33-'⑦-1Aのうち道分【1人当】'!R33&lt;0, 0, '⑥-1A申告納付税額（3%）【1人当】'!R33-'⑦-1Aのうち道分【1人当】'!R33), 0)</f>
        <v>0</v>
      </c>
      <c r="S33" s="185">
        <f>IFERROR(IF('⑥-1A申告納付税額（3%）【1人当】'!S33-'⑦-1Aのうち道分【1人当】'!S33&lt;0, 0, '⑥-1A申告納付税額（3%）【1人当】'!S33-'⑦-1Aのうち道分【1人当】'!S33), 0)</f>
        <v>0</v>
      </c>
      <c r="T33" s="185">
        <f>IFERROR(IF('⑥-1A申告納付税額（3%）【1人当】'!T33-'⑦-1Aのうち道分【1人当】'!T33&lt;0, 0, '⑥-1A申告納付税額（3%）【1人当】'!T33-'⑦-1Aのうち道分【1人当】'!T33), 0)</f>
        <v>0</v>
      </c>
      <c r="U33" s="185">
        <f>IFERROR(IF('⑥-1A申告納付税額（3%）【1人当】'!U33-'⑦-1Aのうち道分【1人当】'!U33&lt;0, 0, '⑥-1A申告納付税額（3%）【1人当】'!U33-'⑦-1Aのうち道分【1人当】'!U33), 0)</f>
        <v>0</v>
      </c>
      <c r="V33" s="185">
        <f>IFERROR(IF('⑥-1A申告納付税額（3%）【1人当】'!V33-'⑦-1Aのうち道分【1人当】'!V33&lt;0, 0, '⑥-1A申告納付税額（3%）【1人当】'!V33-'⑦-1Aのうち道分【1人当】'!V33), 0)</f>
        <v>0</v>
      </c>
      <c r="W33" s="185">
        <f>IFERROR(IF('⑥-1A申告納付税額（3%）【1人当】'!W33-'⑦-1Aのうち道分【1人当】'!W33&lt;0, 0, '⑥-1A申告納付税額（3%）【1人当】'!W33-'⑦-1Aのうち道分【1人当】'!W33), 0)</f>
        <v>0</v>
      </c>
      <c r="X33" s="185">
        <f>IFERROR(IF('⑥-1A申告納付税額（3%）【1人当】'!X33-'⑦-1Aのうち道分【1人当】'!X33&lt;0, 0, '⑥-1A申告納付税額（3%）【1人当】'!X33-'⑦-1Aのうち道分【1人当】'!X33), 0)</f>
        <v>0</v>
      </c>
      <c r="Y33" s="185">
        <f>IFERROR(IF('⑥-1A申告納付税額（3%）【1人当】'!Y33-'⑦-1Aのうち道分【1人当】'!Y33&lt;0, 0, '⑥-1A申告納付税額（3%）【1人当】'!Y33-'⑦-1Aのうち道分【1人当】'!Y33), 0)</f>
        <v>0</v>
      </c>
      <c r="Z33" s="185">
        <f>IFERROR(IF('⑥-1A申告納付税額（3%）【1人当】'!Z33-'⑦-1Aのうち道分【1人当】'!Z33&lt;0, 0, '⑥-1A申告納付税額（3%）【1人当】'!Z33-'⑦-1Aのうち道分【1人当】'!Z33), 0)</f>
        <v>0</v>
      </c>
      <c r="AA33" s="185">
        <f>IFERROR(IF('⑥-1A申告納付税額（3%）【1人当】'!AA33-'⑦-1Aのうち道分【1人当】'!AA33&lt;0, 0, '⑥-1A申告納付税額（3%）【1人当】'!AA33-'⑦-1Aのうち道分【1人当】'!AA33), 0)</f>
        <v>0</v>
      </c>
      <c r="AB33" s="185">
        <f>IFERROR(IF('⑥-1A申告納付税額（3%）【1人当】'!AB33-'⑦-1Aのうち道分【1人当】'!AB33&lt;0, 0, '⑥-1A申告納付税額（3%）【1人当】'!AB33-'⑦-1Aのうち道分【1人当】'!AB33), 0)</f>
        <v>0</v>
      </c>
      <c r="AC33" s="185">
        <f>IFERROR(IF('⑥-1A申告納付税額（3%）【1人当】'!AC33-'⑦-1Aのうち道分【1人当】'!AC33&lt;0, 0, '⑥-1A申告納付税額（3%）【1人当】'!AC33-'⑦-1Aのうち道分【1人当】'!AC33), 0)</f>
        <v>0</v>
      </c>
      <c r="AD33" s="185">
        <f>IFERROR(IF('⑥-1A申告納付税額（3%）【1人当】'!AD33-'⑦-1Aのうち道分【1人当】'!AD33&lt;0, 0, '⑥-1A申告納付税額（3%）【1人当】'!AD33-'⑦-1Aのうち道分【1人当】'!AD33), 0)</f>
        <v>0</v>
      </c>
      <c r="AE33" s="185">
        <f>IFERROR(IF('⑥-1A申告納付税額（3%）【1人当】'!AE33-'⑦-1Aのうち道分【1人当】'!AE33&lt;0, 0, '⑥-1A申告納付税額（3%）【1人当】'!AE33-'⑦-1Aのうち道分【1人当】'!AE33), 0)</f>
        <v>0</v>
      </c>
      <c r="AF33" s="185">
        <f>IFERROR(IF('⑥-1A申告納付税額（3%）【1人当】'!AF33-'⑦-1Aのうち道分【1人当】'!AF33&lt;0, 0, '⑥-1A申告納付税額（3%）【1人当】'!AF33-'⑦-1Aのうち道分【1人当】'!AF33), 0)</f>
        <v>0</v>
      </c>
      <c r="AG33" s="185">
        <f>IFERROR(IF('⑥-1A申告納付税額（3%）【1人当】'!AG33-'⑦-1Aのうち道分【1人当】'!AG33&lt;0, 0, '⑥-1A申告納付税額（3%）【1人当】'!AG33-'⑦-1Aのうち道分【1人当】'!AG33), 0)</f>
        <v>0</v>
      </c>
      <c r="AH33" s="185">
        <f>IFERROR(IF('⑥-1A申告納付税額（3%）【1人当】'!AH33-'⑦-1Aのうち道分【1人当】'!AH33&lt;0, 0, '⑥-1A申告納付税額（3%）【1人当】'!AH33-'⑦-1Aのうち道分【1人当】'!AH33), 0)</f>
        <v>0</v>
      </c>
      <c r="AI33" s="185">
        <f>IFERROR(IF('⑥-1A申告納付税額（3%）【1人当】'!AI33-'⑦-1Aのうち道分【1人当】'!AI33&lt;0, 0, '⑥-1A申告納付税額（3%）【1人当】'!AI33-'⑦-1Aのうち道分【1人当】'!AI33), 0)</f>
        <v>0</v>
      </c>
      <c r="AJ33" s="185">
        <f>IFERROR(IF('⑥-1A申告納付税額（3%）【1人当】'!AJ33-'⑦-1Aのうち道分【1人当】'!AJ33&lt;0, 0, '⑥-1A申告納付税額（3%）【1人当】'!AJ33-'⑦-1Aのうち道分【1人当】'!AJ33), 0)</f>
        <v>0</v>
      </c>
      <c r="AK33" s="185">
        <f>IFERROR(IF('⑥-1A申告納付税額（3%）【1人当】'!AK33-'⑦-1Aのうち道分【1人当】'!AK33&lt;0, 0, '⑥-1A申告納付税額（3%）【1人当】'!AK33-'⑦-1Aのうち道分【1人当】'!AK33), 0)</f>
        <v>0</v>
      </c>
      <c r="AL33" s="185">
        <f>IFERROR(IF('⑥-1A申告納付税額（3%）【1人当】'!AL33-'⑦-1Aのうち道分【1人当】'!AL33&lt;0, 0, '⑥-1A申告納付税額（3%）【1人当】'!AL33-'⑦-1Aのうち道分【1人当】'!AL33), 0)</f>
        <v>0</v>
      </c>
      <c r="AM33" s="185">
        <f>IFERROR(IF('⑥-1A申告納付税額（3%）【1人当】'!AM33-'⑦-1Aのうち道分【1人当】'!AM33&lt;0, 0, '⑥-1A申告納付税額（3%）【1人当】'!AM33-'⑦-1Aのうち道分【1人当】'!AM33), 0)</f>
        <v>0</v>
      </c>
      <c r="AN33" s="185">
        <f>IFERROR(IF('⑥-1A申告納付税額（3%）【1人当】'!AN33-'⑦-1Aのうち道分【1人当】'!AN33&lt;0, 0, '⑥-1A申告納付税額（3%）【1人当】'!AN33-'⑦-1Aのうち道分【1人当】'!AN33), 0)</f>
        <v>0</v>
      </c>
      <c r="AO33" s="185">
        <f>IFERROR(IF('⑥-1A申告納付税額（3%）【1人当】'!AO33-'⑦-1Aのうち道分【1人当】'!AO33&lt;0, 0, '⑥-1A申告納付税額（3%）【1人当】'!AO33-'⑦-1Aのうち道分【1人当】'!AO33), 0)</f>
        <v>0</v>
      </c>
      <c r="AP33" s="185">
        <f>IFERROR(IF('⑥-1A申告納付税額（3%）【1人当】'!AP33-'⑦-1Aのうち道分【1人当】'!AP33&lt;0, 0, '⑥-1A申告納付税額（3%）【1人当】'!AP33-'⑦-1Aのうち道分【1人当】'!AP33), 0)</f>
        <v>0</v>
      </c>
      <c r="AQ33" s="185">
        <f>IFERROR(IF('⑥-1A申告納付税額（3%）【1人当】'!AQ33-'⑦-1Aのうち道分【1人当】'!AQ33&lt;0, 0, '⑥-1A申告納付税額（3%）【1人当】'!AQ33-'⑦-1Aのうち道分【1人当】'!AQ33), 0)</f>
        <v>0</v>
      </c>
      <c r="AR33" s="185">
        <f>IFERROR(IF('⑥-1A申告納付税額（3%）【1人当】'!AR33-'⑦-1Aのうち道分【1人当】'!AR33&lt;0, 0, '⑥-1A申告納付税額（3%）【1人当】'!AR33-'⑦-1Aのうち道分【1人当】'!AR33), 0)</f>
        <v>0</v>
      </c>
      <c r="AS33" s="185">
        <f>IFERROR(IF('⑥-1A申告納付税額（3%）【1人当】'!AS33-'⑦-1Aのうち道分【1人当】'!AS33&lt;0, 0, '⑥-1A申告納付税額（3%）【1人当】'!AS33-'⑦-1Aのうち道分【1人当】'!AS33), 0)</f>
        <v>0</v>
      </c>
      <c r="AT33" s="185">
        <f>IFERROR(IF('⑥-1A申告納付税額（3%）【1人当】'!AT33-'⑦-1Aのうち道分【1人当】'!AT33&lt;0, 0, '⑥-1A申告納付税額（3%）【1人当】'!AT33-'⑦-1Aのうち道分【1人当】'!AT33), 0)</f>
        <v>0</v>
      </c>
      <c r="AU33" s="185">
        <f>IFERROR(IF('⑥-1A申告納付税額（3%）【1人当】'!AU33-'⑦-1Aのうち道分【1人当】'!AU33&lt;0, 0, '⑥-1A申告納付税額（3%）【1人当】'!AU33-'⑦-1Aのうち道分【1人当】'!AU33), 0)</f>
        <v>0</v>
      </c>
      <c r="AV33" s="185">
        <f>IFERROR(IF('⑥-1A申告納付税額（3%）【1人当】'!AV33-'⑦-1Aのうち道分【1人当】'!AV33&lt;0, 0, '⑥-1A申告納付税額（3%）【1人当】'!AV33-'⑦-1Aのうち道分【1人当】'!AV33), 0)</f>
        <v>0</v>
      </c>
      <c r="AW33" s="185">
        <f>IFERROR(IF('⑥-1A申告納付税額（3%）【1人当】'!AW33-'⑦-1Aのうち道分【1人当】'!AW33&lt;0, 0, '⑥-1A申告納付税額（3%）【1人当】'!AW33-'⑦-1Aのうち道分【1人当】'!AW33), 0)</f>
        <v>0</v>
      </c>
      <c r="AX33" s="185">
        <f>IFERROR(IF('⑥-1A申告納付税額（3%）【1人当】'!AX33-'⑦-1Aのうち道分【1人当】'!AX33&lt;0, 0, '⑥-1A申告納付税額（3%）【1人当】'!AX33-'⑦-1Aのうち道分【1人当】'!AX33), 0)</f>
        <v>0</v>
      </c>
      <c r="AY33" s="185">
        <f>IFERROR(IF('⑥-1A申告納付税額（3%）【1人当】'!AY33-'⑦-1Aのうち道分【1人当】'!AY33&lt;0, 0, '⑥-1A申告納付税額（3%）【1人当】'!AY33-'⑦-1Aのうち道分【1人当】'!AY33), 0)</f>
        <v>0</v>
      </c>
      <c r="AZ33" s="185">
        <f>IFERROR(IF('⑥-1A申告納付税額（3%）【1人当】'!AZ33-'⑦-1Aのうち道分【1人当】'!AZ33&lt;0, 0, '⑥-1A申告納付税額（3%）【1人当】'!AZ33-'⑦-1Aのうち道分【1人当】'!AZ33), 0)</f>
        <v>0</v>
      </c>
      <c r="BA33" s="185">
        <f>IFERROR(IF('⑥-1A申告納付税額（3%）【1人当】'!BA33-'⑦-1Aのうち道分【1人当】'!BA33&lt;0, 0, '⑥-1A申告納付税額（3%）【1人当】'!BA33-'⑦-1Aのうち道分【1人当】'!BA33), 0)</f>
        <v>0</v>
      </c>
      <c r="BB33" s="185">
        <f>IFERROR(IF('⑥-1A申告納付税額（3%）【1人当】'!BB33-'⑦-1Aのうち道分【1人当】'!BB33&lt;0, 0, '⑥-1A申告納付税額（3%）【1人当】'!BB33-'⑦-1Aのうち道分【1人当】'!BB33), 0)</f>
        <v>0</v>
      </c>
      <c r="BC33" s="185">
        <f>IFERROR(IF('⑥-1A申告納付税額（3%）【1人当】'!BC33-'⑦-1Aのうち道分【1人当】'!BC33&lt;0, 0, '⑥-1A申告納付税額（3%）【1人当】'!BC33-'⑦-1Aのうち道分【1人当】'!BC33), 0)</f>
        <v>0</v>
      </c>
      <c r="BD33" s="185">
        <f>IFERROR(IF('⑥-1A申告納付税額（3%）【1人当】'!BD33-'⑦-1Aのうち道分【1人当】'!BD33&lt;0, 0, '⑥-1A申告納付税額（3%）【1人当】'!BD33-'⑦-1Aのうち道分【1人当】'!BD33), 0)</f>
        <v>0</v>
      </c>
      <c r="BE33" s="185">
        <f>IFERROR(IF('⑥-1A申告納付税額（3%）【1人当】'!BE33-'⑦-1Aのうち道分【1人当】'!BE33&lt;0, 0, '⑥-1A申告納付税額（3%）【1人当】'!BE33-'⑦-1Aのうち道分【1人当】'!BE33), 0)</f>
        <v>0</v>
      </c>
      <c r="BF33" s="185">
        <f>IFERROR(IF('⑥-1A申告納付税額（3%）【1人当】'!BF33-'⑦-1Aのうち道分【1人当】'!BF33&lt;0, 0, '⑥-1A申告納付税額（3%）【1人当】'!BF33-'⑦-1Aのうち道分【1人当】'!BF33), 0)</f>
        <v>0</v>
      </c>
      <c r="BG33" s="185">
        <f>IFERROR(IF('⑥-1A申告納付税額（3%）【1人当】'!BG33-'⑦-1Aのうち道分【1人当】'!BG33&lt;0, 0, '⑥-1A申告納付税額（3%）【1人当】'!BG33-'⑦-1Aのうち道分【1人当】'!BG33), 0)</f>
        <v>0</v>
      </c>
      <c r="BH33" s="185">
        <f>IFERROR(IF('⑥-1A申告納付税額（3%）【1人当】'!BH33-'⑦-1Aのうち道分【1人当】'!BH33&lt;0, 0, '⑥-1A申告納付税額（3%）【1人当】'!BH33-'⑦-1Aのうち道分【1人当】'!BH33), 0)</f>
        <v>0</v>
      </c>
      <c r="BI33" s="185">
        <f>IFERROR(IF('⑥-1A申告納付税額（3%）【1人当】'!BI33-'⑦-1Aのうち道分【1人当】'!BI33&lt;0, 0, '⑥-1A申告納付税額（3%）【1人当】'!BI33-'⑦-1Aのうち道分【1人当】'!BI33), 0)</f>
        <v>0</v>
      </c>
      <c r="BJ33" s="185">
        <f>IFERROR(IF('⑥-1A申告納付税額（3%）【1人当】'!BJ33-'⑦-1Aのうち道分【1人当】'!BJ33&lt;0, 0, '⑥-1A申告納付税額（3%）【1人当】'!BJ33-'⑦-1Aのうち道分【1人当】'!BJ33), 0)</f>
        <v>0</v>
      </c>
      <c r="BK33" s="185">
        <f>IFERROR(IF('⑥-1A申告納付税額（3%）【1人当】'!BK33-'⑦-1Aのうち道分【1人当】'!BK33&lt;0, 0, '⑥-1A申告納付税額（3%）【1人当】'!BK33-'⑦-1Aのうち道分【1人当】'!BK33), 0)</f>
        <v>0</v>
      </c>
      <c r="BL33" s="185">
        <f>IFERROR(IF('⑥-1A申告納付税額（3%）【1人当】'!BL33-'⑦-1Aのうち道分【1人当】'!BL33&lt;0, 0, '⑥-1A申告納付税額（3%）【1人当】'!BL33-'⑦-1Aのうち道分【1人当】'!BL33), 0)</f>
        <v>0</v>
      </c>
      <c r="BM33" s="185">
        <f>IFERROR(IF('⑥-1A申告納付税額（3%）【1人当】'!BM33-'⑦-1Aのうち道分【1人当】'!BM33&lt;0, 0, '⑥-1A申告納付税額（3%）【1人当】'!BM33-'⑦-1Aのうち道分【1人当】'!BM33), 0)</f>
        <v>0</v>
      </c>
      <c r="BN33" s="185">
        <f>IFERROR(IF('⑥-1A申告納付税額（3%）【1人当】'!BN33-'⑦-1Aのうち道分【1人当】'!BN33&lt;0, 0, '⑥-1A申告納付税額（3%）【1人当】'!BN33-'⑦-1Aのうち道分【1人当】'!BN33), 0)</f>
        <v>0</v>
      </c>
      <c r="BO33" s="185">
        <f>IFERROR(IF('⑥-1A申告納付税額（3%）【1人当】'!BO33-'⑦-1Aのうち道分【1人当】'!BO33&lt;0, 0, '⑥-1A申告納付税額（3%）【1人当】'!BO33-'⑦-1Aのうち道分【1人当】'!BO33), 0)</f>
        <v>0</v>
      </c>
      <c r="BP33" s="185">
        <f>IFERROR(IF('⑥-1A申告納付税額（3%）【1人当】'!BP33-'⑦-1Aのうち道分【1人当】'!BP33&lt;0, 0, '⑥-1A申告納付税額（3%）【1人当】'!BP33-'⑦-1Aのうち道分【1人当】'!BP33), 0)</f>
        <v>0</v>
      </c>
      <c r="BQ33" s="185">
        <f>IFERROR(IF('⑥-1A申告納付税額（3%）【1人当】'!BQ33-'⑦-1Aのうち道分【1人当】'!BQ33&lt;0, 0, '⑥-1A申告納付税額（3%）【1人当】'!BQ33-'⑦-1Aのうち道分【1人当】'!BQ33), 0)</f>
        <v>0</v>
      </c>
      <c r="BR33" s="185">
        <f>IFERROR(IF('⑥-1A申告納付税額（3%）【1人当】'!BR33-'⑦-1Aのうち道分【1人当】'!BR33&lt;0, 0, '⑥-1A申告納付税額（3%）【1人当】'!BR33-'⑦-1Aのうち道分【1人当】'!BR33), 0)</f>
        <v>0</v>
      </c>
      <c r="BS33" s="185">
        <f>IFERROR(IF('⑥-1A申告納付税額（3%）【1人当】'!BS33-'⑦-1Aのうち道分【1人当】'!BS33&lt;0, 0, '⑥-1A申告納付税額（3%）【1人当】'!BS33-'⑦-1Aのうち道分【1人当】'!BS33), 0)</f>
        <v>0</v>
      </c>
      <c r="BT33" s="185">
        <f>IFERROR(IF('⑥-1A申告納付税額（3%）【1人当】'!BT33-'⑦-1Aのうち道分【1人当】'!BT33&lt;0, 0, '⑥-1A申告納付税額（3%）【1人当】'!BT33-'⑦-1Aのうち道分【1人当】'!BT33), 0)</f>
        <v>0</v>
      </c>
      <c r="BU33" s="185">
        <f>IFERROR(IF('⑥-1A申告納付税額（3%）【1人当】'!BU33-'⑦-1Aのうち道分【1人当】'!BU33&lt;0, 0, '⑥-1A申告納付税額（3%）【1人当】'!BU33-'⑦-1Aのうち道分【1人当】'!BU33), 0)</f>
        <v>0</v>
      </c>
      <c r="BV33" s="185">
        <f>IFERROR(IF('⑥-1A申告納付税額（3%）【1人当】'!BV33-'⑦-1Aのうち道分【1人当】'!BV33&lt;0, 0, '⑥-1A申告納付税額（3%）【1人当】'!BV33-'⑦-1Aのうち道分【1人当】'!BV33), 0)</f>
        <v>0</v>
      </c>
      <c r="BW33" s="185">
        <f>IFERROR(IF('⑥-1A申告納付税額（3%）【1人当】'!BW33-'⑦-1Aのうち道分【1人当】'!BW33&lt;0, 0, '⑥-1A申告納付税額（3%）【1人当】'!BW33-'⑦-1Aのうち道分【1人当】'!BW33), 0)</f>
        <v>0</v>
      </c>
      <c r="BX33" s="185">
        <f>IFERROR(IF('⑥-1A申告納付税額（3%）【1人当】'!BX33-'⑦-1Aのうち道分【1人当】'!BX33&lt;0, 0, '⑥-1A申告納付税額（3%）【1人当】'!BX33-'⑦-1Aのうち道分【1人当】'!BX33), 0)</f>
        <v>0</v>
      </c>
      <c r="BY33" s="185">
        <f>IFERROR(IF('⑥-1A申告納付税額（3%）【1人当】'!BY33-'⑦-1Aのうち道分【1人当】'!BY33&lt;0, 0, '⑥-1A申告納付税額（3%）【1人当】'!BY33-'⑦-1Aのうち道分【1人当】'!BY33), 0)</f>
        <v>0</v>
      </c>
      <c r="BZ33" s="185">
        <f>IFERROR(IF('⑥-1A申告納付税額（3%）【1人当】'!BZ33-'⑦-1Aのうち道分【1人当】'!BZ33&lt;0, 0, '⑥-1A申告納付税額（3%）【1人当】'!BZ33-'⑦-1Aのうち道分【1人当】'!BZ33), 0)</f>
        <v>0</v>
      </c>
      <c r="CA33" s="185">
        <f>IFERROR(IF('⑥-1A申告納付税額（3%）【1人当】'!CA33-'⑦-1Aのうち道分【1人当】'!CA33&lt;0, 0, '⑥-1A申告納付税額（3%）【1人当】'!CA33-'⑦-1Aのうち道分【1人当】'!CA33), 0)</f>
        <v>0</v>
      </c>
      <c r="CB33" s="185">
        <f>IFERROR(IF('⑥-1A申告納付税額（3%）【1人当】'!CB33-'⑦-1Aのうち道分【1人当】'!CB33&lt;0, 0, '⑥-1A申告納付税額（3%）【1人当】'!CB33-'⑦-1Aのうち道分【1人当】'!CB33), 0)</f>
        <v>0</v>
      </c>
      <c r="CC33" s="185">
        <f>IFERROR(IF('⑥-1A申告納付税額（3%）【1人当】'!CC33-'⑦-1Aのうち道分【1人当】'!CC33&lt;0, 0, '⑥-1A申告納付税額（3%）【1人当】'!CC33-'⑦-1Aのうち道分【1人当】'!CC33), 0)</f>
        <v>0</v>
      </c>
      <c r="CD33" s="185">
        <f>IFERROR(IF('⑥-1A申告納付税額（3%）【1人当】'!CD33-'⑦-1Aのうち道分【1人当】'!CD33&lt;0, 0, '⑥-1A申告納付税額（3%）【1人当】'!CD33-'⑦-1Aのうち道分【1人当】'!CD33), 0)</f>
        <v>0</v>
      </c>
      <c r="CE33" s="185">
        <f>IFERROR(IF('⑥-1A申告納付税額（3%）【1人当】'!CE33-'⑦-1Aのうち道分【1人当】'!CE33&lt;0, 0, '⑥-1A申告納付税額（3%）【1人当】'!CE33-'⑦-1Aのうち道分【1人当】'!CE33), 0)</f>
        <v>0</v>
      </c>
      <c r="CF33" s="185">
        <f>IFERROR(IF('⑥-1A申告納付税額（3%）【1人当】'!CF33-'⑦-1Aのうち道分【1人当】'!CF33&lt;0, 0, '⑥-1A申告納付税額（3%）【1人当】'!CF33-'⑦-1Aのうち道分【1人当】'!CF33), 0)</f>
        <v>0</v>
      </c>
      <c r="CG33" s="185">
        <f>IFERROR(IF('⑥-1A申告納付税額（3%）【1人当】'!CG33-'⑦-1Aのうち道分【1人当】'!CG33&lt;0, 0, '⑥-1A申告納付税額（3%）【1人当】'!CG33-'⑦-1Aのうち道分【1人当】'!CG33), 0)</f>
        <v>0</v>
      </c>
      <c r="CH33" s="185">
        <f>IFERROR(IF('⑥-1A申告納付税額（3%）【1人当】'!CH33-'⑦-1Aのうち道分【1人当】'!CH33&lt;0, 0, '⑥-1A申告納付税額（3%）【1人当】'!CH33-'⑦-1Aのうち道分【1人当】'!CH33), 0)</f>
        <v>0</v>
      </c>
      <c r="CI33" s="185">
        <f>IFERROR(IF('⑥-1A申告納付税額（3%）【1人当】'!CI33-'⑦-1Aのうち道分【1人当】'!CI33&lt;0, 0, '⑥-1A申告納付税額（3%）【1人当】'!CI33-'⑦-1Aのうち道分【1人当】'!CI33), 0)</f>
        <v>0</v>
      </c>
      <c r="CJ33" s="185">
        <f>IFERROR(IF('⑥-1A申告納付税額（3%）【1人当】'!CJ33-'⑦-1Aのうち道分【1人当】'!CJ33&lt;0, 0, '⑥-1A申告納付税額（3%）【1人当】'!CJ33-'⑦-1Aのうち道分【1人当】'!CJ33), 0)</f>
        <v>0</v>
      </c>
      <c r="CK33" s="185">
        <f>IFERROR(IF('⑥-1A申告納付税額（3%）【1人当】'!CK33-'⑦-1Aのうち道分【1人当】'!CK33&lt;0, 0, '⑥-1A申告納付税額（3%）【1人当】'!CK33-'⑦-1Aのうち道分【1人当】'!CK33), 0)</f>
        <v>0</v>
      </c>
      <c r="CL33" s="185">
        <f>IFERROR(IF('⑥-1A申告納付税額（3%）【1人当】'!CL33-'⑦-1Aのうち道分【1人当】'!CL33&lt;0, 0, '⑥-1A申告納付税額（3%）【1人当】'!CL33-'⑦-1Aのうち道分【1人当】'!CL33), 0)</f>
        <v>0</v>
      </c>
      <c r="CM33" s="185">
        <f>IFERROR(IF('⑥-1A申告納付税額（3%）【1人当】'!CM33-'⑦-1Aのうち道分【1人当】'!CM33&lt;0, 0, '⑥-1A申告納付税額（3%）【1人当】'!CM33-'⑦-1Aのうち道分【1人当】'!CM33), 0)</f>
        <v>0</v>
      </c>
      <c r="CN33" s="185">
        <f>IFERROR(IF('⑥-1A申告納付税額（3%）【1人当】'!CN33-'⑦-1Aのうち道分【1人当】'!CN33&lt;0, 0, '⑥-1A申告納付税額（3%）【1人当】'!CN33-'⑦-1Aのうち道分【1人当】'!CN33), 0)</f>
        <v>0</v>
      </c>
      <c r="CO33" s="185">
        <f>IFERROR(IF('⑥-1A申告納付税額（3%）【1人当】'!CO33-'⑦-1Aのうち道分【1人当】'!CO33&lt;0, 0, '⑥-1A申告納付税額（3%）【1人当】'!CO33-'⑦-1Aのうち道分【1人当】'!CO33), 0)</f>
        <v>0</v>
      </c>
      <c r="CP33" s="185">
        <f>IFERROR(IF('⑥-1A申告納付税額（3%）【1人当】'!CP33-'⑦-1Aのうち道分【1人当】'!CP33&lt;0, 0, '⑥-1A申告納付税額（3%）【1人当】'!CP33-'⑦-1Aのうち道分【1人当】'!CP33), 0)</f>
        <v>0</v>
      </c>
      <c r="CQ33" s="185">
        <f>IFERROR(IF('⑥-1A申告納付税額（3%）【1人当】'!CQ33-'⑦-1Aのうち道分【1人当】'!CQ33&lt;0, 0, '⑥-1A申告納付税額（3%）【1人当】'!CQ33-'⑦-1Aのうち道分【1人当】'!CQ33), 0)</f>
        <v>0</v>
      </c>
      <c r="CR33" s="185">
        <f>IFERROR(IF('⑥-1A申告納付税額（3%）【1人当】'!CR33-'⑦-1Aのうち道分【1人当】'!CR33&lt;0, 0, '⑥-1A申告納付税額（3%）【1人当】'!CR33-'⑦-1Aのうち道分【1人当】'!CR33), 0)</f>
        <v>0</v>
      </c>
      <c r="CS33" s="185">
        <f>IFERROR(IF('⑥-1A申告納付税額（3%）【1人当】'!CS33-'⑦-1Aのうち道分【1人当】'!CS33&lt;0, 0, '⑥-1A申告納付税額（3%）【1人当】'!CS33-'⑦-1Aのうち道分【1人当】'!CS33), 0)</f>
        <v>0</v>
      </c>
      <c r="CT33" s="185">
        <f>IFERROR(IF('⑥-1A申告納付税額（3%）【1人当】'!CT33-'⑦-1Aのうち道分【1人当】'!CT33&lt;0, 0, '⑥-1A申告納付税額（3%）【1人当】'!CT33-'⑦-1Aのうち道分【1人当】'!CT33), 0)</f>
        <v>0</v>
      </c>
      <c r="CU33" s="185">
        <f>IFERROR(IF('⑥-1A申告納付税額（3%）【1人当】'!CU33-'⑦-1Aのうち道分【1人当】'!CU33&lt;0, 0, '⑥-1A申告納付税額（3%）【1人当】'!CU33-'⑦-1Aのうち道分【1人当】'!CU33), 0)</f>
        <v>0</v>
      </c>
      <c r="CV33" s="185">
        <f>IFERROR(IF('⑥-1A申告納付税額（3%）【1人当】'!CV33-'⑦-1Aのうち道分【1人当】'!CV33&lt;0, 0, '⑥-1A申告納付税額（3%）【1人当】'!CV33-'⑦-1Aのうち道分【1人当】'!CV33), 0)</f>
        <v>0</v>
      </c>
      <c r="CW33" s="185">
        <f>IFERROR(IF('⑥-1A申告納付税額（3%）【1人当】'!CW33-'⑦-1Aのうち道分【1人当】'!CW33&lt;0, 0, '⑥-1A申告納付税額（3%）【1人当】'!CW33-'⑦-1Aのうち道分【1人当】'!CW33), 0)</f>
        <v>0</v>
      </c>
      <c r="CX33" s="185">
        <f>IFERROR(IF('⑥-1A申告納付税額（3%）【1人当】'!CX33-'⑦-1Aのうち道分【1人当】'!CX33&lt;0, 0, '⑥-1A申告納付税額（3%）【1人当】'!CX33-'⑦-1Aのうち道分【1人当】'!CX33), 0)</f>
        <v>0</v>
      </c>
      <c r="CY33" s="13"/>
      <c r="CZ33" s="185">
        <f>'①-1入力シート（宿泊人数）【1人当】'!CZ33</f>
        <v>0</v>
      </c>
    </row>
    <row r="34" spans="1:104">
      <c r="A34" s="196"/>
      <c r="B34" s="175">
        <v>28</v>
      </c>
      <c r="C34" s="185">
        <f>IFERROR(IF('⑥-1A申告納付税額（3%）【1人当】'!C34-'⑦-1Aのうち道分【1人当】'!C34&lt;0, 0, '⑥-1A申告納付税額（3%）【1人当】'!C34-'⑦-1Aのうち道分【1人当】'!C34), 0)</f>
        <v>0</v>
      </c>
      <c r="D34" s="185">
        <f>IFERROR(IF('⑥-1A申告納付税額（3%）【1人当】'!D34-'⑦-1Aのうち道分【1人当】'!D34&lt;0, 0, '⑥-1A申告納付税額（3%）【1人当】'!D34-'⑦-1Aのうち道分【1人当】'!D34), 0)</f>
        <v>0</v>
      </c>
      <c r="E34" s="185">
        <f>IFERROR(IF('⑥-1A申告納付税額（3%）【1人当】'!E34-'⑦-1Aのうち道分【1人当】'!E34&lt;0, 0, '⑥-1A申告納付税額（3%）【1人当】'!E34-'⑦-1Aのうち道分【1人当】'!E34), 0)</f>
        <v>0</v>
      </c>
      <c r="F34" s="185">
        <f>IFERROR(IF('⑥-1A申告納付税額（3%）【1人当】'!F34-'⑦-1Aのうち道分【1人当】'!F34&lt;0, 0, '⑥-1A申告納付税額（3%）【1人当】'!F34-'⑦-1Aのうち道分【1人当】'!F34), 0)</f>
        <v>0</v>
      </c>
      <c r="G34" s="185">
        <f>IFERROR(IF('⑥-1A申告納付税額（3%）【1人当】'!G34-'⑦-1Aのうち道分【1人当】'!G34&lt;0, 0, '⑥-1A申告納付税額（3%）【1人当】'!G34-'⑦-1Aのうち道分【1人当】'!G34), 0)</f>
        <v>0</v>
      </c>
      <c r="H34" s="185">
        <f>IFERROR(IF('⑥-1A申告納付税額（3%）【1人当】'!H34-'⑦-1Aのうち道分【1人当】'!H34&lt;0, 0, '⑥-1A申告納付税額（3%）【1人当】'!H34-'⑦-1Aのうち道分【1人当】'!H34), 0)</f>
        <v>0</v>
      </c>
      <c r="I34" s="185">
        <f>IFERROR(IF('⑥-1A申告納付税額（3%）【1人当】'!I34-'⑦-1Aのうち道分【1人当】'!I34&lt;0, 0, '⑥-1A申告納付税額（3%）【1人当】'!I34-'⑦-1Aのうち道分【1人当】'!I34), 0)</f>
        <v>0</v>
      </c>
      <c r="J34" s="185">
        <f>IFERROR(IF('⑥-1A申告納付税額（3%）【1人当】'!J34-'⑦-1Aのうち道分【1人当】'!J34&lt;0, 0, '⑥-1A申告納付税額（3%）【1人当】'!J34-'⑦-1Aのうち道分【1人当】'!J34), 0)</f>
        <v>0</v>
      </c>
      <c r="K34" s="185">
        <f>IFERROR(IF('⑥-1A申告納付税額（3%）【1人当】'!K34-'⑦-1Aのうち道分【1人当】'!K34&lt;0, 0, '⑥-1A申告納付税額（3%）【1人当】'!K34-'⑦-1Aのうち道分【1人当】'!K34), 0)</f>
        <v>0</v>
      </c>
      <c r="L34" s="185">
        <f>IFERROR(IF('⑥-1A申告納付税額（3%）【1人当】'!L34-'⑦-1Aのうち道分【1人当】'!L34&lt;0, 0, '⑥-1A申告納付税額（3%）【1人当】'!L34-'⑦-1Aのうち道分【1人当】'!L34), 0)</f>
        <v>0</v>
      </c>
      <c r="M34" s="185">
        <f>IFERROR(IF('⑥-1A申告納付税額（3%）【1人当】'!M34-'⑦-1Aのうち道分【1人当】'!M34&lt;0, 0, '⑥-1A申告納付税額（3%）【1人当】'!M34-'⑦-1Aのうち道分【1人当】'!M34), 0)</f>
        <v>0</v>
      </c>
      <c r="N34" s="185">
        <f>IFERROR(IF('⑥-1A申告納付税額（3%）【1人当】'!N34-'⑦-1Aのうち道分【1人当】'!N34&lt;0, 0, '⑥-1A申告納付税額（3%）【1人当】'!N34-'⑦-1Aのうち道分【1人当】'!N34), 0)</f>
        <v>0</v>
      </c>
      <c r="O34" s="185">
        <f>IFERROR(IF('⑥-1A申告納付税額（3%）【1人当】'!O34-'⑦-1Aのうち道分【1人当】'!O34&lt;0, 0, '⑥-1A申告納付税額（3%）【1人当】'!O34-'⑦-1Aのうち道分【1人当】'!O34), 0)</f>
        <v>0</v>
      </c>
      <c r="P34" s="185">
        <f>IFERROR(IF('⑥-1A申告納付税額（3%）【1人当】'!P34-'⑦-1Aのうち道分【1人当】'!P34&lt;0, 0, '⑥-1A申告納付税額（3%）【1人当】'!P34-'⑦-1Aのうち道分【1人当】'!P34), 0)</f>
        <v>0</v>
      </c>
      <c r="Q34" s="185">
        <f>IFERROR(IF('⑥-1A申告納付税額（3%）【1人当】'!Q34-'⑦-1Aのうち道分【1人当】'!Q34&lt;0, 0, '⑥-1A申告納付税額（3%）【1人当】'!Q34-'⑦-1Aのうち道分【1人当】'!Q34), 0)</f>
        <v>0</v>
      </c>
      <c r="R34" s="185">
        <f>IFERROR(IF('⑥-1A申告納付税額（3%）【1人当】'!R34-'⑦-1Aのうち道分【1人当】'!R34&lt;0, 0, '⑥-1A申告納付税額（3%）【1人当】'!R34-'⑦-1Aのうち道分【1人当】'!R34), 0)</f>
        <v>0</v>
      </c>
      <c r="S34" s="185">
        <f>IFERROR(IF('⑥-1A申告納付税額（3%）【1人当】'!S34-'⑦-1Aのうち道分【1人当】'!S34&lt;0, 0, '⑥-1A申告納付税額（3%）【1人当】'!S34-'⑦-1Aのうち道分【1人当】'!S34), 0)</f>
        <v>0</v>
      </c>
      <c r="T34" s="185">
        <f>IFERROR(IF('⑥-1A申告納付税額（3%）【1人当】'!T34-'⑦-1Aのうち道分【1人当】'!T34&lt;0, 0, '⑥-1A申告納付税額（3%）【1人当】'!T34-'⑦-1Aのうち道分【1人当】'!T34), 0)</f>
        <v>0</v>
      </c>
      <c r="U34" s="185">
        <f>IFERROR(IF('⑥-1A申告納付税額（3%）【1人当】'!U34-'⑦-1Aのうち道分【1人当】'!U34&lt;0, 0, '⑥-1A申告納付税額（3%）【1人当】'!U34-'⑦-1Aのうち道分【1人当】'!U34), 0)</f>
        <v>0</v>
      </c>
      <c r="V34" s="185">
        <f>IFERROR(IF('⑥-1A申告納付税額（3%）【1人当】'!V34-'⑦-1Aのうち道分【1人当】'!V34&lt;0, 0, '⑥-1A申告納付税額（3%）【1人当】'!V34-'⑦-1Aのうち道分【1人当】'!V34), 0)</f>
        <v>0</v>
      </c>
      <c r="W34" s="185">
        <f>IFERROR(IF('⑥-1A申告納付税額（3%）【1人当】'!W34-'⑦-1Aのうち道分【1人当】'!W34&lt;0, 0, '⑥-1A申告納付税額（3%）【1人当】'!W34-'⑦-1Aのうち道分【1人当】'!W34), 0)</f>
        <v>0</v>
      </c>
      <c r="X34" s="185">
        <f>IFERROR(IF('⑥-1A申告納付税額（3%）【1人当】'!X34-'⑦-1Aのうち道分【1人当】'!X34&lt;0, 0, '⑥-1A申告納付税額（3%）【1人当】'!X34-'⑦-1Aのうち道分【1人当】'!X34), 0)</f>
        <v>0</v>
      </c>
      <c r="Y34" s="185">
        <f>IFERROR(IF('⑥-1A申告納付税額（3%）【1人当】'!Y34-'⑦-1Aのうち道分【1人当】'!Y34&lt;0, 0, '⑥-1A申告納付税額（3%）【1人当】'!Y34-'⑦-1Aのうち道分【1人当】'!Y34), 0)</f>
        <v>0</v>
      </c>
      <c r="Z34" s="185">
        <f>IFERROR(IF('⑥-1A申告納付税額（3%）【1人当】'!Z34-'⑦-1Aのうち道分【1人当】'!Z34&lt;0, 0, '⑥-1A申告納付税額（3%）【1人当】'!Z34-'⑦-1Aのうち道分【1人当】'!Z34), 0)</f>
        <v>0</v>
      </c>
      <c r="AA34" s="185">
        <f>IFERROR(IF('⑥-1A申告納付税額（3%）【1人当】'!AA34-'⑦-1Aのうち道分【1人当】'!AA34&lt;0, 0, '⑥-1A申告納付税額（3%）【1人当】'!AA34-'⑦-1Aのうち道分【1人当】'!AA34), 0)</f>
        <v>0</v>
      </c>
      <c r="AB34" s="185">
        <f>IFERROR(IF('⑥-1A申告納付税額（3%）【1人当】'!AB34-'⑦-1Aのうち道分【1人当】'!AB34&lt;0, 0, '⑥-1A申告納付税額（3%）【1人当】'!AB34-'⑦-1Aのうち道分【1人当】'!AB34), 0)</f>
        <v>0</v>
      </c>
      <c r="AC34" s="185">
        <f>IFERROR(IF('⑥-1A申告納付税額（3%）【1人当】'!AC34-'⑦-1Aのうち道分【1人当】'!AC34&lt;0, 0, '⑥-1A申告納付税額（3%）【1人当】'!AC34-'⑦-1Aのうち道分【1人当】'!AC34), 0)</f>
        <v>0</v>
      </c>
      <c r="AD34" s="185">
        <f>IFERROR(IF('⑥-1A申告納付税額（3%）【1人当】'!AD34-'⑦-1Aのうち道分【1人当】'!AD34&lt;0, 0, '⑥-1A申告納付税額（3%）【1人当】'!AD34-'⑦-1Aのうち道分【1人当】'!AD34), 0)</f>
        <v>0</v>
      </c>
      <c r="AE34" s="185">
        <f>IFERROR(IF('⑥-1A申告納付税額（3%）【1人当】'!AE34-'⑦-1Aのうち道分【1人当】'!AE34&lt;0, 0, '⑥-1A申告納付税額（3%）【1人当】'!AE34-'⑦-1Aのうち道分【1人当】'!AE34), 0)</f>
        <v>0</v>
      </c>
      <c r="AF34" s="185">
        <f>IFERROR(IF('⑥-1A申告納付税額（3%）【1人当】'!AF34-'⑦-1Aのうち道分【1人当】'!AF34&lt;0, 0, '⑥-1A申告納付税額（3%）【1人当】'!AF34-'⑦-1Aのうち道分【1人当】'!AF34), 0)</f>
        <v>0</v>
      </c>
      <c r="AG34" s="185">
        <f>IFERROR(IF('⑥-1A申告納付税額（3%）【1人当】'!AG34-'⑦-1Aのうち道分【1人当】'!AG34&lt;0, 0, '⑥-1A申告納付税額（3%）【1人当】'!AG34-'⑦-1Aのうち道分【1人当】'!AG34), 0)</f>
        <v>0</v>
      </c>
      <c r="AH34" s="185">
        <f>IFERROR(IF('⑥-1A申告納付税額（3%）【1人当】'!AH34-'⑦-1Aのうち道分【1人当】'!AH34&lt;0, 0, '⑥-1A申告納付税額（3%）【1人当】'!AH34-'⑦-1Aのうち道分【1人当】'!AH34), 0)</f>
        <v>0</v>
      </c>
      <c r="AI34" s="185">
        <f>IFERROR(IF('⑥-1A申告納付税額（3%）【1人当】'!AI34-'⑦-1Aのうち道分【1人当】'!AI34&lt;0, 0, '⑥-1A申告納付税額（3%）【1人当】'!AI34-'⑦-1Aのうち道分【1人当】'!AI34), 0)</f>
        <v>0</v>
      </c>
      <c r="AJ34" s="185">
        <f>IFERROR(IF('⑥-1A申告納付税額（3%）【1人当】'!AJ34-'⑦-1Aのうち道分【1人当】'!AJ34&lt;0, 0, '⑥-1A申告納付税額（3%）【1人当】'!AJ34-'⑦-1Aのうち道分【1人当】'!AJ34), 0)</f>
        <v>0</v>
      </c>
      <c r="AK34" s="185">
        <f>IFERROR(IF('⑥-1A申告納付税額（3%）【1人当】'!AK34-'⑦-1Aのうち道分【1人当】'!AK34&lt;0, 0, '⑥-1A申告納付税額（3%）【1人当】'!AK34-'⑦-1Aのうち道分【1人当】'!AK34), 0)</f>
        <v>0</v>
      </c>
      <c r="AL34" s="185">
        <f>IFERROR(IF('⑥-1A申告納付税額（3%）【1人当】'!AL34-'⑦-1Aのうち道分【1人当】'!AL34&lt;0, 0, '⑥-1A申告納付税額（3%）【1人当】'!AL34-'⑦-1Aのうち道分【1人当】'!AL34), 0)</f>
        <v>0</v>
      </c>
      <c r="AM34" s="185">
        <f>IFERROR(IF('⑥-1A申告納付税額（3%）【1人当】'!AM34-'⑦-1Aのうち道分【1人当】'!AM34&lt;0, 0, '⑥-1A申告納付税額（3%）【1人当】'!AM34-'⑦-1Aのうち道分【1人当】'!AM34), 0)</f>
        <v>0</v>
      </c>
      <c r="AN34" s="185">
        <f>IFERROR(IF('⑥-1A申告納付税額（3%）【1人当】'!AN34-'⑦-1Aのうち道分【1人当】'!AN34&lt;0, 0, '⑥-1A申告納付税額（3%）【1人当】'!AN34-'⑦-1Aのうち道分【1人当】'!AN34), 0)</f>
        <v>0</v>
      </c>
      <c r="AO34" s="185">
        <f>IFERROR(IF('⑥-1A申告納付税額（3%）【1人当】'!AO34-'⑦-1Aのうち道分【1人当】'!AO34&lt;0, 0, '⑥-1A申告納付税額（3%）【1人当】'!AO34-'⑦-1Aのうち道分【1人当】'!AO34), 0)</f>
        <v>0</v>
      </c>
      <c r="AP34" s="185">
        <f>IFERROR(IF('⑥-1A申告納付税額（3%）【1人当】'!AP34-'⑦-1Aのうち道分【1人当】'!AP34&lt;0, 0, '⑥-1A申告納付税額（3%）【1人当】'!AP34-'⑦-1Aのうち道分【1人当】'!AP34), 0)</f>
        <v>0</v>
      </c>
      <c r="AQ34" s="185">
        <f>IFERROR(IF('⑥-1A申告納付税額（3%）【1人当】'!AQ34-'⑦-1Aのうち道分【1人当】'!AQ34&lt;0, 0, '⑥-1A申告納付税額（3%）【1人当】'!AQ34-'⑦-1Aのうち道分【1人当】'!AQ34), 0)</f>
        <v>0</v>
      </c>
      <c r="AR34" s="185">
        <f>IFERROR(IF('⑥-1A申告納付税額（3%）【1人当】'!AR34-'⑦-1Aのうち道分【1人当】'!AR34&lt;0, 0, '⑥-1A申告納付税額（3%）【1人当】'!AR34-'⑦-1Aのうち道分【1人当】'!AR34), 0)</f>
        <v>0</v>
      </c>
      <c r="AS34" s="185">
        <f>IFERROR(IF('⑥-1A申告納付税額（3%）【1人当】'!AS34-'⑦-1Aのうち道分【1人当】'!AS34&lt;0, 0, '⑥-1A申告納付税額（3%）【1人当】'!AS34-'⑦-1Aのうち道分【1人当】'!AS34), 0)</f>
        <v>0</v>
      </c>
      <c r="AT34" s="185">
        <f>IFERROR(IF('⑥-1A申告納付税額（3%）【1人当】'!AT34-'⑦-1Aのうち道分【1人当】'!AT34&lt;0, 0, '⑥-1A申告納付税額（3%）【1人当】'!AT34-'⑦-1Aのうち道分【1人当】'!AT34), 0)</f>
        <v>0</v>
      </c>
      <c r="AU34" s="185">
        <f>IFERROR(IF('⑥-1A申告納付税額（3%）【1人当】'!AU34-'⑦-1Aのうち道分【1人当】'!AU34&lt;0, 0, '⑥-1A申告納付税額（3%）【1人当】'!AU34-'⑦-1Aのうち道分【1人当】'!AU34), 0)</f>
        <v>0</v>
      </c>
      <c r="AV34" s="185">
        <f>IFERROR(IF('⑥-1A申告納付税額（3%）【1人当】'!AV34-'⑦-1Aのうち道分【1人当】'!AV34&lt;0, 0, '⑥-1A申告納付税額（3%）【1人当】'!AV34-'⑦-1Aのうち道分【1人当】'!AV34), 0)</f>
        <v>0</v>
      </c>
      <c r="AW34" s="185">
        <f>IFERROR(IF('⑥-1A申告納付税額（3%）【1人当】'!AW34-'⑦-1Aのうち道分【1人当】'!AW34&lt;0, 0, '⑥-1A申告納付税額（3%）【1人当】'!AW34-'⑦-1Aのうち道分【1人当】'!AW34), 0)</f>
        <v>0</v>
      </c>
      <c r="AX34" s="185">
        <f>IFERROR(IF('⑥-1A申告納付税額（3%）【1人当】'!AX34-'⑦-1Aのうち道分【1人当】'!AX34&lt;0, 0, '⑥-1A申告納付税額（3%）【1人当】'!AX34-'⑦-1Aのうち道分【1人当】'!AX34), 0)</f>
        <v>0</v>
      </c>
      <c r="AY34" s="185">
        <f>IFERROR(IF('⑥-1A申告納付税額（3%）【1人当】'!AY34-'⑦-1Aのうち道分【1人当】'!AY34&lt;0, 0, '⑥-1A申告納付税額（3%）【1人当】'!AY34-'⑦-1Aのうち道分【1人当】'!AY34), 0)</f>
        <v>0</v>
      </c>
      <c r="AZ34" s="185">
        <f>IFERROR(IF('⑥-1A申告納付税額（3%）【1人当】'!AZ34-'⑦-1Aのうち道分【1人当】'!AZ34&lt;0, 0, '⑥-1A申告納付税額（3%）【1人当】'!AZ34-'⑦-1Aのうち道分【1人当】'!AZ34), 0)</f>
        <v>0</v>
      </c>
      <c r="BA34" s="185">
        <f>IFERROR(IF('⑥-1A申告納付税額（3%）【1人当】'!BA34-'⑦-1Aのうち道分【1人当】'!BA34&lt;0, 0, '⑥-1A申告納付税額（3%）【1人当】'!BA34-'⑦-1Aのうち道分【1人当】'!BA34), 0)</f>
        <v>0</v>
      </c>
      <c r="BB34" s="185">
        <f>IFERROR(IF('⑥-1A申告納付税額（3%）【1人当】'!BB34-'⑦-1Aのうち道分【1人当】'!BB34&lt;0, 0, '⑥-1A申告納付税額（3%）【1人当】'!BB34-'⑦-1Aのうち道分【1人当】'!BB34), 0)</f>
        <v>0</v>
      </c>
      <c r="BC34" s="185">
        <f>IFERROR(IF('⑥-1A申告納付税額（3%）【1人当】'!BC34-'⑦-1Aのうち道分【1人当】'!BC34&lt;0, 0, '⑥-1A申告納付税額（3%）【1人当】'!BC34-'⑦-1Aのうち道分【1人当】'!BC34), 0)</f>
        <v>0</v>
      </c>
      <c r="BD34" s="185">
        <f>IFERROR(IF('⑥-1A申告納付税額（3%）【1人当】'!BD34-'⑦-1Aのうち道分【1人当】'!BD34&lt;0, 0, '⑥-1A申告納付税額（3%）【1人当】'!BD34-'⑦-1Aのうち道分【1人当】'!BD34), 0)</f>
        <v>0</v>
      </c>
      <c r="BE34" s="185">
        <f>IFERROR(IF('⑥-1A申告納付税額（3%）【1人当】'!BE34-'⑦-1Aのうち道分【1人当】'!BE34&lt;0, 0, '⑥-1A申告納付税額（3%）【1人当】'!BE34-'⑦-1Aのうち道分【1人当】'!BE34), 0)</f>
        <v>0</v>
      </c>
      <c r="BF34" s="185">
        <f>IFERROR(IF('⑥-1A申告納付税額（3%）【1人当】'!BF34-'⑦-1Aのうち道分【1人当】'!BF34&lt;0, 0, '⑥-1A申告納付税額（3%）【1人当】'!BF34-'⑦-1Aのうち道分【1人当】'!BF34), 0)</f>
        <v>0</v>
      </c>
      <c r="BG34" s="185">
        <f>IFERROR(IF('⑥-1A申告納付税額（3%）【1人当】'!BG34-'⑦-1Aのうち道分【1人当】'!BG34&lt;0, 0, '⑥-1A申告納付税額（3%）【1人当】'!BG34-'⑦-1Aのうち道分【1人当】'!BG34), 0)</f>
        <v>0</v>
      </c>
      <c r="BH34" s="185">
        <f>IFERROR(IF('⑥-1A申告納付税額（3%）【1人当】'!BH34-'⑦-1Aのうち道分【1人当】'!BH34&lt;0, 0, '⑥-1A申告納付税額（3%）【1人当】'!BH34-'⑦-1Aのうち道分【1人当】'!BH34), 0)</f>
        <v>0</v>
      </c>
      <c r="BI34" s="185">
        <f>IFERROR(IF('⑥-1A申告納付税額（3%）【1人当】'!BI34-'⑦-1Aのうち道分【1人当】'!BI34&lt;0, 0, '⑥-1A申告納付税額（3%）【1人当】'!BI34-'⑦-1Aのうち道分【1人当】'!BI34), 0)</f>
        <v>0</v>
      </c>
      <c r="BJ34" s="185">
        <f>IFERROR(IF('⑥-1A申告納付税額（3%）【1人当】'!BJ34-'⑦-1Aのうち道分【1人当】'!BJ34&lt;0, 0, '⑥-1A申告納付税額（3%）【1人当】'!BJ34-'⑦-1Aのうち道分【1人当】'!BJ34), 0)</f>
        <v>0</v>
      </c>
      <c r="BK34" s="185">
        <f>IFERROR(IF('⑥-1A申告納付税額（3%）【1人当】'!BK34-'⑦-1Aのうち道分【1人当】'!BK34&lt;0, 0, '⑥-1A申告納付税額（3%）【1人当】'!BK34-'⑦-1Aのうち道分【1人当】'!BK34), 0)</f>
        <v>0</v>
      </c>
      <c r="BL34" s="185">
        <f>IFERROR(IF('⑥-1A申告納付税額（3%）【1人当】'!BL34-'⑦-1Aのうち道分【1人当】'!BL34&lt;0, 0, '⑥-1A申告納付税額（3%）【1人当】'!BL34-'⑦-1Aのうち道分【1人当】'!BL34), 0)</f>
        <v>0</v>
      </c>
      <c r="BM34" s="185">
        <f>IFERROR(IF('⑥-1A申告納付税額（3%）【1人当】'!BM34-'⑦-1Aのうち道分【1人当】'!BM34&lt;0, 0, '⑥-1A申告納付税額（3%）【1人当】'!BM34-'⑦-1Aのうち道分【1人当】'!BM34), 0)</f>
        <v>0</v>
      </c>
      <c r="BN34" s="185">
        <f>IFERROR(IF('⑥-1A申告納付税額（3%）【1人当】'!BN34-'⑦-1Aのうち道分【1人当】'!BN34&lt;0, 0, '⑥-1A申告納付税額（3%）【1人当】'!BN34-'⑦-1Aのうち道分【1人当】'!BN34), 0)</f>
        <v>0</v>
      </c>
      <c r="BO34" s="185">
        <f>IFERROR(IF('⑥-1A申告納付税額（3%）【1人当】'!BO34-'⑦-1Aのうち道分【1人当】'!BO34&lt;0, 0, '⑥-1A申告納付税額（3%）【1人当】'!BO34-'⑦-1Aのうち道分【1人当】'!BO34), 0)</f>
        <v>0</v>
      </c>
      <c r="BP34" s="185">
        <f>IFERROR(IF('⑥-1A申告納付税額（3%）【1人当】'!BP34-'⑦-1Aのうち道分【1人当】'!BP34&lt;0, 0, '⑥-1A申告納付税額（3%）【1人当】'!BP34-'⑦-1Aのうち道分【1人当】'!BP34), 0)</f>
        <v>0</v>
      </c>
      <c r="BQ34" s="185">
        <f>IFERROR(IF('⑥-1A申告納付税額（3%）【1人当】'!BQ34-'⑦-1Aのうち道分【1人当】'!BQ34&lt;0, 0, '⑥-1A申告納付税額（3%）【1人当】'!BQ34-'⑦-1Aのうち道分【1人当】'!BQ34), 0)</f>
        <v>0</v>
      </c>
      <c r="BR34" s="185">
        <f>IFERROR(IF('⑥-1A申告納付税額（3%）【1人当】'!BR34-'⑦-1Aのうち道分【1人当】'!BR34&lt;0, 0, '⑥-1A申告納付税額（3%）【1人当】'!BR34-'⑦-1Aのうち道分【1人当】'!BR34), 0)</f>
        <v>0</v>
      </c>
      <c r="BS34" s="185">
        <f>IFERROR(IF('⑥-1A申告納付税額（3%）【1人当】'!BS34-'⑦-1Aのうち道分【1人当】'!BS34&lt;0, 0, '⑥-1A申告納付税額（3%）【1人当】'!BS34-'⑦-1Aのうち道分【1人当】'!BS34), 0)</f>
        <v>0</v>
      </c>
      <c r="BT34" s="185">
        <f>IFERROR(IF('⑥-1A申告納付税額（3%）【1人当】'!BT34-'⑦-1Aのうち道分【1人当】'!BT34&lt;0, 0, '⑥-1A申告納付税額（3%）【1人当】'!BT34-'⑦-1Aのうち道分【1人当】'!BT34), 0)</f>
        <v>0</v>
      </c>
      <c r="BU34" s="185">
        <f>IFERROR(IF('⑥-1A申告納付税額（3%）【1人当】'!BU34-'⑦-1Aのうち道分【1人当】'!BU34&lt;0, 0, '⑥-1A申告納付税額（3%）【1人当】'!BU34-'⑦-1Aのうち道分【1人当】'!BU34), 0)</f>
        <v>0</v>
      </c>
      <c r="BV34" s="185">
        <f>IFERROR(IF('⑥-1A申告納付税額（3%）【1人当】'!BV34-'⑦-1Aのうち道分【1人当】'!BV34&lt;0, 0, '⑥-1A申告納付税額（3%）【1人当】'!BV34-'⑦-1Aのうち道分【1人当】'!BV34), 0)</f>
        <v>0</v>
      </c>
      <c r="BW34" s="185">
        <f>IFERROR(IF('⑥-1A申告納付税額（3%）【1人当】'!BW34-'⑦-1Aのうち道分【1人当】'!BW34&lt;0, 0, '⑥-1A申告納付税額（3%）【1人当】'!BW34-'⑦-1Aのうち道分【1人当】'!BW34), 0)</f>
        <v>0</v>
      </c>
      <c r="BX34" s="185">
        <f>IFERROR(IF('⑥-1A申告納付税額（3%）【1人当】'!BX34-'⑦-1Aのうち道分【1人当】'!BX34&lt;0, 0, '⑥-1A申告納付税額（3%）【1人当】'!BX34-'⑦-1Aのうち道分【1人当】'!BX34), 0)</f>
        <v>0</v>
      </c>
      <c r="BY34" s="185">
        <f>IFERROR(IF('⑥-1A申告納付税額（3%）【1人当】'!BY34-'⑦-1Aのうち道分【1人当】'!BY34&lt;0, 0, '⑥-1A申告納付税額（3%）【1人当】'!BY34-'⑦-1Aのうち道分【1人当】'!BY34), 0)</f>
        <v>0</v>
      </c>
      <c r="BZ34" s="185">
        <f>IFERROR(IF('⑥-1A申告納付税額（3%）【1人当】'!BZ34-'⑦-1Aのうち道分【1人当】'!BZ34&lt;0, 0, '⑥-1A申告納付税額（3%）【1人当】'!BZ34-'⑦-1Aのうち道分【1人当】'!BZ34), 0)</f>
        <v>0</v>
      </c>
      <c r="CA34" s="185">
        <f>IFERROR(IF('⑥-1A申告納付税額（3%）【1人当】'!CA34-'⑦-1Aのうち道分【1人当】'!CA34&lt;0, 0, '⑥-1A申告納付税額（3%）【1人当】'!CA34-'⑦-1Aのうち道分【1人当】'!CA34), 0)</f>
        <v>0</v>
      </c>
      <c r="CB34" s="185">
        <f>IFERROR(IF('⑥-1A申告納付税額（3%）【1人当】'!CB34-'⑦-1Aのうち道分【1人当】'!CB34&lt;0, 0, '⑥-1A申告納付税額（3%）【1人当】'!CB34-'⑦-1Aのうち道分【1人当】'!CB34), 0)</f>
        <v>0</v>
      </c>
      <c r="CC34" s="185">
        <f>IFERROR(IF('⑥-1A申告納付税額（3%）【1人当】'!CC34-'⑦-1Aのうち道分【1人当】'!CC34&lt;0, 0, '⑥-1A申告納付税額（3%）【1人当】'!CC34-'⑦-1Aのうち道分【1人当】'!CC34), 0)</f>
        <v>0</v>
      </c>
      <c r="CD34" s="185">
        <f>IFERROR(IF('⑥-1A申告納付税額（3%）【1人当】'!CD34-'⑦-1Aのうち道分【1人当】'!CD34&lt;0, 0, '⑥-1A申告納付税額（3%）【1人当】'!CD34-'⑦-1Aのうち道分【1人当】'!CD34), 0)</f>
        <v>0</v>
      </c>
      <c r="CE34" s="185">
        <f>IFERROR(IF('⑥-1A申告納付税額（3%）【1人当】'!CE34-'⑦-1Aのうち道分【1人当】'!CE34&lt;0, 0, '⑥-1A申告納付税額（3%）【1人当】'!CE34-'⑦-1Aのうち道分【1人当】'!CE34), 0)</f>
        <v>0</v>
      </c>
      <c r="CF34" s="185">
        <f>IFERROR(IF('⑥-1A申告納付税額（3%）【1人当】'!CF34-'⑦-1Aのうち道分【1人当】'!CF34&lt;0, 0, '⑥-1A申告納付税額（3%）【1人当】'!CF34-'⑦-1Aのうち道分【1人当】'!CF34), 0)</f>
        <v>0</v>
      </c>
      <c r="CG34" s="185">
        <f>IFERROR(IF('⑥-1A申告納付税額（3%）【1人当】'!CG34-'⑦-1Aのうち道分【1人当】'!CG34&lt;0, 0, '⑥-1A申告納付税額（3%）【1人当】'!CG34-'⑦-1Aのうち道分【1人当】'!CG34), 0)</f>
        <v>0</v>
      </c>
      <c r="CH34" s="185">
        <f>IFERROR(IF('⑥-1A申告納付税額（3%）【1人当】'!CH34-'⑦-1Aのうち道分【1人当】'!CH34&lt;0, 0, '⑥-1A申告納付税額（3%）【1人当】'!CH34-'⑦-1Aのうち道分【1人当】'!CH34), 0)</f>
        <v>0</v>
      </c>
      <c r="CI34" s="185">
        <f>IFERROR(IF('⑥-1A申告納付税額（3%）【1人当】'!CI34-'⑦-1Aのうち道分【1人当】'!CI34&lt;0, 0, '⑥-1A申告納付税額（3%）【1人当】'!CI34-'⑦-1Aのうち道分【1人当】'!CI34), 0)</f>
        <v>0</v>
      </c>
      <c r="CJ34" s="185">
        <f>IFERROR(IF('⑥-1A申告納付税額（3%）【1人当】'!CJ34-'⑦-1Aのうち道分【1人当】'!CJ34&lt;0, 0, '⑥-1A申告納付税額（3%）【1人当】'!CJ34-'⑦-1Aのうち道分【1人当】'!CJ34), 0)</f>
        <v>0</v>
      </c>
      <c r="CK34" s="185">
        <f>IFERROR(IF('⑥-1A申告納付税額（3%）【1人当】'!CK34-'⑦-1Aのうち道分【1人当】'!CK34&lt;0, 0, '⑥-1A申告納付税額（3%）【1人当】'!CK34-'⑦-1Aのうち道分【1人当】'!CK34), 0)</f>
        <v>0</v>
      </c>
      <c r="CL34" s="185">
        <f>IFERROR(IF('⑥-1A申告納付税額（3%）【1人当】'!CL34-'⑦-1Aのうち道分【1人当】'!CL34&lt;0, 0, '⑥-1A申告納付税額（3%）【1人当】'!CL34-'⑦-1Aのうち道分【1人当】'!CL34), 0)</f>
        <v>0</v>
      </c>
      <c r="CM34" s="185">
        <f>IFERROR(IF('⑥-1A申告納付税額（3%）【1人当】'!CM34-'⑦-1Aのうち道分【1人当】'!CM34&lt;0, 0, '⑥-1A申告納付税額（3%）【1人当】'!CM34-'⑦-1Aのうち道分【1人当】'!CM34), 0)</f>
        <v>0</v>
      </c>
      <c r="CN34" s="185">
        <f>IFERROR(IF('⑥-1A申告納付税額（3%）【1人当】'!CN34-'⑦-1Aのうち道分【1人当】'!CN34&lt;0, 0, '⑥-1A申告納付税額（3%）【1人当】'!CN34-'⑦-1Aのうち道分【1人当】'!CN34), 0)</f>
        <v>0</v>
      </c>
      <c r="CO34" s="185">
        <f>IFERROR(IF('⑥-1A申告納付税額（3%）【1人当】'!CO34-'⑦-1Aのうち道分【1人当】'!CO34&lt;0, 0, '⑥-1A申告納付税額（3%）【1人当】'!CO34-'⑦-1Aのうち道分【1人当】'!CO34), 0)</f>
        <v>0</v>
      </c>
      <c r="CP34" s="185">
        <f>IFERROR(IF('⑥-1A申告納付税額（3%）【1人当】'!CP34-'⑦-1Aのうち道分【1人当】'!CP34&lt;0, 0, '⑥-1A申告納付税額（3%）【1人当】'!CP34-'⑦-1Aのうち道分【1人当】'!CP34), 0)</f>
        <v>0</v>
      </c>
      <c r="CQ34" s="185">
        <f>IFERROR(IF('⑥-1A申告納付税額（3%）【1人当】'!CQ34-'⑦-1Aのうち道分【1人当】'!CQ34&lt;0, 0, '⑥-1A申告納付税額（3%）【1人当】'!CQ34-'⑦-1Aのうち道分【1人当】'!CQ34), 0)</f>
        <v>0</v>
      </c>
      <c r="CR34" s="185">
        <f>IFERROR(IF('⑥-1A申告納付税額（3%）【1人当】'!CR34-'⑦-1Aのうち道分【1人当】'!CR34&lt;0, 0, '⑥-1A申告納付税額（3%）【1人当】'!CR34-'⑦-1Aのうち道分【1人当】'!CR34), 0)</f>
        <v>0</v>
      </c>
      <c r="CS34" s="185">
        <f>IFERROR(IF('⑥-1A申告納付税額（3%）【1人当】'!CS34-'⑦-1Aのうち道分【1人当】'!CS34&lt;0, 0, '⑥-1A申告納付税額（3%）【1人当】'!CS34-'⑦-1Aのうち道分【1人当】'!CS34), 0)</f>
        <v>0</v>
      </c>
      <c r="CT34" s="185">
        <f>IFERROR(IF('⑥-1A申告納付税額（3%）【1人当】'!CT34-'⑦-1Aのうち道分【1人当】'!CT34&lt;0, 0, '⑥-1A申告納付税額（3%）【1人当】'!CT34-'⑦-1Aのうち道分【1人当】'!CT34), 0)</f>
        <v>0</v>
      </c>
      <c r="CU34" s="185">
        <f>IFERROR(IF('⑥-1A申告納付税額（3%）【1人当】'!CU34-'⑦-1Aのうち道分【1人当】'!CU34&lt;0, 0, '⑥-1A申告納付税額（3%）【1人当】'!CU34-'⑦-1Aのうち道分【1人当】'!CU34), 0)</f>
        <v>0</v>
      </c>
      <c r="CV34" s="185">
        <f>IFERROR(IF('⑥-1A申告納付税額（3%）【1人当】'!CV34-'⑦-1Aのうち道分【1人当】'!CV34&lt;0, 0, '⑥-1A申告納付税額（3%）【1人当】'!CV34-'⑦-1Aのうち道分【1人当】'!CV34), 0)</f>
        <v>0</v>
      </c>
      <c r="CW34" s="185">
        <f>IFERROR(IF('⑥-1A申告納付税額（3%）【1人当】'!CW34-'⑦-1Aのうち道分【1人当】'!CW34&lt;0, 0, '⑥-1A申告納付税額（3%）【1人当】'!CW34-'⑦-1Aのうち道分【1人当】'!CW34), 0)</f>
        <v>0</v>
      </c>
      <c r="CX34" s="185">
        <f>IFERROR(IF('⑥-1A申告納付税額（3%）【1人当】'!CX34-'⑦-1Aのうち道分【1人当】'!CX34&lt;0, 0, '⑥-1A申告納付税額（3%）【1人当】'!CX34-'⑦-1Aのうち道分【1人当】'!CX34), 0)</f>
        <v>0</v>
      </c>
      <c r="CY34" s="13"/>
      <c r="CZ34" s="185">
        <f>'①-1入力シート（宿泊人数）【1人当】'!CZ34</f>
        <v>0</v>
      </c>
    </row>
    <row r="35" spans="1:104">
      <c r="A35" s="196"/>
      <c r="B35" s="175">
        <v>29</v>
      </c>
      <c r="C35" s="185">
        <f>IFERROR(IF('⑥-1A申告納付税額（3%）【1人当】'!C35-'⑦-1Aのうち道分【1人当】'!C35&lt;0, 0, '⑥-1A申告納付税額（3%）【1人当】'!C35-'⑦-1Aのうち道分【1人当】'!C35), 0)</f>
        <v>0</v>
      </c>
      <c r="D35" s="185">
        <f>IFERROR(IF('⑥-1A申告納付税額（3%）【1人当】'!D35-'⑦-1Aのうち道分【1人当】'!D35&lt;0, 0, '⑥-1A申告納付税額（3%）【1人当】'!D35-'⑦-1Aのうち道分【1人当】'!D35), 0)</f>
        <v>0</v>
      </c>
      <c r="E35" s="185">
        <f>IFERROR(IF('⑥-1A申告納付税額（3%）【1人当】'!E35-'⑦-1Aのうち道分【1人当】'!E35&lt;0, 0, '⑥-1A申告納付税額（3%）【1人当】'!E35-'⑦-1Aのうち道分【1人当】'!E35), 0)</f>
        <v>0</v>
      </c>
      <c r="F35" s="185">
        <f>IFERROR(IF('⑥-1A申告納付税額（3%）【1人当】'!F35-'⑦-1Aのうち道分【1人当】'!F35&lt;0, 0, '⑥-1A申告納付税額（3%）【1人当】'!F35-'⑦-1Aのうち道分【1人当】'!F35), 0)</f>
        <v>0</v>
      </c>
      <c r="G35" s="185">
        <f>IFERROR(IF('⑥-1A申告納付税額（3%）【1人当】'!G35-'⑦-1Aのうち道分【1人当】'!G35&lt;0, 0, '⑥-1A申告納付税額（3%）【1人当】'!G35-'⑦-1Aのうち道分【1人当】'!G35), 0)</f>
        <v>0</v>
      </c>
      <c r="H35" s="185">
        <f>IFERROR(IF('⑥-1A申告納付税額（3%）【1人当】'!H35-'⑦-1Aのうち道分【1人当】'!H35&lt;0, 0, '⑥-1A申告納付税額（3%）【1人当】'!H35-'⑦-1Aのうち道分【1人当】'!H35), 0)</f>
        <v>0</v>
      </c>
      <c r="I35" s="185">
        <f>IFERROR(IF('⑥-1A申告納付税額（3%）【1人当】'!I35-'⑦-1Aのうち道分【1人当】'!I35&lt;0, 0, '⑥-1A申告納付税額（3%）【1人当】'!I35-'⑦-1Aのうち道分【1人当】'!I35), 0)</f>
        <v>0</v>
      </c>
      <c r="J35" s="185">
        <f>IFERROR(IF('⑥-1A申告納付税額（3%）【1人当】'!J35-'⑦-1Aのうち道分【1人当】'!J35&lt;0, 0, '⑥-1A申告納付税額（3%）【1人当】'!J35-'⑦-1Aのうち道分【1人当】'!J35), 0)</f>
        <v>0</v>
      </c>
      <c r="K35" s="185">
        <f>IFERROR(IF('⑥-1A申告納付税額（3%）【1人当】'!K35-'⑦-1Aのうち道分【1人当】'!K35&lt;0, 0, '⑥-1A申告納付税額（3%）【1人当】'!K35-'⑦-1Aのうち道分【1人当】'!K35), 0)</f>
        <v>0</v>
      </c>
      <c r="L35" s="185">
        <f>IFERROR(IF('⑥-1A申告納付税額（3%）【1人当】'!L35-'⑦-1Aのうち道分【1人当】'!L35&lt;0, 0, '⑥-1A申告納付税額（3%）【1人当】'!L35-'⑦-1Aのうち道分【1人当】'!L35), 0)</f>
        <v>0</v>
      </c>
      <c r="M35" s="185">
        <f>IFERROR(IF('⑥-1A申告納付税額（3%）【1人当】'!M35-'⑦-1Aのうち道分【1人当】'!M35&lt;0, 0, '⑥-1A申告納付税額（3%）【1人当】'!M35-'⑦-1Aのうち道分【1人当】'!M35), 0)</f>
        <v>0</v>
      </c>
      <c r="N35" s="185">
        <f>IFERROR(IF('⑥-1A申告納付税額（3%）【1人当】'!N35-'⑦-1Aのうち道分【1人当】'!N35&lt;0, 0, '⑥-1A申告納付税額（3%）【1人当】'!N35-'⑦-1Aのうち道分【1人当】'!N35), 0)</f>
        <v>0</v>
      </c>
      <c r="O35" s="185">
        <f>IFERROR(IF('⑥-1A申告納付税額（3%）【1人当】'!O35-'⑦-1Aのうち道分【1人当】'!O35&lt;0, 0, '⑥-1A申告納付税額（3%）【1人当】'!O35-'⑦-1Aのうち道分【1人当】'!O35), 0)</f>
        <v>0</v>
      </c>
      <c r="P35" s="185">
        <f>IFERROR(IF('⑥-1A申告納付税額（3%）【1人当】'!P35-'⑦-1Aのうち道分【1人当】'!P35&lt;0, 0, '⑥-1A申告納付税額（3%）【1人当】'!P35-'⑦-1Aのうち道分【1人当】'!P35), 0)</f>
        <v>0</v>
      </c>
      <c r="Q35" s="185">
        <f>IFERROR(IF('⑥-1A申告納付税額（3%）【1人当】'!Q35-'⑦-1Aのうち道分【1人当】'!Q35&lt;0, 0, '⑥-1A申告納付税額（3%）【1人当】'!Q35-'⑦-1Aのうち道分【1人当】'!Q35), 0)</f>
        <v>0</v>
      </c>
      <c r="R35" s="185">
        <f>IFERROR(IF('⑥-1A申告納付税額（3%）【1人当】'!R35-'⑦-1Aのうち道分【1人当】'!R35&lt;0, 0, '⑥-1A申告納付税額（3%）【1人当】'!R35-'⑦-1Aのうち道分【1人当】'!R35), 0)</f>
        <v>0</v>
      </c>
      <c r="S35" s="185">
        <f>IFERROR(IF('⑥-1A申告納付税額（3%）【1人当】'!S35-'⑦-1Aのうち道分【1人当】'!S35&lt;0, 0, '⑥-1A申告納付税額（3%）【1人当】'!S35-'⑦-1Aのうち道分【1人当】'!S35), 0)</f>
        <v>0</v>
      </c>
      <c r="T35" s="185">
        <f>IFERROR(IF('⑥-1A申告納付税額（3%）【1人当】'!T35-'⑦-1Aのうち道分【1人当】'!T35&lt;0, 0, '⑥-1A申告納付税額（3%）【1人当】'!T35-'⑦-1Aのうち道分【1人当】'!T35), 0)</f>
        <v>0</v>
      </c>
      <c r="U35" s="185">
        <f>IFERROR(IF('⑥-1A申告納付税額（3%）【1人当】'!U35-'⑦-1Aのうち道分【1人当】'!U35&lt;0, 0, '⑥-1A申告納付税額（3%）【1人当】'!U35-'⑦-1Aのうち道分【1人当】'!U35), 0)</f>
        <v>0</v>
      </c>
      <c r="V35" s="185">
        <f>IFERROR(IF('⑥-1A申告納付税額（3%）【1人当】'!V35-'⑦-1Aのうち道分【1人当】'!V35&lt;0, 0, '⑥-1A申告納付税額（3%）【1人当】'!V35-'⑦-1Aのうち道分【1人当】'!V35), 0)</f>
        <v>0</v>
      </c>
      <c r="W35" s="185">
        <f>IFERROR(IF('⑥-1A申告納付税額（3%）【1人当】'!W35-'⑦-1Aのうち道分【1人当】'!W35&lt;0, 0, '⑥-1A申告納付税額（3%）【1人当】'!W35-'⑦-1Aのうち道分【1人当】'!W35), 0)</f>
        <v>0</v>
      </c>
      <c r="X35" s="185">
        <f>IFERROR(IF('⑥-1A申告納付税額（3%）【1人当】'!X35-'⑦-1Aのうち道分【1人当】'!X35&lt;0, 0, '⑥-1A申告納付税額（3%）【1人当】'!X35-'⑦-1Aのうち道分【1人当】'!X35), 0)</f>
        <v>0</v>
      </c>
      <c r="Y35" s="185">
        <f>IFERROR(IF('⑥-1A申告納付税額（3%）【1人当】'!Y35-'⑦-1Aのうち道分【1人当】'!Y35&lt;0, 0, '⑥-1A申告納付税額（3%）【1人当】'!Y35-'⑦-1Aのうち道分【1人当】'!Y35), 0)</f>
        <v>0</v>
      </c>
      <c r="Z35" s="185">
        <f>IFERROR(IF('⑥-1A申告納付税額（3%）【1人当】'!Z35-'⑦-1Aのうち道分【1人当】'!Z35&lt;0, 0, '⑥-1A申告納付税額（3%）【1人当】'!Z35-'⑦-1Aのうち道分【1人当】'!Z35), 0)</f>
        <v>0</v>
      </c>
      <c r="AA35" s="185">
        <f>IFERROR(IF('⑥-1A申告納付税額（3%）【1人当】'!AA35-'⑦-1Aのうち道分【1人当】'!AA35&lt;0, 0, '⑥-1A申告納付税額（3%）【1人当】'!AA35-'⑦-1Aのうち道分【1人当】'!AA35), 0)</f>
        <v>0</v>
      </c>
      <c r="AB35" s="185">
        <f>IFERROR(IF('⑥-1A申告納付税額（3%）【1人当】'!AB35-'⑦-1Aのうち道分【1人当】'!AB35&lt;0, 0, '⑥-1A申告納付税額（3%）【1人当】'!AB35-'⑦-1Aのうち道分【1人当】'!AB35), 0)</f>
        <v>0</v>
      </c>
      <c r="AC35" s="185">
        <f>IFERROR(IF('⑥-1A申告納付税額（3%）【1人当】'!AC35-'⑦-1Aのうち道分【1人当】'!AC35&lt;0, 0, '⑥-1A申告納付税額（3%）【1人当】'!AC35-'⑦-1Aのうち道分【1人当】'!AC35), 0)</f>
        <v>0</v>
      </c>
      <c r="AD35" s="185">
        <f>IFERROR(IF('⑥-1A申告納付税額（3%）【1人当】'!AD35-'⑦-1Aのうち道分【1人当】'!AD35&lt;0, 0, '⑥-1A申告納付税額（3%）【1人当】'!AD35-'⑦-1Aのうち道分【1人当】'!AD35), 0)</f>
        <v>0</v>
      </c>
      <c r="AE35" s="185">
        <f>IFERROR(IF('⑥-1A申告納付税額（3%）【1人当】'!AE35-'⑦-1Aのうち道分【1人当】'!AE35&lt;0, 0, '⑥-1A申告納付税額（3%）【1人当】'!AE35-'⑦-1Aのうち道分【1人当】'!AE35), 0)</f>
        <v>0</v>
      </c>
      <c r="AF35" s="185">
        <f>IFERROR(IF('⑥-1A申告納付税額（3%）【1人当】'!AF35-'⑦-1Aのうち道分【1人当】'!AF35&lt;0, 0, '⑥-1A申告納付税額（3%）【1人当】'!AF35-'⑦-1Aのうち道分【1人当】'!AF35), 0)</f>
        <v>0</v>
      </c>
      <c r="AG35" s="185">
        <f>IFERROR(IF('⑥-1A申告納付税額（3%）【1人当】'!AG35-'⑦-1Aのうち道分【1人当】'!AG35&lt;0, 0, '⑥-1A申告納付税額（3%）【1人当】'!AG35-'⑦-1Aのうち道分【1人当】'!AG35), 0)</f>
        <v>0</v>
      </c>
      <c r="AH35" s="185">
        <f>IFERROR(IF('⑥-1A申告納付税額（3%）【1人当】'!AH35-'⑦-1Aのうち道分【1人当】'!AH35&lt;0, 0, '⑥-1A申告納付税額（3%）【1人当】'!AH35-'⑦-1Aのうち道分【1人当】'!AH35), 0)</f>
        <v>0</v>
      </c>
      <c r="AI35" s="185">
        <f>IFERROR(IF('⑥-1A申告納付税額（3%）【1人当】'!AI35-'⑦-1Aのうち道分【1人当】'!AI35&lt;0, 0, '⑥-1A申告納付税額（3%）【1人当】'!AI35-'⑦-1Aのうち道分【1人当】'!AI35), 0)</f>
        <v>0</v>
      </c>
      <c r="AJ35" s="185">
        <f>IFERROR(IF('⑥-1A申告納付税額（3%）【1人当】'!AJ35-'⑦-1Aのうち道分【1人当】'!AJ35&lt;0, 0, '⑥-1A申告納付税額（3%）【1人当】'!AJ35-'⑦-1Aのうち道分【1人当】'!AJ35), 0)</f>
        <v>0</v>
      </c>
      <c r="AK35" s="185">
        <f>IFERROR(IF('⑥-1A申告納付税額（3%）【1人当】'!AK35-'⑦-1Aのうち道分【1人当】'!AK35&lt;0, 0, '⑥-1A申告納付税額（3%）【1人当】'!AK35-'⑦-1Aのうち道分【1人当】'!AK35), 0)</f>
        <v>0</v>
      </c>
      <c r="AL35" s="185">
        <f>IFERROR(IF('⑥-1A申告納付税額（3%）【1人当】'!AL35-'⑦-1Aのうち道分【1人当】'!AL35&lt;0, 0, '⑥-1A申告納付税額（3%）【1人当】'!AL35-'⑦-1Aのうち道分【1人当】'!AL35), 0)</f>
        <v>0</v>
      </c>
      <c r="AM35" s="185">
        <f>IFERROR(IF('⑥-1A申告納付税額（3%）【1人当】'!AM35-'⑦-1Aのうち道分【1人当】'!AM35&lt;0, 0, '⑥-1A申告納付税額（3%）【1人当】'!AM35-'⑦-1Aのうち道分【1人当】'!AM35), 0)</f>
        <v>0</v>
      </c>
      <c r="AN35" s="185">
        <f>IFERROR(IF('⑥-1A申告納付税額（3%）【1人当】'!AN35-'⑦-1Aのうち道分【1人当】'!AN35&lt;0, 0, '⑥-1A申告納付税額（3%）【1人当】'!AN35-'⑦-1Aのうち道分【1人当】'!AN35), 0)</f>
        <v>0</v>
      </c>
      <c r="AO35" s="185">
        <f>IFERROR(IF('⑥-1A申告納付税額（3%）【1人当】'!AO35-'⑦-1Aのうち道分【1人当】'!AO35&lt;0, 0, '⑥-1A申告納付税額（3%）【1人当】'!AO35-'⑦-1Aのうち道分【1人当】'!AO35), 0)</f>
        <v>0</v>
      </c>
      <c r="AP35" s="185">
        <f>IFERROR(IF('⑥-1A申告納付税額（3%）【1人当】'!AP35-'⑦-1Aのうち道分【1人当】'!AP35&lt;0, 0, '⑥-1A申告納付税額（3%）【1人当】'!AP35-'⑦-1Aのうち道分【1人当】'!AP35), 0)</f>
        <v>0</v>
      </c>
      <c r="AQ35" s="185">
        <f>IFERROR(IF('⑥-1A申告納付税額（3%）【1人当】'!AQ35-'⑦-1Aのうち道分【1人当】'!AQ35&lt;0, 0, '⑥-1A申告納付税額（3%）【1人当】'!AQ35-'⑦-1Aのうち道分【1人当】'!AQ35), 0)</f>
        <v>0</v>
      </c>
      <c r="AR35" s="185">
        <f>IFERROR(IF('⑥-1A申告納付税額（3%）【1人当】'!AR35-'⑦-1Aのうち道分【1人当】'!AR35&lt;0, 0, '⑥-1A申告納付税額（3%）【1人当】'!AR35-'⑦-1Aのうち道分【1人当】'!AR35), 0)</f>
        <v>0</v>
      </c>
      <c r="AS35" s="185">
        <f>IFERROR(IF('⑥-1A申告納付税額（3%）【1人当】'!AS35-'⑦-1Aのうち道分【1人当】'!AS35&lt;0, 0, '⑥-1A申告納付税額（3%）【1人当】'!AS35-'⑦-1Aのうち道分【1人当】'!AS35), 0)</f>
        <v>0</v>
      </c>
      <c r="AT35" s="185">
        <f>IFERROR(IF('⑥-1A申告納付税額（3%）【1人当】'!AT35-'⑦-1Aのうち道分【1人当】'!AT35&lt;0, 0, '⑥-1A申告納付税額（3%）【1人当】'!AT35-'⑦-1Aのうち道分【1人当】'!AT35), 0)</f>
        <v>0</v>
      </c>
      <c r="AU35" s="185">
        <f>IFERROR(IF('⑥-1A申告納付税額（3%）【1人当】'!AU35-'⑦-1Aのうち道分【1人当】'!AU35&lt;0, 0, '⑥-1A申告納付税額（3%）【1人当】'!AU35-'⑦-1Aのうち道分【1人当】'!AU35), 0)</f>
        <v>0</v>
      </c>
      <c r="AV35" s="185">
        <f>IFERROR(IF('⑥-1A申告納付税額（3%）【1人当】'!AV35-'⑦-1Aのうち道分【1人当】'!AV35&lt;0, 0, '⑥-1A申告納付税額（3%）【1人当】'!AV35-'⑦-1Aのうち道分【1人当】'!AV35), 0)</f>
        <v>0</v>
      </c>
      <c r="AW35" s="185">
        <f>IFERROR(IF('⑥-1A申告納付税額（3%）【1人当】'!AW35-'⑦-1Aのうち道分【1人当】'!AW35&lt;0, 0, '⑥-1A申告納付税額（3%）【1人当】'!AW35-'⑦-1Aのうち道分【1人当】'!AW35), 0)</f>
        <v>0</v>
      </c>
      <c r="AX35" s="185">
        <f>IFERROR(IF('⑥-1A申告納付税額（3%）【1人当】'!AX35-'⑦-1Aのうち道分【1人当】'!AX35&lt;0, 0, '⑥-1A申告納付税額（3%）【1人当】'!AX35-'⑦-1Aのうち道分【1人当】'!AX35), 0)</f>
        <v>0</v>
      </c>
      <c r="AY35" s="185">
        <f>IFERROR(IF('⑥-1A申告納付税額（3%）【1人当】'!AY35-'⑦-1Aのうち道分【1人当】'!AY35&lt;0, 0, '⑥-1A申告納付税額（3%）【1人当】'!AY35-'⑦-1Aのうち道分【1人当】'!AY35), 0)</f>
        <v>0</v>
      </c>
      <c r="AZ35" s="185">
        <f>IFERROR(IF('⑥-1A申告納付税額（3%）【1人当】'!AZ35-'⑦-1Aのうち道分【1人当】'!AZ35&lt;0, 0, '⑥-1A申告納付税額（3%）【1人当】'!AZ35-'⑦-1Aのうち道分【1人当】'!AZ35), 0)</f>
        <v>0</v>
      </c>
      <c r="BA35" s="185">
        <f>IFERROR(IF('⑥-1A申告納付税額（3%）【1人当】'!BA35-'⑦-1Aのうち道分【1人当】'!BA35&lt;0, 0, '⑥-1A申告納付税額（3%）【1人当】'!BA35-'⑦-1Aのうち道分【1人当】'!BA35), 0)</f>
        <v>0</v>
      </c>
      <c r="BB35" s="185">
        <f>IFERROR(IF('⑥-1A申告納付税額（3%）【1人当】'!BB35-'⑦-1Aのうち道分【1人当】'!BB35&lt;0, 0, '⑥-1A申告納付税額（3%）【1人当】'!BB35-'⑦-1Aのうち道分【1人当】'!BB35), 0)</f>
        <v>0</v>
      </c>
      <c r="BC35" s="185">
        <f>IFERROR(IF('⑥-1A申告納付税額（3%）【1人当】'!BC35-'⑦-1Aのうち道分【1人当】'!BC35&lt;0, 0, '⑥-1A申告納付税額（3%）【1人当】'!BC35-'⑦-1Aのうち道分【1人当】'!BC35), 0)</f>
        <v>0</v>
      </c>
      <c r="BD35" s="185">
        <f>IFERROR(IF('⑥-1A申告納付税額（3%）【1人当】'!BD35-'⑦-1Aのうち道分【1人当】'!BD35&lt;0, 0, '⑥-1A申告納付税額（3%）【1人当】'!BD35-'⑦-1Aのうち道分【1人当】'!BD35), 0)</f>
        <v>0</v>
      </c>
      <c r="BE35" s="185">
        <f>IFERROR(IF('⑥-1A申告納付税額（3%）【1人当】'!BE35-'⑦-1Aのうち道分【1人当】'!BE35&lt;0, 0, '⑥-1A申告納付税額（3%）【1人当】'!BE35-'⑦-1Aのうち道分【1人当】'!BE35), 0)</f>
        <v>0</v>
      </c>
      <c r="BF35" s="185">
        <f>IFERROR(IF('⑥-1A申告納付税額（3%）【1人当】'!BF35-'⑦-1Aのうち道分【1人当】'!BF35&lt;0, 0, '⑥-1A申告納付税額（3%）【1人当】'!BF35-'⑦-1Aのうち道分【1人当】'!BF35), 0)</f>
        <v>0</v>
      </c>
      <c r="BG35" s="185">
        <f>IFERROR(IF('⑥-1A申告納付税額（3%）【1人当】'!BG35-'⑦-1Aのうち道分【1人当】'!BG35&lt;0, 0, '⑥-1A申告納付税額（3%）【1人当】'!BG35-'⑦-1Aのうち道分【1人当】'!BG35), 0)</f>
        <v>0</v>
      </c>
      <c r="BH35" s="185">
        <f>IFERROR(IF('⑥-1A申告納付税額（3%）【1人当】'!BH35-'⑦-1Aのうち道分【1人当】'!BH35&lt;0, 0, '⑥-1A申告納付税額（3%）【1人当】'!BH35-'⑦-1Aのうち道分【1人当】'!BH35), 0)</f>
        <v>0</v>
      </c>
      <c r="BI35" s="185">
        <f>IFERROR(IF('⑥-1A申告納付税額（3%）【1人当】'!BI35-'⑦-1Aのうち道分【1人当】'!BI35&lt;0, 0, '⑥-1A申告納付税額（3%）【1人当】'!BI35-'⑦-1Aのうち道分【1人当】'!BI35), 0)</f>
        <v>0</v>
      </c>
      <c r="BJ35" s="185">
        <f>IFERROR(IF('⑥-1A申告納付税額（3%）【1人当】'!BJ35-'⑦-1Aのうち道分【1人当】'!BJ35&lt;0, 0, '⑥-1A申告納付税額（3%）【1人当】'!BJ35-'⑦-1Aのうち道分【1人当】'!BJ35), 0)</f>
        <v>0</v>
      </c>
      <c r="BK35" s="185">
        <f>IFERROR(IF('⑥-1A申告納付税額（3%）【1人当】'!BK35-'⑦-1Aのうち道分【1人当】'!BK35&lt;0, 0, '⑥-1A申告納付税額（3%）【1人当】'!BK35-'⑦-1Aのうち道分【1人当】'!BK35), 0)</f>
        <v>0</v>
      </c>
      <c r="BL35" s="185">
        <f>IFERROR(IF('⑥-1A申告納付税額（3%）【1人当】'!BL35-'⑦-1Aのうち道分【1人当】'!BL35&lt;0, 0, '⑥-1A申告納付税額（3%）【1人当】'!BL35-'⑦-1Aのうち道分【1人当】'!BL35), 0)</f>
        <v>0</v>
      </c>
      <c r="BM35" s="185">
        <f>IFERROR(IF('⑥-1A申告納付税額（3%）【1人当】'!BM35-'⑦-1Aのうち道分【1人当】'!BM35&lt;0, 0, '⑥-1A申告納付税額（3%）【1人当】'!BM35-'⑦-1Aのうち道分【1人当】'!BM35), 0)</f>
        <v>0</v>
      </c>
      <c r="BN35" s="185">
        <f>IFERROR(IF('⑥-1A申告納付税額（3%）【1人当】'!BN35-'⑦-1Aのうち道分【1人当】'!BN35&lt;0, 0, '⑥-1A申告納付税額（3%）【1人当】'!BN35-'⑦-1Aのうち道分【1人当】'!BN35), 0)</f>
        <v>0</v>
      </c>
      <c r="BO35" s="185">
        <f>IFERROR(IF('⑥-1A申告納付税額（3%）【1人当】'!BO35-'⑦-1Aのうち道分【1人当】'!BO35&lt;0, 0, '⑥-1A申告納付税額（3%）【1人当】'!BO35-'⑦-1Aのうち道分【1人当】'!BO35), 0)</f>
        <v>0</v>
      </c>
      <c r="BP35" s="185">
        <f>IFERROR(IF('⑥-1A申告納付税額（3%）【1人当】'!BP35-'⑦-1Aのうち道分【1人当】'!BP35&lt;0, 0, '⑥-1A申告納付税額（3%）【1人当】'!BP35-'⑦-1Aのうち道分【1人当】'!BP35), 0)</f>
        <v>0</v>
      </c>
      <c r="BQ35" s="185">
        <f>IFERROR(IF('⑥-1A申告納付税額（3%）【1人当】'!BQ35-'⑦-1Aのうち道分【1人当】'!BQ35&lt;0, 0, '⑥-1A申告納付税額（3%）【1人当】'!BQ35-'⑦-1Aのうち道分【1人当】'!BQ35), 0)</f>
        <v>0</v>
      </c>
      <c r="BR35" s="185">
        <f>IFERROR(IF('⑥-1A申告納付税額（3%）【1人当】'!BR35-'⑦-1Aのうち道分【1人当】'!BR35&lt;0, 0, '⑥-1A申告納付税額（3%）【1人当】'!BR35-'⑦-1Aのうち道分【1人当】'!BR35), 0)</f>
        <v>0</v>
      </c>
      <c r="BS35" s="185">
        <f>IFERROR(IF('⑥-1A申告納付税額（3%）【1人当】'!BS35-'⑦-1Aのうち道分【1人当】'!BS35&lt;0, 0, '⑥-1A申告納付税額（3%）【1人当】'!BS35-'⑦-1Aのうち道分【1人当】'!BS35), 0)</f>
        <v>0</v>
      </c>
      <c r="BT35" s="185">
        <f>IFERROR(IF('⑥-1A申告納付税額（3%）【1人当】'!BT35-'⑦-1Aのうち道分【1人当】'!BT35&lt;0, 0, '⑥-1A申告納付税額（3%）【1人当】'!BT35-'⑦-1Aのうち道分【1人当】'!BT35), 0)</f>
        <v>0</v>
      </c>
      <c r="BU35" s="185">
        <f>IFERROR(IF('⑥-1A申告納付税額（3%）【1人当】'!BU35-'⑦-1Aのうち道分【1人当】'!BU35&lt;0, 0, '⑥-1A申告納付税額（3%）【1人当】'!BU35-'⑦-1Aのうち道分【1人当】'!BU35), 0)</f>
        <v>0</v>
      </c>
      <c r="BV35" s="185">
        <f>IFERROR(IF('⑥-1A申告納付税額（3%）【1人当】'!BV35-'⑦-1Aのうち道分【1人当】'!BV35&lt;0, 0, '⑥-1A申告納付税額（3%）【1人当】'!BV35-'⑦-1Aのうち道分【1人当】'!BV35), 0)</f>
        <v>0</v>
      </c>
      <c r="BW35" s="185">
        <f>IFERROR(IF('⑥-1A申告納付税額（3%）【1人当】'!BW35-'⑦-1Aのうち道分【1人当】'!BW35&lt;0, 0, '⑥-1A申告納付税額（3%）【1人当】'!BW35-'⑦-1Aのうち道分【1人当】'!BW35), 0)</f>
        <v>0</v>
      </c>
      <c r="BX35" s="185">
        <f>IFERROR(IF('⑥-1A申告納付税額（3%）【1人当】'!BX35-'⑦-1Aのうち道分【1人当】'!BX35&lt;0, 0, '⑥-1A申告納付税額（3%）【1人当】'!BX35-'⑦-1Aのうち道分【1人当】'!BX35), 0)</f>
        <v>0</v>
      </c>
      <c r="BY35" s="185">
        <f>IFERROR(IF('⑥-1A申告納付税額（3%）【1人当】'!BY35-'⑦-1Aのうち道分【1人当】'!BY35&lt;0, 0, '⑥-1A申告納付税額（3%）【1人当】'!BY35-'⑦-1Aのうち道分【1人当】'!BY35), 0)</f>
        <v>0</v>
      </c>
      <c r="BZ35" s="185">
        <f>IFERROR(IF('⑥-1A申告納付税額（3%）【1人当】'!BZ35-'⑦-1Aのうち道分【1人当】'!BZ35&lt;0, 0, '⑥-1A申告納付税額（3%）【1人当】'!BZ35-'⑦-1Aのうち道分【1人当】'!BZ35), 0)</f>
        <v>0</v>
      </c>
      <c r="CA35" s="185">
        <f>IFERROR(IF('⑥-1A申告納付税額（3%）【1人当】'!CA35-'⑦-1Aのうち道分【1人当】'!CA35&lt;0, 0, '⑥-1A申告納付税額（3%）【1人当】'!CA35-'⑦-1Aのうち道分【1人当】'!CA35), 0)</f>
        <v>0</v>
      </c>
      <c r="CB35" s="185">
        <f>IFERROR(IF('⑥-1A申告納付税額（3%）【1人当】'!CB35-'⑦-1Aのうち道分【1人当】'!CB35&lt;0, 0, '⑥-1A申告納付税額（3%）【1人当】'!CB35-'⑦-1Aのうち道分【1人当】'!CB35), 0)</f>
        <v>0</v>
      </c>
      <c r="CC35" s="185">
        <f>IFERROR(IF('⑥-1A申告納付税額（3%）【1人当】'!CC35-'⑦-1Aのうち道分【1人当】'!CC35&lt;0, 0, '⑥-1A申告納付税額（3%）【1人当】'!CC35-'⑦-1Aのうち道分【1人当】'!CC35), 0)</f>
        <v>0</v>
      </c>
      <c r="CD35" s="185">
        <f>IFERROR(IF('⑥-1A申告納付税額（3%）【1人当】'!CD35-'⑦-1Aのうち道分【1人当】'!CD35&lt;0, 0, '⑥-1A申告納付税額（3%）【1人当】'!CD35-'⑦-1Aのうち道分【1人当】'!CD35), 0)</f>
        <v>0</v>
      </c>
      <c r="CE35" s="185">
        <f>IFERROR(IF('⑥-1A申告納付税額（3%）【1人当】'!CE35-'⑦-1Aのうち道分【1人当】'!CE35&lt;0, 0, '⑥-1A申告納付税額（3%）【1人当】'!CE35-'⑦-1Aのうち道分【1人当】'!CE35), 0)</f>
        <v>0</v>
      </c>
      <c r="CF35" s="185">
        <f>IFERROR(IF('⑥-1A申告納付税額（3%）【1人当】'!CF35-'⑦-1Aのうち道分【1人当】'!CF35&lt;0, 0, '⑥-1A申告納付税額（3%）【1人当】'!CF35-'⑦-1Aのうち道分【1人当】'!CF35), 0)</f>
        <v>0</v>
      </c>
      <c r="CG35" s="185">
        <f>IFERROR(IF('⑥-1A申告納付税額（3%）【1人当】'!CG35-'⑦-1Aのうち道分【1人当】'!CG35&lt;0, 0, '⑥-1A申告納付税額（3%）【1人当】'!CG35-'⑦-1Aのうち道分【1人当】'!CG35), 0)</f>
        <v>0</v>
      </c>
      <c r="CH35" s="185">
        <f>IFERROR(IF('⑥-1A申告納付税額（3%）【1人当】'!CH35-'⑦-1Aのうち道分【1人当】'!CH35&lt;0, 0, '⑥-1A申告納付税額（3%）【1人当】'!CH35-'⑦-1Aのうち道分【1人当】'!CH35), 0)</f>
        <v>0</v>
      </c>
      <c r="CI35" s="185">
        <f>IFERROR(IF('⑥-1A申告納付税額（3%）【1人当】'!CI35-'⑦-1Aのうち道分【1人当】'!CI35&lt;0, 0, '⑥-1A申告納付税額（3%）【1人当】'!CI35-'⑦-1Aのうち道分【1人当】'!CI35), 0)</f>
        <v>0</v>
      </c>
      <c r="CJ35" s="185">
        <f>IFERROR(IF('⑥-1A申告納付税額（3%）【1人当】'!CJ35-'⑦-1Aのうち道分【1人当】'!CJ35&lt;0, 0, '⑥-1A申告納付税額（3%）【1人当】'!CJ35-'⑦-1Aのうち道分【1人当】'!CJ35), 0)</f>
        <v>0</v>
      </c>
      <c r="CK35" s="185">
        <f>IFERROR(IF('⑥-1A申告納付税額（3%）【1人当】'!CK35-'⑦-1Aのうち道分【1人当】'!CK35&lt;0, 0, '⑥-1A申告納付税額（3%）【1人当】'!CK35-'⑦-1Aのうち道分【1人当】'!CK35), 0)</f>
        <v>0</v>
      </c>
      <c r="CL35" s="185">
        <f>IFERROR(IF('⑥-1A申告納付税額（3%）【1人当】'!CL35-'⑦-1Aのうち道分【1人当】'!CL35&lt;0, 0, '⑥-1A申告納付税額（3%）【1人当】'!CL35-'⑦-1Aのうち道分【1人当】'!CL35), 0)</f>
        <v>0</v>
      </c>
      <c r="CM35" s="185">
        <f>IFERROR(IF('⑥-1A申告納付税額（3%）【1人当】'!CM35-'⑦-1Aのうち道分【1人当】'!CM35&lt;0, 0, '⑥-1A申告納付税額（3%）【1人当】'!CM35-'⑦-1Aのうち道分【1人当】'!CM35), 0)</f>
        <v>0</v>
      </c>
      <c r="CN35" s="185">
        <f>IFERROR(IF('⑥-1A申告納付税額（3%）【1人当】'!CN35-'⑦-1Aのうち道分【1人当】'!CN35&lt;0, 0, '⑥-1A申告納付税額（3%）【1人当】'!CN35-'⑦-1Aのうち道分【1人当】'!CN35), 0)</f>
        <v>0</v>
      </c>
      <c r="CO35" s="185">
        <f>IFERROR(IF('⑥-1A申告納付税額（3%）【1人当】'!CO35-'⑦-1Aのうち道分【1人当】'!CO35&lt;0, 0, '⑥-1A申告納付税額（3%）【1人当】'!CO35-'⑦-1Aのうち道分【1人当】'!CO35), 0)</f>
        <v>0</v>
      </c>
      <c r="CP35" s="185">
        <f>IFERROR(IF('⑥-1A申告納付税額（3%）【1人当】'!CP35-'⑦-1Aのうち道分【1人当】'!CP35&lt;0, 0, '⑥-1A申告納付税額（3%）【1人当】'!CP35-'⑦-1Aのうち道分【1人当】'!CP35), 0)</f>
        <v>0</v>
      </c>
      <c r="CQ35" s="185">
        <f>IFERROR(IF('⑥-1A申告納付税額（3%）【1人当】'!CQ35-'⑦-1Aのうち道分【1人当】'!CQ35&lt;0, 0, '⑥-1A申告納付税額（3%）【1人当】'!CQ35-'⑦-1Aのうち道分【1人当】'!CQ35), 0)</f>
        <v>0</v>
      </c>
      <c r="CR35" s="185">
        <f>IFERROR(IF('⑥-1A申告納付税額（3%）【1人当】'!CR35-'⑦-1Aのうち道分【1人当】'!CR35&lt;0, 0, '⑥-1A申告納付税額（3%）【1人当】'!CR35-'⑦-1Aのうち道分【1人当】'!CR35), 0)</f>
        <v>0</v>
      </c>
      <c r="CS35" s="185">
        <f>IFERROR(IF('⑥-1A申告納付税額（3%）【1人当】'!CS35-'⑦-1Aのうち道分【1人当】'!CS35&lt;0, 0, '⑥-1A申告納付税額（3%）【1人当】'!CS35-'⑦-1Aのうち道分【1人当】'!CS35), 0)</f>
        <v>0</v>
      </c>
      <c r="CT35" s="185">
        <f>IFERROR(IF('⑥-1A申告納付税額（3%）【1人当】'!CT35-'⑦-1Aのうち道分【1人当】'!CT35&lt;0, 0, '⑥-1A申告納付税額（3%）【1人当】'!CT35-'⑦-1Aのうち道分【1人当】'!CT35), 0)</f>
        <v>0</v>
      </c>
      <c r="CU35" s="185">
        <f>IFERROR(IF('⑥-1A申告納付税額（3%）【1人当】'!CU35-'⑦-1Aのうち道分【1人当】'!CU35&lt;0, 0, '⑥-1A申告納付税額（3%）【1人当】'!CU35-'⑦-1Aのうち道分【1人当】'!CU35), 0)</f>
        <v>0</v>
      </c>
      <c r="CV35" s="185">
        <f>IFERROR(IF('⑥-1A申告納付税額（3%）【1人当】'!CV35-'⑦-1Aのうち道分【1人当】'!CV35&lt;0, 0, '⑥-1A申告納付税額（3%）【1人当】'!CV35-'⑦-1Aのうち道分【1人当】'!CV35), 0)</f>
        <v>0</v>
      </c>
      <c r="CW35" s="185">
        <f>IFERROR(IF('⑥-1A申告納付税額（3%）【1人当】'!CW35-'⑦-1Aのうち道分【1人当】'!CW35&lt;0, 0, '⑥-1A申告納付税額（3%）【1人当】'!CW35-'⑦-1Aのうち道分【1人当】'!CW35), 0)</f>
        <v>0</v>
      </c>
      <c r="CX35" s="185">
        <f>IFERROR(IF('⑥-1A申告納付税額（3%）【1人当】'!CX35-'⑦-1Aのうち道分【1人当】'!CX35&lt;0, 0, '⑥-1A申告納付税額（3%）【1人当】'!CX35-'⑦-1Aのうち道分【1人当】'!CX35), 0)</f>
        <v>0</v>
      </c>
      <c r="CY35" s="13"/>
      <c r="CZ35" s="185">
        <f>'①-1入力シート（宿泊人数）【1人当】'!CZ35</f>
        <v>0</v>
      </c>
    </row>
    <row r="36" spans="1:104">
      <c r="A36" s="196"/>
      <c r="B36" s="175">
        <v>30</v>
      </c>
      <c r="C36" s="185">
        <f>IFERROR(IF('⑥-1A申告納付税額（3%）【1人当】'!C36-'⑦-1Aのうち道分【1人当】'!C36&lt;0, 0, '⑥-1A申告納付税額（3%）【1人当】'!C36-'⑦-1Aのうち道分【1人当】'!C36), 0)</f>
        <v>0</v>
      </c>
      <c r="D36" s="185">
        <f>IFERROR(IF('⑥-1A申告納付税額（3%）【1人当】'!D36-'⑦-1Aのうち道分【1人当】'!D36&lt;0, 0, '⑥-1A申告納付税額（3%）【1人当】'!D36-'⑦-1Aのうち道分【1人当】'!D36), 0)</f>
        <v>0</v>
      </c>
      <c r="E36" s="185">
        <f>IFERROR(IF('⑥-1A申告納付税額（3%）【1人当】'!E36-'⑦-1Aのうち道分【1人当】'!E36&lt;0, 0, '⑥-1A申告納付税額（3%）【1人当】'!E36-'⑦-1Aのうち道分【1人当】'!E36), 0)</f>
        <v>0</v>
      </c>
      <c r="F36" s="185">
        <f>IFERROR(IF('⑥-1A申告納付税額（3%）【1人当】'!F36-'⑦-1Aのうち道分【1人当】'!F36&lt;0, 0, '⑥-1A申告納付税額（3%）【1人当】'!F36-'⑦-1Aのうち道分【1人当】'!F36), 0)</f>
        <v>0</v>
      </c>
      <c r="G36" s="185">
        <f>IFERROR(IF('⑥-1A申告納付税額（3%）【1人当】'!G36-'⑦-1Aのうち道分【1人当】'!G36&lt;0, 0, '⑥-1A申告納付税額（3%）【1人当】'!G36-'⑦-1Aのうち道分【1人当】'!G36), 0)</f>
        <v>0</v>
      </c>
      <c r="H36" s="185">
        <f>IFERROR(IF('⑥-1A申告納付税額（3%）【1人当】'!H36-'⑦-1Aのうち道分【1人当】'!H36&lt;0, 0, '⑥-1A申告納付税額（3%）【1人当】'!H36-'⑦-1Aのうち道分【1人当】'!H36), 0)</f>
        <v>0</v>
      </c>
      <c r="I36" s="185">
        <f>IFERROR(IF('⑥-1A申告納付税額（3%）【1人当】'!I36-'⑦-1Aのうち道分【1人当】'!I36&lt;0, 0, '⑥-1A申告納付税額（3%）【1人当】'!I36-'⑦-1Aのうち道分【1人当】'!I36), 0)</f>
        <v>0</v>
      </c>
      <c r="J36" s="185">
        <f>IFERROR(IF('⑥-1A申告納付税額（3%）【1人当】'!J36-'⑦-1Aのうち道分【1人当】'!J36&lt;0, 0, '⑥-1A申告納付税額（3%）【1人当】'!J36-'⑦-1Aのうち道分【1人当】'!J36), 0)</f>
        <v>0</v>
      </c>
      <c r="K36" s="185">
        <f>IFERROR(IF('⑥-1A申告納付税額（3%）【1人当】'!K36-'⑦-1Aのうち道分【1人当】'!K36&lt;0, 0, '⑥-1A申告納付税額（3%）【1人当】'!K36-'⑦-1Aのうち道分【1人当】'!K36), 0)</f>
        <v>0</v>
      </c>
      <c r="L36" s="185">
        <f>IFERROR(IF('⑥-1A申告納付税額（3%）【1人当】'!L36-'⑦-1Aのうち道分【1人当】'!L36&lt;0, 0, '⑥-1A申告納付税額（3%）【1人当】'!L36-'⑦-1Aのうち道分【1人当】'!L36), 0)</f>
        <v>0</v>
      </c>
      <c r="M36" s="185">
        <f>IFERROR(IF('⑥-1A申告納付税額（3%）【1人当】'!M36-'⑦-1Aのうち道分【1人当】'!M36&lt;0, 0, '⑥-1A申告納付税額（3%）【1人当】'!M36-'⑦-1Aのうち道分【1人当】'!M36), 0)</f>
        <v>0</v>
      </c>
      <c r="N36" s="185">
        <f>IFERROR(IF('⑥-1A申告納付税額（3%）【1人当】'!N36-'⑦-1Aのうち道分【1人当】'!N36&lt;0, 0, '⑥-1A申告納付税額（3%）【1人当】'!N36-'⑦-1Aのうち道分【1人当】'!N36), 0)</f>
        <v>0</v>
      </c>
      <c r="O36" s="185">
        <f>IFERROR(IF('⑥-1A申告納付税額（3%）【1人当】'!O36-'⑦-1Aのうち道分【1人当】'!O36&lt;0, 0, '⑥-1A申告納付税額（3%）【1人当】'!O36-'⑦-1Aのうち道分【1人当】'!O36), 0)</f>
        <v>0</v>
      </c>
      <c r="P36" s="185">
        <f>IFERROR(IF('⑥-1A申告納付税額（3%）【1人当】'!P36-'⑦-1Aのうち道分【1人当】'!P36&lt;0, 0, '⑥-1A申告納付税額（3%）【1人当】'!P36-'⑦-1Aのうち道分【1人当】'!P36), 0)</f>
        <v>0</v>
      </c>
      <c r="Q36" s="185">
        <f>IFERROR(IF('⑥-1A申告納付税額（3%）【1人当】'!Q36-'⑦-1Aのうち道分【1人当】'!Q36&lt;0, 0, '⑥-1A申告納付税額（3%）【1人当】'!Q36-'⑦-1Aのうち道分【1人当】'!Q36), 0)</f>
        <v>0</v>
      </c>
      <c r="R36" s="185">
        <f>IFERROR(IF('⑥-1A申告納付税額（3%）【1人当】'!R36-'⑦-1Aのうち道分【1人当】'!R36&lt;0, 0, '⑥-1A申告納付税額（3%）【1人当】'!R36-'⑦-1Aのうち道分【1人当】'!R36), 0)</f>
        <v>0</v>
      </c>
      <c r="S36" s="185">
        <f>IFERROR(IF('⑥-1A申告納付税額（3%）【1人当】'!S36-'⑦-1Aのうち道分【1人当】'!S36&lt;0, 0, '⑥-1A申告納付税額（3%）【1人当】'!S36-'⑦-1Aのうち道分【1人当】'!S36), 0)</f>
        <v>0</v>
      </c>
      <c r="T36" s="185">
        <f>IFERROR(IF('⑥-1A申告納付税額（3%）【1人当】'!T36-'⑦-1Aのうち道分【1人当】'!T36&lt;0, 0, '⑥-1A申告納付税額（3%）【1人当】'!T36-'⑦-1Aのうち道分【1人当】'!T36), 0)</f>
        <v>0</v>
      </c>
      <c r="U36" s="185">
        <f>IFERROR(IF('⑥-1A申告納付税額（3%）【1人当】'!U36-'⑦-1Aのうち道分【1人当】'!U36&lt;0, 0, '⑥-1A申告納付税額（3%）【1人当】'!U36-'⑦-1Aのうち道分【1人当】'!U36), 0)</f>
        <v>0</v>
      </c>
      <c r="V36" s="185">
        <f>IFERROR(IF('⑥-1A申告納付税額（3%）【1人当】'!V36-'⑦-1Aのうち道分【1人当】'!V36&lt;0, 0, '⑥-1A申告納付税額（3%）【1人当】'!V36-'⑦-1Aのうち道分【1人当】'!V36), 0)</f>
        <v>0</v>
      </c>
      <c r="W36" s="185">
        <f>IFERROR(IF('⑥-1A申告納付税額（3%）【1人当】'!W36-'⑦-1Aのうち道分【1人当】'!W36&lt;0, 0, '⑥-1A申告納付税額（3%）【1人当】'!W36-'⑦-1Aのうち道分【1人当】'!W36), 0)</f>
        <v>0</v>
      </c>
      <c r="X36" s="185">
        <f>IFERROR(IF('⑥-1A申告納付税額（3%）【1人当】'!X36-'⑦-1Aのうち道分【1人当】'!X36&lt;0, 0, '⑥-1A申告納付税額（3%）【1人当】'!X36-'⑦-1Aのうち道分【1人当】'!X36), 0)</f>
        <v>0</v>
      </c>
      <c r="Y36" s="185">
        <f>IFERROR(IF('⑥-1A申告納付税額（3%）【1人当】'!Y36-'⑦-1Aのうち道分【1人当】'!Y36&lt;0, 0, '⑥-1A申告納付税額（3%）【1人当】'!Y36-'⑦-1Aのうち道分【1人当】'!Y36), 0)</f>
        <v>0</v>
      </c>
      <c r="Z36" s="185">
        <f>IFERROR(IF('⑥-1A申告納付税額（3%）【1人当】'!Z36-'⑦-1Aのうち道分【1人当】'!Z36&lt;0, 0, '⑥-1A申告納付税額（3%）【1人当】'!Z36-'⑦-1Aのうち道分【1人当】'!Z36), 0)</f>
        <v>0</v>
      </c>
      <c r="AA36" s="185">
        <f>IFERROR(IF('⑥-1A申告納付税額（3%）【1人当】'!AA36-'⑦-1Aのうち道分【1人当】'!AA36&lt;0, 0, '⑥-1A申告納付税額（3%）【1人当】'!AA36-'⑦-1Aのうち道分【1人当】'!AA36), 0)</f>
        <v>0</v>
      </c>
      <c r="AB36" s="185">
        <f>IFERROR(IF('⑥-1A申告納付税額（3%）【1人当】'!AB36-'⑦-1Aのうち道分【1人当】'!AB36&lt;0, 0, '⑥-1A申告納付税額（3%）【1人当】'!AB36-'⑦-1Aのうち道分【1人当】'!AB36), 0)</f>
        <v>0</v>
      </c>
      <c r="AC36" s="185">
        <f>IFERROR(IF('⑥-1A申告納付税額（3%）【1人当】'!AC36-'⑦-1Aのうち道分【1人当】'!AC36&lt;0, 0, '⑥-1A申告納付税額（3%）【1人当】'!AC36-'⑦-1Aのうち道分【1人当】'!AC36), 0)</f>
        <v>0</v>
      </c>
      <c r="AD36" s="185">
        <f>IFERROR(IF('⑥-1A申告納付税額（3%）【1人当】'!AD36-'⑦-1Aのうち道分【1人当】'!AD36&lt;0, 0, '⑥-1A申告納付税額（3%）【1人当】'!AD36-'⑦-1Aのうち道分【1人当】'!AD36), 0)</f>
        <v>0</v>
      </c>
      <c r="AE36" s="185">
        <f>IFERROR(IF('⑥-1A申告納付税額（3%）【1人当】'!AE36-'⑦-1Aのうち道分【1人当】'!AE36&lt;0, 0, '⑥-1A申告納付税額（3%）【1人当】'!AE36-'⑦-1Aのうち道分【1人当】'!AE36), 0)</f>
        <v>0</v>
      </c>
      <c r="AF36" s="185">
        <f>IFERROR(IF('⑥-1A申告納付税額（3%）【1人当】'!AF36-'⑦-1Aのうち道分【1人当】'!AF36&lt;0, 0, '⑥-1A申告納付税額（3%）【1人当】'!AF36-'⑦-1Aのうち道分【1人当】'!AF36), 0)</f>
        <v>0</v>
      </c>
      <c r="AG36" s="185">
        <f>IFERROR(IF('⑥-1A申告納付税額（3%）【1人当】'!AG36-'⑦-1Aのうち道分【1人当】'!AG36&lt;0, 0, '⑥-1A申告納付税額（3%）【1人当】'!AG36-'⑦-1Aのうち道分【1人当】'!AG36), 0)</f>
        <v>0</v>
      </c>
      <c r="AH36" s="185">
        <f>IFERROR(IF('⑥-1A申告納付税額（3%）【1人当】'!AH36-'⑦-1Aのうち道分【1人当】'!AH36&lt;0, 0, '⑥-1A申告納付税額（3%）【1人当】'!AH36-'⑦-1Aのうち道分【1人当】'!AH36), 0)</f>
        <v>0</v>
      </c>
      <c r="AI36" s="185">
        <f>IFERROR(IF('⑥-1A申告納付税額（3%）【1人当】'!AI36-'⑦-1Aのうち道分【1人当】'!AI36&lt;0, 0, '⑥-1A申告納付税額（3%）【1人当】'!AI36-'⑦-1Aのうち道分【1人当】'!AI36), 0)</f>
        <v>0</v>
      </c>
      <c r="AJ36" s="185">
        <f>IFERROR(IF('⑥-1A申告納付税額（3%）【1人当】'!AJ36-'⑦-1Aのうち道分【1人当】'!AJ36&lt;0, 0, '⑥-1A申告納付税額（3%）【1人当】'!AJ36-'⑦-1Aのうち道分【1人当】'!AJ36), 0)</f>
        <v>0</v>
      </c>
      <c r="AK36" s="185">
        <f>IFERROR(IF('⑥-1A申告納付税額（3%）【1人当】'!AK36-'⑦-1Aのうち道分【1人当】'!AK36&lt;0, 0, '⑥-1A申告納付税額（3%）【1人当】'!AK36-'⑦-1Aのうち道分【1人当】'!AK36), 0)</f>
        <v>0</v>
      </c>
      <c r="AL36" s="185">
        <f>IFERROR(IF('⑥-1A申告納付税額（3%）【1人当】'!AL36-'⑦-1Aのうち道分【1人当】'!AL36&lt;0, 0, '⑥-1A申告納付税額（3%）【1人当】'!AL36-'⑦-1Aのうち道分【1人当】'!AL36), 0)</f>
        <v>0</v>
      </c>
      <c r="AM36" s="185">
        <f>IFERROR(IF('⑥-1A申告納付税額（3%）【1人当】'!AM36-'⑦-1Aのうち道分【1人当】'!AM36&lt;0, 0, '⑥-1A申告納付税額（3%）【1人当】'!AM36-'⑦-1Aのうち道分【1人当】'!AM36), 0)</f>
        <v>0</v>
      </c>
      <c r="AN36" s="185">
        <f>IFERROR(IF('⑥-1A申告納付税額（3%）【1人当】'!AN36-'⑦-1Aのうち道分【1人当】'!AN36&lt;0, 0, '⑥-1A申告納付税額（3%）【1人当】'!AN36-'⑦-1Aのうち道分【1人当】'!AN36), 0)</f>
        <v>0</v>
      </c>
      <c r="AO36" s="185">
        <f>IFERROR(IF('⑥-1A申告納付税額（3%）【1人当】'!AO36-'⑦-1Aのうち道分【1人当】'!AO36&lt;0, 0, '⑥-1A申告納付税額（3%）【1人当】'!AO36-'⑦-1Aのうち道分【1人当】'!AO36), 0)</f>
        <v>0</v>
      </c>
      <c r="AP36" s="185">
        <f>IFERROR(IF('⑥-1A申告納付税額（3%）【1人当】'!AP36-'⑦-1Aのうち道分【1人当】'!AP36&lt;0, 0, '⑥-1A申告納付税額（3%）【1人当】'!AP36-'⑦-1Aのうち道分【1人当】'!AP36), 0)</f>
        <v>0</v>
      </c>
      <c r="AQ36" s="185">
        <f>IFERROR(IF('⑥-1A申告納付税額（3%）【1人当】'!AQ36-'⑦-1Aのうち道分【1人当】'!AQ36&lt;0, 0, '⑥-1A申告納付税額（3%）【1人当】'!AQ36-'⑦-1Aのうち道分【1人当】'!AQ36), 0)</f>
        <v>0</v>
      </c>
      <c r="AR36" s="185">
        <f>IFERROR(IF('⑥-1A申告納付税額（3%）【1人当】'!AR36-'⑦-1Aのうち道分【1人当】'!AR36&lt;0, 0, '⑥-1A申告納付税額（3%）【1人当】'!AR36-'⑦-1Aのうち道分【1人当】'!AR36), 0)</f>
        <v>0</v>
      </c>
      <c r="AS36" s="185">
        <f>IFERROR(IF('⑥-1A申告納付税額（3%）【1人当】'!AS36-'⑦-1Aのうち道分【1人当】'!AS36&lt;0, 0, '⑥-1A申告納付税額（3%）【1人当】'!AS36-'⑦-1Aのうち道分【1人当】'!AS36), 0)</f>
        <v>0</v>
      </c>
      <c r="AT36" s="185">
        <f>IFERROR(IF('⑥-1A申告納付税額（3%）【1人当】'!AT36-'⑦-1Aのうち道分【1人当】'!AT36&lt;0, 0, '⑥-1A申告納付税額（3%）【1人当】'!AT36-'⑦-1Aのうち道分【1人当】'!AT36), 0)</f>
        <v>0</v>
      </c>
      <c r="AU36" s="185">
        <f>IFERROR(IF('⑥-1A申告納付税額（3%）【1人当】'!AU36-'⑦-1Aのうち道分【1人当】'!AU36&lt;0, 0, '⑥-1A申告納付税額（3%）【1人当】'!AU36-'⑦-1Aのうち道分【1人当】'!AU36), 0)</f>
        <v>0</v>
      </c>
      <c r="AV36" s="185">
        <f>IFERROR(IF('⑥-1A申告納付税額（3%）【1人当】'!AV36-'⑦-1Aのうち道分【1人当】'!AV36&lt;0, 0, '⑥-1A申告納付税額（3%）【1人当】'!AV36-'⑦-1Aのうち道分【1人当】'!AV36), 0)</f>
        <v>0</v>
      </c>
      <c r="AW36" s="185">
        <f>IFERROR(IF('⑥-1A申告納付税額（3%）【1人当】'!AW36-'⑦-1Aのうち道分【1人当】'!AW36&lt;0, 0, '⑥-1A申告納付税額（3%）【1人当】'!AW36-'⑦-1Aのうち道分【1人当】'!AW36), 0)</f>
        <v>0</v>
      </c>
      <c r="AX36" s="185">
        <f>IFERROR(IF('⑥-1A申告納付税額（3%）【1人当】'!AX36-'⑦-1Aのうち道分【1人当】'!AX36&lt;0, 0, '⑥-1A申告納付税額（3%）【1人当】'!AX36-'⑦-1Aのうち道分【1人当】'!AX36), 0)</f>
        <v>0</v>
      </c>
      <c r="AY36" s="185">
        <f>IFERROR(IF('⑥-1A申告納付税額（3%）【1人当】'!AY36-'⑦-1Aのうち道分【1人当】'!AY36&lt;0, 0, '⑥-1A申告納付税額（3%）【1人当】'!AY36-'⑦-1Aのうち道分【1人当】'!AY36), 0)</f>
        <v>0</v>
      </c>
      <c r="AZ36" s="185">
        <f>IFERROR(IF('⑥-1A申告納付税額（3%）【1人当】'!AZ36-'⑦-1Aのうち道分【1人当】'!AZ36&lt;0, 0, '⑥-1A申告納付税額（3%）【1人当】'!AZ36-'⑦-1Aのうち道分【1人当】'!AZ36), 0)</f>
        <v>0</v>
      </c>
      <c r="BA36" s="185">
        <f>IFERROR(IF('⑥-1A申告納付税額（3%）【1人当】'!BA36-'⑦-1Aのうち道分【1人当】'!BA36&lt;0, 0, '⑥-1A申告納付税額（3%）【1人当】'!BA36-'⑦-1Aのうち道分【1人当】'!BA36), 0)</f>
        <v>0</v>
      </c>
      <c r="BB36" s="185">
        <f>IFERROR(IF('⑥-1A申告納付税額（3%）【1人当】'!BB36-'⑦-1Aのうち道分【1人当】'!BB36&lt;0, 0, '⑥-1A申告納付税額（3%）【1人当】'!BB36-'⑦-1Aのうち道分【1人当】'!BB36), 0)</f>
        <v>0</v>
      </c>
      <c r="BC36" s="185">
        <f>IFERROR(IF('⑥-1A申告納付税額（3%）【1人当】'!BC36-'⑦-1Aのうち道分【1人当】'!BC36&lt;0, 0, '⑥-1A申告納付税額（3%）【1人当】'!BC36-'⑦-1Aのうち道分【1人当】'!BC36), 0)</f>
        <v>0</v>
      </c>
      <c r="BD36" s="185">
        <f>IFERROR(IF('⑥-1A申告納付税額（3%）【1人当】'!BD36-'⑦-1Aのうち道分【1人当】'!BD36&lt;0, 0, '⑥-1A申告納付税額（3%）【1人当】'!BD36-'⑦-1Aのうち道分【1人当】'!BD36), 0)</f>
        <v>0</v>
      </c>
      <c r="BE36" s="185">
        <f>IFERROR(IF('⑥-1A申告納付税額（3%）【1人当】'!BE36-'⑦-1Aのうち道分【1人当】'!BE36&lt;0, 0, '⑥-1A申告納付税額（3%）【1人当】'!BE36-'⑦-1Aのうち道分【1人当】'!BE36), 0)</f>
        <v>0</v>
      </c>
      <c r="BF36" s="185">
        <f>IFERROR(IF('⑥-1A申告納付税額（3%）【1人当】'!BF36-'⑦-1Aのうち道分【1人当】'!BF36&lt;0, 0, '⑥-1A申告納付税額（3%）【1人当】'!BF36-'⑦-1Aのうち道分【1人当】'!BF36), 0)</f>
        <v>0</v>
      </c>
      <c r="BG36" s="185">
        <f>IFERROR(IF('⑥-1A申告納付税額（3%）【1人当】'!BG36-'⑦-1Aのうち道分【1人当】'!BG36&lt;0, 0, '⑥-1A申告納付税額（3%）【1人当】'!BG36-'⑦-1Aのうち道分【1人当】'!BG36), 0)</f>
        <v>0</v>
      </c>
      <c r="BH36" s="185">
        <f>IFERROR(IF('⑥-1A申告納付税額（3%）【1人当】'!BH36-'⑦-1Aのうち道分【1人当】'!BH36&lt;0, 0, '⑥-1A申告納付税額（3%）【1人当】'!BH36-'⑦-1Aのうち道分【1人当】'!BH36), 0)</f>
        <v>0</v>
      </c>
      <c r="BI36" s="185">
        <f>IFERROR(IF('⑥-1A申告納付税額（3%）【1人当】'!BI36-'⑦-1Aのうち道分【1人当】'!BI36&lt;0, 0, '⑥-1A申告納付税額（3%）【1人当】'!BI36-'⑦-1Aのうち道分【1人当】'!BI36), 0)</f>
        <v>0</v>
      </c>
      <c r="BJ36" s="185">
        <f>IFERROR(IF('⑥-1A申告納付税額（3%）【1人当】'!BJ36-'⑦-1Aのうち道分【1人当】'!BJ36&lt;0, 0, '⑥-1A申告納付税額（3%）【1人当】'!BJ36-'⑦-1Aのうち道分【1人当】'!BJ36), 0)</f>
        <v>0</v>
      </c>
      <c r="BK36" s="185">
        <f>IFERROR(IF('⑥-1A申告納付税額（3%）【1人当】'!BK36-'⑦-1Aのうち道分【1人当】'!BK36&lt;0, 0, '⑥-1A申告納付税額（3%）【1人当】'!BK36-'⑦-1Aのうち道分【1人当】'!BK36), 0)</f>
        <v>0</v>
      </c>
      <c r="BL36" s="185">
        <f>IFERROR(IF('⑥-1A申告納付税額（3%）【1人当】'!BL36-'⑦-1Aのうち道分【1人当】'!BL36&lt;0, 0, '⑥-1A申告納付税額（3%）【1人当】'!BL36-'⑦-1Aのうち道分【1人当】'!BL36), 0)</f>
        <v>0</v>
      </c>
      <c r="BM36" s="185">
        <f>IFERROR(IF('⑥-1A申告納付税額（3%）【1人当】'!BM36-'⑦-1Aのうち道分【1人当】'!BM36&lt;0, 0, '⑥-1A申告納付税額（3%）【1人当】'!BM36-'⑦-1Aのうち道分【1人当】'!BM36), 0)</f>
        <v>0</v>
      </c>
      <c r="BN36" s="185">
        <f>IFERROR(IF('⑥-1A申告納付税額（3%）【1人当】'!BN36-'⑦-1Aのうち道分【1人当】'!BN36&lt;0, 0, '⑥-1A申告納付税額（3%）【1人当】'!BN36-'⑦-1Aのうち道分【1人当】'!BN36), 0)</f>
        <v>0</v>
      </c>
      <c r="BO36" s="185">
        <f>IFERROR(IF('⑥-1A申告納付税額（3%）【1人当】'!BO36-'⑦-1Aのうち道分【1人当】'!BO36&lt;0, 0, '⑥-1A申告納付税額（3%）【1人当】'!BO36-'⑦-1Aのうち道分【1人当】'!BO36), 0)</f>
        <v>0</v>
      </c>
      <c r="BP36" s="185">
        <f>IFERROR(IF('⑥-1A申告納付税額（3%）【1人当】'!BP36-'⑦-1Aのうち道分【1人当】'!BP36&lt;0, 0, '⑥-1A申告納付税額（3%）【1人当】'!BP36-'⑦-1Aのうち道分【1人当】'!BP36), 0)</f>
        <v>0</v>
      </c>
      <c r="BQ36" s="185">
        <f>IFERROR(IF('⑥-1A申告納付税額（3%）【1人当】'!BQ36-'⑦-1Aのうち道分【1人当】'!BQ36&lt;0, 0, '⑥-1A申告納付税額（3%）【1人当】'!BQ36-'⑦-1Aのうち道分【1人当】'!BQ36), 0)</f>
        <v>0</v>
      </c>
      <c r="BR36" s="185">
        <f>IFERROR(IF('⑥-1A申告納付税額（3%）【1人当】'!BR36-'⑦-1Aのうち道分【1人当】'!BR36&lt;0, 0, '⑥-1A申告納付税額（3%）【1人当】'!BR36-'⑦-1Aのうち道分【1人当】'!BR36), 0)</f>
        <v>0</v>
      </c>
      <c r="BS36" s="185">
        <f>IFERROR(IF('⑥-1A申告納付税額（3%）【1人当】'!BS36-'⑦-1Aのうち道分【1人当】'!BS36&lt;0, 0, '⑥-1A申告納付税額（3%）【1人当】'!BS36-'⑦-1Aのうち道分【1人当】'!BS36), 0)</f>
        <v>0</v>
      </c>
      <c r="BT36" s="185">
        <f>IFERROR(IF('⑥-1A申告納付税額（3%）【1人当】'!BT36-'⑦-1Aのうち道分【1人当】'!BT36&lt;0, 0, '⑥-1A申告納付税額（3%）【1人当】'!BT36-'⑦-1Aのうち道分【1人当】'!BT36), 0)</f>
        <v>0</v>
      </c>
      <c r="BU36" s="185">
        <f>IFERROR(IF('⑥-1A申告納付税額（3%）【1人当】'!BU36-'⑦-1Aのうち道分【1人当】'!BU36&lt;0, 0, '⑥-1A申告納付税額（3%）【1人当】'!BU36-'⑦-1Aのうち道分【1人当】'!BU36), 0)</f>
        <v>0</v>
      </c>
      <c r="BV36" s="185">
        <f>IFERROR(IF('⑥-1A申告納付税額（3%）【1人当】'!BV36-'⑦-1Aのうち道分【1人当】'!BV36&lt;0, 0, '⑥-1A申告納付税額（3%）【1人当】'!BV36-'⑦-1Aのうち道分【1人当】'!BV36), 0)</f>
        <v>0</v>
      </c>
      <c r="BW36" s="185">
        <f>IFERROR(IF('⑥-1A申告納付税額（3%）【1人当】'!BW36-'⑦-1Aのうち道分【1人当】'!BW36&lt;0, 0, '⑥-1A申告納付税額（3%）【1人当】'!BW36-'⑦-1Aのうち道分【1人当】'!BW36), 0)</f>
        <v>0</v>
      </c>
      <c r="BX36" s="185">
        <f>IFERROR(IF('⑥-1A申告納付税額（3%）【1人当】'!BX36-'⑦-1Aのうち道分【1人当】'!BX36&lt;0, 0, '⑥-1A申告納付税額（3%）【1人当】'!BX36-'⑦-1Aのうち道分【1人当】'!BX36), 0)</f>
        <v>0</v>
      </c>
      <c r="BY36" s="185">
        <f>IFERROR(IF('⑥-1A申告納付税額（3%）【1人当】'!BY36-'⑦-1Aのうち道分【1人当】'!BY36&lt;0, 0, '⑥-1A申告納付税額（3%）【1人当】'!BY36-'⑦-1Aのうち道分【1人当】'!BY36), 0)</f>
        <v>0</v>
      </c>
      <c r="BZ36" s="185">
        <f>IFERROR(IF('⑥-1A申告納付税額（3%）【1人当】'!BZ36-'⑦-1Aのうち道分【1人当】'!BZ36&lt;0, 0, '⑥-1A申告納付税額（3%）【1人当】'!BZ36-'⑦-1Aのうち道分【1人当】'!BZ36), 0)</f>
        <v>0</v>
      </c>
      <c r="CA36" s="185">
        <f>IFERROR(IF('⑥-1A申告納付税額（3%）【1人当】'!CA36-'⑦-1Aのうち道分【1人当】'!CA36&lt;0, 0, '⑥-1A申告納付税額（3%）【1人当】'!CA36-'⑦-1Aのうち道分【1人当】'!CA36), 0)</f>
        <v>0</v>
      </c>
      <c r="CB36" s="185">
        <f>IFERROR(IF('⑥-1A申告納付税額（3%）【1人当】'!CB36-'⑦-1Aのうち道分【1人当】'!CB36&lt;0, 0, '⑥-1A申告納付税額（3%）【1人当】'!CB36-'⑦-1Aのうち道分【1人当】'!CB36), 0)</f>
        <v>0</v>
      </c>
      <c r="CC36" s="185">
        <f>IFERROR(IF('⑥-1A申告納付税額（3%）【1人当】'!CC36-'⑦-1Aのうち道分【1人当】'!CC36&lt;0, 0, '⑥-1A申告納付税額（3%）【1人当】'!CC36-'⑦-1Aのうち道分【1人当】'!CC36), 0)</f>
        <v>0</v>
      </c>
      <c r="CD36" s="185">
        <f>IFERROR(IF('⑥-1A申告納付税額（3%）【1人当】'!CD36-'⑦-1Aのうち道分【1人当】'!CD36&lt;0, 0, '⑥-1A申告納付税額（3%）【1人当】'!CD36-'⑦-1Aのうち道分【1人当】'!CD36), 0)</f>
        <v>0</v>
      </c>
      <c r="CE36" s="185">
        <f>IFERROR(IF('⑥-1A申告納付税額（3%）【1人当】'!CE36-'⑦-1Aのうち道分【1人当】'!CE36&lt;0, 0, '⑥-1A申告納付税額（3%）【1人当】'!CE36-'⑦-1Aのうち道分【1人当】'!CE36), 0)</f>
        <v>0</v>
      </c>
      <c r="CF36" s="185">
        <f>IFERROR(IF('⑥-1A申告納付税額（3%）【1人当】'!CF36-'⑦-1Aのうち道分【1人当】'!CF36&lt;0, 0, '⑥-1A申告納付税額（3%）【1人当】'!CF36-'⑦-1Aのうち道分【1人当】'!CF36), 0)</f>
        <v>0</v>
      </c>
      <c r="CG36" s="185">
        <f>IFERROR(IF('⑥-1A申告納付税額（3%）【1人当】'!CG36-'⑦-1Aのうち道分【1人当】'!CG36&lt;0, 0, '⑥-1A申告納付税額（3%）【1人当】'!CG36-'⑦-1Aのうち道分【1人当】'!CG36), 0)</f>
        <v>0</v>
      </c>
      <c r="CH36" s="185">
        <f>IFERROR(IF('⑥-1A申告納付税額（3%）【1人当】'!CH36-'⑦-1Aのうち道分【1人当】'!CH36&lt;0, 0, '⑥-1A申告納付税額（3%）【1人当】'!CH36-'⑦-1Aのうち道分【1人当】'!CH36), 0)</f>
        <v>0</v>
      </c>
      <c r="CI36" s="185">
        <f>IFERROR(IF('⑥-1A申告納付税額（3%）【1人当】'!CI36-'⑦-1Aのうち道分【1人当】'!CI36&lt;0, 0, '⑥-1A申告納付税額（3%）【1人当】'!CI36-'⑦-1Aのうち道分【1人当】'!CI36), 0)</f>
        <v>0</v>
      </c>
      <c r="CJ36" s="185">
        <f>IFERROR(IF('⑥-1A申告納付税額（3%）【1人当】'!CJ36-'⑦-1Aのうち道分【1人当】'!CJ36&lt;0, 0, '⑥-1A申告納付税額（3%）【1人当】'!CJ36-'⑦-1Aのうち道分【1人当】'!CJ36), 0)</f>
        <v>0</v>
      </c>
      <c r="CK36" s="185">
        <f>IFERROR(IF('⑥-1A申告納付税額（3%）【1人当】'!CK36-'⑦-1Aのうち道分【1人当】'!CK36&lt;0, 0, '⑥-1A申告納付税額（3%）【1人当】'!CK36-'⑦-1Aのうち道分【1人当】'!CK36), 0)</f>
        <v>0</v>
      </c>
      <c r="CL36" s="185">
        <f>IFERROR(IF('⑥-1A申告納付税額（3%）【1人当】'!CL36-'⑦-1Aのうち道分【1人当】'!CL36&lt;0, 0, '⑥-1A申告納付税額（3%）【1人当】'!CL36-'⑦-1Aのうち道分【1人当】'!CL36), 0)</f>
        <v>0</v>
      </c>
      <c r="CM36" s="185">
        <f>IFERROR(IF('⑥-1A申告納付税額（3%）【1人当】'!CM36-'⑦-1Aのうち道分【1人当】'!CM36&lt;0, 0, '⑥-1A申告納付税額（3%）【1人当】'!CM36-'⑦-1Aのうち道分【1人当】'!CM36), 0)</f>
        <v>0</v>
      </c>
      <c r="CN36" s="185">
        <f>IFERROR(IF('⑥-1A申告納付税額（3%）【1人当】'!CN36-'⑦-1Aのうち道分【1人当】'!CN36&lt;0, 0, '⑥-1A申告納付税額（3%）【1人当】'!CN36-'⑦-1Aのうち道分【1人当】'!CN36), 0)</f>
        <v>0</v>
      </c>
      <c r="CO36" s="185">
        <f>IFERROR(IF('⑥-1A申告納付税額（3%）【1人当】'!CO36-'⑦-1Aのうち道分【1人当】'!CO36&lt;0, 0, '⑥-1A申告納付税額（3%）【1人当】'!CO36-'⑦-1Aのうち道分【1人当】'!CO36), 0)</f>
        <v>0</v>
      </c>
      <c r="CP36" s="185">
        <f>IFERROR(IF('⑥-1A申告納付税額（3%）【1人当】'!CP36-'⑦-1Aのうち道分【1人当】'!CP36&lt;0, 0, '⑥-1A申告納付税額（3%）【1人当】'!CP36-'⑦-1Aのうち道分【1人当】'!CP36), 0)</f>
        <v>0</v>
      </c>
      <c r="CQ36" s="185">
        <f>IFERROR(IF('⑥-1A申告納付税額（3%）【1人当】'!CQ36-'⑦-1Aのうち道分【1人当】'!CQ36&lt;0, 0, '⑥-1A申告納付税額（3%）【1人当】'!CQ36-'⑦-1Aのうち道分【1人当】'!CQ36), 0)</f>
        <v>0</v>
      </c>
      <c r="CR36" s="185">
        <f>IFERROR(IF('⑥-1A申告納付税額（3%）【1人当】'!CR36-'⑦-1Aのうち道分【1人当】'!CR36&lt;0, 0, '⑥-1A申告納付税額（3%）【1人当】'!CR36-'⑦-1Aのうち道分【1人当】'!CR36), 0)</f>
        <v>0</v>
      </c>
      <c r="CS36" s="185">
        <f>IFERROR(IF('⑥-1A申告納付税額（3%）【1人当】'!CS36-'⑦-1Aのうち道分【1人当】'!CS36&lt;0, 0, '⑥-1A申告納付税額（3%）【1人当】'!CS36-'⑦-1Aのうち道分【1人当】'!CS36), 0)</f>
        <v>0</v>
      </c>
      <c r="CT36" s="185">
        <f>IFERROR(IF('⑥-1A申告納付税額（3%）【1人当】'!CT36-'⑦-1Aのうち道分【1人当】'!CT36&lt;0, 0, '⑥-1A申告納付税額（3%）【1人当】'!CT36-'⑦-1Aのうち道分【1人当】'!CT36), 0)</f>
        <v>0</v>
      </c>
      <c r="CU36" s="185">
        <f>IFERROR(IF('⑥-1A申告納付税額（3%）【1人当】'!CU36-'⑦-1Aのうち道分【1人当】'!CU36&lt;0, 0, '⑥-1A申告納付税額（3%）【1人当】'!CU36-'⑦-1Aのうち道分【1人当】'!CU36), 0)</f>
        <v>0</v>
      </c>
      <c r="CV36" s="185">
        <f>IFERROR(IF('⑥-1A申告納付税額（3%）【1人当】'!CV36-'⑦-1Aのうち道分【1人当】'!CV36&lt;0, 0, '⑥-1A申告納付税額（3%）【1人当】'!CV36-'⑦-1Aのうち道分【1人当】'!CV36), 0)</f>
        <v>0</v>
      </c>
      <c r="CW36" s="185">
        <f>IFERROR(IF('⑥-1A申告納付税額（3%）【1人当】'!CW36-'⑦-1Aのうち道分【1人当】'!CW36&lt;0, 0, '⑥-1A申告納付税額（3%）【1人当】'!CW36-'⑦-1Aのうち道分【1人当】'!CW36), 0)</f>
        <v>0</v>
      </c>
      <c r="CX36" s="185">
        <f>IFERROR(IF('⑥-1A申告納付税額（3%）【1人当】'!CX36-'⑦-1Aのうち道分【1人当】'!CX36&lt;0, 0, '⑥-1A申告納付税額（3%）【1人当】'!CX36-'⑦-1Aのうち道分【1人当】'!CX36), 0)</f>
        <v>0</v>
      </c>
      <c r="CY36" s="13"/>
      <c r="CZ36" s="185">
        <f>'①-1入力シート（宿泊人数）【1人当】'!CZ36</f>
        <v>0</v>
      </c>
    </row>
    <row r="37" spans="1:104" ht="19.5" thickBot="1">
      <c r="A37" s="197"/>
      <c r="B37" s="177">
        <v>31</v>
      </c>
      <c r="C37" s="186">
        <f>IFERROR(IF('⑥-1A申告納付税額（3%）【1人当】'!C37-'⑦-1Aのうち道分【1人当】'!C37&lt;0, 0, '⑥-1A申告納付税額（3%）【1人当】'!C37-'⑦-1Aのうち道分【1人当】'!C37), 0)</f>
        <v>0</v>
      </c>
      <c r="D37" s="186">
        <f>IFERROR(IF('⑥-1A申告納付税額（3%）【1人当】'!D37-'⑦-1Aのうち道分【1人当】'!D37&lt;0, 0, '⑥-1A申告納付税額（3%）【1人当】'!D37-'⑦-1Aのうち道分【1人当】'!D37), 0)</f>
        <v>0</v>
      </c>
      <c r="E37" s="186">
        <f>IFERROR(IF('⑥-1A申告納付税額（3%）【1人当】'!E37-'⑦-1Aのうち道分【1人当】'!E37&lt;0, 0, '⑥-1A申告納付税額（3%）【1人当】'!E37-'⑦-1Aのうち道分【1人当】'!E37), 0)</f>
        <v>0</v>
      </c>
      <c r="F37" s="186">
        <f>IFERROR(IF('⑥-1A申告納付税額（3%）【1人当】'!F37-'⑦-1Aのうち道分【1人当】'!F37&lt;0, 0, '⑥-1A申告納付税額（3%）【1人当】'!F37-'⑦-1Aのうち道分【1人当】'!F37), 0)</f>
        <v>0</v>
      </c>
      <c r="G37" s="186">
        <f>IFERROR(IF('⑥-1A申告納付税額（3%）【1人当】'!G37-'⑦-1Aのうち道分【1人当】'!G37&lt;0, 0, '⑥-1A申告納付税額（3%）【1人当】'!G37-'⑦-1Aのうち道分【1人当】'!G37), 0)</f>
        <v>0</v>
      </c>
      <c r="H37" s="186">
        <f>IFERROR(IF('⑥-1A申告納付税額（3%）【1人当】'!H37-'⑦-1Aのうち道分【1人当】'!H37&lt;0, 0, '⑥-1A申告納付税額（3%）【1人当】'!H37-'⑦-1Aのうち道分【1人当】'!H37), 0)</f>
        <v>0</v>
      </c>
      <c r="I37" s="186">
        <f>IFERROR(IF('⑥-1A申告納付税額（3%）【1人当】'!I37-'⑦-1Aのうち道分【1人当】'!I37&lt;0, 0, '⑥-1A申告納付税額（3%）【1人当】'!I37-'⑦-1Aのうち道分【1人当】'!I37), 0)</f>
        <v>0</v>
      </c>
      <c r="J37" s="186">
        <f>IFERROR(IF('⑥-1A申告納付税額（3%）【1人当】'!J37-'⑦-1Aのうち道分【1人当】'!J37&lt;0, 0, '⑥-1A申告納付税額（3%）【1人当】'!J37-'⑦-1Aのうち道分【1人当】'!J37), 0)</f>
        <v>0</v>
      </c>
      <c r="K37" s="186">
        <f>IFERROR(IF('⑥-1A申告納付税額（3%）【1人当】'!K37-'⑦-1Aのうち道分【1人当】'!K37&lt;0, 0, '⑥-1A申告納付税額（3%）【1人当】'!K37-'⑦-1Aのうち道分【1人当】'!K37), 0)</f>
        <v>0</v>
      </c>
      <c r="L37" s="186">
        <f>IFERROR(IF('⑥-1A申告納付税額（3%）【1人当】'!L37-'⑦-1Aのうち道分【1人当】'!L37&lt;0, 0, '⑥-1A申告納付税額（3%）【1人当】'!L37-'⑦-1Aのうち道分【1人当】'!L37), 0)</f>
        <v>0</v>
      </c>
      <c r="M37" s="186">
        <f>IFERROR(IF('⑥-1A申告納付税額（3%）【1人当】'!M37-'⑦-1Aのうち道分【1人当】'!M37&lt;0, 0, '⑥-1A申告納付税額（3%）【1人当】'!M37-'⑦-1Aのうち道分【1人当】'!M37), 0)</f>
        <v>0</v>
      </c>
      <c r="N37" s="186">
        <f>IFERROR(IF('⑥-1A申告納付税額（3%）【1人当】'!N37-'⑦-1Aのうち道分【1人当】'!N37&lt;0, 0, '⑥-1A申告納付税額（3%）【1人当】'!N37-'⑦-1Aのうち道分【1人当】'!N37), 0)</f>
        <v>0</v>
      </c>
      <c r="O37" s="186">
        <f>IFERROR(IF('⑥-1A申告納付税額（3%）【1人当】'!O37-'⑦-1Aのうち道分【1人当】'!O37&lt;0, 0, '⑥-1A申告納付税額（3%）【1人当】'!O37-'⑦-1Aのうち道分【1人当】'!O37), 0)</f>
        <v>0</v>
      </c>
      <c r="P37" s="186">
        <f>IFERROR(IF('⑥-1A申告納付税額（3%）【1人当】'!P37-'⑦-1Aのうち道分【1人当】'!P37&lt;0, 0, '⑥-1A申告納付税額（3%）【1人当】'!P37-'⑦-1Aのうち道分【1人当】'!P37), 0)</f>
        <v>0</v>
      </c>
      <c r="Q37" s="186">
        <f>IFERROR(IF('⑥-1A申告納付税額（3%）【1人当】'!Q37-'⑦-1Aのうち道分【1人当】'!Q37&lt;0, 0, '⑥-1A申告納付税額（3%）【1人当】'!Q37-'⑦-1Aのうち道分【1人当】'!Q37), 0)</f>
        <v>0</v>
      </c>
      <c r="R37" s="186">
        <f>IFERROR(IF('⑥-1A申告納付税額（3%）【1人当】'!R37-'⑦-1Aのうち道分【1人当】'!R37&lt;0, 0, '⑥-1A申告納付税額（3%）【1人当】'!R37-'⑦-1Aのうち道分【1人当】'!R37), 0)</f>
        <v>0</v>
      </c>
      <c r="S37" s="186">
        <f>IFERROR(IF('⑥-1A申告納付税額（3%）【1人当】'!S37-'⑦-1Aのうち道分【1人当】'!S37&lt;0, 0, '⑥-1A申告納付税額（3%）【1人当】'!S37-'⑦-1Aのうち道分【1人当】'!S37), 0)</f>
        <v>0</v>
      </c>
      <c r="T37" s="186">
        <f>IFERROR(IF('⑥-1A申告納付税額（3%）【1人当】'!T37-'⑦-1Aのうち道分【1人当】'!T37&lt;0, 0, '⑥-1A申告納付税額（3%）【1人当】'!T37-'⑦-1Aのうち道分【1人当】'!T37), 0)</f>
        <v>0</v>
      </c>
      <c r="U37" s="186">
        <f>IFERROR(IF('⑥-1A申告納付税額（3%）【1人当】'!U37-'⑦-1Aのうち道分【1人当】'!U37&lt;0, 0, '⑥-1A申告納付税額（3%）【1人当】'!U37-'⑦-1Aのうち道分【1人当】'!U37), 0)</f>
        <v>0</v>
      </c>
      <c r="V37" s="186">
        <f>IFERROR(IF('⑥-1A申告納付税額（3%）【1人当】'!V37-'⑦-1Aのうち道分【1人当】'!V37&lt;0, 0, '⑥-1A申告納付税額（3%）【1人当】'!V37-'⑦-1Aのうち道分【1人当】'!V37), 0)</f>
        <v>0</v>
      </c>
      <c r="W37" s="186">
        <f>IFERROR(IF('⑥-1A申告納付税額（3%）【1人当】'!W37-'⑦-1Aのうち道分【1人当】'!W37&lt;0, 0, '⑥-1A申告納付税額（3%）【1人当】'!W37-'⑦-1Aのうち道分【1人当】'!W37), 0)</f>
        <v>0</v>
      </c>
      <c r="X37" s="186">
        <f>IFERROR(IF('⑥-1A申告納付税額（3%）【1人当】'!X37-'⑦-1Aのうち道分【1人当】'!X37&lt;0, 0, '⑥-1A申告納付税額（3%）【1人当】'!X37-'⑦-1Aのうち道分【1人当】'!X37), 0)</f>
        <v>0</v>
      </c>
      <c r="Y37" s="186">
        <f>IFERROR(IF('⑥-1A申告納付税額（3%）【1人当】'!Y37-'⑦-1Aのうち道分【1人当】'!Y37&lt;0, 0, '⑥-1A申告納付税額（3%）【1人当】'!Y37-'⑦-1Aのうち道分【1人当】'!Y37), 0)</f>
        <v>0</v>
      </c>
      <c r="Z37" s="186">
        <f>IFERROR(IF('⑥-1A申告納付税額（3%）【1人当】'!Z37-'⑦-1Aのうち道分【1人当】'!Z37&lt;0, 0, '⑥-1A申告納付税額（3%）【1人当】'!Z37-'⑦-1Aのうち道分【1人当】'!Z37), 0)</f>
        <v>0</v>
      </c>
      <c r="AA37" s="186">
        <f>IFERROR(IF('⑥-1A申告納付税額（3%）【1人当】'!AA37-'⑦-1Aのうち道分【1人当】'!AA37&lt;0, 0, '⑥-1A申告納付税額（3%）【1人当】'!AA37-'⑦-1Aのうち道分【1人当】'!AA37), 0)</f>
        <v>0</v>
      </c>
      <c r="AB37" s="186">
        <f>IFERROR(IF('⑥-1A申告納付税額（3%）【1人当】'!AB37-'⑦-1Aのうち道分【1人当】'!AB37&lt;0, 0, '⑥-1A申告納付税額（3%）【1人当】'!AB37-'⑦-1Aのうち道分【1人当】'!AB37), 0)</f>
        <v>0</v>
      </c>
      <c r="AC37" s="186">
        <f>IFERROR(IF('⑥-1A申告納付税額（3%）【1人当】'!AC37-'⑦-1Aのうち道分【1人当】'!AC37&lt;0, 0, '⑥-1A申告納付税額（3%）【1人当】'!AC37-'⑦-1Aのうち道分【1人当】'!AC37), 0)</f>
        <v>0</v>
      </c>
      <c r="AD37" s="186">
        <f>IFERROR(IF('⑥-1A申告納付税額（3%）【1人当】'!AD37-'⑦-1Aのうち道分【1人当】'!AD37&lt;0, 0, '⑥-1A申告納付税額（3%）【1人当】'!AD37-'⑦-1Aのうち道分【1人当】'!AD37), 0)</f>
        <v>0</v>
      </c>
      <c r="AE37" s="186">
        <f>IFERROR(IF('⑥-1A申告納付税額（3%）【1人当】'!AE37-'⑦-1Aのうち道分【1人当】'!AE37&lt;0, 0, '⑥-1A申告納付税額（3%）【1人当】'!AE37-'⑦-1Aのうち道分【1人当】'!AE37), 0)</f>
        <v>0</v>
      </c>
      <c r="AF37" s="186">
        <f>IFERROR(IF('⑥-1A申告納付税額（3%）【1人当】'!AF37-'⑦-1Aのうち道分【1人当】'!AF37&lt;0, 0, '⑥-1A申告納付税額（3%）【1人当】'!AF37-'⑦-1Aのうち道分【1人当】'!AF37), 0)</f>
        <v>0</v>
      </c>
      <c r="AG37" s="186">
        <f>IFERROR(IF('⑥-1A申告納付税額（3%）【1人当】'!AG37-'⑦-1Aのうち道分【1人当】'!AG37&lt;0, 0, '⑥-1A申告納付税額（3%）【1人当】'!AG37-'⑦-1Aのうち道分【1人当】'!AG37), 0)</f>
        <v>0</v>
      </c>
      <c r="AH37" s="186">
        <f>IFERROR(IF('⑥-1A申告納付税額（3%）【1人当】'!AH37-'⑦-1Aのうち道分【1人当】'!AH37&lt;0, 0, '⑥-1A申告納付税額（3%）【1人当】'!AH37-'⑦-1Aのうち道分【1人当】'!AH37), 0)</f>
        <v>0</v>
      </c>
      <c r="AI37" s="186">
        <f>IFERROR(IF('⑥-1A申告納付税額（3%）【1人当】'!AI37-'⑦-1Aのうち道分【1人当】'!AI37&lt;0, 0, '⑥-1A申告納付税額（3%）【1人当】'!AI37-'⑦-1Aのうち道分【1人当】'!AI37), 0)</f>
        <v>0</v>
      </c>
      <c r="AJ37" s="186">
        <f>IFERROR(IF('⑥-1A申告納付税額（3%）【1人当】'!AJ37-'⑦-1Aのうち道分【1人当】'!AJ37&lt;0, 0, '⑥-1A申告納付税額（3%）【1人当】'!AJ37-'⑦-1Aのうち道分【1人当】'!AJ37), 0)</f>
        <v>0</v>
      </c>
      <c r="AK37" s="186">
        <f>IFERROR(IF('⑥-1A申告納付税額（3%）【1人当】'!AK37-'⑦-1Aのうち道分【1人当】'!AK37&lt;0, 0, '⑥-1A申告納付税額（3%）【1人当】'!AK37-'⑦-1Aのうち道分【1人当】'!AK37), 0)</f>
        <v>0</v>
      </c>
      <c r="AL37" s="186">
        <f>IFERROR(IF('⑥-1A申告納付税額（3%）【1人当】'!AL37-'⑦-1Aのうち道分【1人当】'!AL37&lt;0, 0, '⑥-1A申告納付税額（3%）【1人当】'!AL37-'⑦-1Aのうち道分【1人当】'!AL37), 0)</f>
        <v>0</v>
      </c>
      <c r="AM37" s="186">
        <f>IFERROR(IF('⑥-1A申告納付税額（3%）【1人当】'!AM37-'⑦-1Aのうち道分【1人当】'!AM37&lt;0, 0, '⑥-1A申告納付税額（3%）【1人当】'!AM37-'⑦-1Aのうち道分【1人当】'!AM37), 0)</f>
        <v>0</v>
      </c>
      <c r="AN37" s="186">
        <f>IFERROR(IF('⑥-1A申告納付税額（3%）【1人当】'!AN37-'⑦-1Aのうち道分【1人当】'!AN37&lt;0, 0, '⑥-1A申告納付税額（3%）【1人当】'!AN37-'⑦-1Aのうち道分【1人当】'!AN37), 0)</f>
        <v>0</v>
      </c>
      <c r="AO37" s="186">
        <f>IFERROR(IF('⑥-1A申告納付税額（3%）【1人当】'!AO37-'⑦-1Aのうち道分【1人当】'!AO37&lt;0, 0, '⑥-1A申告納付税額（3%）【1人当】'!AO37-'⑦-1Aのうち道分【1人当】'!AO37), 0)</f>
        <v>0</v>
      </c>
      <c r="AP37" s="186">
        <f>IFERROR(IF('⑥-1A申告納付税額（3%）【1人当】'!AP37-'⑦-1Aのうち道分【1人当】'!AP37&lt;0, 0, '⑥-1A申告納付税額（3%）【1人当】'!AP37-'⑦-1Aのうち道分【1人当】'!AP37), 0)</f>
        <v>0</v>
      </c>
      <c r="AQ37" s="186">
        <f>IFERROR(IF('⑥-1A申告納付税額（3%）【1人当】'!AQ37-'⑦-1Aのうち道分【1人当】'!AQ37&lt;0, 0, '⑥-1A申告納付税額（3%）【1人当】'!AQ37-'⑦-1Aのうち道分【1人当】'!AQ37), 0)</f>
        <v>0</v>
      </c>
      <c r="AR37" s="186">
        <f>IFERROR(IF('⑥-1A申告納付税額（3%）【1人当】'!AR37-'⑦-1Aのうち道分【1人当】'!AR37&lt;0, 0, '⑥-1A申告納付税額（3%）【1人当】'!AR37-'⑦-1Aのうち道分【1人当】'!AR37), 0)</f>
        <v>0</v>
      </c>
      <c r="AS37" s="186">
        <f>IFERROR(IF('⑥-1A申告納付税額（3%）【1人当】'!AS37-'⑦-1Aのうち道分【1人当】'!AS37&lt;0, 0, '⑥-1A申告納付税額（3%）【1人当】'!AS37-'⑦-1Aのうち道分【1人当】'!AS37), 0)</f>
        <v>0</v>
      </c>
      <c r="AT37" s="186">
        <f>IFERROR(IF('⑥-1A申告納付税額（3%）【1人当】'!AT37-'⑦-1Aのうち道分【1人当】'!AT37&lt;0, 0, '⑥-1A申告納付税額（3%）【1人当】'!AT37-'⑦-1Aのうち道分【1人当】'!AT37), 0)</f>
        <v>0</v>
      </c>
      <c r="AU37" s="186">
        <f>IFERROR(IF('⑥-1A申告納付税額（3%）【1人当】'!AU37-'⑦-1Aのうち道分【1人当】'!AU37&lt;0, 0, '⑥-1A申告納付税額（3%）【1人当】'!AU37-'⑦-1Aのうち道分【1人当】'!AU37), 0)</f>
        <v>0</v>
      </c>
      <c r="AV37" s="186">
        <f>IFERROR(IF('⑥-1A申告納付税額（3%）【1人当】'!AV37-'⑦-1Aのうち道分【1人当】'!AV37&lt;0, 0, '⑥-1A申告納付税額（3%）【1人当】'!AV37-'⑦-1Aのうち道分【1人当】'!AV37), 0)</f>
        <v>0</v>
      </c>
      <c r="AW37" s="186">
        <f>IFERROR(IF('⑥-1A申告納付税額（3%）【1人当】'!AW37-'⑦-1Aのうち道分【1人当】'!AW37&lt;0, 0, '⑥-1A申告納付税額（3%）【1人当】'!AW37-'⑦-1Aのうち道分【1人当】'!AW37), 0)</f>
        <v>0</v>
      </c>
      <c r="AX37" s="186">
        <f>IFERROR(IF('⑥-1A申告納付税額（3%）【1人当】'!AX37-'⑦-1Aのうち道分【1人当】'!AX37&lt;0, 0, '⑥-1A申告納付税額（3%）【1人当】'!AX37-'⑦-1Aのうち道分【1人当】'!AX37), 0)</f>
        <v>0</v>
      </c>
      <c r="AY37" s="186">
        <f>IFERROR(IF('⑥-1A申告納付税額（3%）【1人当】'!AY37-'⑦-1Aのうち道分【1人当】'!AY37&lt;0, 0, '⑥-1A申告納付税額（3%）【1人当】'!AY37-'⑦-1Aのうち道分【1人当】'!AY37), 0)</f>
        <v>0</v>
      </c>
      <c r="AZ37" s="186">
        <f>IFERROR(IF('⑥-1A申告納付税額（3%）【1人当】'!AZ37-'⑦-1Aのうち道分【1人当】'!AZ37&lt;0, 0, '⑥-1A申告納付税額（3%）【1人当】'!AZ37-'⑦-1Aのうち道分【1人当】'!AZ37), 0)</f>
        <v>0</v>
      </c>
      <c r="BA37" s="186">
        <f>IFERROR(IF('⑥-1A申告納付税額（3%）【1人当】'!BA37-'⑦-1Aのうち道分【1人当】'!BA37&lt;0, 0, '⑥-1A申告納付税額（3%）【1人当】'!BA37-'⑦-1Aのうち道分【1人当】'!BA37), 0)</f>
        <v>0</v>
      </c>
      <c r="BB37" s="186">
        <f>IFERROR(IF('⑥-1A申告納付税額（3%）【1人当】'!BB37-'⑦-1Aのうち道分【1人当】'!BB37&lt;0, 0, '⑥-1A申告納付税額（3%）【1人当】'!BB37-'⑦-1Aのうち道分【1人当】'!BB37), 0)</f>
        <v>0</v>
      </c>
      <c r="BC37" s="186">
        <f>IFERROR(IF('⑥-1A申告納付税額（3%）【1人当】'!BC37-'⑦-1Aのうち道分【1人当】'!BC37&lt;0, 0, '⑥-1A申告納付税額（3%）【1人当】'!BC37-'⑦-1Aのうち道分【1人当】'!BC37), 0)</f>
        <v>0</v>
      </c>
      <c r="BD37" s="186">
        <f>IFERROR(IF('⑥-1A申告納付税額（3%）【1人当】'!BD37-'⑦-1Aのうち道分【1人当】'!BD37&lt;0, 0, '⑥-1A申告納付税額（3%）【1人当】'!BD37-'⑦-1Aのうち道分【1人当】'!BD37), 0)</f>
        <v>0</v>
      </c>
      <c r="BE37" s="186">
        <f>IFERROR(IF('⑥-1A申告納付税額（3%）【1人当】'!BE37-'⑦-1Aのうち道分【1人当】'!BE37&lt;0, 0, '⑥-1A申告納付税額（3%）【1人当】'!BE37-'⑦-1Aのうち道分【1人当】'!BE37), 0)</f>
        <v>0</v>
      </c>
      <c r="BF37" s="186">
        <f>IFERROR(IF('⑥-1A申告納付税額（3%）【1人当】'!BF37-'⑦-1Aのうち道分【1人当】'!BF37&lt;0, 0, '⑥-1A申告納付税額（3%）【1人当】'!BF37-'⑦-1Aのうち道分【1人当】'!BF37), 0)</f>
        <v>0</v>
      </c>
      <c r="BG37" s="186">
        <f>IFERROR(IF('⑥-1A申告納付税額（3%）【1人当】'!BG37-'⑦-1Aのうち道分【1人当】'!BG37&lt;0, 0, '⑥-1A申告納付税額（3%）【1人当】'!BG37-'⑦-1Aのうち道分【1人当】'!BG37), 0)</f>
        <v>0</v>
      </c>
      <c r="BH37" s="186">
        <f>IFERROR(IF('⑥-1A申告納付税額（3%）【1人当】'!BH37-'⑦-1Aのうち道分【1人当】'!BH37&lt;0, 0, '⑥-1A申告納付税額（3%）【1人当】'!BH37-'⑦-1Aのうち道分【1人当】'!BH37), 0)</f>
        <v>0</v>
      </c>
      <c r="BI37" s="186">
        <f>IFERROR(IF('⑥-1A申告納付税額（3%）【1人当】'!BI37-'⑦-1Aのうち道分【1人当】'!BI37&lt;0, 0, '⑥-1A申告納付税額（3%）【1人当】'!BI37-'⑦-1Aのうち道分【1人当】'!BI37), 0)</f>
        <v>0</v>
      </c>
      <c r="BJ37" s="186">
        <f>IFERROR(IF('⑥-1A申告納付税額（3%）【1人当】'!BJ37-'⑦-1Aのうち道分【1人当】'!BJ37&lt;0, 0, '⑥-1A申告納付税額（3%）【1人当】'!BJ37-'⑦-1Aのうち道分【1人当】'!BJ37), 0)</f>
        <v>0</v>
      </c>
      <c r="BK37" s="186">
        <f>IFERROR(IF('⑥-1A申告納付税額（3%）【1人当】'!BK37-'⑦-1Aのうち道分【1人当】'!BK37&lt;0, 0, '⑥-1A申告納付税額（3%）【1人当】'!BK37-'⑦-1Aのうち道分【1人当】'!BK37), 0)</f>
        <v>0</v>
      </c>
      <c r="BL37" s="186">
        <f>IFERROR(IF('⑥-1A申告納付税額（3%）【1人当】'!BL37-'⑦-1Aのうち道分【1人当】'!BL37&lt;0, 0, '⑥-1A申告納付税額（3%）【1人当】'!BL37-'⑦-1Aのうち道分【1人当】'!BL37), 0)</f>
        <v>0</v>
      </c>
      <c r="BM37" s="186">
        <f>IFERROR(IF('⑥-1A申告納付税額（3%）【1人当】'!BM37-'⑦-1Aのうち道分【1人当】'!BM37&lt;0, 0, '⑥-1A申告納付税額（3%）【1人当】'!BM37-'⑦-1Aのうち道分【1人当】'!BM37), 0)</f>
        <v>0</v>
      </c>
      <c r="BN37" s="186">
        <f>IFERROR(IF('⑥-1A申告納付税額（3%）【1人当】'!BN37-'⑦-1Aのうち道分【1人当】'!BN37&lt;0, 0, '⑥-1A申告納付税額（3%）【1人当】'!BN37-'⑦-1Aのうち道分【1人当】'!BN37), 0)</f>
        <v>0</v>
      </c>
      <c r="BO37" s="186">
        <f>IFERROR(IF('⑥-1A申告納付税額（3%）【1人当】'!BO37-'⑦-1Aのうち道分【1人当】'!BO37&lt;0, 0, '⑥-1A申告納付税額（3%）【1人当】'!BO37-'⑦-1Aのうち道分【1人当】'!BO37), 0)</f>
        <v>0</v>
      </c>
      <c r="BP37" s="186">
        <f>IFERROR(IF('⑥-1A申告納付税額（3%）【1人当】'!BP37-'⑦-1Aのうち道分【1人当】'!BP37&lt;0, 0, '⑥-1A申告納付税額（3%）【1人当】'!BP37-'⑦-1Aのうち道分【1人当】'!BP37), 0)</f>
        <v>0</v>
      </c>
      <c r="BQ37" s="186">
        <f>IFERROR(IF('⑥-1A申告納付税額（3%）【1人当】'!BQ37-'⑦-1Aのうち道分【1人当】'!BQ37&lt;0, 0, '⑥-1A申告納付税額（3%）【1人当】'!BQ37-'⑦-1Aのうち道分【1人当】'!BQ37), 0)</f>
        <v>0</v>
      </c>
      <c r="BR37" s="186">
        <f>IFERROR(IF('⑥-1A申告納付税額（3%）【1人当】'!BR37-'⑦-1Aのうち道分【1人当】'!BR37&lt;0, 0, '⑥-1A申告納付税額（3%）【1人当】'!BR37-'⑦-1Aのうち道分【1人当】'!BR37), 0)</f>
        <v>0</v>
      </c>
      <c r="BS37" s="186">
        <f>IFERROR(IF('⑥-1A申告納付税額（3%）【1人当】'!BS37-'⑦-1Aのうち道分【1人当】'!BS37&lt;0, 0, '⑥-1A申告納付税額（3%）【1人当】'!BS37-'⑦-1Aのうち道分【1人当】'!BS37), 0)</f>
        <v>0</v>
      </c>
      <c r="BT37" s="186">
        <f>IFERROR(IF('⑥-1A申告納付税額（3%）【1人当】'!BT37-'⑦-1Aのうち道分【1人当】'!BT37&lt;0, 0, '⑥-1A申告納付税額（3%）【1人当】'!BT37-'⑦-1Aのうち道分【1人当】'!BT37), 0)</f>
        <v>0</v>
      </c>
      <c r="BU37" s="186">
        <f>IFERROR(IF('⑥-1A申告納付税額（3%）【1人当】'!BU37-'⑦-1Aのうち道分【1人当】'!BU37&lt;0, 0, '⑥-1A申告納付税額（3%）【1人当】'!BU37-'⑦-1Aのうち道分【1人当】'!BU37), 0)</f>
        <v>0</v>
      </c>
      <c r="BV37" s="186">
        <f>IFERROR(IF('⑥-1A申告納付税額（3%）【1人当】'!BV37-'⑦-1Aのうち道分【1人当】'!BV37&lt;0, 0, '⑥-1A申告納付税額（3%）【1人当】'!BV37-'⑦-1Aのうち道分【1人当】'!BV37), 0)</f>
        <v>0</v>
      </c>
      <c r="BW37" s="186">
        <f>IFERROR(IF('⑥-1A申告納付税額（3%）【1人当】'!BW37-'⑦-1Aのうち道分【1人当】'!BW37&lt;0, 0, '⑥-1A申告納付税額（3%）【1人当】'!BW37-'⑦-1Aのうち道分【1人当】'!BW37), 0)</f>
        <v>0</v>
      </c>
      <c r="BX37" s="186">
        <f>IFERROR(IF('⑥-1A申告納付税額（3%）【1人当】'!BX37-'⑦-1Aのうち道分【1人当】'!BX37&lt;0, 0, '⑥-1A申告納付税額（3%）【1人当】'!BX37-'⑦-1Aのうち道分【1人当】'!BX37), 0)</f>
        <v>0</v>
      </c>
      <c r="BY37" s="186">
        <f>IFERROR(IF('⑥-1A申告納付税額（3%）【1人当】'!BY37-'⑦-1Aのうち道分【1人当】'!BY37&lt;0, 0, '⑥-1A申告納付税額（3%）【1人当】'!BY37-'⑦-1Aのうち道分【1人当】'!BY37), 0)</f>
        <v>0</v>
      </c>
      <c r="BZ37" s="186">
        <f>IFERROR(IF('⑥-1A申告納付税額（3%）【1人当】'!BZ37-'⑦-1Aのうち道分【1人当】'!BZ37&lt;0, 0, '⑥-1A申告納付税額（3%）【1人当】'!BZ37-'⑦-1Aのうち道分【1人当】'!BZ37), 0)</f>
        <v>0</v>
      </c>
      <c r="CA37" s="186">
        <f>IFERROR(IF('⑥-1A申告納付税額（3%）【1人当】'!CA37-'⑦-1Aのうち道分【1人当】'!CA37&lt;0, 0, '⑥-1A申告納付税額（3%）【1人当】'!CA37-'⑦-1Aのうち道分【1人当】'!CA37), 0)</f>
        <v>0</v>
      </c>
      <c r="CB37" s="186">
        <f>IFERROR(IF('⑥-1A申告納付税額（3%）【1人当】'!CB37-'⑦-1Aのうち道分【1人当】'!CB37&lt;0, 0, '⑥-1A申告納付税額（3%）【1人当】'!CB37-'⑦-1Aのうち道分【1人当】'!CB37), 0)</f>
        <v>0</v>
      </c>
      <c r="CC37" s="186">
        <f>IFERROR(IF('⑥-1A申告納付税額（3%）【1人当】'!CC37-'⑦-1Aのうち道分【1人当】'!CC37&lt;0, 0, '⑥-1A申告納付税額（3%）【1人当】'!CC37-'⑦-1Aのうち道分【1人当】'!CC37), 0)</f>
        <v>0</v>
      </c>
      <c r="CD37" s="186">
        <f>IFERROR(IF('⑥-1A申告納付税額（3%）【1人当】'!CD37-'⑦-1Aのうち道分【1人当】'!CD37&lt;0, 0, '⑥-1A申告納付税額（3%）【1人当】'!CD37-'⑦-1Aのうち道分【1人当】'!CD37), 0)</f>
        <v>0</v>
      </c>
      <c r="CE37" s="186">
        <f>IFERROR(IF('⑥-1A申告納付税額（3%）【1人当】'!CE37-'⑦-1Aのうち道分【1人当】'!CE37&lt;0, 0, '⑥-1A申告納付税額（3%）【1人当】'!CE37-'⑦-1Aのうち道分【1人当】'!CE37), 0)</f>
        <v>0</v>
      </c>
      <c r="CF37" s="186">
        <f>IFERROR(IF('⑥-1A申告納付税額（3%）【1人当】'!CF37-'⑦-1Aのうち道分【1人当】'!CF37&lt;0, 0, '⑥-1A申告納付税額（3%）【1人当】'!CF37-'⑦-1Aのうち道分【1人当】'!CF37), 0)</f>
        <v>0</v>
      </c>
      <c r="CG37" s="186">
        <f>IFERROR(IF('⑥-1A申告納付税額（3%）【1人当】'!CG37-'⑦-1Aのうち道分【1人当】'!CG37&lt;0, 0, '⑥-1A申告納付税額（3%）【1人当】'!CG37-'⑦-1Aのうち道分【1人当】'!CG37), 0)</f>
        <v>0</v>
      </c>
      <c r="CH37" s="186">
        <f>IFERROR(IF('⑥-1A申告納付税額（3%）【1人当】'!CH37-'⑦-1Aのうち道分【1人当】'!CH37&lt;0, 0, '⑥-1A申告納付税額（3%）【1人当】'!CH37-'⑦-1Aのうち道分【1人当】'!CH37), 0)</f>
        <v>0</v>
      </c>
      <c r="CI37" s="186">
        <f>IFERROR(IF('⑥-1A申告納付税額（3%）【1人当】'!CI37-'⑦-1Aのうち道分【1人当】'!CI37&lt;0, 0, '⑥-1A申告納付税額（3%）【1人当】'!CI37-'⑦-1Aのうち道分【1人当】'!CI37), 0)</f>
        <v>0</v>
      </c>
      <c r="CJ37" s="186">
        <f>IFERROR(IF('⑥-1A申告納付税額（3%）【1人当】'!CJ37-'⑦-1Aのうち道分【1人当】'!CJ37&lt;0, 0, '⑥-1A申告納付税額（3%）【1人当】'!CJ37-'⑦-1Aのうち道分【1人当】'!CJ37), 0)</f>
        <v>0</v>
      </c>
      <c r="CK37" s="186">
        <f>IFERROR(IF('⑥-1A申告納付税額（3%）【1人当】'!CK37-'⑦-1Aのうち道分【1人当】'!CK37&lt;0, 0, '⑥-1A申告納付税額（3%）【1人当】'!CK37-'⑦-1Aのうち道分【1人当】'!CK37), 0)</f>
        <v>0</v>
      </c>
      <c r="CL37" s="186">
        <f>IFERROR(IF('⑥-1A申告納付税額（3%）【1人当】'!CL37-'⑦-1Aのうち道分【1人当】'!CL37&lt;0, 0, '⑥-1A申告納付税額（3%）【1人当】'!CL37-'⑦-1Aのうち道分【1人当】'!CL37), 0)</f>
        <v>0</v>
      </c>
      <c r="CM37" s="186">
        <f>IFERROR(IF('⑥-1A申告納付税額（3%）【1人当】'!CM37-'⑦-1Aのうち道分【1人当】'!CM37&lt;0, 0, '⑥-1A申告納付税額（3%）【1人当】'!CM37-'⑦-1Aのうち道分【1人当】'!CM37), 0)</f>
        <v>0</v>
      </c>
      <c r="CN37" s="186">
        <f>IFERROR(IF('⑥-1A申告納付税額（3%）【1人当】'!CN37-'⑦-1Aのうち道分【1人当】'!CN37&lt;0, 0, '⑥-1A申告納付税額（3%）【1人当】'!CN37-'⑦-1Aのうち道分【1人当】'!CN37), 0)</f>
        <v>0</v>
      </c>
      <c r="CO37" s="186">
        <f>IFERROR(IF('⑥-1A申告納付税額（3%）【1人当】'!CO37-'⑦-1Aのうち道分【1人当】'!CO37&lt;0, 0, '⑥-1A申告納付税額（3%）【1人当】'!CO37-'⑦-1Aのうち道分【1人当】'!CO37), 0)</f>
        <v>0</v>
      </c>
      <c r="CP37" s="186">
        <f>IFERROR(IF('⑥-1A申告納付税額（3%）【1人当】'!CP37-'⑦-1Aのうち道分【1人当】'!CP37&lt;0, 0, '⑥-1A申告納付税額（3%）【1人当】'!CP37-'⑦-1Aのうち道分【1人当】'!CP37), 0)</f>
        <v>0</v>
      </c>
      <c r="CQ37" s="186">
        <f>IFERROR(IF('⑥-1A申告納付税額（3%）【1人当】'!CQ37-'⑦-1Aのうち道分【1人当】'!CQ37&lt;0, 0, '⑥-1A申告納付税額（3%）【1人当】'!CQ37-'⑦-1Aのうち道分【1人当】'!CQ37), 0)</f>
        <v>0</v>
      </c>
      <c r="CR37" s="186">
        <f>IFERROR(IF('⑥-1A申告納付税額（3%）【1人当】'!CR37-'⑦-1Aのうち道分【1人当】'!CR37&lt;0, 0, '⑥-1A申告納付税額（3%）【1人当】'!CR37-'⑦-1Aのうち道分【1人当】'!CR37), 0)</f>
        <v>0</v>
      </c>
      <c r="CS37" s="186">
        <f>IFERROR(IF('⑥-1A申告納付税額（3%）【1人当】'!CS37-'⑦-1Aのうち道分【1人当】'!CS37&lt;0, 0, '⑥-1A申告納付税額（3%）【1人当】'!CS37-'⑦-1Aのうち道分【1人当】'!CS37), 0)</f>
        <v>0</v>
      </c>
      <c r="CT37" s="186">
        <f>IFERROR(IF('⑥-1A申告納付税額（3%）【1人当】'!CT37-'⑦-1Aのうち道分【1人当】'!CT37&lt;0, 0, '⑥-1A申告納付税額（3%）【1人当】'!CT37-'⑦-1Aのうち道分【1人当】'!CT37), 0)</f>
        <v>0</v>
      </c>
      <c r="CU37" s="186">
        <f>IFERROR(IF('⑥-1A申告納付税額（3%）【1人当】'!CU37-'⑦-1Aのうち道分【1人当】'!CU37&lt;0, 0, '⑥-1A申告納付税額（3%）【1人当】'!CU37-'⑦-1Aのうち道分【1人当】'!CU37), 0)</f>
        <v>0</v>
      </c>
      <c r="CV37" s="186">
        <f>IFERROR(IF('⑥-1A申告納付税額（3%）【1人当】'!CV37-'⑦-1Aのうち道分【1人当】'!CV37&lt;0, 0, '⑥-1A申告納付税額（3%）【1人当】'!CV37-'⑦-1Aのうち道分【1人当】'!CV37), 0)</f>
        <v>0</v>
      </c>
      <c r="CW37" s="186">
        <f>IFERROR(IF('⑥-1A申告納付税額（3%）【1人当】'!CW37-'⑦-1Aのうち道分【1人当】'!CW37&lt;0, 0, '⑥-1A申告納付税額（3%）【1人当】'!CW37-'⑦-1Aのうち道分【1人当】'!CW37), 0)</f>
        <v>0</v>
      </c>
      <c r="CX37" s="186">
        <f>IFERROR(IF('⑥-1A申告納付税額（3%）【1人当】'!CX37-'⑦-1Aのうち道分【1人当】'!CX37&lt;0, 0, '⑥-1A申告納付税額（3%）【1人当】'!CX37-'⑦-1Aのうち道分【1人当】'!CX37), 0)</f>
        <v>0</v>
      </c>
      <c r="CY37" s="13"/>
      <c r="CZ37" s="187">
        <f>'①-1入力シート（宿泊人数）【1人当】'!CZ37</f>
        <v>0</v>
      </c>
    </row>
    <row r="38" spans="1:104" ht="19.5" thickTop="1">
      <c r="A38" s="198" t="s">
        <v>1</v>
      </c>
      <c r="B38" s="198"/>
      <c r="C38" s="8">
        <f>SUM(C7:C37)</f>
        <v>0</v>
      </c>
      <c r="D38" s="8">
        <f t="shared" ref="D38:BO38" si="4">SUM(D7:D37)</f>
        <v>0</v>
      </c>
      <c r="E38" s="8">
        <f t="shared" si="4"/>
        <v>0</v>
      </c>
      <c r="F38" s="8">
        <f t="shared" si="4"/>
        <v>0</v>
      </c>
      <c r="G38" s="8">
        <f t="shared" si="4"/>
        <v>0</v>
      </c>
      <c r="H38" s="8">
        <f t="shared" si="4"/>
        <v>0</v>
      </c>
      <c r="I38" s="8">
        <f t="shared" si="4"/>
        <v>0</v>
      </c>
      <c r="J38" s="8">
        <f t="shared" si="4"/>
        <v>0</v>
      </c>
      <c r="K38" s="8">
        <f t="shared" si="4"/>
        <v>0</v>
      </c>
      <c r="L38" s="8">
        <f t="shared" si="4"/>
        <v>0</v>
      </c>
      <c r="M38" s="8">
        <f t="shared" si="4"/>
        <v>0</v>
      </c>
      <c r="N38" s="8">
        <f t="shared" si="4"/>
        <v>0</v>
      </c>
      <c r="O38" s="8">
        <f t="shared" si="4"/>
        <v>0</v>
      </c>
      <c r="P38" s="8">
        <f t="shared" si="4"/>
        <v>0</v>
      </c>
      <c r="Q38" s="8">
        <f t="shared" si="4"/>
        <v>0</v>
      </c>
      <c r="R38" s="8">
        <f t="shared" si="4"/>
        <v>0</v>
      </c>
      <c r="S38" s="8">
        <f t="shared" si="4"/>
        <v>0</v>
      </c>
      <c r="T38" s="8">
        <f t="shared" si="4"/>
        <v>0</v>
      </c>
      <c r="U38" s="8">
        <f t="shared" si="4"/>
        <v>0</v>
      </c>
      <c r="V38" s="8">
        <f t="shared" si="4"/>
        <v>0</v>
      </c>
      <c r="W38" s="8">
        <f t="shared" si="4"/>
        <v>0</v>
      </c>
      <c r="X38" s="8">
        <f t="shared" si="4"/>
        <v>0</v>
      </c>
      <c r="Y38" s="8">
        <f t="shared" si="4"/>
        <v>0</v>
      </c>
      <c r="Z38" s="8">
        <f t="shared" si="4"/>
        <v>0</v>
      </c>
      <c r="AA38" s="8">
        <f t="shared" si="4"/>
        <v>0</v>
      </c>
      <c r="AB38" s="8">
        <f t="shared" si="4"/>
        <v>0</v>
      </c>
      <c r="AC38" s="8">
        <f t="shared" si="4"/>
        <v>0</v>
      </c>
      <c r="AD38" s="8">
        <f t="shared" si="4"/>
        <v>0</v>
      </c>
      <c r="AE38" s="8">
        <f t="shared" si="4"/>
        <v>0</v>
      </c>
      <c r="AF38" s="8">
        <f t="shared" si="4"/>
        <v>0</v>
      </c>
      <c r="AG38" s="8">
        <f t="shared" si="4"/>
        <v>0</v>
      </c>
      <c r="AH38" s="8">
        <f t="shared" si="4"/>
        <v>0</v>
      </c>
      <c r="AI38" s="8">
        <f t="shared" si="4"/>
        <v>0</v>
      </c>
      <c r="AJ38" s="8">
        <f t="shared" si="4"/>
        <v>0</v>
      </c>
      <c r="AK38" s="8">
        <f t="shared" si="4"/>
        <v>0</v>
      </c>
      <c r="AL38" s="8">
        <f t="shared" si="4"/>
        <v>0</v>
      </c>
      <c r="AM38" s="8">
        <f t="shared" si="4"/>
        <v>0</v>
      </c>
      <c r="AN38" s="8">
        <f t="shared" si="4"/>
        <v>0</v>
      </c>
      <c r="AO38" s="8">
        <f t="shared" si="4"/>
        <v>0</v>
      </c>
      <c r="AP38" s="8">
        <f t="shared" si="4"/>
        <v>0</v>
      </c>
      <c r="AQ38" s="8">
        <f t="shared" si="4"/>
        <v>0</v>
      </c>
      <c r="AR38" s="8">
        <f t="shared" si="4"/>
        <v>0</v>
      </c>
      <c r="AS38" s="8">
        <f t="shared" si="4"/>
        <v>0</v>
      </c>
      <c r="AT38" s="8">
        <f t="shared" si="4"/>
        <v>0</v>
      </c>
      <c r="AU38" s="8">
        <f t="shared" si="4"/>
        <v>0</v>
      </c>
      <c r="AV38" s="8">
        <f t="shared" si="4"/>
        <v>0</v>
      </c>
      <c r="AW38" s="8">
        <f t="shared" si="4"/>
        <v>0</v>
      </c>
      <c r="AX38" s="8">
        <f t="shared" si="4"/>
        <v>0</v>
      </c>
      <c r="AY38" s="8">
        <f t="shared" si="4"/>
        <v>0</v>
      </c>
      <c r="AZ38" s="8">
        <f t="shared" si="4"/>
        <v>0</v>
      </c>
      <c r="BA38" s="8">
        <f t="shared" si="4"/>
        <v>0</v>
      </c>
      <c r="BB38" s="8">
        <f t="shared" si="4"/>
        <v>0</v>
      </c>
      <c r="BC38" s="8">
        <f t="shared" si="4"/>
        <v>0</v>
      </c>
      <c r="BD38" s="8">
        <f t="shared" si="4"/>
        <v>0</v>
      </c>
      <c r="BE38" s="8">
        <f t="shared" si="4"/>
        <v>0</v>
      </c>
      <c r="BF38" s="8">
        <f t="shared" si="4"/>
        <v>0</v>
      </c>
      <c r="BG38" s="8">
        <f t="shared" si="4"/>
        <v>0</v>
      </c>
      <c r="BH38" s="8">
        <f t="shared" si="4"/>
        <v>0</v>
      </c>
      <c r="BI38" s="8">
        <f t="shared" si="4"/>
        <v>0</v>
      </c>
      <c r="BJ38" s="8">
        <f t="shared" si="4"/>
        <v>0</v>
      </c>
      <c r="BK38" s="8">
        <f t="shared" si="4"/>
        <v>0</v>
      </c>
      <c r="BL38" s="8">
        <f t="shared" si="4"/>
        <v>0</v>
      </c>
      <c r="BM38" s="8">
        <f t="shared" si="4"/>
        <v>0</v>
      </c>
      <c r="BN38" s="8">
        <f t="shared" si="4"/>
        <v>0</v>
      </c>
      <c r="BO38" s="8">
        <f t="shared" si="4"/>
        <v>0</v>
      </c>
      <c r="BP38" s="8">
        <f t="shared" ref="BP38:CX38" si="5">SUM(BP7:BP37)</f>
        <v>0</v>
      </c>
      <c r="BQ38" s="8">
        <f t="shared" si="5"/>
        <v>0</v>
      </c>
      <c r="BR38" s="8">
        <f t="shared" si="5"/>
        <v>0</v>
      </c>
      <c r="BS38" s="8">
        <f t="shared" si="5"/>
        <v>0</v>
      </c>
      <c r="BT38" s="8">
        <f t="shared" si="5"/>
        <v>0</v>
      </c>
      <c r="BU38" s="8">
        <f t="shared" si="5"/>
        <v>0</v>
      </c>
      <c r="BV38" s="8">
        <f t="shared" si="5"/>
        <v>0</v>
      </c>
      <c r="BW38" s="8">
        <f t="shared" si="5"/>
        <v>0</v>
      </c>
      <c r="BX38" s="8">
        <f t="shared" si="5"/>
        <v>0</v>
      </c>
      <c r="BY38" s="8">
        <f t="shared" si="5"/>
        <v>0</v>
      </c>
      <c r="BZ38" s="8">
        <f t="shared" si="5"/>
        <v>0</v>
      </c>
      <c r="CA38" s="8">
        <f t="shared" si="5"/>
        <v>0</v>
      </c>
      <c r="CB38" s="8">
        <f t="shared" si="5"/>
        <v>0</v>
      </c>
      <c r="CC38" s="8">
        <f t="shared" si="5"/>
        <v>0</v>
      </c>
      <c r="CD38" s="8">
        <f t="shared" si="5"/>
        <v>0</v>
      </c>
      <c r="CE38" s="8">
        <f t="shared" si="5"/>
        <v>0</v>
      </c>
      <c r="CF38" s="8">
        <f t="shared" si="5"/>
        <v>0</v>
      </c>
      <c r="CG38" s="8">
        <f t="shared" si="5"/>
        <v>0</v>
      </c>
      <c r="CH38" s="8">
        <f t="shared" si="5"/>
        <v>0</v>
      </c>
      <c r="CI38" s="8">
        <f t="shared" si="5"/>
        <v>0</v>
      </c>
      <c r="CJ38" s="8">
        <f t="shared" si="5"/>
        <v>0</v>
      </c>
      <c r="CK38" s="8">
        <f t="shared" si="5"/>
        <v>0</v>
      </c>
      <c r="CL38" s="8">
        <f t="shared" si="5"/>
        <v>0</v>
      </c>
      <c r="CM38" s="8">
        <f t="shared" si="5"/>
        <v>0</v>
      </c>
      <c r="CN38" s="8">
        <f t="shared" si="5"/>
        <v>0</v>
      </c>
      <c r="CO38" s="8">
        <f t="shared" si="5"/>
        <v>0</v>
      </c>
      <c r="CP38" s="8">
        <f t="shared" si="5"/>
        <v>0</v>
      </c>
      <c r="CQ38" s="8">
        <f t="shared" si="5"/>
        <v>0</v>
      </c>
      <c r="CR38" s="8">
        <f t="shared" si="5"/>
        <v>0</v>
      </c>
      <c r="CS38" s="8">
        <f t="shared" si="5"/>
        <v>0</v>
      </c>
      <c r="CT38" s="8">
        <f t="shared" si="5"/>
        <v>0</v>
      </c>
      <c r="CU38" s="8">
        <f t="shared" si="5"/>
        <v>0</v>
      </c>
      <c r="CV38" s="8">
        <f t="shared" si="5"/>
        <v>0</v>
      </c>
      <c r="CW38" s="8">
        <f t="shared" si="5"/>
        <v>0</v>
      </c>
      <c r="CX38" s="8">
        <f t="shared" si="5"/>
        <v>0</v>
      </c>
      <c r="CZ38" s="8">
        <f>SUM(CZ7:CZ37)</f>
        <v>0</v>
      </c>
    </row>
  </sheetData>
  <sheetProtection sheet="1" objects="1" scenarios="1"/>
  <mergeCells count="12">
    <mergeCell ref="E1:F1"/>
    <mergeCell ref="G1:H1"/>
    <mergeCell ref="J1:K1"/>
    <mergeCell ref="L1:P1"/>
    <mergeCell ref="A2:B2"/>
    <mergeCell ref="A6:B6"/>
    <mergeCell ref="A7:A37"/>
    <mergeCell ref="A38:B38"/>
    <mergeCell ref="CZ3:CZ6"/>
    <mergeCell ref="A4:B4"/>
    <mergeCell ref="A5:B5"/>
    <mergeCell ref="A3:B3"/>
  </mergeCells>
  <phoneticPr fontId="2"/>
  <pageMargins left="0.7" right="0.7" top="0.75" bottom="0.75" header="0.3" footer="0.3"/>
  <pageSetup paperSize="9" scale="12" orientation="landscape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0DE9-ACED-46B3-B157-070443E6577C}">
  <dimension ref="A1:DB48"/>
  <sheetViews>
    <sheetView zoomScale="55" zoomScaleNormal="5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X9" sqref="CX9"/>
    </sheetView>
  </sheetViews>
  <sheetFormatPr defaultRowHeight="18.75"/>
  <cols>
    <col min="1" max="1" width="9" style="4"/>
    <col min="2" max="2" width="5" style="6" customWidth="1"/>
    <col min="3" max="16384" width="9" style="4"/>
  </cols>
  <sheetData>
    <row r="1" spans="1:106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13" t="s">
        <v>2</v>
      </c>
    </row>
    <row r="2" spans="1:106" ht="19.5" thickBot="1">
      <c r="A2" s="194"/>
      <c r="B2" s="19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06" s="13" customFormat="1">
      <c r="A3" s="199" t="s">
        <v>66</v>
      </c>
      <c r="B3" s="201"/>
      <c r="C3" s="155">
        <f>'①-2入力シート（宿泊人数）【室】'!C3</f>
        <v>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221" t="s">
        <v>86</v>
      </c>
    </row>
    <row r="4" spans="1:106" s="13" customFormat="1">
      <c r="A4" s="199" t="s">
        <v>67</v>
      </c>
      <c r="B4" s="201"/>
      <c r="C4" s="95">
        <f>'①-2入力シート（宿泊人数）【室】'!C4</f>
        <v>0</v>
      </c>
      <c r="D4" s="95">
        <f>'①-2入力シート（宿泊人数）【室】'!D4</f>
        <v>0</v>
      </c>
      <c r="E4" s="95">
        <f>'①-2入力シート（宿泊人数）【室】'!E4</f>
        <v>0</v>
      </c>
      <c r="F4" s="95">
        <f>'①-2入力シート（宿泊人数）【室】'!F4</f>
        <v>0</v>
      </c>
      <c r="G4" s="95">
        <f>'①-2入力シート（宿泊人数）【室】'!G4</f>
        <v>0</v>
      </c>
      <c r="H4" s="95">
        <f>'①-2入力シート（宿泊人数）【室】'!H4</f>
        <v>0</v>
      </c>
      <c r="I4" s="95">
        <f>'①-2入力シート（宿泊人数）【室】'!I4</f>
        <v>0</v>
      </c>
      <c r="J4" s="95">
        <f>'①-2入力シート（宿泊人数）【室】'!J4</f>
        <v>0</v>
      </c>
      <c r="K4" s="95">
        <f>'①-2入力シート（宿泊人数）【室】'!K4</f>
        <v>0</v>
      </c>
      <c r="L4" s="95">
        <f>'①-2入力シート（宿泊人数）【室】'!L4</f>
        <v>0</v>
      </c>
      <c r="M4" s="95">
        <f>'①-2入力シート（宿泊人数）【室】'!M4</f>
        <v>0</v>
      </c>
      <c r="N4" s="95">
        <f>'①-2入力シート（宿泊人数）【室】'!N4</f>
        <v>0</v>
      </c>
      <c r="O4" s="153">
        <f>'①-2入力シート（宿泊人数）【室】'!O4</f>
        <v>0</v>
      </c>
      <c r="P4" s="153">
        <f>'①-2入力シート（宿泊人数）【室】'!P4</f>
        <v>0</v>
      </c>
      <c r="Q4" s="153">
        <f>'①-2入力シート（宿泊人数）【室】'!Q4</f>
        <v>0</v>
      </c>
      <c r="R4" s="153">
        <f>'①-2入力シート（宿泊人数）【室】'!R4</f>
        <v>0</v>
      </c>
      <c r="S4" s="153">
        <f>'①-2入力シート（宿泊人数）【室】'!S4</f>
        <v>0</v>
      </c>
      <c r="T4" s="153">
        <f>'①-2入力シート（宿泊人数）【室】'!T4</f>
        <v>0</v>
      </c>
      <c r="U4" s="153">
        <f>'①-2入力シート（宿泊人数）【室】'!U4</f>
        <v>0</v>
      </c>
      <c r="V4" s="153">
        <f>'①-2入力シート（宿泊人数）【室】'!V4</f>
        <v>0</v>
      </c>
      <c r="W4" s="153">
        <f>'①-2入力シート（宿泊人数）【室】'!W4</f>
        <v>0</v>
      </c>
      <c r="X4" s="153">
        <f>'①-2入力シート（宿泊人数）【室】'!X4</f>
        <v>0</v>
      </c>
      <c r="Y4" s="153">
        <f>'①-2入力シート（宿泊人数）【室】'!Y4</f>
        <v>0</v>
      </c>
      <c r="Z4" s="153">
        <f>'①-2入力シート（宿泊人数）【室】'!Z4</f>
        <v>0</v>
      </c>
      <c r="AA4" s="153">
        <f>'①-2入力シート（宿泊人数）【室】'!AA4</f>
        <v>0</v>
      </c>
      <c r="AB4" s="153">
        <f>'①-2入力シート（宿泊人数）【室】'!AB4</f>
        <v>0</v>
      </c>
      <c r="AC4" s="153">
        <f>'①-2入力シート（宿泊人数）【室】'!AC4</f>
        <v>0</v>
      </c>
      <c r="AD4" s="153">
        <f>'①-2入力シート（宿泊人数）【室】'!AD4</f>
        <v>0</v>
      </c>
      <c r="AE4" s="153">
        <f>'①-2入力シート（宿泊人数）【室】'!AE4</f>
        <v>0</v>
      </c>
      <c r="AF4" s="153">
        <f>'①-2入力シート（宿泊人数）【室】'!AF4</f>
        <v>0</v>
      </c>
      <c r="AG4" s="153">
        <f>'①-2入力シート（宿泊人数）【室】'!AG4</f>
        <v>0</v>
      </c>
      <c r="AH4" s="153">
        <f>'①-2入力シート（宿泊人数）【室】'!AH4</f>
        <v>0</v>
      </c>
      <c r="AI4" s="153">
        <f>'①-2入力シート（宿泊人数）【室】'!AI4</f>
        <v>0</v>
      </c>
      <c r="AJ4" s="153">
        <f>'①-2入力シート（宿泊人数）【室】'!AJ4</f>
        <v>0</v>
      </c>
      <c r="AK4" s="153">
        <f>'①-2入力シート（宿泊人数）【室】'!AK4</f>
        <v>0</v>
      </c>
      <c r="AL4" s="153">
        <f>'①-2入力シート（宿泊人数）【室】'!AL4</f>
        <v>0</v>
      </c>
      <c r="AM4" s="153">
        <f>'①-2入力シート（宿泊人数）【室】'!AM4</f>
        <v>0</v>
      </c>
      <c r="AN4" s="153">
        <f>'①-2入力シート（宿泊人数）【室】'!AN4</f>
        <v>0</v>
      </c>
      <c r="AO4" s="153">
        <f>'①-2入力シート（宿泊人数）【室】'!AO4</f>
        <v>0</v>
      </c>
      <c r="AP4" s="153">
        <f>'①-2入力シート（宿泊人数）【室】'!AP4</f>
        <v>0</v>
      </c>
      <c r="AQ4" s="153">
        <f>'①-2入力シート（宿泊人数）【室】'!AQ4</f>
        <v>0</v>
      </c>
      <c r="AR4" s="153">
        <f>'①-2入力シート（宿泊人数）【室】'!AR4</f>
        <v>0</v>
      </c>
      <c r="AS4" s="153">
        <f>'①-2入力シート（宿泊人数）【室】'!AS4</f>
        <v>0</v>
      </c>
      <c r="AT4" s="153">
        <f>'①-2入力シート（宿泊人数）【室】'!AT4</f>
        <v>0</v>
      </c>
      <c r="AU4" s="153">
        <f>'①-2入力シート（宿泊人数）【室】'!AU4</f>
        <v>0</v>
      </c>
      <c r="AV4" s="153">
        <f>'①-2入力シート（宿泊人数）【室】'!AV4</f>
        <v>0</v>
      </c>
      <c r="AW4" s="153">
        <f>'①-2入力シート（宿泊人数）【室】'!AW4</f>
        <v>0</v>
      </c>
      <c r="AX4" s="153">
        <f>'①-2入力シート（宿泊人数）【室】'!AX4</f>
        <v>0</v>
      </c>
      <c r="AY4" s="153">
        <f>'①-2入力シート（宿泊人数）【室】'!AY4</f>
        <v>0</v>
      </c>
      <c r="AZ4" s="153">
        <f>'①-2入力シート（宿泊人数）【室】'!AZ4</f>
        <v>0</v>
      </c>
      <c r="BA4" s="153">
        <f>'①-2入力シート（宿泊人数）【室】'!BA4</f>
        <v>0</v>
      </c>
      <c r="BB4" s="153">
        <f>'①-2入力シート（宿泊人数）【室】'!BB4</f>
        <v>0</v>
      </c>
      <c r="BC4" s="153">
        <f>'①-2入力シート（宿泊人数）【室】'!BC4</f>
        <v>0</v>
      </c>
      <c r="BD4" s="153">
        <f>'①-2入力シート（宿泊人数）【室】'!BD4</f>
        <v>0</v>
      </c>
      <c r="BE4" s="153">
        <f>'①-2入力シート（宿泊人数）【室】'!BE4</f>
        <v>0</v>
      </c>
      <c r="BF4" s="153">
        <f>'①-2入力シート（宿泊人数）【室】'!BF4</f>
        <v>0</v>
      </c>
      <c r="BG4" s="153">
        <f>'①-2入力シート（宿泊人数）【室】'!BG4</f>
        <v>0</v>
      </c>
      <c r="BH4" s="153">
        <f>'①-2入力シート（宿泊人数）【室】'!BH4</f>
        <v>0</v>
      </c>
      <c r="BI4" s="153">
        <f>'①-2入力シート（宿泊人数）【室】'!BI4</f>
        <v>0</v>
      </c>
      <c r="BJ4" s="153">
        <f>'①-2入力シート（宿泊人数）【室】'!BJ4</f>
        <v>0</v>
      </c>
      <c r="BK4" s="153">
        <f>'①-2入力シート（宿泊人数）【室】'!BK4</f>
        <v>0</v>
      </c>
      <c r="BL4" s="153">
        <f>'①-2入力シート（宿泊人数）【室】'!BL4</f>
        <v>0</v>
      </c>
      <c r="BM4" s="153">
        <f>'①-2入力シート（宿泊人数）【室】'!BM4</f>
        <v>0</v>
      </c>
      <c r="BN4" s="153">
        <f>'①-2入力シート（宿泊人数）【室】'!BN4</f>
        <v>0</v>
      </c>
      <c r="BO4" s="153">
        <f>'①-2入力シート（宿泊人数）【室】'!BO4</f>
        <v>0</v>
      </c>
      <c r="BP4" s="153">
        <f>'①-2入力シート（宿泊人数）【室】'!BP4</f>
        <v>0</v>
      </c>
      <c r="BQ4" s="153">
        <f>'①-2入力シート（宿泊人数）【室】'!BQ4</f>
        <v>0</v>
      </c>
      <c r="BR4" s="153">
        <f>'①-2入力シート（宿泊人数）【室】'!BR4</f>
        <v>0</v>
      </c>
      <c r="BS4" s="153">
        <f>'①-2入力シート（宿泊人数）【室】'!BS4</f>
        <v>0</v>
      </c>
      <c r="BT4" s="153">
        <f>'①-2入力シート（宿泊人数）【室】'!BT4</f>
        <v>0</v>
      </c>
      <c r="BU4" s="153">
        <f>'①-2入力シート（宿泊人数）【室】'!BU4</f>
        <v>0</v>
      </c>
      <c r="BV4" s="153">
        <f>'①-2入力シート（宿泊人数）【室】'!BV4</f>
        <v>0</v>
      </c>
      <c r="BW4" s="153">
        <f>'①-2入力シート（宿泊人数）【室】'!BW4</f>
        <v>0</v>
      </c>
      <c r="BX4" s="153">
        <f>'①-2入力シート（宿泊人数）【室】'!BX4</f>
        <v>0</v>
      </c>
      <c r="BY4" s="153">
        <f>'①-2入力シート（宿泊人数）【室】'!BY4</f>
        <v>0</v>
      </c>
      <c r="BZ4" s="153">
        <f>'①-2入力シート（宿泊人数）【室】'!BZ4</f>
        <v>0</v>
      </c>
      <c r="CA4" s="153">
        <f>'①-2入力シート（宿泊人数）【室】'!CA4</f>
        <v>0</v>
      </c>
      <c r="CB4" s="153">
        <f>'①-2入力シート（宿泊人数）【室】'!CB4</f>
        <v>0</v>
      </c>
      <c r="CC4" s="153">
        <f>'①-2入力シート（宿泊人数）【室】'!CC4</f>
        <v>0</v>
      </c>
      <c r="CD4" s="153">
        <f>'①-2入力シート（宿泊人数）【室】'!CD4</f>
        <v>0</v>
      </c>
      <c r="CE4" s="153">
        <f>'①-2入力シート（宿泊人数）【室】'!CE4</f>
        <v>0</v>
      </c>
      <c r="CF4" s="153">
        <f>'①-2入力シート（宿泊人数）【室】'!CF4</f>
        <v>0</v>
      </c>
      <c r="CG4" s="153">
        <f>'①-2入力シート（宿泊人数）【室】'!CG4</f>
        <v>0</v>
      </c>
      <c r="CH4" s="153">
        <f>'①-2入力シート（宿泊人数）【室】'!CH4</f>
        <v>0</v>
      </c>
      <c r="CI4" s="153">
        <f>'①-2入力シート（宿泊人数）【室】'!CI4</f>
        <v>0</v>
      </c>
      <c r="CJ4" s="153">
        <f>'①-2入力シート（宿泊人数）【室】'!CJ4</f>
        <v>0</v>
      </c>
      <c r="CK4" s="153">
        <f>'①-2入力シート（宿泊人数）【室】'!CK4</f>
        <v>0</v>
      </c>
      <c r="CL4" s="153">
        <f>'①-2入力シート（宿泊人数）【室】'!CL4</f>
        <v>0</v>
      </c>
      <c r="CM4" s="153">
        <f>'①-2入力シート（宿泊人数）【室】'!CM4</f>
        <v>0</v>
      </c>
      <c r="CN4" s="153">
        <f>'①-2入力シート（宿泊人数）【室】'!CN4</f>
        <v>0</v>
      </c>
      <c r="CO4" s="153">
        <f>'①-2入力シート（宿泊人数）【室】'!CO4</f>
        <v>0</v>
      </c>
      <c r="CP4" s="153">
        <f>'①-2入力シート（宿泊人数）【室】'!CP4</f>
        <v>0</v>
      </c>
      <c r="CQ4" s="153">
        <f>'①-2入力シート（宿泊人数）【室】'!CQ4</f>
        <v>0</v>
      </c>
      <c r="CR4" s="153">
        <f>'①-2入力シート（宿泊人数）【室】'!CR4</f>
        <v>0</v>
      </c>
      <c r="CS4" s="153">
        <f>'①-2入力シート（宿泊人数）【室】'!CS4</f>
        <v>0</v>
      </c>
      <c r="CT4" s="153">
        <f>'①-2入力シート（宿泊人数）【室】'!CT4</f>
        <v>0</v>
      </c>
      <c r="CU4" s="153">
        <f>'①-2入力シート（宿泊人数）【室】'!CU4</f>
        <v>0</v>
      </c>
      <c r="CV4" s="153">
        <f>'①-2入力シート（宿泊人数）【室】'!CV4</f>
        <v>0</v>
      </c>
      <c r="CW4" s="153">
        <f>'①-2入力シート（宿泊人数）【室】'!CW4</f>
        <v>0</v>
      </c>
      <c r="CX4" s="153">
        <f>'①-2入力シート（宿泊人数）【室】'!CX4</f>
        <v>0</v>
      </c>
      <c r="CY4" s="222"/>
      <c r="DA4" s="301" t="s">
        <v>71</v>
      </c>
    </row>
    <row r="5" spans="1:106" s="13" customFormat="1">
      <c r="A5" s="208" t="s">
        <v>63</v>
      </c>
      <c r="B5" s="209"/>
      <c r="C5" s="91">
        <f>'①-2入力シート（宿泊人数）【室】'!C5</f>
        <v>0</v>
      </c>
      <c r="D5" s="91">
        <f>'①-2入力シート（宿泊人数）【室】'!D5</f>
        <v>0</v>
      </c>
      <c r="E5" s="91">
        <f>'①-2入力シート（宿泊人数）【室】'!E5</f>
        <v>0</v>
      </c>
      <c r="F5" s="91">
        <f>'①-2入力シート（宿泊人数）【室】'!F5</f>
        <v>0</v>
      </c>
      <c r="G5" s="91">
        <f>'①-2入力シート（宿泊人数）【室】'!G5</f>
        <v>0</v>
      </c>
      <c r="H5" s="91">
        <f>'①-2入力シート（宿泊人数）【室】'!H5</f>
        <v>0</v>
      </c>
      <c r="I5" s="91">
        <f>'①-2入力シート（宿泊人数）【室】'!I5</f>
        <v>0</v>
      </c>
      <c r="J5" s="91">
        <f>'①-2入力シート（宿泊人数）【室】'!J5</f>
        <v>0</v>
      </c>
      <c r="K5" s="91">
        <f>'①-2入力シート（宿泊人数）【室】'!K5</f>
        <v>0</v>
      </c>
      <c r="L5" s="91">
        <f>'①-2入力シート（宿泊人数）【室】'!L5</f>
        <v>0</v>
      </c>
      <c r="M5" s="91">
        <f>'①-2入力シート（宿泊人数）【室】'!M5</f>
        <v>0</v>
      </c>
      <c r="N5" s="91">
        <f>'①-2入力シート（宿泊人数）【室】'!N5</f>
        <v>0</v>
      </c>
      <c r="O5" s="91">
        <f>'①-2入力シート（宿泊人数）【室】'!O5</f>
        <v>0</v>
      </c>
      <c r="P5" s="91">
        <f>'①-2入力シート（宿泊人数）【室】'!P5</f>
        <v>0</v>
      </c>
      <c r="Q5" s="91">
        <f>'①-2入力シート（宿泊人数）【室】'!Q5</f>
        <v>0</v>
      </c>
      <c r="R5" s="91">
        <f>'①-2入力シート（宿泊人数）【室】'!R5</f>
        <v>0</v>
      </c>
      <c r="S5" s="91">
        <f>'①-2入力シート（宿泊人数）【室】'!S5</f>
        <v>0</v>
      </c>
      <c r="T5" s="91">
        <f>'①-2入力シート（宿泊人数）【室】'!T5</f>
        <v>0</v>
      </c>
      <c r="U5" s="91">
        <f>'①-2入力シート（宿泊人数）【室】'!U5</f>
        <v>0</v>
      </c>
      <c r="V5" s="91">
        <f>'①-2入力シート（宿泊人数）【室】'!V5</f>
        <v>0</v>
      </c>
      <c r="W5" s="91">
        <f>'①-2入力シート（宿泊人数）【室】'!W5</f>
        <v>0</v>
      </c>
      <c r="X5" s="91">
        <f>'①-2入力シート（宿泊人数）【室】'!X5</f>
        <v>0</v>
      </c>
      <c r="Y5" s="91">
        <f>'①-2入力シート（宿泊人数）【室】'!Y5</f>
        <v>0</v>
      </c>
      <c r="Z5" s="91">
        <f>'①-2入力シート（宿泊人数）【室】'!Z5</f>
        <v>0</v>
      </c>
      <c r="AA5" s="91">
        <f>'①-2入力シート（宿泊人数）【室】'!AA5</f>
        <v>0</v>
      </c>
      <c r="AB5" s="91">
        <f>'①-2入力シート（宿泊人数）【室】'!AB5</f>
        <v>0</v>
      </c>
      <c r="AC5" s="91">
        <f>'①-2入力シート（宿泊人数）【室】'!AC5</f>
        <v>0</v>
      </c>
      <c r="AD5" s="91">
        <f>'①-2入力シート（宿泊人数）【室】'!AD5</f>
        <v>0</v>
      </c>
      <c r="AE5" s="91">
        <f>'①-2入力シート（宿泊人数）【室】'!AE5</f>
        <v>0</v>
      </c>
      <c r="AF5" s="91">
        <f>'①-2入力シート（宿泊人数）【室】'!AF5</f>
        <v>0</v>
      </c>
      <c r="AG5" s="91">
        <f>'①-2入力シート（宿泊人数）【室】'!AG5</f>
        <v>0</v>
      </c>
      <c r="AH5" s="91">
        <f>'①-2入力シート（宿泊人数）【室】'!AH5</f>
        <v>0</v>
      </c>
      <c r="AI5" s="91">
        <f>'①-2入力シート（宿泊人数）【室】'!AI5</f>
        <v>0</v>
      </c>
      <c r="AJ5" s="91">
        <f>'①-2入力シート（宿泊人数）【室】'!AJ5</f>
        <v>0</v>
      </c>
      <c r="AK5" s="91">
        <f>'①-2入力シート（宿泊人数）【室】'!AK5</f>
        <v>0</v>
      </c>
      <c r="AL5" s="91">
        <f>'①-2入力シート（宿泊人数）【室】'!AL5</f>
        <v>0</v>
      </c>
      <c r="AM5" s="91">
        <f>'①-2入力シート（宿泊人数）【室】'!AM5</f>
        <v>0</v>
      </c>
      <c r="AN5" s="91">
        <f>'①-2入力シート（宿泊人数）【室】'!AN5</f>
        <v>0</v>
      </c>
      <c r="AO5" s="91">
        <f>'①-2入力シート（宿泊人数）【室】'!AO5</f>
        <v>0</v>
      </c>
      <c r="AP5" s="91">
        <f>'①-2入力シート（宿泊人数）【室】'!AP5</f>
        <v>0</v>
      </c>
      <c r="AQ5" s="91">
        <f>'①-2入力シート（宿泊人数）【室】'!AQ5</f>
        <v>0</v>
      </c>
      <c r="AR5" s="91">
        <f>'①-2入力シート（宿泊人数）【室】'!AR5</f>
        <v>0</v>
      </c>
      <c r="AS5" s="91">
        <f>'①-2入力シート（宿泊人数）【室】'!AS5</f>
        <v>0</v>
      </c>
      <c r="AT5" s="91">
        <f>'①-2入力シート（宿泊人数）【室】'!AT5</f>
        <v>0</v>
      </c>
      <c r="AU5" s="91">
        <f>'①-2入力シート（宿泊人数）【室】'!AU5</f>
        <v>0</v>
      </c>
      <c r="AV5" s="91">
        <f>'①-2入力シート（宿泊人数）【室】'!AV5</f>
        <v>0</v>
      </c>
      <c r="AW5" s="91">
        <f>'①-2入力シート（宿泊人数）【室】'!AW5</f>
        <v>0</v>
      </c>
      <c r="AX5" s="91">
        <f>'①-2入力シート（宿泊人数）【室】'!AX5</f>
        <v>0</v>
      </c>
      <c r="AY5" s="91">
        <f>'①-2入力シート（宿泊人数）【室】'!AY5</f>
        <v>0</v>
      </c>
      <c r="AZ5" s="91">
        <f>'①-2入力シート（宿泊人数）【室】'!AZ5</f>
        <v>0</v>
      </c>
      <c r="BA5" s="91">
        <f>'①-2入力シート（宿泊人数）【室】'!BA5</f>
        <v>0</v>
      </c>
      <c r="BB5" s="91">
        <f>'①-2入力シート（宿泊人数）【室】'!BB5</f>
        <v>0</v>
      </c>
      <c r="BC5" s="91">
        <f>'①-2入力シート（宿泊人数）【室】'!BC5</f>
        <v>0</v>
      </c>
      <c r="BD5" s="91">
        <f>'①-2入力シート（宿泊人数）【室】'!BD5</f>
        <v>0</v>
      </c>
      <c r="BE5" s="91">
        <f>'①-2入力シート（宿泊人数）【室】'!BE5</f>
        <v>0</v>
      </c>
      <c r="BF5" s="91">
        <f>'①-2入力シート（宿泊人数）【室】'!BF5</f>
        <v>0</v>
      </c>
      <c r="BG5" s="91">
        <f>'①-2入力シート（宿泊人数）【室】'!BG5</f>
        <v>0</v>
      </c>
      <c r="BH5" s="91">
        <f>'①-2入力シート（宿泊人数）【室】'!BH5</f>
        <v>0</v>
      </c>
      <c r="BI5" s="91">
        <f>'①-2入力シート（宿泊人数）【室】'!BI5</f>
        <v>0</v>
      </c>
      <c r="BJ5" s="91">
        <f>'①-2入力シート（宿泊人数）【室】'!BJ5</f>
        <v>0</v>
      </c>
      <c r="BK5" s="91">
        <f>'①-2入力シート（宿泊人数）【室】'!BK5</f>
        <v>0</v>
      </c>
      <c r="BL5" s="91">
        <f>'①-2入力シート（宿泊人数）【室】'!BL5</f>
        <v>0</v>
      </c>
      <c r="BM5" s="91">
        <f>'①-2入力シート（宿泊人数）【室】'!BM5</f>
        <v>0</v>
      </c>
      <c r="BN5" s="91">
        <f>'①-2入力シート（宿泊人数）【室】'!BN5</f>
        <v>0</v>
      </c>
      <c r="BO5" s="91">
        <f>'①-2入力シート（宿泊人数）【室】'!BO5</f>
        <v>0</v>
      </c>
      <c r="BP5" s="91">
        <f>'①-2入力シート（宿泊人数）【室】'!BP5</f>
        <v>0</v>
      </c>
      <c r="BQ5" s="91">
        <f>'①-2入力シート（宿泊人数）【室】'!BQ5</f>
        <v>0</v>
      </c>
      <c r="BR5" s="91">
        <f>'①-2入力シート（宿泊人数）【室】'!BR5</f>
        <v>0</v>
      </c>
      <c r="BS5" s="91">
        <f>'①-2入力シート（宿泊人数）【室】'!BS5</f>
        <v>0</v>
      </c>
      <c r="BT5" s="91">
        <f>'①-2入力シート（宿泊人数）【室】'!BT5</f>
        <v>0</v>
      </c>
      <c r="BU5" s="91">
        <f>'①-2入力シート（宿泊人数）【室】'!BU5</f>
        <v>0</v>
      </c>
      <c r="BV5" s="91">
        <f>'①-2入力シート（宿泊人数）【室】'!BV5</f>
        <v>0</v>
      </c>
      <c r="BW5" s="91">
        <f>'①-2入力シート（宿泊人数）【室】'!BW5</f>
        <v>0</v>
      </c>
      <c r="BX5" s="91">
        <f>'①-2入力シート（宿泊人数）【室】'!BX5</f>
        <v>0</v>
      </c>
      <c r="BY5" s="91">
        <f>'①-2入力シート（宿泊人数）【室】'!BY5</f>
        <v>0</v>
      </c>
      <c r="BZ5" s="91">
        <f>'①-2入力シート（宿泊人数）【室】'!BZ5</f>
        <v>0</v>
      </c>
      <c r="CA5" s="91">
        <f>'①-2入力シート（宿泊人数）【室】'!CA5</f>
        <v>0</v>
      </c>
      <c r="CB5" s="91">
        <f>'①-2入力シート（宿泊人数）【室】'!CB5</f>
        <v>0</v>
      </c>
      <c r="CC5" s="91">
        <f>'①-2入力シート（宿泊人数）【室】'!CC5</f>
        <v>0</v>
      </c>
      <c r="CD5" s="91">
        <f>'①-2入力シート（宿泊人数）【室】'!CD5</f>
        <v>0</v>
      </c>
      <c r="CE5" s="91">
        <f>'①-2入力シート（宿泊人数）【室】'!CE5</f>
        <v>0</v>
      </c>
      <c r="CF5" s="91">
        <f>'①-2入力シート（宿泊人数）【室】'!CF5</f>
        <v>0</v>
      </c>
      <c r="CG5" s="91">
        <f>'①-2入力シート（宿泊人数）【室】'!CG5</f>
        <v>0</v>
      </c>
      <c r="CH5" s="91">
        <f>'①-2入力シート（宿泊人数）【室】'!CH5</f>
        <v>0</v>
      </c>
      <c r="CI5" s="91">
        <f>'①-2入力シート（宿泊人数）【室】'!CI5</f>
        <v>0</v>
      </c>
      <c r="CJ5" s="91">
        <f>'①-2入力シート（宿泊人数）【室】'!CJ5</f>
        <v>0</v>
      </c>
      <c r="CK5" s="91">
        <f>'①-2入力シート（宿泊人数）【室】'!CK5</f>
        <v>0</v>
      </c>
      <c r="CL5" s="91">
        <f>'①-2入力シート（宿泊人数）【室】'!CL5</f>
        <v>0</v>
      </c>
      <c r="CM5" s="91">
        <f>'①-2入力シート（宿泊人数）【室】'!CM5</f>
        <v>0</v>
      </c>
      <c r="CN5" s="91">
        <f>'①-2入力シート（宿泊人数）【室】'!CN5</f>
        <v>0</v>
      </c>
      <c r="CO5" s="91">
        <f>'①-2入力シート（宿泊人数）【室】'!CO5</f>
        <v>0</v>
      </c>
      <c r="CP5" s="91">
        <f>'①-2入力シート（宿泊人数）【室】'!CP5</f>
        <v>0</v>
      </c>
      <c r="CQ5" s="91">
        <f>'①-2入力シート（宿泊人数）【室】'!CQ5</f>
        <v>0</v>
      </c>
      <c r="CR5" s="91">
        <f>'①-2入力シート（宿泊人数）【室】'!CR5</f>
        <v>0</v>
      </c>
      <c r="CS5" s="91">
        <f>'①-2入力シート（宿泊人数）【室】'!CS5</f>
        <v>0</v>
      </c>
      <c r="CT5" s="91">
        <f>'①-2入力シート（宿泊人数）【室】'!CT5</f>
        <v>0</v>
      </c>
      <c r="CU5" s="91">
        <f>'①-2入力シート（宿泊人数）【室】'!CU5</f>
        <v>0</v>
      </c>
      <c r="CV5" s="91">
        <f>'①-2入力シート（宿泊人数）【室】'!CV5</f>
        <v>0</v>
      </c>
      <c r="CW5" s="91">
        <f>'①-2入力シート（宿泊人数）【室】'!CW5</f>
        <v>0</v>
      </c>
      <c r="CX5" s="91">
        <f>'①-2入力シート（宿泊人数）【室】'!CX5</f>
        <v>0</v>
      </c>
      <c r="CY5" s="222"/>
      <c r="DA5" s="313"/>
    </row>
    <row r="6" spans="1:106" s="13" customFormat="1">
      <c r="A6" s="208" t="s">
        <v>64</v>
      </c>
      <c r="B6" s="209"/>
      <c r="C6" s="91">
        <f>C5/1.1</f>
        <v>0</v>
      </c>
      <c r="D6" s="91">
        <f t="shared" ref="D6:L6" si="0">D5/1.1</f>
        <v>0</v>
      </c>
      <c r="E6" s="91">
        <f t="shared" si="0"/>
        <v>0</v>
      </c>
      <c r="F6" s="91">
        <f t="shared" si="0"/>
        <v>0</v>
      </c>
      <c r="G6" s="91">
        <f t="shared" si="0"/>
        <v>0</v>
      </c>
      <c r="H6" s="91">
        <f t="shared" si="0"/>
        <v>0</v>
      </c>
      <c r="I6" s="91">
        <f t="shared" si="0"/>
        <v>0</v>
      </c>
      <c r="J6" s="91">
        <f t="shared" si="0"/>
        <v>0</v>
      </c>
      <c r="K6" s="91">
        <f t="shared" si="0"/>
        <v>0</v>
      </c>
      <c r="L6" s="91">
        <f t="shared" si="0"/>
        <v>0</v>
      </c>
      <c r="M6" s="91">
        <f t="shared" ref="M6:N6" si="1">M5/1.1</f>
        <v>0</v>
      </c>
      <c r="N6" s="91">
        <f t="shared" si="1"/>
        <v>0</v>
      </c>
      <c r="O6" s="91">
        <f t="shared" ref="O6:BZ6" si="2">O5/1.1</f>
        <v>0</v>
      </c>
      <c r="P6" s="91">
        <f t="shared" si="2"/>
        <v>0</v>
      </c>
      <c r="Q6" s="91">
        <f t="shared" si="2"/>
        <v>0</v>
      </c>
      <c r="R6" s="91">
        <f t="shared" si="2"/>
        <v>0</v>
      </c>
      <c r="S6" s="91">
        <f t="shared" si="2"/>
        <v>0</v>
      </c>
      <c r="T6" s="91">
        <f t="shared" si="2"/>
        <v>0</v>
      </c>
      <c r="U6" s="91">
        <f t="shared" si="2"/>
        <v>0</v>
      </c>
      <c r="V6" s="91">
        <f t="shared" si="2"/>
        <v>0</v>
      </c>
      <c r="W6" s="91">
        <f t="shared" si="2"/>
        <v>0</v>
      </c>
      <c r="X6" s="91">
        <f t="shared" si="2"/>
        <v>0</v>
      </c>
      <c r="Y6" s="91">
        <f t="shared" si="2"/>
        <v>0</v>
      </c>
      <c r="Z6" s="91">
        <f t="shared" si="2"/>
        <v>0</v>
      </c>
      <c r="AA6" s="91">
        <f t="shared" si="2"/>
        <v>0</v>
      </c>
      <c r="AB6" s="91">
        <f t="shared" si="2"/>
        <v>0</v>
      </c>
      <c r="AC6" s="91">
        <f t="shared" si="2"/>
        <v>0</v>
      </c>
      <c r="AD6" s="91">
        <f t="shared" si="2"/>
        <v>0</v>
      </c>
      <c r="AE6" s="91">
        <f t="shared" si="2"/>
        <v>0</v>
      </c>
      <c r="AF6" s="91">
        <f t="shared" si="2"/>
        <v>0</v>
      </c>
      <c r="AG6" s="91">
        <f t="shared" si="2"/>
        <v>0</v>
      </c>
      <c r="AH6" s="91">
        <f t="shared" si="2"/>
        <v>0</v>
      </c>
      <c r="AI6" s="91">
        <f t="shared" si="2"/>
        <v>0</v>
      </c>
      <c r="AJ6" s="91">
        <f t="shared" si="2"/>
        <v>0</v>
      </c>
      <c r="AK6" s="91">
        <f t="shared" si="2"/>
        <v>0</v>
      </c>
      <c r="AL6" s="91">
        <f t="shared" si="2"/>
        <v>0</v>
      </c>
      <c r="AM6" s="91">
        <f t="shared" si="2"/>
        <v>0</v>
      </c>
      <c r="AN6" s="91">
        <f t="shared" si="2"/>
        <v>0</v>
      </c>
      <c r="AO6" s="91">
        <f t="shared" si="2"/>
        <v>0</v>
      </c>
      <c r="AP6" s="91">
        <f t="shared" si="2"/>
        <v>0</v>
      </c>
      <c r="AQ6" s="91">
        <f t="shared" si="2"/>
        <v>0</v>
      </c>
      <c r="AR6" s="91">
        <f t="shared" si="2"/>
        <v>0</v>
      </c>
      <c r="AS6" s="91">
        <f t="shared" si="2"/>
        <v>0</v>
      </c>
      <c r="AT6" s="91">
        <f t="shared" si="2"/>
        <v>0</v>
      </c>
      <c r="AU6" s="91">
        <f t="shared" si="2"/>
        <v>0</v>
      </c>
      <c r="AV6" s="91">
        <f t="shared" si="2"/>
        <v>0</v>
      </c>
      <c r="AW6" s="91">
        <f t="shared" si="2"/>
        <v>0</v>
      </c>
      <c r="AX6" s="91">
        <f t="shared" si="2"/>
        <v>0</v>
      </c>
      <c r="AY6" s="91">
        <f t="shared" si="2"/>
        <v>0</v>
      </c>
      <c r="AZ6" s="91">
        <f t="shared" si="2"/>
        <v>0</v>
      </c>
      <c r="BA6" s="91">
        <f t="shared" si="2"/>
        <v>0</v>
      </c>
      <c r="BB6" s="91">
        <f t="shared" si="2"/>
        <v>0</v>
      </c>
      <c r="BC6" s="91">
        <f t="shared" si="2"/>
        <v>0</v>
      </c>
      <c r="BD6" s="91">
        <f t="shared" si="2"/>
        <v>0</v>
      </c>
      <c r="BE6" s="91">
        <f t="shared" si="2"/>
        <v>0</v>
      </c>
      <c r="BF6" s="91">
        <f t="shared" si="2"/>
        <v>0</v>
      </c>
      <c r="BG6" s="91">
        <f t="shared" si="2"/>
        <v>0</v>
      </c>
      <c r="BH6" s="91">
        <f t="shared" si="2"/>
        <v>0</v>
      </c>
      <c r="BI6" s="91">
        <f t="shared" si="2"/>
        <v>0</v>
      </c>
      <c r="BJ6" s="91">
        <f t="shared" si="2"/>
        <v>0</v>
      </c>
      <c r="BK6" s="91">
        <f t="shared" si="2"/>
        <v>0</v>
      </c>
      <c r="BL6" s="91">
        <f t="shared" si="2"/>
        <v>0</v>
      </c>
      <c r="BM6" s="91">
        <f t="shared" si="2"/>
        <v>0</v>
      </c>
      <c r="BN6" s="91">
        <f t="shared" si="2"/>
        <v>0</v>
      </c>
      <c r="BO6" s="91">
        <f t="shared" si="2"/>
        <v>0</v>
      </c>
      <c r="BP6" s="91">
        <f t="shared" si="2"/>
        <v>0</v>
      </c>
      <c r="BQ6" s="91">
        <f t="shared" si="2"/>
        <v>0</v>
      </c>
      <c r="BR6" s="91">
        <f t="shared" si="2"/>
        <v>0</v>
      </c>
      <c r="BS6" s="91">
        <f t="shared" si="2"/>
        <v>0</v>
      </c>
      <c r="BT6" s="91">
        <f t="shared" si="2"/>
        <v>0</v>
      </c>
      <c r="BU6" s="91">
        <f t="shared" si="2"/>
        <v>0</v>
      </c>
      <c r="BV6" s="91">
        <f t="shared" si="2"/>
        <v>0</v>
      </c>
      <c r="BW6" s="91">
        <f t="shared" si="2"/>
        <v>0</v>
      </c>
      <c r="BX6" s="91">
        <f t="shared" si="2"/>
        <v>0</v>
      </c>
      <c r="BY6" s="91">
        <f t="shared" si="2"/>
        <v>0</v>
      </c>
      <c r="BZ6" s="91">
        <f t="shared" si="2"/>
        <v>0</v>
      </c>
      <c r="CA6" s="91">
        <f t="shared" ref="CA6:CX6" si="3">CA5/1.1</f>
        <v>0</v>
      </c>
      <c r="CB6" s="91">
        <f t="shared" si="3"/>
        <v>0</v>
      </c>
      <c r="CC6" s="91">
        <f t="shared" si="3"/>
        <v>0</v>
      </c>
      <c r="CD6" s="91">
        <f t="shared" si="3"/>
        <v>0</v>
      </c>
      <c r="CE6" s="91">
        <f t="shared" si="3"/>
        <v>0</v>
      </c>
      <c r="CF6" s="91">
        <f t="shared" si="3"/>
        <v>0</v>
      </c>
      <c r="CG6" s="91">
        <f t="shared" si="3"/>
        <v>0</v>
      </c>
      <c r="CH6" s="91">
        <f t="shared" si="3"/>
        <v>0</v>
      </c>
      <c r="CI6" s="91">
        <f t="shared" si="3"/>
        <v>0</v>
      </c>
      <c r="CJ6" s="91">
        <f t="shared" si="3"/>
        <v>0</v>
      </c>
      <c r="CK6" s="91">
        <f t="shared" si="3"/>
        <v>0</v>
      </c>
      <c r="CL6" s="91">
        <f t="shared" si="3"/>
        <v>0</v>
      </c>
      <c r="CM6" s="91">
        <f t="shared" si="3"/>
        <v>0</v>
      </c>
      <c r="CN6" s="91">
        <f t="shared" si="3"/>
        <v>0</v>
      </c>
      <c r="CO6" s="91">
        <f t="shared" si="3"/>
        <v>0</v>
      </c>
      <c r="CP6" s="91">
        <f t="shared" si="3"/>
        <v>0</v>
      </c>
      <c r="CQ6" s="91">
        <f t="shared" si="3"/>
        <v>0</v>
      </c>
      <c r="CR6" s="91">
        <f t="shared" si="3"/>
        <v>0</v>
      </c>
      <c r="CS6" s="91">
        <f t="shared" si="3"/>
        <v>0</v>
      </c>
      <c r="CT6" s="91">
        <f t="shared" si="3"/>
        <v>0</v>
      </c>
      <c r="CU6" s="91">
        <f t="shared" si="3"/>
        <v>0</v>
      </c>
      <c r="CV6" s="91">
        <f t="shared" si="3"/>
        <v>0</v>
      </c>
      <c r="CW6" s="91">
        <f t="shared" si="3"/>
        <v>0</v>
      </c>
      <c r="CX6" s="91">
        <f t="shared" si="3"/>
        <v>0</v>
      </c>
      <c r="CY6" s="222"/>
      <c r="DA6" s="313"/>
    </row>
    <row r="7" spans="1:106" s="13" customFormat="1">
      <c r="A7" s="208" t="s">
        <v>65</v>
      </c>
      <c r="B7" s="209"/>
      <c r="C7" s="91">
        <f>ROUNDDOWN(C$6,-2)</f>
        <v>0</v>
      </c>
      <c r="D7" s="91">
        <f t="shared" ref="D7:BO7" si="4">ROUNDDOWN(D$6,-2)</f>
        <v>0</v>
      </c>
      <c r="E7" s="91">
        <f t="shared" si="4"/>
        <v>0</v>
      </c>
      <c r="F7" s="91">
        <f t="shared" si="4"/>
        <v>0</v>
      </c>
      <c r="G7" s="91">
        <f t="shared" si="4"/>
        <v>0</v>
      </c>
      <c r="H7" s="91">
        <f t="shared" si="4"/>
        <v>0</v>
      </c>
      <c r="I7" s="91">
        <f t="shared" si="4"/>
        <v>0</v>
      </c>
      <c r="J7" s="91">
        <f t="shared" si="4"/>
        <v>0</v>
      </c>
      <c r="K7" s="91">
        <f t="shared" si="4"/>
        <v>0</v>
      </c>
      <c r="L7" s="91">
        <f t="shared" si="4"/>
        <v>0</v>
      </c>
      <c r="M7" s="91">
        <f t="shared" si="4"/>
        <v>0</v>
      </c>
      <c r="N7" s="91">
        <f t="shared" si="4"/>
        <v>0</v>
      </c>
      <c r="O7" s="91">
        <f t="shared" si="4"/>
        <v>0</v>
      </c>
      <c r="P7" s="91">
        <f t="shared" si="4"/>
        <v>0</v>
      </c>
      <c r="Q7" s="91">
        <f t="shared" si="4"/>
        <v>0</v>
      </c>
      <c r="R7" s="91">
        <f t="shared" si="4"/>
        <v>0</v>
      </c>
      <c r="S7" s="91">
        <f t="shared" si="4"/>
        <v>0</v>
      </c>
      <c r="T7" s="91">
        <f t="shared" si="4"/>
        <v>0</v>
      </c>
      <c r="U7" s="91">
        <f t="shared" si="4"/>
        <v>0</v>
      </c>
      <c r="V7" s="91">
        <f t="shared" si="4"/>
        <v>0</v>
      </c>
      <c r="W7" s="91">
        <f t="shared" si="4"/>
        <v>0</v>
      </c>
      <c r="X7" s="91">
        <f t="shared" si="4"/>
        <v>0</v>
      </c>
      <c r="Y7" s="91">
        <f t="shared" si="4"/>
        <v>0</v>
      </c>
      <c r="Z7" s="91">
        <f t="shared" si="4"/>
        <v>0</v>
      </c>
      <c r="AA7" s="91">
        <f t="shared" si="4"/>
        <v>0</v>
      </c>
      <c r="AB7" s="91">
        <f t="shared" si="4"/>
        <v>0</v>
      </c>
      <c r="AC7" s="91">
        <f t="shared" si="4"/>
        <v>0</v>
      </c>
      <c r="AD7" s="91">
        <f t="shared" si="4"/>
        <v>0</v>
      </c>
      <c r="AE7" s="91">
        <f t="shared" si="4"/>
        <v>0</v>
      </c>
      <c r="AF7" s="91">
        <f t="shared" si="4"/>
        <v>0</v>
      </c>
      <c r="AG7" s="91">
        <f t="shared" si="4"/>
        <v>0</v>
      </c>
      <c r="AH7" s="91">
        <f t="shared" si="4"/>
        <v>0</v>
      </c>
      <c r="AI7" s="91">
        <f t="shared" si="4"/>
        <v>0</v>
      </c>
      <c r="AJ7" s="91">
        <f t="shared" si="4"/>
        <v>0</v>
      </c>
      <c r="AK7" s="91">
        <f t="shared" si="4"/>
        <v>0</v>
      </c>
      <c r="AL7" s="91">
        <f t="shared" si="4"/>
        <v>0</v>
      </c>
      <c r="AM7" s="91">
        <f t="shared" si="4"/>
        <v>0</v>
      </c>
      <c r="AN7" s="91">
        <f t="shared" si="4"/>
        <v>0</v>
      </c>
      <c r="AO7" s="91">
        <f t="shared" si="4"/>
        <v>0</v>
      </c>
      <c r="AP7" s="91">
        <f t="shared" si="4"/>
        <v>0</v>
      </c>
      <c r="AQ7" s="91">
        <f t="shared" si="4"/>
        <v>0</v>
      </c>
      <c r="AR7" s="91">
        <f t="shared" si="4"/>
        <v>0</v>
      </c>
      <c r="AS7" s="91">
        <f t="shared" si="4"/>
        <v>0</v>
      </c>
      <c r="AT7" s="91">
        <f t="shared" si="4"/>
        <v>0</v>
      </c>
      <c r="AU7" s="91">
        <f t="shared" si="4"/>
        <v>0</v>
      </c>
      <c r="AV7" s="91">
        <f t="shared" si="4"/>
        <v>0</v>
      </c>
      <c r="AW7" s="91">
        <f t="shared" si="4"/>
        <v>0</v>
      </c>
      <c r="AX7" s="91">
        <f t="shared" si="4"/>
        <v>0</v>
      </c>
      <c r="AY7" s="91">
        <f t="shared" si="4"/>
        <v>0</v>
      </c>
      <c r="AZ7" s="91">
        <f t="shared" si="4"/>
        <v>0</v>
      </c>
      <c r="BA7" s="91">
        <f t="shared" si="4"/>
        <v>0</v>
      </c>
      <c r="BB7" s="91">
        <f t="shared" si="4"/>
        <v>0</v>
      </c>
      <c r="BC7" s="91">
        <f t="shared" si="4"/>
        <v>0</v>
      </c>
      <c r="BD7" s="91">
        <f t="shared" si="4"/>
        <v>0</v>
      </c>
      <c r="BE7" s="91">
        <f t="shared" si="4"/>
        <v>0</v>
      </c>
      <c r="BF7" s="91">
        <f t="shared" si="4"/>
        <v>0</v>
      </c>
      <c r="BG7" s="91">
        <f t="shared" si="4"/>
        <v>0</v>
      </c>
      <c r="BH7" s="91">
        <f t="shared" si="4"/>
        <v>0</v>
      </c>
      <c r="BI7" s="91">
        <f t="shared" si="4"/>
        <v>0</v>
      </c>
      <c r="BJ7" s="91">
        <f t="shared" si="4"/>
        <v>0</v>
      </c>
      <c r="BK7" s="91">
        <f t="shared" si="4"/>
        <v>0</v>
      </c>
      <c r="BL7" s="91">
        <f t="shared" si="4"/>
        <v>0</v>
      </c>
      <c r="BM7" s="91">
        <f t="shared" si="4"/>
        <v>0</v>
      </c>
      <c r="BN7" s="91">
        <f t="shared" si="4"/>
        <v>0</v>
      </c>
      <c r="BO7" s="91">
        <f t="shared" si="4"/>
        <v>0</v>
      </c>
      <c r="BP7" s="91">
        <f t="shared" ref="BP7:CX7" si="5">ROUNDDOWN(BP$6,-2)</f>
        <v>0</v>
      </c>
      <c r="BQ7" s="91">
        <f t="shared" si="5"/>
        <v>0</v>
      </c>
      <c r="BR7" s="91">
        <f t="shared" si="5"/>
        <v>0</v>
      </c>
      <c r="BS7" s="91">
        <f t="shared" si="5"/>
        <v>0</v>
      </c>
      <c r="BT7" s="91">
        <f t="shared" si="5"/>
        <v>0</v>
      </c>
      <c r="BU7" s="91">
        <f t="shared" si="5"/>
        <v>0</v>
      </c>
      <c r="BV7" s="91">
        <f t="shared" si="5"/>
        <v>0</v>
      </c>
      <c r="BW7" s="91">
        <f t="shared" si="5"/>
        <v>0</v>
      </c>
      <c r="BX7" s="91">
        <f t="shared" si="5"/>
        <v>0</v>
      </c>
      <c r="BY7" s="91">
        <f t="shared" si="5"/>
        <v>0</v>
      </c>
      <c r="BZ7" s="91">
        <f t="shared" si="5"/>
        <v>0</v>
      </c>
      <c r="CA7" s="91">
        <f t="shared" si="5"/>
        <v>0</v>
      </c>
      <c r="CB7" s="91">
        <f t="shared" si="5"/>
        <v>0</v>
      </c>
      <c r="CC7" s="91">
        <f t="shared" si="5"/>
        <v>0</v>
      </c>
      <c r="CD7" s="91">
        <f t="shared" si="5"/>
        <v>0</v>
      </c>
      <c r="CE7" s="91">
        <f t="shared" si="5"/>
        <v>0</v>
      </c>
      <c r="CF7" s="91">
        <f t="shared" si="5"/>
        <v>0</v>
      </c>
      <c r="CG7" s="91">
        <f t="shared" si="5"/>
        <v>0</v>
      </c>
      <c r="CH7" s="91">
        <f t="shared" si="5"/>
        <v>0</v>
      </c>
      <c r="CI7" s="91">
        <f t="shared" si="5"/>
        <v>0</v>
      </c>
      <c r="CJ7" s="91">
        <f t="shared" si="5"/>
        <v>0</v>
      </c>
      <c r="CK7" s="91">
        <f t="shared" si="5"/>
        <v>0</v>
      </c>
      <c r="CL7" s="91">
        <f t="shared" si="5"/>
        <v>0</v>
      </c>
      <c r="CM7" s="91">
        <f t="shared" si="5"/>
        <v>0</v>
      </c>
      <c r="CN7" s="91">
        <f t="shared" si="5"/>
        <v>0</v>
      </c>
      <c r="CO7" s="91">
        <f t="shared" si="5"/>
        <v>0</v>
      </c>
      <c r="CP7" s="91">
        <f t="shared" si="5"/>
        <v>0</v>
      </c>
      <c r="CQ7" s="91">
        <f t="shared" si="5"/>
        <v>0</v>
      </c>
      <c r="CR7" s="91">
        <f t="shared" si="5"/>
        <v>0</v>
      </c>
      <c r="CS7" s="91">
        <f t="shared" si="5"/>
        <v>0</v>
      </c>
      <c r="CT7" s="91">
        <f t="shared" si="5"/>
        <v>0</v>
      </c>
      <c r="CU7" s="91">
        <f t="shared" si="5"/>
        <v>0</v>
      </c>
      <c r="CV7" s="91">
        <f t="shared" si="5"/>
        <v>0</v>
      </c>
      <c r="CW7" s="91">
        <f t="shared" si="5"/>
        <v>0</v>
      </c>
      <c r="CX7" s="91">
        <f t="shared" si="5"/>
        <v>0</v>
      </c>
      <c r="CY7" s="222"/>
      <c r="DA7" s="313"/>
    </row>
    <row r="8" spans="1:106" s="24" customFormat="1" ht="19.5" thickBot="1">
      <c r="A8" s="208" t="s">
        <v>80</v>
      </c>
      <c r="B8" s="209"/>
      <c r="C8" s="168">
        <f>'①-2入力シート（宿泊人数）【室】'!C8</f>
        <v>0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223"/>
      <c r="DA8" s="213"/>
    </row>
    <row r="9" spans="1:106" ht="19.5" customHeight="1" thickTop="1">
      <c r="A9" s="195" t="s">
        <v>72</v>
      </c>
      <c r="B9" s="94">
        <v>1</v>
      </c>
      <c r="C9" s="9">
        <f>IFERROR(IF('⑥-2A申告納付税額（3％）【室】'!C9-'⑦-2Aのうち道分【室】'!C9&lt;0, 0, '⑥-2A申告納付税額（3％）【室】'!C9-'⑦-2Aのうち道分【室】'!C9), 0)</f>
        <v>0</v>
      </c>
      <c r="D9" s="9">
        <f>IFERROR(IF('⑥-2A申告納付税額（3％）【室】'!D9-'⑦-2Aのうち道分【室】'!D9&lt;0, 0, '⑥-2A申告納付税額（3％）【室】'!D9-'⑦-2Aのうち道分【室】'!D9), 0)</f>
        <v>0</v>
      </c>
      <c r="E9" s="9">
        <f>IFERROR(IF('⑥-2A申告納付税額（3％）【室】'!E9-'⑦-2Aのうち道分【室】'!E9&lt;0, 0, '⑥-2A申告納付税額（3％）【室】'!E9-'⑦-2Aのうち道分【室】'!E9), 0)</f>
        <v>0</v>
      </c>
      <c r="F9" s="9">
        <f>IFERROR(IF('⑥-2A申告納付税額（3％）【室】'!F9-'⑦-2Aのうち道分【室】'!F9&lt;0, 0, '⑥-2A申告納付税額（3％）【室】'!F9-'⑦-2Aのうち道分【室】'!F9), 0)</f>
        <v>0</v>
      </c>
      <c r="G9" s="9">
        <f>IFERROR(IF('⑥-2A申告納付税額（3％）【室】'!G9-'⑦-2Aのうち道分【室】'!G9&lt;0, 0, '⑥-2A申告納付税額（3％）【室】'!G9-'⑦-2Aのうち道分【室】'!G9), 0)</f>
        <v>0</v>
      </c>
      <c r="H9" s="9">
        <f>IFERROR(IF('⑥-2A申告納付税額（3％）【室】'!H9-'⑦-2Aのうち道分【室】'!H9&lt;0, 0, '⑥-2A申告納付税額（3％）【室】'!H9-'⑦-2Aのうち道分【室】'!H9), 0)</f>
        <v>0</v>
      </c>
      <c r="I9" s="9">
        <f>IFERROR(IF('⑥-2A申告納付税額（3％）【室】'!I9-'⑦-2Aのうち道分【室】'!I9&lt;0, 0, '⑥-2A申告納付税額（3％）【室】'!I9-'⑦-2Aのうち道分【室】'!I9), 0)</f>
        <v>0</v>
      </c>
      <c r="J9" s="9">
        <f>IFERROR(IF('⑥-2A申告納付税額（3％）【室】'!J9-'⑦-2Aのうち道分【室】'!J9&lt;0, 0, '⑥-2A申告納付税額（3％）【室】'!J9-'⑦-2Aのうち道分【室】'!J9), 0)</f>
        <v>0</v>
      </c>
      <c r="K9" s="9">
        <f>IFERROR(IF('⑥-2A申告納付税額（3％）【室】'!K9-'⑦-2Aのうち道分【室】'!K9&lt;0, 0, '⑥-2A申告納付税額（3％）【室】'!K9-'⑦-2Aのうち道分【室】'!K9), 0)</f>
        <v>0</v>
      </c>
      <c r="L9" s="9">
        <f>IFERROR(IF('⑥-2A申告納付税額（3％）【室】'!L9-'⑦-2Aのうち道分【室】'!L9&lt;0, 0, '⑥-2A申告納付税額（3％）【室】'!L9-'⑦-2Aのうち道分【室】'!L9), 0)</f>
        <v>0</v>
      </c>
      <c r="M9" s="9">
        <f>IFERROR(IF('⑥-2A申告納付税額（3％）【室】'!M9-'⑦-2Aのうち道分【室】'!M9&lt;0, 0, '⑥-2A申告納付税額（3％）【室】'!M9-'⑦-2Aのうち道分【室】'!M9), 0)</f>
        <v>0</v>
      </c>
      <c r="N9" s="97">
        <f>IFERROR(IF('⑥-2A申告納付税額（3％）【室】'!N9-'⑦-2Aのうち道分【室】'!N9&lt;0, 0, '⑥-2A申告納付税額（3％）【室】'!N9-'⑦-2Aのうち道分【室】'!N9), 0)</f>
        <v>0</v>
      </c>
      <c r="O9" s="97">
        <f>IFERROR(IF('⑥-2A申告納付税額（3％）【室】'!O9-'⑦-2Aのうち道分【室】'!O9&lt;0, 0, '⑥-2A申告納付税額（3％）【室】'!O9-'⑦-2Aのうち道分【室】'!O9), 0)</f>
        <v>0</v>
      </c>
      <c r="P9" s="97">
        <f>IFERROR(IF('⑥-2A申告納付税額（3％）【室】'!P9-'⑦-2Aのうち道分【室】'!P9&lt;0, 0, '⑥-2A申告納付税額（3％）【室】'!P9-'⑦-2Aのうち道分【室】'!P9), 0)</f>
        <v>0</v>
      </c>
      <c r="Q9" s="97">
        <f>IFERROR(IF('⑥-2A申告納付税額（3％）【室】'!Q9-'⑦-2Aのうち道分【室】'!Q9&lt;0, 0, '⑥-2A申告納付税額（3％）【室】'!Q9-'⑦-2Aのうち道分【室】'!Q9), 0)</f>
        <v>0</v>
      </c>
      <c r="R9" s="97">
        <f>IFERROR(IF('⑥-2A申告納付税額（3％）【室】'!R9-'⑦-2Aのうち道分【室】'!R9&lt;0, 0, '⑥-2A申告納付税額（3％）【室】'!R9-'⑦-2Aのうち道分【室】'!R9), 0)</f>
        <v>0</v>
      </c>
      <c r="S9" s="97">
        <f>IFERROR(IF('⑥-2A申告納付税額（3％）【室】'!S9-'⑦-2Aのうち道分【室】'!S9&lt;0, 0, '⑥-2A申告納付税額（3％）【室】'!S9-'⑦-2Aのうち道分【室】'!S9), 0)</f>
        <v>0</v>
      </c>
      <c r="T9" s="97">
        <f>IFERROR(IF('⑥-2A申告納付税額（3％）【室】'!T9-'⑦-2Aのうち道分【室】'!T9&lt;0, 0, '⑥-2A申告納付税額（3％）【室】'!T9-'⑦-2Aのうち道分【室】'!T9), 0)</f>
        <v>0</v>
      </c>
      <c r="U9" s="97">
        <f>IFERROR(IF('⑥-2A申告納付税額（3％）【室】'!U9-'⑦-2Aのうち道分【室】'!U9&lt;0, 0, '⑥-2A申告納付税額（3％）【室】'!U9-'⑦-2Aのうち道分【室】'!U9), 0)</f>
        <v>0</v>
      </c>
      <c r="V9" s="97">
        <f>IFERROR(IF('⑥-2A申告納付税額（3％）【室】'!V9-'⑦-2Aのうち道分【室】'!V9&lt;0, 0, '⑥-2A申告納付税額（3％）【室】'!V9-'⑦-2Aのうち道分【室】'!V9), 0)</f>
        <v>0</v>
      </c>
      <c r="W9" s="97">
        <f>IFERROR(IF('⑥-2A申告納付税額（3％）【室】'!W9-'⑦-2Aのうち道分【室】'!W9&lt;0, 0, '⑥-2A申告納付税額（3％）【室】'!W9-'⑦-2Aのうち道分【室】'!W9), 0)</f>
        <v>0</v>
      </c>
      <c r="X9" s="97">
        <f>IFERROR(IF('⑥-2A申告納付税額（3％）【室】'!X9-'⑦-2Aのうち道分【室】'!X9&lt;0, 0, '⑥-2A申告納付税額（3％）【室】'!X9-'⑦-2Aのうち道分【室】'!X9), 0)</f>
        <v>0</v>
      </c>
      <c r="Y9" s="97">
        <f>IFERROR(IF('⑥-2A申告納付税額（3％）【室】'!Y9-'⑦-2Aのうち道分【室】'!Y9&lt;0, 0, '⑥-2A申告納付税額（3％）【室】'!Y9-'⑦-2Aのうち道分【室】'!Y9), 0)</f>
        <v>0</v>
      </c>
      <c r="Z9" s="97">
        <f>IFERROR(IF('⑥-2A申告納付税額（3％）【室】'!Z9-'⑦-2Aのうち道分【室】'!Z9&lt;0, 0, '⑥-2A申告納付税額（3％）【室】'!Z9-'⑦-2Aのうち道分【室】'!Z9), 0)</f>
        <v>0</v>
      </c>
      <c r="AA9" s="97">
        <f>IFERROR(IF('⑥-2A申告納付税額（3％）【室】'!AA9-'⑦-2Aのうち道分【室】'!AA9&lt;0, 0, '⑥-2A申告納付税額（3％）【室】'!AA9-'⑦-2Aのうち道分【室】'!AA9), 0)</f>
        <v>0</v>
      </c>
      <c r="AB9" s="97">
        <f>IFERROR(IF('⑥-2A申告納付税額（3％）【室】'!AB9-'⑦-2Aのうち道分【室】'!AB9&lt;0, 0, '⑥-2A申告納付税額（3％）【室】'!AB9-'⑦-2Aのうち道分【室】'!AB9), 0)</f>
        <v>0</v>
      </c>
      <c r="AC9" s="97">
        <f>IFERROR(IF('⑥-2A申告納付税額（3％）【室】'!AC9-'⑦-2Aのうち道分【室】'!AC9&lt;0, 0, '⑥-2A申告納付税額（3％）【室】'!AC9-'⑦-2Aのうち道分【室】'!AC9), 0)</f>
        <v>0</v>
      </c>
      <c r="AD9" s="97">
        <f>IFERROR(IF('⑥-2A申告納付税額（3％）【室】'!AD9-'⑦-2Aのうち道分【室】'!AD9&lt;0, 0, '⑥-2A申告納付税額（3％）【室】'!AD9-'⑦-2Aのうち道分【室】'!AD9), 0)</f>
        <v>0</v>
      </c>
      <c r="AE9" s="97">
        <f>IFERROR(IF('⑥-2A申告納付税額（3％）【室】'!AE9-'⑦-2Aのうち道分【室】'!AE9&lt;0, 0, '⑥-2A申告納付税額（3％）【室】'!AE9-'⑦-2Aのうち道分【室】'!AE9), 0)</f>
        <v>0</v>
      </c>
      <c r="AF9" s="97">
        <f>IFERROR(IF('⑥-2A申告納付税額（3％）【室】'!AF9-'⑦-2Aのうち道分【室】'!AF9&lt;0, 0, '⑥-2A申告納付税額（3％）【室】'!AF9-'⑦-2Aのうち道分【室】'!AF9), 0)</f>
        <v>0</v>
      </c>
      <c r="AG9" s="97">
        <f>IFERROR(IF('⑥-2A申告納付税額（3％）【室】'!AG9-'⑦-2Aのうち道分【室】'!AG9&lt;0, 0, '⑥-2A申告納付税額（3％）【室】'!AG9-'⑦-2Aのうち道分【室】'!AG9), 0)</f>
        <v>0</v>
      </c>
      <c r="AH9" s="97">
        <f>IFERROR(IF('⑥-2A申告納付税額（3％）【室】'!AH9-'⑦-2Aのうち道分【室】'!AH9&lt;0, 0, '⑥-2A申告納付税額（3％）【室】'!AH9-'⑦-2Aのうち道分【室】'!AH9), 0)</f>
        <v>0</v>
      </c>
      <c r="AI9" s="97">
        <f>IFERROR(IF('⑥-2A申告納付税額（3％）【室】'!AI9-'⑦-2Aのうち道分【室】'!AI9&lt;0, 0, '⑥-2A申告納付税額（3％）【室】'!AI9-'⑦-2Aのうち道分【室】'!AI9), 0)</f>
        <v>0</v>
      </c>
      <c r="AJ9" s="97">
        <f>IFERROR(IF('⑥-2A申告納付税額（3％）【室】'!AJ9-'⑦-2Aのうち道分【室】'!AJ9&lt;0, 0, '⑥-2A申告納付税額（3％）【室】'!AJ9-'⑦-2Aのうち道分【室】'!AJ9), 0)</f>
        <v>0</v>
      </c>
      <c r="AK9" s="97">
        <f>IFERROR(IF('⑥-2A申告納付税額（3％）【室】'!AK9-'⑦-2Aのうち道分【室】'!AK9&lt;0, 0, '⑥-2A申告納付税額（3％）【室】'!AK9-'⑦-2Aのうち道分【室】'!AK9), 0)</f>
        <v>0</v>
      </c>
      <c r="AL9" s="97">
        <f>IFERROR(IF('⑥-2A申告納付税額（3％）【室】'!AL9-'⑦-2Aのうち道分【室】'!AL9&lt;0, 0, '⑥-2A申告納付税額（3％）【室】'!AL9-'⑦-2Aのうち道分【室】'!AL9), 0)</f>
        <v>0</v>
      </c>
      <c r="AM9" s="97">
        <f>IFERROR(IF('⑥-2A申告納付税額（3％）【室】'!AM9-'⑦-2Aのうち道分【室】'!AM9&lt;0, 0, '⑥-2A申告納付税額（3％）【室】'!AM9-'⑦-2Aのうち道分【室】'!AM9), 0)</f>
        <v>0</v>
      </c>
      <c r="AN9" s="97">
        <f>IFERROR(IF('⑥-2A申告納付税額（3％）【室】'!AN9-'⑦-2Aのうち道分【室】'!AN9&lt;0, 0, '⑥-2A申告納付税額（3％）【室】'!AN9-'⑦-2Aのうち道分【室】'!AN9), 0)</f>
        <v>0</v>
      </c>
      <c r="AO9" s="97">
        <f>IFERROR(IF('⑥-2A申告納付税額（3％）【室】'!AO9-'⑦-2Aのうち道分【室】'!AO9&lt;0, 0, '⑥-2A申告納付税額（3％）【室】'!AO9-'⑦-2Aのうち道分【室】'!AO9), 0)</f>
        <v>0</v>
      </c>
      <c r="AP9" s="97">
        <f>IFERROR(IF('⑥-2A申告納付税額（3％）【室】'!AP9-'⑦-2Aのうち道分【室】'!AP9&lt;0, 0, '⑥-2A申告納付税額（3％）【室】'!AP9-'⑦-2Aのうち道分【室】'!AP9), 0)</f>
        <v>0</v>
      </c>
      <c r="AQ9" s="97">
        <f>IFERROR(IF('⑥-2A申告納付税額（3％）【室】'!AQ9-'⑦-2Aのうち道分【室】'!AQ9&lt;0, 0, '⑥-2A申告納付税額（3％）【室】'!AQ9-'⑦-2Aのうち道分【室】'!AQ9), 0)</f>
        <v>0</v>
      </c>
      <c r="AR9" s="97">
        <f>IFERROR(IF('⑥-2A申告納付税額（3％）【室】'!AR9-'⑦-2Aのうち道分【室】'!AR9&lt;0, 0, '⑥-2A申告納付税額（3％）【室】'!AR9-'⑦-2Aのうち道分【室】'!AR9), 0)</f>
        <v>0</v>
      </c>
      <c r="AS9" s="97">
        <f>IFERROR(IF('⑥-2A申告納付税額（3％）【室】'!AS9-'⑦-2Aのうち道分【室】'!AS9&lt;0, 0, '⑥-2A申告納付税額（3％）【室】'!AS9-'⑦-2Aのうち道分【室】'!AS9), 0)</f>
        <v>0</v>
      </c>
      <c r="AT9" s="97">
        <f>IFERROR(IF('⑥-2A申告納付税額（3％）【室】'!AT9-'⑦-2Aのうち道分【室】'!AT9&lt;0, 0, '⑥-2A申告納付税額（3％）【室】'!AT9-'⑦-2Aのうち道分【室】'!AT9), 0)</f>
        <v>0</v>
      </c>
      <c r="AU9" s="97">
        <f>IFERROR(IF('⑥-2A申告納付税額（3％）【室】'!AU9-'⑦-2Aのうち道分【室】'!AU9&lt;0, 0, '⑥-2A申告納付税額（3％）【室】'!AU9-'⑦-2Aのうち道分【室】'!AU9), 0)</f>
        <v>0</v>
      </c>
      <c r="AV9" s="97">
        <f>IFERROR(IF('⑥-2A申告納付税額（3％）【室】'!AV9-'⑦-2Aのうち道分【室】'!AV9&lt;0, 0, '⑥-2A申告納付税額（3％）【室】'!AV9-'⑦-2Aのうち道分【室】'!AV9), 0)</f>
        <v>0</v>
      </c>
      <c r="AW9" s="97">
        <f>IFERROR(IF('⑥-2A申告納付税額（3％）【室】'!AW9-'⑦-2Aのうち道分【室】'!AW9&lt;0, 0, '⑥-2A申告納付税額（3％）【室】'!AW9-'⑦-2Aのうち道分【室】'!AW9), 0)</f>
        <v>0</v>
      </c>
      <c r="AX9" s="97">
        <f>IFERROR(IF('⑥-2A申告納付税額（3％）【室】'!AX9-'⑦-2Aのうち道分【室】'!AX9&lt;0, 0, '⑥-2A申告納付税額（3％）【室】'!AX9-'⑦-2Aのうち道分【室】'!AX9), 0)</f>
        <v>0</v>
      </c>
      <c r="AY9" s="97">
        <f>IFERROR(IF('⑥-2A申告納付税額（3％）【室】'!AY9-'⑦-2Aのうち道分【室】'!AY9&lt;0, 0, '⑥-2A申告納付税額（3％）【室】'!AY9-'⑦-2Aのうち道分【室】'!AY9), 0)</f>
        <v>0</v>
      </c>
      <c r="AZ9" s="97">
        <f>IFERROR(IF('⑥-2A申告納付税額（3％）【室】'!AZ9-'⑦-2Aのうち道分【室】'!AZ9&lt;0, 0, '⑥-2A申告納付税額（3％）【室】'!AZ9-'⑦-2Aのうち道分【室】'!AZ9), 0)</f>
        <v>0</v>
      </c>
      <c r="BA9" s="97">
        <f>IFERROR(IF('⑥-2A申告納付税額（3％）【室】'!BA9-'⑦-2Aのうち道分【室】'!BA9&lt;0, 0, '⑥-2A申告納付税額（3％）【室】'!BA9-'⑦-2Aのうち道分【室】'!BA9), 0)</f>
        <v>0</v>
      </c>
      <c r="BB9" s="97">
        <f>IFERROR(IF('⑥-2A申告納付税額（3％）【室】'!BB9-'⑦-2Aのうち道分【室】'!BB9&lt;0, 0, '⑥-2A申告納付税額（3％）【室】'!BB9-'⑦-2Aのうち道分【室】'!BB9), 0)</f>
        <v>0</v>
      </c>
      <c r="BC9" s="97">
        <f>IFERROR(IF('⑥-2A申告納付税額（3％）【室】'!BC9-'⑦-2Aのうち道分【室】'!BC9&lt;0, 0, '⑥-2A申告納付税額（3％）【室】'!BC9-'⑦-2Aのうち道分【室】'!BC9), 0)</f>
        <v>0</v>
      </c>
      <c r="BD9" s="97">
        <f>IFERROR(IF('⑥-2A申告納付税額（3％）【室】'!BD9-'⑦-2Aのうち道分【室】'!BD9&lt;0, 0, '⑥-2A申告納付税額（3％）【室】'!BD9-'⑦-2Aのうち道分【室】'!BD9), 0)</f>
        <v>0</v>
      </c>
      <c r="BE9" s="97">
        <f>IFERROR(IF('⑥-2A申告納付税額（3％）【室】'!BE9-'⑦-2Aのうち道分【室】'!BE9&lt;0, 0, '⑥-2A申告納付税額（3％）【室】'!BE9-'⑦-2Aのうち道分【室】'!BE9), 0)</f>
        <v>0</v>
      </c>
      <c r="BF9" s="97">
        <f>IFERROR(IF('⑥-2A申告納付税額（3％）【室】'!BF9-'⑦-2Aのうち道分【室】'!BF9&lt;0, 0, '⑥-2A申告納付税額（3％）【室】'!BF9-'⑦-2Aのうち道分【室】'!BF9), 0)</f>
        <v>0</v>
      </c>
      <c r="BG9" s="97">
        <f>IFERROR(IF('⑥-2A申告納付税額（3％）【室】'!BG9-'⑦-2Aのうち道分【室】'!BG9&lt;0, 0, '⑥-2A申告納付税額（3％）【室】'!BG9-'⑦-2Aのうち道分【室】'!BG9), 0)</f>
        <v>0</v>
      </c>
      <c r="BH9" s="97">
        <f>IFERROR(IF('⑥-2A申告納付税額（3％）【室】'!BH9-'⑦-2Aのうち道分【室】'!BH9&lt;0, 0, '⑥-2A申告納付税額（3％）【室】'!BH9-'⑦-2Aのうち道分【室】'!BH9), 0)</f>
        <v>0</v>
      </c>
      <c r="BI9" s="97">
        <f>IFERROR(IF('⑥-2A申告納付税額（3％）【室】'!BI9-'⑦-2Aのうち道分【室】'!BI9&lt;0, 0, '⑥-2A申告納付税額（3％）【室】'!BI9-'⑦-2Aのうち道分【室】'!BI9), 0)</f>
        <v>0</v>
      </c>
      <c r="BJ9" s="97">
        <f>IFERROR(IF('⑥-2A申告納付税額（3％）【室】'!BJ9-'⑦-2Aのうち道分【室】'!BJ9&lt;0, 0, '⑥-2A申告納付税額（3％）【室】'!BJ9-'⑦-2Aのうち道分【室】'!BJ9), 0)</f>
        <v>0</v>
      </c>
      <c r="BK9" s="97">
        <f>IFERROR(IF('⑥-2A申告納付税額（3％）【室】'!BK9-'⑦-2Aのうち道分【室】'!BK9&lt;0, 0, '⑥-2A申告納付税額（3％）【室】'!BK9-'⑦-2Aのうち道分【室】'!BK9), 0)</f>
        <v>0</v>
      </c>
      <c r="BL9" s="97">
        <f>IFERROR(IF('⑥-2A申告納付税額（3％）【室】'!BL9-'⑦-2Aのうち道分【室】'!BL9&lt;0, 0, '⑥-2A申告納付税額（3％）【室】'!BL9-'⑦-2Aのうち道分【室】'!BL9), 0)</f>
        <v>0</v>
      </c>
      <c r="BM9" s="97">
        <f>IFERROR(IF('⑥-2A申告納付税額（3％）【室】'!BM9-'⑦-2Aのうち道分【室】'!BM9&lt;0, 0, '⑥-2A申告納付税額（3％）【室】'!BM9-'⑦-2Aのうち道分【室】'!BM9), 0)</f>
        <v>0</v>
      </c>
      <c r="BN9" s="97">
        <f>IFERROR(IF('⑥-2A申告納付税額（3％）【室】'!BN9-'⑦-2Aのうち道分【室】'!BN9&lt;0, 0, '⑥-2A申告納付税額（3％）【室】'!BN9-'⑦-2Aのうち道分【室】'!BN9), 0)</f>
        <v>0</v>
      </c>
      <c r="BO9" s="97">
        <f>IFERROR(IF('⑥-2A申告納付税額（3％）【室】'!BO9-'⑦-2Aのうち道分【室】'!BO9&lt;0, 0, '⑥-2A申告納付税額（3％）【室】'!BO9-'⑦-2Aのうち道分【室】'!BO9), 0)</f>
        <v>0</v>
      </c>
      <c r="BP9" s="97">
        <f>IFERROR(IF('⑥-2A申告納付税額（3％）【室】'!BP9-'⑦-2Aのうち道分【室】'!BP9&lt;0, 0, '⑥-2A申告納付税額（3％）【室】'!BP9-'⑦-2Aのうち道分【室】'!BP9), 0)</f>
        <v>0</v>
      </c>
      <c r="BQ9" s="97">
        <f>IFERROR(IF('⑥-2A申告納付税額（3％）【室】'!BQ9-'⑦-2Aのうち道分【室】'!BQ9&lt;0, 0, '⑥-2A申告納付税額（3％）【室】'!BQ9-'⑦-2Aのうち道分【室】'!BQ9), 0)</f>
        <v>0</v>
      </c>
      <c r="BR9" s="97">
        <f>IFERROR(IF('⑥-2A申告納付税額（3％）【室】'!BR9-'⑦-2Aのうち道分【室】'!BR9&lt;0, 0, '⑥-2A申告納付税額（3％）【室】'!BR9-'⑦-2Aのうち道分【室】'!BR9), 0)</f>
        <v>0</v>
      </c>
      <c r="BS9" s="97">
        <f>IFERROR(IF('⑥-2A申告納付税額（3％）【室】'!BS9-'⑦-2Aのうち道分【室】'!BS9&lt;0, 0, '⑥-2A申告納付税額（3％）【室】'!BS9-'⑦-2Aのうち道分【室】'!BS9), 0)</f>
        <v>0</v>
      </c>
      <c r="BT9" s="97">
        <f>IFERROR(IF('⑥-2A申告納付税額（3％）【室】'!BT9-'⑦-2Aのうち道分【室】'!BT9&lt;0, 0, '⑥-2A申告納付税額（3％）【室】'!BT9-'⑦-2Aのうち道分【室】'!BT9), 0)</f>
        <v>0</v>
      </c>
      <c r="BU9" s="97">
        <f>IFERROR(IF('⑥-2A申告納付税額（3％）【室】'!BU9-'⑦-2Aのうち道分【室】'!BU9&lt;0, 0, '⑥-2A申告納付税額（3％）【室】'!BU9-'⑦-2Aのうち道分【室】'!BU9), 0)</f>
        <v>0</v>
      </c>
      <c r="BV9" s="97">
        <f>IFERROR(IF('⑥-2A申告納付税額（3％）【室】'!BV9-'⑦-2Aのうち道分【室】'!BV9&lt;0, 0, '⑥-2A申告納付税額（3％）【室】'!BV9-'⑦-2Aのうち道分【室】'!BV9), 0)</f>
        <v>0</v>
      </c>
      <c r="BW9" s="97">
        <f>IFERROR(IF('⑥-2A申告納付税額（3％）【室】'!BW9-'⑦-2Aのうち道分【室】'!BW9&lt;0, 0, '⑥-2A申告納付税額（3％）【室】'!BW9-'⑦-2Aのうち道分【室】'!BW9), 0)</f>
        <v>0</v>
      </c>
      <c r="BX9" s="97">
        <f>IFERROR(IF('⑥-2A申告納付税額（3％）【室】'!BX9-'⑦-2Aのうち道分【室】'!BX9&lt;0, 0, '⑥-2A申告納付税額（3％）【室】'!BX9-'⑦-2Aのうち道分【室】'!BX9), 0)</f>
        <v>0</v>
      </c>
      <c r="BY9" s="97">
        <f>IFERROR(IF('⑥-2A申告納付税額（3％）【室】'!BY9-'⑦-2Aのうち道分【室】'!BY9&lt;0, 0, '⑥-2A申告納付税額（3％）【室】'!BY9-'⑦-2Aのうち道分【室】'!BY9), 0)</f>
        <v>0</v>
      </c>
      <c r="BZ9" s="97">
        <f>IFERROR(IF('⑥-2A申告納付税額（3％）【室】'!BZ9-'⑦-2Aのうち道分【室】'!BZ9&lt;0, 0, '⑥-2A申告納付税額（3％）【室】'!BZ9-'⑦-2Aのうち道分【室】'!BZ9), 0)</f>
        <v>0</v>
      </c>
      <c r="CA9" s="97">
        <f>IFERROR(IF('⑥-2A申告納付税額（3％）【室】'!CA9-'⑦-2Aのうち道分【室】'!CA9&lt;0, 0, '⑥-2A申告納付税額（3％）【室】'!CA9-'⑦-2Aのうち道分【室】'!CA9), 0)</f>
        <v>0</v>
      </c>
      <c r="CB9" s="97">
        <f>IFERROR(IF('⑥-2A申告納付税額（3％）【室】'!CB9-'⑦-2Aのうち道分【室】'!CB9&lt;0, 0, '⑥-2A申告納付税額（3％）【室】'!CB9-'⑦-2Aのうち道分【室】'!CB9), 0)</f>
        <v>0</v>
      </c>
      <c r="CC9" s="97">
        <f>IFERROR(IF('⑥-2A申告納付税額（3％）【室】'!CC9-'⑦-2Aのうち道分【室】'!CC9&lt;0, 0, '⑥-2A申告納付税額（3％）【室】'!CC9-'⑦-2Aのうち道分【室】'!CC9), 0)</f>
        <v>0</v>
      </c>
      <c r="CD9" s="97">
        <f>IFERROR(IF('⑥-2A申告納付税額（3％）【室】'!CD9-'⑦-2Aのうち道分【室】'!CD9&lt;0, 0, '⑥-2A申告納付税額（3％）【室】'!CD9-'⑦-2Aのうち道分【室】'!CD9), 0)</f>
        <v>0</v>
      </c>
      <c r="CE9" s="97">
        <f>IFERROR(IF('⑥-2A申告納付税額（3％）【室】'!CE9-'⑦-2Aのうち道分【室】'!CE9&lt;0, 0, '⑥-2A申告納付税額（3％）【室】'!CE9-'⑦-2Aのうち道分【室】'!CE9), 0)</f>
        <v>0</v>
      </c>
      <c r="CF9" s="97">
        <f>IFERROR(IF('⑥-2A申告納付税額（3％）【室】'!CF9-'⑦-2Aのうち道分【室】'!CF9&lt;0, 0, '⑥-2A申告納付税額（3％）【室】'!CF9-'⑦-2Aのうち道分【室】'!CF9), 0)</f>
        <v>0</v>
      </c>
      <c r="CG9" s="97">
        <f>IFERROR(IF('⑥-2A申告納付税額（3％）【室】'!CG9-'⑦-2Aのうち道分【室】'!CG9&lt;0, 0, '⑥-2A申告納付税額（3％）【室】'!CG9-'⑦-2Aのうち道分【室】'!CG9), 0)</f>
        <v>0</v>
      </c>
      <c r="CH9" s="97">
        <f>IFERROR(IF('⑥-2A申告納付税額（3％）【室】'!CH9-'⑦-2Aのうち道分【室】'!CH9&lt;0, 0, '⑥-2A申告納付税額（3％）【室】'!CH9-'⑦-2Aのうち道分【室】'!CH9), 0)</f>
        <v>0</v>
      </c>
      <c r="CI9" s="97">
        <f>IFERROR(IF('⑥-2A申告納付税額（3％）【室】'!CI9-'⑦-2Aのうち道分【室】'!CI9&lt;0, 0, '⑥-2A申告納付税額（3％）【室】'!CI9-'⑦-2Aのうち道分【室】'!CI9), 0)</f>
        <v>0</v>
      </c>
      <c r="CJ9" s="97">
        <f>IFERROR(IF('⑥-2A申告納付税額（3％）【室】'!CJ9-'⑦-2Aのうち道分【室】'!CJ9&lt;0, 0, '⑥-2A申告納付税額（3％）【室】'!CJ9-'⑦-2Aのうち道分【室】'!CJ9), 0)</f>
        <v>0</v>
      </c>
      <c r="CK9" s="97">
        <f>IFERROR(IF('⑥-2A申告納付税額（3％）【室】'!CK9-'⑦-2Aのうち道分【室】'!CK9&lt;0, 0, '⑥-2A申告納付税額（3％）【室】'!CK9-'⑦-2Aのうち道分【室】'!CK9), 0)</f>
        <v>0</v>
      </c>
      <c r="CL9" s="97">
        <f>IFERROR(IF('⑥-2A申告納付税額（3％）【室】'!CL9-'⑦-2Aのうち道分【室】'!CL9&lt;0, 0, '⑥-2A申告納付税額（3％）【室】'!CL9-'⑦-2Aのうち道分【室】'!CL9), 0)</f>
        <v>0</v>
      </c>
      <c r="CM9" s="97">
        <f>IFERROR(IF('⑥-2A申告納付税額（3％）【室】'!CM9-'⑦-2Aのうち道分【室】'!CM9&lt;0, 0, '⑥-2A申告納付税額（3％）【室】'!CM9-'⑦-2Aのうち道分【室】'!CM9), 0)</f>
        <v>0</v>
      </c>
      <c r="CN9" s="97">
        <f>IFERROR(IF('⑥-2A申告納付税額（3％）【室】'!CN9-'⑦-2Aのうち道分【室】'!CN9&lt;0, 0, '⑥-2A申告納付税額（3％）【室】'!CN9-'⑦-2Aのうち道分【室】'!CN9), 0)</f>
        <v>0</v>
      </c>
      <c r="CO9" s="97">
        <f>IFERROR(IF('⑥-2A申告納付税額（3％）【室】'!CO9-'⑦-2Aのうち道分【室】'!CO9&lt;0, 0, '⑥-2A申告納付税額（3％）【室】'!CO9-'⑦-2Aのうち道分【室】'!CO9), 0)</f>
        <v>0</v>
      </c>
      <c r="CP9" s="97">
        <f>IFERROR(IF('⑥-2A申告納付税額（3％）【室】'!CP9-'⑦-2Aのうち道分【室】'!CP9&lt;0, 0, '⑥-2A申告納付税額（3％）【室】'!CP9-'⑦-2Aのうち道分【室】'!CP9), 0)</f>
        <v>0</v>
      </c>
      <c r="CQ9" s="97">
        <f>IFERROR(IF('⑥-2A申告納付税額（3％）【室】'!CQ9-'⑦-2Aのうち道分【室】'!CQ9&lt;0, 0, '⑥-2A申告納付税額（3％）【室】'!CQ9-'⑦-2Aのうち道分【室】'!CQ9), 0)</f>
        <v>0</v>
      </c>
      <c r="CR9" s="97">
        <f>IFERROR(IF('⑥-2A申告納付税額（3％）【室】'!CR9-'⑦-2Aのうち道分【室】'!CR9&lt;0, 0, '⑥-2A申告納付税額（3％）【室】'!CR9-'⑦-2Aのうち道分【室】'!CR9), 0)</f>
        <v>0</v>
      </c>
      <c r="CS9" s="97">
        <f>IFERROR(IF('⑥-2A申告納付税額（3％）【室】'!CS9-'⑦-2Aのうち道分【室】'!CS9&lt;0, 0, '⑥-2A申告納付税額（3％）【室】'!CS9-'⑦-2Aのうち道分【室】'!CS9), 0)</f>
        <v>0</v>
      </c>
      <c r="CT9" s="97">
        <f>IFERROR(IF('⑥-2A申告納付税額（3％）【室】'!CT9-'⑦-2Aのうち道分【室】'!CT9&lt;0, 0, '⑥-2A申告納付税額（3％）【室】'!CT9-'⑦-2Aのうち道分【室】'!CT9), 0)</f>
        <v>0</v>
      </c>
      <c r="CU9" s="97">
        <f>IFERROR(IF('⑥-2A申告納付税額（3％）【室】'!CU9-'⑦-2Aのうち道分【室】'!CU9&lt;0, 0, '⑥-2A申告納付税額（3％）【室】'!CU9-'⑦-2Aのうち道分【室】'!CU9), 0)</f>
        <v>0</v>
      </c>
      <c r="CV9" s="97">
        <f>IFERROR(IF('⑥-2A申告納付税額（3％）【室】'!CV9-'⑦-2Aのうち道分【室】'!CV9&lt;0, 0, '⑥-2A申告納付税額（3％）【室】'!CV9-'⑦-2Aのうち道分【室】'!CV9), 0)</f>
        <v>0</v>
      </c>
      <c r="CW9" s="97">
        <f>IFERROR(IF('⑥-2A申告納付税額（3％）【室】'!CW9-'⑦-2Aのうち道分【室】'!CW9&lt;0, 0, '⑥-2A申告納付税額（3％）【室】'!CW9-'⑦-2Aのうち道分【室】'!CW9), 0)</f>
        <v>0</v>
      </c>
      <c r="CX9" s="97">
        <f>IFERROR(IF('⑥-2A申告納付税額（3％）【室】'!CX9-'⑦-2Aのうち道分【室】'!CX9&lt;0, 0, '⑥-2A申告納付税額（3％）【室】'!CX9-'⑦-2Aのうち道分【室】'!CX9), 0)</f>
        <v>0</v>
      </c>
      <c r="CY9" s="167">
        <f>SUM(C9:CX9)</f>
        <v>0</v>
      </c>
      <c r="DA9" s="5">
        <f>CY9</f>
        <v>0</v>
      </c>
    </row>
    <row r="10" spans="1:106">
      <c r="A10" s="196"/>
      <c r="B10" s="92">
        <v>2</v>
      </c>
      <c r="C10" s="10">
        <f>IFERROR(IF('⑥-2A申告納付税額（3％）【室】'!C10-'⑦-2Aのうち道分【室】'!C10&lt;0, 0, '⑥-2A申告納付税額（3％）【室】'!C10-'⑦-2Aのうち道分【室】'!C10), 0)</f>
        <v>0</v>
      </c>
      <c r="D10" s="10">
        <f>IFERROR(IF('⑥-2A申告納付税額（3％）【室】'!D10-'⑦-2Aのうち道分【室】'!D10&lt;0, 0, '⑥-2A申告納付税額（3％）【室】'!D10-'⑦-2Aのうち道分【室】'!D10), 0)</f>
        <v>0</v>
      </c>
      <c r="E10" s="10">
        <f>IFERROR(IF('⑥-2A申告納付税額（3％）【室】'!E10-'⑦-2Aのうち道分【室】'!E10&lt;0, 0, '⑥-2A申告納付税額（3％）【室】'!E10-'⑦-2Aのうち道分【室】'!E10), 0)</f>
        <v>0</v>
      </c>
      <c r="F10" s="10">
        <f>IFERROR(IF('⑥-2A申告納付税額（3％）【室】'!F10-'⑦-2Aのうち道分【室】'!F10&lt;0, 0, '⑥-2A申告納付税額（3％）【室】'!F10-'⑦-2Aのうち道分【室】'!F10), 0)</f>
        <v>0</v>
      </c>
      <c r="G10" s="10">
        <f>IFERROR(IF('⑥-2A申告納付税額（3％）【室】'!G10-'⑦-2Aのうち道分【室】'!G10&lt;0, 0, '⑥-2A申告納付税額（3％）【室】'!G10-'⑦-2Aのうち道分【室】'!G10), 0)</f>
        <v>0</v>
      </c>
      <c r="H10" s="10">
        <f>IFERROR(IF('⑥-2A申告納付税額（3％）【室】'!H10-'⑦-2Aのうち道分【室】'!H10&lt;0, 0, '⑥-2A申告納付税額（3％）【室】'!H10-'⑦-2Aのうち道分【室】'!H10), 0)</f>
        <v>0</v>
      </c>
      <c r="I10" s="10">
        <f>IFERROR(IF('⑥-2A申告納付税額（3％）【室】'!I10-'⑦-2Aのうち道分【室】'!I10&lt;0, 0, '⑥-2A申告納付税額（3％）【室】'!I10-'⑦-2Aのうち道分【室】'!I10), 0)</f>
        <v>0</v>
      </c>
      <c r="J10" s="10">
        <f>IFERROR(IF('⑥-2A申告納付税額（3％）【室】'!J10-'⑦-2Aのうち道分【室】'!J10&lt;0, 0, '⑥-2A申告納付税額（3％）【室】'!J10-'⑦-2Aのうち道分【室】'!J10), 0)</f>
        <v>0</v>
      </c>
      <c r="K10" s="10">
        <f>IFERROR(IF('⑥-2A申告納付税額（3％）【室】'!K10-'⑦-2Aのうち道分【室】'!K10&lt;0, 0, '⑥-2A申告納付税額（3％）【室】'!K10-'⑦-2Aのうち道分【室】'!K10), 0)</f>
        <v>0</v>
      </c>
      <c r="L10" s="10">
        <f>IFERROR(IF('⑥-2A申告納付税額（3％）【室】'!L10-'⑦-2Aのうち道分【室】'!L10&lt;0, 0, '⑥-2A申告納付税額（3％）【室】'!L10-'⑦-2Aのうち道分【室】'!L10), 0)</f>
        <v>0</v>
      </c>
      <c r="M10" s="10">
        <f>IFERROR(IF('⑥-2A申告納付税額（3％）【室】'!M10-'⑦-2Aのうち道分【室】'!M10&lt;0, 0, '⑥-2A申告納付税額（3％）【室】'!M10-'⑦-2Aのうち道分【室】'!M10), 0)</f>
        <v>0</v>
      </c>
      <c r="N10" s="91">
        <f>IFERROR(IF('⑥-2A申告納付税額（3％）【室】'!N10-'⑦-2Aのうち道分【室】'!N10&lt;0, 0, '⑥-2A申告納付税額（3％）【室】'!N10-'⑦-2Aのうち道分【室】'!N10), 0)</f>
        <v>0</v>
      </c>
      <c r="O10" s="91">
        <f>IFERROR(IF('⑥-2A申告納付税額（3％）【室】'!O10-'⑦-2Aのうち道分【室】'!O10&lt;0, 0, '⑥-2A申告納付税額（3％）【室】'!O10-'⑦-2Aのうち道分【室】'!O10), 0)</f>
        <v>0</v>
      </c>
      <c r="P10" s="91">
        <f>IFERROR(IF('⑥-2A申告納付税額（3％）【室】'!P10-'⑦-2Aのうち道分【室】'!P10&lt;0, 0, '⑥-2A申告納付税額（3％）【室】'!P10-'⑦-2Aのうち道分【室】'!P10), 0)</f>
        <v>0</v>
      </c>
      <c r="Q10" s="91">
        <f>IFERROR(IF('⑥-2A申告納付税額（3％）【室】'!Q10-'⑦-2Aのうち道分【室】'!Q10&lt;0, 0, '⑥-2A申告納付税額（3％）【室】'!Q10-'⑦-2Aのうち道分【室】'!Q10), 0)</f>
        <v>0</v>
      </c>
      <c r="R10" s="91">
        <f>IFERROR(IF('⑥-2A申告納付税額（3％）【室】'!R10-'⑦-2Aのうち道分【室】'!R10&lt;0, 0, '⑥-2A申告納付税額（3％）【室】'!R10-'⑦-2Aのうち道分【室】'!R10), 0)</f>
        <v>0</v>
      </c>
      <c r="S10" s="91">
        <f>IFERROR(IF('⑥-2A申告納付税額（3％）【室】'!S10-'⑦-2Aのうち道分【室】'!S10&lt;0, 0, '⑥-2A申告納付税額（3％）【室】'!S10-'⑦-2Aのうち道分【室】'!S10), 0)</f>
        <v>0</v>
      </c>
      <c r="T10" s="91">
        <f>IFERROR(IF('⑥-2A申告納付税額（3％）【室】'!T10-'⑦-2Aのうち道分【室】'!T10&lt;0, 0, '⑥-2A申告納付税額（3％）【室】'!T10-'⑦-2Aのうち道分【室】'!T10), 0)</f>
        <v>0</v>
      </c>
      <c r="U10" s="91">
        <f>IFERROR(IF('⑥-2A申告納付税額（3％）【室】'!U10-'⑦-2Aのうち道分【室】'!U10&lt;0, 0, '⑥-2A申告納付税額（3％）【室】'!U10-'⑦-2Aのうち道分【室】'!U10), 0)</f>
        <v>0</v>
      </c>
      <c r="V10" s="91">
        <f>IFERROR(IF('⑥-2A申告納付税額（3％）【室】'!V10-'⑦-2Aのうち道分【室】'!V10&lt;0, 0, '⑥-2A申告納付税額（3％）【室】'!V10-'⑦-2Aのうち道分【室】'!V10), 0)</f>
        <v>0</v>
      </c>
      <c r="W10" s="91">
        <f>IFERROR(IF('⑥-2A申告納付税額（3％）【室】'!W10-'⑦-2Aのうち道分【室】'!W10&lt;0, 0, '⑥-2A申告納付税額（3％）【室】'!W10-'⑦-2Aのうち道分【室】'!W10), 0)</f>
        <v>0</v>
      </c>
      <c r="X10" s="91">
        <f>IFERROR(IF('⑥-2A申告納付税額（3％）【室】'!X10-'⑦-2Aのうち道分【室】'!X10&lt;0, 0, '⑥-2A申告納付税額（3％）【室】'!X10-'⑦-2Aのうち道分【室】'!X10), 0)</f>
        <v>0</v>
      </c>
      <c r="Y10" s="91">
        <f>IFERROR(IF('⑥-2A申告納付税額（3％）【室】'!Y10-'⑦-2Aのうち道分【室】'!Y10&lt;0, 0, '⑥-2A申告納付税額（3％）【室】'!Y10-'⑦-2Aのうち道分【室】'!Y10), 0)</f>
        <v>0</v>
      </c>
      <c r="Z10" s="91">
        <f>IFERROR(IF('⑥-2A申告納付税額（3％）【室】'!Z10-'⑦-2Aのうち道分【室】'!Z10&lt;0, 0, '⑥-2A申告納付税額（3％）【室】'!Z10-'⑦-2Aのうち道分【室】'!Z10), 0)</f>
        <v>0</v>
      </c>
      <c r="AA10" s="91">
        <f>IFERROR(IF('⑥-2A申告納付税額（3％）【室】'!AA10-'⑦-2Aのうち道分【室】'!AA10&lt;0, 0, '⑥-2A申告納付税額（3％）【室】'!AA10-'⑦-2Aのうち道分【室】'!AA10), 0)</f>
        <v>0</v>
      </c>
      <c r="AB10" s="91">
        <f>IFERROR(IF('⑥-2A申告納付税額（3％）【室】'!AB10-'⑦-2Aのうち道分【室】'!AB10&lt;0, 0, '⑥-2A申告納付税額（3％）【室】'!AB10-'⑦-2Aのうち道分【室】'!AB10), 0)</f>
        <v>0</v>
      </c>
      <c r="AC10" s="91">
        <f>IFERROR(IF('⑥-2A申告納付税額（3％）【室】'!AC10-'⑦-2Aのうち道分【室】'!AC10&lt;0, 0, '⑥-2A申告納付税額（3％）【室】'!AC10-'⑦-2Aのうち道分【室】'!AC10), 0)</f>
        <v>0</v>
      </c>
      <c r="AD10" s="91">
        <f>IFERROR(IF('⑥-2A申告納付税額（3％）【室】'!AD10-'⑦-2Aのうち道分【室】'!AD10&lt;0, 0, '⑥-2A申告納付税額（3％）【室】'!AD10-'⑦-2Aのうち道分【室】'!AD10), 0)</f>
        <v>0</v>
      </c>
      <c r="AE10" s="91">
        <f>IFERROR(IF('⑥-2A申告納付税額（3％）【室】'!AE10-'⑦-2Aのうち道分【室】'!AE10&lt;0, 0, '⑥-2A申告納付税額（3％）【室】'!AE10-'⑦-2Aのうち道分【室】'!AE10), 0)</f>
        <v>0</v>
      </c>
      <c r="AF10" s="91">
        <f>IFERROR(IF('⑥-2A申告納付税額（3％）【室】'!AF10-'⑦-2Aのうち道分【室】'!AF10&lt;0, 0, '⑥-2A申告納付税額（3％）【室】'!AF10-'⑦-2Aのうち道分【室】'!AF10), 0)</f>
        <v>0</v>
      </c>
      <c r="AG10" s="91">
        <f>IFERROR(IF('⑥-2A申告納付税額（3％）【室】'!AG10-'⑦-2Aのうち道分【室】'!AG10&lt;0, 0, '⑥-2A申告納付税額（3％）【室】'!AG10-'⑦-2Aのうち道分【室】'!AG10), 0)</f>
        <v>0</v>
      </c>
      <c r="AH10" s="91">
        <f>IFERROR(IF('⑥-2A申告納付税額（3％）【室】'!AH10-'⑦-2Aのうち道分【室】'!AH10&lt;0, 0, '⑥-2A申告納付税額（3％）【室】'!AH10-'⑦-2Aのうち道分【室】'!AH10), 0)</f>
        <v>0</v>
      </c>
      <c r="AI10" s="91">
        <f>IFERROR(IF('⑥-2A申告納付税額（3％）【室】'!AI10-'⑦-2Aのうち道分【室】'!AI10&lt;0, 0, '⑥-2A申告納付税額（3％）【室】'!AI10-'⑦-2Aのうち道分【室】'!AI10), 0)</f>
        <v>0</v>
      </c>
      <c r="AJ10" s="91">
        <f>IFERROR(IF('⑥-2A申告納付税額（3％）【室】'!AJ10-'⑦-2Aのうち道分【室】'!AJ10&lt;0, 0, '⑥-2A申告納付税額（3％）【室】'!AJ10-'⑦-2Aのうち道分【室】'!AJ10), 0)</f>
        <v>0</v>
      </c>
      <c r="AK10" s="91">
        <f>IFERROR(IF('⑥-2A申告納付税額（3％）【室】'!AK10-'⑦-2Aのうち道分【室】'!AK10&lt;0, 0, '⑥-2A申告納付税額（3％）【室】'!AK10-'⑦-2Aのうち道分【室】'!AK10), 0)</f>
        <v>0</v>
      </c>
      <c r="AL10" s="91">
        <f>IFERROR(IF('⑥-2A申告納付税額（3％）【室】'!AL10-'⑦-2Aのうち道分【室】'!AL10&lt;0, 0, '⑥-2A申告納付税額（3％）【室】'!AL10-'⑦-2Aのうち道分【室】'!AL10), 0)</f>
        <v>0</v>
      </c>
      <c r="AM10" s="91">
        <f>IFERROR(IF('⑥-2A申告納付税額（3％）【室】'!AM10-'⑦-2Aのうち道分【室】'!AM10&lt;0, 0, '⑥-2A申告納付税額（3％）【室】'!AM10-'⑦-2Aのうち道分【室】'!AM10), 0)</f>
        <v>0</v>
      </c>
      <c r="AN10" s="91">
        <f>IFERROR(IF('⑥-2A申告納付税額（3％）【室】'!AN10-'⑦-2Aのうち道分【室】'!AN10&lt;0, 0, '⑥-2A申告納付税額（3％）【室】'!AN10-'⑦-2Aのうち道分【室】'!AN10), 0)</f>
        <v>0</v>
      </c>
      <c r="AO10" s="91">
        <f>IFERROR(IF('⑥-2A申告納付税額（3％）【室】'!AO10-'⑦-2Aのうち道分【室】'!AO10&lt;0, 0, '⑥-2A申告納付税額（3％）【室】'!AO10-'⑦-2Aのうち道分【室】'!AO10), 0)</f>
        <v>0</v>
      </c>
      <c r="AP10" s="91">
        <f>IFERROR(IF('⑥-2A申告納付税額（3％）【室】'!AP10-'⑦-2Aのうち道分【室】'!AP10&lt;0, 0, '⑥-2A申告納付税額（3％）【室】'!AP10-'⑦-2Aのうち道分【室】'!AP10), 0)</f>
        <v>0</v>
      </c>
      <c r="AQ10" s="91">
        <f>IFERROR(IF('⑥-2A申告納付税額（3％）【室】'!AQ10-'⑦-2Aのうち道分【室】'!AQ10&lt;0, 0, '⑥-2A申告納付税額（3％）【室】'!AQ10-'⑦-2Aのうち道分【室】'!AQ10), 0)</f>
        <v>0</v>
      </c>
      <c r="AR10" s="91">
        <f>IFERROR(IF('⑥-2A申告納付税額（3％）【室】'!AR10-'⑦-2Aのうち道分【室】'!AR10&lt;0, 0, '⑥-2A申告納付税額（3％）【室】'!AR10-'⑦-2Aのうち道分【室】'!AR10), 0)</f>
        <v>0</v>
      </c>
      <c r="AS10" s="91">
        <f>IFERROR(IF('⑥-2A申告納付税額（3％）【室】'!AS10-'⑦-2Aのうち道分【室】'!AS10&lt;0, 0, '⑥-2A申告納付税額（3％）【室】'!AS10-'⑦-2Aのうち道分【室】'!AS10), 0)</f>
        <v>0</v>
      </c>
      <c r="AT10" s="91">
        <f>IFERROR(IF('⑥-2A申告納付税額（3％）【室】'!AT10-'⑦-2Aのうち道分【室】'!AT10&lt;0, 0, '⑥-2A申告納付税額（3％）【室】'!AT10-'⑦-2Aのうち道分【室】'!AT10), 0)</f>
        <v>0</v>
      </c>
      <c r="AU10" s="91">
        <f>IFERROR(IF('⑥-2A申告納付税額（3％）【室】'!AU10-'⑦-2Aのうち道分【室】'!AU10&lt;0, 0, '⑥-2A申告納付税額（3％）【室】'!AU10-'⑦-2Aのうち道分【室】'!AU10), 0)</f>
        <v>0</v>
      </c>
      <c r="AV10" s="91">
        <f>IFERROR(IF('⑥-2A申告納付税額（3％）【室】'!AV10-'⑦-2Aのうち道分【室】'!AV10&lt;0, 0, '⑥-2A申告納付税額（3％）【室】'!AV10-'⑦-2Aのうち道分【室】'!AV10), 0)</f>
        <v>0</v>
      </c>
      <c r="AW10" s="91">
        <f>IFERROR(IF('⑥-2A申告納付税額（3％）【室】'!AW10-'⑦-2Aのうち道分【室】'!AW10&lt;0, 0, '⑥-2A申告納付税額（3％）【室】'!AW10-'⑦-2Aのうち道分【室】'!AW10), 0)</f>
        <v>0</v>
      </c>
      <c r="AX10" s="91">
        <f>IFERROR(IF('⑥-2A申告納付税額（3％）【室】'!AX10-'⑦-2Aのうち道分【室】'!AX10&lt;0, 0, '⑥-2A申告納付税額（3％）【室】'!AX10-'⑦-2Aのうち道分【室】'!AX10), 0)</f>
        <v>0</v>
      </c>
      <c r="AY10" s="91">
        <f>IFERROR(IF('⑥-2A申告納付税額（3％）【室】'!AY10-'⑦-2Aのうち道分【室】'!AY10&lt;0, 0, '⑥-2A申告納付税額（3％）【室】'!AY10-'⑦-2Aのうち道分【室】'!AY10), 0)</f>
        <v>0</v>
      </c>
      <c r="AZ10" s="91">
        <f>IFERROR(IF('⑥-2A申告納付税額（3％）【室】'!AZ10-'⑦-2Aのうち道分【室】'!AZ10&lt;0, 0, '⑥-2A申告納付税額（3％）【室】'!AZ10-'⑦-2Aのうち道分【室】'!AZ10), 0)</f>
        <v>0</v>
      </c>
      <c r="BA10" s="91">
        <f>IFERROR(IF('⑥-2A申告納付税額（3％）【室】'!BA10-'⑦-2Aのうち道分【室】'!BA10&lt;0, 0, '⑥-2A申告納付税額（3％）【室】'!BA10-'⑦-2Aのうち道分【室】'!BA10), 0)</f>
        <v>0</v>
      </c>
      <c r="BB10" s="91">
        <f>IFERROR(IF('⑥-2A申告納付税額（3％）【室】'!BB10-'⑦-2Aのうち道分【室】'!BB10&lt;0, 0, '⑥-2A申告納付税額（3％）【室】'!BB10-'⑦-2Aのうち道分【室】'!BB10), 0)</f>
        <v>0</v>
      </c>
      <c r="BC10" s="91">
        <f>IFERROR(IF('⑥-2A申告納付税額（3％）【室】'!BC10-'⑦-2Aのうち道分【室】'!BC10&lt;0, 0, '⑥-2A申告納付税額（3％）【室】'!BC10-'⑦-2Aのうち道分【室】'!BC10), 0)</f>
        <v>0</v>
      </c>
      <c r="BD10" s="91">
        <f>IFERROR(IF('⑥-2A申告納付税額（3％）【室】'!BD10-'⑦-2Aのうち道分【室】'!BD10&lt;0, 0, '⑥-2A申告納付税額（3％）【室】'!BD10-'⑦-2Aのうち道分【室】'!BD10), 0)</f>
        <v>0</v>
      </c>
      <c r="BE10" s="91">
        <f>IFERROR(IF('⑥-2A申告納付税額（3％）【室】'!BE10-'⑦-2Aのうち道分【室】'!BE10&lt;0, 0, '⑥-2A申告納付税額（3％）【室】'!BE10-'⑦-2Aのうち道分【室】'!BE10), 0)</f>
        <v>0</v>
      </c>
      <c r="BF10" s="91">
        <f>IFERROR(IF('⑥-2A申告納付税額（3％）【室】'!BF10-'⑦-2Aのうち道分【室】'!BF10&lt;0, 0, '⑥-2A申告納付税額（3％）【室】'!BF10-'⑦-2Aのうち道分【室】'!BF10), 0)</f>
        <v>0</v>
      </c>
      <c r="BG10" s="91">
        <f>IFERROR(IF('⑥-2A申告納付税額（3％）【室】'!BG10-'⑦-2Aのうち道分【室】'!BG10&lt;0, 0, '⑥-2A申告納付税額（3％）【室】'!BG10-'⑦-2Aのうち道分【室】'!BG10), 0)</f>
        <v>0</v>
      </c>
      <c r="BH10" s="91">
        <f>IFERROR(IF('⑥-2A申告納付税額（3％）【室】'!BH10-'⑦-2Aのうち道分【室】'!BH10&lt;0, 0, '⑥-2A申告納付税額（3％）【室】'!BH10-'⑦-2Aのうち道分【室】'!BH10), 0)</f>
        <v>0</v>
      </c>
      <c r="BI10" s="91">
        <f>IFERROR(IF('⑥-2A申告納付税額（3％）【室】'!BI10-'⑦-2Aのうち道分【室】'!BI10&lt;0, 0, '⑥-2A申告納付税額（3％）【室】'!BI10-'⑦-2Aのうち道分【室】'!BI10), 0)</f>
        <v>0</v>
      </c>
      <c r="BJ10" s="91">
        <f>IFERROR(IF('⑥-2A申告納付税額（3％）【室】'!BJ10-'⑦-2Aのうち道分【室】'!BJ10&lt;0, 0, '⑥-2A申告納付税額（3％）【室】'!BJ10-'⑦-2Aのうち道分【室】'!BJ10), 0)</f>
        <v>0</v>
      </c>
      <c r="BK10" s="91">
        <f>IFERROR(IF('⑥-2A申告納付税額（3％）【室】'!BK10-'⑦-2Aのうち道分【室】'!BK10&lt;0, 0, '⑥-2A申告納付税額（3％）【室】'!BK10-'⑦-2Aのうち道分【室】'!BK10), 0)</f>
        <v>0</v>
      </c>
      <c r="BL10" s="91">
        <f>IFERROR(IF('⑥-2A申告納付税額（3％）【室】'!BL10-'⑦-2Aのうち道分【室】'!BL10&lt;0, 0, '⑥-2A申告納付税額（3％）【室】'!BL10-'⑦-2Aのうち道分【室】'!BL10), 0)</f>
        <v>0</v>
      </c>
      <c r="BM10" s="91">
        <f>IFERROR(IF('⑥-2A申告納付税額（3％）【室】'!BM10-'⑦-2Aのうち道分【室】'!BM10&lt;0, 0, '⑥-2A申告納付税額（3％）【室】'!BM10-'⑦-2Aのうち道分【室】'!BM10), 0)</f>
        <v>0</v>
      </c>
      <c r="BN10" s="91">
        <f>IFERROR(IF('⑥-2A申告納付税額（3％）【室】'!BN10-'⑦-2Aのうち道分【室】'!BN10&lt;0, 0, '⑥-2A申告納付税額（3％）【室】'!BN10-'⑦-2Aのうち道分【室】'!BN10), 0)</f>
        <v>0</v>
      </c>
      <c r="BO10" s="91">
        <f>IFERROR(IF('⑥-2A申告納付税額（3％）【室】'!BO10-'⑦-2Aのうち道分【室】'!BO10&lt;0, 0, '⑥-2A申告納付税額（3％）【室】'!BO10-'⑦-2Aのうち道分【室】'!BO10), 0)</f>
        <v>0</v>
      </c>
      <c r="BP10" s="91">
        <f>IFERROR(IF('⑥-2A申告納付税額（3％）【室】'!BP10-'⑦-2Aのうち道分【室】'!BP10&lt;0, 0, '⑥-2A申告納付税額（3％）【室】'!BP10-'⑦-2Aのうち道分【室】'!BP10), 0)</f>
        <v>0</v>
      </c>
      <c r="BQ10" s="91">
        <f>IFERROR(IF('⑥-2A申告納付税額（3％）【室】'!BQ10-'⑦-2Aのうち道分【室】'!BQ10&lt;0, 0, '⑥-2A申告納付税額（3％）【室】'!BQ10-'⑦-2Aのうち道分【室】'!BQ10), 0)</f>
        <v>0</v>
      </c>
      <c r="BR10" s="91">
        <f>IFERROR(IF('⑥-2A申告納付税額（3％）【室】'!BR10-'⑦-2Aのうち道分【室】'!BR10&lt;0, 0, '⑥-2A申告納付税額（3％）【室】'!BR10-'⑦-2Aのうち道分【室】'!BR10), 0)</f>
        <v>0</v>
      </c>
      <c r="BS10" s="91">
        <f>IFERROR(IF('⑥-2A申告納付税額（3％）【室】'!BS10-'⑦-2Aのうち道分【室】'!BS10&lt;0, 0, '⑥-2A申告納付税額（3％）【室】'!BS10-'⑦-2Aのうち道分【室】'!BS10), 0)</f>
        <v>0</v>
      </c>
      <c r="BT10" s="91">
        <f>IFERROR(IF('⑥-2A申告納付税額（3％）【室】'!BT10-'⑦-2Aのうち道分【室】'!BT10&lt;0, 0, '⑥-2A申告納付税額（3％）【室】'!BT10-'⑦-2Aのうち道分【室】'!BT10), 0)</f>
        <v>0</v>
      </c>
      <c r="BU10" s="91">
        <f>IFERROR(IF('⑥-2A申告納付税額（3％）【室】'!BU10-'⑦-2Aのうち道分【室】'!BU10&lt;0, 0, '⑥-2A申告納付税額（3％）【室】'!BU10-'⑦-2Aのうち道分【室】'!BU10), 0)</f>
        <v>0</v>
      </c>
      <c r="BV10" s="91">
        <f>IFERROR(IF('⑥-2A申告納付税額（3％）【室】'!BV10-'⑦-2Aのうち道分【室】'!BV10&lt;0, 0, '⑥-2A申告納付税額（3％）【室】'!BV10-'⑦-2Aのうち道分【室】'!BV10), 0)</f>
        <v>0</v>
      </c>
      <c r="BW10" s="91">
        <f>IFERROR(IF('⑥-2A申告納付税額（3％）【室】'!BW10-'⑦-2Aのうち道分【室】'!BW10&lt;0, 0, '⑥-2A申告納付税額（3％）【室】'!BW10-'⑦-2Aのうち道分【室】'!BW10), 0)</f>
        <v>0</v>
      </c>
      <c r="BX10" s="91">
        <f>IFERROR(IF('⑥-2A申告納付税額（3％）【室】'!BX10-'⑦-2Aのうち道分【室】'!BX10&lt;0, 0, '⑥-2A申告納付税額（3％）【室】'!BX10-'⑦-2Aのうち道分【室】'!BX10), 0)</f>
        <v>0</v>
      </c>
      <c r="BY10" s="91">
        <f>IFERROR(IF('⑥-2A申告納付税額（3％）【室】'!BY10-'⑦-2Aのうち道分【室】'!BY10&lt;0, 0, '⑥-2A申告納付税額（3％）【室】'!BY10-'⑦-2Aのうち道分【室】'!BY10), 0)</f>
        <v>0</v>
      </c>
      <c r="BZ10" s="91">
        <f>IFERROR(IF('⑥-2A申告納付税額（3％）【室】'!BZ10-'⑦-2Aのうち道分【室】'!BZ10&lt;0, 0, '⑥-2A申告納付税額（3％）【室】'!BZ10-'⑦-2Aのうち道分【室】'!BZ10), 0)</f>
        <v>0</v>
      </c>
      <c r="CA10" s="91">
        <f>IFERROR(IF('⑥-2A申告納付税額（3％）【室】'!CA10-'⑦-2Aのうち道分【室】'!CA10&lt;0, 0, '⑥-2A申告納付税額（3％）【室】'!CA10-'⑦-2Aのうち道分【室】'!CA10), 0)</f>
        <v>0</v>
      </c>
      <c r="CB10" s="91">
        <f>IFERROR(IF('⑥-2A申告納付税額（3％）【室】'!CB10-'⑦-2Aのうち道分【室】'!CB10&lt;0, 0, '⑥-2A申告納付税額（3％）【室】'!CB10-'⑦-2Aのうち道分【室】'!CB10), 0)</f>
        <v>0</v>
      </c>
      <c r="CC10" s="91">
        <f>IFERROR(IF('⑥-2A申告納付税額（3％）【室】'!CC10-'⑦-2Aのうち道分【室】'!CC10&lt;0, 0, '⑥-2A申告納付税額（3％）【室】'!CC10-'⑦-2Aのうち道分【室】'!CC10), 0)</f>
        <v>0</v>
      </c>
      <c r="CD10" s="91">
        <f>IFERROR(IF('⑥-2A申告納付税額（3％）【室】'!CD10-'⑦-2Aのうち道分【室】'!CD10&lt;0, 0, '⑥-2A申告納付税額（3％）【室】'!CD10-'⑦-2Aのうち道分【室】'!CD10), 0)</f>
        <v>0</v>
      </c>
      <c r="CE10" s="91">
        <f>IFERROR(IF('⑥-2A申告納付税額（3％）【室】'!CE10-'⑦-2Aのうち道分【室】'!CE10&lt;0, 0, '⑥-2A申告納付税額（3％）【室】'!CE10-'⑦-2Aのうち道分【室】'!CE10), 0)</f>
        <v>0</v>
      </c>
      <c r="CF10" s="91">
        <f>IFERROR(IF('⑥-2A申告納付税額（3％）【室】'!CF10-'⑦-2Aのうち道分【室】'!CF10&lt;0, 0, '⑥-2A申告納付税額（3％）【室】'!CF10-'⑦-2Aのうち道分【室】'!CF10), 0)</f>
        <v>0</v>
      </c>
      <c r="CG10" s="91">
        <f>IFERROR(IF('⑥-2A申告納付税額（3％）【室】'!CG10-'⑦-2Aのうち道分【室】'!CG10&lt;0, 0, '⑥-2A申告納付税額（3％）【室】'!CG10-'⑦-2Aのうち道分【室】'!CG10), 0)</f>
        <v>0</v>
      </c>
      <c r="CH10" s="91">
        <f>IFERROR(IF('⑥-2A申告納付税額（3％）【室】'!CH10-'⑦-2Aのうち道分【室】'!CH10&lt;0, 0, '⑥-2A申告納付税額（3％）【室】'!CH10-'⑦-2Aのうち道分【室】'!CH10), 0)</f>
        <v>0</v>
      </c>
      <c r="CI10" s="91">
        <f>IFERROR(IF('⑥-2A申告納付税額（3％）【室】'!CI10-'⑦-2Aのうち道分【室】'!CI10&lt;0, 0, '⑥-2A申告納付税額（3％）【室】'!CI10-'⑦-2Aのうち道分【室】'!CI10), 0)</f>
        <v>0</v>
      </c>
      <c r="CJ10" s="91">
        <f>IFERROR(IF('⑥-2A申告納付税額（3％）【室】'!CJ10-'⑦-2Aのうち道分【室】'!CJ10&lt;0, 0, '⑥-2A申告納付税額（3％）【室】'!CJ10-'⑦-2Aのうち道分【室】'!CJ10), 0)</f>
        <v>0</v>
      </c>
      <c r="CK10" s="91">
        <f>IFERROR(IF('⑥-2A申告納付税額（3％）【室】'!CK10-'⑦-2Aのうち道分【室】'!CK10&lt;0, 0, '⑥-2A申告納付税額（3％）【室】'!CK10-'⑦-2Aのうち道分【室】'!CK10), 0)</f>
        <v>0</v>
      </c>
      <c r="CL10" s="91">
        <f>IFERROR(IF('⑥-2A申告納付税額（3％）【室】'!CL10-'⑦-2Aのうち道分【室】'!CL10&lt;0, 0, '⑥-2A申告納付税額（3％）【室】'!CL10-'⑦-2Aのうち道分【室】'!CL10), 0)</f>
        <v>0</v>
      </c>
      <c r="CM10" s="91">
        <f>IFERROR(IF('⑥-2A申告納付税額（3％）【室】'!CM10-'⑦-2Aのうち道分【室】'!CM10&lt;0, 0, '⑥-2A申告納付税額（3％）【室】'!CM10-'⑦-2Aのうち道分【室】'!CM10), 0)</f>
        <v>0</v>
      </c>
      <c r="CN10" s="91">
        <f>IFERROR(IF('⑥-2A申告納付税額（3％）【室】'!CN10-'⑦-2Aのうち道分【室】'!CN10&lt;0, 0, '⑥-2A申告納付税額（3％）【室】'!CN10-'⑦-2Aのうち道分【室】'!CN10), 0)</f>
        <v>0</v>
      </c>
      <c r="CO10" s="91">
        <f>IFERROR(IF('⑥-2A申告納付税額（3％）【室】'!CO10-'⑦-2Aのうち道分【室】'!CO10&lt;0, 0, '⑥-2A申告納付税額（3％）【室】'!CO10-'⑦-2Aのうち道分【室】'!CO10), 0)</f>
        <v>0</v>
      </c>
      <c r="CP10" s="91">
        <f>IFERROR(IF('⑥-2A申告納付税額（3％）【室】'!CP10-'⑦-2Aのうち道分【室】'!CP10&lt;0, 0, '⑥-2A申告納付税額（3％）【室】'!CP10-'⑦-2Aのうち道分【室】'!CP10), 0)</f>
        <v>0</v>
      </c>
      <c r="CQ10" s="91">
        <f>IFERROR(IF('⑥-2A申告納付税額（3％）【室】'!CQ10-'⑦-2Aのうち道分【室】'!CQ10&lt;0, 0, '⑥-2A申告納付税額（3％）【室】'!CQ10-'⑦-2Aのうち道分【室】'!CQ10), 0)</f>
        <v>0</v>
      </c>
      <c r="CR10" s="91">
        <f>IFERROR(IF('⑥-2A申告納付税額（3％）【室】'!CR10-'⑦-2Aのうち道分【室】'!CR10&lt;0, 0, '⑥-2A申告納付税額（3％）【室】'!CR10-'⑦-2Aのうち道分【室】'!CR10), 0)</f>
        <v>0</v>
      </c>
      <c r="CS10" s="91">
        <f>IFERROR(IF('⑥-2A申告納付税額（3％）【室】'!CS10-'⑦-2Aのうち道分【室】'!CS10&lt;0, 0, '⑥-2A申告納付税額（3％）【室】'!CS10-'⑦-2Aのうち道分【室】'!CS10), 0)</f>
        <v>0</v>
      </c>
      <c r="CT10" s="91">
        <f>IFERROR(IF('⑥-2A申告納付税額（3％）【室】'!CT10-'⑦-2Aのうち道分【室】'!CT10&lt;0, 0, '⑥-2A申告納付税額（3％）【室】'!CT10-'⑦-2Aのうち道分【室】'!CT10), 0)</f>
        <v>0</v>
      </c>
      <c r="CU10" s="91">
        <f>IFERROR(IF('⑥-2A申告納付税額（3％）【室】'!CU10-'⑦-2Aのうち道分【室】'!CU10&lt;0, 0, '⑥-2A申告納付税額（3％）【室】'!CU10-'⑦-2Aのうち道分【室】'!CU10), 0)</f>
        <v>0</v>
      </c>
      <c r="CV10" s="91">
        <f>IFERROR(IF('⑥-2A申告納付税額（3％）【室】'!CV10-'⑦-2Aのうち道分【室】'!CV10&lt;0, 0, '⑥-2A申告納付税額（3％）【室】'!CV10-'⑦-2Aのうち道分【室】'!CV10), 0)</f>
        <v>0</v>
      </c>
      <c r="CW10" s="91">
        <f>IFERROR(IF('⑥-2A申告納付税額（3％）【室】'!CW10-'⑦-2Aのうち道分【室】'!CW10&lt;0, 0, '⑥-2A申告納付税額（3％）【室】'!CW10-'⑦-2Aのうち道分【室】'!CW10), 0)</f>
        <v>0</v>
      </c>
      <c r="CX10" s="91">
        <f>IFERROR(IF('⑥-2A申告納付税額（3％）【室】'!CX10-'⑦-2Aのうち道分【室】'!CX10&lt;0, 0, '⑥-2A申告納付税額（3％）【室】'!CX10-'⑦-2Aのうち道分【室】'!CX10), 0)</f>
        <v>0</v>
      </c>
      <c r="CY10" s="165">
        <f t="shared" ref="CY10:CY39" si="6">SUM(C10:CX10)</f>
        <v>0</v>
      </c>
      <c r="DA10" s="5">
        <f t="shared" ref="DA10:DA39" si="7">CY10</f>
        <v>0</v>
      </c>
    </row>
    <row r="11" spans="1:106">
      <c r="A11" s="196"/>
      <c r="B11" s="92">
        <v>3</v>
      </c>
      <c r="C11" s="10">
        <f>IFERROR(IF('⑥-2A申告納付税額（3％）【室】'!C11-'⑦-2Aのうち道分【室】'!C11&lt;0, 0, '⑥-2A申告納付税額（3％）【室】'!C11-'⑦-2Aのうち道分【室】'!C11), 0)</f>
        <v>0</v>
      </c>
      <c r="D11" s="10">
        <f>IFERROR(IF('⑥-2A申告納付税額（3％）【室】'!D11-'⑦-2Aのうち道分【室】'!D11&lt;0, 0, '⑥-2A申告納付税額（3％）【室】'!D11-'⑦-2Aのうち道分【室】'!D11), 0)</f>
        <v>0</v>
      </c>
      <c r="E11" s="10">
        <f>IFERROR(IF('⑥-2A申告納付税額（3％）【室】'!E11-'⑦-2Aのうち道分【室】'!E11&lt;0, 0, '⑥-2A申告納付税額（3％）【室】'!E11-'⑦-2Aのうち道分【室】'!E11), 0)</f>
        <v>0</v>
      </c>
      <c r="F11" s="10">
        <f>IFERROR(IF('⑥-2A申告納付税額（3％）【室】'!F11-'⑦-2Aのうち道分【室】'!F11&lt;0, 0, '⑥-2A申告納付税額（3％）【室】'!F11-'⑦-2Aのうち道分【室】'!F11), 0)</f>
        <v>0</v>
      </c>
      <c r="G11" s="10">
        <f>IFERROR(IF('⑥-2A申告納付税額（3％）【室】'!G11-'⑦-2Aのうち道分【室】'!G11&lt;0, 0, '⑥-2A申告納付税額（3％）【室】'!G11-'⑦-2Aのうち道分【室】'!G11), 0)</f>
        <v>0</v>
      </c>
      <c r="H11" s="10">
        <f>IFERROR(IF('⑥-2A申告納付税額（3％）【室】'!H11-'⑦-2Aのうち道分【室】'!H11&lt;0, 0, '⑥-2A申告納付税額（3％）【室】'!H11-'⑦-2Aのうち道分【室】'!H11), 0)</f>
        <v>0</v>
      </c>
      <c r="I11" s="10">
        <f>IFERROR(IF('⑥-2A申告納付税額（3％）【室】'!I11-'⑦-2Aのうち道分【室】'!I11&lt;0, 0, '⑥-2A申告納付税額（3％）【室】'!I11-'⑦-2Aのうち道分【室】'!I11), 0)</f>
        <v>0</v>
      </c>
      <c r="J11" s="10">
        <f>IFERROR(IF('⑥-2A申告納付税額（3％）【室】'!J11-'⑦-2Aのうち道分【室】'!J11&lt;0, 0, '⑥-2A申告納付税額（3％）【室】'!J11-'⑦-2Aのうち道分【室】'!J11), 0)</f>
        <v>0</v>
      </c>
      <c r="K11" s="10">
        <f>IFERROR(IF('⑥-2A申告納付税額（3％）【室】'!K11-'⑦-2Aのうち道分【室】'!K11&lt;0, 0, '⑥-2A申告納付税額（3％）【室】'!K11-'⑦-2Aのうち道分【室】'!K11), 0)</f>
        <v>0</v>
      </c>
      <c r="L11" s="10">
        <f>IFERROR(IF('⑥-2A申告納付税額（3％）【室】'!L11-'⑦-2Aのうち道分【室】'!L11&lt;0, 0, '⑥-2A申告納付税額（3％）【室】'!L11-'⑦-2Aのうち道分【室】'!L11), 0)</f>
        <v>0</v>
      </c>
      <c r="M11" s="10">
        <f>IFERROR(IF('⑥-2A申告納付税額（3％）【室】'!M11-'⑦-2Aのうち道分【室】'!M11&lt;0, 0, '⑥-2A申告納付税額（3％）【室】'!M11-'⑦-2Aのうち道分【室】'!M11), 0)</f>
        <v>0</v>
      </c>
      <c r="N11" s="91">
        <f>IFERROR(IF('⑥-2A申告納付税額（3％）【室】'!N11-'⑦-2Aのうち道分【室】'!N11&lt;0, 0, '⑥-2A申告納付税額（3％）【室】'!N11-'⑦-2Aのうち道分【室】'!N11), 0)</f>
        <v>0</v>
      </c>
      <c r="O11" s="91">
        <f>IFERROR(IF('⑥-2A申告納付税額（3％）【室】'!O11-'⑦-2Aのうち道分【室】'!O11&lt;0, 0, '⑥-2A申告納付税額（3％）【室】'!O11-'⑦-2Aのうち道分【室】'!O11), 0)</f>
        <v>0</v>
      </c>
      <c r="P11" s="91">
        <f>IFERROR(IF('⑥-2A申告納付税額（3％）【室】'!P11-'⑦-2Aのうち道分【室】'!P11&lt;0, 0, '⑥-2A申告納付税額（3％）【室】'!P11-'⑦-2Aのうち道分【室】'!P11), 0)</f>
        <v>0</v>
      </c>
      <c r="Q11" s="91">
        <f>IFERROR(IF('⑥-2A申告納付税額（3％）【室】'!Q11-'⑦-2Aのうち道分【室】'!Q11&lt;0, 0, '⑥-2A申告納付税額（3％）【室】'!Q11-'⑦-2Aのうち道分【室】'!Q11), 0)</f>
        <v>0</v>
      </c>
      <c r="R11" s="91">
        <f>IFERROR(IF('⑥-2A申告納付税額（3％）【室】'!R11-'⑦-2Aのうち道分【室】'!R11&lt;0, 0, '⑥-2A申告納付税額（3％）【室】'!R11-'⑦-2Aのうち道分【室】'!R11), 0)</f>
        <v>0</v>
      </c>
      <c r="S11" s="91">
        <f>IFERROR(IF('⑥-2A申告納付税額（3％）【室】'!S11-'⑦-2Aのうち道分【室】'!S11&lt;0, 0, '⑥-2A申告納付税額（3％）【室】'!S11-'⑦-2Aのうち道分【室】'!S11), 0)</f>
        <v>0</v>
      </c>
      <c r="T11" s="91">
        <f>IFERROR(IF('⑥-2A申告納付税額（3％）【室】'!T11-'⑦-2Aのうち道分【室】'!T11&lt;0, 0, '⑥-2A申告納付税額（3％）【室】'!T11-'⑦-2Aのうち道分【室】'!T11), 0)</f>
        <v>0</v>
      </c>
      <c r="U11" s="91">
        <f>IFERROR(IF('⑥-2A申告納付税額（3％）【室】'!U11-'⑦-2Aのうち道分【室】'!U11&lt;0, 0, '⑥-2A申告納付税額（3％）【室】'!U11-'⑦-2Aのうち道分【室】'!U11), 0)</f>
        <v>0</v>
      </c>
      <c r="V11" s="91">
        <f>IFERROR(IF('⑥-2A申告納付税額（3％）【室】'!V11-'⑦-2Aのうち道分【室】'!V11&lt;0, 0, '⑥-2A申告納付税額（3％）【室】'!V11-'⑦-2Aのうち道分【室】'!V11), 0)</f>
        <v>0</v>
      </c>
      <c r="W11" s="91">
        <f>IFERROR(IF('⑥-2A申告納付税額（3％）【室】'!W11-'⑦-2Aのうち道分【室】'!W11&lt;0, 0, '⑥-2A申告納付税額（3％）【室】'!W11-'⑦-2Aのうち道分【室】'!W11), 0)</f>
        <v>0</v>
      </c>
      <c r="X11" s="91">
        <f>IFERROR(IF('⑥-2A申告納付税額（3％）【室】'!X11-'⑦-2Aのうち道分【室】'!X11&lt;0, 0, '⑥-2A申告納付税額（3％）【室】'!X11-'⑦-2Aのうち道分【室】'!X11), 0)</f>
        <v>0</v>
      </c>
      <c r="Y11" s="91">
        <f>IFERROR(IF('⑥-2A申告納付税額（3％）【室】'!Y11-'⑦-2Aのうち道分【室】'!Y11&lt;0, 0, '⑥-2A申告納付税額（3％）【室】'!Y11-'⑦-2Aのうち道分【室】'!Y11), 0)</f>
        <v>0</v>
      </c>
      <c r="Z11" s="91">
        <f>IFERROR(IF('⑥-2A申告納付税額（3％）【室】'!Z11-'⑦-2Aのうち道分【室】'!Z11&lt;0, 0, '⑥-2A申告納付税額（3％）【室】'!Z11-'⑦-2Aのうち道分【室】'!Z11), 0)</f>
        <v>0</v>
      </c>
      <c r="AA11" s="91">
        <f>IFERROR(IF('⑥-2A申告納付税額（3％）【室】'!AA11-'⑦-2Aのうち道分【室】'!AA11&lt;0, 0, '⑥-2A申告納付税額（3％）【室】'!AA11-'⑦-2Aのうち道分【室】'!AA11), 0)</f>
        <v>0</v>
      </c>
      <c r="AB11" s="91">
        <f>IFERROR(IF('⑥-2A申告納付税額（3％）【室】'!AB11-'⑦-2Aのうち道分【室】'!AB11&lt;0, 0, '⑥-2A申告納付税額（3％）【室】'!AB11-'⑦-2Aのうち道分【室】'!AB11), 0)</f>
        <v>0</v>
      </c>
      <c r="AC11" s="91">
        <f>IFERROR(IF('⑥-2A申告納付税額（3％）【室】'!AC11-'⑦-2Aのうち道分【室】'!AC11&lt;0, 0, '⑥-2A申告納付税額（3％）【室】'!AC11-'⑦-2Aのうち道分【室】'!AC11), 0)</f>
        <v>0</v>
      </c>
      <c r="AD11" s="91">
        <f>IFERROR(IF('⑥-2A申告納付税額（3％）【室】'!AD11-'⑦-2Aのうち道分【室】'!AD11&lt;0, 0, '⑥-2A申告納付税額（3％）【室】'!AD11-'⑦-2Aのうち道分【室】'!AD11), 0)</f>
        <v>0</v>
      </c>
      <c r="AE11" s="91">
        <f>IFERROR(IF('⑥-2A申告納付税額（3％）【室】'!AE11-'⑦-2Aのうち道分【室】'!AE11&lt;0, 0, '⑥-2A申告納付税額（3％）【室】'!AE11-'⑦-2Aのうち道分【室】'!AE11), 0)</f>
        <v>0</v>
      </c>
      <c r="AF11" s="91">
        <f>IFERROR(IF('⑥-2A申告納付税額（3％）【室】'!AF11-'⑦-2Aのうち道分【室】'!AF11&lt;0, 0, '⑥-2A申告納付税額（3％）【室】'!AF11-'⑦-2Aのうち道分【室】'!AF11), 0)</f>
        <v>0</v>
      </c>
      <c r="AG11" s="91">
        <f>IFERROR(IF('⑥-2A申告納付税額（3％）【室】'!AG11-'⑦-2Aのうち道分【室】'!AG11&lt;0, 0, '⑥-2A申告納付税額（3％）【室】'!AG11-'⑦-2Aのうち道分【室】'!AG11), 0)</f>
        <v>0</v>
      </c>
      <c r="AH11" s="91">
        <f>IFERROR(IF('⑥-2A申告納付税額（3％）【室】'!AH11-'⑦-2Aのうち道分【室】'!AH11&lt;0, 0, '⑥-2A申告納付税額（3％）【室】'!AH11-'⑦-2Aのうち道分【室】'!AH11), 0)</f>
        <v>0</v>
      </c>
      <c r="AI11" s="91">
        <f>IFERROR(IF('⑥-2A申告納付税額（3％）【室】'!AI11-'⑦-2Aのうち道分【室】'!AI11&lt;0, 0, '⑥-2A申告納付税額（3％）【室】'!AI11-'⑦-2Aのうち道分【室】'!AI11), 0)</f>
        <v>0</v>
      </c>
      <c r="AJ11" s="91">
        <f>IFERROR(IF('⑥-2A申告納付税額（3％）【室】'!AJ11-'⑦-2Aのうち道分【室】'!AJ11&lt;0, 0, '⑥-2A申告納付税額（3％）【室】'!AJ11-'⑦-2Aのうち道分【室】'!AJ11), 0)</f>
        <v>0</v>
      </c>
      <c r="AK11" s="91">
        <f>IFERROR(IF('⑥-2A申告納付税額（3％）【室】'!AK11-'⑦-2Aのうち道分【室】'!AK11&lt;0, 0, '⑥-2A申告納付税額（3％）【室】'!AK11-'⑦-2Aのうち道分【室】'!AK11), 0)</f>
        <v>0</v>
      </c>
      <c r="AL11" s="91">
        <f>IFERROR(IF('⑥-2A申告納付税額（3％）【室】'!AL11-'⑦-2Aのうち道分【室】'!AL11&lt;0, 0, '⑥-2A申告納付税額（3％）【室】'!AL11-'⑦-2Aのうち道分【室】'!AL11), 0)</f>
        <v>0</v>
      </c>
      <c r="AM11" s="91">
        <f>IFERROR(IF('⑥-2A申告納付税額（3％）【室】'!AM11-'⑦-2Aのうち道分【室】'!AM11&lt;0, 0, '⑥-2A申告納付税額（3％）【室】'!AM11-'⑦-2Aのうち道分【室】'!AM11), 0)</f>
        <v>0</v>
      </c>
      <c r="AN11" s="91">
        <f>IFERROR(IF('⑥-2A申告納付税額（3％）【室】'!AN11-'⑦-2Aのうち道分【室】'!AN11&lt;0, 0, '⑥-2A申告納付税額（3％）【室】'!AN11-'⑦-2Aのうち道分【室】'!AN11), 0)</f>
        <v>0</v>
      </c>
      <c r="AO11" s="91">
        <f>IFERROR(IF('⑥-2A申告納付税額（3％）【室】'!AO11-'⑦-2Aのうち道分【室】'!AO11&lt;0, 0, '⑥-2A申告納付税額（3％）【室】'!AO11-'⑦-2Aのうち道分【室】'!AO11), 0)</f>
        <v>0</v>
      </c>
      <c r="AP11" s="91">
        <f>IFERROR(IF('⑥-2A申告納付税額（3％）【室】'!AP11-'⑦-2Aのうち道分【室】'!AP11&lt;0, 0, '⑥-2A申告納付税額（3％）【室】'!AP11-'⑦-2Aのうち道分【室】'!AP11), 0)</f>
        <v>0</v>
      </c>
      <c r="AQ11" s="91">
        <f>IFERROR(IF('⑥-2A申告納付税額（3％）【室】'!AQ11-'⑦-2Aのうち道分【室】'!AQ11&lt;0, 0, '⑥-2A申告納付税額（3％）【室】'!AQ11-'⑦-2Aのうち道分【室】'!AQ11), 0)</f>
        <v>0</v>
      </c>
      <c r="AR11" s="91">
        <f>IFERROR(IF('⑥-2A申告納付税額（3％）【室】'!AR11-'⑦-2Aのうち道分【室】'!AR11&lt;0, 0, '⑥-2A申告納付税額（3％）【室】'!AR11-'⑦-2Aのうち道分【室】'!AR11), 0)</f>
        <v>0</v>
      </c>
      <c r="AS11" s="91">
        <f>IFERROR(IF('⑥-2A申告納付税額（3％）【室】'!AS11-'⑦-2Aのうち道分【室】'!AS11&lt;0, 0, '⑥-2A申告納付税額（3％）【室】'!AS11-'⑦-2Aのうち道分【室】'!AS11), 0)</f>
        <v>0</v>
      </c>
      <c r="AT11" s="91">
        <f>IFERROR(IF('⑥-2A申告納付税額（3％）【室】'!AT11-'⑦-2Aのうち道分【室】'!AT11&lt;0, 0, '⑥-2A申告納付税額（3％）【室】'!AT11-'⑦-2Aのうち道分【室】'!AT11), 0)</f>
        <v>0</v>
      </c>
      <c r="AU11" s="91">
        <f>IFERROR(IF('⑥-2A申告納付税額（3％）【室】'!AU11-'⑦-2Aのうち道分【室】'!AU11&lt;0, 0, '⑥-2A申告納付税額（3％）【室】'!AU11-'⑦-2Aのうち道分【室】'!AU11), 0)</f>
        <v>0</v>
      </c>
      <c r="AV11" s="91">
        <f>IFERROR(IF('⑥-2A申告納付税額（3％）【室】'!AV11-'⑦-2Aのうち道分【室】'!AV11&lt;0, 0, '⑥-2A申告納付税額（3％）【室】'!AV11-'⑦-2Aのうち道分【室】'!AV11), 0)</f>
        <v>0</v>
      </c>
      <c r="AW11" s="91">
        <f>IFERROR(IF('⑥-2A申告納付税額（3％）【室】'!AW11-'⑦-2Aのうち道分【室】'!AW11&lt;0, 0, '⑥-2A申告納付税額（3％）【室】'!AW11-'⑦-2Aのうち道分【室】'!AW11), 0)</f>
        <v>0</v>
      </c>
      <c r="AX11" s="91">
        <f>IFERROR(IF('⑥-2A申告納付税額（3％）【室】'!AX11-'⑦-2Aのうち道分【室】'!AX11&lt;0, 0, '⑥-2A申告納付税額（3％）【室】'!AX11-'⑦-2Aのうち道分【室】'!AX11), 0)</f>
        <v>0</v>
      </c>
      <c r="AY11" s="91">
        <f>IFERROR(IF('⑥-2A申告納付税額（3％）【室】'!AY11-'⑦-2Aのうち道分【室】'!AY11&lt;0, 0, '⑥-2A申告納付税額（3％）【室】'!AY11-'⑦-2Aのうち道分【室】'!AY11), 0)</f>
        <v>0</v>
      </c>
      <c r="AZ11" s="91">
        <f>IFERROR(IF('⑥-2A申告納付税額（3％）【室】'!AZ11-'⑦-2Aのうち道分【室】'!AZ11&lt;0, 0, '⑥-2A申告納付税額（3％）【室】'!AZ11-'⑦-2Aのうち道分【室】'!AZ11), 0)</f>
        <v>0</v>
      </c>
      <c r="BA11" s="91">
        <f>IFERROR(IF('⑥-2A申告納付税額（3％）【室】'!BA11-'⑦-2Aのうち道分【室】'!BA11&lt;0, 0, '⑥-2A申告納付税額（3％）【室】'!BA11-'⑦-2Aのうち道分【室】'!BA11), 0)</f>
        <v>0</v>
      </c>
      <c r="BB11" s="91">
        <f>IFERROR(IF('⑥-2A申告納付税額（3％）【室】'!BB11-'⑦-2Aのうち道分【室】'!BB11&lt;0, 0, '⑥-2A申告納付税額（3％）【室】'!BB11-'⑦-2Aのうち道分【室】'!BB11), 0)</f>
        <v>0</v>
      </c>
      <c r="BC11" s="91">
        <f>IFERROR(IF('⑥-2A申告納付税額（3％）【室】'!BC11-'⑦-2Aのうち道分【室】'!BC11&lt;0, 0, '⑥-2A申告納付税額（3％）【室】'!BC11-'⑦-2Aのうち道分【室】'!BC11), 0)</f>
        <v>0</v>
      </c>
      <c r="BD11" s="91">
        <f>IFERROR(IF('⑥-2A申告納付税額（3％）【室】'!BD11-'⑦-2Aのうち道分【室】'!BD11&lt;0, 0, '⑥-2A申告納付税額（3％）【室】'!BD11-'⑦-2Aのうち道分【室】'!BD11), 0)</f>
        <v>0</v>
      </c>
      <c r="BE11" s="91">
        <f>IFERROR(IF('⑥-2A申告納付税額（3％）【室】'!BE11-'⑦-2Aのうち道分【室】'!BE11&lt;0, 0, '⑥-2A申告納付税額（3％）【室】'!BE11-'⑦-2Aのうち道分【室】'!BE11), 0)</f>
        <v>0</v>
      </c>
      <c r="BF11" s="91">
        <f>IFERROR(IF('⑥-2A申告納付税額（3％）【室】'!BF11-'⑦-2Aのうち道分【室】'!BF11&lt;0, 0, '⑥-2A申告納付税額（3％）【室】'!BF11-'⑦-2Aのうち道分【室】'!BF11), 0)</f>
        <v>0</v>
      </c>
      <c r="BG11" s="91">
        <f>IFERROR(IF('⑥-2A申告納付税額（3％）【室】'!BG11-'⑦-2Aのうち道分【室】'!BG11&lt;0, 0, '⑥-2A申告納付税額（3％）【室】'!BG11-'⑦-2Aのうち道分【室】'!BG11), 0)</f>
        <v>0</v>
      </c>
      <c r="BH11" s="91">
        <f>IFERROR(IF('⑥-2A申告納付税額（3％）【室】'!BH11-'⑦-2Aのうち道分【室】'!BH11&lt;0, 0, '⑥-2A申告納付税額（3％）【室】'!BH11-'⑦-2Aのうち道分【室】'!BH11), 0)</f>
        <v>0</v>
      </c>
      <c r="BI11" s="91">
        <f>IFERROR(IF('⑥-2A申告納付税額（3％）【室】'!BI11-'⑦-2Aのうち道分【室】'!BI11&lt;0, 0, '⑥-2A申告納付税額（3％）【室】'!BI11-'⑦-2Aのうち道分【室】'!BI11), 0)</f>
        <v>0</v>
      </c>
      <c r="BJ11" s="91">
        <f>IFERROR(IF('⑥-2A申告納付税額（3％）【室】'!BJ11-'⑦-2Aのうち道分【室】'!BJ11&lt;0, 0, '⑥-2A申告納付税額（3％）【室】'!BJ11-'⑦-2Aのうち道分【室】'!BJ11), 0)</f>
        <v>0</v>
      </c>
      <c r="BK11" s="91">
        <f>IFERROR(IF('⑥-2A申告納付税額（3％）【室】'!BK11-'⑦-2Aのうち道分【室】'!BK11&lt;0, 0, '⑥-2A申告納付税額（3％）【室】'!BK11-'⑦-2Aのうち道分【室】'!BK11), 0)</f>
        <v>0</v>
      </c>
      <c r="BL11" s="91">
        <f>IFERROR(IF('⑥-2A申告納付税額（3％）【室】'!BL11-'⑦-2Aのうち道分【室】'!BL11&lt;0, 0, '⑥-2A申告納付税額（3％）【室】'!BL11-'⑦-2Aのうち道分【室】'!BL11), 0)</f>
        <v>0</v>
      </c>
      <c r="BM11" s="91">
        <f>IFERROR(IF('⑥-2A申告納付税額（3％）【室】'!BM11-'⑦-2Aのうち道分【室】'!BM11&lt;0, 0, '⑥-2A申告納付税額（3％）【室】'!BM11-'⑦-2Aのうち道分【室】'!BM11), 0)</f>
        <v>0</v>
      </c>
      <c r="BN11" s="91">
        <f>IFERROR(IF('⑥-2A申告納付税額（3％）【室】'!BN11-'⑦-2Aのうち道分【室】'!BN11&lt;0, 0, '⑥-2A申告納付税額（3％）【室】'!BN11-'⑦-2Aのうち道分【室】'!BN11), 0)</f>
        <v>0</v>
      </c>
      <c r="BO11" s="91">
        <f>IFERROR(IF('⑥-2A申告納付税額（3％）【室】'!BO11-'⑦-2Aのうち道分【室】'!BO11&lt;0, 0, '⑥-2A申告納付税額（3％）【室】'!BO11-'⑦-2Aのうち道分【室】'!BO11), 0)</f>
        <v>0</v>
      </c>
      <c r="BP11" s="91">
        <f>IFERROR(IF('⑥-2A申告納付税額（3％）【室】'!BP11-'⑦-2Aのうち道分【室】'!BP11&lt;0, 0, '⑥-2A申告納付税額（3％）【室】'!BP11-'⑦-2Aのうち道分【室】'!BP11), 0)</f>
        <v>0</v>
      </c>
      <c r="BQ11" s="91">
        <f>IFERROR(IF('⑥-2A申告納付税額（3％）【室】'!BQ11-'⑦-2Aのうち道分【室】'!BQ11&lt;0, 0, '⑥-2A申告納付税額（3％）【室】'!BQ11-'⑦-2Aのうち道分【室】'!BQ11), 0)</f>
        <v>0</v>
      </c>
      <c r="BR11" s="91">
        <f>IFERROR(IF('⑥-2A申告納付税額（3％）【室】'!BR11-'⑦-2Aのうち道分【室】'!BR11&lt;0, 0, '⑥-2A申告納付税額（3％）【室】'!BR11-'⑦-2Aのうち道分【室】'!BR11), 0)</f>
        <v>0</v>
      </c>
      <c r="BS11" s="91">
        <f>IFERROR(IF('⑥-2A申告納付税額（3％）【室】'!BS11-'⑦-2Aのうち道分【室】'!BS11&lt;0, 0, '⑥-2A申告納付税額（3％）【室】'!BS11-'⑦-2Aのうち道分【室】'!BS11), 0)</f>
        <v>0</v>
      </c>
      <c r="BT11" s="91">
        <f>IFERROR(IF('⑥-2A申告納付税額（3％）【室】'!BT11-'⑦-2Aのうち道分【室】'!BT11&lt;0, 0, '⑥-2A申告納付税額（3％）【室】'!BT11-'⑦-2Aのうち道分【室】'!BT11), 0)</f>
        <v>0</v>
      </c>
      <c r="BU11" s="91">
        <f>IFERROR(IF('⑥-2A申告納付税額（3％）【室】'!BU11-'⑦-2Aのうち道分【室】'!BU11&lt;0, 0, '⑥-2A申告納付税額（3％）【室】'!BU11-'⑦-2Aのうち道分【室】'!BU11), 0)</f>
        <v>0</v>
      </c>
      <c r="BV11" s="91">
        <f>IFERROR(IF('⑥-2A申告納付税額（3％）【室】'!BV11-'⑦-2Aのうち道分【室】'!BV11&lt;0, 0, '⑥-2A申告納付税額（3％）【室】'!BV11-'⑦-2Aのうち道分【室】'!BV11), 0)</f>
        <v>0</v>
      </c>
      <c r="BW11" s="91">
        <f>IFERROR(IF('⑥-2A申告納付税額（3％）【室】'!BW11-'⑦-2Aのうち道分【室】'!BW11&lt;0, 0, '⑥-2A申告納付税額（3％）【室】'!BW11-'⑦-2Aのうち道分【室】'!BW11), 0)</f>
        <v>0</v>
      </c>
      <c r="BX11" s="91">
        <f>IFERROR(IF('⑥-2A申告納付税額（3％）【室】'!BX11-'⑦-2Aのうち道分【室】'!BX11&lt;0, 0, '⑥-2A申告納付税額（3％）【室】'!BX11-'⑦-2Aのうち道分【室】'!BX11), 0)</f>
        <v>0</v>
      </c>
      <c r="BY11" s="91">
        <f>IFERROR(IF('⑥-2A申告納付税額（3％）【室】'!BY11-'⑦-2Aのうち道分【室】'!BY11&lt;0, 0, '⑥-2A申告納付税額（3％）【室】'!BY11-'⑦-2Aのうち道分【室】'!BY11), 0)</f>
        <v>0</v>
      </c>
      <c r="BZ11" s="91">
        <f>IFERROR(IF('⑥-2A申告納付税額（3％）【室】'!BZ11-'⑦-2Aのうち道分【室】'!BZ11&lt;0, 0, '⑥-2A申告納付税額（3％）【室】'!BZ11-'⑦-2Aのうち道分【室】'!BZ11), 0)</f>
        <v>0</v>
      </c>
      <c r="CA11" s="91">
        <f>IFERROR(IF('⑥-2A申告納付税額（3％）【室】'!CA11-'⑦-2Aのうち道分【室】'!CA11&lt;0, 0, '⑥-2A申告納付税額（3％）【室】'!CA11-'⑦-2Aのうち道分【室】'!CA11), 0)</f>
        <v>0</v>
      </c>
      <c r="CB11" s="91">
        <f>IFERROR(IF('⑥-2A申告納付税額（3％）【室】'!CB11-'⑦-2Aのうち道分【室】'!CB11&lt;0, 0, '⑥-2A申告納付税額（3％）【室】'!CB11-'⑦-2Aのうち道分【室】'!CB11), 0)</f>
        <v>0</v>
      </c>
      <c r="CC11" s="91">
        <f>IFERROR(IF('⑥-2A申告納付税額（3％）【室】'!CC11-'⑦-2Aのうち道分【室】'!CC11&lt;0, 0, '⑥-2A申告納付税額（3％）【室】'!CC11-'⑦-2Aのうち道分【室】'!CC11), 0)</f>
        <v>0</v>
      </c>
      <c r="CD11" s="91">
        <f>IFERROR(IF('⑥-2A申告納付税額（3％）【室】'!CD11-'⑦-2Aのうち道分【室】'!CD11&lt;0, 0, '⑥-2A申告納付税額（3％）【室】'!CD11-'⑦-2Aのうち道分【室】'!CD11), 0)</f>
        <v>0</v>
      </c>
      <c r="CE11" s="91">
        <f>IFERROR(IF('⑥-2A申告納付税額（3％）【室】'!CE11-'⑦-2Aのうち道分【室】'!CE11&lt;0, 0, '⑥-2A申告納付税額（3％）【室】'!CE11-'⑦-2Aのうち道分【室】'!CE11), 0)</f>
        <v>0</v>
      </c>
      <c r="CF11" s="91">
        <f>IFERROR(IF('⑥-2A申告納付税額（3％）【室】'!CF11-'⑦-2Aのうち道分【室】'!CF11&lt;0, 0, '⑥-2A申告納付税額（3％）【室】'!CF11-'⑦-2Aのうち道分【室】'!CF11), 0)</f>
        <v>0</v>
      </c>
      <c r="CG11" s="91">
        <f>IFERROR(IF('⑥-2A申告納付税額（3％）【室】'!CG11-'⑦-2Aのうち道分【室】'!CG11&lt;0, 0, '⑥-2A申告納付税額（3％）【室】'!CG11-'⑦-2Aのうち道分【室】'!CG11), 0)</f>
        <v>0</v>
      </c>
      <c r="CH11" s="91">
        <f>IFERROR(IF('⑥-2A申告納付税額（3％）【室】'!CH11-'⑦-2Aのうち道分【室】'!CH11&lt;0, 0, '⑥-2A申告納付税額（3％）【室】'!CH11-'⑦-2Aのうち道分【室】'!CH11), 0)</f>
        <v>0</v>
      </c>
      <c r="CI11" s="91">
        <f>IFERROR(IF('⑥-2A申告納付税額（3％）【室】'!CI11-'⑦-2Aのうち道分【室】'!CI11&lt;0, 0, '⑥-2A申告納付税額（3％）【室】'!CI11-'⑦-2Aのうち道分【室】'!CI11), 0)</f>
        <v>0</v>
      </c>
      <c r="CJ11" s="91">
        <f>IFERROR(IF('⑥-2A申告納付税額（3％）【室】'!CJ11-'⑦-2Aのうち道分【室】'!CJ11&lt;0, 0, '⑥-2A申告納付税額（3％）【室】'!CJ11-'⑦-2Aのうち道分【室】'!CJ11), 0)</f>
        <v>0</v>
      </c>
      <c r="CK11" s="91">
        <f>IFERROR(IF('⑥-2A申告納付税額（3％）【室】'!CK11-'⑦-2Aのうち道分【室】'!CK11&lt;0, 0, '⑥-2A申告納付税額（3％）【室】'!CK11-'⑦-2Aのうち道分【室】'!CK11), 0)</f>
        <v>0</v>
      </c>
      <c r="CL11" s="91">
        <f>IFERROR(IF('⑥-2A申告納付税額（3％）【室】'!CL11-'⑦-2Aのうち道分【室】'!CL11&lt;0, 0, '⑥-2A申告納付税額（3％）【室】'!CL11-'⑦-2Aのうち道分【室】'!CL11), 0)</f>
        <v>0</v>
      </c>
      <c r="CM11" s="91">
        <f>IFERROR(IF('⑥-2A申告納付税額（3％）【室】'!CM11-'⑦-2Aのうち道分【室】'!CM11&lt;0, 0, '⑥-2A申告納付税額（3％）【室】'!CM11-'⑦-2Aのうち道分【室】'!CM11), 0)</f>
        <v>0</v>
      </c>
      <c r="CN11" s="91">
        <f>IFERROR(IF('⑥-2A申告納付税額（3％）【室】'!CN11-'⑦-2Aのうち道分【室】'!CN11&lt;0, 0, '⑥-2A申告納付税額（3％）【室】'!CN11-'⑦-2Aのうち道分【室】'!CN11), 0)</f>
        <v>0</v>
      </c>
      <c r="CO11" s="91">
        <f>IFERROR(IF('⑥-2A申告納付税額（3％）【室】'!CO11-'⑦-2Aのうち道分【室】'!CO11&lt;0, 0, '⑥-2A申告納付税額（3％）【室】'!CO11-'⑦-2Aのうち道分【室】'!CO11), 0)</f>
        <v>0</v>
      </c>
      <c r="CP11" s="91">
        <f>IFERROR(IF('⑥-2A申告納付税額（3％）【室】'!CP11-'⑦-2Aのうち道分【室】'!CP11&lt;0, 0, '⑥-2A申告納付税額（3％）【室】'!CP11-'⑦-2Aのうち道分【室】'!CP11), 0)</f>
        <v>0</v>
      </c>
      <c r="CQ11" s="91">
        <f>IFERROR(IF('⑥-2A申告納付税額（3％）【室】'!CQ11-'⑦-2Aのうち道分【室】'!CQ11&lt;0, 0, '⑥-2A申告納付税額（3％）【室】'!CQ11-'⑦-2Aのうち道分【室】'!CQ11), 0)</f>
        <v>0</v>
      </c>
      <c r="CR11" s="91">
        <f>IFERROR(IF('⑥-2A申告納付税額（3％）【室】'!CR11-'⑦-2Aのうち道分【室】'!CR11&lt;0, 0, '⑥-2A申告納付税額（3％）【室】'!CR11-'⑦-2Aのうち道分【室】'!CR11), 0)</f>
        <v>0</v>
      </c>
      <c r="CS11" s="91">
        <f>IFERROR(IF('⑥-2A申告納付税額（3％）【室】'!CS11-'⑦-2Aのうち道分【室】'!CS11&lt;0, 0, '⑥-2A申告納付税額（3％）【室】'!CS11-'⑦-2Aのうち道分【室】'!CS11), 0)</f>
        <v>0</v>
      </c>
      <c r="CT11" s="91">
        <f>IFERROR(IF('⑥-2A申告納付税額（3％）【室】'!CT11-'⑦-2Aのうち道分【室】'!CT11&lt;0, 0, '⑥-2A申告納付税額（3％）【室】'!CT11-'⑦-2Aのうち道分【室】'!CT11), 0)</f>
        <v>0</v>
      </c>
      <c r="CU11" s="91">
        <f>IFERROR(IF('⑥-2A申告納付税額（3％）【室】'!CU11-'⑦-2Aのうち道分【室】'!CU11&lt;0, 0, '⑥-2A申告納付税額（3％）【室】'!CU11-'⑦-2Aのうち道分【室】'!CU11), 0)</f>
        <v>0</v>
      </c>
      <c r="CV11" s="91">
        <f>IFERROR(IF('⑥-2A申告納付税額（3％）【室】'!CV11-'⑦-2Aのうち道分【室】'!CV11&lt;0, 0, '⑥-2A申告納付税額（3％）【室】'!CV11-'⑦-2Aのうち道分【室】'!CV11), 0)</f>
        <v>0</v>
      </c>
      <c r="CW11" s="91">
        <f>IFERROR(IF('⑥-2A申告納付税額（3％）【室】'!CW11-'⑦-2Aのうち道分【室】'!CW11&lt;0, 0, '⑥-2A申告納付税額（3％）【室】'!CW11-'⑦-2Aのうち道分【室】'!CW11), 0)</f>
        <v>0</v>
      </c>
      <c r="CX11" s="91">
        <f>IFERROR(IF('⑥-2A申告納付税額（3％）【室】'!CX11-'⑦-2Aのうち道分【室】'!CX11&lt;0, 0, '⑥-2A申告納付税額（3％）【室】'!CX11-'⑦-2Aのうち道分【室】'!CX11), 0)</f>
        <v>0</v>
      </c>
      <c r="CY11" s="165">
        <f t="shared" si="6"/>
        <v>0</v>
      </c>
      <c r="DA11" s="5">
        <f t="shared" si="7"/>
        <v>0</v>
      </c>
    </row>
    <row r="12" spans="1:106">
      <c r="A12" s="196"/>
      <c r="B12" s="92">
        <v>4</v>
      </c>
      <c r="C12" s="10">
        <f>IFERROR(IF('⑥-2A申告納付税額（3％）【室】'!C12-'⑦-2Aのうち道分【室】'!C12&lt;0, 0, '⑥-2A申告納付税額（3％）【室】'!C12-'⑦-2Aのうち道分【室】'!C12), 0)</f>
        <v>0</v>
      </c>
      <c r="D12" s="10">
        <f>IFERROR(IF('⑥-2A申告納付税額（3％）【室】'!D12-'⑦-2Aのうち道分【室】'!D12&lt;0, 0, '⑥-2A申告納付税額（3％）【室】'!D12-'⑦-2Aのうち道分【室】'!D12), 0)</f>
        <v>0</v>
      </c>
      <c r="E12" s="10">
        <f>IFERROR(IF('⑥-2A申告納付税額（3％）【室】'!E12-'⑦-2Aのうち道分【室】'!E12&lt;0, 0, '⑥-2A申告納付税額（3％）【室】'!E12-'⑦-2Aのうち道分【室】'!E12), 0)</f>
        <v>0</v>
      </c>
      <c r="F12" s="10">
        <f>IFERROR(IF('⑥-2A申告納付税額（3％）【室】'!F12-'⑦-2Aのうち道分【室】'!F12&lt;0, 0, '⑥-2A申告納付税額（3％）【室】'!F12-'⑦-2Aのうち道分【室】'!F12), 0)</f>
        <v>0</v>
      </c>
      <c r="G12" s="10">
        <f>IFERROR(IF('⑥-2A申告納付税額（3％）【室】'!G12-'⑦-2Aのうち道分【室】'!G12&lt;0, 0, '⑥-2A申告納付税額（3％）【室】'!G12-'⑦-2Aのうち道分【室】'!G12), 0)</f>
        <v>0</v>
      </c>
      <c r="H12" s="10">
        <f>IFERROR(IF('⑥-2A申告納付税額（3％）【室】'!H12-'⑦-2Aのうち道分【室】'!H12&lt;0, 0, '⑥-2A申告納付税額（3％）【室】'!H12-'⑦-2Aのうち道分【室】'!H12), 0)</f>
        <v>0</v>
      </c>
      <c r="I12" s="10">
        <f>IFERROR(IF('⑥-2A申告納付税額（3％）【室】'!I12-'⑦-2Aのうち道分【室】'!I12&lt;0, 0, '⑥-2A申告納付税額（3％）【室】'!I12-'⑦-2Aのうち道分【室】'!I12), 0)</f>
        <v>0</v>
      </c>
      <c r="J12" s="10">
        <f>IFERROR(IF('⑥-2A申告納付税額（3％）【室】'!J12-'⑦-2Aのうち道分【室】'!J12&lt;0, 0, '⑥-2A申告納付税額（3％）【室】'!J12-'⑦-2Aのうち道分【室】'!J12), 0)</f>
        <v>0</v>
      </c>
      <c r="K12" s="10">
        <f>IFERROR(IF('⑥-2A申告納付税額（3％）【室】'!K12-'⑦-2Aのうち道分【室】'!K12&lt;0, 0, '⑥-2A申告納付税額（3％）【室】'!K12-'⑦-2Aのうち道分【室】'!K12), 0)</f>
        <v>0</v>
      </c>
      <c r="L12" s="10">
        <f>IFERROR(IF('⑥-2A申告納付税額（3％）【室】'!L12-'⑦-2Aのうち道分【室】'!L12&lt;0, 0, '⑥-2A申告納付税額（3％）【室】'!L12-'⑦-2Aのうち道分【室】'!L12), 0)</f>
        <v>0</v>
      </c>
      <c r="M12" s="10">
        <f>IFERROR(IF('⑥-2A申告納付税額（3％）【室】'!M12-'⑦-2Aのうち道分【室】'!M12&lt;0, 0, '⑥-2A申告納付税額（3％）【室】'!M12-'⑦-2Aのうち道分【室】'!M12), 0)</f>
        <v>0</v>
      </c>
      <c r="N12" s="91">
        <f>IFERROR(IF('⑥-2A申告納付税額（3％）【室】'!N12-'⑦-2Aのうち道分【室】'!N12&lt;0, 0, '⑥-2A申告納付税額（3％）【室】'!N12-'⑦-2Aのうち道分【室】'!N12), 0)</f>
        <v>0</v>
      </c>
      <c r="O12" s="91">
        <f>IFERROR(IF('⑥-2A申告納付税額（3％）【室】'!O12-'⑦-2Aのうち道分【室】'!O12&lt;0, 0, '⑥-2A申告納付税額（3％）【室】'!O12-'⑦-2Aのうち道分【室】'!O12), 0)</f>
        <v>0</v>
      </c>
      <c r="P12" s="91">
        <f>IFERROR(IF('⑥-2A申告納付税額（3％）【室】'!P12-'⑦-2Aのうち道分【室】'!P12&lt;0, 0, '⑥-2A申告納付税額（3％）【室】'!P12-'⑦-2Aのうち道分【室】'!P12), 0)</f>
        <v>0</v>
      </c>
      <c r="Q12" s="91">
        <f>IFERROR(IF('⑥-2A申告納付税額（3％）【室】'!Q12-'⑦-2Aのうち道分【室】'!Q12&lt;0, 0, '⑥-2A申告納付税額（3％）【室】'!Q12-'⑦-2Aのうち道分【室】'!Q12), 0)</f>
        <v>0</v>
      </c>
      <c r="R12" s="91">
        <f>IFERROR(IF('⑥-2A申告納付税額（3％）【室】'!R12-'⑦-2Aのうち道分【室】'!R12&lt;0, 0, '⑥-2A申告納付税額（3％）【室】'!R12-'⑦-2Aのうち道分【室】'!R12), 0)</f>
        <v>0</v>
      </c>
      <c r="S12" s="91">
        <f>IFERROR(IF('⑥-2A申告納付税額（3％）【室】'!S12-'⑦-2Aのうち道分【室】'!S12&lt;0, 0, '⑥-2A申告納付税額（3％）【室】'!S12-'⑦-2Aのうち道分【室】'!S12), 0)</f>
        <v>0</v>
      </c>
      <c r="T12" s="91">
        <f>IFERROR(IF('⑥-2A申告納付税額（3％）【室】'!T12-'⑦-2Aのうち道分【室】'!T12&lt;0, 0, '⑥-2A申告納付税額（3％）【室】'!T12-'⑦-2Aのうち道分【室】'!T12), 0)</f>
        <v>0</v>
      </c>
      <c r="U12" s="91">
        <f>IFERROR(IF('⑥-2A申告納付税額（3％）【室】'!U12-'⑦-2Aのうち道分【室】'!U12&lt;0, 0, '⑥-2A申告納付税額（3％）【室】'!U12-'⑦-2Aのうち道分【室】'!U12), 0)</f>
        <v>0</v>
      </c>
      <c r="V12" s="91">
        <f>IFERROR(IF('⑥-2A申告納付税額（3％）【室】'!V12-'⑦-2Aのうち道分【室】'!V12&lt;0, 0, '⑥-2A申告納付税額（3％）【室】'!V12-'⑦-2Aのうち道分【室】'!V12), 0)</f>
        <v>0</v>
      </c>
      <c r="W12" s="91">
        <f>IFERROR(IF('⑥-2A申告納付税額（3％）【室】'!W12-'⑦-2Aのうち道分【室】'!W12&lt;0, 0, '⑥-2A申告納付税額（3％）【室】'!W12-'⑦-2Aのうち道分【室】'!W12), 0)</f>
        <v>0</v>
      </c>
      <c r="X12" s="91">
        <f>IFERROR(IF('⑥-2A申告納付税額（3％）【室】'!X12-'⑦-2Aのうち道分【室】'!X12&lt;0, 0, '⑥-2A申告納付税額（3％）【室】'!X12-'⑦-2Aのうち道分【室】'!X12), 0)</f>
        <v>0</v>
      </c>
      <c r="Y12" s="91">
        <f>IFERROR(IF('⑥-2A申告納付税額（3％）【室】'!Y12-'⑦-2Aのうち道分【室】'!Y12&lt;0, 0, '⑥-2A申告納付税額（3％）【室】'!Y12-'⑦-2Aのうち道分【室】'!Y12), 0)</f>
        <v>0</v>
      </c>
      <c r="Z12" s="91">
        <f>IFERROR(IF('⑥-2A申告納付税額（3％）【室】'!Z12-'⑦-2Aのうち道分【室】'!Z12&lt;0, 0, '⑥-2A申告納付税額（3％）【室】'!Z12-'⑦-2Aのうち道分【室】'!Z12), 0)</f>
        <v>0</v>
      </c>
      <c r="AA12" s="91">
        <f>IFERROR(IF('⑥-2A申告納付税額（3％）【室】'!AA12-'⑦-2Aのうち道分【室】'!AA12&lt;0, 0, '⑥-2A申告納付税額（3％）【室】'!AA12-'⑦-2Aのうち道分【室】'!AA12), 0)</f>
        <v>0</v>
      </c>
      <c r="AB12" s="91">
        <f>IFERROR(IF('⑥-2A申告納付税額（3％）【室】'!AB12-'⑦-2Aのうち道分【室】'!AB12&lt;0, 0, '⑥-2A申告納付税額（3％）【室】'!AB12-'⑦-2Aのうち道分【室】'!AB12), 0)</f>
        <v>0</v>
      </c>
      <c r="AC12" s="91">
        <f>IFERROR(IF('⑥-2A申告納付税額（3％）【室】'!AC12-'⑦-2Aのうち道分【室】'!AC12&lt;0, 0, '⑥-2A申告納付税額（3％）【室】'!AC12-'⑦-2Aのうち道分【室】'!AC12), 0)</f>
        <v>0</v>
      </c>
      <c r="AD12" s="91">
        <f>IFERROR(IF('⑥-2A申告納付税額（3％）【室】'!AD12-'⑦-2Aのうち道分【室】'!AD12&lt;0, 0, '⑥-2A申告納付税額（3％）【室】'!AD12-'⑦-2Aのうち道分【室】'!AD12), 0)</f>
        <v>0</v>
      </c>
      <c r="AE12" s="91">
        <f>IFERROR(IF('⑥-2A申告納付税額（3％）【室】'!AE12-'⑦-2Aのうち道分【室】'!AE12&lt;0, 0, '⑥-2A申告納付税額（3％）【室】'!AE12-'⑦-2Aのうち道分【室】'!AE12), 0)</f>
        <v>0</v>
      </c>
      <c r="AF12" s="91">
        <f>IFERROR(IF('⑥-2A申告納付税額（3％）【室】'!AF12-'⑦-2Aのうち道分【室】'!AF12&lt;0, 0, '⑥-2A申告納付税額（3％）【室】'!AF12-'⑦-2Aのうち道分【室】'!AF12), 0)</f>
        <v>0</v>
      </c>
      <c r="AG12" s="91">
        <f>IFERROR(IF('⑥-2A申告納付税額（3％）【室】'!AG12-'⑦-2Aのうち道分【室】'!AG12&lt;0, 0, '⑥-2A申告納付税額（3％）【室】'!AG12-'⑦-2Aのうち道分【室】'!AG12), 0)</f>
        <v>0</v>
      </c>
      <c r="AH12" s="91">
        <f>IFERROR(IF('⑥-2A申告納付税額（3％）【室】'!AH12-'⑦-2Aのうち道分【室】'!AH12&lt;0, 0, '⑥-2A申告納付税額（3％）【室】'!AH12-'⑦-2Aのうち道分【室】'!AH12), 0)</f>
        <v>0</v>
      </c>
      <c r="AI12" s="91">
        <f>IFERROR(IF('⑥-2A申告納付税額（3％）【室】'!AI12-'⑦-2Aのうち道分【室】'!AI12&lt;0, 0, '⑥-2A申告納付税額（3％）【室】'!AI12-'⑦-2Aのうち道分【室】'!AI12), 0)</f>
        <v>0</v>
      </c>
      <c r="AJ12" s="91">
        <f>IFERROR(IF('⑥-2A申告納付税額（3％）【室】'!AJ12-'⑦-2Aのうち道分【室】'!AJ12&lt;0, 0, '⑥-2A申告納付税額（3％）【室】'!AJ12-'⑦-2Aのうち道分【室】'!AJ12), 0)</f>
        <v>0</v>
      </c>
      <c r="AK12" s="91">
        <f>IFERROR(IF('⑥-2A申告納付税額（3％）【室】'!AK12-'⑦-2Aのうち道分【室】'!AK12&lt;0, 0, '⑥-2A申告納付税額（3％）【室】'!AK12-'⑦-2Aのうち道分【室】'!AK12), 0)</f>
        <v>0</v>
      </c>
      <c r="AL12" s="91">
        <f>IFERROR(IF('⑥-2A申告納付税額（3％）【室】'!AL12-'⑦-2Aのうち道分【室】'!AL12&lt;0, 0, '⑥-2A申告納付税額（3％）【室】'!AL12-'⑦-2Aのうち道分【室】'!AL12), 0)</f>
        <v>0</v>
      </c>
      <c r="AM12" s="91">
        <f>IFERROR(IF('⑥-2A申告納付税額（3％）【室】'!AM12-'⑦-2Aのうち道分【室】'!AM12&lt;0, 0, '⑥-2A申告納付税額（3％）【室】'!AM12-'⑦-2Aのうち道分【室】'!AM12), 0)</f>
        <v>0</v>
      </c>
      <c r="AN12" s="91">
        <f>IFERROR(IF('⑥-2A申告納付税額（3％）【室】'!AN12-'⑦-2Aのうち道分【室】'!AN12&lt;0, 0, '⑥-2A申告納付税額（3％）【室】'!AN12-'⑦-2Aのうち道分【室】'!AN12), 0)</f>
        <v>0</v>
      </c>
      <c r="AO12" s="91">
        <f>IFERROR(IF('⑥-2A申告納付税額（3％）【室】'!AO12-'⑦-2Aのうち道分【室】'!AO12&lt;0, 0, '⑥-2A申告納付税額（3％）【室】'!AO12-'⑦-2Aのうち道分【室】'!AO12), 0)</f>
        <v>0</v>
      </c>
      <c r="AP12" s="91">
        <f>IFERROR(IF('⑥-2A申告納付税額（3％）【室】'!AP12-'⑦-2Aのうち道分【室】'!AP12&lt;0, 0, '⑥-2A申告納付税額（3％）【室】'!AP12-'⑦-2Aのうち道分【室】'!AP12), 0)</f>
        <v>0</v>
      </c>
      <c r="AQ12" s="91">
        <f>IFERROR(IF('⑥-2A申告納付税額（3％）【室】'!AQ12-'⑦-2Aのうち道分【室】'!AQ12&lt;0, 0, '⑥-2A申告納付税額（3％）【室】'!AQ12-'⑦-2Aのうち道分【室】'!AQ12), 0)</f>
        <v>0</v>
      </c>
      <c r="AR12" s="91">
        <f>IFERROR(IF('⑥-2A申告納付税額（3％）【室】'!AR12-'⑦-2Aのうち道分【室】'!AR12&lt;0, 0, '⑥-2A申告納付税額（3％）【室】'!AR12-'⑦-2Aのうち道分【室】'!AR12), 0)</f>
        <v>0</v>
      </c>
      <c r="AS12" s="91">
        <f>IFERROR(IF('⑥-2A申告納付税額（3％）【室】'!AS12-'⑦-2Aのうち道分【室】'!AS12&lt;0, 0, '⑥-2A申告納付税額（3％）【室】'!AS12-'⑦-2Aのうち道分【室】'!AS12), 0)</f>
        <v>0</v>
      </c>
      <c r="AT12" s="91">
        <f>IFERROR(IF('⑥-2A申告納付税額（3％）【室】'!AT12-'⑦-2Aのうち道分【室】'!AT12&lt;0, 0, '⑥-2A申告納付税額（3％）【室】'!AT12-'⑦-2Aのうち道分【室】'!AT12), 0)</f>
        <v>0</v>
      </c>
      <c r="AU12" s="91">
        <f>IFERROR(IF('⑥-2A申告納付税額（3％）【室】'!AU12-'⑦-2Aのうち道分【室】'!AU12&lt;0, 0, '⑥-2A申告納付税額（3％）【室】'!AU12-'⑦-2Aのうち道分【室】'!AU12), 0)</f>
        <v>0</v>
      </c>
      <c r="AV12" s="91">
        <f>IFERROR(IF('⑥-2A申告納付税額（3％）【室】'!AV12-'⑦-2Aのうち道分【室】'!AV12&lt;0, 0, '⑥-2A申告納付税額（3％）【室】'!AV12-'⑦-2Aのうち道分【室】'!AV12), 0)</f>
        <v>0</v>
      </c>
      <c r="AW12" s="91">
        <f>IFERROR(IF('⑥-2A申告納付税額（3％）【室】'!AW12-'⑦-2Aのうち道分【室】'!AW12&lt;0, 0, '⑥-2A申告納付税額（3％）【室】'!AW12-'⑦-2Aのうち道分【室】'!AW12), 0)</f>
        <v>0</v>
      </c>
      <c r="AX12" s="91">
        <f>IFERROR(IF('⑥-2A申告納付税額（3％）【室】'!AX12-'⑦-2Aのうち道分【室】'!AX12&lt;0, 0, '⑥-2A申告納付税額（3％）【室】'!AX12-'⑦-2Aのうち道分【室】'!AX12), 0)</f>
        <v>0</v>
      </c>
      <c r="AY12" s="91">
        <f>IFERROR(IF('⑥-2A申告納付税額（3％）【室】'!AY12-'⑦-2Aのうち道分【室】'!AY12&lt;0, 0, '⑥-2A申告納付税額（3％）【室】'!AY12-'⑦-2Aのうち道分【室】'!AY12), 0)</f>
        <v>0</v>
      </c>
      <c r="AZ12" s="91">
        <f>IFERROR(IF('⑥-2A申告納付税額（3％）【室】'!AZ12-'⑦-2Aのうち道分【室】'!AZ12&lt;0, 0, '⑥-2A申告納付税額（3％）【室】'!AZ12-'⑦-2Aのうち道分【室】'!AZ12), 0)</f>
        <v>0</v>
      </c>
      <c r="BA12" s="91">
        <f>IFERROR(IF('⑥-2A申告納付税額（3％）【室】'!BA12-'⑦-2Aのうち道分【室】'!BA12&lt;0, 0, '⑥-2A申告納付税額（3％）【室】'!BA12-'⑦-2Aのうち道分【室】'!BA12), 0)</f>
        <v>0</v>
      </c>
      <c r="BB12" s="91">
        <f>IFERROR(IF('⑥-2A申告納付税額（3％）【室】'!BB12-'⑦-2Aのうち道分【室】'!BB12&lt;0, 0, '⑥-2A申告納付税額（3％）【室】'!BB12-'⑦-2Aのうち道分【室】'!BB12), 0)</f>
        <v>0</v>
      </c>
      <c r="BC12" s="91">
        <f>IFERROR(IF('⑥-2A申告納付税額（3％）【室】'!BC12-'⑦-2Aのうち道分【室】'!BC12&lt;0, 0, '⑥-2A申告納付税額（3％）【室】'!BC12-'⑦-2Aのうち道分【室】'!BC12), 0)</f>
        <v>0</v>
      </c>
      <c r="BD12" s="91">
        <f>IFERROR(IF('⑥-2A申告納付税額（3％）【室】'!BD12-'⑦-2Aのうち道分【室】'!BD12&lt;0, 0, '⑥-2A申告納付税額（3％）【室】'!BD12-'⑦-2Aのうち道分【室】'!BD12), 0)</f>
        <v>0</v>
      </c>
      <c r="BE12" s="91">
        <f>IFERROR(IF('⑥-2A申告納付税額（3％）【室】'!BE12-'⑦-2Aのうち道分【室】'!BE12&lt;0, 0, '⑥-2A申告納付税額（3％）【室】'!BE12-'⑦-2Aのうち道分【室】'!BE12), 0)</f>
        <v>0</v>
      </c>
      <c r="BF12" s="91">
        <f>IFERROR(IF('⑥-2A申告納付税額（3％）【室】'!BF12-'⑦-2Aのうち道分【室】'!BF12&lt;0, 0, '⑥-2A申告納付税額（3％）【室】'!BF12-'⑦-2Aのうち道分【室】'!BF12), 0)</f>
        <v>0</v>
      </c>
      <c r="BG12" s="91">
        <f>IFERROR(IF('⑥-2A申告納付税額（3％）【室】'!BG12-'⑦-2Aのうち道分【室】'!BG12&lt;0, 0, '⑥-2A申告納付税額（3％）【室】'!BG12-'⑦-2Aのうち道分【室】'!BG12), 0)</f>
        <v>0</v>
      </c>
      <c r="BH12" s="91">
        <f>IFERROR(IF('⑥-2A申告納付税額（3％）【室】'!BH12-'⑦-2Aのうち道分【室】'!BH12&lt;0, 0, '⑥-2A申告納付税額（3％）【室】'!BH12-'⑦-2Aのうち道分【室】'!BH12), 0)</f>
        <v>0</v>
      </c>
      <c r="BI12" s="91">
        <f>IFERROR(IF('⑥-2A申告納付税額（3％）【室】'!BI12-'⑦-2Aのうち道分【室】'!BI12&lt;0, 0, '⑥-2A申告納付税額（3％）【室】'!BI12-'⑦-2Aのうち道分【室】'!BI12), 0)</f>
        <v>0</v>
      </c>
      <c r="BJ12" s="91">
        <f>IFERROR(IF('⑥-2A申告納付税額（3％）【室】'!BJ12-'⑦-2Aのうち道分【室】'!BJ12&lt;0, 0, '⑥-2A申告納付税額（3％）【室】'!BJ12-'⑦-2Aのうち道分【室】'!BJ12), 0)</f>
        <v>0</v>
      </c>
      <c r="BK12" s="91">
        <f>IFERROR(IF('⑥-2A申告納付税額（3％）【室】'!BK12-'⑦-2Aのうち道分【室】'!BK12&lt;0, 0, '⑥-2A申告納付税額（3％）【室】'!BK12-'⑦-2Aのうち道分【室】'!BK12), 0)</f>
        <v>0</v>
      </c>
      <c r="BL12" s="91">
        <f>IFERROR(IF('⑥-2A申告納付税額（3％）【室】'!BL12-'⑦-2Aのうち道分【室】'!BL12&lt;0, 0, '⑥-2A申告納付税額（3％）【室】'!BL12-'⑦-2Aのうち道分【室】'!BL12), 0)</f>
        <v>0</v>
      </c>
      <c r="BM12" s="91">
        <f>IFERROR(IF('⑥-2A申告納付税額（3％）【室】'!BM12-'⑦-2Aのうち道分【室】'!BM12&lt;0, 0, '⑥-2A申告納付税額（3％）【室】'!BM12-'⑦-2Aのうち道分【室】'!BM12), 0)</f>
        <v>0</v>
      </c>
      <c r="BN12" s="91">
        <f>IFERROR(IF('⑥-2A申告納付税額（3％）【室】'!BN12-'⑦-2Aのうち道分【室】'!BN12&lt;0, 0, '⑥-2A申告納付税額（3％）【室】'!BN12-'⑦-2Aのうち道分【室】'!BN12), 0)</f>
        <v>0</v>
      </c>
      <c r="BO12" s="91">
        <f>IFERROR(IF('⑥-2A申告納付税額（3％）【室】'!BO12-'⑦-2Aのうち道分【室】'!BO12&lt;0, 0, '⑥-2A申告納付税額（3％）【室】'!BO12-'⑦-2Aのうち道分【室】'!BO12), 0)</f>
        <v>0</v>
      </c>
      <c r="BP12" s="91">
        <f>IFERROR(IF('⑥-2A申告納付税額（3％）【室】'!BP12-'⑦-2Aのうち道分【室】'!BP12&lt;0, 0, '⑥-2A申告納付税額（3％）【室】'!BP12-'⑦-2Aのうち道分【室】'!BP12), 0)</f>
        <v>0</v>
      </c>
      <c r="BQ12" s="91">
        <f>IFERROR(IF('⑥-2A申告納付税額（3％）【室】'!BQ12-'⑦-2Aのうち道分【室】'!BQ12&lt;0, 0, '⑥-2A申告納付税額（3％）【室】'!BQ12-'⑦-2Aのうち道分【室】'!BQ12), 0)</f>
        <v>0</v>
      </c>
      <c r="BR12" s="91">
        <f>IFERROR(IF('⑥-2A申告納付税額（3％）【室】'!BR12-'⑦-2Aのうち道分【室】'!BR12&lt;0, 0, '⑥-2A申告納付税額（3％）【室】'!BR12-'⑦-2Aのうち道分【室】'!BR12), 0)</f>
        <v>0</v>
      </c>
      <c r="BS12" s="91">
        <f>IFERROR(IF('⑥-2A申告納付税額（3％）【室】'!BS12-'⑦-2Aのうち道分【室】'!BS12&lt;0, 0, '⑥-2A申告納付税額（3％）【室】'!BS12-'⑦-2Aのうち道分【室】'!BS12), 0)</f>
        <v>0</v>
      </c>
      <c r="BT12" s="91">
        <f>IFERROR(IF('⑥-2A申告納付税額（3％）【室】'!BT12-'⑦-2Aのうち道分【室】'!BT12&lt;0, 0, '⑥-2A申告納付税額（3％）【室】'!BT12-'⑦-2Aのうち道分【室】'!BT12), 0)</f>
        <v>0</v>
      </c>
      <c r="BU12" s="91">
        <f>IFERROR(IF('⑥-2A申告納付税額（3％）【室】'!BU12-'⑦-2Aのうち道分【室】'!BU12&lt;0, 0, '⑥-2A申告納付税額（3％）【室】'!BU12-'⑦-2Aのうち道分【室】'!BU12), 0)</f>
        <v>0</v>
      </c>
      <c r="BV12" s="91">
        <f>IFERROR(IF('⑥-2A申告納付税額（3％）【室】'!BV12-'⑦-2Aのうち道分【室】'!BV12&lt;0, 0, '⑥-2A申告納付税額（3％）【室】'!BV12-'⑦-2Aのうち道分【室】'!BV12), 0)</f>
        <v>0</v>
      </c>
      <c r="BW12" s="91">
        <f>IFERROR(IF('⑥-2A申告納付税額（3％）【室】'!BW12-'⑦-2Aのうち道分【室】'!BW12&lt;0, 0, '⑥-2A申告納付税額（3％）【室】'!BW12-'⑦-2Aのうち道分【室】'!BW12), 0)</f>
        <v>0</v>
      </c>
      <c r="BX12" s="91">
        <f>IFERROR(IF('⑥-2A申告納付税額（3％）【室】'!BX12-'⑦-2Aのうち道分【室】'!BX12&lt;0, 0, '⑥-2A申告納付税額（3％）【室】'!BX12-'⑦-2Aのうち道分【室】'!BX12), 0)</f>
        <v>0</v>
      </c>
      <c r="BY12" s="91">
        <f>IFERROR(IF('⑥-2A申告納付税額（3％）【室】'!BY12-'⑦-2Aのうち道分【室】'!BY12&lt;0, 0, '⑥-2A申告納付税額（3％）【室】'!BY12-'⑦-2Aのうち道分【室】'!BY12), 0)</f>
        <v>0</v>
      </c>
      <c r="BZ12" s="91">
        <f>IFERROR(IF('⑥-2A申告納付税額（3％）【室】'!BZ12-'⑦-2Aのうち道分【室】'!BZ12&lt;0, 0, '⑥-2A申告納付税額（3％）【室】'!BZ12-'⑦-2Aのうち道分【室】'!BZ12), 0)</f>
        <v>0</v>
      </c>
      <c r="CA12" s="91">
        <f>IFERROR(IF('⑥-2A申告納付税額（3％）【室】'!CA12-'⑦-2Aのうち道分【室】'!CA12&lt;0, 0, '⑥-2A申告納付税額（3％）【室】'!CA12-'⑦-2Aのうち道分【室】'!CA12), 0)</f>
        <v>0</v>
      </c>
      <c r="CB12" s="91">
        <f>IFERROR(IF('⑥-2A申告納付税額（3％）【室】'!CB12-'⑦-2Aのうち道分【室】'!CB12&lt;0, 0, '⑥-2A申告納付税額（3％）【室】'!CB12-'⑦-2Aのうち道分【室】'!CB12), 0)</f>
        <v>0</v>
      </c>
      <c r="CC12" s="91">
        <f>IFERROR(IF('⑥-2A申告納付税額（3％）【室】'!CC12-'⑦-2Aのうち道分【室】'!CC12&lt;0, 0, '⑥-2A申告納付税額（3％）【室】'!CC12-'⑦-2Aのうち道分【室】'!CC12), 0)</f>
        <v>0</v>
      </c>
      <c r="CD12" s="91">
        <f>IFERROR(IF('⑥-2A申告納付税額（3％）【室】'!CD12-'⑦-2Aのうち道分【室】'!CD12&lt;0, 0, '⑥-2A申告納付税額（3％）【室】'!CD12-'⑦-2Aのうち道分【室】'!CD12), 0)</f>
        <v>0</v>
      </c>
      <c r="CE12" s="91">
        <f>IFERROR(IF('⑥-2A申告納付税額（3％）【室】'!CE12-'⑦-2Aのうち道分【室】'!CE12&lt;0, 0, '⑥-2A申告納付税額（3％）【室】'!CE12-'⑦-2Aのうち道分【室】'!CE12), 0)</f>
        <v>0</v>
      </c>
      <c r="CF12" s="91">
        <f>IFERROR(IF('⑥-2A申告納付税額（3％）【室】'!CF12-'⑦-2Aのうち道分【室】'!CF12&lt;0, 0, '⑥-2A申告納付税額（3％）【室】'!CF12-'⑦-2Aのうち道分【室】'!CF12), 0)</f>
        <v>0</v>
      </c>
      <c r="CG12" s="91">
        <f>IFERROR(IF('⑥-2A申告納付税額（3％）【室】'!CG12-'⑦-2Aのうち道分【室】'!CG12&lt;0, 0, '⑥-2A申告納付税額（3％）【室】'!CG12-'⑦-2Aのうち道分【室】'!CG12), 0)</f>
        <v>0</v>
      </c>
      <c r="CH12" s="91">
        <f>IFERROR(IF('⑥-2A申告納付税額（3％）【室】'!CH12-'⑦-2Aのうち道分【室】'!CH12&lt;0, 0, '⑥-2A申告納付税額（3％）【室】'!CH12-'⑦-2Aのうち道分【室】'!CH12), 0)</f>
        <v>0</v>
      </c>
      <c r="CI12" s="91">
        <f>IFERROR(IF('⑥-2A申告納付税額（3％）【室】'!CI12-'⑦-2Aのうち道分【室】'!CI12&lt;0, 0, '⑥-2A申告納付税額（3％）【室】'!CI12-'⑦-2Aのうち道分【室】'!CI12), 0)</f>
        <v>0</v>
      </c>
      <c r="CJ12" s="91">
        <f>IFERROR(IF('⑥-2A申告納付税額（3％）【室】'!CJ12-'⑦-2Aのうち道分【室】'!CJ12&lt;0, 0, '⑥-2A申告納付税額（3％）【室】'!CJ12-'⑦-2Aのうち道分【室】'!CJ12), 0)</f>
        <v>0</v>
      </c>
      <c r="CK12" s="91">
        <f>IFERROR(IF('⑥-2A申告納付税額（3％）【室】'!CK12-'⑦-2Aのうち道分【室】'!CK12&lt;0, 0, '⑥-2A申告納付税額（3％）【室】'!CK12-'⑦-2Aのうち道分【室】'!CK12), 0)</f>
        <v>0</v>
      </c>
      <c r="CL12" s="91">
        <f>IFERROR(IF('⑥-2A申告納付税額（3％）【室】'!CL12-'⑦-2Aのうち道分【室】'!CL12&lt;0, 0, '⑥-2A申告納付税額（3％）【室】'!CL12-'⑦-2Aのうち道分【室】'!CL12), 0)</f>
        <v>0</v>
      </c>
      <c r="CM12" s="91">
        <f>IFERROR(IF('⑥-2A申告納付税額（3％）【室】'!CM12-'⑦-2Aのうち道分【室】'!CM12&lt;0, 0, '⑥-2A申告納付税額（3％）【室】'!CM12-'⑦-2Aのうち道分【室】'!CM12), 0)</f>
        <v>0</v>
      </c>
      <c r="CN12" s="91">
        <f>IFERROR(IF('⑥-2A申告納付税額（3％）【室】'!CN12-'⑦-2Aのうち道分【室】'!CN12&lt;0, 0, '⑥-2A申告納付税額（3％）【室】'!CN12-'⑦-2Aのうち道分【室】'!CN12), 0)</f>
        <v>0</v>
      </c>
      <c r="CO12" s="91">
        <f>IFERROR(IF('⑥-2A申告納付税額（3％）【室】'!CO12-'⑦-2Aのうち道分【室】'!CO12&lt;0, 0, '⑥-2A申告納付税額（3％）【室】'!CO12-'⑦-2Aのうち道分【室】'!CO12), 0)</f>
        <v>0</v>
      </c>
      <c r="CP12" s="91">
        <f>IFERROR(IF('⑥-2A申告納付税額（3％）【室】'!CP12-'⑦-2Aのうち道分【室】'!CP12&lt;0, 0, '⑥-2A申告納付税額（3％）【室】'!CP12-'⑦-2Aのうち道分【室】'!CP12), 0)</f>
        <v>0</v>
      </c>
      <c r="CQ12" s="91">
        <f>IFERROR(IF('⑥-2A申告納付税額（3％）【室】'!CQ12-'⑦-2Aのうち道分【室】'!CQ12&lt;0, 0, '⑥-2A申告納付税額（3％）【室】'!CQ12-'⑦-2Aのうち道分【室】'!CQ12), 0)</f>
        <v>0</v>
      </c>
      <c r="CR12" s="91">
        <f>IFERROR(IF('⑥-2A申告納付税額（3％）【室】'!CR12-'⑦-2Aのうち道分【室】'!CR12&lt;0, 0, '⑥-2A申告納付税額（3％）【室】'!CR12-'⑦-2Aのうち道分【室】'!CR12), 0)</f>
        <v>0</v>
      </c>
      <c r="CS12" s="91">
        <f>IFERROR(IF('⑥-2A申告納付税額（3％）【室】'!CS12-'⑦-2Aのうち道分【室】'!CS12&lt;0, 0, '⑥-2A申告納付税額（3％）【室】'!CS12-'⑦-2Aのうち道分【室】'!CS12), 0)</f>
        <v>0</v>
      </c>
      <c r="CT12" s="91">
        <f>IFERROR(IF('⑥-2A申告納付税額（3％）【室】'!CT12-'⑦-2Aのうち道分【室】'!CT12&lt;0, 0, '⑥-2A申告納付税額（3％）【室】'!CT12-'⑦-2Aのうち道分【室】'!CT12), 0)</f>
        <v>0</v>
      </c>
      <c r="CU12" s="91">
        <f>IFERROR(IF('⑥-2A申告納付税額（3％）【室】'!CU12-'⑦-2Aのうち道分【室】'!CU12&lt;0, 0, '⑥-2A申告納付税額（3％）【室】'!CU12-'⑦-2Aのうち道分【室】'!CU12), 0)</f>
        <v>0</v>
      </c>
      <c r="CV12" s="91">
        <f>IFERROR(IF('⑥-2A申告納付税額（3％）【室】'!CV12-'⑦-2Aのうち道分【室】'!CV12&lt;0, 0, '⑥-2A申告納付税額（3％）【室】'!CV12-'⑦-2Aのうち道分【室】'!CV12), 0)</f>
        <v>0</v>
      </c>
      <c r="CW12" s="91">
        <f>IFERROR(IF('⑥-2A申告納付税額（3％）【室】'!CW12-'⑦-2Aのうち道分【室】'!CW12&lt;0, 0, '⑥-2A申告納付税額（3％）【室】'!CW12-'⑦-2Aのうち道分【室】'!CW12), 0)</f>
        <v>0</v>
      </c>
      <c r="CX12" s="91">
        <f>IFERROR(IF('⑥-2A申告納付税額（3％）【室】'!CX12-'⑦-2Aのうち道分【室】'!CX12&lt;0, 0, '⑥-2A申告納付税額（3％）【室】'!CX12-'⑦-2Aのうち道分【室】'!CX12), 0)</f>
        <v>0</v>
      </c>
      <c r="CY12" s="165">
        <f t="shared" si="6"/>
        <v>0</v>
      </c>
      <c r="DA12" s="5">
        <f t="shared" si="7"/>
        <v>0</v>
      </c>
      <c r="DB12" s="36"/>
    </row>
    <row r="13" spans="1:106">
      <c r="A13" s="196"/>
      <c r="B13" s="92">
        <v>5</v>
      </c>
      <c r="C13" s="10">
        <f>IFERROR(IF('⑥-2A申告納付税額（3％）【室】'!C13-'⑦-2Aのうち道分【室】'!C13&lt;0, 0, '⑥-2A申告納付税額（3％）【室】'!C13-'⑦-2Aのうち道分【室】'!C13), 0)</f>
        <v>0</v>
      </c>
      <c r="D13" s="10">
        <f>IFERROR(IF('⑥-2A申告納付税額（3％）【室】'!D13-'⑦-2Aのうち道分【室】'!D13&lt;0, 0, '⑥-2A申告納付税額（3％）【室】'!D13-'⑦-2Aのうち道分【室】'!D13), 0)</f>
        <v>0</v>
      </c>
      <c r="E13" s="10">
        <f>IFERROR(IF('⑥-2A申告納付税額（3％）【室】'!E13-'⑦-2Aのうち道分【室】'!E13&lt;0, 0, '⑥-2A申告納付税額（3％）【室】'!E13-'⑦-2Aのうち道分【室】'!E13), 0)</f>
        <v>0</v>
      </c>
      <c r="F13" s="10">
        <f>IFERROR(IF('⑥-2A申告納付税額（3％）【室】'!F13-'⑦-2Aのうち道分【室】'!F13&lt;0, 0, '⑥-2A申告納付税額（3％）【室】'!F13-'⑦-2Aのうち道分【室】'!F13), 0)</f>
        <v>0</v>
      </c>
      <c r="G13" s="10">
        <f>IFERROR(IF('⑥-2A申告納付税額（3％）【室】'!G13-'⑦-2Aのうち道分【室】'!G13&lt;0, 0, '⑥-2A申告納付税額（3％）【室】'!G13-'⑦-2Aのうち道分【室】'!G13), 0)</f>
        <v>0</v>
      </c>
      <c r="H13" s="10">
        <f>IFERROR(IF('⑥-2A申告納付税額（3％）【室】'!H13-'⑦-2Aのうち道分【室】'!H13&lt;0, 0, '⑥-2A申告納付税額（3％）【室】'!H13-'⑦-2Aのうち道分【室】'!H13), 0)</f>
        <v>0</v>
      </c>
      <c r="I13" s="10">
        <f>IFERROR(IF('⑥-2A申告納付税額（3％）【室】'!I13-'⑦-2Aのうち道分【室】'!I13&lt;0, 0, '⑥-2A申告納付税額（3％）【室】'!I13-'⑦-2Aのうち道分【室】'!I13), 0)</f>
        <v>0</v>
      </c>
      <c r="J13" s="10">
        <f>IFERROR(IF('⑥-2A申告納付税額（3％）【室】'!J13-'⑦-2Aのうち道分【室】'!J13&lt;0, 0, '⑥-2A申告納付税額（3％）【室】'!J13-'⑦-2Aのうち道分【室】'!J13), 0)</f>
        <v>0</v>
      </c>
      <c r="K13" s="10">
        <f>IFERROR(IF('⑥-2A申告納付税額（3％）【室】'!K13-'⑦-2Aのうち道分【室】'!K13&lt;0, 0, '⑥-2A申告納付税額（3％）【室】'!K13-'⑦-2Aのうち道分【室】'!K13), 0)</f>
        <v>0</v>
      </c>
      <c r="L13" s="10">
        <f>IFERROR(IF('⑥-2A申告納付税額（3％）【室】'!L13-'⑦-2Aのうち道分【室】'!L13&lt;0, 0, '⑥-2A申告納付税額（3％）【室】'!L13-'⑦-2Aのうち道分【室】'!L13), 0)</f>
        <v>0</v>
      </c>
      <c r="M13" s="10">
        <f>IFERROR(IF('⑥-2A申告納付税額（3％）【室】'!M13-'⑦-2Aのうち道分【室】'!M13&lt;0, 0, '⑥-2A申告納付税額（3％）【室】'!M13-'⑦-2Aのうち道分【室】'!M13), 0)</f>
        <v>0</v>
      </c>
      <c r="N13" s="91">
        <f>IFERROR(IF('⑥-2A申告納付税額（3％）【室】'!N13-'⑦-2Aのうち道分【室】'!N13&lt;0, 0, '⑥-2A申告納付税額（3％）【室】'!N13-'⑦-2Aのうち道分【室】'!N13), 0)</f>
        <v>0</v>
      </c>
      <c r="O13" s="91">
        <f>IFERROR(IF('⑥-2A申告納付税額（3％）【室】'!O13-'⑦-2Aのうち道分【室】'!O13&lt;0, 0, '⑥-2A申告納付税額（3％）【室】'!O13-'⑦-2Aのうち道分【室】'!O13), 0)</f>
        <v>0</v>
      </c>
      <c r="P13" s="91">
        <f>IFERROR(IF('⑥-2A申告納付税額（3％）【室】'!P13-'⑦-2Aのうち道分【室】'!P13&lt;0, 0, '⑥-2A申告納付税額（3％）【室】'!P13-'⑦-2Aのうち道分【室】'!P13), 0)</f>
        <v>0</v>
      </c>
      <c r="Q13" s="91">
        <f>IFERROR(IF('⑥-2A申告納付税額（3％）【室】'!Q13-'⑦-2Aのうち道分【室】'!Q13&lt;0, 0, '⑥-2A申告納付税額（3％）【室】'!Q13-'⑦-2Aのうち道分【室】'!Q13), 0)</f>
        <v>0</v>
      </c>
      <c r="R13" s="91">
        <f>IFERROR(IF('⑥-2A申告納付税額（3％）【室】'!R13-'⑦-2Aのうち道分【室】'!R13&lt;0, 0, '⑥-2A申告納付税額（3％）【室】'!R13-'⑦-2Aのうち道分【室】'!R13), 0)</f>
        <v>0</v>
      </c>
      <c r="S13" s="91">
        <f>IFERROR(IF('⑥-2A申告納付税額（3％）【室】'!S13-'⑦-2Aのうち道分【室】'!S13&lt;0, 0, '⑥-2A申告納付税額（3％）【室】'!S13-'⑦-2Aのうち道分【室】'!S13), 0)</f>
        <v>0</v>
      </c>
      <c r="T13" s="91">
        <f>IFERROR(IF('⑥-2A申告納付税額（3％）【室】'!T13-'⑦-2Aのうち道分【室】'!T13&lt;0, 0, '⑥-2A申告納付税額（3％）【室】'!T13-'⑦-2Aのうち道分【室】'!T13), 0)</f>
        <v>0</v>
      </c>
      <c r="U13" s="91">
        <f>IFERROR(IF('⑥-2A申告納付税額（3％）【室】'!U13-'⑦-2Aのうち道分【室】'!U13&lt;0, 0, '⑥-2A申告納付税額（3％）【室】'!U13-'⑦-2Aのうち道分【室】'!U13), 0)</f>
        <v>0</v>
      </c>
      <c r="V13" s="91">
        <f>IFERROR(IF('⑥-2A申告納付税額（3％）【室】'!V13-'⑦-2Aのうち道分【室】'!V13&lt;0, 0, '⑥-2A申告納付税額（3％）【室】'!V13-'⑦-2Aのうち道分【室】'!V13), 0)</f>
        <v>0</v>
      </c>
      <c r="W13" s="91">
        <f>IFERROR(IF('⑥-2A申告納付税額（3％）【室】'!W13-'⑦-2Aのうち道分【室】'!W13&lt;0, 0, '⑥-2A申告納付税額（3％）【室】'!W13-'⑦-2Aのうち道分【室】'!W13), 0)</f>
        <v>0</v>
      </c>
      <c r="X13" s="91">
        <f>IFERROR(IF('⑥-2A申告納付税額（3％）【室】'!X13-'⑦-2Aのうち道分【室】'!X13&lt;0, 0, '⑥-2A申告納付税額（3％）【室】'!X13-'⑦-2Aのうち道分【室】'!X13), 0)</f>
        <v>0</v>
      </c>
      <c r="Y13" s="91">
        <f>IFERROR(IF('⑥-2A申告納付税額（3％）【室】'!Y13-'⑦-2Aのうち道分【室】'!Y13&lt;0, 0, '⑥-2A申告納付税額（3％）【室】'!Y13-'⑦-2Aのうち道分【室】'!Y13), 0)</f>
        <v>0</v>
      </c>
      <c r="Z13" s="91">
        <f>IFERROR(IF('⑥-2A申告納付税額（3％）【室】'!Z13-'⑦-2Aのうち道分【室】'!Z13&lt;0, 0, '⑥-2A申告納付税額（3％）【室】'!Z13-'⑦-2Aのうち道分【室】'!Z13), 0)</f>
        <v>0</v>
      </c>
      <c r="AA13" s="91">
        <f>IFERROR(IF('⑥-2A申告納付税額（3％）【室】'!AA13-'⑦-2Aのうち道分【室】'!AA13&lt;0, 0, '⑥-2A申告納付税額（3％）【室】'!AA13-'⑦-2Aのうち道分【室】'!AA13), 0)</f>
        <v>0</v>
      </c>
      <c r="AB13" s="91">
        <f>IFERROR(IF('⑥-2A申告納付税額（3％）【室】'!AB13-'⑦-2Aのうち道分【室】'!AB13&lt;0, 0, '⑥-2A申告納付税額（3％）【室】'!AB13-'⑦-2Aのうち道分【室】'!AB13), 0)</f>
        <v>0</v>
      </c>
      <c r="AC13" s="91">
        <f>IFERROR(IF('⑥-2A申告納付税額（3％）【室】'!AC13-'⑦-2Aのうち道分【室】'!AC13&lt;0, 0, '⑥-2A申告納付税額（3％）【室】'!AC13-'⑦-2Aのうち道分【室】'!AC13), 0)</f>
        <v>0</v>
      </c>
      <c r="AD13" s="91">
        <f>IFERROR(IF('⑥-2A申告納付税額（3％）【室】'!AD13-'⑦-2Aのうち道分【室】'!AD13&lt;0, 0, '⑥-2A申告納付税額（3％）【室】'!AD13-'⑦-2Aのうち道分【室】'!AD13), 0)</f>
        <v>0</v>
      </c>
      <c r="AE13" s="91">
        <f>IFERROR(IF('⑥-2A申告納付税額（3％）【室】'!AE13-'⑦-2Aのうち道分【室】'!AE13&lt;0, 0, '⑥-2A申告納付税額（3％）【室】'!AE13-'⑦-2Aのうち道分【室】'!AE13), 0)</f>
        <v>0</v>
      </c>
      <c r="AF13" s="91">
        <f>IFERROR(IF('⑥-2A申告納付税額（3％）【室】'!AF13-'⑦-2Aのうち道分【室】'!AF13&lt;0, 0, '⑥-2A申告納付税額（3％）【室】'!AF13-'⑦-2Aのうち道分【室】'!AF13), 0)</f>
        <v>0</v>
      </c>
      <c r="AG13" s="91">
        <f>IFERROR(IF('⑥-2A申告納付税額（3％）【室】'!AG13-'⑦-2Aのうち道分【室】'!AG13&lt;0, 0, '⑥-2A申告納付税額（3％）【室】'!AG13-'⑦-2Aのうち道分【室】'!AG13), 0)</f>
        <v>0</v>
      </c>
      <c r="AH13" s="91">
        <f>IFERROR(IF('⑥-2A申告納付税額（3％）【室】'!AH13-'⑦-2Aのうち道分【室】'!AH13&lt;0, 0, '⑥-2A申告納付税額（3％）【室】'!AH13-'⑦-2Aのうち道分【室】'!AH13), 0)</f>
        <v>0</v>
      </c>
      <c r="AI13" s="91">
        <f>IFERROR(IF('⑥-2A申告納付税額（3％）【室】'!AI13-'⑦-2Aのうち道分【室】'!AI13&lt;0, 0, '⑥-2A申告納付税額（3％）【室】'!AI13-'⑦-2Aのうち道分【室】'!AI13), 0)</f>
        <v>0</v>
      </c>
      <c r="AJ13" s="91">
        <f>IFERROR(IF('⑥-2A申告納付税額（3％）【室】'!AJ13-'⑦-2Aのうち道分【室】'!AJ13&lt;0, 0, '⑥-2A申告納付税額（3％）【室】'!AJ13-'⑦-2Aのうち道分【室】'!AJ13), 0)</f>
        <v>0</v>
      </c>
      <c r="AK13" s="91">
        <f>IFERROR(IF('⑥-2A申告納付税額（3％）【室】'!AK13-'⑦-2Aのうち道分【室】'!AK13&lt;0, 0, '⑥-2A申告納付税額（3％）【室】'!AK13-'⑦-2Aのうち道分【室】'!AK13), 0)</f>
        <v>0</v>
      </c>
      <c r="AL13" s="91">
        <f>IFERROR(IF('⑥-2A申告納付税額（3％）【室】'!AL13-'⑦-2Aのうち道分【室】'!AL13&lt;0, 0, '⑥-2A申告納付税額（3％）【室】'!AL13-'⑦-2Aのうち道分【室】'!AL13), 0)</f>
        <v>0</v>
      </c>
      <c r="AM13" s="91">
        <f>IFERROR(IF('⑥-2A申告納付税額（3％）【室】'!AM13-'⑦-2Aのうち道分【室】'!AM13&lt;0, 0, '⑥-2A申告納付税額（3％）【室】'!AM13-'⑦-2Aのうち道分【室】'!AM13), 0)</f>
        <v>0</v>
      </c>
      <c r="AN13" s="91">
        <f>IFERROR(IF('⑥-2A申告納付税額（3％）【室】'!AN13-'⑦-2Aのうち道分【室】'!AN13&lt;0, 0, '⑥-2A申告納付税額（3％）【室】'!AN13-'⑦-2Aのうち道分【室】'!AN13), 0)</f>
        <v>0</v>
      </c>
      <c r="AO13" s="91">
        <f>IFERROR(IF('⑥-2A申告納付税額（3％）【室】'!AO13-'⑦-2Aのうち道分【室】'!AO13&lt;0, 0, '⑥-2A申告納付税額（3％）【室】'!AO13-'⑦-2Aのうち道分【室】'!AO13), 0)</f>
        <v>0</v>
      </c>
      <c r="AP13" s="91">
        <f>IFERROR(IF('⑥-2A申告納付税額（3％）【室】'!AP13-'⑦-2Aのうち道分【室】'!AP13&lt;0, 0, '⑥-2A申告納付税額（3％）【室】'!AP13-'⑦-2Aのうち道分【室】'!AP13), 0)</f>
        <v>0</v>
      </c>
      <c r="AQ13" s="91">
        <f>IFERROR(IF('⑥-2A申告納付税額（3％）【室】'!AQ13-'⑦-2Aのうち道分【室】'!AQ13&lt;0, 0, '⑥-2A申告納付税額（3％）【室】'!AQ13-'⑦-2Aのうち道分【室】'!AQ13), 0)</f>
        <v>0</v>
      </c>
      <c r="AR13" s="91">
        <f>IFERROR(IF('⑥-2A申告納付税額（3％）【室】'!AR13-'⑦-2Aのうち道分【室】'!AR13&lt;0, 0, '⑥-2A申告納付税額（3％）【室】'!AR13-'⑦-2Aのうち道分【室】'!AR13), 0)</f>
        <v>0</v>
      </c>
      <c r="AS13" s="91">
        <f>IFERROR(IF('⑥-2A申告納付税額（3％）【室】'!AS13-'⑦-2Aのうち道分【室】'!AS13&lt;0, 0, '⑥-2A申告納付税額（3％）【室】'!AS13-'⑦-2Aのうち道分【室】'!AS13), 0)</f>
        <v>0</v>
      </c>
      <c r="AT13" s="91">
        <f>IFERROR(IF('⑥-2A申告納付税額（3％）【室】'!AT13-'⑦-2Aのうち道分【室】'!AT13&lt;0, 0, '⑥-2A申告納付税額（3％）【室】'!AT13-'⑦-2Aのうち道分【室】'!AT13), 0)</f>
        <v>0</v>
      </c>
      <c r="AU13" s="91">
        <f>IFERROR(IF('⑥-2A申告納付税額（3％）【室】'!AU13-'⑦-2Aのうち道分【室】'!AU13&lt;0, 0, '⑥-2A申告納付税額（3％）【室】'!AU13-'⑦-2Aのうち道分【室】'!AU13), 0)</f>
        <v>0</v>
      </c>
      <c r="AV13" s="91">
        <f>IFERROR(IF('⑥-2A申告納付税額（3％）【室】'!AV13-'⑦-2Aのうち道分【室】'!AV13&lt;0, 0, '⑥-2A申告納付税額（3％）【室】'!AV13-'⑦-2Aのうち道分【室】'!AV13), 0)</f>
        <v>0</v>
      </c>
      <c r="AW13" s="91">
        <f>IFERROR(IF('⑥-2A申告納付税額（3％）【室】'!AW13-'⑦-2Aのうち道分【室】'!AW13&lt;0, 0, '⑥-2A申告納付税額（3％）【室】'!AW13-'⑦-2Aのうち道分【室】'!AW13), 0)</f>
        <v>0</v>
      </c>
      <c r="AX13" s="91">
        <f>IFERROR(IF('⑥-2A申告納付税額（3％）【室】'!AX13-'⑦-2Aのうち道分【室】'!AX13&lt;0, 0, '⑥-2A申告納付税額（3％）【室】'!AX13-'⑦-2Aのうち道分【室】'!AX13), 0)</f>
        <v>0</v>
      </c>
      <c r="AY13" s="91">
        <f>IFERROR(IF('⑥-2A申告納付税額（3％）【室】'!AY13-'⑦-2Aのうち道分【室】'!AY13&lt;0, 0, '⑥-2A申告納付税額（3％）【室】'!AY13-'⑦-2Aのうち道分【室】'!AY13), 0)</f>
        <v>0</v>
      </c>
      <c r="AZ13" s="91">
        <f>IFERROR(IF('⑥-2A申告納付税額（3％）【室】'!AZ13-'⑦-2Aのうち道分【室】'!AZ13&lt;0, 0, '⑥-2A申告納付税額（3％）【室】'!AZ13-'⑦-2Aのうち道分【室】'!AZ13), 0)</f>
        <v>0</v>
      </c>
      <c r="BA13" s="91">
        <f>IFERROR(IF('⑥-2A申告納付税額（3％）【室】'!BA13-'⑦-2Aのうち道分【室】'!BA13&lt;0, 0, '⑥-2A申告納付税額（3％）【室】'!BA13-'⑦-2Aのうち道分【室】'!BA13), 0)</f>
        <v>0</v>
      </c>
      <c r="BB13" s="91">
        <f>IFERROR(IF('⑥-2A申告納付税額（3％）【室】'!BB13-'⑦-2Aのうち道分【室】'!BB13&lt;0, 0, '⑥-2A申告納付税額（3％）【室】'!BB13-'⑦-2Aのうち道分【室】'!BB13), 0)</f>
        <v>0</v>
      </c>
      <c r="BC13" s="91">
        <f>IFERROR(IF('⑥-2A申告納付税額（3％）【室】'!BC13-'⑦-2Aのうち道分【室】'!BC13&lt;0, 0, '⑥-2A申告納付税額（3％）【室】'!BC13-'⑦-2Aのうち道分【室】'!BC13), 0)</f>
        <v>0</v>
      </c>
      <c r="BD13" s="91">
        <f>IFERROR(IF('⑥-2A申告納付税額（3％）【室】'!BD13-'⑦-2Aのうち道分【室】'!BD13&lt;0, 0, '⑥-2A申告納付税額（3％）【室】'!BD13-'⑦-2Aのうち道分【室】'!BD13), 0)</f>
        <v>0</v>
      </c>
      <c r="BE13" s="91">
        <f>IFERROR(IF('⑥-2A申告納付税額（3％）【室】'!BE13-'⑦-2Aのうち道分【室】'!BE13&lt;0, 0, '⑥-2A申告納付税額（3％）【室】'!BE13-'⑦-2Aのうち道分【室】'!BE13), 0)</f>
        <v>0</v>
      </c>
      <c r="BF13" s="91">
        <f>IFERROR(IF('⑥-2A申告納付税額（3％）【室】'!BF13-'⑦-2Aのうち道分【室】'!BF13&lt;0, 0, '⑥-2A申告納付税額（3％）【室】'!BF13-'⑦-2Aのうち道分【室】'!BF13), 0)</f>
        <v>0</v>
      </c>
      <c r="BG13" s="91">
        <f>IFERROR(IF('⑥-2A申告納付税額（3％）【室】'!BG13-'⑦-2Aのうち道分【室】'!BG13&lt;0, 0, '⑥-2A申告納付税額（3％）【室】'!BG13-'⑦-2Aのうち道分【室】'!BG13), 0)</f>
        <v>0</v>
      </c>
      <c r="BH13" s="91">
        <f>IFERROR(IF('⑥-2A申告納付税額（3％）【室】'!BH13-'⑦-2Aのうち道分【室】'!BH13&lt;0, 0, '⑥-2A申告納付税額（3％）【室】'!BH13-'⑦-2Aのうち道分【室】'!BH13), 0)</f>
        <v>0</v>
      </c>
      <c r="BI13" s="91">
        <f>IFERROR(IF('⑥-2A申告納付税額（3％）【室】'!BI13-'⑦-2Aのうち道分【室】'!BI13&lt;0, 0, '⑥-2A申告納付税額（3％）【室】'!BI13-'⑦-2Aのうち道分【室】'!BI13), 0)</f>
        <v>0</v>
      </c>
      <c r="BJ13" s="91">
        <f>IFERROR(IF('⑥-2A申告納付税額（3％）【室】'!BJ13-'⑦-2Aのうち道分【室】'!BJ13&lt;0, 0, '⑥-2A申告納付税額（3％）【室】'!BJ13-'⑦-2Aのうち道分【室】'!BJ13), 0)</f>
        <v>0</v>
      </c>
      <c r="BK13" s="91">
        <f>IFERROR(IF('⑥-2A申告納付税額（3％）【室】'!BK13-'⑦-2Aのうち道分【室】'!BK13&lt;0, 0, '⑥-2A申告納付税額（3％）【室】'!BK13-'⑦-2Aのうち道分【室】'!BK13), 0)</f>
        <v>0</v>
      </c>
      <c r="BL13" s="91">
        <f>IFERROR(IF('⑥-2A申告納付税額（3％）【室】'!BL13-'⑦-2Aのうち道分【室】'!BL13&lt;0, 0, '⑥-2A申告納付税額（3％）【室】'!BL13-'⑦-2Aのうち道分【室】'!BL13), 0)</f>
        <v>0</v>
      </c>
      <c r="BM13" s="91">
        <f>IFERROR(IF('⑥-2A申告納付税額（3％）【室】'!BM13-'⑦-2Aのうち道分【室】'!BM13&lt;0, 0, '⑥-2A申告納付税額（3％）【室】'!BM13-'⑦-2Aのうち道分【室】'!BM13), 0)</f>
        <v>0</v>
      </c>
      <c r="BN13" s="91">
        <f>IFERROR(IF('⑥-2A申告納付税額（3％）【室】'!BN13-'⑦-2Aのうち道分【室】'!BN13&lt;0, 0, '⑥-2A申告納付税額（3％）【室】'!BN13-'⑦-2Aのうち道分【室】'!BN13), 0)</f>
        <v>0</v>
      </c>
      <c r="BO13" s="91">
        <f>IFERROR(IF('⑥-2A申告納付税額（3％）【室】'!BO13-'⑦-2Aのうち道分【室】'!BO13&lt;0, 0, '⑥-2A申告納付税額（3％）【室】'!BO13-'⑦-2Aのうち道分【室】'!BO13), 0)</f>
        <v>0</v>
      </c>
      <c r="BP13" s="91">
        <f>IFERROR(IF('⑥-2A申告納付税額（3％）【室】'!BP13-'⑦-2Aのうち道分【室】'!BP13&lt;0, 0, '⑥-2A申告納付税額（3％）【室】'!BP13-'⑦-2Aのうち道分【室】'!BP13), 0)</f>
        <v>0</v>
      </c>
      <c r="BQ13" s="91">
        <f>IFERROR(IF('⑥-2A申告納付税額（3％）【室】'!BQ13-'⑦-2Aのうち道分【室】'!BQ13&lt;0, 0, '⑥-2A申告納付税額（3％）【室】'!BQ13-'⑦-2Aのうち道分【室】'!BQ13), 0)</f>
        <v>0</v>
      </c>
      <c r="BR13" s="91">
        <f>IFERROR(IF('⑥-2A申告納付税額（3％）【室】'!BR13-'⑦-2Aのうち道分【室】'!BR13&lt;0, 0, '⑥-2A申告納付税額（3％）【室】'!BR13-'⑦-2Aのうち道分【室】'!BR13), 0)</f>
        <v>0</v>
      </c>
      <c r="BS13" s="91">
        <f>IFERROR(IF('⑥-2A申告納付税額（3％）【室】'!BS13-'⑦-2Aのうち道分【室】'!BS13&lt;0, 0, '⑥-2A申告納付税額（3％）【室】'!BS13-'⑦-2Aのうち道分【室】'!BS13), 0)</f>
        <v>0</v>
      </c>
      <c r="BT13" s="91">
        <f>IFERROR(IF('⑥-2A申告納付税額（3％）【室】'!BT13-'⑦-2Aのうち道分【室】'!BT13&lt;0, 0, '⑥-2A申告納付税額（3％）【室】'!BT13-'⑦-2Aのうち道分【室】'!BT13), 0)</f>
        <v>0</v>
      </c>
      <c r="BU13" s="91">
        <f>IFERROR(IF('⑥-2A申告納付税額（3％）【室】'!BU13-'⑦-2Aのうち道分【室】'!BU13&lt;0, 0, '⑥-2A申告納付税額（3％）【室】'!BU13-'⑦-2Aのうち道分【室】'!BU13), 0)</f>
        <v>0</v>
      </c>
      <c r="BV13" s="91">
        <f>IFERROR(IF('⑥-2A申告納付税額（3％）【室】'!BV13-'⑦-2Aのうち道分【室】'!BV13&lt;0, 0, '⑥-2A申告納付税額（3％）【室】'!BV13-'⑦-2Aのうち道分【室】'!BV13), 0)</f>
        <v>0</v>
      </c>
      <c r="BW13" s="91">
        <f>IFERROR(IF('⑥-2A申告納付税額（3％）【室】'!BW13-'⑦-2Aのうち道分【室】'!BW13&lt;0, 0, '⑥-2A申告納付税額（3％）【室】'!BW13-'⑦-2Aのうち道分【室】'!BW13), 0)</f>
        <v>0</v>
      </c>
      <c r="BX13" s="91">
        <f>IFERROR(IF('⑥-2A申告納付税額（3％）【室】'!BX13-'⑦-2Aのうち道分【室】'!BX13&lt;0, 0, '⑥-2A申告納付税額（3％）【室】'!BX13-'⑦-2Aのうち道分【室】'!BX13), 0)</f>
        <v>0</v>
      </c>
      <c r="BY13" s="91">
        <f>IFERROR(IF('⑥-2A申告納付税額（3％）【室】'!BY13-'⑦-2Aのうち道分【室】'!BY13&lt;0, 0, '⑥-2A申告納付税額（3％）【室】'!BY13-'⑦-2Aのうち道分【室】'!BY13), 0)</f>
        <v>0</v>
      </c>
      <c r="BZ13" s="91">
        <f>IFERROR(IF('⑥-2A申告納付税額（3％）【室】'!BZ13-'⑦-2Aのうち道分【室】'!BZ13&lt;0, 0, '⑥-2A申告納付税額（3％）【室】'!BZ13-'⑦-2Aのうち道分【室】'!BZ13), 0)</f>
        <v>0</v>
      </c>
      <c r="CA13" s="91">
        <f>IFERROR(IF('⑥-2A申告納付税額（3％）【室】'!CA13-'⑦-2Aのうち道分【室】'!CA13&lt;0, 0, '⑥-2A申告納付税額（3％）【室】'!CA13-'⑦-2Aのうち道分【室】'!CA13), 0)</f>
        <v>0</v>
      </c>
      <c r="CB13" s="91">
        <f>IFERROR(IF('⑥-2A申告納付税額（3％）【室】'!CB13-'⑦-2Aのうち道分【室】'!CB13&lt;0, 0, '⑥-2A申告納付税額（3％）【室】'!CB13-'⑦-2Aのうち道分【室】'!CB13), 0)</f>
        <v>0</v>
      </c>
      <c r="CC13" s="91">
        <f>IFERROR(IF('⑥-2A申告納付税額（3％）【室】'!CC13-'⑦-2Aのうち道分【室】'!CC13&lt;0, 0, '⑥-2A申告納付税額（3％）【室】'!CC13-'⑦-2Aのうち道分【室】'!CC13), 0)</f>
        <v>0</v>
      </c>
      <c r="CD13" s="91">
        <f>IFERROR(IF('⑥-2A申告納付税額（3％）【室】'!CD13-'⑦-2Aのうち道分【室】'!CD13&lt;0, 0, '⑥-2A申告納付税額（3％）【室】'!CD13-'⑦-2Aのうち道分【室】'!CD13), 0)</f>
        <v>0</v>
      </c>
      <c r="CE13" s="91">
        <f>IFERROR(IF('⑥-2A申告納付税額（3％）【室】'!CE13-'⑦-2Aのうち道分【室】'!CE13&lt;0, 0, '⑥-2A申告納付税額（3％）【室】'!CE13-'⑦-2Aのうち道分【室】'!CE13), 0)</f>
        <v>0</v>
      </c>
      <c r="CF13" s="91">
        <f>IFERROR(IF('⑥-2A申告納付税額（3％）【室】'!CF13-'⑦-2Aのうち道分【室】'!CF13&lt;0, 0, '⑥-2A申告納付税額（3％）【室】'!CF13-'⑦-2Aのうち道分【室】'!CF13), 0)</f>
        <v>0</v>
      </c>
      <c r="CG13" s="91">
        <f>IFERROR(IF('⑥-2A申告納付税額（3％）【室】'!CG13-'⑦-2Aのうち道分【室】'!CG13&lt;0, 0, '⑥-2A申告納付税額（3％）【室】'!CG13-'⑦-2Aのうち道分【室】'!CG13), 0)</f>
        <v>0</v>
      </c>
      <c r="CH13" s="91">
        <f>IFERROR(IF('⑥-2A申告納付税額（3％）【室】'!CH13-'⑦-2Aのうち道分【室】'!CH13&lt;0, 0, '⑥-2A申告納付税額（3％）【室】'!CH13-'⑦-2Aのうち道分【室】'!CH13), 0)</f>
        <v>0</v>
      </c>
      <c r="CI13" s="91">
        <f>IFERROR(IF('⑥-2A申告納付税額（3％）【室】'!CI13-'⑦-2Aのうち道分【室】'!CI13&lt;0, 0, '⑥-2A申告納付税額（3％）【室】'!CI13-'⑦-2Aのうち道分【室】'!CI13), 0)</f>
        <v>0</v>
      </c>
      <c r="CJ13" s="91">
        <f>IFERROR(IF('⑥-2A申告納付税額（3％）【室】'!CJ13-'⑦-2Aのうち道分【室】'!CJ13&lt;0, 0, '⑥-2A申告納付税額（3％）【室】'!CJ13-'⑦-2Aのうち道分【室】'!CJ13), 0)</f>
        <v>0</v>
      </c>
      <c r="CK13" s="91">
        <f>IFERROR(IF('⑥-2A申告納付税額（3％）【室】'!CK13-'⑦-2Aのうち道分【室】'!CK13&lt;0, 0, '⑥-2A申告納付税額（3％）【室】'!CK13-'⑦-2Aのうち道分【室】'!CK13), 0)</f>
        <v>0</v>
      </c>
      <c r="CL13" s="91">
        <f>IFERROR(IF('⑥-2A申告納付税額（3％）【室】'!CL13-'⑦-2Aのうち道分【室】'!CL13&lt;0, 0, '⑥-2A申告納付税額（3％）【室】'!CL13-'⑦-2Aのうち道分【室】'!CL13), 0)</f>
        <v>0</v>
      </c>
      <c r="CM13" s="91">
        <f>IFERROR(IF('⑥-2A申告納付税額（3％）【室】'!CM13-'⑦-2Aのうち道分【室】'!CM13&lt;0, 0, '⑥-2A申告納付税額（3％）【室】'!CM13-'⑦-2Aのうち道分【室】'!CM13), 0)</f>
        <v>0</v>
      </c>
      <c r="CN13" s="91">
        <f>IFERROR(IF('⑥-2A申告納付税額（3％）【室】'!CN13-'⑦-2Aのうち道分【室】'!CN13&lt;0, 0, '⑥-2A申告納付税額（3％）【室】'!CN13-'⑦-2Aのうち道分【室】'!CN13), 0)</f>
        <v>0</v>
      </c>
      <c r="CO13" s="91">
        <f>IFERROR(IF('⑥-2A申告納付税額（3％）【室】'!CO13-'⑦-2Aのうち道分【室】'!CO13&lt;0, 0, '⑥-2A申告納付税額（3％）【室】'!CO13-'⑦-2Aのうち道分【室】'!CO13), 0)</f>
        <v>0</v>
      </c>
      <c r="CP13" s="91">
        <f>IFERROR(IF('⑥-2A申告納付税額（3％）【室】'!CP13-'⑦-2Aのうち道分【室】'!CP13&lt;0, 0, '⑥-2A申告納付税額（3％）【室】'!CP13-'⑦-2Aのうち道分【室】'!CP13), 0)</f>
        <v>0</v>
      </c>
      <c r="CQ13" s="91">
        <f>IFERROR(IF('⑥-2A申告納付税額（3％）【室】'!CQ13-'⑦-2Aのうち道分【室】'!CQ13&lt;0, 0, '⑥-2A申告納付税額（3％）【室】'!CQ13-'⑦-2Aのうち道分【室】'!CQ13), 0)</f>
        <v>0</v>
      </c>
      <c r="CR13" s="91">
        <f>IFERROR(IF('⑥-2A申告納付税額（3％）【室】'!CR13-'⑦-2Aのうち道分【室】'!CR13&lt;0, 0, '⑥-2A申告納付税額（3％）【室】'!CR13-'⑦-2Aのうち道分【室】'!CR13), 0)</f>
        <v>0</v>
      </c>
      <c r="CS13" s="91">
        <f>IFERROR(IF('⑥-2A申告納付税額（3％）【室】'!CS13-'⑦-2Aのうち道分【室】'!CS13&lt;0, 0, '⑥-2A申告納付税額（3％）【室】'!CS13-'⑦-2Aのうち道分【室】'!CS13), 0)</f>
        <v>0</v>
      </c>
      <c r="CT13" s="91">
        <f>IFERROR(IF('⑥-2A申告納付税額（3％）【室】'!CT13-'⑦-2Aのうち道分【室】'!CT13&lt;0, 0, '⑥-2A申告納付税額（3％）【室】'!CT13-'⑦-2Aのうち道分【室】'!CT13), 0)</f>
        <v>0</v>
      </c>
      <c r="CU13" s="91">
        <f>IFERROR(IF('⑥-2A申告納付税額（3％）【室】'!CU13-'⑦-2Aのうち道分【室】'!CU13&lt;0, 0, '⑥-2A申告納付税額（3％）【室】'!CU13-'⑦-2Aのうち道分【室】'!CU13), 0)</f>
        <v>0</v>
      </c>
      <c r="CV13" s="91">
        <f>IFERROR(IF('⑥-2A申告納付税額（3％）【室】'!CV13-'⑦-2Aのうち道分【室】'!CV13&lt;0, 0, '⑥-2A申告納付税額（3％）【室】'!CV13-'⑦-2Aのうち道分【室】'!CV13), 0)</f>
        <v>0</v>
      </c>
      <c r="CW13" s="91">
        <f>IFERROR(IF('⑥-2A申告納付税額（3％）【室】'!CW13-'⑦-2Aのうち道分【室】'!CW13&lt;0, 0, '⑥-2A申告納付税額（3％）【室】'!CW13-'⑦-2Aのうち道分【室】'!CW13), 0)</f>
        <v>0</v>
      </c>
      <c r="CX13" s="91">
        <f>IFERROR(IF('⑥-2A申告納付税額（3％）【室】'!CX13-'⑦-2Aのうち道分【室】'!CX13&lt;0, 0, '⑥-2A申告納付税額（3％）【室】'!CX13-'⑦-2Aのうち道分【室】'!CX13), 0)</f>
        <v>0</v>
      </c>
      <c r="CY13" s="165">
        <f t="shared" si="6"/>
        <v>0</v>
      </c>
      <c r="DA13" s="5">
        <f t="shared" si="7"/>
        <v>0</v>
      </c>
    </row>
    <row r="14" spans="1:106">
      <c r="A14" s="196"/>
      <c r="B14" s="92">
        <v>6</v>
      </c>
      <c r="C14" s="10">
        <f>IFERROR(IF('⑥-2A申告納付税額（3％）【室】'!C14-'⑦-2Aのうち道分【室】'!C14&lt;0, 0, '⑥-2A申告納付税額（3％）【室】'!C14-'⑦-2Aのうち道分【室】'!C14), 0)</f>
        <v>0</v>
      </c>
      <c r="D14" s="10">
        <f>IFERROR(IF('⑥-2A申告納付税額（3％）【室】'!D14-'⑦-2Aのうち道分【室】'!D14&lt;0, 0, '⑥-2A申告納付税額（3％）【室】'!D14-'⑦-2Aのうち道分【室】'!D14), 0)</f>
        <v>0</v>
      </c>
      <c r="E14" s="10">
        <f>IFERROR(IF('⑥-2A申告納付税額（3％）【室】'!E14-'⑦-2Aのうち道分【室】'!E14&lt;0, 0, '⑥-2A申告納付税額（3％）【室】'!E14-'⑦-2Aのうち道分【室】'!E14), 0)</f>
        <v>0</v>
      </c>
      <c r="F14" s="10">
        <f>IFERROR(IF('⑥-2A申告納付税額（3％）【室】'!F14-'⑦-2Aのうち道分【室】'!F14&lt;0, 0, '⑥-2A申告納付税額（3％）【室】'!F14-'⑦-2Aのうち道分【室】'!F14), 0)</f>
        <v>0</v>
      </c>
      <c r="G14" s="10">
        <f>IFERROR(IF('⑥-2A申告納付税額（3％）【室】'!G14-'⑦-2Aのうち道分【室】'!G14&lt;0, 0, '⑥-2A申告納付税額（3％）【室】'!G14-'⑦-2Aのうち道分【室】'!G14), 0)</f>
        <v>0</v>
      </c>
      <c r="H14" s="10">
        <f>IFERROR(IF('⑥-2A申告納付税額（3％）【室】'!H14-'⑦-2Aのうち道分【室】'!H14&lt;0, 0, '⑥-2A申告納付税額（3％）【室】'!H14-'⑦-2Aのうち道分【室】'!H14), 0)</f>
        <v>0</v>
      </c>
      <c r="I14" s="10">
        <f>IFERROR(IF('⑥-2A申告納付税額（3％）【室】'!I14-'⑦-2Aのうち道分【室】'!I14&lt;0, 0, '⑥-2A申告納付税額（3％）【室】'!I14-'⑦-2Aのうち道分【室】'!I14), 0)</f>
        <v>0</v>
      </c>
      <c r="J14" s="10">
        <f>IFERROR(IF('⑥-2A申告納付税額（3％）【室】'!J14-'⑦-2Aのうち道分【室】'!J14&lt;0, 0, '⑥-2A申告納付税額（3％）【室】'!J14-'⑦-2Aのうち道分【室】'!J14), 0)</f>
        <v>0</v>
      </c>
      <c r="K14" s="10">
        <f>IFERROR(IF('⑥-2A申告納付税額（3％）【室】'!K14-'⑦-2Aのうち道分【室】'!K14&lt;0, 0, '⑥-2A申告納付税額（3％）【室】'!K14-'⑦-2Aのうち道分【室】'!K14), 0)</f>
        <v>0</v>
      </c>
      <c r="L14" s="10">
        <f>IFERROR(IF('⑥-2A申告納付税額（3％）【室】'!L14-'⑦-2Aのうち道分【室】'!L14&lt;0, 0, '⑥-2A申告納付税額（3％）【室】'!L14-'⑦-2Aのうち道分【室】'!L14), 0)</f>
        <v>0</v>
      </c>
      <c r="M14" s="10">
        <f>IFERROR(IF('⑥-2A申告納付税額（3％）【室】'!M14-'⑦-2Aのうち道分【室】'!M14&lt;0, 0, '⑥-2A申告納付税額（3％）【室】'!M14-'⑦-2Aのうち道分【室】'!M14), 0)</f>
        <v>0</v>
      </c>
      <c r="N14" s="91">
        <f>IFERROR(IF('⑥-2A申告納付税額（3％）【室】'!N14-'⑦-2Aのうち道分【室】'!N14&lt;0, 0, '⑥-2A申告納付税額（3％）【室】'!N14-'⑦-2Aのうち道分【室】'!N14), 0)</f>
        <v>0</v>
      </c>
      <c r="O14" s="91">
        <f>IFERROR(IF('⑥-2A申告納付税額（3％）【室】'!O14-'⑦-2Aのうち道分【室】'!O14&lt;0, 0, '⑥-2A申告納付税額（3％）【室】'!O14-'⑦-2Aのうち道分【室】'!O14), 0)</f>
        <v>0</v>
      </c>
      <c r="P14" s="91">
        <f>IFERROR(IF('⑥-2A申告納付税額（3％）【室】'!P14-'⑦-2Aのうち道分【室】'!P14&lt;0, 0, '⑥-2A申告納付税額（3％）【室】'!P14-'⑦-2Aのうち道分【室】'!P14), 0)</f>
        <v>0</v>
      </c>
      <c r="Q14" s="91">
        <f>IFERROR(IF('⑥-2A申告納付税額（3％）【室】'!Q14-'⑦-2Aのうち道分【室】'!Q14&lt;0, 0, '⑥-2A申告納付税額（3％）【室】'!Q14-'⑦-2Aのうち道分【室】'!Q14), 0)</f>
        <v>0</v>
      </c>
      <c r="R14" s="91">
        <f>IFERROR(IF('⑥-2A申告納付税額（3％）【室】'!R14-'⑦-2Aのうち道分【室】'!R14&lt;0, 0, '⑥-2A申告納付税額（3％）【室】'!R14-'⑦-2Aのうち道分【室】'!R14), 0)</f>
        <v>0</v>
      </c>
      <c r="S14" s="91">
        <f>IFERROR(IF('⑥-2A申告納付税額（3％）【室】'!S14-'⑦-2Aのうち道分【室】'!S14&lt;0, 0, '⑥-2A申告納付税額（3％）【室】'!S14-'⑦-2Aのうち道分【室】'!S14), 0)</f>
        <v>0</v>
      </c>
      <c r="T14" s="91">
        <f>IFERROR(IF('⑥-2A申告納付税額（3％）【室】'!T14-'⑦-2Aのうち道分【室】'!T14&lt;0, 0, '⑥-2A申告納付税額（3％）【室】'!T14-'⑦-2Aのうち道分【室】'!T14), 0)</f>
        <v>0</v>
      </c>
      <c r="U14" s="91">
        <f>IFERROR(IF('⑥-2A申告納付税額（3％）【室】'!U14-'⑦-2Aのうち道分【室】'!U14&lt;0, 0, '⑥-2A申告納付税額（3％）【室】'!U14-'⑦-2Aのうち道分【室】'!U14), 0)</f>
        <v>0</v>
      </c>
      <c r="V14" s="91">
        <f>IFERROR(IF('⑥-2A申告納付税額（3％）【室】'!V14-'⑦-2Aのうち道分【室】'!V14&lt;0, 0, '⑥-2A申告納付税額（3％）【室】'!V14-'⑦-2Aのうち道分【室】'!V14), 0)</f>
        <v>0</v>
      </c>
      <c r="W14" s="91">
        <f>IFERROR(IF('⑥-2A申告納付税額（3％）【室】'!W14-'⑦-2Aのうち道分【室】'!W14&lt;0, 0, '⑥-2A申告納付税額（3％）【室】'!W14-'⑦-2Aのうち道分【室】'!W14), 0)</f>
        <v>0</v>
      </c>
      <c r="X14" s="91">
        <f>IFERROR(IF('⑥-2A申告納付税額（3％）【室】'!X14-'⑦-2Aのうち道分【室】'!X14&lt;0, 0, '⑥-2A申告納付税額（3％）【室】'!X14-'⑦-2Aのうち道分【室】'!X14), 0)</f>
        <v>0</v>
      </c>
      <c r="Y14" s="91">
        <f>IFERROR(IF('⑥-2A申告納付税額（3％）【室】'!Y14-'⑦-2Aのうち道分【室】'!Y14&lt;0, 0, '⑥-2A申告納付税額（3％）【室】'!Y14-'⑦-2Aのうち道分【室】'!Y14), 0)</f>
        <v>0</v>
      </c>
      <c r="Z14" s="91">
        <f>IFERROR(IF('⑥-2A申告納付税額（3％）【室】'!Z14-'⑦-2Aのうち道分【室】'!Z14&lt;0, 0, '⑥-2A申告納付税額（3％）【室】'!Z14-'⑦-2Aのうち道分【室】'!Z14), 0)</f>
        <v>0</v>
      </c>
      <c r="AA14" s="91">
        <f>IFERROR(IF('⑥-2A申告納付税額（3％）【室】'!AA14-'⑦-2Aのうち道分【室】'!AA14&lt;0, 0, '⑥-2A申告納付税額（3％）【室】'!AA14-'⑦-2Aのうち道分【室】'!AA14), 0)</f>
        <v>0</v>
      </c>
      <c r="AB14" s="91">
        <f>IFERROR(IF('⑥-2A申告納付税額（3％）【室】'!AB14-'⑦-2Aのうち道分【室】'!AB14&lt;0, 0, '⑥-2A申告納付税額（3％）【室】'!AB14-'⑦-2Aのうち道分【室】'!AB14), 0)</f>
        <v>0</v>
      </c>
      <c r="AC14" s="91">
        <f>IFERROR(IF('⑥-2A申告納付税額（3％）【室】'!AC14-'⑦-2Aのうち道分【室】'!AC14&lt;0, 0, '⑥-2A申告納付税額（3％）【室】'!AC14-'⑦-2Aのうち道分【室】'!AC14), 0)</f>
        <v>0</v>
      </c>
      <c r="AD14" s="91">
        <f>IFERROR(IF('⑥-2A申告納付税額（3％）【室】'!AD14-'⑦-2Aのうち道分【室】'!AD14&lt;0, 0, '⑥-2A申告納付税額（3％）【室】'!AD14-'⑦-2Aのうち道分【室】'!AD14), 0)</f>
        <v>0</v>
      </c>
      <c r="AE14" s="91">
        <f>IFERROR(IF('⑥-2A申告納付税額（3％）【室】'!AE14-'⑦-2Aのうち道分【室】'!AE14&lt;0, 0, '⑥-2A申告納付税額（3％）【室】'!AE14-'⑦-2Aのうち道分【室】'!AE14), 0)</f>
        <v>0</v>
      </c>
      <c r="AF14" s="91">
        <f>IFERROR(IF('⑥-2A申告納付税額（3％）【室】'!AF14-'⑦-2Aのうち道分【室】'!AF14&lt;0, 0, '⑥-2A申告納付税額（3％）【室】'!AF14-'⑦-2Aのうち道分【室】'!AF14), 0)</f>
        <v>0</v>
      </c>
      <c r="AG14" s="91">
        <f>IFERROR(IF('⑥-2A申告納付税額（3％）【室】'!AG14-'⑦-2Aのうち道分【室】'!AG14&lt;0, 0, '⑥-2A申告納付税額（3％）【室】'!AG14-'⑦-2Aのうち道分【室】'!AG14), 0)</f>
        <v>0</v>
      </c>
      <c r="AH14" s="91">
        <f>IFERROR(IF('⑥-2A申告納付税額（3％）【室】'!AH14-'⑦-2Aのうち道分【室】'!AH14&lt;0, 0, '⑥-2A申告納付税額（3％）【室】'!AH14-'⑦-2Aのうち道分【室】'!AH14), 0)</f>
        <v>0</v>
      </c>
      <c r="AI14" s="91">
        <f>IFERROR(IF('⑥-2A申告納付税額（3％）【室】'!AI14-'⑦-2Aのうち道分【室】'!AI14&lt;0, 0, '⑥-2A申告納付税額（3％）【室】'!AI14-'⑦-2Aのうち道分【室】'!AI14), 0)</f>
        <v>0</v>
      </c>
      <c r="AJ14" s="91">
        <f>IFERROR(IF('⑥-2A申告納付税額（3％）【室】'!AJ14-'⑦-2Aのうち道分【室】'!AJ14&lt;0, 0, '⑥-2A申告納付税額（3％）【室】'!AJ14-'⑦-2Aのうち道分【室】'!AJ14), 0)</f>
        <v>0</v>
      </c>
      <c r="AK14" s="91">
        <f>IFERROR(IF('⑥-2A申告納付税額（3％）【室】'!AK14-'⑦-2Aのうち道分【室】'!AK14&lt;0, 0, '⑥-2A申告納付税額（3％）【室】'!AK14-'⑦-2Aのうち道分【室】'!AK14), 0)</f>
        <v>0</v>
      </c>
      <c r="AL14" s="91">
        <f>IFERROR(IF('⑥-2A申告納付税額（3％）【室】'!AL14-'⑦-2Aのうち道分【室】'!AL14&lt;0, 0, '⑥-2A申告納付税額（3％）【室】'!AL14-'⑦-2Aのうち道分【室】'!AL14), 0)</f>
        <v>0</v>
      </c>
      <c r="AM14" s="91">
        <f>IFERROR(IF('⑥-2A申告納付税額（3％）【室】'!AM14-'⑦-2Aのうち道分【室】'!AM14&lt;0, 0, '⑥-2A申告納付税額（3％）【室】'!AM14-'⑦-2Aのうち道分【室】'!AM14), 0)</f>
        <v>0</v>
      </c>
      <c r="AN14" s="91">
        <f>IFERROR(IF('⑥-2A申告納付税額（3％）【室】'!AN14-'⑦-2Aのうち道分【室】'!AN14&lt;0, 0, '⑥-2A申告納付税額（3％）【室】'!AN14-'⑦-2Aのうち道分【室】'!AN14), 0)</f>
        <v>0</v>
      </c>
      <c r="AO14" s="91">
        <f>IFERROR(IF('⑥-2A申告納付税額（3％）【室】'!AO14-'⑦-2Aのうち道分【室】'!AO14&lt;0, 0, '⑥-2A申告納付税額（3％）【室】'!AO14-'⑦-2Aのうち道分【室】'!AO14), 0)</f>
        <v>0</v>
      </c>
      <c r="AP14" s="91">
        <f>IFERROR(IF('⑥-2A申告納付税額（3％）【室】'!AP14-'⑦-2Aのうち道分【室】'!AP14&lt;0, 0, '⑥-2A申告納付税額（3％）【室】'!AP14-'⑦-2Aのうち道分【室】'!AP14), 0)</f>
        <v>0</v>
      </c>
      <c r="AQ14" s="91">
        <f>IFERROR(IF('⑥-2A申告納付税額（3％）【室】'!AQ14-'⑦-2Aのうち道分【室】'!AQ14&lt;0, 0, '⑥-2A申告納付税額（3％）【室】'!AQ14-'⑦-2Aのうち道分【室】'!AQ14), 0)</f>
        <v>0</v>
      </c>
      <c r="AR14" s="91">
        <f>IFERROR(IF('⑥-2A申告納付税額（3％）【室】'!AR14-'⑦-2Aのうち道分【室】'!AR14&lt;0, 0, '⑥-2A申告納付税額（3％）【室】'!AR14-'⑦-2Aのうち道分【室】'!AR14), 0)</f>
        <v>0</v>
      </c>
      <c r="AS14" s="91">
        <f>IFERROR(IF('⑥-2A申告納付税額（3％）【室】'!AS14-'⑦-2Aのうち道分【室】'!AS14&lt;0, 0, '⑥-2A申告納付税額（3％）【室】'!AS14-'⑦-2Aのうち道分【室】'!AS14), 0)</f>
        <v>0</v>
      </c>
      <c r="AT14" s="91">
        <f>IFERROR(IF('⑥-2A申告納付税額（3％）【室】'!AT14-'⑦-2Aのうち道分【室】'!AT14&lt;0, 0, '⑥-2A申告納付税額（3％）【室】'!AT14-'⑦-2Aのうち道分【室】'!AT14), 0)</f>
        <v>0</v>
      </c>
      <c r="AU14" s="91">
        <f>IFERROR(IF('⑥-2A申告納付税額（3％）【室】'!AU14-'⑦-2Aのうち道分【室】'!AU14&lt;0, 0, '⑥-2A申告納付税額（3％）【室】'!AU14-'⑦-2Aのうち道分【室】'!AU14), 0)</f>
        <v>0</v>
      </c>
      <c r="AV14" s="91">
        <f>IFERROR(IF('⑥-2A申告納付税額（3％）【室】'!AV14-'⑦-2Aのうち道分【室】'!AV14&lt;0, 0, '⑥-2A申告納付税額（3％）【室】'!AV14-'⑦-2Aのうち道分【室】'!AV14), 0)</f>
        <v>0</v>
      </c>
      <c r="AW14" s="91">
        <f>IFERROR(IF('⑥-2A申告納付税額（3％）【室】'!AW14-'⑦-2Aのうち道分【室】'!AW14&lt;0, 0, '⑥-2A申告納付税額（3％）【室】'!AW14-'⑦-2Aのうち道分【室】'!AW14), 0)</f>
        <v>0</v>
      </c>
      <c r="AX14" s="91">
        <f>IFERROR(IF('⑥-2A申告納付税額（3％）【室】'!AX14-'⑦-2Aのうち道分【室】'!AX14&lt;0, 0, '⑥-2A申告納付税額（3％）【室】'!AX14-'⑦-2Aのうち道分【室】'!AX14), 0)</f>
        <v>0</v>
      </c>
      <c r="AY14" s="91">
        <f>IFERROR(IF('⑥-2A申告納付税額（3％）【室】'!AY14-'⑦-2Aのうち道分【室】'!AY14&lt;0, 0, '⑥-2A申告納付税額（3％）【室】'!AY14-'⑦-2Aのうち道分【室】'!AY14), 0)</f>
        <v>0</v>
      </c>
      <c r="AZ14" s="91">
        <f>IFERROR(IF('⑥-2A申告納付税額（3％）【室】'!AZ14-'⑦-2Aのうち道分【室】'!AZ14&lt;0, 0, '⑥-2A申告納付税額（3％）【室】'!AZ14-'⑦-2Aのうち道分【室】'!AZ14), 0)</f>
        <v>0</v>
      </c>
      <c r="BA14" s="91">
        <f>IFERROR(IF('⑥-2A申告納付税額（3％）【室】'!BA14-'⑦-2Aのうち道分【室】'!BA14&lt;0, 0, '⑥-2A申告納付税額（3％）【室】'!BA14-'⑦-2Aのうち道分【室】'!BA14), 0)</f>
        <v>0</v>
      </c>
      <c r="BB14" s="91">
        <f>IFERROR(IF('⑥-2A申告納付税額（3％）【室】'!BB14-'⑦-2Aのうち道分【室】'!BB14&lt;0, 0, '⑥-2A申告納付税額（3％）【室】'!BB14-'⑦-2Aのうち道分【室】'!BB14), 0)</f>
        <v>0</v>
      </c>
      <c r="BC14" s="91">
        <f>IFERROR(IF('⑥-2A申告納付税額（3％）【室】'!BC14-'⑦-2Aのうち道分【室】'!BC14&lt;0, 0, '⑥-2A申告納付税額（3％）【室】'!BC14-'⑦-2Aのうち道分【室】'!BC14), 0)</f>
        <v>0</v>
      </c>
      <c r="BD14" s="91">
        <f>IFERROR(IF('⑥-2A申告納付税額（3％）【室】'!BD14-'⑦-2Aのうち道分【室】'!BD14&lt;0, 0, '⑥-2A申告納付税額（3％）【室】'!BD14-'⑦-2Aのうち道分【室】'!BD14), 0)</f>
        <v>0</v>
      </c>
      <c r="BE14" s="91">
        <f>IFERROR(IF('⑥-2A申告納付税額（3％）【室】'!BE14-'⑦-2Aのうち道分【室】'!BE14&lt;0, 0, '⑥-2A申告納付税額（3％）【室】'!BE14-'⑦-2Aのうち道分【室】'!BE14), 0)</f>
        <v>0</v>
      </c>
      <c r="BF14" s="91">
        <f>IFERROR(IF('⑥-2A申告納付税額（3％）【室】'!BF14-'⑦-2Aのうち道分【室】'!BF14&lt;0, 0, '⑥-2A申告納付税額（3％）【室】'!BF14-'⑦-2Aのうち道分【室】'!BF14), 0)</f>
        <v>0</v>
      </c>
      <c r="BG14" s="91">
        <f>IFERROR(IF('⑥-2A申告納付税額（3％）【室】'!BG14-'⑦-2Aのうち道分【室】'!BG14&lt;0, 0, '⑥-2A申告納付税額（3％）【室】'!BG14-'⑦-2Aのうち道分【室】'!BG14), 0)</f>
        <v>0</v>
      </c>
      <c r="BH14" s="91">
        <f>IFERROR(IF('⑥-2A申告納付税額（3％）【室】'!BH14-'⑦-2Aのうち道分【室】'!BH14&lt;0, 0, '⑥-2A申告納付税額（3％）【室】'!BH14-'⑦-2Aのうち道分【室】'!BH14), 0)</f>
        <v>0</v>
      </c>
      <c r="BI14" s="91">
        <f>IFERROR(IF('⑥-2A申告納付税額（3％）【室】'!BI14-'⑦-2Aのうち道分【室】'!BI14&lt;0, 0, '⑥-2A申告納付税額（3％）【室】'!BI14-'⑦-2Aのうち道分【室】'!BI14), 0)</f>
        <v>0</v>
      </c>
      <c r="BJ14" s="91">
        <f>IFERROR(IF('⑥-2A申告納付税額（3％）【室】'!BJ14-'⑦-2Aのうち道分【室】'!BJ14&lt;0, 0, '⑥-2A申告納付税額（3％）【室】'!BJ14-'⑦-2Aのうち道分【室】'!BJ14), 0)</f>
        <v>0</v>
      </c>
      <c r="BK14" s="91">
        <f>IFERROR(IF('⑥-2A申告納付税額（3％）【室】'!BK14-'⑦-2Aのうち道分【室】'!BK14&lt;0, 0, '⑥-2A申告納付税額（3％）【室】'!BK14-'⑦-2Aのうち道分【室】'!BK14), 0)</f>
        <v>0</v>
      </c>
      <c r="BL14" s="91">
        <f>IFERROR(IF('⑥-2A申告納付税額（3％）【室】'!BL14-'⑦-2Aのうち道分【室】'!BL14&lt;0, 0, '⑥-2A申告納付税額（3％）【室】'!BL14-'⑦-2Aのうち道分【室】'!BL14), 0)</f>
        <v>0</v>
      </c>
      <c r="BM14" s="91">
        <f>IFERROR(IF('⑥-2A申告納付税額（3％）【室】'!BM14-'⑦-2Aのうち道分【室】'!BM14&lt;0, 0, '⑥-2A申告納付税額（3％）【室】'!BM14-'⑦-2Aのうち道分【室】'!BM14), 0)</f>
        <v>0</v>
      </c>
      <c r="BN14" s="91">
        <f>IFERROR(IF('⑥-2A申告納付税額（3％）【室】'!BN14-'⑦-2Aのうち道分【室】'!BN14&lt;0, 0, '⑥-2A申告納付税額（3％）【室】'!BN14-'⑦-2Aのうち道分【室】'!BN14), 0)</f>
        <v>0</v>
      </c>
      <c r="BO14" s="91">
        <f>IFERROR(IF('⑥-2A申告納付税額（3％）【室】'!BO14-'⑦-2Aのうち道分【室】'!BO14&lt;0, 0, '⑥-2A申告納付税額（3％）【室】'!BO14-'⑦-2Aのうち道分【室】'!BO14), 0)</f>
        <v>0</v>
      </c>
      <c r="BP14" s="91">
        <f>IFERROR(IF('⑥-2A申告納付税額（3％）【室】'!BP14-'⑦-2Aのうち道分【室】'!BP14&lt;0, 0, '⑥-2A申告納付税額（3％）【室】'!BP14-'⑦-2Aのうち道分【室】'!BP14), 0)</f>
        <v>0</v>
      </c>
      <c r="BQ14" s="91">
        <f>IFERROR(IF('⑥-2A申告納付税額（3％）【室】'!BQ14-'⑦-2Aのうち道分【室】'!BQ14&lt;0, 0, '⑥-2A申告納付税額（3％）【室】'!BQ14-'⑦-2Aのうち道分【室】'!BQ14), 0)</f>
        <v>0</v>
      </c>
      <c r="BR14" s="91">
        <f>IFERROR(IF('⑥-2A申告納付税額（3％）【室】'!BR14-'⑦-2Aのうち道分【室】'!BR14&lt;0, 0, '⑥-2A申告納付税額（3％）【室】'!BR14-'⑦-2Aのうち道分【室】'!BR14), 0)</f>
        <v>0</v>
      </c>
      <c r="BS14" s="91">
        <f>IFERROR(IF('⑥-2A申告納付税額（3％）【室】'!BS14-'⑦-2Aのうち道分【室】'!BS14&lt;0, 0, '⑥-2A申告納付税額（3％）【室】'!BS14-'⑦-2Aのうち道分【室】'!BS14), 0)</f>
        <v>0</v>
      </c>
      <c r="BT14" s="91">
        <f>IFERROR(IF('⑥-2A申告納付税額（3％）【室】'!BT14-'⑦-2Aのうち道分【室】'!BT14&lt;0, 0, '⑥-2A申告納付税額（3％）【室】'!BT14-'⑦-2Aのうち道分【室】'!BT14), 0)</f>
        <v>0</v>
      </c>
      <c r="BU14" s="91">
        <f>IFERROR(IF('⑥-2A申告納付税額（3％）【室】'!BU14-'⑦-2Aのうち道分【室】'!BU14&lt;0, 0, '⑥-2A申告納付税額（3％）【室】'!BU14-'⑦-2Aのうち道分【室】'!BU14), 0)</f>
        <v>0</v>
      </c>
      <c r="BV14" s="91">
        <f>IFERROR(IF('⑥-2A申告納付税額（3％）【室】'!BV14-'⑦-2Aのうち道分【室】'!BV14&lt;0, 0, '⑥-2A申告納付税額（3％）【室】'!BV14-'⑦-2Aのうち道分【室】'!BV14), 0)</f>
        <v>0</v>
      </c>
      <c r="BW14" s="91">
        <f>IFERROR(IF('⑥-2A申告納付税額（3％）【室】'!BW14-'⑦-2Aのうち道分【室】'!BW14&lt;0, 0, '⑥-2A申告納付税額（3％）【室】'!BW14-'⑦-2Aのうち道分【室】'!BW14), 0)</f>
        <v>0</v>
      </c>
      <c r="BX14" s="91">
        <f>IFERROR(IF('⑥-2A申告納付税額（3％）【室】'!BX14-'⑦-2Aのうち道分【室】'!BX14&lt;0, 0, '⑥-2A申告納付税額（3％）【室】'!BX14-'⑦-2Aのうち道分【室】'!BX14), 0)</f>
        <v>0</v>
      </c>
      <c r="BY14" s="91">
        <f>IFERROR(IF('⑥-2A申告納付税額（3％）【室】'!BY14-'⑦-2Aのうち道分【室】'!BY14&lt;0, 0, '⑥-2A申告納付税額（3％）【室】'!BY14-'⑦-2Aのうち道分【室】'!BY14), 0)</f>
        <v>0</v>
      </c>
      <c r="BZ14" s="91">
        <f>IFERROR(IF('⑥-2A申告納付税額（3％）【室】'!BZ14-'⑦-2Aのうち道分【室】'!BZ14&lt;0, 0, '⑥-2A申告納付税額（3％）【室】'!BZ14-'⑦-2Aのうち道分【室】'!BZ14), 0)</f>
        <v>0</v>
      </c>
      <c r="CA14" s="91">
        <f>IFERROR(IF('⑥-2A申告納付税額（3％）【室】'!CA14-'⑦-2Aのうち道分【室】'!CA14&lt;0, 0, '⑥-2A申告納付税額（3％）【室】'!CA14-'⑦-2Aのうち道分【室】'!CA14), 0)</f>
        <v>0</v>
      </c>
      <c r="CB14" s="91">
        <f>IFERROR(IF('⑥-2A申告納付税額（3％）【室】'!CB14-'⑦-2Aのうち道分【室】'!CB14&lt;0, 0, '⑥-2A申告納付税額（3％）【室】'!CB14-'⑦-2Aのうち道分【室】'!CB14), 0)</f>
        <v>0</v>
      </c>
      <c r="CC14" s="91">
        <f>IFERROR(IF('⑥-2A申告納付税額（3％）【室】'!CC14-'⑦-2Aのうち道分【室】'!CC14&lt;0, 0, '⑥-2A申告納付税額（3％）【室】'!CC14-'⑦-2Aのうち道分【室】'!CC14), 0)</f>
        <v>0</v>
      </c>
      <c r="CD14" s="91">
        <f>IFERROR(IF('⑥-2A申告納付税額（3％）【室】'!CD14-'⑦-2Aのうち道分【室】'!CD14&lt;0, 0, '⑥-2A申告納付税額（3％）【室】'!CD14-'⑦-2Aのうち道分【室】'!CD14), 0)</f>
        <v>0</v>
      </c>
      <c r="CE14" s="91">
        <f>IFERROR(IF('⑥-2A申告納付税額（3％）【室】'!CE14-'⑦-2Aのうち道分【室】'!CE14&lt;0, 0, '⑥-2A申告納付税額（3％）【室】'!CE14-'⑦-2Aのうち道分【室】'!CE14), 0)</f>
        <v>0</v>
      </c>
      <c r="CF14" s="91">
        <f>IFERROR(IF('⑥-2A申告納付税額（3％）【室】'!CF14-'⑦-2Aのうち道分【室】'!CF14&lt;0, 0, '⑥-2A申告納付税額（3％）【室】'!CF14-'⑦-2Aのうち道分【室】'!CF14), 0)</f>
        <v>0</v>
      </c>
      <c r="CG14" s="91">
        <f>IFERROR(IF('⑥-2A申告納付税額（3％）【室】'!CG14-'⑦-2Aのうち道分【室】'!CG14&lt;0, 0, '⑥-2A申告納付税額（3％）【室】'!CG14-'⑦-2Aのうち道分【室】'!CG14), 0)</f>
        <v>0</v>
      </c>
      <c r="CH14" s="91">
        <f>IFERROR(IF('⑥-2A申告納付税額（3％）【室】'!CH14-'⑦-2Aのうち道分【室】'!CH14&lt;0, 0, '⑥-2A申告納付税額（3％）【室】'!CH14-'⑦-2Aのうち道分【室】'!CH14), 0)</f>
        <v>0</v>
      </c>
      <c r="CI14" s="91">
        <f>IFERROR(IF('⑥-2A申告納付税額（3％）【室】'!CI14-'⑦-2Aのうち道分【室】'!CI14&lt;0, 0, '⑥-2A申告納付税額（3％）【室】'!CI14-'⑦-2Aのうち道分【室】'!CI14), 0)</f>
        <v>0</v>
      </c>
      <c r="CJ14" s="91">
        <f>IFERROR(IF('⑥-2A申告納付税額（3％）【室】'!CJ14-'⑦-2Aのうち道分【室】'!CJ14&lt;0, 0, '⑥-2A申告納付税額（3％）【室】'!CJ14-'⑦-2Aのうち道分【室】'!CJ14), 0)</f>
        <v>0</v>
      </c>
      <c r="CK14" s="91">
        <f>IFERROR(IF('⑥-2A申告納付税額（3％）【室】'!CK14-'⑦-2Aのうち道分【室】'!CK14&lt;0, 0, '⑥-2A申告納付税額（3％）【室】'!CK14-'⑦-2Aのうち道分【室】'!CK14), 0)</f>
        <v>0</v>
      </c>
      <c r="CL14" s="91">
        <f>IFERROR(IF('⑥-2A申告納付税額（3％）【室】'!CL14-'⑦-2Aのうち道分【室】'!CL14&lt;0, 0, '⑥-2A申告納付税額（3％）【室】'!CL14-'⑦-2Aのうち道分【室】'!CL14), 0)</f>
        <v>0</v>
      </c>
      <c r="CM14" s="91">
        <f>IFERROR(IF('⑥-2A申告納付税額（3％）【室】'!CM14-'⑦-2Aのうち道分【室】'!CM14&lt;0, 0, '⑥-2A申告納付税額（3％）【室】'!CM14-'⑦-2Aのうち道分【室】'!CM14), 0)</f>
        <v>0</v>
      </c>
      <c r="CN14" s="91">
        <f>IFERROR(IF('⑥-2A申告納付税額（3％）【室】'!CN14-'⑦-2Aのうち道分【室】'!CN14&lt;0, 0, '⑥-2A申告納付税額（3％）【室】'!CN14-'⑦-2Aのうち道分【室】'!CN14), 0)</f>
        <v>0</v>
      </c>
      <c r="CO14" s="91">
        <f>IFERROR(IF('⑥-2A申告納付税額（3％）【室】'!CO14-'⑦-2Aのうち道分【室】'!CO14&lt;0, 0, '⑥-2A申告納付税額（3％）【室】'!CO14-'⑦-2Aのうち道分【室】'!CO14), 0)</f>
        <v>0</v>
      </c>
      <c r="CP14" s="91">
        <f>IFERROR(IF('⑥-2A申告納付税額（3％）【室】'!CP14-'⑦-2Aのうち道分【室】'!CP14&lt;0, 0, '⑥-2A申告納付税額（3％）【室】'!CP14-'⑦-2Aのうち道分【室】'!CP14), 0)</f>
        <v>0</v>
      </c>
      <c r="CQ14" s="91">
        <f>IFERROR(IF('⑥-2A申告納付税額（3％）【室】'!CQ14-'⑦-2Aのうち道分【室】'!CQ14&lt;0, 0, '⑥-2A申告納付税額（3％）【室】'!CQ14-'⑦-2Aのうち道分【室】'!CQ14), 0)</f>
        <v>0</v>
      </c>
      <c r="CR14" s="91">
        <f>IFERROR(IF('⑥-2A申告納付税額（3％）【室】'!CR14-'⑦-2Aのうち道分【室】'!CR14&lt;0, 0, '⑥-2A申告納付税額（3％）【室】'!CR14-'⑦-2Aのうち道分【室】'!CR14), 0)</f>
        <v>0</v>
      </c>
      <c r="CS14" s="91">
        <f>IFERROR(IF('⑥-2A申告納付税額（3％）【室】'!CS14-'⑦-2Aのうち道分【室】'!CS14&lt;0, 0, '⑥-2A申告納付税額（3％）【室】'!CS14-'⑦-2Aのうち道分【室】'!CS14), 0)</f>
        <v>0</v>
      </c>
      <c r="CT14" s="91">
        <f>IFERROR(IF('⑥-2A申告納付税額（3％）【室】'!CT14-'⑦-2Aのうち道分【室】'!CT14&lt;0, 0, '⑥-2A申告納付税額（3％）【室】'!CT14-'⑦-2Aのうち道分【室】'!CT14), 0)</f>
        <v>0</v>
      </c>
      <c r="CU14" s="91">
        <f>IFERROR(IF('⑥-2A申告納付税額（3％）【室】'!CU14-'⑦-2Aのうち道分【室】'!CU14&lt;0, 0, '⑥-2A申告納付税額（3％）【室】'!CU14-'⑦-2Aのうち道分【室】'!CU14), 0)</f>
        <v>0</v>
      </c>
      <c r="CV14" s="91">
        <f>IFERROR(IF('⑥-2A申告納付税額（3％）【室】'!CV14-'⑦-2Aのうち道分【室】'!CV14&lt;0, 0, '⑥-2A申告納付税額（3％）【室】'!CV14-'⑦-2Aのうち道分【室】'!CV14), 0)</f>
        <v>0</v>
      </c>
      <c r="CW14" s="91">
        <f>IFERROR(IF('⑥-2A申告納付税額（3％）【室】'!CW14-'⑦-2Aのうち道分【室】'!CW14&lt;0, 0, '⑥-2A申告納付税額（3％）【室】'!CW14-'⑦-2Aのうち道分【室】'!CW14), 0)</f>
        <v>0</v>
      </c>
      <c r="CX14" s="91">
        <f>IFERROR(IF('⑥-2A申告納付税額（3％）【室】'!CX14-'⑦-2Aのうち道分【室】'!CX14&lt;0, 0, '⑥-2A申告納付税額（3％）【室】'!CX14-'⑦-2Aのうち道分【室】'!CX14), 0)</f>
        <v>0</v>
      </c>
      <c r="CY14" s="165">
        <f t="shared" si="6"/>
        <v>0</v>
      </c>
      <c r="DA14" s="5">
        <f t="shared" si="7"/>
        <v>0</v>
      </c>
    </row>
    <row r="15" spans="1:106">
      <c r="A15" s="196"/>
      <c r="B15" s="92">
        <v>7</v>
      </c>
      <c r="C15" s="10">
        <f>IFERROR(IF('⑥-2A申告納付税額（3％）【室】'!C15-'⑦-2Aのうち道分【室】'!C15&lt;0, 0, '⑥-2A申告納付税額（3％）【室】'!C15-'⑦-2Aのうち道分【室】'!C15), 0)</f>
        <v>0</v>
      </c>
      <c r="D15" s="10">
        <f>IFERROR(IF('⑥-2A申告納付税額（3％）【室】'!D15-'⑦-2Aのうち道分【室】'!D15&lt;0, 0, '⑥-2A申告納付税額（3％）【室】'!D15-'⑦-2Aのうち道分【室】'!D15), 0)</f>
        <v>0</v>
      </c>
      <c r="E15" s="10">
        <f>IFERROR(IF('⑥-2A申告納付税額（3％）【室】'!E15-'⑦-2Aのうち道分【室】'!E15&lt;0, 0, '⑥-2A申告納付税額（3％）【室】'!E15-'⑦-2Aのうち道分【室】'!E15), 0)</f>
        <v>0</v>
      </c>
      <c r="F15" s="10">
        <f>IFERROR(IF('⑥-2A申告納付税額（3％）【室】'!F15-'⑦-2Aのうち道分【室】'!F15&lt;0, 0, '⑥-2A申告納付税額（3％）【室】'!F15-'⑦-2Aのうち道分【室】'!F15), 0)</f>
        <v>0</v>
      </c>
      <c r="G15" s="10">
        <f>IFERROR(IF('⑥-2A申告納付税額（3％）【室】'!G15-'⑦-2Aのうち道分【室】'!G15&lt;0, 0, '⑥-2A申告納付税額（3％）【室】'!G15-'⑦-2Aのうち道分【室】'!G15), 0)</f>
        <v>0</v>
      </c>
      <c r="H15" s="10">
        <f>IFERROR(IF('⑥-2A申告納付税額（3％）【室】'!H15-'⑦-2Aのうち道分【室】'!H15&lt;0, 0, '⑥-2A申告納付税額（3％）【室】'!H15-'⑦-2Aのうち道分【室】'!H15), 0)</f>
        <v>0</v>
      </c>
      <c r="I15" s="10">
        <f>IFERROR(IF('⑥-2A申告納付税額（3％）【室】'!I15-'⑦-2Aのうち道分【室】'!I15&lt;0, 0, '⑥-2A申告納付税額（3％）【室】'!I15-'⑦-2Aのうち道分【室】'!I15), 0)</f>
        <v>0</v>
      </c>
      <c r="J15" s="10">
        <f>IFERROR(IF('⑥-2A申告納付税額（3％）【室】'!J15-'⑦-2Aのうち道分【室】'!J15&lt;0, 0, '⑥-2A申告納付税額（3％）【室】'!J15-'⑦-2Aのうち道分【室】'!J15), 0)</f>
        <v>0</v>
      </c>
      <c r="K15" s="10">
        <f>IFERROR(IF('⑥-2A申告納付税額（3％）【室】'!K15-'⑦-2Aのうち道分【室】'!K15&lt;0, 0, '⑥-2A申告納付税額（3％）【室】'!K15-'⑦-2Aのうち道分【室】'!K15), 0)</f>
        <v>0</v>
      </c>
      <c r="L15" s="10">
        <f>IFERROR(IF('⑥-2A申告納付税額（3％）【室】'!L15-'⑦-2Aのうち道分【室】'!L15&lt;0, 0, '⑥-2A申告納付税額（3％）【室】'!L15-'⑦-2Aのうち道分【室】'!L15), 0)</f>
        <v>0</v>
      </c>
      <c r="M15" s="10">
        <f>IFERROR(IF('⑥-2A申告納付税額（3％）【室】'!M15-'⑦-2Aのうち道分【室】'!M15&lt;0, 0, '⑥-2A申告納付税額（3％）【室】'!M15-'⑦-2Aのうち道分【室】'!M15), 0)</f>
        <v>0</v>
      </c>
      <c r="N15" s="91">
        <f>IFERROR(IF('⑥-2A申告納付税額（3％）【室】'!N15-'⑦-2Aのうち道分【室】'!N15&lt;0, 0, '⑥-2A申告納付税額（3％）【室】'!N15-'⑦-2Aのうち道分【室】'!N15), 0)</f>
        <v>0</v>
      </c>
      <c r="O15" s="91">
        <f>IFERROR(IF('⑥-2A申告納付税額（3％）【室】'!O15-'⑦-2Aのうち道分【室】'!O15&lt;0, 0, '⑥-2A申告納付税額（3％）【室】'!O15-'⑦-2Aのうち道分【室】'!O15), 0)</f>
        <v>0</v>
      </c>
      <c r="P15" s="91">
        <f>IFERROR(IF('⑥-2A申告納付税額（3％）【室】'!P15-'⑦-2Aのうち道分【室】'!P15&lt;0, 0, '⑥-2A申告納付税額（3％）【室】'!P15-'⑦-2Aのうち道分【室】'!P15), 0)</f>
        <v>0</v>
      </c>
      <c r="Q15" s="91">
        <f>IFERROR(IF('⑥-2A申告納付税額（3％）【室】'!Q15-'⑦-2Aのうち道分【室】'!Q15&lt;0, 0, '⑥-2A申告納付税額（3％）【室】'!Q15-'⑦-2Aのうち道分【室】'!Q15), 0)</f>
        <v>0</v>
      </c>
      <c r="R15" s="91">
        <f>IFERROR(IF('⑥-2A申告納付税額（3％）【室】'!R15-'⑦-2Aのうち道分【室】'!R15&lt;0, 0, '⑥-2A申告納付税額（3％）【室】'!R15-'⑦-2Aのうち道分【室】'!R15), 0)</f>
        <v>0</v>
      </c>
      <c r="S15" s="91">
        <f>IFERROR(IF('⑥-2A申告納付税額（3％）【室】'!S15-'⑦-2Aのうち道分【室】'!S15&lt;0, 0, '⑥-2A申告納付税額（3％）【室】'!S15-'⑦-2Aのうち道分【室】'!S15), 0)</f>
        <v>0</v>
      </c>
      <c r="T15" s="91">
        <f>IFERROR(IF('⑥-2A申告納付税額（3％）【室】'!T15-'⑦-2Aのうち道分【室】'!T15&lt;0, 0, '⑥-2A申告納付税額（3％）【室】'!T15-'⑦-2Aのうち道分【室】'!T15), 0)</f>
        <v>0</v>
      </c>
      <c r="U15" s="91">
        <f>IFERROR(IF('⑥-2A申告納付税額（3％）【室】'!U15-'⑦-2Aのうち道分【室】'!U15&lt;0, 0, '⑥-2A申告納付税額（3％）【室】'!U15-'⑦-2Aのうち道分【室】'!U15), 0)</f>
        <v>0</v>
      </c>
      <c r="V15" s="91">
        <f>IFERROR(IF('⑥-2A申告納付税額（3％）【室】'!V15-'⑦-2Aのうち道分【室】'!V15&lt;0, 0, '⑥-2A申告納付税額（3％）【室】'!V15-'⑦-2Aのうち道分【室】'!V15), 0)</f>
        <v>0</v>
      </c>
      <c r="W15" s="91">
        <f>IFERROR(IF('⑥-2A申告納付税額（3％）【室】'!W15-'⑦-2Aのうち道分【室】'!W15&lt;0, 0, '⑥-2A申告納付税額（3％）【室】'!W15-'⑦-2Aのうち道分【室】'!W15), 0)</f>
        <v>0</v>
      </c>
      <c r="X15" s="91">
        <f>IFERROR(IF('⑥-2A申告納付税額（3％）【室】'!X15-'⑦-2Aのうち道分【室】'!X15&lt;0, 0, '⑥-2A申告納付税額（3％）【室】'!X15-'⑦-2Aのうち道分【室】'!X15), 0)</f>
        <v>0</v>
      </c>
      <c r="Y15" s="91">
        <f>IFERROR(IF('⑥-2A申告納付税額（3％）【室】'!Y15-'⑦-2Aのうち道分【室】'!Y15&lt;0, 0, '⑥-2A申告納付税額（3％）【室】'!Y15-'⑦-2Aのうち道分【室】'!Y15), 0)</f>
        <v>0</v>
      </c>
      <c r="Z15" s="91">
        <f>IFERROR(IF('⑥-2A申告納付税額（3％）【室】'!Z15-'⑦-2Aのうち道分【室】'!Z15&lt;0, 0, '⑥-2A申告納付税額（3％）【室】'!Z15-'⑦-2Aのうち道分【室】'!Z15), 0)</f>
        <v>0</v>
      </c>
      <c r="AA15" s="91">
        <f>IFERROR(IF('⑥-2A申告納付税額（3％）【室】'!AA15-'⑦-2Aのうち道分【室】'!AA15&lt;0, 0, '⑥-2A申告納付税額（3％）【室】'!AA15-'⑦-2Aのうち道分【室】'!AA15), 0)</f>
        <v>0</v>
      </c>
      <c r="AB15" s="91">
        <f>IFERROR(IF('⑥-2A申告納付税額（3％）【室】'!AB15-'⑦-2Aのうち道分【室】'!AB15&lt;0, 0, '⑥-2A申告納付税額（3％）【室】'!AB15-'⑦-2Aのうち道分【室】'!AB15), 0)</f>
        <v>0</v>
      </c>
      <c r="AC15" s="91">
        <f>IFERROR(IF('⑥-2A申告納付税額（3％）【室】'!AC15-'⑦-2Aのうち道分【室】'!AC15&lt;0, 0, '⑥-2A申告納付税額（3％）【室】'!AC15-'⑦-2Aのうち道分【室】'!AC15), 0)</f>
        <v>0</v>
      </c>
      <c r="AD15" s="91">
        <f>IFERROR(IF('⑥-2A申告納付税額（3％）【室】'!AD15-'⑦-2Aのうち道分【室】'!AD15&lt;0, 0, '⑥-2A申告納付税額（3％）【室】'!AD15-'⑦-2Aのうち道分【室】'!AD15), 0)</f>
        <v>0</v>
      </c>
      <c r="AE15" s="91">
        <f>IFERROR(IF('⑥-2A申告納付税額（3％）【室】'!AE15-'⑦-2Aのうち道分【室】'!AE15&lt;0, 0, '⑥-2A申告納付税額（3％）【室】'!AE15-'⑦-2Aのうち道分【室】'!AE15), 0)</f>
        <v>0</v>
      </c>
      <c r="AF15" s="91">
        <f>IFERROR(IF('⑥-2A申告納付税額（3％）【室】'!AF15-'⑦-2Aのうち道分【室】'!AF15&lt;0, 0, '⑥-2A申告納付税額（3％）【室】'!AF15-'⑦-2Aのうち道分【室】'!AF15), 0)</f>
        <v>0</v>
      </c>
      <c r="AG15" s="91">
        <f>IFERROR(IF('⑥-2A申告納付税額（3％）【室】'!AG15-'⑦-2Aのうち道分【室】'!AG15&lt;0, 0, '⑥-2A申告納付税額（3％）【室】'!AG15-'⑦-2Aのうち道分【室】'!AG15), 0)</f>
        <v>0</v>
      </c>
      <c r="AH15" s="91">
        <f>IFERROR(IF('⑥-2A申告納付税額（3％）【室】'!AH15-'⑦-2Aのうち道分【室】'!AH15&lt;0, 0, '⑥-2A申告納付税額（3％）【室】'!AH15-'⑦-2Aのうち道分【室】'!AH15), 0)</f>
        <v>0</v>
      </c>
      <c r="AI15" s="91">
        <f>IFERROR(IF('⑥-2A申告納付税額（3％）【室】'!AI15-'⑦-2Aのうち道分【室】'!AI15&lt;0, 0, '⑥-2A申告納付税額（3％）【室】'!AI15-'⑦-2Aのうち道分【室】'!AI15), 0)</f>
        <v>0</v>
      </c>
      <c r="AJ15" s="91">
        <f>IFERROR(IF('⑥-2A申告納付税額（3％）【室】'!AJ15-'⑦-2Aのうち道分【室】'!AJ15&lt;0, 0, '⑥-2A申告納付税額（3％）【室】'!AJ15-'⑦-2Aのうち道分【室】'!AJ15), 0)</f>
        <v>0</v>
      </c>
      <c r="AK15" s="91">
        <f>IFERROR(IF('⑥-2A申告納付税額（3％）【室】'!AK15-'⑦-2Aのうち道分【室】'!AK15&lt;0, 0, '⑥-2A申告納付税額（3％）【室】'!AK15-'⑦-2Aのうち道分【室】'!AK15), 0)</f>
        <v>0</v>
      </c>
      <c r="AL15" s="91">
        <f>IFERROR(IF('⑥-2A申告納付税額（3％）【室】'!AL15-'⑦-2Aのうち道分【室】'!AL15&lt;0, 0, '⑥-2A申告納付税額（3％）【室】'!AL15-'⑦-2Aのうち道分【室】'!AL15), 0)</f>
        <v>0</v>
      </c>
      <c r="AM15" s="91">
        <f>IFERROR(IF('⑥-2A申告納付税額（3％）【室】'!AM15-'⑦-2Aのうち道分【室】'!AM15&lt;0, 0, '⑥-2A申告納付税額（3％）【室】'!AM15-'⑦-2Aのうち道分【室】'!AM15), 0)</f>
        <v>0</v>
      </c>
      <c r="AN15" s="91">
        <f>IFERROR(IF('⑥-2A申告納付税額（3％）【室】'!AN15-'⑦-2Aのうち道分【室】'!AN15&lt;0, 0, '⑥-2A申告納付税額（3％）【室】'!AN15-'⑦-2Aのうち道分【室】'!AN15), 0)</f>
        <v>0</v>
      </c>
      <c r="AO15" s="91">
        <f>IFERROR(IF('⑥-2A申告納付税額（3％）【室】'!AO15-'⑦-2Aのうち道分【室】'!AO15&lt;0, 0, '⑥-2A申告納付税額（3％）【室】'!AO15-'⑦-2Aのうち道分【室】'!AO15), 0)</f>
        <v>0</v>
      </c>
      <c r="AP15" s="91">
        <f>IFERROR(IF('⑥-2A申告納付税額（3％）【室】'!AP15-'⑦-2Aのうち道分【室】'!AP15&lt;0, 0, '⑥-2A申告納付税額（3％）【室】'!AP15-'⑦-2Aのうち道分【室】'!AP15), 0)</f>
        <v>0</v>
      </c>
      <c r="AQ15" s="91">
        <f>IFERROR(IF('⑥-2A申告納付税額（3％）【室】'!AQ15-'⑦-2Aのうち道分【室】'!AQ15&lt;0, 0, '⑥-2A申告納付税額（3％）【室】'!AQ15-'⑦-2Aのうち道分【室】'!AQ15), 0)</f>
        <v>0</v>
      </c>
      <c r="AR15" s="91">
        <f>IFERROR(IF('⑥-2A申告納付税額（3％）【室】'!AR15-'⑦-2Aのうち道分【室】'!AR15&lt;0, 0, '⑥-2A申告納付税額（3％）【室】'!AR15-'⑦-2Aのうち道分【室】'!AR15), 0)</f>
        <v>0</v>
      </c>
      <c r="AS15" s="91">
        <f>IFERROR(IF('⑥-2A申告納付税額（3％）【室】'!AS15-'⑦-2Aのうち道分【室】'!AS15&lt;0, 0, '⑥-2A申告納付税額（3％）【室】'!AS15-'⑦-2Aのうち道分【室】'!AS15), 0)</f>
        <v>0</v>
      </c>
      <c r="AT15" s="91">
        <f>IFERROR(IF('⑥-2A申告納付税額（3％）【室】'!AT15-'⑦-2Aのうち道分【室】'!AT15&lt;0, 0, '⑥-2A申告納付税額（3％）【室】'!AT15-'⑦-2Aのうち道分【室】'!AT15), 0)</f>
        <v>0</v>
      </c>
      <c r="AU15" s="91">
        <f>IFERROR(IF('⑥-2A申告納付税額（3％）【室】'!AU15-'⑦-2Aのうち道分【室】'!AU15&lt;0, 0, '⑥-2A申告納付税額（3％）【室】'!AU15-'⑦-2Aのうち道分【室】'!AU15), 0)</f>
        <v>0</v>
      </c>
      <c r="AV15" s="91">
        <f>IFERROR(IF('⑥-2A申告納付税額（3％）【室】'!AV15-'⑦-2Aのうち道分【室】'!AV15&lt;0, 0, '⑥-2A申告納付税額（3％）【室】'!AV15-'⑦-2Aのうち道分【室】'!AV15), 0)</f>
        <v>0</v>
      </c>
      <c r="AW15" s="91">
        <f>IFERROR(IF('⑥-2A申告納付税額（3％）【室】'!AW15-'⑦-2Aのうち道分【室】'!AW15&lt;0, 0, '⑥-2A申告納付税額（3％）【室】'!AW15-'⑦-2Aのうち道分【室】'!AW15), 0)</f>
        <v>0</v>
      </c>
      <c r="AX15" s="91">
        <f>IFERROR(IF('⑥-2A申告納付税額（3％）【室】'!AX15-'⑦-2Aのうち道分【室】'!AX15&lt;0, 0, '⑥-2A申告納付税額（3％）【室】'!AX15-'⑦-2Aのうち道分【室】'!AX15), 0)</f>
        <v>0</v>
      </c>
      <c r="AY15" s="91">
        <f>IFERROR(IF('⑥-2A申告納付税額（3％）【室】'!AY15-'⑦-2Aのうち道分【室】'!AY15&lt;0, 0, '⑥-2A申告納付税額（3％）【室】'!AY15-'⑦-2Aのうち道分【室】'!AY15), 0)</f>
        <v>0</v>
      </c>
      <c r="AZ15" s="91">
        <f>IFERROR(IF('⑥-2A申告納付税額（3％）【室】'!AZ15-'⑦-2Aのうち道分【室】'!AZ15&lt;0, 0, '⑥-2A申告納付税額（3％）【室】'!AZ15-'⑦-2Aのうち道分【室】'!AZ15), 0)</f>
        <v>0</v>
      </c>
      <c r="BA15" s="91">
        <f>IFERROR(IF('⑥-2A申告納付税額（3％）【室】'!BA15-'⑦-2Aのうち道分【室】'!BA15&lt;0, 0, '⑥-2A申告納付税額（3％）【室】'!BA15-'⑦-2Aのうち道分【室】'!BA15), 0)</f>
        <v>0</v>
      </c>
      <c r="BB15" s="91">
        <f>IFERROR(IF('⑥-2A申告納付税額（3％）【室】'!BB15-'⑦-2Aのうち道分【室】'!BB15&lt;0, 0, '⑥-2A申告納付税額（3％）【室】'!BB15-'⑦-2Aのうち道分【室】'!BB15), 0)</f>
        <v>0</v>
      </c>
      <c r="BC15" s="91">
        <f>IFERROR(IF('⑥-2A申告納付税額（3％）【室】'!BC15-'⑦-2Aのうち道分【室】'!BC15&lt;0, 0, '⑥-2A申告納付税額（3％）【室】'!BC15-'⑦-2Aのうち道分【室】'!BC15), 0)</f>
        <v>0</v>
      </c>
      <c r="BD15" s="91">
        <f>IFERROR(IF('⑥-2A申告納付税額（3％）【室】'!BD15-'⑦-2Aのうち道分【室】'!BD15&lt;0, 0, '⑥-2A申告納付税額（3％）【室】'!BD15-'⑦-2Aのうち道分【室】'!BD15), 0)</f>
        <v>0</v>
      </c>
      <c r="BE15" s="91">
        <f>IFERROR(IF('⑥-2A申告納付税額（3％）【室】'!BE15-'⑦-2Aのうち道分【室】'!BE15&lt;0, 0, '⑥-2A申告納付税額（3％）【室】'!BE15-'⑦-2Aのうち道分【室】'!BE15), 0)</f>
        <v>0</v>
      </c>
      <c r="BF15" s="91">
        <f>IFERROR(IF('⑥-2A申告納付税額（3％）【室】'!BF15-'⑦-2Aのうち道分【室】'!BF15&lt;0, 0, '⑥-2A申告納付税額（3％）【室】'!BF15-'⑦-2Aのうち道分【室】'!BF15), 0)</f>
        <v>0</v>
      </c>
      <c r="BG15" s="91">
        <f>IFERROR(IF('⑥-2A申告納付税額（3％）【室】'!BG15-'⑦-2Aのうち道分【室】'!BG15&lt;0, 0, '⑥-2A申告納付税額（3％）【室】'!BG15-'⑦-2Aのうち道分【室】'!BG15), 0)</f>
        <v>0</v>
      </c>
      <c r="BH15" s="91">
        <f>IFERROR(IF('⑥-2A申告納付税額（3％）【室】'!BH15-'⑦-2Aのうち道分【室】'!BH15&lt;0, 0, '⑥-2A申告納付税額（3％）【室】'!BH15-'⑦-2Aのうち道分【室】'!BH15), 0)</f>
        <v>0</v>
      </c>
      <c r="BI15" s="91">
        <f>IFERROR(IF('⑥-2A申告納付税額（3％）【室】'!BI15-'⑦-2Aのうち道分【室】'!BI15&lt;0, 0, '⑥-2A申告納付税額（3％）【室】'!BI15-'⑦-2Aのうち道分【室】'!BI15), 0)</f>
        <v>0</v>
      </c>
      <c r="BJ15" s="91">
        <f>IFERROR(IF('⑥-2A申告納付税額（3％）【室】'!BJ15-'⑦-2Aのうち道分【室】'!BJ15&lt;0, 0, '⑥-2A申告納付税額（3％）【室】'!BJ15-'⑦-2Aのうち道分【室】'!BJ15), 0)</f>
        <v>0</v>
      </c>
      <c r="BK15" s="91">
        <f>IFERROR(IF('⑥-2A申告納付税額（3％）【室】'!BK15-'⑦-2Aのうち道分【室】'!BK15&lt;0, 0, '⑥-2A申告納付税額（3％）【室】'!BK15-'⑦-2Aのうち道分【室】'!BK15), 0)</f>
        <v>0</v>
      </c>
      <c r="BL15" s="91">
        <f>IFERROR(IF('⑥-2A申告納付税額（3％）【室】'!BL15-'⑦-2Aのうち道分【室】'!BL15&lt;0, 0, '⑥-2A申告納付税額（3％）【室】'!BL15-'⑦-2Aのうち道分【室】'!BL15), 0)</f>
        <v>0</v>
      </c>
      <c r="BM15" s="91">
        <f>IFERROR(IF('⑥-2A申告納付税額（3％）【室】'!BM15-'⑦-2Aのうち道分【室】'!BM15&lt;0, 0, '⑥-2A申告納付税額（3％）【室】'!BM15-'⑦-2Aのうち道分【室】'!BM15), 0)</f>
        <v>0</v>
      </c>
      <c r="BN15" s="91">
        <f>IFERROR(IF('⑥-2A申告納付税額（3％）【室】'!BN15-'⑦-2Aのうち道分【室】'!BN15&lt;0, 0, '⑥-2A申告納付税額（3％）【室】'!BN15-'⑦-2Aのうち道分【室】'!BN15), 0)</f>
        <v>0</v>
      </c>
      <c r="BO15" s="91">
        <f>IFERROR(IF('⑥-2A申告納付税額（3％）【室】'!BO15-'⑦-2Aのうち道分【室】'!BO15&lt;0, 0, '⑥-2A申告納付税額（3％）【室】'!BO15-'⑦-2Aのうち道分【室】'!BO15), 0)</f>
        <v>0</v>
      </c>
      <c r="BP15" s="91">
        <f>IFERROR(IF('⑥-2A申告納付税額（3％）【室】'!BP15-'⑦-2Aのうち道分【室】'!BP15&lt;0, 0, '⑥-2A申告納付税額（3％）【室】'!BP15-'⑦-2Aのうち道分【室】'!BP15), 0)</f>
        <v>0</v>
      </c>
      <c r="BQ15" s="91">
        <f>IFERROR(IF('⑥-2A申告納付税額（3％）【室】'!BQ15-'⑦-2Aのうち道分【室】'!BQ15&lt;0, 0, '⑥-2A申告納付税額（3％）【室】'!BQ15-'⑦-2Aのうち道分【室】'!BQ15), 0)</f>
        <v>0</v>
      </c>
      <c r="BR15" s="91">
        <f>IFERROR(IF('⑥-2A申告納付税額（3％）【室】'!BR15-'⑦-2Aのうち道分【室】'!BR15&lt;0, 0, '⑥-2A申告納付税額（3％）【室】'!BR15-'⑦-2Aのうち道分【室】'!BR15), 0)</f>
        <v>0</v>
      </c>
      <c r="BS15" s="91">
        <f>IFERROR(IF('⑥-2A申告納付税額（3％）【室】'!BS15-'⑦-2Aのうち道分【室】'!BS15&lt;0, 0, '⑥-2A申告納付税額（3％）【室】'!BS15-'⑦-2Aのうち道分【室】'!BS15), 0)</f>
        <v>0</v>
      </c>
      <c r="BT15" s="91">
        <f>IFERROR(IF('⑥-2A申告納付税額（3％）【室】'!BT15-'⑦-2Aのうち道分【室】'!BT15&lt;0, 0, '⑥-2A申告納付税額（3％）【室】'!BT15-'⑦-2Aのうち道分【室】'!BT15), 0)</f>
        <v>0</v>
      </c>
      <c r="BU15" s="91">
        <f>IFERROR(IF('⑥-2A申告納付税額（3％）【室】'!BU15-'⑦-2Aのうち道分【室】'!BU15&lt;0, 0, '⑥-2A申告納付税額（3％）【室】'!BU15-'⑦-2Aのうち道分【室】'!BU15), 0)</f>
        <v>0</v>
      </c>
      <c r="BV15" s="91">
        <f>IFERROR(IF('⑥-2A申告納付税額（3％）【室】'!BV15-'⑦-2Aのうち道分【室】'!BV15&lt;0, 0, '⑥-2A申告納付税額（3％）【室】'!BV15-'⑦-2Aのうち道分【室】'!BV15), 0)</f>
        <v>0</v>
      </c>
      <c r="BW15" s="91">
        <f>IFERROR(IF('⑥-2A申告納付税額（3％）【室】'!BW15-'⑦-2Aのうち道分【室】'!BW15&lt;0, 0, '⑥-2A申告納付税額（3％）【室】'!BW15-'⑦-2Aのうち道分【室】'!BW15), 0)</f>
        <v>0</v>
      </c>
      <c r="BX15" s="91">
        <f>IFERROR(IF('⑥-2A申告納付税額（3％）【室】'!BX15-'⑦-2Aのうち道分【室】'!BX15&lt;0, 0, '⑥-2A申告納付税額（3％）【室】'!BX15-'⑦-2Aのうち道分【室】'!BX15), 0)</f>
        <v>0</v>
      </c>
      <c r="BY15" s="91">
        <f>IFERROR(IF('⑥-2A申告納付税額（3％）【室】'!BY15-'⑦-2Aのうち道分【室】'!BY15&lt;0, 0, '⑥-2A申告納付税額（3％）【室】'!BY15-'⑦-2Aのうち道分【室】'!BY15), 0)</f>
        <v>0</v>
      </c>
      <c r="BZ15" s="91">
        <f>IFERROR(IF('⑥-2A申告納付税額（3％）【室】'!BZ15-'⑦-2Aのうち道分【室】'!BZ15&lt;0, 0, '⑥-2A申告納付税額（3％）【室】'!BZ15-'⑦-2Aのうち道分【室】'!BZ15), 0)</f>
        <v>0</v>
      </c>
      <c r="CA15" s="91">
        <f>IFERROR(IF('⑥-2A申告納付税額（3％）【室】'!CA15-'⑦-2Aのうち道分【室】'!CA15&lt;0, 0, '⑥-2A申告納付税額（3％）【室】'!CA15-'⑦-2Aのうち道分【室】'!CA15), 0)</f>
        <v>0</v>
      </c>
      <c r="CB15" s="91">
        <f>IFERROR(IF('⑥-2A申告納付税額（3％）【室】'!CB15-'⑦-2Aのうち道分【室】'!CB15&lt;0, 0, '⑥-2A申告納付税額（3％）【室】'!CB15-'⑦-2Aのうち道分【室】'!CB15), 0)</f>
        <v>0</v>
      </c>
      <c r="CC15" s="91">
        <f>IFERROR(IF('⑥-2A申告納付税額（3％）【室】'!CC15-'⑦-2Aのうち道分【室】'!CC15&lt;0, 0, '⑥-2A申告納付税額（3％）【室】'!CC15-'⑦-2Aのうち道分【室】'!CC15), 0)</f>
        <v>0</v>
      </c>
      <c r="CD15" s="91">
        <f>IFERROR(IF('⑥-2A申告納付税額（3％）【室】'!CD15-'⑦-2Aのうち道分【室】'!CD15&lt;0, 0, '⑥-2A申告納付税額（3％）【室】'!CD15-'⑦-2Aのうち道分【室】'!CD15), 0)</f>
        <v>0</v>
      </c>
      <c r="CE15" s="91">
        <f>IFERROR(IF('⑥-2A申告納付税額（3％）【室】'!CE15-'⑦-2Aのうち道分【室】'!CE15&lt;0, 0, '⑥-2A申告納付税額（3％）【室】'!CE15-'⑦-2Aのうち道分【室】'!CE15), 0)</f>
        <v>0</v>
      </c>
      <c r="CF15" s="91">
        <f>IFERROR(IF('⑥-2A申告納付税額（3％）【室】'!CF15-'⑦-2Aのうち道分【室】'!CF15&lt;0, 0, '⑥-2A申告納付税額（3％）【室】'!CF15-'⑦-2Aのうち道分【室】'!CF15), 0)</f>
        <v>0</v>
      </c>
      <c r="CG15" s="91">
        <f>IFERROR(IF('⑥-2A申告納付税額（3％）【室】'!CG15-'⑦-2Aのうち道分【室】'!CG15&lt;0, 0, '⑥-2A申告納付税額（3％）【室】'!CG15-'⑦-2Aのうち道分【室】'!CG15), 0)</f>
        <v>0</v>
      </c>
      <c r="CH15" s="91">
        <f>IFERROR(IF('⑥-2A申告納付税額（3％）【室】'!CH15-'⑦-2Aのうち道分【室】'!CH15&lt;0, 0, '⑥-2A申告納付税額（3％）【室】'!CH15-'⑦-2Aのうち道分【室】'!CH15), 0)</f>
        <v>0</v>
      </c>
      <c r="CI15" s="91">
        <f>IFERROR(IF('⑥-2A申告納付税額（3％）【室】'!CI15-'⑦-2Aのうち道分【室】'!CI15&lt;0, 0, '⑥-2A申告納付税額（3％）【室】'!CI15-'⑦-2Aのうち道分【室】'!CI15), 0)</f>
        <v>0</v>
      </c>
      <c r="CJ15" s="91">
        <f>IFERROR(IF('⑥-2A申告納付税額（3％）【室】'!CJ15-'⑦-2Aのうち道分【室】'!CJ15&lt;0, 0, '⑥-2A申告納付税額（3％）【室】'!CJ15-'⑦-2Aのうち道分【室】'!CJ15), 0)</f>
        <v>0</v>
      </c>
      <c r="CK15" s="91">
        <f>IFERROR(IF('⑥-2A申告納付税額（3％）【室】'!CK15-'⑦-2Aのうち道分【室】'!CK15&lt;0, 0, '⑥-2A申告納付税額（3％）【室】'!CK15-'⑦-2Aのうち道分【室】'!CK15), 0)</f>
        <v>0</v>
      </c>
      <c r="CL15" s="91">
        <f>IFERROR(IF('⑥-2A申告納付税額（3％）【室】'!CL15-'⑦-2Aのうち道分【室】'!CL15&lt;0, 0, '⑥-2A申告納付税額（3％）【室】'!CL15-'⑦-2Aのうち道分【室】'!CL15), 0)</f>
        <v>0</v>
      </c>
      <c r="CM15" s="91">
        <f>IFERROR(IF('⑥-2A申告納付税額（3％）【室】'!CM15-'⑦-2Aのうち道分【室】'!CM15&lt;0, 0, '⑥-2A申告納付税額（3％）【室】'!CM15-'⑦-2Aのうち道分【室】'!CM15), 0)</f>
        <v>0</v>
      </c>
      <c r="CN15" s="91">
        <f>IFERROR(IF('⑥-2A申告納付税額（3％）【室】'!CN15-'⑦-2Aのうち道分【室】'!CN15&lt;0, 0, '⑥-2A申告納付税額（3％）【室】'!CN15-'⑦-2Aのうち道分【室】'!CN15), 0)</f>
        <v>0</v>
      </c>
      <c r="CO15" s="91">
        <f>IFERROR(IF('⑥-2A申告納付税額（3％）【室】'!CO15-'⑦-2Aのうち道分【室】'!CO15&lt;0, 0, '⑥-2A申告納付税額（3％）【室】'!CO15-'⑦-2Aのうち道分【室】'!CO15), 0)</f>
        <v>0</v>
      </c>
      <c r="CP15" s="91">
        <f>IFERROR(IF('⑥-2A申告納付税額（3％）【室】'!CP15-'⑦-2Aのうち道分【室】'!CP15&lt;0, 0, '⑥-2A申告納付税額（3％）【室】'!CP15-'⑦-2Aのうち道分【室】'!CP15), 0)</f>
        <v>0</v>
      </c>
      <c r="CQ15" s="91">
        <f>IFERROR(IF('⑥-2A申告納付税額（3％）【室】'!CQ15-'⑦-2Aのうち道分【室】'!CQ15&lt;0, 0, '⑥-2A申告納付税額（3％）【室】'!CQ15-'⑦-2Aのうち道分【室】'!CQ15), 0)</f>
        <v>0</v>
      </c>
      <c r="CR15" s="91">
        <f>IFERROR(IF('⑥-2A申告納付税額（3％）【室】'!CR15-'⑦-2Aのうち道分【室】'!CR15&lt;0, 0, '⑥-2A申告納付税額（3％）【室】'!CR15-'⑦-2Aのうち道分【室】'!CR15), 0)</f>
        <v>0</v>
      </c>
      <c r="CS15" s="91">
        <f>IFERROR(IF('⑥-2A申告納付税額（3％）【室】'!CS15-'⑦-2Aのうち道分【室】'!CS15&lt;0, 0, '⑥-2A申告納付税額（3％）【室】'!CS15-'⑦-2Aのうち道分【室】'!CS15), 0)</f>
        <v>0</v>
      </c>
      <c r="CT15" s="91">
        <f>IFERROR(IF('⑥-2A申告納付税額（3％）【室】'!CT15-'⑦-2Aのうち道分【室】'!CT15&lt;0, 0, '⑥-2A申告納付税額（3％）【室】'!CT15-'⑦-2Aのうち道分【室】'!CT15), 0)</f>
        <v>0</v>
      </c>
      <c r="CU15" s="91">
        <f>IFERROR(IF('⑥-2A申告納付税額（3％）【室】'!CU15-'⑦-2Aのうち道分【室】'!CU15&lt;0, 0, '⑥-2A申告納付税額（3％）【室】'!CU15-'⑦-2Aのうち道分【室】'!CU15), 0)</f>
        <v>0</v>
      </c>
      <c r="CV15" s="91">
        <f>IFERROR(IF('⑥-2A申告納付税額（3％）【室】'!CV15-'⑦-2Aのうち道分【室】'!CV15&lt;0, 0, '⑥-2A申告納付税額（3％）【室】'!CV15-'⑦-2Aのうち道分【室】'!CV15), 0)</f>
        <v>0</v>
      </c>
      <c r="CW15" s="91">
        <f>IFERROR(IF('⑥-2A申告納付税額（3％）【室】'!CW15-'⑦-2Aのうち道分【室】'!CW15&lt;0, 0, '⑥-2A申告納付税額（3％）【室】'!CW15-'⑦-2Aのうち道分【室】'!CW15), 0)</f>
        <v>0</v>
      </c>
      <c r="CX15" s="91">
        <f>IFERROR(IF('⑥-2A申告納付税額（3％）【室】'!CX15-'⑦-2Aのうち道分【室】'!CX15&lt;0, 0, '⑥-2A申告納付税額（3％）【室】'!CX15-'⑦-2Aのうち道分【室】'!CX15), 0)</f>
        <v>0</v>
      </c>
      <c r="CY15" s="165">
        <f t="shared" si="6"/>
        <v>0</v>
      </c>
      <c r="DA15" s="5">
        <f t="shared" si="7"/>
        <v>0</v>
      </c>
    </row>
    <row r="16" spans="1:106">
      <c r="A16" s="196"/>
      <c r="B16" s="92">
        <v>8</v>
      </c>
      <c r="C16" s="10">
        <f>IFERROR(IF('⑥-2A申告納付税額（3％）【室】'!C16-'⑦-2Aのうち道分【室】'!C16&lt;0, 0, '⑥-2A申告納付税額（3％）【室】'!C16-'⑦-2Aのうち道分【室】'!C16), 0)</f>
        <v>0</v>
      </c>
      <c r="D16" s="10">
        <f>IFERROR(IF('⑥-2A申告納付税額（3％）【室】'!D16-'⑦-2Aのうち道分【室】'!D16&lt;0, 0, '⑥-2A申告納付税額（3％）【室】'!D16-'⑦-2Aのうち道分【室】'!D16), 0)</f>
        <v>0</v>
      </c>
      <c r="E16" s="10">
        <f>IFERROR(IF('⑥-2A申告納付税額（3％）【室】'!E16-'⑦-2Aのうち道分【室】'!E16&lt;0, 0, '⑥-2A申告納付税額（3％）【室】'!E16-'⑦-2Aのうち道分【室】'!E16), 0)</f>
        <v>0</v>
      </c>
      <c r="F16" s="10">
        <f>IFERROR(IF('⑥-2A申告納付税額（3％）【室】'!F16-'⑦-2Aのうち道分【室】'!F16&lt;0, 0, '⑥-2A申告納付税額（3％）【室】'!F16-'⑦-2Aのうち道分【室】'!F16), 0)</f>
        <v>0</v>
      </c>
      <c r="G16" s="10">
        <f>IFERROR(IF('⑥-2A申告納付税額（3％）【室】'!G16-'⑦-2Aのうち道分【室】'!G16&lt;0, 0, '⑥-2A申告納付税額（3％）【室】'!G16-'⑦-2Aのうち道分【室】'!G16), 0)</f>
        <v>0</v>
      </c>
      <c r="H16" s="10">
        <f>IFERROR(IF('⑥-2A申告納付税額（3％）【室】'!H16-'⑦-2Aのうち道分【室】'!H16&lt;0, 0, '⑥-2A申告納付税額（3％）【室】'!H16-'⑦-2Aのうち道分【室】'!H16), 0)</f>
        <v>0</v>
      </c>
      <c r="I16" s="10">
        <f>IFERROR(IF('⑥-2A申告納付税額（3％）【室】'!I16-'⑦-2Aのうち道分【室】'!I16&lt;0, 0, '⑥-2A申告納付税額（3％）【室】'!I16-'⑦-2Aのうち道分【室】'!I16), 0)</f>
        <v>0</v>
      </c>
      <c r="J16" s="10">
        <f>IFERROR(IF('⑥-2A申告納付税額（3％）【室】'!J16-'⑦-2Aのうち道分【室】'!J16&lt;0, 0, '⑥-2A申告納付税額（3％）【室】'!J16-'⑦-2Aのうち道分【室】'!J16), 0)</f>
        <v>0</v>
      </c>
      <c r="K16" s="10">
        <f>IFERROR(IF('⑥-2A申告納付税額（3％）【室】'!K16-'⑦-2Aのうち道分【室】'!K16&lt;0, 0, '⑥-2A申告納付税額（3％）【室】'!K16-'⑦-2Aのうち道分【室】'!K16), 0)</f>
        <v>0</v>
      </c>
      <c r="L16" s="10">
        <f>IFERROR(IF('⑥-2A申告納付税額（3％）【室】'!L16-'⑦-2Aのうち道分【室】'!L16&lt;0, 0, '⑥-2A申告納付税額（3％）【室】'!L16-'⑦-2Aのうち道分【室】'!L16), 0)</f>
        <v>0</v>
      </c>
      <c r="M16" s="10">
        <f>IFERROR(IF('⑥-2A申告納付税額（3％）【室】'!M16-'⑦-2Aのうち道分【室】'!M16&lt;0, 0, '⑥-2A申告納付税額（3％）【室】'!M16-'⑦-2Aのうち道分【室】'!M16), 0)</f>
        <v>0</v>
      </c>
      <c r="N16" s="91">
        <f>IFERROR(IF('⑥-2A申告納付税額（3％）【室】'!N16-'⑦-2Aのうち道分【室】'!N16&lt;0, 0, '⑥-2A申告納付税額（3％）【室】'!N16-'⑦-2Aのうち道分【室】'!N16), 0)</f>
        <v>0</v>
      </c>
      <c r="O16" s="91">
        <f>IFERROR(IF('⑥-2A申告納付税額（3％）【室】'!O16-'⑦-2Aのうち道分【室】'!O16&lt;0, 0, '⑥-2A申告納付税額（3％）【室】'!O16-'⑦-2Aのうち道分【室】'!O16), 0)</f>
        <v>0</v>
      </c>
      <c r="P16" s="91">
        <f>IFERROR(IF('⑥-2A申告納付税額（3％）【室】'!P16-'⑦-2Aのうち道分【室】'!P16&lt;0, 0, '⑥-2A申告納付税額（3％）【室】'!P16-'⑦-2Aのうち道分【室】'!P16), 0)</f>
        <v>0</v>
      </c>
      <c r="Q16" s="91">
        <f>IFERROR(IF('⑥-2A申告納付税額（3％）【室】'!Q16-'⑦-2Aのうち道分【室】'!Q16&lt;0, 0, '⑥-2A申告納付税額（3％）【室】'!Q16-'⑦-2Aのうち道分【室】'!Q16), 0)</f>
        <v>0</v>
      </c>
      <c r="R16" s="91">
        <f>IFERROR(IF('⑥-2A申告納付税額（3％）【室】'!R16-'⑦-2Aのうち道分【室】'!R16&lt;0, 0, '⑥-2A申告納付税額（3％）【室】'!R16-'⑦-2Aのうち道分【室】'!R16), 0)</f>
        <v>0</v>
      </c>
      <c r="S16" s="91">
        <f>IFERROR(IF('⑥-2A申告納付税額（3％）【室】'!S16-'⑦-2Aのうち道分【室】'!S16&lt;0, 0, '⑥-2A申告納付税額（3％）【室】'!S16-'⑦-2Aのうち道分【室】'!S16), 0)</f>
        <v>0</v>
      </c>
      <c r="T16" s="91">
        <f>IFERROR(IF('⑥-2A申告納付税額（3％）【室】'!T16-'⑦-2Aのうち道分【室】'!T16&lt;0, 0, '⑥-2A申告納付税額（3％）【室】'!T16-'⑦-2Aのうち道分【室】'!T16), 0)</f>
        <v>0</v>
      </c>
      <c r="U16" s="91">
        <f>IFERROR(IF('⑥-2A申告納付税額（3％）【室】'!U16-'⑦-2Aのうち道分【室】'!U16&lt;0, 0, '⑥-2A申告納付税額（3％）【室】'!U16-'⑦-2Aのうち道分【室】'!U16), 0)</f>
        <v>0</v>
      </c>
      <c r="V16" s="91">
        <f>IFERROR(IF('⑥-2A申告納付税額（3％）【室】'!V16-'⑦-2Aのうち道分【室】'!V16&lt;0, 0, '⑥-2A申告納付税額（3％）【室】'!V16-'⑦-2Aのうち道分【室】'!V16), 0)</f>
        <v>0</v>
      </c>
      <c r="W16" s="91">
        <f>IFERROR(IF('⑥-2A申告納付税額（3％）【室】'!W16-'⑦-2Aのうち道分【室】'!W16&lt;0, 0, '⑥-2A申告納付税額（3％）【室】'!W16-'⑦-2Aのうち道分【室】'!W16), 0)</f>
        <v>0</v>
      </c>
      <c r="X16" s="91">
        <f>IFERROR(IF('⑥-2A申告納付税額（3％）【室】'!X16-'⑦-2Aのうち道分【室】'!X16&lt;0, 0, '⑥-2A申告納付税額（3％）【室】'!X16-'⑦-2Aのうち道分【室】'!X16), 0)</f>
        <v>0</v>
      </c>
      <c r="Y16" s="91">
        <f>IFERROR(IF('⑥-2A申告納付税額（3％）【室】'!Y16-'⑦-2Aのうち道分【室】'!Y16&lt;0, 0, '⑥-2A申告納付税額（3％）【室】'!Y16-'⑦-2Aのうち道分【室】'!Y16), 0)</f>
        <v>0</v>
      </c>
      <c r="Z16" s="91">
        <f>IFERROR(IF('⑥-2A申告納付税額（3％）【室】'!Z16-'⑦-2Aのうち道分【室】'!Z16&lt;0, 0, '⑥-2A申告納付税額（3％）【室】'!Z16-'⑦-2Aのうち道分【室】'!Z16), 0)</f>
        <v>0</v>
      </c>
      <c r="AA16" s="91">
        <f>IFERROR(IF('⑥-2A申告納付税額（3％）【室】'!AA16-'⑦-2Aのうち道分【室】'!AA16&lt;0, 0, '⑥-2A申告納付税額（3％）【室】'!AA16-'⑦-2Aのうち道分【室】'!AA16), 0)</f>
        <v>0</v>
      </c>
      <c r="AB16" s="91">
        <f>IFERROR(IF('⑥-2A申告納付税額（3％）【室】'!AB16-'⑦-2Aのうち道分【室】'!AB16&lt;0, 0, '⑥-2A申告納付税額（3％）【室】'!AB16-'⑦-2Aのうち道分【室】'!AB16), 0)</f>
        <v>0</v>
      </c>
      <c r="AC16" s="91">
        <f>IFERROR(IF('⑥-2A申告納付税額（3％）【室】'!AC16-'⑦-2Aのうち道分【室】'!AC16&lt;0, 0, '⑥-2A申告納付税額（3％）【室】'!AC16-'⑦-2Aのうち道分【室】'!AC16), 0)</f>
        <v>0</v>
      </c>
      <c r="AD16" s="91">
        <f>IFERROR(IF('⑥-2A申告納付税額（3％）【室】'!AD16-'⑦-2Aのうち道分【室】'!AD16&lt;0, 0, '⑥-2A申告納付税額（3％）【室】'!AD16-'⑦-2Aのうち道分【室】'!AD16), 0)</f>
        <v>0</v>
      </c>
      <c r="AE16" s="91">
        <f>IFERROR(IF('⑥-2A申告納付税額（3％）【室】'!AE16-'⑦-2Aのうち道分【室】'!AE16&lt;0, 0, '⑥-2A申告納付税額（3％）【室】'!AE16-'⑦-2Aのうち道分【室】'!AE16), 0)</f>
        <v>0</v>
      </c>
      <c r="AF16" s="91">
        <f>IFERROR(IF('⑥-2A申告納付税額（3％）【室】'!AF16-'⑦-2Aのうち道分【室】'!AF16&lt;0, 0, '⑥-2A申告納付税額（3％）【室】'!AF16-'⑦-2Aのうち道分【室】'!AF16), 0)</f>
        <v>0</v>
      </c>
      <c r="AG16" s="91">
        <f>IFERROR(IF('⑥-2A申告納付税額（3％）【室】'!AG16-'⑦-2Aのうち道分【室】'!AG16&lt;0, 0, '⑥-2A申告納付税額（3％）【室】'!AG16-'⑦-2Aのうち道分【室】'!AG16), 0)</f>
        <v>0</v>
      </c>
      <c r="AH16" s="91">
        <f>IFERROR(IF('⑥-2A申告納付税額（3％）【室】'!AH16-'⑦-2Aのうち道分【室】'!AH16&lt;0, 0, '⑥-2A申告納付税額（3％）【室】'!AH16-'⑦-2Aのうち道分【室】'!AH16), 0)</f>
        <v>0</v>
      </c>
      <c r="AI16" s="91">
        <f>IFERROR(IF('⑥-2A申告納付税額（3％）【室】'!AI16-'⑦-2Aのうち道分【室】'!AI16&lt;0, 0, '⑥-2A申告納付税額（3％）【室】'!AI16-'⑦-2Aのうち道分【室】'!AI16), 0)</f>
        <v>0</v>
      </c>
      <c r="AJ16" s="91">
        <f>IFERROR(IF('⑥-2A申告納付税額（3％）【室】'!AJ16-'⑦-2Aのうち道分【室】'!AJ16&lt;0, 0, '⑥-2A申告納付税額（3％）【室】'!AJ16-'⑦-2Aのうち道分【室】'!AJ16), 0)</f>
        <v>0</v>
      </c>
      <c r="AK16" s="91">
        <f>IFERROR(IF('⑥-2A申告納付税額（3％）【室】'!AK16-'⑦-2Aのうち道分【室】'!AK16&lt;0, 0, '⑥-2A申告納付税額（3％）【室】'!AK16-'⑦-2Aのうち道分【室】'!AK16), 0)</f>
        <v>0</v>
      </c>
      <c r="AL16" s="91">
        <f>IFERROR(IF('⑥-2A申告納付税額（3％）【室】'!AL16-'⑦-2Aのうち道分【室】'!AL16&lt;0, 0, '⑥-2A申告納付税額（3％）【室】'!AL16-'⑦-2Aのうち道分【室】'!AL16), 0)</f>
        <v>0</v>
      </c>
      <c r="AM16" s="91">
        <f>IFERROR(IF('⑥-2A申告納付税額（3％）【室】'!AM16-'⑦-2Aのうち道分【室】'!AM16&lt;0, 0, '⑥-2A申告納付税額（3％）【室】'!AM16-'⑦-2Aのうち道分【室】'!AM16), 0)</f>
        <v>0</v>
      </c>
      <c r="AN16" s="91">
        <f>IFERROR(IF('⑥-2A申告納付税額（3％）【室】'!AN16-'⑦-2Aのうち道分【室】'!AN16&lt;0, 0, '⑥-2A申告納付税額（3％）【室】'!AN16-'⑦-2Aのうち道分【室】'!AN16), 0)</f>
        <v>0</v>
      </c>
      <c r="AO16" s="91">
        <f>IFERROR(IF('⑥-2A申告納付税額（3％）【室】'!AO16-'⑦-2Aのうち道分【室】'!AO16&lt;0, 0, '⑥-2A申告納付税額（3％）【室】'!AO16-'⑦-2Aのうち道分【室】'!AO16), 0)</f>
        <v>0</v>
      </c>
      <c r="AP16" s="91">
        <f>IFERROR(IF('⑥-2A申告納付税額（3％）【室】'!AP16-'⑦-2Aのうち道分【室】'!AP16&lt;0, 0, '⑥-2A申告納付税額（3％）【室】'!AP16-'⑦-2Aのうち道分【室】'!AP16), 0)</f>
        <v>0</v>
      </c>
      <c r="AQ16" s="91">
        <f>IFERROR(IF('⑥-2A申告納付税額（3％）【室】'!AQ16-'⑦-2Aのうち道分【室】'!AQ16&lt;0, 0, '⑥-2A申告納付税額（3％）【室】'!AQ16-'⑦-2Aのうち道分【室】'!AQ16), 0)</f>
        <v>0</v>
      </c>
      <c r="AR16" s="91">
        <f>IFERROR(IF('⑥-2A申告納付税額（3％）【室】'!AR16-'⑦-2Aのうち道分【室】'!AR16&lt;0, 0, '⑥-2A申告納付税額（3％）【室】'!AR16-'⑦-2Aのうち道分【室】'!AR16), 0)</f>
        <v>0</v>
      </c>
      <c r="AS16" s="91">
        <f>IFERROR(IF('⑥-2A申告納付税額（3％）【室】'!AS16-'⑦-2Aのうち道分【室】'!AS16&lt;0, 0, '⑥-2A申告納付税額（3％）【室】'!AS16-'⑦-2Aのうち道分【室】'!AS16), 0)</f>
        <v>0</v>
      </c>
      <c r="AT16" s="91">
        <f>IFERROR(IF('⑥-2A申告納付税額（3％）【室】'!AT16-'⑦-2Aのうち道分【室】'!AT16&lt;0, 0, '⑥-2A申告納付税額（3％）【室】'!AT16-'⑦-2Aのうち道分【室】'!AT16), 0)</f>
        <v>0</v>
      </c>
      <c r="AU16" s="91">
        <f>IFERROR(IF('⑥-2A申告納付税額（3％）【室】'!AU16-'⑦-2Aのうち道分【室】'!AU16&lt;0, 0, '⑥-2A申告納付税額（3％）【室】'!AU16-'⑦-2Aのうち道分【室】'!AU16), 0)</f>
        <v>0</v>
      </c>
      <c r="AV16" s="91">
        <f>IFERROR(IF('⑥-2A申告納付税額（3％）【室】'!AV16-'⑦-2Aのうち道分【室】'!AV16&lt;0, 0, '⑥-2A申告納付税額（3％）【室】'!AV16-'⑦-2Aのうち道分【室】'!AV16), 0)</f>
        <v>0</v>
      </c>
      <c r="AW16" s="91">
        <f>IFERROR(IF('⑥-2A申告納付税額（3％）【室】'!AW16-'⑦-2Aのうち道分【室】'!AW16&lt;0, 0, '⑥-2A申告納付税額（3％）【室】'!AW16-'⑦-2Aのうち道分【室】'!AW16), 0)</f>
        <v>0</v>
      </c>
      <c r="AX16" s="91">
        <f>IFERROR(IF('⑥-2A申告納付税額（3％）【室】'!AX16-'⑦-2Aのうち道分【室】'!AX16&lt;0, 0, '⑥-2A申告納付税額（3％）【室】'!AX16-'⑦-2Aのうち道分【室】'!AX16), 0)</f>
        <v>0</v>
      </c>
      <c r="AY16" s="91">
        <f>IFERROR(IF('⑥-2A申告納付税額（3％）【室】'!AY16-'⑦-2Aのうち道分【室】'!AY16&lt;0, 0, '⑥-2A申告納付税額（3％）【室】'!AY16-'⑦-2Aのうち道分【室】'!AY16), 0)</f>
        <v>0</v>
      </c>
      <c r="AZ16" s="91">
        <f>IFERROR(IF('⑥-2A申告納付税額（3％）【室】'!AZ16-'⑦-2Aのうち道分【室】'!AZ16&lt;0, 0, '⑥-2A申告納付税額（3％）【室】'!AZ16-'⑦-2Aのうち道分【室】'!AZ16), 0)</f>
        <v>0</v>
      </c>
      <c r="BA16" s="91">
        <f>IFERROR(IF('⑥-2A申告納付税額（3％）【室】'!BA16-'⑦-2Aのうち道分【室】'!BA16&lt;0, 0, '⑥-2A申告納付税額（3％）【室】'!BA16-'⑦-2Aのうち道分【室】'!BA16), 0)</f>
        <v>0</v>
      </c>
      <c r="BB16" s="91">
        <f>IFERROR(IF('⑥-2A申告納付税額（3％）【室】'!BB16-'⑦-2Aのうち道分【室】'!BB16&lt;0, 0, '⑥-2A申告納付税額（3％）【室】'!BB16-'⑦-2Aのうち道分【室】'!BB16), 0)</f>
        <v>0</v>
      </c>
      <c r="BC16" s="91">
        <f>IFERROR(IF('⑥-2A申告納付税額（3％）【室】'!BC16-'⑦-2Aのうち道分【室】'!BC16&lt;0, 0, '⑥-2A申告納付税額（3％）【室】'!BC16-'⑦-2Aのうち道分【室】'!BC16), 0)</f>
        <v>0</v>
      </c>
      <c r="BD16" s="91">
        <f>IFERROR(IF('⑥-2A申告納付税額（3％）【室】'!BD16-'⑦-2Aのうち道分【室】'!BD16&lt;0, 0, '⑥-2A申告納付税額（3％）【室】'!BD16-'⑦-2Aのうち道分【室】'!BD16), 0)</f>
        <v>0</v>
      </c>
      <c r="BE16" s="91">
        <f>IFERROR(IF('⑥-2A申告納付税額（3％）【室】'!BE16-'⑦-2Aのうち道分【室】'!BE16&lt;0, 0, '⑥-2A申告納付税額（3％）【室】'!BE16-'⑦-2Aのうち道分【室】'!BE16), 0)</f>
        <v>0</v>
      </c>
      <c r="BF16" s="91">
        <f>IFERROR(IF('⑥-2A申告納付税額（3％）【室】'!BF16-'⑦-2Aのうち道分【室】'!BF16&lt;0, 0, '⑥-2A申告納付税額（3％）【室】'!BF16-'⑦-2Aのうち道分【室】'!BF16), 0)</f>
        <v>0</v>
      </c>
      <c r="BG16" s="91">
        <f>IFERROR(IF('⑥-2A申告納付税額（3％）【室】'!BG16-'⑦-2Aのうち道分【室】'!BG16&lt;0, 0, '⑥-2A申告納付税額（3％）【室】'!BG16-'⑦-2Aのうち道分【室】'!BG16), 0)</f>
        <v>0</v>
      </c>
      <c r="BH16" s="91">
        <f>IFERROR(IF('⑥-2A申告納付税額（3％）【室】'!BH16-'⑦-2Aのうち道分【室】'!BH16&lt;0, 0, '⑥-2A申告納付税額（3％）【室】'!BH16-'⑦-2Aのうち道分【室】'!BH16), 0)</f>
        <v>0</v>
      </c>
      <c r="BI16" s="91">
        <f>IFERROR(IF('⑥-2A申告納付税額（3％）【室】'!BI16-'⑦-2Aのうち道分【室】'!BI16&lt;0, 0, '⑥-2A申告納付税額（3％）【室】'!BI16-'⑦-2Aのうち道分【室】'!BI16), 0)</f>
        <v>0</v>
      </c>
      <c r="BJ16" s="91">
        <f>IFERROR(IF('⑥-2A申告納付税額（3％）【室】'!BJ16-'⑦-2Aのうち道分【室】'!BJ16&lt;0, 0, '⑥-2A申告納付税額（3％）【室】'!BJ16-'⑦-2Aのうち道分【室】'!BJ16), 0)</f>
        <v>0</v>
      </c>
      <c r="BK16" s="91">
        <f>IFERROR(IF('⑥-2A申告納付税額（3％）【室】'!BK16-'⑦-2Aのうち道分【室】'!BK16&lt;0, 0, '⑥-2A申告納付税額（3％）【室】'!BK16-'⑦-2Aのうち道分【室】'!BK16), 0)</f>
        <v>0</v>
      </c>
      <c r="BL16" s="91">
        <f>IFERROR(IF('⑥-2A申告納付税額（3％）【室】'!BL16-'⑦-2Aのうち道分【室】'!BL16&lt;0, 0, '⑥-2A申告納付税額（3％）【室】'!BL16-'⑦-2Aのうち道分【室】'!BL16), 0)</f>
        <v>0</v>
      </c>
      <c r="BM16" s="91">
        <f>IFERROR(IF('⑥-2A申告納付税額（3％）【室】'!BM16-'⑦-2Aのうち道分【室】'!BM16&lt;0, 0, '⑥-2A申告納付税額（3％）【室】'!BM16-'⑦-2Aのうち道分【室】'!BM16), 0)</f>
        <v>0</v>
      </c>
      <c r="BN16" s="91">
        <f>IFERROR(IF('⑥-2A申告納付税額（3％）【室】'!BN16-'⑦-2Aのうち道分【室】'!BN16&lt;0, 0, '⑥-2A申告納付税額（3％）【室】'!BN16-'⑦-2Aのうち道分【室】'!BN16), 0)</f>
        <v>0</v>
      </c>
      <c r="BO16" s="91">
        <f>IFERROR(IF('⑥-2A申告納付税額（3％）【室】'!BO16-'⑦-2Aのうち道分【室】'!BO16&lt;0, 0, '⑥-2A申告納付税額（3％）【室】'!BO16-'⑦-2Aのうち道分【室】'!BO16), 0)</f>
        <v>0</v>
      </c>
      <c r="BP16" s="91">
        <f>IFERROR(IF('⑥-2A申告納付税額（3％）【室】'!BP16-'⑦-2Aのうち道分【室】'!BP16&lt;0, 0, '⑥-2A申告納付税額（3％）【室】'!BP16-'⑦-2Aのうち道分【室】'!BP16), 0)</f>
        <v>0</v>
      </c>
      <c r="BQ16" s="91">
        <f>IFERROR(IF('⑥-2A申告納付税額（3％）【室】'!BQ16-'⑦-2Aのうち道分【室】'!BQ16&lt;0, 0, '⑥-2A申告納付税額（3％）【室】'!BQ16-'⑦-2Aのうち道分【室】'!BQ16), 0)</f>
        <v>0</v>
      </c>
      <c r="BR16" s="91">
        <f>IFERROR(IF('⑥-2A申告納付税額（3％）【室】'!BR16-'⑦-2Aのうち道分【室】'!BR16&lt;0, 0, '⑥-2A申告納付税額（3％）【室】'!BR16-'⑦-2Aのうち道分【室】'!BR16), 0)</f>
        <v>0</v>
      </c>
      <c r="BS16" s="91">
        <f>IFERROR(IF('⑥-2A申告納付税額（3％）【室】'!BS16-'⑦-2Aのうち道分【室】'!BS16&lt;0, 0, '⑥-2A申告納付税額（3％）【室】'!BS16-'⑦-2Aのうち道分【室】'!BS16), 0)</f>
        <v>0</v>
      </c>
      <c r="BT16" s="91">
        <f>IFERROR(IF('⑥-2A申告納付税額（3％）【室】'!BT16-'⑦-2Aのうち道分【室】'!BT16&lt;0, 0, '⑥-2A申告納付税額（3％）【室】'!BT16-'⑦-2Aのうち道分【室】'!BT16), 0)</f>
        <v>0</v>
      </c>
      <c r="BU16" s="91">
        <f>IFERROR(IF('⑥-2A申告納付税額（3％）【室】'!BU16-'⑦-2Aのうち道分【室】'!BU16&lt;0, 0, '⑥-2A申告納付税額（3％）【室】'!BU16-'⑦-2Aのうち道分【室】'!BU16), 0)</f>
        <v>0</v>
      </c>
      <c r="BV16" s="91">
        <f>IFERROR(IF('⑥-2A申告納付税額（3％）【室】'!BV16-'⑦-2Aのうち道分【室】'!BV16&lt;0, 0, '⑥-2A申告納付税額（3％）【室】'!BV16-'⑦-2Aのうち道分【室】'!BV16), 0)</f>
        <v>0</v>
      </c>
      <c r="BW16" s="91">
        <f>IFERROR(IF('⑥-2A申告納付税額（3％）【室】'!BW16-'⑦-2Aのうち道分【室】'!BW16&lt;0, 0, '⑥-2A申告納付税額（3％）【室】'!BW16-'⑦-2Aのうち道分【室】'!BW16), 0)</f>
        <v>0</v>
      </c>
      <c r="BX16" s="91">
        <f>IFERROR(IF('⑥-2A申告納付税額（3％）【室】'!BX16-'⑦-2Aのうち道分【室】'!BX16&lt;0, 0, '⑥-2A申告納付税額（3％）【室】'!BX16-'⑦-2Aのうち道分【室】'!BX16), 0)</f>
        <v>0</v>
      </c>
      <c r="BY16" s="91">
        <f>IFERROR(IF('⑥-2A申告納付税額（3％）【室】'!BY16-'⑦-2Aのうち道分【室】'!BY16&lt;0, 0, '⑥-2A申告納付税額（3％）【室】'!BY16-'⑦-2Aのうち道分【室】'!BY16), 0)</f>
        <v>0</v>
      </c>
      <c r="BZ16" s="91">
        <f>IFERROR(IF('⑥-2A申告納付税額（3％）【室】'!BZ16-'⑦-2Aのうち道分【室】'!BZ16&lt;0, 0, '⑥-2A申告納付税額（3％）【室】'!BZ16-'⑦-2Aのうち道分【室】'!BZ16), 0)</f>
        <v>0</v>
      </c>
      <c r="CA16" s="91">
        <f>IFERROR(IF('⑥-2A申告納付税額（3％）【室】'!CA16-'⑦-2Aのうち道分【室】'!CA16&lt;0, 0, '⑥-2A申告納付税額（3％）【室】'!CA16-'⑦-2Aのうち道分【室】'!CA16), 0)</f>
        <v>0</v>
      </c>
      <c r="CB16" s="91">
        <f>IFERROR(IF('⑥-2A申告納付税額（3％）【室】'!CB16-'⑦-2Aのうち道分【室】'!CB16&lt;0, 0, '⑥-2A申告納付税額（3％）【室】'!CB16-'⑦-2Aのうち道分【室】'!CB16), 0)</f>
        <v>0</v>
      </c>
      <c r="CC16" s="91">
        <f>IFERROR(IF('⑥-2A申告納付税額（3％）【室】'!CC16-'⑦-2Aのうち道分【室】'!CC16&lt;0, 0, '⑥-2A申告納付税額（3％）【室】'!CC16-'⑦-2Aのうち道分【室】'!CC16), 0)</f>
        <v>0</v>
      </c>
      <c r="CD16" s="91">
        <f>IFERROR(IF('⑥-2A申告納付税額（3％）【室】'!CD16-'⑦-2Aのうち道分【室】'!CD16&lt;0, 0, '⑥-2A申告納付税額（3％）【室】'!CD16-'⑦-2Aのうち道分【室】'!CD16), 0)</f>
        <v>0</v>
      </c>
      <c r="CE16" s="91">
        <f>IFERROR(IF('⑥-2A申告納付税額（3％）【室】'!CE16-'⑦-2Aのうち道分【室】'!CE16&lt;0, 0, '⑥-2A申告納付税額（3％）【室】'!CE16-'⑦-2Aのうち道分【室】'!CE16), 0)</f>
        <v>0</v>
      </c>
      <c r="CF16" s="91">
        <f>IFERROR(IF('⑥-2A申告納付税額（3％）【室】'!CF16-'⑦-2Aのうち道分【室】'!CF16&lt;0, 0, '⑥-2A申告納付税額（3％）【室】'!CF16-'⑦-2Aのうち道分【室】'!CF16), 0)</f>
        <v>0</v>
      </c>
      <c r="CG16" s="91">
        <f>IFERROR(IF('⑥-2A申告納付税額（3％）【室】'!CG16-'⑦-2Aのうち道分【室】'!CG16&lt;0, 0, '⑥-2A申告納付税額（3％）【室】'!CG16-'⑦-2Aのうち道分【室】'!CG16), 0)</f>
        <v>0</v>
      </c>
      <c r="CH16" s="91">
        <f>IFERROR(IF('⑥-2A申告納付税額（3％）【室】'!CH16-'⑦-2Aのうち道分【室】'!CH16&lt;0, 0, '⑥-2A申告納付税額（3％）【室】'!CH16-'⑦-2Aのうち道分【室】'!CH16), 0)</f>
        <v>0</v>
      </c>
      <c r="CI16" s="91">
        <f>IFERROR(IF('⑥-2A申告納付税額（3％）【室】'!CI16-'⑦-2Aのうち道分【室】'!CI16&lt;0, 0, '⑥-2A申告納付税額（3％）【室】'!CI16-'⑦-2Aのうち道分【室】'!CI16), 0)</f>
        <v>0</v>
      </c>
      <c r="CJ16" s="91">
        <f>IFERROR(IF('⑥-2A申告納付税額（3％）【室】'!CJ16-'⑦-2Aのうち道分【室】'!CJ16&lt;0, 0, '⑥-2A申告納付税額（3％）【室】'!CJ16-'⑦-2Aのうち道分【室】'!CJ16), 0)</f>
        <v>0</v>
      </c>
      <c r="CK16" s="91">
        <f>IFERROR(IF('⑥-2A申告納付税額（3％）【室】'!CK16-'⑦-2Aのうち道分【室】'!CK16&lt;0, 0, '⑥-2A申告納付税額（3％）【室】'!CK16-'⑦-2Aのうち道分【室】'!CK16), 0)</f>
        <v>0</v>
      </c>
      <c r="CL16" s="91">
        <f>IFERROR(IF('⑥-2A申告納付税額（3％）【室】'!CL16-'⑦-2Aのうち道分【室】'!CL16&lt;0, 0, '⑥-2A申告納付税額（3％）【室】'!CL16-'⑦-2Aのうち道分【室】'!CL16), 0)</f>
        <v>0</v>
      </c>
      <c r="CM16" s="91">
        <f>IFERROR(IF('⑥-2A申告納付税額（3％）【室】'!CM16-'⑦-2Aのうち道分【室】'!CM16&lt;0, 0, '⑥-2A申告納付税額（3％）【室】'!CM16-'⑦-2Aのうち道分【室】'!CM16), 0)</f>
        <v>0</v>
      </c>
      <c r="CN16" s="91">
        <f>IFERROR(IF('⑥-2A申告納付税額（3％）【室】'!CN16-'⑦-2Aのうち道分【室】'!CN16&lt;0, 0, '⑥-2A申告納付税額（3％）【室】'!CN16-'⑦-2Aのうち道分【室】'!CN16), 0)</f>
        <v>0</v>
      </c>
      <c r="CO16" s="91">
        <f>IFERROR(IF('⑥-2A申告納付税額（3％）【室】'!CO16-'⑦-2Aのうち道分【室】'!CO16&lt;0, 0, '⑥-2A申告納付税額（3％）【室】'!CO16-'⑦-2Aのうち道分【室】'!CO16), 0)</f>
        <v>0</v>
      </c>
      <c r="CP16" s="91">
        <f>IFERROR(IF('⑥-2A申告納付税額（3％）【室】'!CP16-'⑦-2Aのうち道分【室】'!CP16&lt;0, 0, '⑥-2A申告納付税額（3％）【室】'!CP16-'⑦-2Aのうち道分【室】'!CP16), 0)</f>
        <v>0</v>
      </c>
      <c r="CQ16" s="91">
        <f>IFERROR(IF('⑥-2A申告納付税額（3％）【室】'!CQ16-'⑦-2Aのうち道分【室】'!CQ16&lt;0, 0, '⑥-2A申告納付税額（3％）【室】'!CQ16-'⑦-2Aのうち道分【室】'!CQ16), 0)</f>
        <v>0</v>
      </c>
      <c r="CR16" s="91">
        <f>IFERROR(IF('⑥-2A申告納付税額（3％）【室】'!CR16-'⑦-2Aのうち道分【室】'!CR16&lt;0, 0, '⑥-2A申告納付税額（3％）【室】'!CR16-'⑦-2Aのうち道分【室】'!CR16), 0)</f>
        <v>0</v>
      </c>
      <c r="CS16" s="91">
        <f>IFERROR(IF('⑥-2A申告納付税額（3％）【室】'!CS16-'⑦-2Aのうち道分【室】'!CS16&lt;0, 0, '⑥-2A申告納付税額（3％）【室】'!CS16-'⑦-2Aのうち道分【室】'!CS16), 0)</f>
        <v>0</v>
      </c>
      <c r="CT16" s="91">
        <f>IFERROR(IF('⑥-2A申告納付税額（3％）【室】'!CT16-'⑦-2Aのうち道分【室】'!CT16&lt;0, 0, '⑥-2A申告納付税額（3％）【室】'!CT16-'⑦-2Aのうち道分【室】'!CT16), 0)</f>
        <v>0</v>
      </c>
      <c r="CU16" s="91">
        <f>IFERROR(IF('⑥-2A申告納付税額（3％）【室】'!CU16-'⑦-2Aのうち道分【室】'!CU16&lt;0, 0, '⑥-2A申告納付税額（3％）【室】'!CU16-'⑦-2Aのうち道分【室】'!CU16), 0)</f>
        <v>0</v>
      </c>
      <c r="CV16" s="91">
        <f>IFERROR(IF('⑥-2A申告納付税額（3％）【室】'!CV16-'⑦-2Aのうち道分【室】'!CV16&lt;0, 0, '⑥-2A申告納付税額（3％）【室】'!CV16-'⑦-2Aのうち道分【室】'!CV16), 0)</f>
        <v>0</v>
      </c>
      <c r="CW16" s="91">
        <f>IFERROR(IF('⑥-2A申告納付税額（3％）【室】'!CW16-'⑦-2Aのうち道分【室】'!CW16&lt;0, 0, '⑥-2A申告納付税額（3％）【室】'!CW16-'⑦-2Aのうち道分【室】'!CW16), 0)</f>
        <v>0</v>
      </c>
      <c r="CX16" s="91">
        <f>IFERROR(IF('⑥-2A申告納付税額（3％）【室】'!CX16-'⑦-2Aのうち道分【室】'!CX16&lt;0, 0, '⑥-2A申告納付税額（3％）【室】'!CX16-'⑦-2Aのうち道分【室】'!CX16), 0)</f>
        <v>0</v>
      </c>
      <c r="CY16" s="165">
        <f t="shared" si="6"/>
        <v>0</v>
      </c>
      <c r="DA16" s="5">
        <f t="shared" si="7"/>
        <v>0</v>
      </c>
    </row>
    <row r="17" spans="1:105">
      <c r="A17" s="196"/>
      <c r="B17" s="92">
        <v>9</v>
      </c>
      <c r="C17" s="10">
        <f>IFERROR(IF('⑥-2A申告納付税額（3％）【室】'!C17-'⑦-2Aのうち道分【室】'!C17&lt;0, 0, '⑥-2A申告納付税額（3％）【室】'!C17-'⑦-2Aのうち道分【室】'!C17), 0)</f>
        <v>0</v>
      </c>
      <c r="D17" s="10">
        <f>IFERROR(IF('⑥-2A申告納付税額（3％）【室】'!D17-'⑦-2Aのうち道分【室】'!D17&lt;0, 0, '⑥-2A申告納付税額（3％）【室】'!D17-'⑦-2Aのうち道分【室】'!D17), 0)</f>
        <v>0</v>
      </c>
      <c r="E17" s="10">
        <f>IFERROR(IF('⑥-2A申告納付税額（3％）【室】'!E17-'⑦-2Aのうち道分【室】'!E17&lt;0, 0, '⑥-2A申告納付税額（3％）【室】'!E17-'⑦-2Aのうち道分【室】'!E17), 0)</f>
        <v>0</v>
      </c>
      <c r="F17" s="10">
        <f>IFERROR(IF('⑥-2A申告納付税額（3％）【室】'!F17-'⑦-2Aのうち道分【室】'!F17&lt;0, 0, '⑥-2A申告納付税額（3％）【室】'!F17-'⑦-2Aのうち道分【室】'!F17), 0)</f>
        <v>0</v>
      </c>
      <c r="G17" s="10">
        <f>IFERROR(IF('⑥-2A申告納付税額（3％）【室】'!G17-'⑦-2Aのうち道分【室】'!G17&lt;0, 0, '⑥-2A申告納付税額（3％）【室】'!G17-'⑦-2Aのうち道分【室】'!G17), 0)</f>
        <v>0</v>
      </c>
      <c r="H17" s="10">
        <f>IFERROR(IF('⑥-2A申告納付税額（3％）【室】'!H17-'⑦-2Aのうち道分【室】'!H17&lt;0, 0, '⑥-2A申告納付税額（3％）【室】'!H17-'⑦-2Aのうち道分【室】'!H17), 0)</f>
        <v>0</v>
      </c>
      <c r="I17" s="10">
        <f>IFERROR(IF('⑥-2A申告納付税額（3％）【室】'!I17-'⑦-2Aのうち道分【室】'!I17&lt;0, 0, '⑥-2A申告納付税額（3％）【室】'!I17-'⑦-2Aのうち道分【室】'!I17), 0)</f>
        <v>0</v>
      </c>
      <c r="J17" s="10">
        <f>IFERROR(IF('⑥-2A申告納付税額（3％）【室】'!J17-'⑦-2Aのうち道分【室】'!J17&lt;0, 0, '⑥-2A申告納付税額（3％）【室】'!J17-'⑦-2Aのうち道分【室】'!J17), 0)</f>
        <v>0</v>
      </c>
      <c r="K17" s="10">
        <f>IFERROR(IF('⑥-2A申告納付税額（3％）【室】'!K17-'⑦-2Aのうち道分【室】'!K17&lt;0, 0, '⑥-2A申告納付税額（3％）【室】'!K17-'⑦-2Aのうち道分【室】'!K17), 0)</f>
        <v>0</v>
      </c>
      <c r="L17" s="10">
        <f>IFERROR(IF('⑥-2A申告納付税額（3％）【室】'!L17-'⑦-2Aのうち道分【室】'!L17&lt;0, 0, '⑥-2A申告納付税額（3％）【室】'!L17-'⑦-2Aのうち道分【室】'!L17), 0)</f>
        <v>0</v>
      </c>
      <c r="M17" s="10">
        <f>IFERROR(IF('⑥-2A申告納付税額（3％）【室】'!M17-'⑦-2Aのうち道分【室】'!M17&lt;0, 0, '⑥-2A申告納付税額（3％）【室】'!M17-'⑦-2Aのうち道分【室】'!M17), 0)</f>
        <v>0</v>
      </c>
      <c r="N17" s="91">
        <f>IFERROR(IF('⑥-2A申告納付税額（3％）【室】'!N17-'⑦-2Aのうち道分【室】'!N17&lt;0, 0, '⑥-2A申告納付税額（3％）【室】'!N17-'⑦-2Aのうち道分【室】'!N17), 0)</f>
        <v>0</v>
      </c>
      <c r="O17" s="91">
        <f>IFERROR(IF('⑥-2A申告納付税額（3％）【室】'!O17-'⑦-2Aのうち道分【室】'!O17&lt;0, 0, '⑥-2A申告納付税額（3％）【室】'!O17-'⑦-2Aのうち道分【室】'!O17), 0)</f>
        <v>0</v>
      </c>
      <c r="P17" s="91">
        <f>IFERROR(IF('⑥-2A申告納付税額（3％）【室】'!P17-'⑦-2Aのうち道分【室】'!P17&lt;0, 0, '⑥-2A申告納付税額（3％）【室】'!P17-'⑦-2Aのうち道分【室】'!P17), 0)</f>
        <v>0</v>
      </c>
      <c r="Q17" s="91">
        <f>IFERROR(IF('⑥-2A申告納付税額（3％）【室】'!Q17-'⑦-2Aのうち道分【室】'!Q17&lt;0, 0, '⑥-2A申告納付税額（3％）【室】'!Q17-'⑦-2Aのうち道分【室】'!Q17), 0)</f>
        <v>0</v>
      </c>
      <c r="R17" s="91">
        <f>IFERROR(IF('⑥-2A申告納付税額（3％）【室】'!R17-'⑦-2Aのうち道分【室】'!R17&lt;0, 0, '⑥-2A申告納付税額（3％）【室】'!R17-'⑦-2Aのうち道分【室】'!R17), 0)</f>
        <v>0</v>
      </c>
      <c r="S17" s="91">
        <f>IFERROR(IF('⑥-2A申告納付税額（3％）【室】'!S17-'⑦-2Aのうち道分【室】'!S17&lt;0, 0, '⑥-2A申告納付税額（3％）【室】'!S17-'⑦-2Aのうち道分【室】'!S17), 0)</f>
        <v>0</v>
      </c>
      <c r="T17" s="91">
        <f>IFERROR(IF('⑥-2A申告納付税額（3％）【室】'!T17-'⑦-2Aのうち道分【室】'!T17&lt;0, 0, '⑥-2A申告納付税額（3％）【室】'!T17-'⑦-2Aのうち道分【室】'!T17), 0)</f>
        <v>0</v>
      </c>
      <c r="U17" s="91">
        <f>IFERROR(IF('⑥-2A申告納付税額（3％）【室】'!U17-'⑦-2Aのうち道分【室】'!U17&lt;0, 0, '⑥-2A申告納付税額（3％）【室】'!U17-'⑦-2Aのうち道分【室】'!U17), 0)</f>
        <v>0</v>
      </c>
      <c r="V17" s="91">
        <f>IFERROR(IF('⑥-2A申告納付税額（3％）【室】'!V17-'⑦-2Aのうち道分【室】'!V17&lt;0, 0, '⑥-2A申告納付税額（3％）【室】'!V17-'⑦-2Aのうち道分【室】'!V17), 0)</f>
        <v>0</v>
      </c>
      <c r="W17" s="91">
        <f>IFERROR(IF('⑥-2A申告納付税額（3％）【室】'!W17-'⑦-2Aのうち道分【室】'!W17&lt;0, 0, '⑥-2A申告納付税額（3％）【室】'!W17-'⑦-2Aのうち道分【室】'!W17), 0)</f>
        <v>0</v>
      </c>
      <c r="X17" s="91">
        <f>IFERROR(IF('⑥-2A申告納付税額（3％）【室】'!X17-'⑦-2Aのうち道分【室】'!X17&lt;0, 0, '⑥-2A申告納付税額（3％）【室】'!X17-'⑦-2Aのうち道分【室】'!X17), 0)</f>
        <v>0</v>
      </c>
      <c r="Y17" s="91">
        <f>IFERROR(IF('⑥-2A申告納付税額（3％）【室】'!Y17-'⑦-2Aのうち道分【室】'!Y17&lt;0, 0, '⑥-2A申告納付税額（3％）【室】'!Y17-'⑦-2Aのうち道分【室】'!Y17), 0)</f>
        <v>0</v>
      </c>
      <c r="Z17" s="91">
        <f>IFERROR(IF('⑥-2A申告納付税額（3％）【室】'!Z17-'⑦-2Aのうち道分【室】'!Z17&lt;0, 0, '⑥-2A申告納付税額（3％）【室】'!Z17-'⑦-2Aのうち道分【室】'!Z17), 0)</f>
        <v>0</v>
      </c>
      <c r="AA17" s="91">
        <f>IFERROR(IF('⑥-2A申告納付税額（3％）【室】'!AA17-'⑦-2Aのうち道分【室】'!AA17&lt;0, 0, '⑥-2A申告納付税額（3％）【室】'!AA17-'⑦-2Aのうち道分【室】'!AA17), 0)</f>
        <v>0</v>
      </c>
      <c r="AB17" s="91">
        <f>IFERROR(IF('⑥-2A申告納付税額（3％）【室】'!AB17-'⑦-2Aのうち道分【室】'!AB17&lt;0, 0, '⑥-2A申告納付税額（3％）【室】'!AB17-'⑦-2Aのうち道分【室】'!AB17), 0)</f>
        <v>0</v>
      </c>
      <c r="AC17" s="91">
        <f>IFERROR(IF('⑥-2A申告納付税額（3％）【室】'!AC17-'⑦-2Aのうち道分【室】'!AC17&lt;0, 0, '⑥-2A申告納付税額（3％）【室】'!AC17-'⑦-2Aのうち道分【室】'!AC17), 0)</f>
        <v>0</v>
      </c>
      <c r="AD17" s="91">
        <f>IFERROR(IF('⑥-2A申告納付税額（3％）【室】'!AD17-'⑦-2Aのうち道分【室】'!AD17&lt;0, 0, '⑥-2A申告納付税額（3％）【室】'!AD17-'⑦-2Aのうち道分【室】'!AD17), 0)</f>
        <v>0</v>
      </c>
      <c r="AE17" s="91">
        <f>IFERROR(IF('⑥-2A申告納付税額（3％）【室】'!AE17-'⑦-2Aのうち道分【室】'!AE17&lt;0, 0, '⑥-2A申告納付税額（3％）【室】'!AE17-'⑦-2Aのうち道分【室】'!AE17), 0)</f>
        <v>0</v>
      </c>
      <c r="AF17" s="91">
        <f>IFERROR(IF('⑥-2A申告納付税額（3％）【室】'!AF17-'⑦-2Aのうち道分【室】'!AF17&lt;0, 0, '⑥-2A申告納付税額（3％）【室】'!AF17-'⑦-2Aのうち道分【室】'!AF17), 0)</f>
        <v>0</v>
      </c>
      <c r="AG17" s="91">
        <f>IFERROR(IF('⑥-2A申告納付税額（3％）【室】'!AG17-'⑦-2Aのうち道分【室】'!AG17&lt;0, 0, '⑥-2A申告納付税額（3％）【室】'!AG17-'⑦-2Aのうち道分【室】'!AG17), 0)</f>
        <v>0</v>
      </c>
      <c r="AH17" s="91">
        <f>IFERROR(IF('⑥-2A申告納付税額（3％）【室】'!AH17-'⑦-2Aのうち道分【室】'!AH17&lt;0, 0, '⑥-2A申告納付税額（3％）【室】'!AH17-'⑦-2Aのうち道分【室】'!AH17), 0)</f>
        <v>0</v>
      </c>
      <c r="AI17" s="91">
        <f>IFERROR(IF('⑥-2A申告納付税額（3％）【室】'!AI17-'⑦-2Aのうち道分【室】'!AI17&lt;0, 0, '⑥-2A申告納付税額（3％）【室】'!AI17-'⑦-2Aのうち道分【室】'!AI17), 0)</f>
        <v>0</v>
      </c>
      <c r="AJ17" s="91">
        <f>IFERROR(IF('⑥-2A申告納付税額（3％）【室】'!AJ17-'⑦-2Aのうち道分【室】'!AJ17&lt;0, 0, '⑥-2A申告納付税額（3％）【室】'!AJ17-'⑦-2Aのうち道分【室】'!AJ17), 0)</f>
        <v>0</v>
      </c>
      <c r="AK17" s="91">
        <f>IFERROR(IF('⑥-2A申告納付税額（3％）【室】'!AK17-'⑦-2Aのうち道分【室】'!AK17&lt;0, 0, '⑥-2A申告納付税額（3％）【室】'!AK17-'⑦-2Aのうち道分【室】'!AK17), 0)</f>
        <v>0</v>
      </c>
      <c r="AL17" s="91">
        <f>IFERROR(IF('⑥-2A申告納付税額（3％）【室】'!AL17-'⑦-2Aのうち道分【室】'!AL17&lt;0, 0, '⑥-2A申告納付税額（3％）【室】'!AL17-'⑦-2Aのうち道分【室】'!AL17), 0)</f>
        <v>0</v>
      </c>
      <c r="AM17" s="91">
        <f>IFERROR(IF('⑥-2A申告納付税額（3％）【室】'!AM17-'⑦-2Aのうち道分【室】'!AM17&lt;0, 0, '⑥-2A申告納付税額（3％）【室】'!AM17-'⑦-2Aのうち道分【室】'!AM17), 0)</f>
        <v>0</v>
      </c>
      <c r="AN17" s="91">
        <f>IFERROR(IF('⑥-2A申告納付税額（3％）【室】'!AN17-'⑦-2Aのうち道分【室】'!AN17&lt;0, 0, '⑥-2A申告納付税額（3％）【室】'!AN17-'⑦-2Aのうち道分【室】'!AN17), 0)</f>
        <v>0</v>
      </c>
      <c r="AO17" s="91">
        <f>IFERROR(IF('⑥-2A申告納付税額（3％）【室】'!AO17-'⑦-2Aのうち道分【室】'!AO17&lt;0, 0, '⑥-2A申告納付税額（3％）【室】'!AO17-'⑦-2Aのうち道分【室】'!AO17), 0)</f>
        <v>0</v>
      </c>
      <c r="AP17" s="91">
        <f>IFERROR(IF('⑥-2A申告納付税額（3％）【室】'!AP17-'⑦-2Aのうち道分【室】'!AP17&lt;0, 0, '⑥-2A申告納付税額（3％）【室】'!AP17-'⑦-2Aのうち道分【室】'!AP17), 0)</f>
        <v>0</v>
      </c>
      <c r="AQ17" s="91">
        <f>IFERROR(IF('⑥-2A申告納付税額（3％）【室】'!AQ17-'⑦-2Aのうち道分【室】'!AQ17&lt;0, 0, '⑥-2A申告納付税額（3％）【室】'!AQ17-'⑦-2Aのうち道分【室】'!AQ17), 0)</f>
        <v>0</v>
      </c>
      <c r="AR17" s="91">
        <f>IFERROR(IF('⑥-2A申告納付税額（3％）【室】'!AR17-'⑦-2Aのうち道分【室】'!AR17&lt;0, 0, '⑥-2A申告納付税額（3％）【室】'!AR17-'⑦-2Aのうち道分【室】'!AR17), 0)</f>
        <v>0</v>
      </c>
      <c r="AS17" s="91">
        <f>IFERROR(IF('⑥-2A申告納付税額（3％）【室】'!AS17-'⑦-2Aのうち道分【室】'!AS17&lt;0, 0, '⑥-2A申告納付税額（3％）【室】'!AS17-'⑦-2Aのうち道分【室】'!AS17), 0)</f>
        <v>0</v>
      </c>
      <c r="AT17" s="91">
        <f>IFERROR(IF('⑥-2A申告納付税額（3％）【室】'!AT17-'⑦-2Aのうち道分【室】'!AT17&lt;0, 0, '⑥-2A申告納付税額（3％）【室】'!AT17-'⑦-2Aのうち道分【室】'!AT17), 0)</f>
        <v>0</v>
      </c>
      <c r="AU17" s="91">
        <f>IFERROR(IF('⑥-2A申告納付税額（3％）【室】'!AU17-'⑦-2Aのうち道分【室】'!AU17&lt;0, 0, '⑥-2A申告納付税額（3％）【室】'!AU17-'⑦-2Aのうち道分【室】'!AU17), 0)</f>
        <v>0</v>
      </c>
      <c r="AV17" s="91">
        <f>IFERROR(IF('⑥-2A申告納付税額（3％）【室】'!AV17-'⑦-2Aのうち道分【室】'!AV17&lt;0, 0, '⑥-2A申告納付税額（3％）【室】'!AV17-'⑦-2Aのうち道分【室】'!AV17), 0)</f>
        <v>0</v>
      </c>
      <c r="AW17" s="91">
        <f>IFERROR(IF('⑥-2A申告納付税額（3％）【室】'!AW17-'⑦-2Aのうち道分【室】'!AW17&lt;0, 0, '⑥-2A申告納付税額（3％）【室】'!AW17-'⑦-2Aのうち道分【室】'!AW17), 0)</f>
        <v>0</v>
      </c>
      <c r="AX17" s="91">
        <f>IFERROR(IF('⑥-2A申告納付税額（3％）【室】'!AX17-'⑦-2Aのうち道分【室】'!AX17&lt;0, 0, '⑥-2A申告納付税額（3％）【室】'!AX17-'⑦-2Aのうち道分【室】'!AX17), 0)</f>
        <v>0</v>
      </c>
      <c r="AY17" s="91">
        <f>IFERROR(IF('⑥-2A申告納付税額（3％）【室】'!AY17-'⑦-2Aのうち道分【室】'!AY17&lt;0, 0, '⑥-2A申告納付税額（3％）【室】'!AY17-'⑦-2Aのうち道分【室】'!AY17), 0)</f>
        <v>0</v>
      </c>
      <c r="AZ17" s="91">
        <f>IFERROR(IF('⑥-2A申告納付税額（3％）【室】'!AZ17-'⑦-2Aのうち道分【室】'!AZ17&lt;0, 0, '⑥-2A申告納付税額（3％）【室】'!AZ17-'⑦-2Aのうち道分【室】'!AZ17), 0)</f>
        <v>0</v>
      </c>
      <c r="BA17" s="91">
        <f>IFERROR(IF('⑥-2A申告納付税額（3％）【室】'!BA17-'⑦-2Aのうち道分【室】'!BA17&lt;0, 0, '⑥-2A申告納付税額（3％）【室】'!BA17-'⑦-2Aのうち道分【室】'!BA17), 0)</f>
        <v>0</v>
      </c>
      <c r="BB17" s="91">
        <f>IFERROR(IF('⑥-2A申告納付税額（3％）【室】'!BB17-'⑦-2Aのうち道分【室】'!BB17&lt;0, 0, '⑥-2A申告納付税額（3％）【室】'!BB17-'⑦-2Aのうち道分【室】'!BB17), 0)</f>
        <v>0</v>
      </c>
      <c r="BC17" s="91">
        <f>IFERROR(IF('⑥-2A申告納付税額（3％）【室】'!BC17-'⑦-2Aのうち道分【室】'!BC17&lt;0, 0, '⑥-2A申告納付税額（3％）【室】'!BC17-'⑦-2Aのうち道分【室】'!BC17), 0)</f>
        <v>0</v>
      </c>
      <c r="BD17" s="91">
        <f>IFERROR(IF('⑥-2A申告納付税額（3％）【室】'!BD17-'⑦-2Aのうち道分【室】'!BD17&lt;0, 0, '⑥-2A申告納付税額（3％）【室】'!BD17-'⑦-2Aのうち道分【室】'!BD17), 0)</f>
        <v>0</v>
      </c>
      <c r="BE17" s="91">
        <f>IFERROR(IF('⑥-2A申告納付税額（3％）【室】'!BE17-'⑦-2Aのうち道分【室】'!BE17&lt;0, 0, '⑥-2A申告納付税額（3％）【室】'!BE17-'⑦-2Aのうち道分【室】'!BE17), 0)</f>
        <v>0</v>
      </c>
      <c r="BF17" s="91">
        <f>IFERROR(IF('⑥-2A申告納付税額（3％）【室】'!BF17-'⑦-2Aのうち道分【室】'!BF17&lt;0, 0, '⑥-2A申告納付税額（3％）【室】'!BF17-'⑦-2Aのうち道分【室】'!BF17), 0)</f>
        <v>0</v>
      </c>
      <c r="BG17" s="91">
        <f>IFERROR(IF('⑥-2A申告納付税額（3％）【室】'!BG17-'⑦-2Aのうち道分【室】'!BG17&lt;0, 0, '⑥-2A申告納付税額（3％）【室】'!BG17-'⑦-2Aのうち道分【室】'!BG17), 0)</f>
        <v>0</v>
      </c>
      <c r="BH17" s="91">
        <f>IFERROR(IF('⑥-2A申告納付税額（3％）【室】'!BH17-'⑦-2Aのうち道分【室】'!BH17&lt;0, 0, '⑥-2A申告納付税額（3％）【室】'!BH17-'⑦-2Aのうち道分【室】'!BH17), 0)</f>
        <v>0</v>
      </c>
      <c r="BI17" s="91">
        <f>IFERROR(IF('⑥-2A申告納付税額（3％）【室】'!BI17-'⑦-2Aのうち道分【室】'!BI17&lt;0, 0, '⑥-2A申告納付税額（3％）【室】'!BI17-'⑦-2Aのうち道分【室】'!BI17), 0)</f>
        <v>0</v>
      </c>
      <c r="BJ17" s="91">
        <f>IFERROR(IF('⑥-2A申告納付税額（3％）【室】'!BJ17-'⑦-2Aのうち道分【室】'!BJ17&lt;0, 0, '⑥-2A申告納付税額（3％）【室】'!BJ17-'⑦-2Aのうち道分【室】'!BJ17), 0)</f>
        <v>0</v>
      </c>
      <c r="BK17" s="91">
        <f>IFERROR(IF('⑥-2A申告納付税額（3％）【室】'!BK17-'⑦-2Aのうち道分【室】'!BK17&lt;0, 0, '⑥-2A申告納付税額（3％）【室】'!BK17-'⑦-2Aのうち道分【室】'!BK17), 0)</f>
        <v>0</v>
      </c>
      <c r="BL17" s="91">
        <f>IFERROR(IF('⑥-2A申告納付税額（3％）【室】'!BL17-'⑦-2Aのうち道分【室】'!BL17&lt;0, 0, '⑥-2A申告納付税額（3％）【室】'!BL17-'⑦-2Aのうち道分【室】'!BL17), 0)</f>
        <v>0</v>
      </c>
      <c r="BM17" s="91">
        <f>IFERROR(IF('⑥-2A申告納付税額（3％）【室】'!BM17-'⑦-2Aのうち道分【室】'!BM17&lt;0, 0, '⑥-2A申告納付税額（3％）【室】'!BM17-'⑦-2Aのうち道分【室】'!BM17), 0)</f>
        <v>0</v>
      </c>
      <c r="BN17" s="91">
        <f>IFERROR(IF('⑥-2A申告納付税額（3％）【室】'!BN17-'⑦-2Aのうち道分【室】'!BN17&lt;0, 0, '⑥-2A申告納付税額（3％）【室】'!BN17-'⑦-2Aのうち道分【室】'!BN17), 0)</f>
        <v>0</v>
      </c>
      <c r="BO17" s="91">
        <f>IFERROR(IF('⑥-2A申告納付税額（3％）【室】'!BO17-'⑦-2Aのうち道分【室】'!BO17&lt;0, 0, '⑥-2A申告納付税額（3％）【室】'!BO17-'⑦-2Aのうち道分【室】'!BO17), 0)</f>
        <v>0</v>
      </c>
      <c r="BP17" s="91">
        <f>IFERROR(IF('⑥-2A申告納付税額（3％）【室】'!BP17-'⑦-2Aのうち道分【室】'!BP17&lt;0, 0, '⑥-2A申告納付税額（3％）【室】'!BP17-'⑦-2Aのうち道分【室】'!BP17), 0)</f>
        <v>0</v>
      </c>
      <c r="BQ17" s="91">
        <f>IFERROR(IF('⑥-2A申告納付税額（3％）【室】'!BQ17-'⑦-2Aのうち道分【室】'!BQ17&lt;0, 0, '⑥-2A申告納付税額（3％）【室】'!BQ17-'⑦-2Aのうち道分【室】'!BQ17), 0)</f>
        <v>0</v>
      </c>
      <c r="BR17" s="91">
        <f>IFERROR(IF('⑥-2A申告納付税額（3％）【室】'!BR17-'⑦-2Aのうち道分【室】'!BR17&lt;0, 0, '⑥-2A申告納付税額（3％）【室】'!BR17-'⑦-2Aのうち道分【室】'!BR17), 0)</f>
        <v>0</v>
      </c>
      <c r="BS17" s="91">
        <f>IFERROR(IF('⑥-2A申告納付税額（3％）【室】'!BS17-'⑦-2Aのうち道分【室】'!BS17&lt;0, 0, '⑥-2A申告納付税額（3％）【室】'!BS17-'⑦-2Aのうち道分【室】'!BS17), 0)</f>
        <v>0</v>
      </c>
      <c r="BT17" s="91">
        <f>IFERROR(IF('⑥-2A申告納付税額（3％）【室】'!BT17-'⑦-2Aのうち道分【室】'!BT17&lt;0, 0, '⑥-2A申告納付税額（3％）【室】'!BT17-'⑦-2Aのうち道分【室】'!BT17), 0)</f>
        <v>0</v>
      </c>
      <c r="BU17" s="91">
        <f>IFERROR(IF('⑥-2A申告納付税額（3％）【室】'!BU17-'⑦-2Aのうち道分【室】'!BU17&lt;0, 0, '⑥-2A申告納付税額（3％）【室】'!BU17-'⑦-2Aのうち道分【室】'!BU17), 0)</f>
        <v>0</v>
      </c>
      <c r="BV17" s="91">
        <f>IFERROR(IF('⑥-2A申告納付税額（3％）【室】'!BV17-'⑦-2Aのうち道分【室】'!BV17&lt;0, 0, '⑥-2A申告納付税額（3％）【室】'!BV17-'⑦-2Aのうち道分【室】'!BV17), 0)</f>
        <v>0</v>
      </c>
      <c r="BW17" s="91">
        <f>IFERROR(IF('⑥-2A申告納付税額（3％）【室】'!BW17-'⑦-2Aのうち道分【室】'!BW17&lt;0, 0, '⑥-2A申告納付税額（3％）【室】'!BW17-'⑦-2Aのうち道分【室】'!BW17), 0)</f>
        <v>0</v>
      </c>
      <c r="BX17" s="91">
        <f>IFERROR(IF('⑥-2A申告納付税額（3％）【室】'!BX17-'⑦-2Aのうち道分【室】'!BX17&lt;0, 0, '⑥-2A申告納付税額（3％）【室】'!BX17-'⑦-2Aのうち道分【室】'!BX17), 0)</f>
        <v>0</v>
      </c>
      <c r="BY17" s="91">
        <f>IFERROR(IF('⑥-2A申告納付税額（3％）【室】'!BY17-'⑦-2Aのうち道分【室】'!BY17&lt;0, 0, '⑥-2A申告納付税額（3％）【室】'!BY17-'⑦-2Aのうち道分【室】'!BY17), 0)</f>
        <v>0</v>
      </c>
      <c r="BZ17" s="91">
        <f>IFERROR(IF('⑥-2A申告納付税額（3％）【室】'!BZ17-'⑦-2Aのうち道分【室】'!BZ17&lt;0, 0, '⑥-2A申告納付税額（3％）【室】'!BZ17-'⑦-2Aのうち道分【室】'!BZ17), 0)</f>
        <v>0</v>
      </c>
      <c r="CA17" s="91">
        <f>IFERROR(IF('⑥-2A申告納付税額（3％）【室】'!CA17-'⑦-2Aのうち道分【室】'!CA17&lt;0, 0, '⑥-2A申告納付税額（3％）【室】'!CA17-'⑦-2Aのうち道分【室】'!CA17), 0)</f>
        <v>0</v>
      </c>
      <c r="CB17" s="91">
        <f>IFERROR(IF('⑥-2A申告納付税額（3％）【室】'!CB17-'⑦-2Aのうち道分【室】'!CB17&lt;0, 0, '⑥-2A申告納付税額（3％）【室】'!CB17-'⑦-2Aのうち道分【室】'!CB17), 0)</f>
        <v>0</v>
      </c>
      <c r="CC17" s="91">
        <f>IFERROR(IF('⑥-2A申告納付税額（3％）【室】'!CC17-'⑦-2Aのうち道分【室】'!CC17&lt;0, 0, '⑥-2A申告納付税額（3％）【室】'!CC17-'⑦-2Aのうち道分【室】'!CC17), 0)</f>
        <v>0</v>
      </c>
      <c r="CD17" s="91">
        <f>IFERROR(IF('⑥-2A申告納付税額（3％）【室】'!CD17-'⑦-2Aのうち道分【室】'!CD17&lt;0, 0, '⑥-2A申告納付税額（3％）【室】'!CD17-'⑦-2Aのうち道分【室】'!CD17), 0)</f>
        <v>0</v>
      </c>
      <c r="CE17" s="91">
        <f>IFERROR(IF('⑥-2A申告納付税額（3％）【室】'!CE17-'⑦-2Aのうち道分【室】'!CE17&lt;0, 0, '⑥-2A申告納付税額（3％）【室】'!CE17-'⑦-2Aのうち道分【室】'!CE17), 0)</f>
        <v>0</v>
      </c>
      <c r="CF17" s="91">
        <f>IFERROR(IF('⑥-2A申告納付税額（3％）【室】'!CF17-'⑦-2Aのうち道分【室】'!CF17&lt;0, 0, '⑥-2A申告納付税額（3％）【室】'!CF17-'⑦-2Aのうち道分【室】'!CF17), 0)</f>
        <v>0</v>
      </c>
      <c r="CG17" s="91">
        <f>IFERROR(IF('⑥-2A申告納付税額（3％）【室】'!CG17-'⑦-2Aのうち道分【室】'!CG17&lt;0, 0, '⑥-2A申告納付税額（3％）【室】'!CG17-'⑦-2Aのうち道分【室】'!CG17), 0)</f>
        <v>0</v>
      </c>
      <c r="CH17" s="91">
        <f>IFERROR(IF('⑥-2A申告納付税額（3％）【室】'!CH17-'⑦-2Aのうち道分【室】'!CH17&lt;0, 0, '⑥-2A申告納付税額（3％）【室】'!CH17-'⑦-2Aのうち道分【室】'!CH17), 0)</f>
        <v>0</v>
      </c>
      <c r="CI17" s="91">
        <f>IFERROR(IF('⑥-2A申告納付税額（3％）【室】'!CI17-'⑦-2Aのうち道分【室】'!CI17&lt;0, 0, '⑥-2A申告納付税額（3％）【室】'!CI17-'⑦-2Aのうち道分【室】'!CI17), 0)</f>
        <v>0</v>
      </c>
      <c r="CJ17" s="91">
        <f>IFERROR(IF('⑥-2A申告納付税額（3％）【室】'!CJ17-'⑦-2Aのうち道分【室】'!CJ17&lt;0, 0, '⑥-2A申告納付税額（3％）【室】'!CJ17-'⑦-2Aのうち道分【室】'!CJ17), 0)</f>
        <v>0</v>
      </c>
      <c r="CK17" s="91">
        <f>IFERROR(IF('⑥-2A申告納付税額（3％）【室】'!CK17-'⑦-2Aのうち道分【室】'!CK17&lt;0, 0, '⑥-2A申告納付税額（3％）【室】'!CK17-'⑦-2Aのうち道分【室】'!CK17), 0)</f>
        <v>0</v>
      </c>
      <c r="CL17" s="91">
        <f>IFERROR(IF('⑥-2A申告納付税額（3％）【室】'!CL17-'⑦-2Aのうち道分【室】'!CL17&lt;0, 0, '⑥-2A申告納付税額（3％）【室】'!CL17-'⑦-2Aのうち道分【室】'!CL17), 0)</f>
        <v>0</v>
      </c>
      <c r="CM17" s="91">
        <f>IFERROR(IF('⑥-2A申告納付税額（3％）【室】'!CM17-'⑦-2Aのうち道分【室】'!CM17&lt;0, 0, '⑥-2A申告納付税額（3％）【室】'!CM17-'⑦-2Aのうち道分【室】'!CM17), 0)</f>
        <v>0</v>
      </c>
      <c r="CN17" s="91">
        <f>IFERROR(IF('⑥-2A申告納付税額（3％）【室】'!CN17-'⑦-2Aのうち道分【室】'!CN17&lt;0, 0, '⑥-2A申告納付税額（3％）【室】'!CN17-'⑦-2Aのうち道分【室】'!CN17), 0)</f>
        <v>0</v>
      </c>
      <c r="CO17" s="91">
        <f>IFERROR(IF('⑥-2A申告納付税額（3％）【室】'!CO17-'⑦-2Aのうち道分【室】'!CO17&lt;0, 0, '⑥-2A申告納付税額（3％）【室】'!CO17-'⑦-2Aのうち道分【室】'!CO17), 0)</f>
        <v>0</v>
      </c>
      <c r="CP17" s="91">
        <f>IFERROR(IF('⑥-2A申告納付税額（3％）【室】'!CP17-'⑦-2Aのうち道分【室】'!CP17&lt;0, 0, '⑥-2A申告納付税額（3％）【室】'!CP17-'⑦-2Aのうち道分【室】'!CP17), 0)</f>
        <v>0</v>
      </c>
      <c r="CQ17" s="91">
        <f>IFERROR(IF('⑥-2A申告納付税額（3％）【室】'!CQ17-'⑦-2Aのうち道分【室】'!CQ17&lt;0, 0, '⑥-2A申告納付税額（3％）【室】'!CQ17-'⑦-2Aのうち道分【室】'!CQ17), 0)</f>
        <v>0</v>
      </c>
      <c r="CR17" s="91">
        <f>IFERROR(IF('⑥-2A申告納付税額（3％）【室】'!CR17-'⑦-2Aのうち道分【室】'!CR17&lt;0, 0, '⑥-2A申告納付税額（3％）【室】'!CR17-'⑦-2Aのうち道分【室】'!CR17), 0)</f>
        <v>0</v>
      </c>
      <c r="CS17" s="91">
        <f>IFERROR(IF('⑥-2A申告納付税額（3％）【室】'!CS17-'⑦-2Aのうち道分【室】'!CS17&lt;0, 0, '⑥-2A申告納付税額（3％）【室】'!CS17-'⑦-2Aのうち道分【室】'!CS17), 0)</f>
        <v>0</v>
      </c>
      <c r="CT17" s="91">
        <f>IFERROR(IF('⑥-2A申告納付税額（3％）【室】'!CT17-'⑦-2Aのうち道分【室】'!CT17&lt;0, 0, '⑥-2A申告納付税額（3％）【室】'!CT17-'⑦-2Aのうち道分【室】'!CT17), 0)</f>
        <v>0</v>
      </c>
      <c r="CU17" s="91">
        <f>IFERROR(IF('⑥-2A申告納付税額（3％）【室】'!CU17-'⑦-2Aのうち道分【室】'!CU17&lt;0, 0, '⑥-2A申告納付税額（3％）【室】'!CU17-'⑦-2Aのうち道分【室】'!CU17), 0)</f>
        <v>0</v>
      </c>
      <c r="CV17" s="91">
        <f>IFERROR(IF('⑥-2A申告納付税額（3％）【室】'!CV17-'⑦-2Aのうち道分【室】'!CV17&lt;0, 0, '⑥-2A申告納付税額（3％）【室】'!CV17-'⑦-2Aのうち道分【室】'!CV17), 0)</f>
        <v>0</v>
      </c>
      <c r="CW17" s="91">
        <f>IFERROR(IF('⑥-2A申告納付税額（3％）【室】'!CW17-'⑦-2Aのうち道分【室】'!CW17&lt;0, 0, '⑥-2A申告納付税額（3％）【室】'!CW17-'⑦-2Aのうち道分【室】'!CW17), 0)</f>
        <v>0</v>
      </c>
      <c r="CX17" s="91">
        <f>IFERROR(IF('⑥-2A申告納付税額（3％）【室】'!CX17-'⑦-2Aのうち道分【室】'!CX17&lt;0, 0, '⑥-2A申告納付税額（3％）【室】'!CX17-'⑦-2Aのうち道分【室】'!CX17), 0)</f>
        <v>0</v>
      </c>
      <c r="CY17" s="165">
        <f t="shared" si="6"/>
        <v>0</v>
      </c>
      <c r="DA17" s="5">
        <f t="shared" si="7"/>
        <v>0</v>
      </c>
    </row>
    <row r="18" spans="1:105">
      <c r="A18" s="196"/>
      <c r="B18" s="92">
        <v>10</v>
      </c>
      <c r="C18" s="10">
        <f>IFERROR(IF('⑥-2A申告納付税額（3％）【室】'!C18-'⑦-2Aのうち道分【室】'!C18&lt;0, 0, '⑥-2A申告納付税額（3％）【室】'!C18-'⑦-2Aのうち道分【室】'!C18), 0)</f>
        <v>0</v>
      </c>
      <c r="D18" s="10">
        <f>IFERROR(IF('⑥-2A申告納付税額（3％）【室】'!D18-'⑦-2Aのうち道分【室】'!D18&lt;0, 0, '⑥-2A申告納付税額（3％）【室】'!D18-'⑦-2Aのうち道分【室】'!D18), 0)</f>
        <v>0</v>
      </c>
      <c r="E18" s="10">
        <f>IFERROR(IF('⑥-2A申告納付税額（3％）【室】'!E18-'⑦-2Aのうち道分【室】'!E18&lt;0, 0, '⑥-2A申告納付税額（3％）【室】'!E18-'⑦-2Aのうち道分【室】'!E18), 0)</f>
        <v>0</v>
      </c>
      <c r="F18" s="10">
        <f>IFERROR(IF('⑥-2A申告納付税額（3％）【室】'!F18-'⑦-2Aのうち道分【室】'!F18&lt;0, 0, '⑥-2A申告納付税額（3％）【室】'!F18-'⑦-2Aのうち道分【室】'!F18), 0)</f>
        <v>0</v>
      </c>
      <c r="G18" s="10">
        <f>IFERROR(IF('⑥-2A申告納付税額（3％）【室】'!G18-'⑦-2Aのうち道分【室】'!G18&lt;0, 0, '⑥-2A申告納付税額（3％）【室】'!G18-'⑦-2Aのうち道分【室】'!G18), 0)</f>
        <v>0</v>
      </c>
      <c r="H18" s="10">
        <f>IFERROR(IF('⑥-2A申告納付税額（3％）【室】'!H18-'⑦-2Aのうち道分【室】'!H18&lt;0, 0, '⑥-2A申告納付税額（3％）【室】'!H18-'⑦-2Aのうち道分【室】'!H18), 0)</f>
        <v>0</v>
      </c>
      <c r="I18" s="10">
        <f>IFERROR(IF('⑥-2A申告納付税額（3％）【室】'!I18-'⑦-2Aのうち道分【室】'!I18&lt;0, 0, '⑥-2A申告納付税額（3％）【室】'!I18-'⑦-2Aのうち道分【室】'!I18), 0)</f>
        <v>0</v>
      </c>
      <c r="J18" s="10">
        <f>IFERROR(IF('⑥-2A申告納付税額（3％）【室】'!J18-'⑦-2Aのうち道分【室】'!J18&lt;0, 0, '⑥-2A申告納付税額（3％）【室】'!J18-'⑦-2Aのうち道分【室】'!J18), 0)</f>
        <v>0</v>
      </c>
      <c r="K18" s="10">
        <f>IFERROR(IF('⑥-2A申告納付税額（3％）【室】'!K18-'⑦-2Aのうち道分【室】'!K18&lt;0, 0, '⑥-2A申告納付税額（3％）【室】'!K18-'⑦-2Aのうち道分【室】'!K18), 0)</f>
        <v>0</v>
      </c>
      <c r="L18" s="10">
        <f>IFERROR(IF('⑥-2A申告納付税額（3％）【室】'!L18-'⑦-2Aのうち道分【室】'!L18&lt;0, 0, '⑥-2A申告納付税額（3％）【室】'!L18-'⑦-2Aのうち道分【室】'!L18), 0)</f>
        <v>0</v>
      </c>
      <c r="M18" s="10">
        <f>IFERROR(IF('⑥-2A申告納付税額（3％）【室】'!M18-'⑦-2Aのうち道分【室】'!M18&lt;0, 0, '⑥-2A申告納付税額（3％）【室】'!M18-'⑦-2Aのうち道分【室】'!M18), 0)</f>
        <v>0</v>
      </c>
      <c r="N18" s="91">
        <f>IFERROR(IF('⑥-2A申告納付税額（3％）【室】'!N18-'⑦-2Aのうち道分【室】'!N18&lt;0, 0, '⑥-2A申告納付税額（3％）【室】'!N18-'⑦-2Aのうち道分【室】'!N18), 0)</f>
        <v>0</v>
      </c>
      <c r="O18" s="91">
        <f>IFERROR(IF('⑥-2A申告納付税額（3％）【室】'!O18-'⑦-2Aのうち道分【室】'!O18&lt;0, 0, '⑥-2A申告納付税額（3％）【室】'!O18-'⑦-2Aのうち道分【室】'!O18), 0)</f>
        <v>0</v>
      </c>
      <c r="P18" s="91">
        <f>IFERROR(IF('⑥-2A申告納付税額（3％）【室】'!P18-'⑦-2Aのうち道分【室】'!P18&lt;0, 0, '⑥-2A申告納付税額（3％）【室】'!P18-'⑦-2Aのうち道分【室】'!P18), 0)</f>
        <v>0</v>
      </c>
      <c r="Q18" s="91">
        <f>IFERROR(IF('⑥-2A申告納付税額（3％）【室】'!Q18-'⑦-2Aのうち道分【室】'!Q18&lt;0, 0, '⑥-2A申告納付税額（3％）【室】'!Q18-'⑦-2Aのうち道分【室】'!Q18), 0)</f>
        <v>0</v>
      </c>
      <c r="R18" s="91">
        <f>IFERROR(IF('⑥-2A申告納付税額（3％）【室】'!R18-'⑦-2Aのうち道分【室】'!R18&lt;0, 0, '⑥-2A申告納付税額（3％）【室】'!R18-'⑦-2Aのうち道分【室】'!R18), 0)</f>
        <v>0</v>
      </c>
      <c r="S18" s="91">
        <f>IFERROR(IF('⑥-2A申告納付税額（3％）【室】'!S18-'⑦-2Aのうち道分【室】'!S18&lt;0, 0, '⑥-2A申告納付税額（3％）【室】'!S18-'⑦-2Aのうち道分【室】'!S18), 0)</f>
        <v>0</v>
      </c>
      <c r="T18" s="91">
        <f>IFERROR(IF('⑥-2A申告納付税額（3％）【室】'!T18-'⑦-2Aのうち道分【室】'!T18&lt;0, 0, '⑥-2A申告納付税額（3％）【室】'!T18-'⑦-2Aのうち道分【室】'!T18), 0)</f>
        <v>0</v>
      </c>
      <c r="U18" s="91">
        <f>IFERROR(IF('⑥-2A申告納付税額（3％）【室】'!U18-'⑦-2Aのうち道分【室】'!U18&lt;0, 0, '⑥-2A申告納付税額（3％）【室】'!U18-'⑦-2Aのうち道分【室】'!U18), 0)</f>
        <v>0</v>
      </c>
      <c r="V18" s="91">
        <f>IFERROR(IF('⑥-2A申告納付税額（3％）【室】'!V18-'⑦-2Aのうち道分【室】'!V18&lt;0, 0, '⑥-2A申告納付税額（3％）【室】'!V18-'⑦-2Aのうち道分【室】'!V18), 0)</f>
        <v>0</v>
      </c>
      <c r="W18" s="91">
        <f>IFERROR(IF('⑥-2A申告納付税額（3％）【室】'!W18-'⑦-2Aのうち道分【室】'!W18&lt;0, 0, '⑥-2A申告納付税額（3％）【室】'!W18-'⑦-2Aのうち道分【室】'!W18), 0)</f>
        <v>0</v>
      </c>
      <c r="X18" s="91">
        <f>IFERROR(IF('⑥-2A申告納付税額（3％）【室】'!X18-'⑦-2Aのうち道分【室】'!X18&lt;0, 0, '⑥-2A申告納付税額（3％）【室】'!X18-'⑦-2Aのうち道分【室】'!X18), 0)</f>
        <v>0</v>
      </c>
      <c r="Y18" s="91">
        <f>IFERROR(IF('⑥-2A申告納付税額（3％）【室】'!Y18-'⑦-2Aのうち道分【室】'!Y18&lt;0, 0, '⑥-2A申告納付税額（3％）【室】'!Y18-'⑦-2Aのうち道分【室】'!Y18), 0)</f>
        <v>0</v>
      </c>
      <c r="Z18" s="91">
        <f>IFERROR(IF('⑥-2A申告納付税額（3％）【室】'!Z18-'⑦-2Aのうち道分【室】'!Z18&lt;0, 0, '⑥-2A申告納付税額（3％）【室】'!Z18-'⑦-2Aのうち道分【室】'!Z18), 0)</f>
        <v>0</v>
      </c>
      <c r="AA18" s="91">
        <f>IFERROR(IF('⑥-2A申告納付税額（3％）【室】'!AA18-'⑦-2Aのうち道分【室】'!AA18&lt;0, 0, '⑥-2A申告納付税額（3％）【室】'!AA18-'⑦-2Aのうち道分【室】'!AA18), 0)</f>
        <v>0</v>
      </c>
      <c r="AB18" s="91">
        <f>IFERROR(IF('⑥-2A申告納付税額（3％）【室】'!AB18-'⑦-2Aのうち道分【室】'!AB18&lt;0, 0, '⑥-2A申告納付税額（3％）【室】'!AB18-'⑦-2Aのうち道分【室】'!AB18), 0)</f>
        <v>0</v>
      </c>
      <c r="AC18" s="91">
        <f>IFERROR(IF('⑥-2A申告納付税額（3％）【室】'!AC18-'⑦-2Aのうち道分【室】'!AC18&lt;0, 0, '⑥-2A申告納付税額（3％）【室】'!AC18-'⑦-2Aのうち道分【室】'!AC18), 0)</f>
        <v>0</v>
      </c>
      <c r="AD18" s="91">
        <f>IFERROR(IF('⑥-2A申告納付税額（3％）【室】'!AD18-'⑦-2Aのうち道分【室】'!AD18&lt;0, 0, '⑥-2A申告納付税額（3％）【室】'!AD18-'⑦-2Aのうち道分【室】'!AD18), 0)</f>
        <v>0</v>
      </c>
      <c r="AE18" s="91">
        <f>IFERROR(IF('⑥-2A申告納付税額（3％）【室】'!AE18-'⑦-2Aのうち道分【室】'!AE18&lt;0, 0, '⑥-2A申告納付税額（3％）【室】'!AE18-'⑦-2Aのうち道分【室】'!AE18), 0)</f>
        <v>0</v>
      </c>
      <c r="AF18" s="91">
        <f>IFERROR(IF('⑥-2A申告納付税額（3％）【室】'!AF18-'⑦-2Aのうち道分【室】'!AF18&lt;0, 0, '⑥-2A申告納付税額（3％）【室】'!AF18-'⑦-2Aのうち道分【室】'!AF18), 0)</f>
        <v>0</v>
      </c>
      <c r="AG18" s="91">
        <f>IFERROR(IF('⑥-2A申告納付税額（3％）【室】'!AG18-'⑦-2Aのうち道分【室】'!AG18&lt;0, 0, '⑥-2A申告納付税額（3％）【室】'!AG18-'⑦-2Aのうち道分【室】'!AG18), 0)</f>
        <v>0</v>
      </c>
      <c r="AH18" s="91">
        <f>IFERROR(IF('⑥-2A申告納付税額（3％）【室】'!AH18-'⑦-2Aのうち道分【室】'!AH18&lt;0, 0, '⑥-2A申告納付税額（3％）【室】'!AH18-'⑦-2Aのうち道分【室】'!AH18), 0)</f>
        <v>0</v>
      </c>
      <c r="AI18" s="91">
        <f>IFERROR(IF('⑥-2A申告納付税額（3％）【室】'!AI18-'⑦-2Aのうち道分【室】'!AI18&lt;0, 0, '⑥-2A申告納付税額（3％）【室】'!AI18-'⑦-2Aのうち道分【室】'!AI18), 0)</f>
        <v>0</v>
      </c>
      <c r="AJ18" s="91">
        <f>IFERROR(IF('⑥-2A申告納付税額（3％）【室】'!AJ18-'⑦-2Aのうち道分【室】'!AJ18&lt;0, 0, '⑥-2A申告納付税額（3％）【室】'!AJ18-'⑦-2Aのうち道分【室】'!AJ18), 0)</f>
        <v>0</v>
      </c>
      <c r="AK18" s="91">
        <f>IFERROR(IF('⑥-2A申告納付税額（3％）【室】'!AK18-'⑦-2Aのうち道分【室】'!AK18&lt;0, 0, '⑥-2A申告納付税額（3％）【室】'!AK18-'⑦-2Aのうち道分【室】'!AK18), 0)</f>
        <v>0</v>
      </c>
      <c r="AL18" s="91">
        <f>IFERROR(IF('⑥-2A申告納付税額（3％）【室】'!AL18-'⑦-2Aのうち道分【室】'!AL18&lt;0, 0, '⑥-2A申告納付税額（3％）【室】'!AL18-'⑦-2Aのうち道分【室】'!AL18), 0)</f>
        <v>0</v>
      </c>
      <c r="AM18" s="91">
        <f>IFERROR(IF('⑥-2A申告納付税額（3％）【室】'!AM18-'⑦-2Aのうち道分【室】'!AM18&lt;0, 0, '⑥-2A申告納付税額（3％）【室】'!AM18-'⑦-2Aのうち道分【室】'!AM18), 0)</f>
        <v>0</v>
      </c>
      <c r="AN18" s="91">
        <f>IFERROR(IF('⑥-2A申告納付税額（3％）【室】'!AN18-'⑦-2Aのうち道分【室】'!AN18&lt;0, 0, '⑥-2A申告納付税額（3％）【室】'!AN18-'⑦-2Aのうち道分【室】'!AN18), 0)</f>
        <v>0</v>
      </c>
      <c r="AO18" s="91">
        <f>IFERROR(IF('⑥-2A申告納付税額（3％）【室】'!AO18-'⑦-2Aのうち道分【室】'!AO18&lt;0, 0, '⑥-2A申告納付税額（3％）【室】'!AO18-'⑦-2Aのうち道分【室】'!AO18), 0)</f>
        <v>0</v>
      </c>
      <c r="AP18" s="91">
        <f>IFERROR(IF('⑥-2A申告納付税額（3％）【室】'!AP18-'⑦-2Aのうち道分【室】'!AP18&lt;0, 0, '⑥-2A申告納付税額（3％）【室】'!AP18-'⑦-2Aのうち道分【室】'!AP18), 0)</f>
        <v>0</v>
      </c>
      <c r="AQ18" s="91">
        <f>IFERROR(IF('⑥-2A申告納付税額（3％）【室】'!AQ18-'⑦-2Aのうち道分【室】'!AQ18&lt;0, 0, '⑥-2A申告納付税額（3％）【室】'!AQ18-'⑦-2Aのうち道分【室】'!AQ18), 0)</f>
        <v>0</v>
      </c>
      <c r="AR18" s="91">
        <f>IFERROR(IF('⑥-2A申告納付税額（3％）【室】'!AR18-'⑦-2Aのうち道分【室】'!AR18&lt;0, 0, '⑥-2A申告納付税額（3％）【室】'!AR18-'⑦-2Aのうち道分【室】'!AR18), 0)</f>
        <v>0</v>
      </c>
      <c r="AS18" s="91">
        <f>IFERROR(IF('⑥-2A申告納付税額（3％）【室】'!AS18-'⑦-2Aのうち道分【室】'!AS18&lt;0, 0, '⑥-2A申告納付税額（3％）【室】'!AS18-'⑦-2Aのうち道分【室】'!AS18), 0)</f>
        <v>0</v>
      </c>
      <c r="AT18" s="91">
        <f>IFERROR(IF('⑥-2A申告納付税額（3％）【室】'!AT18-'⑦-2Aのうち道分【室】'!AT18&lt;0, 0, '⑥-2A申告納付税額（3％）【室】'!AT18-'⑦-2Aのうち道分【室】'!AT18), 0)</f>
        <v>0</v>
      </c>
      <c r="AU18" s="91">
        <f>IFERROR(IF('⑥-2A申告納付税額（3％）【室】'!AU18-'⑦-2Aのうち道分【室】'!AU18&lt;0, 0, '⑥-2A申告納付税額（3％）【室】'!AU18-'⑦-2Aのうち道分【室】'!AU18), 0)</f>
        <v>0</v>
      </c>
      <c r="AV18" s="91">
        <f>IFERROR(IF('⑥-2A申告納付税額（3％）【室】'!AV18-'⑦-2Aのうち道分【室】'!AV18&lt;0, 0, '⑥-2A申告納付税額（3％）【室】'!AV18-'⑦-2Aのうち道分【室】'!AV18), 0)</f>
        <v>0</v>
      </c>
      <c r="AW18" s="91">
        <f>IFERROR(IF('⑥-2A申告納付税額（3％）【室】'!AW18-'⑦-2Aのうち道分【室】'!AW18&lt;0, 0, '⑥-2A申告納付税額（3％）【室】'!AW18-'⑦-2Aのうち道分【室】'!AW18), 0)</f>
        <v>0</v>
      </c>
      <c r="AX18" s="91">
        <f>IFERROR(IF('⑥-2A申告納付税額（3％）【室】'!AX18-'⑦-2Aのうち道分【室】'!AX18&lt;0, 0, '⑥-2A申告納付税額（3％）【室】'!AX18-'⑦-2Aのうち道分【室】'!AX18), 0)</f>
        <v>0</v>
      </c>
      <c r="AY18" s="91">
        <f>IFERROR(IF('⑥-2A申告納付税額（3％）【室】'!AY18-'⑦-2Aのうち道分【室】'!AY18&lt;0, 0, '⑥-2A申告納付税額（3％）【室】'!AY18-'⑦-2Aのうち道分【室】'!AY18), 0)</f>
        <v>0</v>
      </c>
      <c r="AZ18" s="91">
        <f>IFERROR(IF('⑥-2A申告納付税額（3％）【室】'!AZ18-'⑦-2Aのうち道分【室】'!AZ18&lt;0, 0, '⑥-2A申告納付税額（3％）【室】'!AZ18-'⑦-2Aのうち道分【室】'!AZ18), 0)</f>
        <v>0</v>
      </c>
      <c r="BA18" s="91">
        <f>IFERROR(IF('⑥-2A申告納付税額（3％）【室】'!BA18-'⑦-2Aのうち道分【室】'!BA18&lt;0, 0, '⑥-2A申告納付税額（3％）【室】'!BA18-'⑦-2Aのうち道分【室】'!BA18), 0)</f>
        <v>0</v>
      </c>
      <c r="BB18" s="91">
        <f>IFERROR(IF('⑥-2A申告納付税額（3％）【室】'!BB18-'⑦-2Aのうち道分【室】'!BB18&lt;0, 0, '⑥-2A申告納付税額（3％）【室】'!BB18-'⑦-2Aのうち道分【室】'!BB18), 0)</f>
        <v>0</v>
      </c>
      <c r="BC18" s="91">
        <f>IFERROR(IF('⑥-2A申告納付税額（3％）【室】'!BC18-'⑦-2Aのうち道分【室】'!BC18&lt;0, 0, '⑥-2A申告納付税額（3％）【室】'!BC18-'⑦-2Aのうち道分【室】'!BC18), 0)</f>
        <v>0</v>
      </c>
      <c r="BD18" s="91">
        <f>IFERROR(IF('⑥-2A申告納付税額（3％）【室】'!BD18-'⑦-2Aのうち道分【室】'!BD18&lt;0, 0, '⑥-2A申告納付税額（3％）【室】'!BD18-'⑦-2Aのうち道分【室】'!BD18), 0)</f>
        <v>0</v>
      </c>
      <c r="BE18" s="91">
        <f>IFERROR(IF('⑥-2A申告納付税額（3％）【室】'!BE18-'⑦-2Aのうち道分【室】'!BE18&lt;0, 0, '⑥-2A申告納付税額（3％）【室】'!BE18-'⑦-2Aのうち道分【室】'!BE18), 0)</f>
        <v>0</v>
      </c>
      <c r="BF18" s="91">
        <f>IFERROR(IF('⑥-2A申告納付税額（3％）【室】'!BF18-'⑦-2Aのうち道分【室】'!BF18&lt;0, 0, '⑥-2A申告納付税額（3％）【室】'!BF18-'⑦-2Aのうち道分【室】'!BF18), 0)</f>
        <v>0</v>
      </c>
      <c r="BG18" s="91">
        <f>IFERROR(IF('⑥-2A申告納付税額（3％）【室】'!BG18-'⑦-2Aのうち道分【室】'!BG18&lt;0, 0, '⑥-2A申告納付税額（3％）【室】'!BG18-'⑦-2Aのうち道分【室】'!BG18), 0)</f>
        <v>0</v>
      </c>
      <c r="BH18" s="91">
        <f>IFERROR(IF('⑥-2A申告納付税額（3％）【室】'!BH18-'⑦-2Aのうち道分【室】'!BH18&lt;0, 0, '⑥-2A申告納付税額（3％）【室】'!BH18-'⑦-2Aのうち道分【室】'!BH18), 0)</f>
        <v>0</v>
      </c>
      <c r="BI18" s="91">
        <f>IFERROR(IF('⑥-2A申告納付税額（3％）【室】'!BI18-'⑦-2Aのうち道分【室】'!BI18&lt;0, 0, '⑥-2A申告納付税額（3％）【室】'!BI18-'⑦-2Aのうち道分【室】'!BI18), 0)</f>
        <v>0</v>
      </c>
      <c r="BJ18" s="91">
        <f>IFERROR(IF('⑥-2A申告納付税額（3％）【室】'!BJ18-'⑦-2Aのうち道分【室】'!BJ18&lt;0, 0, '⑥-2A申告納付税額（3％）【室】'!BJ18-'⑦-2Aのうち道分【室】'!BJ18), 0)</f>
        <v>0</v>
      </c>
      <c r="BK18" s="91">
        <f>IFERROR(IF('⑥-2A申告納付税額（3％）【室】'!BK18-'⑦-2Aのうち道分【室】'!BK18&lt;0, 0, '⑥-2A申告納付税額（3％）【室】'!BK18-'⑦-2Aのうち道分【室】'!BK18), 0)</f>
        <v>0</v>
      </c>
      <c r="BL18" s="91">
        <f>IFERROR(IF('⑥-2A申告納付税額（3％）【室】'!BL18-'⑦-2Aのうち道分【室】'!BL18&lt;0, 0, '⑥-2A申告納付税額（3％）【室】'!BL18-'⑦-2Aのうち道分【室】'!BL18), 0)</f>
        <v>0</v>
      </c>
      <c r="BM18" s="91">
        <f>IFERROR(IF('⑥-2A申告納付税額（3％）【室】'!BM18-'⑦-2Aのうち道分【室】'!BM18&lt;0, 0, '⑥-2A申告納付税額（3％）【室】'!BM18-'⑦-2Aのうち道分【室】'!BM18), 0)</f>
        <v>0</v>
      </c>
      <c r="BN18" s="91">
        <f>IFERROR(IF('⑥-2A申告納付税額（3％）【室】'!BN18-'⑦-2Aのうち道分【室】'!BN18&lt;0, 0, '⑥-2A申告納付税額（3％）【室】'!BN18-'⑦-2Aのうち道分【室】'!BN18), 0)</f>
        <v>0</v>
      </c>
      <c r="BO18" s="91">
        <f>IFERROR(IF('⑥-2A申告納付税額（3％）【室】'!BO18-'⑦-2Aのうち道分【室】'!BO18&lt;0, 0, '⑥-2A申告納付税額（3％）【室】'!BO18-'⑦-2Aのうち道分【室】'!BO18), 0)</f>
        <v>0</v>
      </c>
      <c r="BP18" s="91">
        <f>IFERROR(IF('⑥-2A申告納付税額（3％）【室】'!BP18-'⑦-2Aのうち道分【室】'!BP18&lt;0, 0, '⑥-2A申告納付税額（3％）【室】'!BP18-'⑦-2Aのうち道分【室】'!BP18), 0)</f>
        <v>0</v>
      </c>
      <c r="BQ18" s="91">
        <f>IFERROR(IF('⑥-2A申告納付税額（3％）【室】'!BQ18-'⑦-2Aのうち道分【室】'!BQ18&lt;0, 0, '⑥-2A申告納付税額（3％）【室】'!BQ18-'⑦-2Aのうち道分【室】'!BQ18), 0)</f>
        <v>0</v>
      </c>
      <c r="BR18" s="91">
        <f>IFERROR(IF('⑥-2A申告納付税額（3％）【室】'!BR18-'⑦-2Aのうち道分【室】'!BR18&lt;0, 0, '⑥-2A申告納付税額（3％）【室】'!BR18-'⑦-2Aのうち道分【室】'!BR18), 0)</f>
        <v>0</v>
      </c>
      <c r="BS18" s="91">
        <f>IFERROR(IF('⑥-2A申告納付税額（3％）【室】'!BS18-'⑦-2Aのうち道分【室】'!BS18&lt;0, 0, '⑥-2A申告納付税額（3％）【室】'!BS18-'⑦-2Aのうち道分【室】'!BS18), 0)</f>
        <v>0</v>
      </c>
      <c r="BT18" s="91">
        <f>IFERROR(IF('⑥-2A申告納付税額（3％）【室】'!BT18-'⑦-2Aのうち道分【室】'!BT18&lt;0, 0, '⑥-2A申告納付税額（3％）【室】'!BT18-'⑦-2Aのうち道分【室】'!BT18), 0)</f>
        <v>0</v>
      </c>
      <c r="BU18" s="91">
        <f>IFERROR(IF('⑥-2A申告納付税額（3％）【室】'!BU18-'⑦-2Aのうち道分【室】'!BU18&lt;0, 0, '⑥-2A申告納付税額（3％）【室】'!BU18-'⑦-2Aのうち道分【室】'!BU18), 0)</f>
        <v>0</v>
      </c>
      <c r="BV18" s="91">
        <f>IFERROR(IF('⑥-2A申告納付税額（3％）【室】'!BV18-'⑦-2Aのうち道分【室】'!BV18&lt;0, 0, '⑥-2A申告納付税額（3％）【室】'!BV18-'⑦-2Aのうち道分【室】'!BV18), 0)</f>
        <v>0</v>
      </c>
      <c r="BW18" s="91">
        <f>IFERROR(IF('⑥-2A申告納付税額（3％）【室】'!BW18-'⑦-2Aのうち道分【室】'!BW18&lt;0, 0, '⑥-2A申告納付税額（3％）【室】'!BW18-'⑦-2Aのうち道分【室】'!BW18), 0)</f>
        <v>0</v>
      </c>
      <c r="BX18" s="91">
        <f>IFERROR(IF('⑥-2A申告納付税額（3％）【室】'!BX18-'⑦-2Aのうち道分【室】'!BX18&lt;0, 0, '⑥-2A申告納付税額（3％）【室】'!BX18-'⑦-2Aのうち道分【室】'!BX18), 0)</f>
        <v>0</v>
      </c>
      <c r="BY18" s="91">
        <f>IFERROR(IF('⑥-2A申告納付税額（3％）【室】'!BY18-'⑦-2Aのうち道分【室】'!BY18&lt;0, 0, '⑥-2A申告納付税額（3％）【室】'!BY18-'⑦-2Aのうち道分【室】'!BY18), 0)</f>
        <v>0</v>
      </c>
      <c r="BZ18" s="91">
        <f>IFERROR(IF('⑥-2A申告納付税額（3％）【室】'!BZ18-'⑦-2Aのうち道分【室】'!BZ18&lt;0, 0, '⑥-2A申告納付税額（3％）【室】'!BZ18-'⑦-2Aのうち道分【室】'!BZ18), 0)</f>
        <v>0</v>
      </c>
      <c r="CA18" s="91">
        <f>IFERROR(IF('⑥-2A申告納付税額（3％）【室】'!CA18-'⑦-2Aのうち道分【室】'!CA18&lt;0, 0, '⑥-2A申告納付税額（3％）【室】'!CA18-'⑦-2Aのうち道分【室】'!CA18), 0)</f>
        <v>0</v>
      </c>
      <c r="CB18" s="91">
        <f>IFERROR(IF('⑥-2A申告納付税額（3％）【室】'!CB18-'⑦-2Aのうち道分【室】'!CB18&lt;0, 0, '⑥-2A申告納付税額（3％）【室】'!CB18-'⑦-2Aのうち道分【室】'!CB18), 0)</f>
        <v>0</v>
      </c>
      <c r="CC18" s="91">
        <f>IFERROR(IF('⑥-2A申告納付税額（3％）【室】'!CC18-'⑦-2Aのうち道分【室】'!CC18&lt;0, 0, '⑥-2A申告納付税額（3％）【室】'!CC18-'⑦-2Aのうち道分【室】'!CC18), 0)</f>
        <v>0</v>
      </c>
      <c r="CD18" s="91">
        <f>IFERROR(IF('⑥-2A申告納付税額（3％）【室】'!CD18-'⑦-2Aのうち道分【室】'!CD18&lt;0, 0, '⑥-2A申告納付税額（3％）【室】'!CD18-'⑦-2Aのうち道分【室】'!CD18), 0)</f>
        <v>0</v>
      </c>
      <c r="CE18" s="91">
        <f>IFERROR(IF('⑥-2A申告納付税額（3％）【室】'!CE18-'⑦-2Aのうち道分【室】'!CE18&lt;0, 0, '⑥-2A申告納付税額（3％）【室】'!CE18-'⑦-2Aのうち道分【室】'!CE18), 0)</f>
        <v>0</v>
      </c>
      <c r="CF18" s="91">
        <f>IFERROR(IF('⑥-2A申告納付税額（3％）【室】'!CF18-'⑦-2Aのうち道分【室】'!CF18&lt;0, 0, '⑥-2A申告納付税額（3％）【室】'!CF18-'⑦-2Aのうち道分【室】'!CF18), 0)</f>
        <v>0</v>
      </c>
      <c r="CG18" s="91">
        <f>IFERROR(IF('⑥-2A申告納付税額（3％）【室】'!CG18-'⑦-2Aのうち道分【室】'!CG18&lt;0, 0, '⑥-2A申告納付税額（3％）【室】'!CG18-'⑦-2Aのうち道分【室】'!CG18), 0)</f>
        <v>0</v>
      </c>
      <c r="CH18" s="91">
        <f>IFERROR(IF('⑥-2A申告納付税額（3％）【室】'!CH18-'⑦-2Aのうち道分【室】'!CH18&lt;0, 0, '⑥-2A申告納付税額（3％）【室】'!CH18-'⑦-2Aのうち道分【室】'!CH18), 0)</f>
        <v>0</v>
      </c>
      <c r="CI18" s="91">
        <f>IFERROR(IF('⑥-2A申告納付税額（3％）【室】'!CI18-'⑦-2Aのうち道分【室】'!CI18&lt;0, 0, '⑥-2A申告納付税額（3％）【室】'!CI18-'⑦-2Aのうち道分【室】'!CI18), 0)</f>
        <v>0</v>
      </c>
      <c r="CJ18" s="91">
        <f>IFERROR(IF('⑥-2A申告納付税額（3％）【室】'!CJ18-'⑦-2Aのうち道分【室】'!CJ18&lt;0, 0, '⑥-2A申告納付税額（3％）【室】'!CJ18-'⑦-2Aのうち道分【室】'!CJ18), 0)</f>
        <v>0</v>
      </c>
      <c r="CK18" s="91">
        <f>IFERROR(IF('⑥-2A申告納付税額（3％）【室】'!CK18-'⑦-2Aのうち道分【室】'!CK18&lt;0, 0, '⑥-2A申告納付税額（3％）【室】'!CK18-'⑦-2Aのうち道分【室】'!CK18), 0)</f>
        <v>0</v>
      </c>
      <c r="CL18" s="91">
        <f>IFERROR(IF('⑥-2A申告納付税額（3％）【室】'!CL18-'⑦-2Aのうち道分【室】'!CL18&lt;0, 0, '⑥-2A申告納付税額（3％）【室】'!CL18-'⑦-2Aのうち道分【室】'!CL18), 0)</f>
        <v>0</v>
      </c>
      <c r="CM18" s="91">
        <f>IFERROR(IF('⑥-2A申告納付税額（3％）【室】'!CM18-'⑦-2Aのうち道分【室】'!CM18&lt;0, 0, '⑥-2A申告納付税額（3％）【室】'!CM18-'⑦-2Aのうち道分【室】'!CM18), 0)</f>
        <v>0</v>
      </c>
      <c r="CN18" s="91">
        <f>IFERROR(IF('⑥-2A申告納付税額（3％）【室】'!CN18-'⑦-2Aのうち道分【室】'!CN18&lt;0, 0, '⑥-2A申告納付税額（3％）【室】'!CN18-'⑦-2Aのうち道分【室】'!CN18), 0)</f>
        <v>0</v>
      </c>
      <c r="CO18" s="91">
        <f>IFERROR(IF('⑥-2A申告納付税額（3％）【室】'!CO18-'⑦-2Aのうち道分【室】'!CO18&lt;0, 0, '⑥-2A申告納付税額（3％）【室】'!CO18-'⑦-2Aのうち道分【室】'!CO18), 0)</f>
        <v>0</v>
      </c>
      <c r="CP18" s="91">
        <f>IFERROR(IF('⑥-2A申告納付税額（3％）【室】'!CP18-'⑦-2Aのうち道分【室】'!CP18&lt;0, 0, '⑥-2A申告納付税額（3％）【室】'!CP18-'⑦-2Aのうち道分【室】'!CP18), 0)</f>
        <v>0</v>
      </c>
      <c r="CQ18" s="91">
        <f>IFERROR(IF('⑥-2A申告納付税額（3％）【室】'!CQ18-'⑦-2Aのうち道分【室】'!CQ18&lt;0, 0, '⑥-2A申告納付税額（3％）【室】'!CQ18-'⑦-2Aのうち道分【室】'!CQ18), 0)</f>
        <v>0</v>
      </c>
      <c r="CR18" s="91">
        <f>IFERROR(IF('⑥-2A申告納付税額（3％）【室】'!CR18-'⑦-2Aのうち道分【室】'!CR18&lt;0, 0, '⑥-2A申告納付税額（3％）【室】'!CR18-'⑦-2Aのうち道分【室】'!CR18), 0)</f>
        <v>0</v>
      </c>
      <c r="CS18" s="91">
        <f>IFERROR(IF('⑥-2A申告納付税額（3％）【室】'!CS18-'⑦-2Aのうち道分【室】'!CS18&lt;0, 0, '⑥-2A申告納付税額（3％）【室】'!CS18-'⑦-2Aのうち道分【室】'!CS18), 0)</f>
        <v>0</v>
      </c>
      <c r="CT18" s="91">
        <f>IFERROR(IF('⑥-2A申告納付税額（3％）【室】'!CT18-'⑦-2Aのうち道分【室】'!CT18&lt;0, 0, '⑥-2A申告納付税額（3％）【室】'!CT18-'⑦-2Aのうち道分【室】'!CT18), 0)</f>
        <v>0</v>
      </c>
      <c r="CU18" s="91">
        <f>IFERROR(IF('⑥-2A申告納付税額（3％）【室】'!CU18-'⑦-2Aのうち道分【室】'!CU18&lt;0, 0, '⑥-2A申告納付税額（3％）【室】'!CU18-'⑦-2Aのうち道分【室】'!CU18), 0)</f>
        <v>0</v>
      </c>
      <c r="CV18" s="91">
        <f>IFERROR(IF('⑥-2A申告納付税額（3％）【室】'!CV18-'⑦-2Aのうち道分【室】'!CV18&lt;0, 0, '⑥-2A申告納付税額（3％）【室】'!CV18-'⑦-2Aのうち道分【室】'!CV18), 0)</f>
        <v>0</v>
      </c>
      <c r="CW18" s="91">
        <f>IFERROR(IF('⑥-2A申告納付税額（3％）【室】'!CW18-'⑦-2Aのうち道分【室】'!CW18&lt;0, 0, '⑥-2A申告納付税額（3％）【室】'!CW18-'⑦-2Aのうち道分【室】'!CW18), 0)</f>
        <v>0</v>
      </c>
      <c r="CX18" s="91">
        <f>IFERROR(IF('⑥-2A申告納付税額（3％）【室】'!CX18-'⑦-2Aのうち道分【室】'!CX18&lt;0, 0, '⑥-2A申告納付税額（3％）【室】'!CX18-'⑦-2Aのうち道分【室】'!CX18), 0)</f>
        <v>0</v>
      </c>
      <c r="CY18" s="165">
        <f t="shared" si="6"/>
        <v>0</v>
      </c>
      <c r="DA18" s="5">
        <f t="shared" si="7"/>
        <v>0</v>
      </c>
    </row>
    <row r="19" spans="1:105">
      <c r="A19" s="196"/>
      <c r="B19" s="92">
        <v>11</v>
      </c>
      <c r="C19" s="10">
        <f>IFERROR(IF('⑥-2A申告納付税額（3％）【室】'!C19-'⑦-2Aのうち道分【室】'!C19&lt;0, 0, '⑥-2A申告納付税額（3％）【室】'!C19-'⑦-2Aのうち道分【室】'!C19), 0)</f>
        <v>0</v>
      </c>
      <c r="D19" s="10">
        <f>IFERROR(IF('⑥-2A申告納付税額（3％）【室】'!D19-'⑦-2Aのうち道分【室】'!D19&lt;0, 0, '⑥-2A申告納付税額（3％）【室】'!D19-'⑦-2Aのうち道分【室】'!D19), 0)</f>
        <v>0</v>
      </c>
      <c r="E19" s="10">
        <f>IFERROR(IF('⑥-2A申告納付税額（3％）【室】'!E19-'⑦-2Aのうち道分【室】'!E19&lt;0, 0, '⑥-2A申告納付税額（3％）【室】'!E19-'⑦-2Aのうち道分【室】'!E19), 0)</f>
        <v>0</v>
      </c>
      <c r="F19" s="10">
        <f>IFERROR(IF('⑥-2A申告納付税額（3％）【室】'!F19-'⑦-2Aのうち道分【室】'!F19&lt;0, 0, '⑥-2A申告納付税額（3％）【室】'!F19-'⑦-2Aのうち道分【室】'!F19), 0)</f>
        <v>0</v>
      </c>
      <c r="G19" s="10">
        <f>IFERROR(IF('⑥-2A申告納付税額（3％）【室】'!G19-'⑦-2Aのうち道分【室】'!G19&lt;0, 0, '⑥-2A申告納付税額（3％）【室】'!G19-'⑦-2Aのうち道分【室】'!G19), 0)</f>
        <v>0</v>
      </c>
      <c r="H19" s="10">
        <f>IFERROR(IF('⑥-2A申告納付税額（3％）【室】'!H19-'⑦-2Aのうち道分【室】'!H19&lt;0, 0, '⑥-2A申告納付税額（3％）【室】'!H19-'⑦-2Aのうち道分【室】'!H19), 0)</f>
        <v>0</v>
      </c>
      <c r="I19" s="10">
        <f>IFERROR(IF('⑥-2A申告納付税額（3％）【室】'!I19-'⑦-2Aのうち道分【室】'!I19&lt;0, 0, '⑥-2A申告納付税額（3％）【室】'!I19-'⑦-2Aのうち道分【室】'!I19), 0)</f>
        <v>0</v>
      </c>
      <c r="J19" s="10">
        <f>IFERROR(IF('⑥-2A申告納付税額（3％）【室】'!J19-'⑦-2Aのうち道分【室】'!J19&lt;0, 0, '⑥-2A申告納付税額（3％）【室】'!J19-'⑦-2Aのうち道分【室】'!J19), 0)</f>
        <v>0</v>
      </c>
      <c r="K19" s="10">
        <f>IFERROR(IF('⑥-2A申告納付税額（3％）【室】'!K19-'⑦-2Aのうち道分【室】'!K19&lt;0, 0, '⑥-2A申告納付税額（3％）【室】'!K19-'⑦-2Aのうち道分【室】'!K19), 0)</f>
        <v>0</v>
      </c>
      <c r="L19" s="10">
        <f>IFERROR(IF('⑥-2A申告納付税額（3％）【室】'!L19-'⑦-2Aのうち道分【室】'!L19&lt;0, 0, '⑥-2A申告納付税額（3％）【室】'!L19-'⑦-2Aのうち道分【室】'!L19), 0)</f>
        <v>0</v>
      </c>
      <c r="M19" s="10">
        <f>IFERROR(IF('⑥-2A申告納付税額（3％）【室】'!M19-'⑦-2Aのうち道分【室】'!M19&lt;0, 0, '⑥-2A申告納付税額（3％）【室】'!M19-'⑦-2Aのうち道分【室】'!M19), 0)</f>
        <v>0</v>
      </c>
      <c r="N19" s="91">
        <f>IFERROR(IF('⑥-2A申告納付税額（3％）【室】'!N19-'⑦-2Aのうち道分【室】'!N19&lt;0, 0, '⑥-2A申告納付税額（3％）【室】'!N19-'⑦-2Aのうち道分【室】'!N19), 0)</f>
        <v>0</v>
      </c>
      <c r="O19" s="91">
        <f>IFERROR(IF('⑥-2A申告納付税額（3％）【室】'!O19-'⑦-2Aのうち道分【室】'!O19&lt;0, 0, '⑥-2A申告納付税額（3％）【室】'!O19-'⑦-2Aのうち道分【室】'!O19), 0)</f>
        <v>0</v>
      </c>
      <c r="P19" s="91">
        <f>IFERROR(IF('⑥-2A申告納付税額（3％）【室】'!P19-'⑦-2Aのうち道分【室】'!P19&lt;0, 0, '⑥-2A申告納付税額（3％）【室】'!P19-'⑦-2Aのうち道分【室】'!P19), 0)</f>
        <v>0</v>
      </c>
      <c r="Q19" s="91">
        <f>IFERROR(IF('⑥-2A申告納付税額（3％）【室】'!Q19-'⑦-2Aのうち道分【室】'!Q19&lt;0, 0, '⑥-2A申告納付税額（3％）【室】'!Q19-'⑦-2Aのうち道分【室】'!Q19), 0)</f>
        <v>0</v>
      </c>
      <c r="R19" s="91">
        <f>IFERROR(IF('⑥-2A申告納付税額（3％）【室】'!R19-'⑦-2Aのうち道分【室】'!R19&lt;0, 0, '⑥-2A申告納付税額（3％）【室】'!R19-'⑦-2Aのうち道分【室】'!R19), 0)</f>
        <v>0</v>
      </c>
      <c r="S19" s="91">
        <f>IFERROR(IF('⑥-2A申告納付税額（3％）【室】'!S19-'⑦-2Aのうち道分【室】'!S19&lt;0, 0, '⑥-2A申告納付税額（3％）【室】'!S19-'⑦-2Aのうち道分【室】'!S19), 0)</f>
        <v>0</v>
      </c>
      <c r="T19" s="91">
        <f>IFERROR(IF('⑥-2A申告納付税額（3％）【室】'!T19-'⑦-2Aのうち道分【室】'!T19&lt;0, 0, '⑥-2A申告納付税額（3％）【室】'!T19-'⑦-2Aのうち道分【室】'!T19), 0)</f>
        <v>0</v>
      </c>
      <c r="U19" s="91">
        <f>IFERROR(IF('⑥-2A申告納付税額（3％）【室】'!U19-'⑦-2Aのうち道分【室】'!U19&lt;0, 0, '⑥-2A申告納付税額（3％）【室】'!U19-'⑦-2Aのうち道分【室】'!U19), 0)</f>
        <v>0</v>
      </c>
      <c r="V19" s="91">
        <f>IFERROR(IF('⑥-2A申告納付税額（3％）【室】'!V19-'⑦-2Aのうち道分【室】'!V19&lt;0, 0, '⑥-2A申告納付税額（3％）【室】'!V19-'⑦-2Aのうち道分【室】'!V19), 0)</f>
        <v>0</v>
      </c>
      <c r="W19" s="91">
        <f>IFERROR(IF('⑥-2A申告納付税額（3％）【室】'!W19-'⑦-2Aのうち道分【室】'!W19&lt;0, 0, '⑥-2A申告納付税額（3％）【室】'!W19-'⑦-2Aのうち道分【室】'!W19), 0)</f>
        <v>0</v>
      </c>
      <c r="X19" s="91">
        <f>IFERROR(IF('⑥-2A申告納付税額（3％）【室】'!X19-'⑦-2Aのうち道分【室】'!X19&lt;0, 0, '⑥-2A申告納付税額（3％）【室】'!X19-'⑦-2Aのうち道分【室】'!X19), 0)</f>
        <v>0</v>
      </c>
      <c r="Y19" s="91">
        <f>IFERROR(IF('⑥-2A申告納付税額（3％）【室】'!Y19-'⑦-2Aのうち道分【室】'!Y19&lt;0, 0, '⑥-2A申告納付税額（3％）【室】'!Y19-'⑦-2Aのうち道分【室】'!Y19), 0)</f>
        <v>0</v>
      </c>
      <c r="Z19" s="91">
        <f>IFERROR(IF('⑥-2A申告納付税額（3％）【室】'!Z19-'⑦-2Aのうち道分【室】'!Z19&lt;0, 0, '⑥-2A申告納付税額（3％）【室】'!Z19-'⑦-2Aのうち道分【室】'!Z19), 0)</f>
        <v>0</v>
      </c>
      <c r="AA19" s="91">
        <f>IFERROR(IF('⑥-2A申告納付税額（3％）【室】'!AA19-'⑦-2Aのうち道分【室】'!AA19&lt;0, 0, '⑥-2A申告納付税額（3％）【室】'!AA19-'⑦-2Aのうち道分【室】'!AA19), 0)</f>
        <v>0</v>
      </c>
      <c r="AB19" s="91">
        <f>IFERROR(IF('⑥-2A申告納付税額（3％）【室】'!AB19-'⑦-2Aのうち道分【室】'!AB19&lt;0, 0, '⑥-2A申告納付税額（3％）【室】'!AB19-'⑦-2Aのうち道分【室】'!AB19), 0)</f>
        <v>0</v>
      </c>
      <c r="AC19" s="91">
        <f>IFERROR(IF('⑥-2A申告納付税額（3％）【室】'!AC19-'⑦-2Aのうち道分【室】'!AC19&lt;0, 0, '⑥-2A申告納付税額（3％）【室】'!AC19-'⑦-2Aのうち道分【室】'!AC19), 0)</f>
        <v>0</v>
      </c>
      <c r="AD19" s="91">
        <f>IFERROR(IF('⑥-2A申告納付税額（3％）【室】'!AD19-'⑦-2Aのうち道分【室】'!AD19&lt;0, 0, '⑥-2A申告納付税額（3％）【室】'!AD19-'⑦-2Aのうち道分【室】'!AD19), 0)</f>
        <v>0</v>
      </c>
      <c r="AE19" s="91">
        <f>IFERROR(IF('⑥-2A申告納付税額（3％）【室】'!AE19-'⑦-2Aのうち道分【室】'!AE19&lt;0, 0, '⑥-2A申告納付税額（3％）【室】'!AE19-'⑦-2Aのうち道分【室】'!AE19), 0)</f>
        <v>0</v>
      </c>
      <c r="AF19" s="91">
        <f>IFERROR(IF('⑥-2A申告納付税額（3％）【室】'!AF19-'⑦-2Aのうち道分【室】'!AF19&lt;0, 0, '⑥-2A申告納付税額（3％）【室】'!AF19-'⑦-2Aのうち道分【室】'!AF19), 0)</f>
        <v>0</v>
      </c>
      <c r="AG19" s="91">
        <f>IFERROR(IF('⑥-2A申告納付税額（3％）【室】'!AG19-'⑦-2Aのうち道分【室】'!AG19&lt;0, 0, '⑥-2A申告納付税額（3％）【室】'!AG19-'⑦-2Aのうち道分【室】'!AG19), 0)</f>
        <v>0</v>
      </c>
      <c r="AH19" s="91">
        <f>IFERROR(IF('⑥-2A申告納付税額（3％）【室】'!AH19-'⑦-2Aのうち道分【室】'!AH19&lt;0, 0, '⑥-2A申告納付税額（3％）【室】'!AH19-'⑦-2Aのうち道分【室】'!AH19), 0)</f>
        <v>0</v>
      </c>
      <c r="AI19" s="91">
        <f>IFERROR(IF('⑥-2A申告納付税額（3％）【室】'!AI19-'⑦-2Aのうち道分【室】'!AI19&lt;0, 0, '⑥-2A申告納付税額（3％）【室】'!AI19-'⑦-2Aのうち道分【室】'!AI19), 0)</f>
        <v>0</v>
      </c>
      <c r="AJ19" s="91">
        <f>IFERROR(IF('⑥-2A申告納付税額（3％）【室】'!AJ19-'⑦-2Aのうち道分【室】'!AJ19&lt;0, 0, '⑥-2A申告納付税額（3％）【室】'!AJ19-'⑦-2Aのうち道分【室】'!AJ19), 0)</f>
        <v>0</v>
      </c>
      <c r="AK19" s="91">
        <f>IFERROR(IF('⑥-2A申告納付税額（3％）【室】'!AK19-'⑦-2Aのうち道分【室】'!AK19&lt;0, 0, '⑥-2A申告納付税額（3％）【室】'!AK19-'⑦-2Aのうち道分【室】'!AK19), 0)</f>
        <v>0</v>
      </c>
      <c r="AL19" s="91">
        <f>IFERROR(IF('⑥-2A申告納付税額（3％）【室】'!AL19-'⑦-2Aのうち道分【室】'!AL19&lt;0, 0, '⑥-2A申告納付税額（3％）【室】'!AL19-'⑦-2Aのうち道分【室】'!AL19), 0)</f>
        <v>0</v>
      </c>
      <c r="AM19" s="91">
        <f>IFERROR(IF('⑥-2A申告納付税額（3％）【室】'!AM19-'⑦-2Aのうち道分【室】'!AM19&lt;0, 0, '⑥-2A申告納付税額（3％）【室】'!AM19-'⑦-2Aのうち道分【室】'!AM19), 0)</f>
        <v>0</v>
      </c>
      <c r="AN19" s="91">
        <f>IFERROR(IF('⑥-2A申告納付税額（3％）【室】'!AN19-'⑦-2Aのうち道分【室】'!AN19&lt;0, 0, '⑥-2A申告納付税額（3％）【室】'!AN19-'⑦-2Aのうち道分【室】'!AN19), 0)</f>
        <v>0</v>
      </c>
      <c r="AO19" s="91">
        <f>IFERROR(IF('⑥-2A申告納付税額（3％）【室】'!AO19-'⑦-2Aのうち道分【室】'!AO19&lt;0, 0, '⑥-2A申告納付税額（3％）【室】'!AO19-'⑦-2Aのうち道分【室】'!AO19), 0)</f>
        <v>0</v>
      </c>
      <c r="AP19" s="91">
        <f>IFERROR(IF('⑥-2A申告納付税額（3％）【室】'!AP19-'⑦-2Aのうち道分【室】'!AP19&lt;0, 0, '⑥-2A申告納付税額（3％）【室】'!AP19-'⑦-2Aのうち道分【室】'!AP19), 0)</f>
        <v>0</v>
      </c>
      <c r="AQ19" s="91">
        <f>IFERROR(IF('⑥-2A申告納付税額（3％）【室】'!AQ19-'⑦-2Aのうち道分【室】'!AQ19&lt;0, 0, '⑥-2A申告納付税額（3％）【室】'!AQ19-'⑦-2Aのうち道分【室】'!AQ19), 0)</f>
        <v>0</v>
      </c>
      <c r="AR19" s="91">
        <f>IFERROR(IF('⑥-2A申告納付税額（3％）【室】'!AR19-'⑦-2Aのうち道分【室】'!AR19&lt;0, 0, '⑥-2A申告納付税額（3％）【室】'!AR19-'⑦-2Aのうち道分【室】'!AR19), 0)</f>
        <v>0</v>
      </c>
      <c r="AS19" s="91">
        <f>IFERROR(IF('⑥-2A申告納付税額（3％）【室】'!AS19-'⑦-2Aのうち道分【室】'!AS19&lt;0, 0, '⑥-2A申告納付税額（3％）【室】'!AS19-'⑦-2Aのうち道分【室】'!AS19), 0)</f>
        <v>0</v>
      </c>
      <c r="AT19" s="91">
        <f>IFERROR(IF('⑥-2A申告納付税額（3％）【室】'!AT19-'⑦-2Aのうち道分【室】'!AT19&lt;0, 0, '⑥-2A申告納付税額（3％）【室】'!AT19-'⑦-2Aのうち道分【室】'!AT19), 0)</f>
        <v>0</v>
      </c>
      <c r="AU19" s="91">
        <f>IFERROR(IF('⑥-2A申告納付税額（3％）【室】'!AU19-'⑦-2Aのうち道分【室】'!AU19&lt;0, 0, '⑥-2A申告納付税額（3％）【室】'!AU19-'⑦-2Aのうち道分【室】'!AU19), 0)</f>
        <v>0</v>
      </c>
      <c r="AV19" s="91">
        <f>IFERROR(IF('⑥-2A申告納付税額（3％）【室】'!AV19-'⑦-2Aのうち道分【室】'!AV19&lt;0, 0, '⑥-2A申告納付税額（3％）【室】'!AV19-'⑦-2Aのうち道分【室】'!AV19), 0)</f>
        <v>0</v>
      </c>
      <c r="AW19" s="91">
        <f>IFERROR(IF('⑥-2A申告納付税額（3％）【室】'!AW19-'⑦-2Aのうち道分【室】'!AW19&lt;0, 0, '⑥-2A申告納付税額（3％）【室】'!AW19-'⑦-2Aのうち道分【室】'!AW19), 0)</f>
        <v>0</v>
      </c>
      <c r="AX19" s="91">
        <f>IFERROR(IF('⑥-2A申告納付税額（3％）【室】'!AX19-'⑦-2Aのうち道分【室】'!AX19&lt;0, 0, '⑥-2A申告納付税額（3％）【室】'!AX19-'⑦-2Aのうち道分【室】'!AX19), 0)</f>
        <v>0</v>
      </c>
      <c r="AY19" s="91">
        <f>IFERROR(IF('⑥-2A申告納付税額（3％）【室】'!AY19-'⑦-2Aのうち道分【室】'!AY19&lt;0, 0, '⑥-2A申告納付税額（3％）【室】'!AY19-'⑦-2Aのうち道分【室】'!AY19), 0)</f>
        <v>0</v>
      </c>
      <c r="AZ19" s="91">
        <f>IFERROR(IF('⑥-2A申告納付税額（3％）【室】'!AZ19-'⑦-2Aのうち道分【室】'!AZ19&lt;0, 0, '⑥-2A申告納付税額（3％）【室】'!AZ19-'⑦-2Aのうち道分【室】'!AZ19), 0)</f>
        <v>0</v>
      </c>
      <c r="BA19" s="91">
        <f>IFERROR(IF('⑥-2A申告納付税額（3％）【室】'!BA19-'⑦-2Aのうち道分【室】'!BA19&lt;0, 0, '⑥-2A申告納付税額（3％）【室】'!BA19-'⑦-2Aのうち道分【室】'!BA19), 0)</f>
        <v>0</v>
      </c>
      <c r="BB19" s="91">
        <f>IFERROR(IF('⑥-2A申告納付税額（3％）【室】'!BB19-'⑦-2Aのうち道分【室】'!BB19&lt;0, 0, '⑥-2A申告納付税額（3％）【室】'!BB19-'⑦-2Aのうち道分【室】'!BB19), 0)</f>
        <v>0</v>
      </c>
      <c r="BC19" s="91">
        <f>IFERROR(IF('⑥-2A申告納付税額（3％）【室】'!BC19-'⑦-2Aのうち道分【室】'!BC19&lt;0, 0, '⑥-2A申告納付税額（3％）【室】'!BC19-'⑦-2Aのうち道分【室】'!BC19), 0)</f>
        <v>0</v>
      </c>
      <c r="BD19" s="91">
        <f>IFERROR(IF('⑥-2A申告納付税額（3％）【室】'!BD19-'⑦-2Aのうち道分【室】'!BD19&lt;0, 0, '⑥-2A申告納付税額（3％）【室】'!BD19-'⑦-2Aのうち道分【室】'!BD19), 0)</f>
        <v>0</v>
      </c>
      <c r="BE19" s="91">
        <f>IFERROR(IF('⑥-2A申告納付税額（3％）【室】'!BE19-'⑦-2Aのうち道分【室】'!BE19&lt;0, 0, '⑥-2A申告納付税額（3％）【室】'!BE19-'⑦-2Aのうち道分【室】'!BE19), 0)</f>
        <v>0</v>
      </c>
      <c r="BF19" s="91">
        <f>IFERROR(IF('⑥-2A申告納付税額（3％）【室】'!BF19-'⑦-2Aのうち道分【室】'!BF19&lt;0, 0, '⑥-2A申告納付税額（3％）【室】'!BF19-'⑦-2Aのうち道分【室】'!BF19), 0)</f>
        <v>0</v>
      </c>
      <c r="BG19" s="91">
        <f>IFERROR(IF('⑥-2A申告納付税額（3％）【室】'!BG19-'⑦-2Aのうち道分【室】'!BG19&lt;0, 0, '⑥-2A申告納付税額（3％）【室】'!BG19-'⑦-2Aのうち道分【室】'!BG19), 0)</f>
        <v>0</v>
      </c>
      <c r="BH19" s="91">
        <f>IFERROR(IF('⑥-2A申告納付税額（3％）【室】'!BH19-'⑦-2Aのうち道分【室】'!BH19&lt;0, 0, '⑥-2A申告納付税額（3％）【室】'!BH19-'⑦-2Aのうち道分【室】'!BH19), 0)</f>
        <v>0</v>
      </c>
      <c r="BI19" s="91">
        <f>IFERROR(IF('⑥-2A申告納付税額（3％）【室】'!BI19-'⑦-2Aのうち道分【室】'!BI19&lt;0, 0, '⑥-2A申告納付税額（3％）【室】'!BI19-'⑦-2Aのうち道分【室】'!BI19), 0)</f>
        <v>0</v>
      </c>
      <c r="BJ19" s="91">
        <f>IFERROR(IF('⑥-2A申告納付税額（3％）【室】'!BJ19-'⑦-2Aのうち道分【室】'!BJ19&lt;0, 0, '⑥-2A申告納付税額（3％）【室】'!BJ19-'⑦-2Aのうち道分【室】'!BJ19), 0)</f>
        <v>0</v>
      </c>
      <c r="BK19" s="91">
        <f>IFERROR(IF('⑥-2A申告納付税額（3％）【室】'!BK19-'⑦-2Aのうち道分【室】'!BK19&lt;0, 0, '⑥-2A申告納付税額（3％）【室】'!BK19-'⑦-2Aのうち道分【室】'!BK19), 0)</f>
        <v>0</v>
      </c>
      <c r="BL19" s="91">
        <f>IFERROR(IF('⑥-2A申告納付税額（3％）【室】'!BL19-'⑦-2Aのうち道分【室】'!BL19&lt;0, 0, '⑥-2A申告納付税額（3％）【室】'!BL19-'⑦-2Aのうち道分【室】'!BL19), 0)</f>
        <v>0</v>
      </c>
      <c r="BM19" s="91">
        <f>IFERROR(IF('⑥-2A申告納付税額（3％）【室】'!BM19-'⑦-2Aのうち道分【室】'!BM19&lt;0, 0, '⑥-2A申告納付税額（3％）【室】'!BM19-'⑦-2Aのうち道分【室】'!BM19), 0)</f>
        <v>0</v>
      </c>
      <c r="BN19" s="91">
        <f>IFERROR(IF('⑥-2A申告納付税額（3％）【室】'!BN19-'⑦-2Aのうち道分【室】'!BN19&lt;0, 0, '⑥-2A申告納付税額（3％）【室】'!BN19-'⑦-2Aのうち道分【室】'!BN19), 0)</f>
        <v>0</v>
      </c>
      <c r="BO19" s="91">
        <f>IFERROR(IF('⑥-2A申告納付税額（3％）【室】'!BO19-'⑦-2Aのうち道分【室】'!BO19&lt;0, 0, '⑥-2A申告納付税額（3％）【室】'!BO19-'⑦-2Aのうち道分【室】'!BO19), 0)</f>
        <v>0</v>
      </c>
      <c r="BP19" s="91">
        <f>IFERROR(IF('⑥-2A申告納付税額（3％）【室】'!BP19-'⑦-2Aのうち道分【室】'!BP19&lt;0, 0, '⑥-2A申告納付税額（3％）【室】'!BP19-'⑦-2Aのうち道分【室】'!BP19), 0)</f>
        <v>0</v>
      </c>
      <c r="BQ19" s="91">
        <f>IFERROR(IF('⑥-2A申告納付税額（3％）【室】'!BQ19-'⑦-2Aのうち道分【室】'!BQ19&lt;0, 0, '⑥-2A申告納付税額（3％）【室】'!BQ19-'⑦-2Aのうち道分【室】'!BQ19), 0)</f>
        <v>0</v>
      </c>
      <c r="BR19" s="91">
        <f>IFERROR(IF('⑥-2A申告納付税額（3％）【室】'!BR19-'⑦-2Aのうち道分【室】'!BR19&lt;0, 0, '⑥-2A申告納付税額（3％）【室】'!BR19-'⑦-2Aのうち道分【室】'!BR19), 0)</f>
        <v>0</v>
      </c>
      <c r="BS19" s="91">
        <f>IFERROR(IF('⑥-2A申告納付税額（3％）【室】'!BS19-'⑦-2Aのうち道分【室】'!BS19&lt;0, 0, '⑥-2A申告納付税額（3％）【室】'!BS19-'⑦-2Aのうち道分【室】'!BS19), 0)</f>
        <v>0</v>
      </c>
      <c r="BT19" s="91">
        <f>IFERROR(IF('⑥-2A申告納付税額（3％）【室】'!BT19-'⑦-2Aのうち道分【室】'!BT19&lt;0, 0, '⑥-2A申告納付税額（3％）【室】'!BT19-'⑦-2Aのうち道分【室】'!BT19), 0)</f>
        <v>0</v>
      </c>
      <c r="BU19" s="91">
        <f>IFERROR(IF('⑥-2A申告納付税額（3％）【室】'!BU19-'⑦-2Aのうち道分【室】'!BU19&lt;0, 0, '⑥-2A申告納付税額（3％）【室】'!BU19-'⑦-2Aのうち道分【室】'!BU19), 0)</f>
        <v>0</v>
      </c>
      <c r="BV19" s="91">
        <f>IFERROR(IF('⑥-2A申告納付税額（3％）【室】'!BV19-'⑦-2Aのうち道分【室】'!BV19&lt;0, 0, '⑥-2A申告納付税額（3％）【室】'!BV19-'⑦-2Aのうち道分【室】'!BV19), 0)</f>
        <v>0</v>
      </c>
      <c r="BW19" s="91">
        <f>IFERROR(IF('⑥-2A申告納付税額（3％）【室】'!BW19-'⑦-2Aのうち道分【室】'!BW19&lt;0, 0, '⑥-2A申告納付税額（3％）【室】'!BW19-'⑦-2Aのうち道分【室】'!BW19), 0)</f>
        <v>0</v>
      </c>
      <c r="BX19" s="91">
        <f>IFERROR(IF('⑥-2A申告納付税額（3％）【室】'!BX19-'⑦-2Aのうち道分【室】'!BX19&lt;0, 0, '⑥-2A申告納付税額（3％）【室】'!BX19-'⑦-2Aのうち道分【室】'!BX19), 0)</f>
        <v>0</v>
      </c>
      <c r="BY19" s="91">
        <f>IFERROR(IF('⑥-2A申告納付税額（3％）【室】'!BY19-'⑦-2Aのうち道分【室】'!BY19&lt;0, 0, '⑥-2A申告納付税額（3％）【室】'!BY19-'⑦-2Aのうち道分【室】'!BY19), 0)</f>
        <v>0</v>
      </c>
      <c r="BZ19" s="91">
        <f>IFERROR(IF('⑥-2A申告納付税額（3％）【室】'!BZ19-'⑦-2Aのうち道分【室】'!BZ19&lt;0, 0, '⑥-2A申告納付税額（3％）【室】'!BZ19-'⑦-2Aのうち道分【室】'!BZ19), 0)</f>
        <v>0</v>
      </c>
      <c r="CA19" s="91">
        <f>IFERROR(IF('⑥-2A申告納付税額（3％）【室】'!CA19-'⑦-2Aのうち道分【室】'!CA19&lt;0, 0, '⑥-2A申告納付税額（3％）【室】'!CA19-'⑦-2Aのうち道分【室】'!CA19), 0)</f>
        <v>0</v>
      </c>
      <c r="CB19" s="91">
        <f>IFERROR(IF('⑥-2A申告納付税額（3％）【室】'!CB19-'⑦-2Aのうち道分【室】'!CB19&lt;0, 0, '⑥-2A申告納付税額（3％）【室】'!CB19-'⑦-2Aのうち道分【室】'!CB19), 0)</f>
        <v>0</v>
      </c>
      <c r="CC19" s="91">
        <f>IFERROR(IF('⑥-2A申告納付税額（3％）【室】'!CC19-'⑦-2Aのうち道分【室】'!CC19&lt;0, 0, '⑥-2A申告納付税額（3％）【室】'!CC19-'⑦-2Aのうち道分【室】'!CC19), 0)</f>
        <v>0</v>
      </c>
      <c r="CD19" s="91">
        <f>IFERROR(IF('⑥-2A申告納付税額（3％）【室】'!CD19-'⑦-2Aのうち道分【室】'!CD19&lt;0, 0, '⑥-2A申告納付税額（3％）【室】'!CD19-'⑦-2Aのうち道分【室】'!CD19), 0)</f>
        <v>0</v>
      </c>
      <c r="CE19" s="91">
        <f>IFERROR(IF('⑥-2A申告納付税額（3％）【室】'!CE19-'⑦-2Aのうち道分【室】'!CE19&lt;0, 0, '⑥-2A申告納付税額（3％）【室】'!CE19-'⑦-2Aのうち道分【室】'!CE19), 0)</f>
        <v>0</v>
      </c>
      <c r="CF19" s="91">
        <f>IFERROR(IF('⑥-2A申告納付税額（3％）【室】'!CF19-'⑦-2Aのうち道分【室】'!CF19&lt;0, 0, '⑥-2A申告納付税額（3％）【室】'!CF19-'⑦-2Aのうち道分【室】'!CF19), 0)</f>
        <v>0</v>
      </c>
      <c r="CG19" s="91">
        <f>IFERROR(IF('⑥-2A申告納付税額（3％）【室】'!CG19-'⑦-2Aのうち道分【室】'!CG19&lt;0, 0, '⑥-2A申告納付税額（3％）【室】'!CG19-'⑦-2Aのうち道分【室】'!CG19), 0)</f>
        <v>0</v>
      </c>
      <c r="CH19" s="91">
        <f>IFERROR(IF('⑥-2A申告納付税額（3％）【室】'!CH19-'⑦-2Aのうち道分【室】'!CH19&lt;0, 0, '⑥-2A申告納付税額（3％）【室】'!CH19-'⑦-2Aのうち道分【室】'!CH19), 0)</f>
        <v>0</v>
      </c>
      <c r="CI19" s="91">
        <f>IFERROR(IF('⑥-2A申告納付税額（3％）【室】'!CI19-'⑦-2Aのうち道分【室】'!CI19&lt;0, 0, '⑥-2A申告納付税額（3％）【室】'!CI19-'⑦-2Aのうち道分【室】'!CI19), 0)</f>
        <v>0</v>
      </c>
      <c r="CJ19" s="91">
        <f>IFERROR(IF('⑥-2A申告納付税額（3％）【室】'!CJ19-'⑦-2Aのうち道分【室】'!CJ19&lt;0, 0, '⑥-2A申告納付税額（3％）【室】'!CJ19-'⑦-2Aのうち道分【室】'!CJ19), 0)</f>
        <v>0</v>
      </c>
      <c r="CK19" s="91">
        <f>IFERROR(IF('⑥-2A申告納付税額（3％）【室】'!CK19-'⑦-2Aのうち道分【室】'!CK19&lt;0, 0, '⑥-2A申告納付税額（3％）【室】'!CK19-'⑦-2Aのうち道分【室】'!CK19), 0)</f>
        <v>0</v>
      </c>
      <c r="CL19" s="91">
        <f>IFERROR(IF('⑥-2A申告納付税額（3％）【室】'!CL19-'⑦-2Aのうち道分【室】'!CL19&lt;0, 0, '⑥-2A申告納付税額（3％）【室】'!CL19-'⑦-2Aのうち道分【室】'!CL19), 0)</f>
        <v>0</v>
      </c>
      <c r="CM19" s="91">
        <f>IFERROR(IF('⑥-2A申告納付税額（3％）【室】'!CM19-'⑦-2Aのうち道分【室】'!CM19&lt;0, 0, '⑥-2A申告納付税額（3％）【室】'!CM19-'⑦-2Aのうち道分【室】'!CM19), 0)</f>
        <v>0</v>
      </c>
      <c r="CN19" s="91">
        <f>IFERROR(IF('⑥-2A申告納付税額（3％）【室】'!CN19-'⑦-2Aのうち道分【室】'!CN19&lt;0, 0, '⑥-2A申告納付税額（3％）【室】'!CN19-'⑦-2Aのうち道分【室】'!CN19), 0)</f>
        <v>0</v>
      </c>
      <c r="CO19" s="91">
        <f>IFERROR(IF('⑥-2A申告納付税額（3％）【室】'!CO19-'⑦-2Aのうち道分【室】'!CO19&lt;0, 0, '⑥-2A申告納付税額（3％）【室】'!CO19-'⑦-2Aのうち道分【室】'!CO19), 0)</f>
        <v>0</v>
      </c>
      <c r="CP19" s="91">
        <f>IFERROR(IF('⑥-2A申告納付税額（3％）【室】'!CP19-'⑦-2Aのうち道分【室】'!CP19&lt;0, 0, '⑥-2A申告納付税額（3％）【室】'!CP19-'⑦-2Aのうち道分【室】'!CP19), 0)</f>
        <v>0</v>
      </c>
      <c r="CQ19" s="91">
        <f>IFERROR(IF('⑥-2A申告納付税額（3％）【室】'!CQ19-'⑦-2Aのうち道分【室】'!CQ19&lt;0, 0, '⑥-2A申告納付税額（3％）【室】'!CQ19-'⑦-2Aのうち道分【室】'!CQ19), 0)</f>
        <v>0</v>
      </c>
      <c r="CR19" s="91">
        <f>IFERROR(IF('⑥-2A申告納付税額（3％）【室】'!CR19-'⑦-2Aのうち道分【室】'!CR19&lt;0, 0, '⑥-2A申告納付税額（3％）【室】'!CR19-'⑦-2Aのうち道分【室】'!CR19), 0)</f>
        <v>0</v>
      </c>
      <c r="CS19" s="91">
        <f>IFERROR(IF('⑥-2A申告納付税額（3％）【室】'!CS19-'⑦-2Aのうち道分【室】'!CS19&lt;0, 0, '⑥-2A申告納付税額（3％）【室】'!CS19-'⑦-2Aのうち道分【室】'!CS19), 0)</f>
        <v>0</v>
      </c>
      <c r="CT19" s="91">
        <f>IFERROR(IF('⑥-2A申告納付税額（3％）【室】'!CT19-'⑦-2Aのうち道分【室】'!CT19&lt;0, 0, '⑥-2A申告納付税額（3％）【室】'!CT19-'⑦-2Aのうち道分【室】'!CT19), 0)</f>
        <v>0</v>
      </c>
      <c r="CU19" s="91">
        <f>IFERROR(IF('⑥-2A申告納付税額（3％）【室】'!CU19-'⑦-2Aのうち道分【室】'!CU19&lt;0, 0, '⑥-2A申告納付税額（3％）【室】'!CU19-'⑦-2Aのうち道分【室】'!CU19), 0)</f>
        <v>0</v>
      </c>
      <c r="CV19" s="91">
        <f>IFERROR(IF('⑥-2A申告納付税額（3％）【室】'!CV19-'⑦-2Aのうち道分【室】'!CV19&lt;0, 0, '⑥-2A申告納付税額（3％）【室】'!CV19-'⑦-2Aのうち道分【室】'!CV19), 0)</f>
        <v>0</v>
      </c>
      <c r="CW19" s="91">
        <f>IFERROR(IF('⑥-2A申告納付税額（3％）【室】'!CW19-'⑦-2Aのうち道分【室】'!CW19&lt;0, 0, '⑥-2A申告納付税額（3％）【室】'!CW19-'⑦-2Aのうち道分【室】'!CW19), 0)</f>
        <v>0</v>
      </c>
      <c r="CX19" s="91">
        <f>IFERROR(IF('⑥-2A申告納付税額（3％）【室】'!CX19-'⑦-2Aのうち道分【室】'!CX19&lt;0, 0, '⑥-2A申告納付税額（3％）【室】'!CX19-'⑦-2Aのうち道分【室】'!CX19), 0)</f>
        <v>0</v>
      </c>
      <c r="CY19" s="165">
        <f t="shared" si="6"/>
        <v>0</v>
      </c>
      <c r="DA19" s="5">
        <f t="shared" si="7"/>
        <v>0</v>
      </c>
    </row>
    <row r="20" spans="1:105">
      <c r="A20" s="196"/>
      <c r="B20" s="92">
        <v>12</v>
      </c>
      <c r="C20" s="10">
        <f>IFERROR(IF('⑥-2A申告納付税額（3％）【室】'!C20-'⑦-2Aのうち道分【室】'!C20&lt;0, 0, '⑥-2A申告納付税額（3％）【室】'!C20-'⑦-2Aのうち道分【室】'!C20), 0)</f>
        <v>0</v>
      </c>
      <c r="D20" s="10">
        <f>IFERROR(IF('⑥-2A申告納付税額（3％）【室】'!D20-'⑦-2Aのうち道分【室】'!D20&lt;0, 0, '⑥-2A申告納付税額（3％）【室】'!D20-'⑦-2Aのうち道分【室】'!D20), 0)</f>
        <v>0</v>
      </c>
      <c r="E20" s="10">
        <f>IFERROR(IF('⑥-2A申告納付税額（3％）【室】'!E20-'⑦-2Aのうち道分【室】'!E20&lt;0, 0, '⑥-2A申告納付税額（3％）【室】'!E20-'⑦-2Aのうち道分【室】'!E20), 0)</f>
        <v>0</v>
      </c>
      <c r="F20" s="10">
        <f>IFERROR(IF('⑥-2A申告納付税額（3％）【室】'!F20-'⑦-2Aのうち道分【室】'!F20&lt;0, 0, '⑥-2A申告納付税額（3％）【室】'!F20-'⑦-2Aのうち道分【室】'!F20), 0)</f>
        <v>0</v>
      </c>
      <c r="G20" s="10">
        <f>IFERROR(IF('⑥-2A申告納付税額（3％）【室】'!G20-'⑦-2Aのうち道分【室】'!G20&lt;0, 0, '⑥-2A申告納付税額（3％）【室】'!G20-'⑦-2Aのうち道分【室】'!G20), 0)</f>
        <v>0</v>
      </c>
      <c r="H20" s="10">
        <f>IFERROR(IF('⑥-2A申告納付税額（3％）【室】'!H20-'⑦-2Aのうち道分【室】'!H20&lt;0, 0, '⑥-2A申告納付税額（3％）【室】'!H20-'⑦-2Aのうち道分【室】'!H20), 0)</f>
        <v>0</v>
      </c>
      <c r="I20" s="10">
        <f>IFERROR(IF('⑥-2A申告納付税額（3％）【室】'!I20-'⑦-2Aのうち道分【室】'!I20&lt;0, 0, '⑥-2A申告納付税額（3％）【室】'!I20-'⑦-2Aのうち道分【室】'!I20), 0)</f>
        <v>0</v>
      </c>
      <c r="J20" s="10">
        <f>IFERROR(IF('⑥-2A申告納付税額（3％）【室】'!J20-'⑦-2Aのうち道分【室】'!J20&lt;0, 0, '⑥-2A申告納付税額（3％）【室】'!J20-'⑦-2Aのうち道分【室】'!J20), 0)</f>
        <v>0</v>
      </c>
      <c r="K20" s="10">
        <f>IFERROR(IF('⑥-2A申告納付税額（3％）【室】'!K20-'⑦-2Aのうち道分【室】'!K20&lt;0, 0, '⑥-2A申告納付税額（3％）【室】'!K20-'⑦-2Aのうち道分【室】'!K20), 0)</f>
        <v>0</v>
      </c>
      <c r="L20" s="10">
        <f>IFERROR(IF('⑥-2A申告納付税額（3％）【室】'!L20-'⑦-2Aのうち道分【室】'!L20&lt;0, 0, '⑥-2A申告納付税額（3％）【室】'!L20-'⑦-2Aのうち道分【室】'!L20), 0)</f>
        <v>0</v>
      </c>
      <c r="M20" s="10">
        <f>IFERROR(IF('⑥-2A申告納付税額（3％）【室】'!M20-'⑦-2Aのうち道分【室】'!M20&lt;0, 0, '⑥-2A申告納付税額（3％）【室】'!M20-'⑦-2Aのうち道分【室】'!M20), 0)</f>
        <v>0</v>
      </c>
      <c r="N20" s="91">
        <f>IFERROR(IF('⑥-2A申告納付税額（3％）【室】'!N20-'⑦-2Aのうち道分【室】'!N20&lt;0, 0, '⑥-2A申告納付税額（3％）【室】'!N20-'⑦-2Aのうち道分【室】'!N20), 0)</f>
        <v>0</v>
      </c>
      <c r="O20" s="91">
        <f>IFERROR(IF('⑥-2A申告納付税額（3％）【室】'!O20-'⑦-2Aのうち道分【室】'!O20&lt;0, 0, '⑥-2A申告納付税額（3％）【室】'!O20-'⑦-2Aのうち道分【室】'!O20), 0)</f>
        <v>0</v>
      </c>
      <c r="P20" s="91">
        <f>IFERROR(IF('⑥-2A申告納付税額（3％）【室】'!P20-'⑦-2Aのうち道分【室】'!P20&lt;0, 0, '⑥-2A申告納付税額（3％）【室】'!P20-'⑦-2Aのうち道分【室】'!P20), 0)</f>
        <v>0</v>
      </c>
      <c r="Q20" s="91">
        <f>IFERROR(IF('⑥-2A申告納付税額（3％）【室】'!Q20-'⑦-2Aのうち道分【室】'!Q20&lt;0, 0, '⑥-2A申告納付税額（3％）【室】'!Q20-'⑦-2Aのうち道分【室】'!Q20), 0)</f>
        <v>0</v>
      </c>
      <c r="R20" s="91">
        <f>IFERROR(IF('⑥-2A申告納付税額（3％）【室】'!R20-'⑦-2Aのうち道分【室】'!R20&lt;0, 0, '⑥-2A申告納付税額（3％）【室】'!R20-'⑦-2Aのうち道分【室】'!R20), 0)</f>
        <v>0</v>
      </c>
      <c r="S20" s="91">
        <f>IFERROR(IF('⑥-2A申告納付税額（3％）【室】'!S20-'⑦-2Aのうち道分【室】'!S20&lt;0, 0, '⑥-2A申告納付税額（3％）【室】'!S20-'⑦-2Aのうち道分【室】'!S20), 0)</f>
        <v>0</v>
      </c>
      <c r="T20" s="91">
        <f>IFERROR(IF('⑥-2A申告納付税額（3％）【室】'!T20-'⑦-2Aのうち道分【室】'!T20&lt;0, 0, '⑥-2A申告納付税額（3％）【室】'!T20-'⑦-2Aのうち道分【室】'!T20), 0)</f>
        <v>0</v>
      </c>
      <c r="U20" s="91">
        <f>IFERROR(IF('⑥-2A申告納付税額（3％）【室】'!U20-'⑦-2Aのうち道分【室】'!U20&lt;0, 0, '⑥-2A申告納付税額（3％）【室】'!U20-'⑦-2Aのうち道分【室】'!U20), 0)</f>
        <v>0</v>
      </c>
      <c r="V20" s="91">
        <f>IFERROR(IF('⑥-2A申告納付税額（3％）【室】'!V20-'⑦-2Aのうち道分【室】'!V20&lt;0, 0, '⑥-2A申告納付税額（3％）【室】'!V20-'⑦-2Aのうち道分【室】'!V20), 0)</f>
        <v>0</v>
      </c>
      <c r="W20" s="91">
        <f>IFERROR(IF('⑥-2A申告納付税額（3％）【室】'!W20-'⑦-2Aのうち道分【室】'!W20&lt;0, 0, '⑥-2A申告納付税額（3％）【室】'!W20-'⑦-2Aのうち道分【室】'!W20), 0)</f>
        <v>0</v>
      </c>
      <c r="X20" s="91">
        <f>IFERROR(IF('⑥-2A申告納付税額（3％）【室】'!X20-'⑦-2Aのうち道分【室】'!X20&lt;0, 0, '⑥-2A申告納付税額（3％）【室】'!X20-'⑦-2Aのうち道分【室】'!X20), 0)</f>
        <v>0</v>
      </c>
      <c r="Y20" s="91">
        <f>IFERROR(IF('⑥-2A申告納付税額（3％）【室】'!Y20-'⑦-2Aのうち道分【室】'!Y20&lt;0, 0, '⑥-2A申告納付税額（3％）【室】'!Y20-'⑦-2Aのうち道分【室】'!Y20), 0)</f>
        <v>0</v>
      </c>
      <c r="Z20" s="91">
        <f>IFERROR(IF('⑥-2A申告納付税額（3％）【室】'!Z20-'⑦-2Aのうち道分【室】'!Z20&lt;0, 0, '⑥-2A申告納付税額（3％）【室】'!Z20-'⑦-2Aのうち道分【室】'!Z20), 0)</f>
        <v>0</v>
      </c>
      <c r="AA20" s="91">
        <f>IFERROR(IF('⑥-2A申告納付税額（3％）【室】'!AA20-'⑦-2Aのうち道分【室】'!AA20&lt;0, 0, '⑥-2A申告納付税額（3％）【室】'!AA20-'⑦-2Aのうち道分【室】'!AA20), 0)</f>
        <v>0</v>
      </c>
      <c r="AB20" s="91">
        <f>IFERROR(IF('⑥-2A申告納付税額（3％）【室】'!AB20-'⑦-2Aのうち道分【室】'!AB20&lt;0, 0, '⑥-2A申告納付税額（3％）【室】'!AB20-'⑦-2Aのうち道分【室】'!AB20), 0)</f>
        <v>0</v>
      </c>
      <c r="AC20" s="91">
        <f>IFERROR(IF('⑥-2A申告納付税額（3％）【室】'!AC20-'⑦-2Aのうち道分【室】'!AC20&lt;0, 0, '⑥-2A申告納付税額（3％）【室】'!AC20-'⑦-2Aのうち道分【室】'!AC20), 0)</f>
        <v>0</v>
      </c>
      <c r="AD20" s="91">
        <f>IFERROR(IF('⑥-2A申告納付税額（3％）【室】'!AD20-'⑦-2Aのうち道分【室】'!AD20&lt;0, 0, '⑥-2A申告納付税額（3％）【室】'!AD20-'⑦-2Aのうち道分【室】'!AD20), 0)</f>
        <v>0</v>
      </c>
      <c r="AE20" s="91">
        <f>IFERROR(IF('⑥-2A申告納付税額（3％）【室】'!AE20-'⑦-2Aのうち道分【室】'!AE20&lt;0, 0, '⑥-2A申告納付税額（3％）【室】'!AE20-'⑦-2Aのうち道分【室】'!AE20), 0)</f>
        <v>0</v>
      </c>
      <c r="AF20" s="91">
        <f>IFERROR(IF('⑥-2A申告納付税額（3％）【室】'!AF20-'⑦-2Aのうち道分【室】'!AF20&lt;0, 0, '⑥-2A申告納付税額（3％）【室】'!AF20-'⑦-2Aのうち道分【室】'!AF20), 0)</f>
        <v>0</v>
      </c>
      <c r="AG20" s="91">
        <f>IFERROR(IF('⑥-2A申告納付税額（3％）【室】'!AG20-'⑦-2Aのうち道分【室】'!AG20&lt;0, 0, '⑥-2A申告納付税額（3％）【室】'!AG20-'⑦-2Aのうち道分【室】'!AG20), 0)</f>
        <v>0</v>
      </c>
      <c r="AH20" s="91">
        <f>IFERROR(IF('⑥-2A申告納付税額（3％）【室】'!AH20-'⑦-2Aのうち道分【室】'!AH20&lt;0, 0, '⑥-2A申告納付税額（3％）【室】'!AH20-'⑦-2Aのうち道分【室】'!AH20), 0)</f>
        <v>0</v>
      </c>
      <c r="AI20" s="91">
        <f>IFERROR(IF('⑥-2A申告納付税額（3％）【室】'!AI20-'⑦-2Aのうち道分【室】'!AI20&lt;0, 0, '⑥-2A申告納付税額（3％）【室】'!AI20-'⑦-2Aのうち道分【室】'!AI20), 0)</f>
        <v>0</v>
      </c>
      <c r="AJ20" s="91">
        <f>IFERROR(IF('⑥-2A申告納付税額（3％）【室】'!AJ20-'⑦-2Aのうち道分【室】'!AJ20&lt;0, 0, '⑥-2A申告納付税額（3％）【室】'!AJ20-'⑦-2Aのうち道分【室】'!AJ20), 0)</f>
        <v>0</v>
      </c>
      <c r="AK20" s="91">
        <f>IFERROR(IF('⑥-2A申告納付税額（3％）【室】'!AK20-'⑦-2Aのうち道分【室】'!AK20&lt;0, 0, '⑥-2A申告納付税額（3％）【室】'!AK20-'⑦-2Aのうち道分【室】'!AK20), 0)</f>
        <v>0</v>
      </c>
      <c r="AL20" s="91">
        <f>IFERROR(IF('⑥-2A申告納付税額（3％）【室】'!AL20-'⑦-2Aのうち道分【室】'!AL20&lt;0, 0, '⑥-2A申告納付税額（3％）【室】'!AL20-'⑦-2Aのうち道分【室】'!AL20), 0)</f>
        <v>0</v>
      </c>
      <c r="AM20" s="91">
        <f>IFERROR(IF('⑥-2A申告納付税額（3％）【室】'!AM20-'⑦-2Aのうち道分【室】'!AM20&lt;0, 0, '⑥-2A申告納付税額（3％）【室】'!AM20-'⑦-2Aのうち道分【室】'!AM20), 0)</f>
        <v>0</v>
      </c>
      <c r="AN20" s="91">
        <f>IFERROR(IF('⑥-2A申告納付税額（3％）【室】'!AN20-'⑦-2Aのうち道分【室】'!AN20&lt;0, 0, '⑥-2A申告納付税額（3％）【室】'!AN20-'⑦-2Aのうち道分【室】'!AN20), 0)</f>
        <v>0</v>
      </c>
      <c r="AO20" s="91">
        <f>IFERROR(IF('⑥-2A申告納付税額（3％）【室】'!AO20-'⑦-2Aのうち道分【室】'!AO20&lt;0, 0, '⑥-2A申告納付税額（3％）【室】'!AO20-'⑦-2Aのうち道分【室】'!AO20), 0)</f>
        <v>0</v>
      </c>
      <c r="AP20" s="91">
        <f>IFERROR(IF('⑥-2A申告納付税額（3％）【室】'!AP20-'⑦-2Aのうち道分【室】'!AP20&lt;0, 0, '⑥-2A申告納付税額（3％）【室】'!AP20-'⑦-2Aのうち道分【室】'!AP20), 0)</f>
        <v>0</v>
      </c>
      <c r="AQ20" s="91">
        <f>IFERROR(IF('⑥-2A申告納付税額（3％）【室】'!AQ20-'⑦-2Aのうち道分【室】'!AQ20&lt;0, 0, '⑥-2A申告納付税額（3％）【室】'!AQ20-'⑦-2Aのうち道分【室】'!AQ20), 0)</f>
        <v>0</v>
      </c>
      <c r="AR20" s="91">
        <f>IFERROR(IF('⑥-2A申告納付税額（3％）【室】'!AR20-'⑦-2Aのうち道分【室】'!AR20&lt;0, 0, '⑥-2A申告納付税額（3％）【室】'!AR20-'⑦-2Aのうち道分【室】'!AR20), 0)</f>
        <v>0</v>
      </c>
      <c r="AS20" s="91">
        <f>IFERROR(IF('⑥-2A申告納付税額（3％）【室】'!AS20-'⑦-2Aのうち道分【室】'!AS20&lt;0, 0, '⑥-2A申告納付税額（3％）【室】'!AS20-'⑦-2Aのうち道分【室】'!AS20), 0)</f>
        <v>0</v>
      </c>
      <c r="AT20" s="91">
        <f>IFERROR(IF('⑥-2A申告納付税額（3％）【室】'!AT20-'⑦-2Aのうち道分【室】'!AT20&lt;0, 0, '⑥-2A申告納付税額（3％）【室】'!AT20-'⑦-2Aのうち道分【室】'!AT20), 0)</f>
        <v>0</v>
      </c>
      <c r="AU20" s="91">
        <f>IFERROR(IF('⑥-2A申告納付税額（3％）【室】'!AU20-'⑦-2Aのうち道分【室】'!AU20&lt;0, 0, '⑥-2A申告納付税額（3％）【室】'!AU20-'⑦-2Aのうち道分【室】'!AU20), 0)</f>
        <v>0</v>
      </c>
      <c r="AV20" s="91">
        <f>IFERROR(IF('⑥-2A申告納付税額（3％）【室】'!AV20-'⑦-2Aのうち道分【室】'!AV20&lt;0, 0, '⑥-2A申告納付税額（3％）【室】'!AV20-'⑦-2Aのうち道分【室】'!AV20), 0)</f>
        <v>0</v>
      </c>
      <c r="AW20" s="91">
        <f>IFERROR(IF('⑥-2A申告納付税額（3％）【室】'!AW20-'⑦-2Aのうち道分【室】'!AW20&lt;0, 0, '⑥-2A申告納付税額（3％）【室】'!AW20-'⑦-2Aのうち道分【室】'!AW20), 0)</f>
        <v>0</v>
      </c>
      <c r="AX20" s="91">
        <f>IFERROR(IF('⑥-2A申告納付税額（3％）【室】'!AX20-'⑦-2Aのうち道分【室】'!AX20&lt;0, 0, '⑥-2A申告納付税額（3％）【室】'!AX20-'⑦-2Aのうち道分【室】'!AX20), 0)</f>
        <v>0</v>
      </c>
      <c r="AY20" s="91">
        <f>IFERROR(IF('⑥-2A申告納付税額（3％）【室】'!AY20-'⑦-2Aのうち道分【室】'!AY20&lt;0, 0, '⑥-2A申告納付税額（3％）【室】'!AY20-'⑦-2Aのうち道分【室】'!AY20), 0)</f>
        <v>0</v>
      </c>
      <c r="AZ20" s="91">
        <f>IFERROR(IF('⑥-2A申告納付税額（3％）【室】'!AZ20-'⑦-2Aのうち道分【室】'!AZ20&lt;0, 0, '⑥-2A申告納付税額（3％）【室】'!AZ20-'⑦-2Aのうち道分【室】'!AZ20), 0)</f>
        <v>0</v>
      </c>
      <c r="BA20" s="91">
        <f>IFERROR(IF('⑥-2A申告納付税額（3％）【室】'!BA20-'⑦-2Aのうち道分【室】'!BA20&lt;0, 0, '⑥-2A申告納付税額（3％）【室】'!BA20-'⑦-2Aのうち道分【室】'!BA20), 0)</f>
        <v>0</v>
      </c>
      <c r="BB20" s="91">
        <f>IFERROR(IF('⑥-2A申告納付税額（3％）【室】'!BB20-'⑦-2Aのうち道分【室】'!BB20&lt;0, 0, '⑥-2A申告納付税額（3％）【室】'!BB20-'⑦-2Aのうち道分【室】'!BB20), 0)</f>
        <v>0</v>
      </c>
      <c r="BC20" s="91">
        <f>IFERROR(IF('⑥-2A申告納付税額（3％）【室】'!BC20-'⑦-2Aのうち道分【室】'!BC20&lt;0, 0, '⑥-2A申告納付税額（3％）【室】'!BC20-'⑦-2Aのうち道分【室】'!BC20), 0)</f>
        <v>0</v>
      </c>
      <c r="BD20" s="91">
        <f>IFERROR(IF('⑥-2A申告納付税額（3％）【室】'!BD20-'⑦-2Aのうち道分【室】'!BD20&lt;0, 0, '⑥-2A申告納付税額（3％）【室】'!BD20-'⑦-2Aのうち道分【室】'!BD20), 0)</f>
        <v>0</v>
      </c>
      <c r="BE20" s="91">
        <f>IFERROR(IF('⑥-2A申告納付税額（3％）【室】'!BE20-'⑦-2Aのうち道分【室】'!BE20&lt;0, 0, '⑥-2A申告納付税額（3％）【室】'!BE20-'⑦-2Aのうち道分【室】'!BE20), 0)</f>
        <v>0</v>
      </c>
      <c r="BF20" s="91">
        <f>IFERROR(IF('⑥-2A申告納付税額（3％）【室】'!BF20-'⑦-2Aのうち道分【室】'!BF20&lt;0, 0, '⑥-2A申告納付税額（3％）【室】'!BF20-'⑦-2Aのうち道分【室】'!BF20), 0)</f>
        <v>0</v>
      </c>
      <c r="BG20" s="91">
        <f>IFERROR(IF('⑥-2A申告納付税額（3％）【室】'!BG20-'⑦-2Aのうち道分【室】'!BG20&lt;0, 0, '⑥-2A申告納付税額（3％）【室】'!BG20-'⑦-2Aのうち道分【室】'!BG20), 0)</f>
        <v>0</v>
      </c>
      <c r="BH20" s="91">
        <f>IFERROR(IF('⑥-2A申告納付税額（3％）【室】'!BH20-'⑦-2Aのうち道分【室】'!BH20&lt;0, 0, '⑥-2A申告納付税額（3％）【室】'!BH20-'⑦-2Aのうち道分【室】'!BH20), 0)</f>
        <v>0</v>
      </c>
      <c r="BI20" s="91">
        <f>IFERROR(IF('⑥-2A申告納付税額（3％）【室】'!BI20-'⑦-2Aのうち道分【室】'!BI20&lt;0, 0, '⑥-2A申告納付税額（3％）【室】'!BI20-'⑦-2Aのうち道分【室】'!BI20), 0)</f>
        <v>0</v>
      </c>
      <c r="BJ20" s="91">
        <f>IFERROR(IF('⑥-2A申告納付税額（3％）【室】'!BJ20-'⑦-2Aのうち道分【室】'!BJ20&lt;0, 0, '⑥-2A申告納付税額（3％）【室】'!BJ20-'⑦-2Aのうち道分【室】'!BJ20), 0)</f>
        <v>0</v>
      </c>
      <c r="BK20" s="91">
        <f>IFERROR(IF('⑥-2A申告納付税額（3％）【室】'!BK20-'⑦-2Aのうち道分【室】'!BK20&lt;0, 0, '⑥-2A申告納付税額（3％）【室】'!BK20-'⑦-2Aのうち道分【室】'!BK20), 0)</f>
        <v>0</v>
      </c>
      <c r="BL20" s="91">
        <f>IFERROR(IF('⑥-2A申告納付税額（3％）【室】'!BL20-'⑦-2Aのうち道分【室】'!BL20&lt;0, 0, '⑥-2A申告納付税額（3％）【室】'!BL20-'⑦-2Aのうち道分【室】'!BL20), 0)</f>
        <v>0</v>
      </c>
      <c r="BM20" s="91">
        <f>IFERROR(IF('⑥-2A申告納付税額（3％）【室】'!BM20-'⑦-2Aのうち道分【室】'!BM20&lt;0, 0, '⑥-2A申告納付税額（3％）【室】'!BM20-'⑦-2Aのうち道分【室】'!BM20), 0)</f>
        <v>0</v>
      </c>
      <c r="BN20" s="91">
        <f>IFERROR(IF('⑥-2A申告納付税額（3％）【室】'!BN20-'⑦-2Aのうち道分【室】'!BN20&lt;0, 0, '⑥-2A申告納付税額（3％）【室】'!BN20-'⑦-2Aのうち道分【室】'!BN20), 0)</f>
        <v>0</v>
      </c>
      <c r="BO20" s="91">
        <f>IFERROR(IF('⑥-2A申告納付税額（3％）【室】'!BO20-'⑦-2Aのうち道分【室】'!BO20&lt;0, 0, '⑥-2A申告納付税額（3％）【室】'!BO20-'⑦-2Aのうち道分【室】'!BO20), 0)</f>
        <v>0</v>
      </c>
      <c r="BP20" s="91">
        <f>IFERROR(IF('⑥-2A申告納付税額（3％）【室】'!BP20-'⑦-2Aのうち道分【室】'!BP20&lt;0, 0, '⑥-2A申告納付税額（3％）【室】'!BP20-'⑦-2Aのうち道分【室】'!BP20), 0)</f>
        <v>0</v>
      </c>
      <c r="BQ20" s="91">
        <f>IFERROR(IF('⑥-2A申告納付税額（3％）【室】'!BQ20-'⑦-2Aのうち道分【室】'!BQ20&lt;0, 0, '⑥-2A申告納付税額（3％）【室】'!BQ20-'⑦-2Aのうち道分【室】'!BQ20), 0)</f>
        <v>0</v>
      </c>
      <c r="BR20" s="91">
        <f>IFERROR(IF('⑥-2A申告納付税額（3％）【室】'!BR20-'⑦-2Aのうち道分【室】'!BR20&lt;0, 0, '⑥-2A申告納付税額（3％）【室】'!BR20-'⑦-2Aのうち道分【室】'!BR20), 0)</f>
        <v>0</v>
      </c>
      <c r="BS20" s="91">
        <f>IFERROR(IF('⑥-2A申告納付税額（3％）【室】'!BS20-'⑦-2Aのうち道分【室】'!BS20&lt;0, 0, '⑥-2A申告納付税額（3％）【室】'!BS20-'⑦-2Aのうち道分【室】'!BS20), 0)</f>
        <v>0</v>
      </c>
      <c r="BT20" s="91">
        <f>IFERROR(IF('⑥-2A申告納付税額（3％）【室】'!BT20-'⑦-2Aのうち道分【室】'!BT20&lt;0, 0, '⑥-2A申告納付税額（3％）【室】'!BT20-'⑦-2Aのうち道分【室】'!BT20), 0)</f>
        <v>0</v>
      </c>
      <c r="BU20" s="91">
        <f>IFERROR(IF('⑥-2A申告納付税額（3％）【室】'!BU20-'⑦-2Aのうち道分【室】'!BU20&lt;0, 0, '⑥-2A申告納付税額（3％）【室】'!BU20-'⑦-2Aのうち道分【室】'!BU20), 0)</f>
        <v>0</v>
      </c>
      <c r="BV20" s="91">
        <f>IFERROR(IF('⑥-2A申告納付税額（3％）【室】'!BV20-'⑦-2Aのうち道分【室】'!BV20&lt;0, 0, '⑥-2A申告納付税額（3％）【室】'!BV20-'⑦-2Aのうち道分【室】'!BV20), 0)</f>
        <v>0</v>
      </c>
      <c r="BW20" s="91">
        <f>IFERROR(IF('⑥-2A申告納付税額（3％）【室】'!BW20-'⑦-2Aのうち道分【室】'!BW20&lt;0, 0, '⑥-2A申告納付税額（3％）【室】'!BW20-'⑦-2Aのうち道分【室】'!BW20), 0)</f>
        <v>0</v>
      </c>
      <c r="BX20" s="91">
        <f>IFERROR(IF('⑥-2A申告納付税額（3％）【室】'!BX20-'⑦-2Aのうち道分【室】'!BX20&lt;0, 0, '⑥-2A申告納付税額（3％）【室】'!BX20-'⑦-2Aのうち道分【室】'!BX20), 0)</f>
        <v>0</v>
      </c>
      <c r="BY20" s="91">
        <f>IFERROR(IF('⑥-2A申告納付税額（3％）【室】'!BY20-'⑦-2Aのうち道分【室】'!BY20&lt;0, 0, '⑥-2A申告納付税額（3％）【室】'!BY20-'⑦-2Aのうち道分【室】'!BY20), 0)</f>
        <v>0</v>
      </c>
      <c r="BZ20" s="91">
        <f>IFERROR(IF('⑥-2A申告納付税額（3％）【室】'!BZ20-'⑦-2Aのうち道分【室】'!BZ20&lt;0, 0, '⑥-2A申告納付税額（3％）【室】'!BZ20-'⑦-2Aのうち道分【室】'!BZ20), 0)</f>
        <v>0</v>
      </c>
      <c r="CA20" s="91">
        <f>IFERROR(IF('⑥-2A申告納付税額（3％）【室】'!CA20-'⑦-2Aのうち道分【室】'!CA20&lt;0, 0, '⑥-2A申告納付税額（3％）【室】'!CA20-'⑦-2Aのうち道分【室】'!CA20), 0)</f>
        <v>0</v>
      </c>
      <c r="CB20" s="91">
        <f>IFERROR(IF('⑥-2A申告納付税額（3％）【室】'!CB20-'⑦-2Aのうち道分【室】'!CB20&lt;0, 0, '⑥-2A申告納付税額（3％）【室】'!CB20-'⑦-2Aのうち道分【室】'!CB20), 0)</f>
        <v>0</v>
      </c>
      <c r="CC20" s="91">
        <f>IFERROR(IF('⑥-2A申告納付税額（3％）【室】'!CC20-'⑦-2Aのうち道分【室】'!CC20&lt;0, 0, '⑥-2A申告納付税額（3％）【室】'!CC20-'⑦-2Aのうち道分【室】'!CC20), 0)</f>
        <v>0</v>
      </c>
      <c r="CD20" s="91">
        <f>IFERROR(IF('⑥-2A申告納付税額（3％）【室】'!CD20-'⑦-2Aのうち道分【室】'!CD20&lt;0, 0, '⑥-2A申告納付税額（3％）【室】'!CD20-'⑦-2Aのうち道分【室】'!CD20), 0)</f>
        <v>0</v>
      </c>
      <c r="CE20" s="91">
        <f>IFERROR(IF('⑥-2A申告納付税額（3％）【室】'!CE20-'⑦-2Aのうち道分【室】'!CE20&lt;0, 0, '⑥-2A申告納付税額（3％）【室】'!CE20-'⑦-2Aのうち道分【室】'!CE20), 0)</f>
        <v>0</v>
      </c>
      <c r="CF20" s="91">
        <f>IFERROR(IF('⑥-2A申告納付税額（3％）【室】'!CF20-'⑦-2Aのうち道分【室】'!CF20&lt;0, 0, '⑥-2A申告納付税額（3％）【室】'!CF20-'⑦-2Aのうち道分【室】'!CF20), 0)</f>
        <v>0</v>
      </c>
      <c r="CG20" s="91">
        <f>IFERROR(IF('⑥-2A申告納付税額（3％）【室】'!CG20-'⑦-2Aのうち道分【室】'!CG20&lt;0, 0, '⑥-2A申告納付税額（3％）【室】'!CG20-'⑦-2Aのうち道分【室】'!CG20), 0)</f>
        <v>0</v>
      </c>
      <c r="CH20" s="91">
        <f>IFERROR(IF('⑥-2A申告納付税額（3％）【室】'!CH20-'⑦-2Aのうち道分【室】'!CH20&lt;0, 0, '⑥-2A申告納付税額（3％）【室】'!CH20-'⑦-2Aのうち道分【室】'!CH20), 0)</f>
        <v>0</v>
      </c>
      <c r="CI20" s="91">
        <f>IFERROR(IF('⑥-2A申告納付税額（3％）【室】'!CI20-'⑦-2Aのうち道分【室】'!CI20&lt;0, 0, '⑥-2A申告納付税額（3％）【室】'!CI20-'⑦-2Aのうち道分【室】'!CI20), 0)</f>
        <v>0</v>
      </c>
      <c r="CJ20" s="91">
        <f>IFERROR(IF('⑥-2A申告納付税額（3％）【室】'!CJ20-'⑦-2Aのうち道分【室】'!CJ20&lt;0, 0, '⑥-2A申告納付税額（3％）【室】'!CJ20-'⑦-2Aのうち道分【室】'!CJ20), 0)</f>
        <v>0</v>
      </c>
      <c r="CK20" s="91">
        <f>IFERROR(IF('⑥-2A申告納付税額（3％）【室】'!CK20-'⑦-2Aのうち道分【室】'!CK20&lt;0, 0, '⑥-2A申告納付税額（3％）【室】'!CK20-'⑦-2Aのうち道分【室】'!CK20), 0)</f>
        <v>0</v>
      </c>
      <c r="CL20" s="91">
        <f>IFERROR(IF('⑥-2A申告納付税額（3％）【室】'!CL20-'⑦-2Aのうち道分【室】'!CL20&lt;0, 0, '⑥-2A申告納付税額（3％）【室】'!CL20-'⑦-2Aのうち道分【室】'!CL20), 0)</f>
        <v>0</v>
      </c>
      <c r="CM20" s="91">
        <f>IFERROR(IF('⑥-2A申告納付税額（3％）【室】'!CM20-'⑦-2Aのうち道分【室】'!CM20&lt;0, 0, '⑥-2A申告納付税額（3％）【室】'!CM20-'⑦-2Aのうち道分【室】'!CM20), 0)</f>
        <v>0</v>
      </c>
      <c r="CN20" s="91">
        <f>IFERROR(IF('⑥-2A申告納付税額（3％）【室】'!CN20-'⑦-2Aのうち道分【室】'!CN20&lt;0, 0, '⑥-2A申告納付税額（3％）【室】'!CN20-'⑦-2Aのうち道分【室】'!CN20), 0)</f>
        <v>0</v>
      </c>
      <c r="CO20" s="91">
        <f>IFERROR(IF('⑥-2A申告納付税額（3％）【室】'!CO20-'⑦-2Aのうち道分【室】'!CO20&lt;0, 0, '⑥-2A申告納付税額（3％）【室】'!CO20-'⑦-2Aのうち道分【室】'!CO20), 0)</f>
        <v>0</v>
      </c>
      <c r="CP20" s="91">
        <f>IFERROR(IF('⑥-2A申告納付税額（3％）【室】'!CP20-'⑦-2Aのうち道分【室】'!CP20&lt;0, 0, '⑥-2A申告納付税額（3％）【室】'!CP20-'⑦-2Aのうち道分【室】'!CP20), 0)</f>
        <v>0</v>
      </c>
      <c r="CQ20" s="91">
        <f>IFERROR(IF('⑥-2A申告納付税額（3％）【室】'!CQ20-'⑦-2Aのうち道分【室】'!CQ20&lt;0, 0, '⑥-2A申告納付税額（3％）【室】'!CQ20-'⑦-2Aのうち道分【室】'!CQ20), 0)</f>
        <v>0</v>
      </c>
      <c r="CR20" s="91">
        <f>IFERROR(IF('⑥-2A申告納付税額（3％）【室】'!CR20-'⑦-2Aのうち道分【室】'!CR20&lt;0, 0, '⑥-2A申告納付税額（3％）【室】'!CR20-'⑦-2Aのうち道分【室】'!CR20), 0)</f>
        <v>0</v>
      </c>
      <c r="CS20" s="91">
        <f>IFERROR(IF('⑥-2A申告納付税額（3％）【室】'!CS20-'⑦-2Aのうち道分【室】'!CS20&lt;0, 0, '⑥-2A申告納付税額（3％）【室】'!CS20-'⑦-2Aのうち道分【室】'!CS20), 0)</f>
        <v>0</v>
      </c>
      <c r="CT20" s="91">
        <f>IFERROR(IF('⑥-2A申告納付税額（3％）【室】'!CT20-'⑦-2Aのうち道分【室】'!CT20&lt;0, 0, '⑥-2A申告納付税額（3％）【室】'!CT20-'⑦-2Aのうち道分【室】'!CT20), 0)</f>
        <v>0</v>
      </c>
      <c r="CU20" s="91">
        <f>IFERROR(IF('⑥-2A申告納付税額（3％）【室】'!CU20-'⑦-2Aのうち道分【室】'!CU20&lt;0, 0, '⑥-2A申告納付税額（3％）【室】'!CU20-'⑦-2Aのうち道分【室】'!CU20), 0)</f>
        <v>0</v>
      </c>
      <c r="CV20" s="91">
        <f>IFERROR(IF('⑥-2A申告納付税額（3％）【室】'!CV20-'⑦-2Aのうち道分【室】'!CV20&lt;0, 0, '⑥-2A申告納付税額（3％）【室】'!CV20-'⑦-2Aのうち道分【室】'!CV20), 0)</f>
        <v>0</v>
      </c>
      <c r="CW20" s="91">
        <f>IFERROR(IF('⑥-2A申告納付税額（3％）【室】'!CW20-'⑦-2Aのうち道分【室】'!CW20&lt;0, 0, '⑥-2A申告納付税額（3％）【室】'!CW20-'⑦-2Aのうち道分【室】'!CW20), 0)</f>
        <v>0</v>
      </c>
      <c r="CX20" s="91">
        <f>IFERROR(IF('⑥-2A申告納付税額（3％）【室】'!CX20-'⑦-2Aのうち道分【室】'!CX20&lt;0, 0, '⑥-2A申告納付税額（3％）【室】'!CX20-'⑦-2Aのうち道分【室】'!CX20), 0)</f>
        <v>0</v>
      </c>
      <c r="CY20" s="165">
        <f t="shared" si="6"/>
        <v>0</v>
      </c>
      <c r="DA20" s="5">
        <f t="shared" si="7"/>
        <v>0</v>
      </c>
    </row>
    <row r="21" spans="1:105">
      <c r="A21" s="196"/>
      <c r="B21" s="92">
        <v>13</v>
      </c>
      <c r="C21" s="10">
        <f>IFERROR(IF('⑥-2A申告納付税額（3％）【室】'!C21-'⑦-2Aのうち道分【室】'!C21&lt;0, 0, '⑥-2A申告納付税額（3％）【室】'!C21-'⑦-2Aのうち道分【室】'!C21), 0)</f>
        <v>0</v>
      </c>
      <c r="D21" s="10">
        <f>IFERROR(IF('⑥-2A申告納付税額（3％）【室】'!D21-'⑦-2Aのうち道分【室】'!D21&lt;0, 0, '⑥-2A申告納付税額（3％）【室】'!D21-'⑦-2Aのうち道分【室】'!D21), 0)</f>
        <v>0</v>
      </c>
      <c r="E21" s="10">
        <f>IFERROR(IF('⑥-2A申告納付税額（3％）【室】'!E21-'⑦-2Aのうち道分【室】'!E21&lt;0, 0, '⑥-2A申告納付税額（3％）【室】'!E21-'⑦-2Aのうち道分【室】'!E21), 0)</f>
        <v>0</v>
      </c>
      <c r="F21" s="10">
        <f>IFERROR(IF('⑥-2A申告納付税額（3％）【室】'!F21-'⑦-2Aのうち道分【室】'!F21&lt;0, 0, '⑥-2A申告納付税額（3％）【室】'!F21-'⑦-2Aのうち道分【室】'!F21), 0)</f>
        <v>0</v>
      </c>
      <c r="G21" s="10">
        <f>IFERROR(IF('⑥-2A申告納付税額（3％）【室】'!G21-'⑦-2Aのうち道分【室】'!G21&lt;0, 0, '⑥-2A申告納付税額（3％）【室】'!G21-'⑦-2Aのうち道分【室】'!G21), 0)</f>
        <v>0</v>
      </c>
      <c r="H21" s="10">
        <f>IFERROR(IF('⑥-2A申告納付税額（3％）【室】'!H21-'⑦-2Aのうち道分【室】'!H21&lt;0, 0, '⑥-2A申告納付税額（3％）【室】'!H21-'⑦-2Aのうち道分【室】'!H21), 0)</f>
        <v>0</v>
      </c>
      <c r="I21" s="10">
        <f>IFERROR(IF('⑥-2A申告納付税額（3％）【室】'!I21-'⑦-2Aのうち道分【室】'!I21&lt;0, 0, '⑥-2A申告納付税額（3％）【室】'!I21-'⑦-2Aのうち道分【室】'!I21), 0)</f>
        <v>0</v>
      </c>
      <c r="J21" s="10">
        <f>IFERROR(IF('⑥-2A申告納付税額（3％）【室】'!J21-'⑦-2Aのうち道分【室】'!J21&lt;0, 0, '⑥-2A申告納付税額（3％）【室】'!J21-'⑦-2Aのうち道分【室】'!J21), 0)</f>
        <v>0</v>
      </c>
      <c r="K21" s="10">
        <f>IFERROR(IF('⑥-2A申告納付税額（3％）【室】'!K21-'⑦-2Aのうち道分【室】'!K21&lt;0, 0, '⑥-2A申告納付税額（3％）【室】'!K21-'⑦-2Aのうち道分【室】'!K21), 0)</f>
        <v>0</v>
      </c>
      <c r="L21" s="10">
        <f>IFERROR(IF('⑥-2A申告納付税額（3％）【室】'!L21-'⑦-2Aのうち道分【室】'!L21&lt;0, 0, '⑥-2A申告納付税額（3％）【室】'!L21-'⑦-2Aのうち道分【室】'!L21), 0)</f>
        <v>0</v>
      </c>
      <c r="M21" s="10">
        <f>IFERROR(IF('⑥-2A申告納付税額（3％）【室】'!M21-'⑦-2Aのうち道分【室】'!M21&lt;0, 0, '⑥-2A申告納付税額（3％）【室】'!M21-'⑦-2Aのうち道分【室】'!M21), 0)</f>
        <v>0</v>
      </c>
      <c r="N21" s="91">
        <f>IFERROR(IF('⑥-2A申告納付税額（3％）【室】'!N21-'⑦-2Aのうち道分【室】'!N21&lt;0, 0, '⑥-2A申告納付税額（3％）【室】'!N21-'⑦-2Aのうち道分【室】'!N21), 0)</f>
        <v>0</v>
      </c>
      <c r="O21" s="91">
        <f>IFERROR(IF('⑥-2A申告納付税額（3％）【室】'!O21-'⑦-2Aのうち道分【室】'!O21&lt;0, 0, '⑥-2A申告納付税額（3％）【室】'!O21-'⑦-2Aのうち道分【室】'!O21), 0)</f>
        <v>0</v>
      </c>
      <c r="P21" s="91">
        <f>IFERROR(IF('⑥-2A申告納付税額（3％）【室】'!P21-'⑦-2Aのうち道分【室】'!P21&lt;0, 0, '⑥-2A申告納付税額（3％）【室】'!P21-'⑦-2Aのうち道分【室】'!P21), 0)</f>
        <v>0</v>
      </c>
      <c r="Q21" s="91">
        <f>IFERROR(IF('⑥-2A申告納付税額（3％）【室】'!Q21-'⑦-2Aのうち道分【室】'!Q21&lt;0, 0, '⑥-2A申告納付税額（3％）【室】'!Q21-'⑦-2Aのうち道分【室】'!Q21), 0)</f>
        <v>0</v>
      </c>
      <c r="R21" s="91">
        <f>IFERROR(IF('⑥-2A申告納付税額（3％）【室】'!R21-'⑦-2Aのうち道分【室】'!R21&lt;0, 0, '⑥-2A申告納付税額（3％）【室】'!R21-'⑦-2Aのうち道分【室】'!R21), 0)</f>
        <v>0</v>
      </c>
      <c r="S21" s="91">
        <f>IFERROR(IF('⑥-2A申告納付税額（3％）【室】'!S21-'⑦-2Aのうち道分【室】'!S21&lt;0, 0, '⑥-2A申告納付税額（3％）【室】'!S21-'⑦-2Aのうち道分【室】'!S21), 0)</f>
        <v>0</v>
      </c>
      <c r="T21" s="91">
        <f>IFERROR(IF('⑥-2A申告納付税額（3％）【室】'!T21-'⑦-2Aのうち道分【室】'!T21&lt;0, 0, '⑥-2A申告納付税額（3％）【室】'!T21-'⑦-2Aのうち道分【室】'!T21), 0)</f>
        <v>0</v>
      </c>
      <c r="U21" s="91">
        <f>IFERROR(IF('⑥-2A申告納付税額（3％）【室】'!U21-'⑦-2Aのうち道分【室】'!U21&lt;0, 0, '⑥-2A申告納付税額（3％）【室】'!U21-'⑦-2Aのうち道分【室】'!U21), 0)</f>
        <v>0</v>
      </c>
      <c r="V21" s="91">
        <f>IFERROR(IF('⑥-2A申告納付税額（3％）【室】'!V21-'⑦-2Aのうち道分【室】'!V21&lt;0, 0, '⑥-2A申告納付税額（3％）【室】'!V21-'⑦-2Aのうち道分【室】'!V21), 0)</f>
        <v>0</v>
      </c>
      <c r="W21" s="91">
        <f>IFERROR(IF('⑥-2A申告納付税額（3％）【室】'!W21-'⑦-2Aのうち道分【室】'!W21&lt;0, 0, '⑥-2A申告納付税額（3％）【室】'!W21-'⑦-2Aのうち道分【室】'!W21), 0)</f>
        <v>0</v>
      </c>
      <c r="X21" s="91">
        <f>IFERROR(IF('⑥-2A申告納付税額（3％）【室】'!X21-'⑦-2Aのうち道分【室】'!X21&lt;0, 0, '⑥-2A申告納付税額（3％）【室】'!X21-'⑦-2Aのうち道分【室】'!X21), 0)</f>
        <v>0</v>
      </c>
      <c r="Y21" s="91">
        <f>IFERROR(IF('⑥-2A申告納付税額（3％）【室】'!Y21-'⑦-2Aのうち道分【室】'!Y21&lt;0, 0, '⑥-2A申告納付税額（3％）【室】'!Y21-'⑦-2Aのうち道分【室】'!Y21), 0)</f>
        <v>0</v>
      </c>
      <c r="Z21" s="91">
        <f>IFERROR(IF('⑥-2A申告納付税額（3％）【室】'!Z21-'⑦-2Aのうち道分【室】'!Z21&lt;0, 0, '⑥-2A申告納付税額（3％）【室】'!Z21-'⑦-2Aのうち道分【室】'!Z21), 0)</f>
        <v>0</v>
      </c>
      <c r="AA21" s="91">
        <f>IFERROR(IF('⑥-2A申告納付税額（3％）【室】'!AA21-'⑦-2Aのうち道分【室】'!AA21&lt;0, 0, '⑥-2A申告納付税額（3％）【室】'!AA21-'⑦-2Aのうち道分【室】'!AA21), 0)</f>
        <v>0</v>
      </c>
      <c r="AB21" s="91">
        <f>IFERROR(IF('⑥-2A申告納付税額（3％）【室】'!AB21-'⑦-2Aのうち道分【室】'!AB21&lt;0, 0, '⑥-2A申告納付税額（3％）【室】'!AB21-'⑦-2Aのうち道分【室】'!AB21), 0)</f>
        <v>0</v>
      </c>
      <c r="AC21" s="91">
        <f>IFERROR(IF('⑥-2A申告納付税額（3％）【室】'!AC21-'⑦-2Aのうち道分【室】'!AC21&lt;0, 0, '⑥-2A申告納付税額（3％）【室】'!AC21-'⑦-2Aのうち道分【室】'!AC21), 0)</f>
        <v>0</v>
      </c>
      <c r="AD21" s="91">
        <f>IFERROR(IF('⑥-2A申告納付税額（3％）【室】'!AD21-'⑦-2Aのうち道分【室】'!AD21&lt;0, 0, '⑥-2A申告納付税額（3％）【室】'!AD21-'⑦-2Aのうち道分【室】'!AD21), 0)</f>
        <v>0</v>
      </c>
      <c r="AE21" s="91">
        <f>IFERROR(IF('⑥-2A申告納付税額（3％）【室】'!AE21-'⑦-2Aのうち道分【室】'!AE21&lt;0, 0, '⑥-2A申告納付税額（3％）【室】'!AE21-'⑦-2Aのうち道分【室】'!AE21), 0)</f>
        <v>0</v>
      </c>
      <c r="AF21" s="91">
        <f>IFERROR(IF('⑥-2A申告納付税額（3％）【室】'!AF21-'⑦-2Aのうち道分【室】'!AF21&lt;0, 0, '⑥-2A申告納付税額（3％）【室】'!AF21-'⑦-2Aのうち道分【室】'!AF21), 0)</f>
        <v>0</v>
      </c>
      <c r="AG21" s="91">
        <f>IFERROR(IF('⑥-2A申告納付税額（3％）【室】'!AG21-'⑦-2Aのうち道分【室】'!AG21&lt;0, 0, '⑥-2A申告納付税額（3％）【室】'!AG21-'⑦-2Aのうち道分【室】'!AG21), 0)</f>
        <v>0</v>
      </c>
      <c r="AH21" s="91">
        <f>IFERROR(IF('⑥-2A申告納付税額（3％）【室】'!AH21-'⑦-2Aのうち道分【室】'!AH21&lt;0, 0, '⑥-2A申告納付税額（3％）【室】'!AH21-'⑦-2Aのうち道分【室】'!AH21), 0)</f>
        <v>0</v>
      </c>
      <c r="AI21" s="91">
        <f>IFERROR(IF('⑥-2A申告納付税額（3％）【室】'!AI21-'⑦-2Aのうち道分【室】'!AI21&lt;0, 0, '⑥-2A申告納付税額（3％）【室】'!AI21-'⑦-2Aのうち道分【室】'!AI21), 0)</f>
        <v>0</v>
      </c>
      <c r="AJ21" s="91">
        <f>IFERROR(IF('⑥-2A申告納付税額（3％）【室】'!AJ21-'⑦-2Aのうち道分【室】'!AJ21&lt;0, 0, '⑥-2A申告納付税額（3％）【室】'!AJ21-'⑦-2Aのうち道分【室】'!AJ21), 0)</f>
        <v>0</v>
      </c>
      <c r="AK21" s="91">
        <f>IFERROR(IF('⑥-2A申告納付税額（3％）【室】'!AK21-'⑦-2Aのうち道分【室】'!AK21&lt;0, 0, '⑥-2A申告納付税額（3％）【室】'!AK21-'⑦-2Aのうち道分【室】'!AK21), 0)</f>
        <v>0</v>
      </c>
      <c r="AL21" s="91">
        <f>IFERROR(IF('⑥-2A申告納付税額（3％）【室】'!AL21-'⑦-2Aのうち道分【室】'!AL21&lt;0, 0, '⑥-2A申告納付税額（3％）【室】'!AL21-'⑦-2Aのうち道分【室】'!AL21), 0)</f>
        <v>0</v>
      </c>
      <c r="AM21" s="91">
        <f>IFERROR(IF('⑥-2A申告納付税額（3％）【室】'!AM21-'⑦-2Aのうち道分【室】'!AM21&lt;0, 0, '⑥-2A申告納付税額（3％）【室】'!AM21-'⑦-2Aのうち道分【室】'!AM21), 0)</f>
        <v>0</v>
      </c>
      <c r="AN21" s="91">
        <f>IFERROR(IF('⑥-2A申告納付税額（3％）【室】'!AN21-'⑦-2Aのうち道分【室】'!AN21&lt;0, 0, '⑥-2A申告納付税額（3％）【室】'!AN21-'⑦-2Aのうち道分【室】'!AN21), 0)</f>
        <v>0</v>
      </c>
      <c r="AO21" s="91">
        <f>IFERROR(IF('⑥-2A申告納付税額（3％）【室】'!AO21-'⑦-2Aのうち道分【室】'!AO21&lt;0, 0, '⑥-2A申告納付税額（3％）【室】'!AO21-'⑦-2Aのうち道分【室】'!AO21), 0)</f>
        <v>0</v>
      </c>
      <c r="AP21" s="91">
        <f>IFERROR(IF('⑥-2A申告納付税額（3％）【室】'!AP21-'⑦-2Aのうち道分【室】'!AP21&lt;0, 0, '⑥-2A申告納付税額（3％）【室】'!AP21-'⑦-2Aのうち道分【室】'!AP21), 0)</f>
        <v>0</v>
      </c>
      <c r="AQ21" s="91">
        <f>IFERROR(IF('⑥-2A申告納付税額（3％）【室】'!AQ21-'⑦-2Aのうち道分【室】'!AQ21&lt;0, 0, '⑥-2A申告納付税額（3％）【室】'!AQ21-'⑦-2Aのうち道分【室】'!AQ21), 0)</f>
        <v>0</v>
      </c>
      <c r="AR21" s="91">
        <f>IFERROR(IF('⑥-2A申告納付税額（3％）【室】'!AR21-'⑦-2Aのうち道分【室】'!AR21&lt;0, 0, '⑥-2A申告納付税額（3％）【室】'!AR21-'⑦-2Aのうち道分【室】'!AR21), 0)</f>
        <v>0</v>
      </c>
      <c r="AS21" s="91">
        <f>IFERROR(IF('⑥-2A申告納付税額（3％）【室】'!AS21-'⑦-2Aのうち道分【室】'!AS21&lt;0, 0, '⑥-2A申告納付税額（3％）【室】'!AS21-'⑦-2Aのうち道分【室】'!AS21), 0)</f>
        <v>0</v>
      </c>
      <c r="AT21" s="91">
        <f>IFERROR(IF('⑥-2A申告納付税額（3％）【室】'!AT21-'⑦-2Aのうち道分【室】'!AT21&lt;0, 0, '⑥-2A申告納付税額（3％）【室】'!AT21-'⑦-2Aのうち道分【室】'!AT21), 0)</f>
        <v>0</v>
      </c>
      <c r="AU21" s="91">
        <f>IFERROR(IF('⑥-2A申告納付税額（3％）【室】'!AU21-'⑦-2Aのうち道分【室】'!AU21&lt;0, 0, '⑥-2A申告納付税額（3％）【室】'!AU21-'⑦-2Aのうち道分【室】'!AU21), 0)</f>
        <v>0</v>
      </c>
      <c r="AV21" s="91">
        <f>IFERROR(IF('⑥-2A申告納付税額（3％）【室】'!AV21-'⑦-2Aのうち道分【室】'!AV21&lt;0, 0, '⑥-2A申告納付税額（3％）【室】'!AV21-'⑦-2Aのうち道分【室】'!AV21), 0)</f>
        <v>0</v>
      </c>
      <c r="AW21" s="91">
        <f>IFERROR(IF('⑥-2A申告納付税額（3％）【室】'!AW21-'⑦-2Aのうち道分【室】'!AW21&lt;0, 0, '⑥-2A申告納付税額（3％）【室】'!AW21-'⑦-2Aのうち道分【室】'!AW21), 0)</f>
        <v>0</v>
      </c>
      <c r="AX21" s="91">
        <f>IFERROR(IF('⑥-2A申告納付税額（3％）【室】'!AX21-'⑦-2Aのうち道分【室】'!AX21&lt;0, 0, '⑥-2A申告納付税額（3％）【室】'!AX21-'⑦-2Aのうち道分【室】'!AX21), 0)</f>
        <v>0</v>
      </c>
      <c r="AY21" s="91">
        <f>IFERROR(IF('⑥-2A申告納付税額（3％）【室】'!AY21-'⑦-2Aのうち道分【室】'!AY21&lt;0, 0, '⑥-2A申告納付税額（3％）【室】'!AY21-'⑦-2Aのうち道分【室】'!AY21), 0)</f>
        <v>0</v>
      </c>
      <c r="AZ21" s="91">
        <f>IFERROR(IF('⑥-2A申告納付税額（3％）【室】'!AZ21-'⑦-2Aのうち道分【室】'!AZ21&lt;0, 0, '⑥-2A申告納付税額（3％）【室】'!AZ21-'⑦-2Aのうち道分【室】'!AZ21), 0)</f>
        <v>0</v>
      </c>
      <c r="BA21" s="91">
        <f>IFERROR(IF('⑥-2A申告納付税額（3％）【室】'!BA21-'⑦-2Aのうち道分【室】'!BA21&lt;0, 0, '⑥-2A申告納付税額（3％）【室】'!BA21-'⑦-2Aのうち道分【室】'!BA21), 0)</f>
        <v>0</v>
      </c>
      <c r="BB21" s="91">
        <f>IFERROR(IF('⑥-2A申告納付税額（3％）【室】'!BB21-'⑦-2Aのうち道分【室】'!BB21&lt;0, 0, '⑥-2A申告納付税額（3％）【室】'!BB21-'⑦-2Aのうち道分【室】'!BB21), 0)</f>
        <v>0</v>
      </c>
      <c r="BC21" s="91">
        <f>IFERROR(IF('⑥-2A申告納付税額（3％）【室】'!BC21-'⑦-2Aのうち道分【室】'!BC21&lt;0, 0, '⑥-2A申告納付税額（3％）【室】'!BC21-'⑦-2Aのうち道分【室】'!BC21), 0)</f>
        <v>0</v>
      </c>
      <c r="BD21" s="91">
        <f>IFERROR(IF('⑥-2A申告納付税額（3％）【室】'!BD21-'⑦-2Aのうち道分【室】'!BD21&lt;0, 0, '⑥-2A申告納付税額（3％）【室】'!BD21-'⑦-2Aのうち道分【室】'!BD21), 0)</f>
        <v>0</v>
      </c>
      <c r="BE21" s="91">
        <f>IFERROR(IF('⑥-2A申告納付税額（3％）【室】'!BE21-'⑦-2Aのうち道分【室】'!BE21&lt;0, 0, '⑥-2A申告納付税額（3％）【室】'!BE21-'⑦-2Aのうち道分【室】'!BE21), 0)</f>
        <v>0</v>
      </c>
      <c r="BF21" s="91">
        <f>IFERROR(IF('⑥-2A申告納付税額（3％）【室】'!BF21-'⑦-2Aのうち道分【室】'!BF21&lt;0, 0, '⑥-2A申告納付税額（3％）【室】'!BF21-'⑦-2Aのうち道分【室】'!BF21), 0)</f>
        <v>0</v>
      </c>
      <c r="BG21" s="91">
        <f>IFERROR(IF('⑥-2A申告納付税額（3％）【室】'!BG21-'⑦-2Aのうち道分【室】'!BG21&lt;0, 0, '⑥-2A申告納付税額（3％）【室】'!BG21-'⑦-2Aのうち道分【室】'!BG21), 0)</f>
        <v>0</v>
      </c>
      <c r="BH21" s="91">
        <f>IFERROR(IF('⑥-2A申告納付税額（3％）【室】'!BH21-'⑦-2Aのうち道分【室】'!BH21&lt;0, 0, '⑥-2A申告納付税額（3％）【室】'!BH21-'⑦-2Aのうち道分【室】'!BH21), 0)</f>
        <v>0</v>
      </c>
      <c r="BI21" s="91">
        <f>IFERROR(IF('⑥-2A申告納付税額（3％）【室】'!BI21-'⑦-2Aのうち道分【室】'!BI21&lt;0, 0, '⑥-2A申告納付税額（3％）【室】'!BI21-'⑦-2Aのうち道分【室】'!BI21), 0)</f>
        <v>0</v>
      </c>
      <c r="BJ21" s="91">
        <f>IFERROR(IF('⑥-2A申告納付税額（3％）【室】'!BJ21-'⑦-2Aのうち道分【室】'!BJ21&lt;0, 0, '⑥-2A申告納付税額（3％）【室】'!BJ21-'⑦-2Aのうち道分【室】'!BJ21), 0)</f>
        <v>0</v>
      </c>
      <c r="BK21" s="91">
        <f>IFERROR(IF('⑥-2A申告納付税額（3％）【室】'!BK21-'⑦-2Aのうち道分【室】'!BK21&lt;0, 0, '⑥-2A申告納付税額（3％）【室】'!BK21-'⑦-2Aのうち道分【室】'!BK21), 0)</f>
        <v>0</v>
      </c>
      <c r="BL21" s="91">
        <f>IFERROR(IF('⑥-2A申告納付税額（3％）【室】'!BL21-'⑦-2Aのうち道分【室】'!BL21&lt;0, 0, '⑥-2A申告納付税額（3％）【室】'!BL21-'⑦-2Aのうち道分【室】'!BL21), 0)</f>
        <v>0</v>
      </c>
      <c r="BM21" s="91">
        <f>IFERROR(IF('⑥-2A申告納付税額（3％）【室】'!BM21-'⑦-2Aのうち道分【室】'!BM21&lt;0, 0, '⑥-2A申告納付税額（3％）【室】'!BM21-'⑦-2Aのうち道分【室】'!BM21), 0)</f>
        <v>0</v>
      </c>
      <c r="BN21" s="91">
        <f>IFERROR(IF('⑥-2A申告納付税額（3％）【室】'!BN21-'⑦-2Aのうち道分【室】'!BN21&lt;0, 0, '⑥-2A申告納付税額（3％）【室】'!BN21-'⑦-2Aのうち道分【室】'!BN21), 0)</f>
        <v>0</v>
      </c>
      <c r="BO21" s="91">
        <f>IFERROR(IF('⑥-2A申告納付税額（3％）【室】'!BO21-'⑦-2Aのうち道分【室】'!BO21&lt;0, 0, '⑥-2A申告納付税額（3％）【室】'!BO21-'⑦-2Aのうち道分【室】'!BO21), 0)</f>
        <v>0</v>
      </c>
      <c r="BP21" s="91">
        <f>IFERROR(IF('⑥-2A申告納付税額（3％）【室】'!BP21-'⑦-2Aのうち道分【室】'!BP21&lt;0, 0, '⑥-2A申告納付税額（3％）【室】'!BP21-'⑦-2Aのうち道分【室】'!BP21), 0)</f>
        <v>0</v>
      </c>
      <c r="BQ21" s="91">
        <f>IFERROR(IF('⑥-2A申告納付税額（3％）【室】'!BQ21-'⑦-2Aのうち道分【室】'!BQ21&lt;0, 0, '⑥-2A申告納付税額（3％）【室】'!BQ21-'⑦-2Aのうち道分【室】'!BQ21), 0)</f>
        <v>0</v>
      </c>
      <c r="BR21" s="91">
        <f>IFERROR(IF('⑥-2A申告納付税額（3％）【室】'!BR21-'⑦-2Aのうち道分【室】'!BR21&lt;0, 0, '⑥-2A申告納付税額（3％）【室】'!BR21-'⑦-2Aのうち道分【室】'!BR21), 0)</f>
        <v>0</v>
      </c>
      <c r="BS21" s="91">
        <f>IFERROR(IF('⑥-2A申告納付税額（3％）【室】'!BS21-'⑦-2Aのうち道分【室】'!BS21&lt;0, 0, '⑥-2A申告納付税額（3％）【室】'!BS21-'⑦-2Aのうち道分【室】'!BS21), 0)</f>
        <v>0</v>
      </c>
      <c r="BT21" s="91">
        <f>IFERROR(IF('⑥-2A申告納付税額（3％）【室】'!BT21-'⑦-2Aのうち道分【室】'!BT21&lt;0, 0, '⑥-2A申告納付税額（3％）【室】'!BT21-'⑦-2Aのうち道分【室】'!BT21), 0)</f>
        <v>0</v>
      </c>
      <c r="BU21" s="91">
        <f>IFERROR(IF('⑥-2A申告納付税額（3％）【室】'!BU21-'⑦-2Aのうち道分【室】'!BU21&lt;0, 0, '⑥-2A申告納付税額（3％）【室】'!BU21-'⑦-2Aのうち道分【室】'!BU21), 0)</f>
        <v>0</v>
      </c>
      <c r="BV21" s="91">
        <f>IFERROR(IF('⑥-2A申告納付税額（3％）【室】'!BV21-'⑦-2Aのうち道分【室】'!BV21&lt;0, 0, '⑥-2A申告納付税額（3％）【室】'!BV21-'⑦-2Aのうち道分【室】'!BV21), 0)</f>
        <v>0</v>
      </c>
      <c r="BW21" s="91">
        <f>IFERROR(IF('⑥-2A申告納付税額（3％）【室】'!BW21-'⑦-2Aのうち道分【室】'!BW21&lt;0, 0, '⑥-2A申告納付税額（3％）【室】'!BW21-'⑦-2Aのうち道分【室】'!BW21), 0)</f>
        <v>0</v>
      </c>
      <c r="BX21" s="91">
        <f>IFERROR(IF('⑥-2A申告納付税額（3％）【室】'!BX21-'⑦-2Aのうち道分【室】'!BX21&lt;0, 0, '⑥-2A申告納付税額（3％）【室】'!BX21-'⑦-2Aのうち道分【室】'!BX21), 0)</f>
        <v>0</v>
      </c>
      <c r="BY21" s="91">
        <f>IFERROR(IF('⑥-2A申告納付税額（3％）【室】'!BY21-'⑦-2Aのうち道分【室】'!BY21&lt;0, 0, '⑥-2A申告納付税額（3％）【室】'!BY21-'⑦-2Aのうち道分【室】'!BY21), 0)</f>
        <v>0</v>
      </c>
      <c r="BZ21" s="91">
        <f>IFERROR(IF('⑥-2A申告納付税額（3％）【室】'!BZ21-'⑦-2Aのうち道分【室】'!BZ21&lt;0, 0, '⑥-2A申告納付税額（3％）【室】'!BZ21-'⑦-2Aのうち道分【室】'!BZ21), 0)</f>
        <v>0</v>
      </c>
      <c r="CA21" s="91">
        <f>IFERROR(IF('⑥-2A申告納付税額（3％）【室】'!CA21-'⑦-2Aのうち道分【室】'!CA21&lt;0, 0, '⑥-2A申告納付税額（3％）【室】'!CA21-'⑦-2Aのうち道分【室】'!CA21), 0)</f>
        <v>0</v>
      </c>
      <c r="CB21" s="91">
        <f>IFERROR(IF('⑥-2A申告納付税額（3％）【室】'!CB21-'⑦-2Aのうち道分【室】'!CB21&lt;0, 0, '⑥-2A申告納付税額（3％）【室】'!CB21-'⑦-2Aのうち道分【室】'!CB21), 0)</f>
        <v>0</v>
      </c>
      <c r="CC21" s="91">
        <f>IFERROR(IF('⑥-2A申告納付税額（3％）【室】'!CC21-'⑦-2Aのうち道分【室】'!CC21&lt;0, 0, '⑥-2A申告納付税額（3％）【室】'!CC21-'⑦-2Aのうち道分【室】'!CC21), 0)</f>
        <v>0</v>
      </c>
      <c r="CD21" s="91">
        <f>IFERROR(IF('⑥-2A申告納付税額（3％）【室】'!CD21-'⑦-2Aのうち道分【室】'!CD21&lt;0, 0, '⑥-2A申告納付税額（3％）【室】'!CD21-'⑦-2Aのうち道分【室】'!CD21), 0)</f>
        <v>0</v>
      </c>
      <c r="CE21" s="91">
        <f>IFERROR(IF('⑥-2A申告納付税額（3％）【室】'!CE21-'⑦-2Aのうち道分【室】'!CE21&lt;0, 0, '⑥-2A申告納付税額（3％）【室】'!CE21-'⑦-2Aのうち道分【室】'!CE21), 0)</f>
        <v>0</v>
      </c>
      <c r="CF21" s="91">
        <f>IFERROR(IF('⑥-2A申告納付税額（3％）【室】'!CF21-'⑦-2Aのうち道分【室】'!CF21&lt;0, 0, '⑥-2A申告納付税額（3％）【室】'!CF21-'⑦-2Aのうち道分【室】'!CF21), 0)</f>
        <v>0</v>
      </c>
      <c r="CG21" s="91">
        <f>IFERROR(IF('⑥-2A申告納付税額（3％）【室】'!CG21-'⑦-2Aのうち道分【室】'!CG21&lt;0, 0, '⑥-2A申告納付税額（3％）【室】'!CG21-'⑦-2Aのうち道分【室】'!CG21), 0)</f>
        <v>0</v>
      </c>
      <c r="CH21" s="91">
        <f>IFERROR(IF('⑥-2A申告納付税額（3％）【室】'!CH21-'⑦-2Aのうち道分【室】'!CH21&lt;0, 0, '⑥-2A申告納付税額（3％）【室】'!CH21-'⑦-2Aのうち道分【室】'!CH21), 0)</f>
        <v>0</v>
      </c>
      <c r="CI21" s="91">
        <f>IFERROR(IF('⑥-2A申告納付税額（3％）【室】'!CI21-'⑦-2Aのうち道分【室】'!CI21&lt;0, 0, '⑥-2A申告納付税額（3％）【室】'!CI21-'⑦-2Aのうち道分【室】'!CI21), 0)</f>
        <v>0</v>
      </c>
      <c r="CJ21" s="91">
        <f>IFERROR(IF('⑥-2A申告納付税額（3％）【室】'!CJ21-'⑦-2Aのうち道分【室】'!CJ21&lt;0, 0, '⑥-2A申告納付税額（3％）【室】'!CJ21-'⑦-2Aのうち道分【室】'!CJ21), 0)</f>
        <v>0</v>
      </c>
      <c r="CK21" s="91">
        <f>IFERROR(IF('⑥-2A申告納付税額（3％）【室】'!CK21-'⑦-2Aのうち道分【室】'!CK21&lt;0, 0, '⑥-2A申告納付税額（3％）【室】'!CK21-'⑦-2Aのうち道分【室】'!CK21), 0)</f>
        <v>0</v>
      </c>
      <c r="CL21" s="91">
        <f>IFERROR(IF('⑥-2A申告納付税額（3％）【室】'!CL21-'⑦-2Aのうち道分【室】'!CL21&lt;0, 0, '⑥-2A申告納付税額（3％）【室】'!CL21-'⑦-2Aのうち道分【室】'!CL21), 0)</f>
        <v>0</v>
      </c>
      <c r="CM21" s="91">
        <f>IFERROR(IF('⑥-2A申告納付税額（3％）【室】'!CM21-'⑦-2Aのうち道分【室】'!CM21&lt;0, 0, '⑥-2A申告納付税額（3％）【室】'!CM21-'⑦-2Aのうち道分【室】'!CM21), 0)</f>
        <v>0</v>
      </c>
      <c r="CN21" s="91">
        <f>IFERROR(IF('⑥-2A申告納付税額（3％）【室】'!CN21-'⑦-2Aのうち道分【室】'!CN21&lt;0, 0, '⑥-2A申告納付税額（3％）【室】'!CN21-'⑦-2Aのうち道分【室】'!CN21), 0)</f>
        <v>0</v>
      </c>
      <c r="CO21" s="91">
        <f>IFERROR(IF('⑥-2A申告納付税額（3％）【室】'!CO21-'⑦-2Aのうち道分【室】'!CO21&lt;0, 0, '⑥-2A申告納付税額（3％）【室】'!CO21-'⑦-2Aのうち道分【室】'!CO21), 0)</f>
        <v>0</v>
      </c>
      <c r="CP21" s="91">
        <f>IFERROR(IF('⑥-2A申告納付税額（3％）【室】'!CP21-'⑦-2Aのうち道分【室】'!CP21&lt;0, 0, '⑥-2A申告納付税額（3％）【室】'!CP21-'⑦-2Aのうち道分【室】'!CP21), 0)</f>
        <v>0</v>
      </c>
      <c r="CQ21" s="91">
        <f>IFERROR(IF('⑥-2A申告納付税額（3％）【室】'!CQ21-'⑦-2Aのうち道分【室】'!CQ21&lt;0, 0, '⑥-2A申告納付税額（3％）【室】'!CQ21-'⑦-2Aのうち道分【室】'!CQ21), 0)</f>
        <v>0</v>
      </c>
      <c r="CR21" s="91">
        <f>IFERROR(IF('⑥-2A申告納付税額（3％）【室】'!CR21-'⑦-2Aのうち道分【室】'!CR21&lt;0, 0, '⑥-2A申告納付税額（3％）【室】'!CR21-'⑦-2Aのうち道分【室】'!CR21), 0)</f>
        <v>0</v>
      </c>
      <c r="CS21" s="91">
        <f>IFERROR(IF('⑥-2A申告納付税額（3％）【室】'!CS21-'⑦-2Aのうち道分【室】'!CS21&lt;0, 0, '⑥-2A申告納付税額（3％）【室】'!CS21-'⑦-2Aのうち道分【室】'!CS21), 0)</f>
        <v>0</v>
      </c>
      <c r="CT21" s="91">
        <f>IFERROR(IF('⑥-2A申告納付税額（3％）【室】'!CT21-'⑦-2Aのうち道分【室】'!CT21&lt;0, 0, '⑥-2A申告納付税額（3％）【室】'!CT21-'⑦-2Aのうち道分【室】'!CT21), 0)</f>
        <v>0</v>
      </c>
      <c r="CU21" s="91">
        <f>IFERROR(IF('⑥-2A申告納付税額（3％）【室】'!CU21-'⑦-2Aのうち道分【室】'!CU21&lt;0, 0, '⑥-2A申告納付税額（3％）【室】'!CU21-'⑦-2Aのうち道分【室】'!CU21), 0)</f>
        <v>0</v>
      </c>
      <c r="CV21" s="91">
        <f>IFERROR(IF('⑥-2A申告納付税額（3％）【室】'!CV21-'⑦-2Aのうち道分【室】'!CV21&lt;0, 0, '⑥-2A申告納付税額（3％）【室】'!CV21-'⑦-2Aのうち道分【室】'!CV21), 0)</f>
        <v>0</v>
      </c>
      <c r="CW21" s="91">
        <f>IFERROR(IF('⑥-2A申告納付税額（3％）【室】'!CW21-'⑦-2Aのうち道分【室】'!CW21&lt;0, 0, '⑥-2A申告納付税額（3％）【室】'!CW21-'⑦-2Aのうち道分【室】'!CW21), 0)</f>
        <v>0</v>
      </c>
      <c r="CX21" s="91">
        <f>IFERROR(IF('⑥-2A申告納付税額（3％）【室】'!CX21-'⑦-2Aのうち道分【室】'!CX21&lt;0, 0, '⑥-2A申告納付税額（3％）【室】'!CX21-'⑦-2Aのうち道分【室】'!CX21), 0)</f>
        <v>0</v>
      </c>
      <c r="CY21" s="165">
        <f t="shared" si="6"/>
        <v>0</v>
      </c>
      <c r="DA21" s="5">
        <f t="shared" si="7"/>
        <v>0</v>
      </c>
    </row>
    <row r="22" spans="1:105">
      <c r="A22" s="196"/>
      <c r="B22" s="92">
        <v>14</v>
      </c>
      <c r="C22" s="10">
        <f>IFERROR(IF('⑥-2A申告納付税額（3％）【室】'!C22-'⑦-2Aのうち道分【室】'!C22&lt;0, 0, '⑥-2A申告納付税額（3％）【室】'!C22-'⑦-2Aのうち道分【室】'!C22), 0)</f>
        <v>0</v>
      </c>
      <c r="D22" s="10">
        <f>IFERROR(IF('⑥-2A申告納付税額（3％）【室】'!D22-'⑦-2Aのうち道分【室】'!D22&lt;0, 0, '⑥-2A申告納付税額（3％）【室】'!D22-'⑦-2Aのうち道分【室】'!D22), 0)</f>
        <v>0</v>
      </c>
      <c r="E22" s="10">
        <f>IFERROR(IF('⑥-2A申告納付税額（3％）【室】'!E22-'⑦-2Aのうち道分【室】'!E22&lt;0, 0, '⑥-2A申告納付税額（3％）【室】'!E22-'⑦-2Aのうち道分【室】'!E22), 0)</f>
        <v>0</v>
      </c>
      <c r="F22" s="10">
        <f>IFERROR(IF('⑥-2A申告納付税額（3％）【室】'!F22-'⑦-2Aのうち道分【室】'!F22&lt;0, 0, '⑥-2A申告納付税額（3％）【室】'!F22-'⑦-2Aのうち道分【室】'!F22), 0)</f>
        <v>0</v>
      </c>
      <c r="G22" s="10">
        <f>IFERROR(IF('⑥-2A申告納付税額（3％）【室】'!G22-'⑦-2Aのうち道分【室】'!G22&lt;0, 0, '⑥-2A申告納付税額（3％）【室】'!G22-'⑦-2Aのうち道分【室】'!G22), 0)</f>
        <v>0</v>
      </c>
      <c r="H22" s="10">
        <f>IFERROR(IF('⑥-2A申告納付税額（3％）【室】'!H22-'⑦-2Aのうち道分【室】'!H22&lt;0, 0, '⑥-2A申告納付税額（3％）【室】'!H22-'⑦-2Aのうち道分【室】'!H22), 0)</f>
        <v>0</v>
      </c>
      <c r="I22" s="10">
        <f>IFERROR(IF('⑥-2A申告納付税額（3％）【室】'!I22-'⑦-2Aのうち道分【室】'!I22&lt;0, 0, '⑥-2A申告納付税額（3％）【室】'!I22-'⑦-2Aのうち道分【室】'!I22), 0)</f>
        <v>0</v>
      </c>
      <c r="J22" s="10">
        <f>IFERROR(IF('⑥-2A申告納付税額（3％）【室】'!J22-'⑦-2Aのうち道分【室】'!J22&lt;0, 0, '⑥-2A申告納付税額（3％）【室】'!J22-'⑦-2Aのうち道分【室】'!J22), 0)</f>
        <v>0</v>
      </c>
      <c r="K22" s="10">
        <f>IFERROR(IF('⑥-2A申告納付税額（3％）【室】'!K22-'⑦-2Aのうち道分【室】'!K22&lt;0, 0, '⑥-2A申告納付税額（3％）【室】'!K22-'⑦-2Aのうち道分【室】'!K22), 0)</f>
        <v>0</v>
      </c>
      <c r="L22" s="10">
        <f>IFERROR(IF('⑥-2A申告納付税額（3％）【室】'!L22-'⑦-2Aのうち道分【室】'!L22&lt;0, 0, '⑥-2A申告納付税額（3％）【室】'!L22-'⑦-2Aのうち道分【室】'!L22), 0)</f>
        <v>0</v>
      </c>
      <c r="M22" s="10">
        <f>IFERROR(IF('⑥-2A申告納付税額（3％）【室】'!M22-'⑦-2Aのうち道分【室】'!M22&lt;0, 0, '⑥-2A申告納付税額（3％）【室】'!M22-'⑦-2Aのうち道分【室】'!M22), 0)</f>
        <v>0</v>
      </c>
      <c r="N22" s="91">
        <f>IFERROR(IF('⑥-2A申告納付税額（3％）【室】'!N22-'⑦-2Aのうち道分【室】'!N22&lt;0, 0, '⑥-2A申告納付税額（3％）【室】'!N22-'⑦-2Aのうち道分【室】'!N22), 0)</f>
        <v>0</v>
      </c>
      <c r="O22" s="91">
        <f>IFERROR(IF('⑥-2A申告納付税額（3％）【室】'!O22-'⑦-2Aのうち道分【室】'!O22&lt;0, 0, '⑥-2A申告納付税額（3％）【室】'!O22-'⑦-2Aのうち道分【室】'!O22), 0)</f>
        <v>0</v>
      </c>
      <c r="P22" s="91">
        <f>IFERROR(IF('⑥-2A申告納付税額（3％）【室】'!P22-'⑦-2Aのうち道分【室】'!P22&lt;0, 0, '⑥-2A申告納付税額（3％）【室】'!P22-'⑦-2Aのうち道分【室】'!P22), 0)</f>
        <v>0</v>
      </c>
      <c r="Q22" s="91">
        <f>IFERROR(IF('⑥-2A申告納付税額（3％）【室】'!Q22-'⑦-2Aのうち道分【室】'!Q22&lt;0, 0, '⑥-2A申告納付税額（3％）【室】'!Q22-'⑦-2Aのうち道分【室】'!Q22), 0)</f>
        <v>0</v>
      </c>
      <c r="R22" s="91">
        <f>IFERROR(IF('⑥-2A申告納付税額（3％）【室】'!R22-'⑦-2Aのうち道分【室】'!R22&lt;0, 0, '⑥-2A申告納付税額（3％）【室】'!R22-'⑦-2Aのうち道分【室】'!R22), 0)</f>
        <v>0</v>
      </c>
      <c r="S22" s="91">
        <f>IFERROR(IF('⑥-2A申告納付税額（3％）【室】'!S22-'⑦-2Aのうち道分【室】'!S22&lt;0, 0, '⑥-2A申告納付税額（3％）【室】'!S22-'⑦-2Aのうち道分【室】'!S22), 0)</f>
        <v>0</v>
      </c>
      <c r="T22" s="91">
        <f>IFERROR(IF('⑥-2A申告納付税額（3％）【室】'!T22-'⑦-2Aのうち道分【室】'!T22&lt;0, 0, '⑥-2A申告納付税額（3％）【室】'!T22-'⑦-2Aのうち道分【室】'!T22), 0)</f>
        <v>0</v>
      </c>
      <c r="U22" s="91">
        <f>IFERROR(IF('⑥-2A申告納付税額（3％）【室】'!U22-'⑦-2Aのうち道分【室】'!U22&lt;0, 0, '⑥-2A申告納付税額（3％）【室】'!U22-'⑦-2Aのうち道分【室】'!U22), 0)</f>
        <v>0</v>
      </c>
      <c r="V22" s="91">
        <f>IFERROR(IF('⑥-2A申告納付税額（3％）【室】'!V22-'⑦-2Aのうち道分【室】'!V22&lt;0, 0, '⑥-2A申告納付税額（3％）【室】'!V22-'⑦-2Aのうち道分【室】'!V22), 0)</f>
        <v>0</v>
      </c>
      <c r="W22" s="91">
        <f>IFERROR(IF('⑥-2A申告納付税額（3％）【室】'!W22-'⑦-2Aのうち道分【室】'!W22&lt;0, 0, '⑥-2A申告納付税額（3％）【室】'!W22-'⑦-2Aのうち道分【室】'!W22), 0)</f>
        <v>0</v>
      </c>
      <c r="X22" s="91">
        <f>IFERROR(IF('⑥-2A申告納付税額（3％）【室】'!X22-'⑦-2Aのうち道分【室】'!X22&lt;0, 0, '⑥-2A申告納付税額（3％）【室】'!X22-'⑦-2Aのうち道分【室】'!X22), 0)</f>
        <v>0</v>
      </c>
      <c r="Y22" s="91">
        <f>IFERROR(IF('⑥-2A申告納付税額（3％）【室】'!Y22-'⑦-2Aのうち道分【室】'!Y22&lt;0, 0, '⑥-2A申告納付税額（3％）【室】'!Y22-'⑦-2Aのうち道分【室】'!Y22), 0)</f>
        <v>0</v>
      </c>
      <c r="Z22" s="91">
        <f>IFERROR(IF('⑥-2A申告納付税額（3％）【室】'!Z22-'⑦-2Aのうち道分【室】'!Z22&lt;0, 0, '⑥-2A申告納付税額（3％）【室】'!Z22-'⑦-2Aのうち道分【室】'!Z22), 0)</f>
        <v>0</v>
      </c>
      <c r="AA22" s="91">
        <f>IFERROR(IF('⑥-2A申告納付税額（3％）【室】'!AA22-'⑦-2Aのうち道分【室】'!AA22&lt;0, 0, '⑥-2A申告納付税額（3％）【室】'!AA22-'⑦-2Aのうち道分【室】'!AA22), 0)</f>
        <v>0</v>
      </c>
      <c r="AB22" s="91">
        <f>IFERROR(IF('⑥-2A申告納付税額（3％）【室】'!AB22-'⑦-2Aのうち道分【室】'!AB22&lt;0, 0, '⑥-2A申告納付税額（3％）【室】'!AB22-'⑦-2Aのうち道分【室】'!AB22), 0)</f>
        <v>0</v>
      </c>
      <c r="AC22" s="91">
        <f>IFERROR(IF('⑥-2A申告納付税額（3％）【室】'!AC22-'⑦-2Aのうち道分【室】'!AC22&lt;0, 0, '⑥-2A申告納付税額（3％）【室】'!AC22-'⑦-2Aのうち道分【室】'!AC22), 0)</f>
        <v>0</v>
      </c>
      <c r="AD22" s="91">
        <f>IFERROR(IF('⑥-2A申告納付税額（3％）【室】'!AD22-'⑦-2Aのうち道分【室】'!AD22&lt;0, 0, '⑥-2A申告納付税額（3％）【室】'!AD22-'⑦-2Aのうち道分【室】'!AD22), 0)</f>
        <v>0</v>
      </c>
      <c r="AE22" s="91">
        <f>IFERROR(IF('⑥-2A申告納付税額（3％）【室】'!AE22-'⑦-2Aのうち道分【室】'!AE22&lt;0, 0, '⑥-2A申告納付税額（3％）【室】'!AE22-'⑦-2Aのうち道分【室】'!AE22), 0)</f>
        <v>0</v>
      </c>
      <c r="AF22" s="91">
        <f>IFERROR(IF('⑥-2A申告納付税額（3％）【室】'!AF22-'⑦-2Aのうち道分【室】'!AF22&lt;0, 0, '⑥-2A申告納付税額（3％）【室】'!AF22-'⑦-2Aのうち道分【室】'!AF22), 0)</f>
        <v>0</v>
      </c>
      <c r="AG22" s="91">
        <f>IFERROR(IF('⑥-2A申告納付税額（3％）【室】'!AG22-'⑦-2Aのうち道分【室】'!AG22&lt;0, 0, '⑥-2A申告納付税額（3％）【室】'!AG22-'⑦-2Aのうち道分【室】'!AG22), 0)</f>
        <v>0</v>
      </c>
      <c r="AH22" s="91">
        <f>IFERROR(IF('⑥-2A申告納付税額（3％）【室】'!AH22-'⑦-2Aのうち道分【室】'!AH22&lt;0, 0, '⑥-2A申告納付税額（3％）【室】'!AH22-'⑦-2Aのうち道分【室】'!AH22), 0)</f>
        <v>0</v>
      </c>
      <c r="AI22" s="91">
        <f>IFERROR(IF('⑥-2A申告納付税額（3％）【室】'!AI22-'⑦-2Aのうち道分【室】'!AI22&lt;0, 0, '⑥-2A申告納付税額（3％）【室】'!AI22-'⑦-2Aのうち道分【室】'!AI22), 0)</f>
        <v>0</v>
      </c>
      <c r="AJ22" s="91">
        <f>IFERROR(IF('⑥-2A申告納付税額（3％）【室】'!AJ22-'⑦-2Aのうち道分【室】'!AJ22&lt;0, 0, '⑥-2A申告納付税額（3％）【室】'!AJ22-'⑦-2Aのうち道分【室】'!AJ22), 0)</f>
        <v>0</v>
      </c>
      <c r="AK22" s="91">
        <f>IFERROR(IF('⑥-2A申告納付税額（3％）【室】'!AK22-'⑦-2Aのうち道分【室】'!AK22&lt;0, 0, '⑥-2A申告納付税額（3％）【室】'!AK22-'⑦-2Aのうち道分【室】'!AK22), 0)</f>
        <v>0</v>
      </c>
      <c r="AL22" s="91">
        <f>IFERROR(IF('⑥-2A申告納付税額（3％）【室】'!AL22-'⑦-2Aのうち道分【室】'!AL22&lt;0, 0, '⑥-2A申告納付税額（3％）【室】'!AL22-'⑦-2Aのうち道分【室】'!AL22), 0)</f>
        <v>0</v>
      </c>
      <c r="AM22" s="91">
        <f>IFERROR(IF('⑥-2A申告納付税額（3％）【室】'!AM22-'⑦-2Aのうち道分【室】'!AM22&lt;0, 0, '⑥-2A申告納付税額（3％）【室】'!AM22-'⑦-2Aのうち道分【室】'!AM22), 0)</f>
        <v>0</v>
      </c>
      <c r="AN22" s="91">
        <f>IFERROR(IF('⑥-2A申告納付税額（3％）【室】'!AN22-'⑦-2Aのうち道分【室】'!AN22&lt;0, 0, '⑥-2A申告納付税額（3％）【室】'!AN22-'⑦-2Aのうち道分【室】'!AN22), 0)</f>
        <v>0</v>
      </c>
      <c r="AO22" s="91">
        <f>IFERROR(IF('⑥-2A申告納付税額（3％）【室】'!AO22-'⑦-2Aのうち道分【室】'!AO22&lt;0, 0, '⑥-2A申告納付税額（3％）【室】'!AO22-'⑦-2Aのうち道分【室】'!AO22), 0)</f>
        <v>0</v>
      </c>
      <c r="AP22" s="91">
        <f>IFERROR(IF('⑥-2A申告納付税額（3％）【室】'!AP22-'⑦-2Aのうち道分【室】'!AP22&lt;0, 0, '⑥-2A申告納付税額（3％）【室】'!AP22-'⑦-2Aのうち道分【室】'!AP22), 0)</f>
        <v>0</v>
      </c>
      <c r="AQ22" s="91">
        <f>IFERROR(IF('⑥-2A申告納付税額（3％）【室】'!AQ22-'⑦-2Aのうち道分【室】'!AQ22&lt;0, 0, '⑥-2A申告納付税額（3％）【室】'!AQ22-'⑦-2Aのうち道分【室】'!AQ22), 0)</f>
        <v>0</v>
      </c>
      <c r="AR22" s="91">
        <f>IFERROR(IF('⑥-2A申告納付税額（3％）【室】'!AR22-'⑦-2Aのうち道分【室】'!AR22&lt;0, 0, '⑥-2A申告納付税額（3％）【室】'!AR22-'⑦-2Aのうち道分【室】'!AR22), 0)</f>
        <v>0</v>
      </c>
      <c r="AS22" s="91">
        <f>IFERROR(IF('⑥-2A申告納付税額（3％）【室】'!AS22-'⑦-2Aのうち道分【室】'!AS22&lt;0, 0, '⑥-2A申告納付税額（3％）【室】'!AS22-'⑦-2Aのうち道分【室】'!AS22), 0)</f>
        <v>0</v>
      </c>
      <c r="AT22" s="91">
        <f>IFERROR(IF('⑥-2A申告納付税額（3％）【室】'!AT22-'⑦-2Aのうち道分【室】'!AT22&lt;0, 0, '⑥-2A申告納付税額（3％）【室】'!AT22-'⑦-2Aのうち道分【室】'!AT22), 0)</f>
        <v>0</v>
      </c>
      <c r="AU22" s="91">
        <f>IFERROR(IF('⑥-2A申告納付税額（3％）【室】'!AU22-'⑦-2Aのうち道分【室】'!AU22&lt;0, 0, '⑥-2A申告納付税額（3％）【室】'!AU22-'⑦-2Aのうち道分【室】'!AU22), 0)</f>
        <v>0</v>
      </c>
      <c r="AV22" s="91">
        <f>IFERROR(IF('⑥-2A申告納付税額（3％）【室】'!AV22-'⑦-2Aのうち道分【室】'!AV22&lt;0, 0, '⑥-2A申告納付税額（3％）【室】'!AV22-'⑦-2Aのうち道分【室】'!AV22), 0)</f>
        <v>0</v>
      </c>
      <c r="AW22" s="91">
        <f>IFERROR(IF('⑥-2A申告納付税額（3％）【室】'!AW22-'⑦-2Aのうち道分【室】'!AW22&lt;0, 0, '⑥-2A申告納付税額（3％）【室】'!AW22-'⑦-2Aのうち道分【室】'!AW22), 0)</f>
        <v>0</v>
      </c>
      <c r="AX22" s="91">
        <f>IFERROR(IF('⑥-2A申告納付税額（3％）【室】'!AX22-'⑦-2Aのうち道分【室】'!AX22&lt;0, 0, '⑥-2A申告納付税額（3％）【室】'!AX22-'⑦-2Aのうち道分【室】'!AX22), 0)</f>
        <v>0</v>
      </c>
      <c r="AY22" s="91">
        <f>IFERROR(IF('⑥-2A申告納付税額（3％）【室】'!AY22-'⑦-2Aのうち道分【室】'!AY22&lt;0, 0, '⑥-2A申告納付税額（3％）【室】'!AY22-'⑦-2Aのうち道分【室】'!AY22), 0)</f>
        <v>0</v>
      </c>
      <c r="AZ22" s="91">
        <f>IFERROR(IF('⑥-2A申告納付税額（3％）【室】'!AZ22-'⑦-2Aのうち道分【室】'!AZ22&lt;0, 0, '⑥-2A申告納付税額（3％）【室】'!AZ22-'⑦-2Aのうち道分【室】'!AZ22), 0)</f>
        <v>0</v>
      </c>
      <c r="BA22" s="91">
        <f>IFERROR(IF('⑥-2A申告納付税額（3％）【室】'!BA22-'⑦-2Aのうち道分【室】'!BA22&lt;0, 0, '⑥-2A申告納付税額（3％）【室】'!BA22-'⑦-2Aのうち道分【室】'!BA22), 0)</f>
        <v>0</v>
      </c>
      <c r="BB22" s="91">
        <f>IFERROR(IF('⑥-2A申告納付税額（3％）【室】'!BB22-'⑦-2Aのうち道分【室】'!BB22&lt;0, 0, '⑥-2A申告納付税額（3％）【室】'!BB22-'⑦-2Aのうち道分【室】'!BB22), 0)</f>
        <v>0</v>
      </c>
      <c r="BC22" s="91">
        <f>IFERROR(IF('⑥-2A申告納付税額（3％）【室】'!BC22-'⑦-2Aのうち道分【室】'!BC22&lt;0, 0, '⑥-2A申告納付税額（3％）【室】'!BC22-'⑦-2Aのうち道分【室】'!BC22), 0)</f>
        <v>0</v>
      </c>
      <c r="BD22" s="91">
        <f>IFERROR(IF('⑥-2A申告納付税額（3％）【室】'!BD22-'⑦-2Aのうち道分【室】'!BD22&lt;0, 0, '⑥-2A申告納付税額（3％）【室】'!BD22-'⑦-2Aのうち道分【室】'!BD22), 0)</f>
        <v>0</v>
      </c>
      <c r="BE22" s="91">
        <f>IFERROR(IF('⑥-2A申告納付税額（3％）【室】'!BE22-'⑦-2Aのうち道分【室】'!BE22&lt;0, 0, '⑥-2A申告納付税額（3％）【室】'!BE22-'⑦-2Aのうち道分【室】'!BE22), 0)</f>
        <v>0</v>
      </c>
      <c r="BF22" s="91">
        <f>IFERROR(IF('⑥-2A申告納付税額（3％）【室】'!BF22-'⑦-2Aのうち道分【室】'!BF22&lt;0, 0, '⑥-2A申告納付税額（3％）【室】'!BF22-'⑦-2Aのうち道分【室】'!BF22), 0)</f>
        <v>0</v>
      </c>
      <c r="BG22" s="91">
        <f>IFERROR(IF('⑥-2A申告納付税額（3％）【室】'!BG22-'⑦-2Aのうち道分【室】'!BG22&lt;0, 0, '⑥-2A申告納付税額（3％）【室】'!BG22-'⑦-2Aのうち道分【室】'!BG22), 0)</f>
        <v>0</v>
      </c>
      <c r="BH22" s="91">
        <f>IFERROR(IF('⑥-2A申告納付税額（3％）【室】'!BH22-'⑦-2Aのうち道分【室】'!BH22&lt;0, 0, '⑥-2A申告納付税額（3％）【室】'!BH22-'⑦-2Aのうち道分【室】'!BH22), 0)</f>
        <v>0</v>
      </c>
      <c r="BI22" s="91">
        <f>IFERROR(IF('⑥-2A申告納付税額（3％）【室】'!BI22-'⑦-2Aのうち道分【室】'!BI22&lt;0, 0, '⑥-2A申告納付税額（3％）【室】'!BI22-'⑦-2Aのうち道分【室】'!BI22), 0)</f>
        <v>0</v>
      </c>
      <c r="BJ22" s="91">
        <f>IFERROR(IF('⑥-2A申告納付税額（3％）【室】'!BJ22-'⑦-2Aのうち道分【室】'!BJ22&lt;0, 0, '⑥-2A申告納付税額（3％）【室】'!BJ22-'⑦-2Aのうち道分【室】'!BJ22), 0)</f>
        <v>0</v>
      </c>
      <c r="BK22" s="91">
        <f>IFERROR(IF('⑥-2A申告納付税額（3％）【室】'!BK22-'⑦-2Aのうち道分【室】'!BK22&lt;0, 0, '⑥-2A申告納付税額（3％）【室】'!BK22-'⑦-2Aのうち道分【室】'!BK22), 0)</f>
        <v>0</v>
      </c>
      <c r="BL22" s="91">
        <f>IFERROR(IF('⑥-2A申告納付税額（3％）【室】'!BL22-'⑦-2Aのうち道分【室】'!BL22&lt;0, 0, '⑥-2A申告納付税額（3％）【室】'!BL22-'⑦-2Aのうち道分【室】'!BL22), 0)</f>
        <v>0</v>
      </c>
      <c r="BM22" s="91">
        <f>IFERROR(IF('⑥-2A申告納付税額（3％）【室】'!BM22-'⑦-2Aのうち道分【室】'!BM22&lt;0, 0, '⑥-2A申告納付税額（3％）【室】'!BM22-'⑦-2Aのうち道分【室】'!BM22), 0)</f>
        <v>0</v>
      </c>
      <c r="BN22" s="91">
        <f>IFERROR(IF('⑥-2A申告納付税額（3％）【室】'!BN22-'⑦-2Aのうち道分【室】'!BN22&lt;0, 0, '⑥-2A申告納付税額（3％）【室】'!BN22-'⑦-2Aのうち道分【室】'!BN22), 0)</f>
        <v>0</v>
      </c>
      <c r="BO22" s="91">
        <f>IFERROR(IF('⑥-2A申告納付税額（3％）【室】'!BO22-'⑦-2Aのうち道分【室】'!BO22&lt;0, 0, '⑥-2A申告納付税額（3％）【室】'!BO22-'⑦-2Aのうち道分【室】'!BO22), 0)</f>
        <v>0</v>
      </c>
      <c r="BP22" s="91">
        <f>IFERROR(IF('⑥-2A申告納付税額（3％）【室】'!BP22-'⑦-2Aのうち道分【室】'!BP22&lt;0, 0, '⑥-2A申告納付税額（3％）【室】'!BP22-'⑦-2Aのうち道分【室】'!BP22), 0)</f>
        <v>0</v>
      </c>
      <c r="BQ22" s="91">
        <f>IFERROR(IF('⑥-2A申告納付税額（3％）【室】'!BQ22-'⑦-2Aのうち道分【室】'!BQ22&lt;0, 0, '⑥-2A申告納付税額（3％）【室】'!BQ22-'⑦-2Aのうち道分【室】'!BQ22), 0)</f>
        <v>0</v>
      </c>
      <c r="BR22" s="91">
        <f>IFERROR(IF('⑥-2A申告納付税額（3％）【室】'!BR22-'⑦-2Aのうち道分【室】'!BR22&lt;0, 0, '⑥-2A申告納付税額（3％）【室】'!BR22-'⑦-2Aのうち道分【室】'!BR22), 0)</f>
        <v>0</v>
      </c>
      <c r="BS22" s="91">
        <f>IFERROR(IF('⑥-2A申告納付税額（3％）【室】'!BS22-'⑦-2Aのうち道分【室】'!BS22&lt;0, 0, '⑥-2A申告納付税額（3％）【室】'!BS22-'⑦-2Aのうち道分【室】'!BS22), 0)</f>
        <v>0</v>
      </c>
      <c r="BT22" s="91">
        <f>IFERROR(IF('⑥-2A申告納付税額（3％）【室】'!BT22-'⑦-2Aのうち道分【室】'!BT22&lt;0, 0, '⑥-2A申告納付税額（3％）【室】'!BT22-'⑦-2Aのうち道分【室】'!BT22), 0)</f>
        <v>0</v>
      </c>
      <c r="BU22" s="91">
        <f>IFERROR(IF('⑥-2A申告納付税額（3％）【室】'!BU22-'⑦-2Aのうち道分【室】'!BU22&lt;0, 0, '⑥-2A申告納付税額（3％）【室】'!BU22-'⑦-2Aのうち道分【室】'!BU22), 0)</f>
        <v>0</v>
      </c>
      <c r="BV22" s="91">
        <f>IFERROR(IF('⑥-2A申告納付税額（3％）【室】'!BV22-'⑦-2Aのうち道分【室】'!BV22&lt;0, 0, '⑥-2A申告納付税額（3％）【室】'!BV22-'⑦-2Aのうち道分【室】'!BV22), 0)</f>
        <v>0</v>
      </c>
      <c r="BW22" s="91">
        <f>IFERROR(IF('⑥-2A申告納付税額（3％）【室】'!BW22-'⑦-2Aのうち道分【室】'!BW22&lt;0, 0, '⑥-2A申告納付税額（3％）【室】'!BW22-'⑦-2Aのうち道分【室】'!BW22), 0)</f>
        <v>0</v>
      </c>
      <c r="BX22" s="91">
        <f>IFERROR(IF('⑥-2A申告納付税額（3％）【室】'!BX22-'⑦-2Aのうち道分【室】'!BX22&lt;0, 0, '⑥-2A申告納付税額（3％）【室】'!BX22-'⑦-2Aのうち道分【室】'!BX22), 0)</f>
        <v>0</v>
      </c>
      <c r="BY22" s="91">
        <f>IFERROR(IF('⑥-2A申告納付税額（3％）【室】'!BY22-'⑦-2Aのうち道分【室】'!BY22&lt;0, 0, '⑥-2A申告納付税額（3％）【室】'!BY22-'⑦-2Aのうち道分【室】'!BY22), 0)</f>
        <v>0</v>
      </c>
      <c r="BZ22" s="91">
        <f>IFERROR(IF('⑥-2A申告納付税額（3％）【室】'!BZ22-'⑦-2Aのうち道分【室】'!BZ22&lt;0, 0, '⑥-2A申告納付税額（3％）【室】'!BZ22-'⑦-2Aのうち道分【室】'!BZ22), 0)</f>
        <v>0</v>
      </c>
      <c r="CA22" s="91">
        <f>IFERROR(IF('⑥-2A申告納付税額（3％）【室】'!CA22-'⑦-2Aのうち道分【室】'!CA22&lt;0, 0, '⑥-2A申告納付税額（3％）【室】'!CA22-'⑦-2Aのうち道分【室】'!CA22), 0)</f>
        <v>0</v>
      </c>
      <c r="CB22" s="91">
        <f>IFERROR(IF('⑥-2A申告納付税額（3％）【室】'!CB22-'⑦-2Aのうち道分【室】'!CB22&lt;0, 0, '⑥-2A申告納付税額（3％）【室】'!CB22-'⑦-2Aのうち道分【室】'!CB22), 0)</f>
        <v>0</v>
      </c>
      <c r="CC22" s="91">
        <f>IFERROR(IF('⑥-2A申告納付税額（3％）【室】'!CC22-'⑦-2Aのうち道分【室】'!CC22&lt;0, 0, '⑥-2A申告納付税額（3％）【室】'!CC22-'⑦-2Aのうち道分【室】'!CC22), 0)</f>
        <v>0</v>
      </c>
      <c r="CD22" s="91">
        <f>IFERROR(IF('⑥-2A申告納付税額（3％）【室】'!CD22-'⑦-2Aのうち道分【室】'!CD22&lt;0, 0, '⑥-2A申告納付税額（3％）【室】'!CD22-'⑦-2Aのうち道分【室】'!CD22), 0)</f>
        <v>0</v>
      </c>
      <c r="CE22" s="91">
        <f>IFERROR(IF('⑥-2A申告納付税額（3％）【室】'!CE22-'⑦-2Aのうち道分【室】'!CE22&lt;0, 0, '⑥-2A申告納付税額（3％）【室】'!CE22-'⑦-2Aのうち道分【室】'!CE22), 0)</f>
        <v>0</v>
      </c>
      <c r="CF22" s="91">
        <f>IFERROR(IF('⑥-2A申告納付税額（3％）【室】'!CF22-'⑦-2Aのうち道分【室】'!CF22&lt;0, 0, '⑥-2A申告納付税額（3％）【室】'!CF22-'⑦-2Aのうち道分【室】'!CF22), 0)</f>
        <v>0</v>
      </c>
      <c r="CG22" s="91">
        <f>IFERROR(IF('⑥-2A申告納付税額（3％）【室】'!CG22-'⑦-2Aのうち道分【室】'!CG22&lt;0, 0, '⑥-2A申告納付税額（3％）【室】'!CG22-'⑦-2Aのうち道分【室】'!CG22), 0)</f>
        <v>0</v>
      </c>
      <c r="CH22" s="91">
        <f>IFERROR(IF('⑥-2A申告納付税額（3％）【室】'!CH22-'⑦-2Aのうち道分【室】'!CH22&lt;0, 0, '⑥-2A申告納付税額（3％）【室】'!CH22-'⑦-2Aのうち道分【室】'!CH22), 0)</f>
        <v>0</v>
      </c>
      <c r="CI22" s="91">
        <f>IFERROR(IF('⑥-2A申告納付税額（3％）【室】'!CI22-'⑦-2Aのうち道分【室】'!CI22&lt;0, 0, '⑥-2A申告納付税額（3％）【室】'!CI22-'⑦-2Aのうち道分【室】'!CI22), 0)</f>
        <v>0</v>
      </c>
      <c r="CJ22" s="91">
        <f>IFERROR(IF('⑥-2A申告納付税額（3％）【室】'!CJ22-'⑦-2Aのうち道分【室】'!CJ22&lt;0, 0, '⑥-2A申告納付税額（3％）【室】'!CJ22-'⑦-2Aのうち道分【室】'!CJ22), 0)</f>
        <v>0</v>
      </c>
      <c r="CK22" s="91">
        <f>IFERROR(IF('⑥-2A申告納付税額（3％）【室】'!CK22-'⑦-2Aのうち道分【室】'!CK22&lt;0, 0, '⑥-2A申告納付税額（3％）【室】'!CK22-'⑦-2Aのうち道分【室】'!CK22), 0)</f>
        <v>0</v>
      </c>
      <c r="CL22" s="91">
        <f>IFERROR(IF('⑥-2A申告納付税額（3％）【室】'!CL22-'⑦-2Aのうち道分【室】'!CL22&lt;0, 0, '⑥-2A申告納付税額（3％）【室】'!CL22-'⑦-2Aのうち道分【室】'!CL22), 0)</f>
        <v>0</v>
      </c>
      <c r="CM22" s="91">
        <f>IFERROR(IF('⑥-2A申告納付税額（3％）【室】'!CM22-'⑦-2Aのうち道分【室】'!CM22&lt;0, 0, '⑥-2A申告納付税額（3％）【室】'!CM22-'⑦-2Aのうち道分【室】'!CM22), 0)</f>
        <v>0</v>
      </c>
      <c r="CN22" s="91">
        <f>IFERROR(IF('⑥-2A申告納付税額（3％）【室】'!CN22-'⑦-2Aのうち道分【室】'!CN22&lt;0, 0, '⑥-2A申告納付税額（3％）【室】'!CN22-'⑦-2Aのうち道分【室】'!CN22), 0)</f>
        <v>0</v>
      </c>
      <c r="CO22" s="91">
        <f>IFERROR(IF('⑥-2A申告納付税額（3％）【室】'!CO22-'⑦-2Aのうち道分【室】'!CO22&lt;0, 0, '⑥-2A申告納付税額（3％）【室】'!CO22-'⑦-2Aのうち道分【室】'!CO22), 0)</f>
        <v>0</v>
      </c>
      <c r="CP22" s="91">
        <f>IFERROR(IF('⑥-2A申告納付税額（3％）【室】'!CP22-'⑦-2Aのうち道分【室】'!CP22&lt;0, 0, '⑥-2A申告納付税額（3％）【室】'!CP22-'⑦-2Aのうち道分【室】'!CP22), 0)</f>
        <v>0</v>
      </c>
      <c r="CQ22" s="91">
        <f>IFERROR(IF('⑥-2A申告納付税額（3％）【室】'!CQ22-'⑦-2Aのうち道分【室】'!CQ22&lt;0, 0, '⑥-2A申告納付税額（3％）【室】'!CQ22-'⑦-2Aのうち道分【室】'!CQ22), 0)</f>
        <v>0</v>
      </c>
      <c r="CR22" s="91">
        <f>IFERROR(IF('⑥-2A申告納付税額（3％）【室】'!CR22-'⑦-2Aのうち道分【室】'!CR22&lt;0, 0, '⑥-2A申告納付税額（3％）【室】'!CR22-'⑦-2Aのうち道分【室】'!CR22), 0)</f>
        <v>0</v>
      </c>
      <c r="CS22" s="91">
        <f>IFERROR(IF('⑥-2A申告納付税額（3％）【室】'!CS22-'⑦-2Aのうち道分【室】'!CS22&lt;0, 0, '⑥-2A申告納付税額（3％）【室】'!CS22-'⑦-2Aのうち道分【室】'!CS22), 0)</f>
        <v>0</v>
      </c>
      <c r="CT22" s="91">
        <f>IFERROR(IF('⑥-2A申告納付税額（3％）【室】'!CT22-'⑦-2Aのうち道分【室】'!CT22&lt;0, 0, '⑥-2A申告納付税額（3％）【室】'!CT22-'⑦-2Aのうち道分【室】'!CT22), 0)</f>
        <v>0</v>
      </c>
      <c r="CU22" s="91">
        <f>IFERROR(IF('⑥-2A申告納付税額（3％）【室】'!CU22-'⑦-2Aのうち道分【室】'!CU22&lt;0, 0, '⑥-2A申告納付税額（3％）【室】'!CU22-'⑦-2Aのうち道分【室】'!CU22), 0)</f>
        <v>0</v>
      </c>
      <c r="CV22" s="91">
        <f>IFERROR(IF('⑥-2A申告納付税額（3％）【室】'!CV22-'⑦-2Aのうち道分【室】'!CV22&lt;0, 0, '⑥-2A申告納付税額（3％）【室】'!CV22-'⑦-2Aのうち道分【室】'!CV22), 0)</f>
        <v>0</v>
      </c>
      <c r="CW22" s="91">
        <f>IFERROR(IF('⑥-2A申告納付税額（3％）【室】'!CW22-'⑦-2Aのうち道分【室】'!CW22&lt;0, 0, '⑥-2A申告納付税額（3％）【室】'!CW22-'⑦-2Aのうち道分【室】'!CW22), 0)</f>
        <v>0</v>
      </c>
      <c r="CX22" s="91">
        <f>IFERROR(IF('⑥-2A申告納付税額（3％）【室】'!CX22-'⑦-2Aのうち道分【室】'!CX22&lt;0, 0, '⑥-2A申告納付税額（3％）【室】'!CX22-'⑦-2Aのうち道分【室】'!CX22), 0)</f>
        <v>0</v>
      </c>
      <c r="CY22" s="165">
        <f t="shared" si="6"/>
        <v>0</v>
      </c>
      <c r="DA22" s="5">
        <f t="shared" si="7"/>
        <v>0</v>
      </c>
    </row>
    <row r="23" spans="1:105" ht="21" customHeight="1">
      <c r="A23" s="196"/>
      <c r="B23" s="92">
        <v>15</v>
      </c>
      <c r="C23" s="10">
        <f>IFERROR(IF('⑥-2A申告納付税額（3％）【室】'!C23-'⑦-2Aのうち道分【室】'!C23&lt;0, 0, '⑥-2A申告納付税額（3％）【室】'!C23-'⑦-2Aのうち道分【室】'!C23), 0)</f>
        <v>0</v>
      </c>
      <c r="D23" s="10">
        <f>IFERROR(IF('⑥-2A申告納付税額（3％）【室】'!D23-'⑦-2Aのうち道分【室】'!D23&lt;0, 0, '⑥-2A申告納付税額（3％）【室】'!D23-'⑦-2Aのうち道分【室】'!D23), 0)</f>
        <v>0</v>
      </c>
      <c r="E23" s="10">
        <f>IFERROR(IF('⑥-2A申告納付税額（3％）【室】'!E23-'⑦-2Aのうち道分【室】'!E23&lt;0, 0, '⑥-2A申告納付税額（3％）【室】'!E23-'⑦-2Aのうち道分【室】'!E23), 0)</f>
        <v>0</v>
      </c>
      <c r="F23" s="10">
        <f>IFERROR(IF('⑥-2A申告納付税額（3％）【室】'!F23-'⑦-2Aのうち道分【室】'!F23&lt;0, 0, '⑥-2A申告納付税額（3％）【室】'!F23-'⑦-2Aのうち道分【室】'!F23), 0)</f>
        <v>0</v>
      </c>
      <c r="G23" s="10">
        <f>IFERROR(IF('⑥-2A申告納付税額（3％）【室】'!G23-'⑦-2Aのうち道分【室】'!G23&lt;0, 0, '⑥-2A申告納付税額（3％）【室】'!G23-'⑦-2Aのうち道分【室】'!G23), 0)</f>
        <v>0</v>
      </c>
      <c r="H23" s="10">
        <f>IFERROR(IF('⑥-2A申告納付税額（3％）【室】'!H23-'⑦-2Aのうち道分【室】'!H23&lt;0, 0, '⑥-2A申告納付税額（3％）【室】'!H23-'⑦-2Aのうち道分【室】'!H23), 0)</f>
        <v>0</v>
      </c>
      <c r="I23" s="10">
        <f>IFERROR(IF('⑥-2A申告納付税額（3％）【室】'!I23-'⑦-2Aのうち道分【室】'!I23&lt;0, 0, '⑥-2A申告納付税額（3％）【室】'!I23-'⑦-2Aのうち道分【室】'!I23), 0)</f>
        <v>0</v>
      </c>
      <c r="J23" s="10">
        <f>IFERROR(IF('⑥-2A申告納付税額（3％）【室】'!J23-'⑦-2Aのうち道分【室】'!J23&lt;0, 0, '⑥-2A申告納付税額（3％）【室】'!J23-'⑦-2Aのうち道分【室】'!J23), 0)</f>
        <v>0</v>
      </c>
      <c r="K23" s="10">
        <f>IFERROR(IF('⑥-2A申告納付税額（3％）【室】'!K23-'⑦-2Aのうち道分【室】'!K23&lt;0, 0, '⑥-2A申告納付税額（3％）【室】'!K23-'⑦-2Aのうち道分【室】'!K23), 0)</f>
        <v>0</v>
      </c>
      <c r="L23" s="10">
        <f>IFERROR(IF('⑥-2A申告納付税額（3％）【室】'!L23-'⑦-2Aのうち道分【室】'!L23&lt;0, 0, '⑥-2A申告納付税額（3％）【室】'!L23-'⑦-2Aのうち道分【室】'!L23), 0)</f>
        <v>0</v>
      </c>
      <c r="M23" s="10">
        <f>IFERROR(IF('⑥-2A申告納付税額（3％）【室】'!M23-'⑦-2Aのうち道分【室】'!M23&lt;0, 0, '⑥-2A申告納付税額（3％）【室】'!M23-'⑦-2Aのうち道分【室】'!M23), 0)</f>
        <v>0</v>
      </c>
      <c r="N23" s="91">
        <f>IFERROR(IF('⑥-2A申告納付税額（3％）【室】'!N23-'⑦-2Aのうち道分【室】'!N23&lt;0, 0, '⑥-2A申告納付税額（3％）【室】'!N23-'⑦-2Aのうち道分【室】'!N23), 0)</f>
        <v>0</v>
      </c>
      <c r="O23" s="91">
        <f>IFERROR(IF('⑥-2A申告納付税額（3％）【室】'!O23-'⑦-2Aのうち道分【室】'!O23&lt;0, 0, '⑥-2A申告納付税額（3％）【室】'!O23-'⑦-2Aのうち道分【室】'!O23), 0)</f>
        <v>0</v>
      </c>
      <c r="P23" s="91">
        <f>IFERROR(IF('⑥-2A申告納付税額（3％）【室】'!P23-'⑦-2Aのうち道分【室】'!P23&lt;0, 0, '⑥-2A申告納付税額（3％）【室】'!P23-'⑦-2Aのうち道分【室】'!P23), 0)</f>
        <v>0</v>
      </c>
      <c r="Q23" s="91">
        <f>IFERROR(IF('⑥-2A申告納付税額（3％）【室】'!Q23-'⑦-2Aのうち道分【室】'!Q23&lt;0, 0, '⑥-2A申告納付税額（3％）【室】'!Q23-'⑦-2Aのうち道分【室】'!Q23), 0)</f>
        <v>0</v>
      </c>
      <c r="R23" s="91">
        <f>IFERROR(IF('⑥-2A申告納付税額（3％）【室】'!R23-'⑦-2Aのうち道分【室】'!R23&lt;0, 0, '⑥-2A申告納付税額（3％）【室】'!R23-'⑦-2Aのうち道分【室】'!R23), 0)</f>
        <v>0</v>
      </c>
      <c r="S23" s="91">
        <f>IFERROR(IF('⑥-2A申告納付税額（3％）【室】'!S23-'⑦-2Aのうち道分【室】'!S23&lt;0, 0, '⑥-2A申告納付税額（3％）【室】'!S23-'⑦-2Aのうち道分【室】'!S23), 0)</f>
        <v>0</v>
      </c>
      <c r="T23" s="91">
        <f>IFERROR(IF('⑥-2A申告納付税額（3％）【室】'!T23-'⑦-2Aのうち道分【室】'!T23&lt;0, 0, '⑥-2A申告納付税額（3％）【室】'!T23-'⑦-2Aのうち道分【室】'!T23), 0)</f>
        <v>0</v>
      </c>
      <c r="U23" s="91">
        <f>IFERROR(IF('⑥-2A申告納付税額（3％）【室】'!U23-'⑦-2Aのうち道分【室】'!U23&lt;0, 0, '⑥-2A申告納付税額（3％）【室】'!U23-'⑦-2Aのうち道分【室】'!U23), 0)</f>
        <v>0</v>
      </c>
      <c r="V23" s="91">
        <f>IFERROR(IF('⑥-2A申告納付税額（3％）【室】'!V23-'⑦-2Aのうち道分【室】'!V23&lt;0, 0, '⑥-2A申告納付税額（3％）【室】'!V23-'⑦-2Aのうち道分【室】'!V23), 0)</f>
        <v>0</v>
      </c>
      <c r="W23" s="91">
        <f>IFERROR(IF('⑥-2A申告納付税額（3％）【室】'!W23-'⑦-2Aのうち道分【室】'!W23&lt;0, 0, '⑥-2A申告納付税額（3％）【室】'!W23-'⑦-2Aのうち道分【室】'!W23), 0)</f>
        <v>0</v>
      </c>
      <c r="X23" s="91">
        <f>IFERROR(IF('⑥-2A申告納付税額（3％）【室】'!X23-'⑦-2Aのうち道分【室】'!X23&lt;0, 0, '⑥-2A申告納付税額（3％）【室】'!X23-'⑦-2Aのうち道分【室】'!X23), 0)</f>
        <v>0</v>
      </c>
      <c r="Y23" s="91">
        <f>IFERROR(IF('⑥-2A申告納付税額（3％）【室】'!Y23-'⑦-2Aのうち道分【室】'!Y23&lt;0, 0, '⑥-2A申告納付税額（3％）【室】'!Y23-'⑦-2Aのうち道分【室】'!Y23), 0)</f>
        <v>0</v>
      </c>
      <c r="Z23" s="91">
        <f>IFERROR(IF('⑥-2A申告納付税額（3％）【室】'!Z23-'⑦-2Aのうち道分【室】'!Z23&lt;0, 0, '⑥-2A申告納付税額（3％）【室】'!Z23-'⑦-2Aのうち道分【室】'!Z23), 0)</f>
        <v>0</v>
      </c>
      <c r="AA23" s="91">
        <f>IFERROR(IF('⑥-2A申告納付税額（3％）【室】'!AA23-'⑦-2Aのうち道分【室】'!AA23&lt;0, 0, '⑥-2A申告納付税額（3％）【室】'!AA23-'⑦-2Aのうち道分【室】'!AA23), 0)</f>
        <v>0</v>
      </c>
      <c r="AB23" s="91">
        <f>IFERROR(IF('⑥-2A申告納付税額（3％）【室】'!AB23-'⑦-2Aのうち道分【室】'!AB23&lt;0, 0, '⑥-2A申告納付税額（3％）【室】'!AB23-'⑦-2Aのうち道分【室】'!AB23), 0)</f>
        <v>0</v>
      </c>
      <c r="AC23" s="91">
        <f>IFERROR(IF('⑥-2A申告納付税額（3％）【室】'!AC23-'⑦-2Aのうち道分【室】'!AC23&lt;0, 0, '⑥-2A申告納付税額（3％）【室】'!AC23-'⑦-2Aのうち道分【室】'!AC23), 0)</f>
        <v>0</v>
      </c>
      <c r="AD23" s="91">
        <f>IFERROR(IF('⑥-2A申告納付税額（3％）【室】'!AD23-'⑦-2Aのうち道分【室】'!AD23&lt;0, 0, '⑥-2A申告納付税額（3％）【室】'!AD23-'⑦-2Aのうち道分【室】'!AD23), 0)</f>
        <v>0</v>
      </c>
      <c r="AE23" s="91">
        <f>IFERROR(IF('⑥-2A申告納付税額（3％）【室】'!AE23-'⑦-2Aのうち道分【室】'!AE23&lt;0, 0, '⑥-2A申告納付税額（3％）【室】'!AE23-'⑦-2Aのうち道分【室】'!AE23), 0)</f>
        <v>0</v>
      </c>
      <c r="AF23" s="91">
        <f>IFERROR(IF('⑥-2A申告納付税額（3％）【室】'!AF23-'⑦-2Aのうち道分【室】'!AF23&lt;0, 0, '⑥-2A申告納付税額（3％）【室】'!AF23-'⑦-2Aのうち道分【室】'!AF23), 0)</f>
        <v>0</v>
      </c>
      <c r="AG23" s="91">
        <f>IFERROR(IF('⑥-2A申告納付税額（3％）【室】'!AG23-'⑦-2Aのうち道分【室】'!AG23&lt;0, 0, '⑥-2A申告納付税額（3％）【室】'!AG23-'⑦-2Aのうち道分【室】'!AG23), 0)</f>
        <v>0</v>
      </c>
      <c r="AH23" s="91">
        <f>IFERROR(IF('⑥-2A申告納付税額（3％）【室】'!AH23-'⑦-2Aのうち道分【室】'!AH23&lt;0, 0, '⑥-2A申告納付税額（3％）【室】'!AH23-'⑦-2Aのうち道分【室】'!AH23), 0)</f>
        <v>0</v>
      </c>
      <c r="AI23" s="91">
        <f>IFERROR(IF('⑥-2A申告納付税額（3％）【室】'!AI23-'⑦-2Aのうち道分【室】'!AI23&lt;0, 0, '⑥-2A申告納付税額（3％）【室】'!AI23-'⑦-2Aのうち道分【室】'!AI23), 0)</f>
        <v>0</v>
      </c>
      <c r="AJ23" s="91">
        <f>IFERROR(IF('⑥-2A申告納付税額（3％）【室】'!AJ23-'⑦-2Aのうち道分【室】'!AJ23&lt;0, 0, '⑥-2A申告納付税額（3％）【室】'!AJ23-'⑦-2Aのうち道分【室】'!AJ23), 0)</f>
        <v>0</v>
      </c>
      <c r="AK23" s="91">
        <f>IFERROR(IF('⑥-2A申告納付税額（3％）【室】'!AK23-'⑦-2Aのうち道分【室】'!AK23&lt;0, 0, '⑥-2A申告納付税額（3％）【室】'!AK23-'⑦-2Aのうち道分【室】'!AK23), 0)</f>
        <v>0</v>
      </c>
      <c r="AL23" s="91">
        <f>IFERROR(IF('⑥-2A申告納付税額（3％）【室】'!AL23-'⑦-2Aのうち道分【室】'!AL23&lt;0, 0, '⑥-2A申告納付税額（3％）【室】'!AL23-'⑦-2Aのうち道分【室】'!AL23), 0)</f>
        <v>0</v>
      </c>
      <c r="AM23" s="91">
        <f>IFERROR(IF('⑥-2A申告納付税額（3％）【室】'!AM23-'⑦-2Aのうち道分【室】'!AM23&lt;0, 0, '⑥-2A申告納付税額（3％）【室】'!AM23-'⑦-2Aのうち道分【室】'!AM23), 0)</f>
        <v>0</v>
      </c>
      <c r="AN23" s="91">
        <f>IFERROR(IF('⑥-2A申告納付税額（3％）【室】'!AN23-'⑦-2Aのうち道分【室】'!AN23&lt;0, 0, '⑥-2A申告納付税額（3％）【室】'!AN23-'⑦-2Aのうち道分【室】'!AN23), 0)</f>
        <v>0</v>
      </c>
      <c r="AO23" s="91">
        <f>IFERROR(IF('⑥-2A申告納付税額（3％）【室】'!AO23-'⑦-2Aのうち道分【室】'!AO23&lt;0, 0, '⑥-2A申告納付税額（3％）【室】'!AO23-'⑦-2Aのうち道分【室】'!AO23), 0)</f>
        <v>0</v>
      </c>
      <c r="AP23" s="91">
        <f>IFERROR(IF('⑥-2A申告納付税額（3％）【室】'!AP23-'⑦-2Aのうち道分【室】'!AP23&lt;0, 0, '⑥-2A申告納付税額（3％）【室】'!AP23-'⑦-2Aのうち道分【室】'!AP23), 0)</f>
        <v>0</v>
      </c>
      <c r="AQ23" s="91">
        <f>IFERROR(IF('⑥-2A申告納付税額（3％）【室】'!AQ23-'⑦-2Aのうち道分【室】'!AQ23&lt;0, 0, '⑥-2A申告納付税額（3％）【室】'!AQ23-'⑦-2Aのうち道分【室】'!AQ23), 0)</f>
        <v>0</v>
      </c>
      <c r="AR23" s="91">
        <f>IFERROR(IF('⑥-2A申告納付税額（3％）【室】'!AR23-'⑦-2Aのうち道分【室】'!AR23&lt;0, 0, '⑥-2A申告納付税額（3％）【室】'!AR23-'⑦-2Aのうち道分【室】'!AR23), 0)</f>
        <v>0</v>
      </c>
      <c r="AS23" s="91">
        <f>IFERROR(IF('⑥-2A申告納付税額（3％）【室】'!AS23-'⑦-2Aのうち道分【室】'!AS23&lt;0, 0, '⑥-2A申告納付税額（3％）【室】'!AS23-'⑦-2Aのうち道分【室】'!AS23), 0)</f>
        <v>0</v>
      </c>
      <c r="AT23" s="91">
        <f>IFERROR(IF('⑥-2A申告納付税額（3％）【室】'!AT23-'⑦-2Aのうち道分【室】'!AT23&lt;0, 0, '⑥-2A申告納付税額（3％）【室】'!AT23-'⑦-2Aのうち道分【室】'!AT23), 0)</f>
        <v>0</v>
      </c>
      <c r="AU23" s="91">
        <f>IFERROR(IF('⑥-2A申告納付税額（3％）【室】'!AU23-'⑦-2Aのうち道分【室】'!AU23&lt;0, 0, '⑥-2A申告納付税額（3％）【室】'!AU23-'⑦-2Aのうち道分【室】'!AU23), 0)</f>
        <v>0</v>
      </c>
      <c r="AV23" s="91">
        <f>IFERROR(IF('⑥-2A申告納付税額（3％）【室】'!AV23-'⑦-2Aのうち道分【室】'!AV23&lt;0, 0, '⑥-2A申告納付税額（3％）【室】'!AV23-'⑦-2Aのうち道分【室】'!AV23), 0)</f>
        <v>0</v>
      </c>
      <c r="AW23" s="91">
        <f>IFERROR(IF('⑥-2A申告納付税額（3％）【室】'!AW23-'⑦-2Aのうち道分【室】'!AW23&lt;0, 0, '⑥-2A申告納付税額（3％）【室】'!AW23-'⑦-2Aのうち道分【室】'!AW23), 0)</f>
        <v>0</v>
      </c>
      <c r="AX23" s="91">
        <f>IFERROR(IF('⑥-2A申告納付税額（3％）【室】'!AX23-'⑦-2Aのうち道分【室】'!AX23&lt;0, 0, '⑥-2A申告納付税額（3％）【室】'!AX23-'⑦-2Aのうち道分【室】'!AX23), 0)</f>
        <v>0</v>
      </c>
      <c r="AY23" s="91">
        <f>IFERROR(IF('⑥-2A申告納付税額（3％）【室】'!AY23-'⑦-2Aのうち道分【室】'!AY23&lt;0, 0, '⑥-2A申告納付税額（3％）【室】'!AY23-'⑦-2Aのうち道分【室】'!AY23), 0)</f>
        <v>0</v>
      </c>
      <c r="AZ23" s="91">
        <f>IFERROR(IF('⑥-2A申告納付税額（3％）【室】'!AZ23-'⑦-2Aのうち道分【室】'!AZ23&lt;0, 0, '⑥-2A申告納付税額（3％）【室】'!AZ23-'⑦-2Aのうち道分【室】'!AZ23), 0)</f>
        <v>0</v>
      </c>
      <c r="BA23" s="91">
        <f>IFERROR(IF('⑥-2A申告納付税額（3％）【室】'!BA23-'⑦-2Aのうち道分【室】'!BA23&lt;0, 0, '⑥-2A申告納付税額（3％）【室】'!BA23-'⑦-2Aのうち道分【室】'!BA23), 0)</f>
        <v>0</v>
      </c>
      <c r="BB23" s="91">
        <f>IFERROR(IF('⑥-2A申告納付税額（3％）【室】'!BB23-'⑦-2Aのうち道分【室】'!BB23&lt;0, 0, '⑥-2A申告納付税額（3％）【室】'!BB23-'⑦-2Aのうち道分【室】'!BB23), 0)</f>
        <v>0</v>
      </c>
      <c r="BC23" s="91">
        <f>IFERROR(IF('⑥-2A申告納付税額（3％）【室】'!BC23-'⑦-2Aのうち道分【室】'!BC23&lt;0, 0, '⑥-2A申告納付税額（3％）【室】'!BC23-'⑦-2Aのうち道分【室】'!BC23), 0)</f>
        <v>0</v>
      </c>
      <c r="BD23" s="91">
        <f>IFERROR(IF('⑥-2A申告納付税額（3％）【室】'!BD23-'⑦-2Aのうち道分【室】'!BD23&lt;0, 0, '⑥-2A申告納付税額（3％）【室】'!BD23-'⑦-2Aのうち道分【室】'!BD23), 0)</f>
        <v>0</v>
      </c>
      <c r="BE23" s="91">
        <f>IFERROR(IF('⑥-2A申告納付税額（3％）【室】'!BE23-'⑦-2Aのうち道分【室】'!BE23&lt;0, 0, '⑥-2A申告納付税額（3％）【室】'!BE23-'⑦-2Aのうち道分【室】'!BE23), 0)</f>
        <v>0</v>
      </c>
      <c r="BF23" s="91">
        <f>IFERROR(IF('⑥-2A申告納付税額（3％）【室】'!BF23-'⑦-2Aのうち道分【室】'!BF23&lt;0, 0, '⑥-2A申告納付税額（3％）【室】'!BF23-'⑦-2Aのうち道分【室】'!BF23), 0)</f>
        <v>0</v>
      </c>
      <c r="BG23" s="91">
        <f>IFERROR(IF('⑥-2A申告納付税額（3％）【室】'!BG23-'⑦-2Aのうち道分【室】'!BG23&lt;0, 0, '⑥-2A申告納付税額（3％）【室】'!BG23-'⑦-2Aのうち道分【室】'!BG23), 0)</f>
        <v>0</v>
      </c>
      <c r="BH23" s="91">
        <f>IFERROR(IF('⑥-2A申告納付税額（3％）【室】'!BH23-'⑦-2Aのうち道分【室】'!BH23&lt;0, 0, '⑥-2A申告納付税額（3％）【室】'!BH23-'⑦-2Aのうち道分【室】'!BH23), 0)</f>
        <v>0</v>
      </c>
      <c r="BI23" s="91">
        <f>IFERROR(IF('⑥-2A申告納付税額（3％）【室】'!BI23-'⑦-2Aのうち道分【室】'!BI23&lt;0, 0, '⑥-2A申告納付税額（3％）【室】'!BI23-'⑦-2Aのうち道分【室】'!BI23), 0)</f>
        <v>0</v>
      </c>
      <c r="BJ23" s="91">
        <f>IFERROR(IF('⑥-2A申告納付税額（3％）【室】'!BJ23-'⑦-2Aのうち道分【室】'!BJ23&lt;0, 0, '⑥-2A申告納付税額（3％）【室】'!BJ23-'⑦-2Aのうち道分【室】'!BJ23), 0)</f>
        <v>0</v>
      </c>
      <c r="BK23" s="91">
        <f>IFERROR(IF('⑥-2A申告納付税額（3％）【室】'!BK23-'⑦-2Aのうち道分【室】'!BK23&lt;0, 0, '⑥-2A申告納付税額（3％）【室】'!BK23-'⑦-2Aのうち道分【室】'!BK23), 0)</f>
        <v>0</v>
      </c>
      <c r="BL23" s="91">
        <f>IFERROR(IF('⑥-2A申告納付税額（3％）【室】'!BL23-'⑦-2Aのうち道分【室】'!BL23&lt;0, 0, '⑥-2A申告納付税額（3％）【室】'!BL23-'⑦-2Aのうち道分【室】'!BL23), 0)</f>
        <v>0</v>
      </c>
      <c r="BM23" s="91">
        <f>IFERROR(IF('⑥-2A申告納付税額（3％）【室】'!BM23-'⑦-2Aのうち道分【室】'!BM23&lt;0, 0, '⑥-2A申告納付税額（3％）【室】'!BM23-'⑦-2Aのうち道分【室】'!BM23), 0)</f>
        <v>0</v>
      </c>
      <c r="BN23" s="91">
        <f>IFERROR(IF('⑥-2A申告納付税額（3％）【室】'!BN23-'⑦-2Aのうち道分【室】'!BN23&lt;0, 0, '⑥-2A申告納付税額（3％）【室】'!BN23-'⑦-2Aのうち道分【室】'!BN23), 0)</f>
        <v>0</v>
      </c>
      <c r="BO23" s="91">
        <f>IFERROR(IF('⑥-2A申告納付税額（3％）【室】'!BO23-'⑦-2Aのうち道分【室】'!BO23&lt;0, 0, '⑥-2A申告納付税額（3％）【室】'!BO23-'⑦-2Aのうち道分【室】'!BO23), 0)</f>
        <v>0</v>
      </c>
      <c r="BP23" s="91">
        <f>IFERROR(IF('⑥-2A申告納付税額（3％）【室】'!BP23-'⑦-2Aのうち道分【室】'!BP23&lt;0, 0, '⑥-2A申告納付税額（3％）【室】'!BP23-'⑦-2Aのうち道分【室】'!BP23), 0)</f>
        <v>0</v>
      </c>
      <c r="BQ23" s="91">
        <f>IFERROR(IF('⑥-2A申告納付税額（3％）【室】'!BQ23-'⑦-2Aのうち道分【室】'!BQ23&lt;0, 0, '⑥-2A申告納付税額（3％）【室】'!BQ23-'⑦-2Aのうち道分【室】'!BQ23), 0)</f>
        <v>0</v>
      </c>
      <c r="BR23" s="91">
        <f>IFERROR(IF('⑥-2A申告納付税額（3％）【室】'!BR23-'⑦-2Aのうち道分【室】'!BR23&lt;0, 0, '⑥-2A申告納付税額（3％）【室】'!BR23-'⑦-2Aのうち道分【室】'!BR23), 0)</f>
        <v>0</v>
      </c>
      <c r="BS23" s="91">
        <f>IFERROR(IF('⑥-2A申告納付税額（3％）【室】'!BS23-'⑦-2Aのうち道分【室】'!BS23&lt;0, 0, '⑥-2A申告納付税額（3％）【室】'!BS23-'⑦-2Aのうち道分【室】'!BS23), 0)</f>
        <v>0</v>
      </c>
      <c r="BT23" s="91">
        <f>IFERROR(IF('⑥-2A申告納付税額（3％）【室】'!BT23-'⑦-2Aのうち道分【室】'!BT23&lt;0, 0, '⑥-2A申告納付税額（3％）【室】'!BT23-'⑦-2Aのうち道分【室】'!BT23), 0)</f>
        <v>0</v>
      </c>
      <c r="BU23" s="91">
        <f>IFERROR(IF('⑥-2A申告納付税額（3％）【室】'!BU23-'⑦-2Aのうち道分【室】'!BU23&lt;0, 0, '⑥-2A申告納付税額（3％）【室】'!BU23-'⑦-2Aのうち道分【室】'!BU23), 0)</f>
        <v>0</v>
      </c>
      <c r="BV23" s="91">
        <f>IFERROR(IF('⑥-2A申告納付税額（3％）【室】'!BV23-'⑦-2Aのうち道分【室】'!BV23&lt;0, 0, '⑥-2A申告納付税額（3％）【室】'!BV23-'⑦-2Aのうち道分【室】'!BV23), 0)</f>
        <v>0</v>
      </c>
      <c r="BW23" s="91">
        <f>IFERROR(IF('⑥-2A申告納付税額（3％）【室】'!BW23-'⑦-2Aのうち道分【室】'!BW23&lt;0, 0, '⑥-2A申告納付税額（3％）【室】'!BW23-'⑦-2Aのうち道分【室】'!BW23), 0)</f>
        <v>0</v>
      </c>
      <c r="BX23" s="91">
        <f>IFERROR(IF('⑥-2A申告納付税額（3％）【室】'!BX23-'⑦-2Aのうち道分【室】'!BX23&lt;0, 0, '⑥-2A申告納付税額（3％）【室】'!BX23-'⑦-2Aのうち道分【室】'!BX23), 0)</f>
        <v>0</v>
      </c>
      <c r="BY23" s="91">
        <f>IFERROR(IF('⑥-2A申告納付税額（3％）【室】'!BY23-'⑦-2Aのうち道分【室】'!BY23&lt;0, 0, '⑥-2A申告納付税額（3％）【室】'!BY23-'⑦-2Aのうち道分【室】'!BY23), 0)</f>
        <v>0</v>
      </c>
      <c r="BZ23" s="91">
        <f>IFERROR(IF('⑥-2A申告納付税額（3％）【室】'!BZ23-'⑦-2Aのうち道分【室】'!BZ23&lt;0, 0, '⑥-2A申告納付税額（3％）【室】'!BZ23-'⑦-2Aのうち道分【室】'!BZ23), 0)</f>
        <v>0</v>
      </c>
      <c r="CA23" s="91">
        <f>IFERROR(IF('⑥-2A申告納付税額（3％）【室】'!CA23-'⑦-2Aのうち道分【室】'!CA23&lt;0, 0, '⑥-2A申告納付税額（3％）【室】'!CA23-'⑦-2Aのうち道分【室】'!CA23), 0)</f>
        <v>0</v>
      </c>
      <c r="CB23" s="91">
        <f>IFERROR(IF('⑥-2A申告納付税額（3％）【室】'!CB23-'⑦-2Aのうち道分【室】'!CB23&lt;0, 0, '⑥-2A申告納付税額（3％）【室】'!CB23-'⑦-2Aのうち道分【室】'!CB23), 0)</f>
        <v>0</v>
      </c>
      <c r="CC23" s="91">
        <f>IFERROR(IF('⑥-2A申告納付税額（3％）【室】'!CC23-'⑦-2Aのうち道分【室】'!CC23&lt;0, 0, '⑥-2A申告納付税額（3％）【室】'!CC23-'⑦-2Aのうち道分【室】'!CC23), 0)</f>
        <v>0</v>
      </c>
      <c r="CD23" s="91">
        <f>IFERROR(IF('⑥-2A申告納付税額（3％）【室】'!CD23-'⑦-2Aのうち道分【室】'!CD23&lt;0, 0, '⑥-2A申告納付税額（3％）【室】'!CD23-'⑦-2Aのうち道分【室】'!CD23), 0)</f>
        <v>0</v>
      </c>
      <c r="CE23" s="91">
        <f>IFERROR(IF('⑥-2A申告納付税額（3％）【室】'!CE23-'⑦-2Aのうち道分【室】'!CE23&lt;0, 0, '⑥-2A申告納付税額（3％）【室】'!CE23-'⑦-2Aのうち道分【室】'!CE23), 0)</f>
        <v>0</v>
      </c>
      <c r="CF23" s="91">
        <f>IFERROR(IF('⑥-2A申告納付税額（3％）【室】'!CF23-'⑦-2Aのうち道分【室】'!CF23&lt;0, 0, '⑥-2A申告納付税額（3％）【室】'!CF23-'⑦-2Aのうち道分【室】'!CF23), 0)</f>
        <v>0</v>
      </c>
      <c r="CG23" s="91">
        <f>IFERROR(IF('⑥-2A申告納付税額（3％）【室】'!CG23-'⑦-2Aのうち道分【室】'!CG23&lt;0, 0, '⑥-2A申告納付税額（3％）【室】'!CG23-'⑦-2Aのうち道分【室】'!CG23), 0)</f>
        <v>0</v>
      </c>
      <c r="CH23" s="91">
        <f>IFERROR(IF('⑥-2A申告納付税額（3％）【室】'!CH23-'⑦-2Aのうち道分【室】'!CH23&lt;0, 0, '⑥-2A申告納付税額（3％）【室】'!CH23-'⑦-2Aのうち道分【室】'!CH23), 0)</f>
        <v>0</v>
      </c>
      <c r="CI23" s="91">
        <f>IFERROR(IF('⑥-2A申告納付税額（3％）【室】'!CI23-'⑦-2Aのうち道分【室】'!CI23&lt;0, 0, '⑥-2A申告納付税額（3％）【室】'!CI23-'⑦-2Aのうち道分【室】'!CI23), 0)</f>
        <v>0</v>
      </c>
      <c r="CJ23" s="91">
        <f>IFERROR(IF('⑥-2A申告納付税額（3％）【室】'!CJ23-'⑦-2Aのうち道分【室】'!CJ23&lt;0, 0, '⑥-2A申告納付税額（3％）【室】'!CJ23-'⑦-2Aのうち道分【室】'!CJ23), 0)</f>
        <v>0</v>
      </c>
      <c r="CK23" s="91">
        <f>IFERROR(IF('⑥-2A申告納付税額（3％）【室】'!CK23-'⑦-2Aのうち道分【室】'!CK23&lt;0, 0, '⑥-2A申告納付税額（3％）【室】'!CK23-'⑦-2Aのうち道分【室】'!CK23), 0)</f>
        <v>0</v>
      </c>
      <c r="CL23" s="91">
        <f>IFERROR(IF('⑥-2A申告納付税額（3％）【室】'!CL23-'⑦-2Aのうち道分【室】'!CL23&lt;0, 0, '⑥-2A申告納付税額（3％）【室】'!CL23-'⑦-2Aのうち道分【室】'!CL23), 0)</f>
        <v>0</v>
      </c>
      <c r="CM23" s="91">
        <f>IFERROR(IF('⑥-2A申告納付税額（3％）【室】'!CM23-'⑦-2Aのうち道分【室】'!CM23&lt;0, 0, '⑥-2A申告納付税額（3％）【室】'!CM23-'⑦-2Aのうち道分【室】'!CM23), 0)</f>
        <v>0</v>
      </c>
      <c r="CN23" s="91">
        <f>IFERROR(IF('⑥-2A申告納付税額（3％）【室】'!CN23-'⑦-2Aのうち道分【室】'!CN23&lt;0, 0, '⑥-2A申告納付税額（3％）【室】'!CN23-'⑦-2Aのうち道分【室】'!CN23), 0)</f>
        <v>0</v>
      </c>
      <c r="CO23" s="91">
        <f>IFERROR(IF('⑥-2A申告納付税額（3％）【室】'!CO23-'⑦-2Aのうち道分【室】'!CO23&lt;0, 0, '⑥-2A申告納付税額（3％）【室】'!CO23-'⑦-2Aのうち道分【室】'!CO23), 0)</f>
        <v>0</v>
      </c>
      <c r="CP23" s="91">
        <f>IFERROR(IF('⑥-2A申告納付税額（3％）【室】'!CP23-'⑦-2Aのうち道分【室】'!CP23&lt;0, 0, '⑥-2A申告納付税額（3％）【室】'!CP23-'⑦-2Aのうち道分【室】'!CP23), 0)</f>
        <v>0</v>
      </c>
      <c r="CQ23" s="91">
        <f>IFERROR(IF('⑥-2A申告納付税額（3％）【室】'!CQ23-'⑦-2Aのうち道分【室】'!CQ23&lt;0, 0, '⑥-2A申告納付税額（3％）【室】'!CQ23-'⑦-2Aのうち道分【室】'!CQ23), 0)</f>
        <v>0</v>
      </c>
      <c r="CR23" s="91">
        <f>IFERROR(IF('⑥-2A申告納付税額（3％）【室】'!CR23-'⑦-2Aのうち道分【室】'!CR23&lt;0, 0, '⑥-2A申告納付税額（3％）【室】'!CR23-'⑦-2Aのうち道分【室】'!CR23), 0)</f>
        <v>0</v>
      </c>
      <c r="CS23" s="91">
        <f>IFERROR(IF('⑥-2A申告納付税額（3％）【室】'!CS23-'⑦-2Aのうち道分【室】'!CS23&lt;0, 0, '⑥-2A申告納付税額（3％）【室】'!CS23-'⑦-2Aのうち道分【室】'!CS23), 0)</f>
        <v>0</v>
      </c>
      <c r="CT23" s="91">
        <f>IFERROR(IF('⑥-2A申告納付税額（3％）【室】'!CT23-'⑦-2Aのうち道分【室】'!CT23&lt;0, 0, '⑥-2A申告納付税額（3％）【室】'!CT23-'⑦-2Aのうち道分【室】'!CT23), 0)</f>
        <v>0</v>
      </c>
      <c r="CU23" s="91">
        <f>IFERROR(IF('⑥-2A申告納付税額（3％）【室】'!CU23-'⑦-2Aのうち道分【室】'!CU23&lt;0, 0, '⑥-2A申告納付税額（3％）【室】'!CU23-'⑦-2Aのうち道分【室】'!CU23), 0)</f>
        <v>0</v>
      </c>
      <c r="CV23" s="91">
        <f>IFERROR(IF('⑥-2A申告納付税額（3％）【室】'!CV23-'⑦-2Aのうち道分【室】'!CV23&lt;0, 0, '⑥-2A申告納付税額（3％）【室】'!CV23-'⑦-2Aのうち道分【室】'!CV23), 0)</f>
        <v>0</v>
      </c>
      <c r="CW23" s="91">
        <f>IFERROR(IF('⑥-2A申告納付税額（3％）【室】'!CW23-'⑦-2Aのうち道分【室】'!CW23&lt;0, 0, '⑥-2A申告納付税額（3％）【室】'!CW23-'⑦-2Aのうち道分【室】'!CW23), 0)</f>
        <v>0</v>
      </c>
      <c r="CX23" s="91">
        <f>IFERROR(IF('⑥-2A申告納付税額（3％）【室】'!CX23-'⑦-2Aのうち道分【室】'!CX23&lt;0, 0, '⑥-2A申告納付税額（3％）【室】'!CX23-'⑦-2Aのうち道分【室】'!CX23), 0)</f>
        <v>0</v>
      </c>
      <c r="CY23" s="165">
        <f t="shared" si="6"/>
        <v>0</v>
      </c>
      <c r="DA23" s="5">
        <f t="shared" si="7"/>
        <v>0</v>
      </c>
    </row>
    <row r="24" spans="1:105">
      <c r="A24" s="196"/>
      <c r="B24" s="92">
        <v>16</v>
      </c>
      <c r="C24" s="10">
        <f>IFERROR(IF('⑥-2A申告納付税額（3％）【室】'!C24-'⑦-2Aのうち道分【室】'!C24&lt;0, 0, '⑥-2A申告納付税額（3％）【室】'!C24-'⑦-2Aのうち道分【室】'!C24), 0)</f>
        <v>0</v>
      </c>
      <c r="D24" s="10">
        <f>IFERROR(IF('⑥-2A申告納付税額（3％）【室】'!D24-'⑦-2Aのうち道分【室】'!D24&lt;0, 0, '⑥-2A申告納付税額（3％）【室】'!D24-'⑦-2Aのうち道分【室】'!D24), 0)</f>
        <v>0</v>
      </c>
      <c r="E24" s="10">
        <f>IFERROR(IF('⑥-2A申告納付税額（3％）【室】'!E24-'⑦-2Aのうち道分【室】'!E24&lt;0, 0, '⑥-2A申告納付税額（3％）【室】'!E24-'⑦-2Aのうち道分【室】'!E24), 0)</f>
        <v>0</v>
      </c>
      <c r="F24" s="10">
        <f>IFERROR(IF('⑥-2A申告納付税額（3％）【室】'!F24-'⑦-2Aのうち道分【室】'!F24&lt;0, 0, '⑥-2A申告納付税額（3％）【室】'!F24-'⑦-2Aのうち道分【室】'!F24), 0)</f>
        <v>0</v>
      </c>
      <c r="G24" s="10">
        <f>IFERROR(IF('⑥-2A申告納付税額（3％）【室】'!G24-'⑦-2Aのうち道分【室】'!G24&lt;0, 0, '⑥-2A申告納付税額（3％）【室】'!G24-'⑦-2Aのうち道分【室】'!G24), 0)</f>
        <v>0</v>
      </c>
      <c r="H24" s="10">
        <f>IFERROR(IF('⑥-2A申告納付税額（3％）【室】'!H24-'⑦-2Aのうち道分【室】'!H24&lt;0, 0, '⑥-2A申告納付税額（3％）【室】'!H24-'⑦-2Aのうち道分【室】'!H24), 0)</f>
        <v>0</v>
      </c>
      <c r="I24" s="10">
        <f>IFERROR(IF('⑥-2A申告納付税額（3％）【室】'!I24-'⑦-2Aのうち道分【室】'!I24&lt;0, 0, '⑥-2A申告納付税額（3％）【室】'!I24-'⑦-2Aのうち道分【室】'!I24), 0)</f>
        <v>0</v>
      </c>
      <c r="J24" s="10">
        <f>IFERROR(IF('⑥-2A申告納付税額（3％）【室】'!J24-'⑦-2Aのうち道分【室】'!J24&lt;0, 0, '⑥-2A申告納付税額（3％）【室】'!J24-'⑦-2Aのうち道分【室】'!J24), 0)</f>
        <v>0</v>
      </c>
      <c r="K24" s="10">
        <f>IFERROR(IF('⑥-2A申告納付税額（3％）【室】'!K24-'⑦-2Aのうち道分【室】'!K24&lt;0, 0, '⑥-2A申告納付税額（3％）【室】'!K24-'⑦-2Aのうち道分【室】'!K24), 0)</f>
        <v>0</v>
      </c>
      <c r="L24" s="10">
        <f>IFERROR(IF('⑥-2A申告納付税額（3％）【室】'!L24-'⑦-2Aのうち道分【室】'!L24&lt;0, 0, '⑥-2A申告納付税額（3％）【室】'!L24-'⑦-2Aのうち道分【室】'!L24), 0)</f>
        <v>0</v>
      </c>
      <c r="M24" s="10">
        <f>IFERROR(IF('⑥-2A申告納付税額（3％）【室】'!M24-'⑦-2Aのうち道分【室】'!M24&lt;0, 0, '⑥-2A申告納付税額（3％）【室】'!M24-'⑦-2Aのうち道分【室】'!M24), 0)</f>
        <v>0</v>
      </c>
      <c r="N24" s="91">
        <f>IFERROR(IF('⑥-2A申告納付税額（3％）【室】'!N24-'⑦-2Aのうち道分【室】'!N24&lt;0, 0, '⑥-2A申告納付税額（3％）【室】'!N24-'⑦-2Aのうち道分【室】'!N24), 0)</f>
        <v>0</v>
      </c>
      <c r="O24" s="91">
        <f>IFERROR(IF('⑥-2A申告納付税額（3％）【室】'!O24-'⑦-2Aのうち道分【室】'!O24&lt;0, 0, '⑥-2A申告納付税額（3％）【室】'!O24-'⑦-2Aのうち道分【室】'!O24), 0)</f>
        <v>0</v>
      </c>
      <c r="P24" s="91">
        <f>IFERROR(IF('⑥-2A申告納付税額（3％）【室】'!P24-'⑦-2Aのうち道分【室】'!P24&lt;0, 0, '⑥-2A申告納付税額（3％）【室】'!P24-'⑦-2Aのうち道分【室】'!P24), 0)</f>
        <v>0</v>
      </c>
      <c r="Q24" s="91">
        <f>IFERROR(IF('⑥-2A申告納付税額（3％）【室】'!Q24-'⑦-2Aのうち道分【室】'!Q24&lt;0, 0, '⑥-2A申告納付税額（3％）【室】'!Q24-'⑦-2Aのうち道分【室】'!Q24), 0)</f>
        <v>0</v>
      </c>
      <c r="R24" s="91">
        <f>IFERROR(IF('⑥-2A申告納付税額（3％）【室】'!R24-'⑦-2Aのうち道分【室】'!R24&lt;0, 0, '⑥-2A申告納付税額（3％）【室】'!R24-'⑦-2Aのうち道分【室】'!R24), 0)</f>
        <v>0</v>
      </c>
      <c r="S24" s="91">
        <f>IFERROR(IF('⑥-2A申告納付税額（3％）【室】'!S24-'⑦-2Aのうち道分【室】'!S24&lt;0, 0, '⑥-2A申告納付税額（3％）【室】'!S24-'⑦-2Aのうち道分【室】'!S24), 0)</f>
        <v>0</v>
      </c>
      <c r="T24" s="91">
        <f>IFERROR(IF('⑥-2A申告納付税額（3％）【室】'!T24-'⑦-2Aのうち道分【室】'!T24&lt;0, 0, '⑥-2A申告納付税額（3％）【室】'!T24-'⑦-2Aのうち道分【室】'!T24), 0)</f>
        <v>0</v>
      </c>
      <c r="U24" s="91">
        <f>IFERROR(IF('⑥-2A申告納付税額（3％）【室】'!U24-'⑦-2Aのうち道分【室】'!U24&lt;0, 0, '⑥-2A申告納付税額（3％）【室】'!U24-'⑦-2Aのうち道分【室】'!U24), 0)</f>
        <v>0</v>
      </c>
      <c r="V24" s="91">
        <f>IFERROR(IF('⑥-2A申告納付税額（3％）【室】'!V24-'⑦-2Aのうち道分【室】'!V24&lt;0, 0, '⑥-2A申告納付税額（3％）【室】'!V24-'⑦-2Aのうち道分【室】'!V24), 0)</f>
        <v>0</v>
      </c>
      <c r="W24" s="91">
        <f>IFERROR(IF('⑥-2A申告納付税額（3％）【室】'!W24-'⑦-2Aのうち道分【室】'!W24&lt;0, 0, '⑥-2A申告納付税額（3％）【室】'!W24-'⑦-2Aのうち道分【室】'!W24), 0)</f>
        <v>0</v>
      </c>
      <c r="X24" s="91">
        <f>IFERROR(IF('⑥-2A申告納付税額（3％）【室】'!X24-'⑦-2Aのうち道分【室】'!X24&lt;0, 0, '⑥-2A申告納付税額（3％）【室】'!X24-'⑦-2Aのうち道分【室】'!X24), 0)</f>
        <v>0</v>
      </c>
      <c r="Y24" s="91">
        <f>IFERROR(IF('⑥-2A申告納付税額（3％）【室】'!Y24-'⑦-2Aのうち道分【室】'!Y24&lt;0, 0, '⑥-2A申告納付税額（3％）【室】'!Y24-'⑦-2Aのうち道分【室】'!Y24), 0)</f>
        <v>0</v>
      </c>
      <c r="Z24" s="91">
        <f>IFERROR(IF('⑥-2A申告納付税額（3％）【室】'!Z24-'⑦-2Aのうち道分【室】'!Z24&lt;0, 0, '⑥-2A申告納付税額（3％）【室】'!Z24-'⑦-2Aのうち道分【室】'!Z24), 0)</f>
        <v>0</v>
      </c>
      <c r="AA24" s="91">
        <f>IFERROR(IF('⑥-2A申告納付税額（3％）【室】'!AA24-'⑦-2Aのうち道分【室】'!AA24&lt;0, 0, '⑥-2A申告納付税額（3％）【室】'!AA24-'⑦-2Aのうち道分【室】'!AA24), 0)</f>
        <v>0</v>
      </c>
      <c r="AB24" s="91">
        <f>IFERROR(IF('⑥-2A申告納付税額（3％）【室】'!AB24-'⑦-2Aのうち道分【室】'!AB24&lt;0, 0, '⑥-2A申告納付税額（3％）【室】'!AB24-'⑦-2Aのうち道分【室】'!AB24), 0)</f>
        <v>0</v>
      </c>
      <c r="AC24" s="91">
        <f>IFERROR(IF('⑥-2A申告納付税額（3％）【室】'!AC24-'⑦-2Aのうち道分【室】'!AC24&lt;0, 0, '⑥-2A申告納付税額（3％）【室】'!AC24-'⑦-2Aのうち道分【室】'!AC24), 0)</f>
        <v>0</v>
      </c>
      <c r="AD24" s="91">
        <f>IFERROR(IF('⑥-2A申告納付税額（3％）【室】'!AD24-'⑦-2Aのうち道分【室】'!AD24&lt;0, 0, '⑥-2A申告納付税額（3％）【室】'!AD24-'⑦-2Aのうち道分【室】'!AD24), 0)</f>
        <v>0</v>
      </c>
      <c r="AE24" s="91">
        <f>IFERROR(IF('⑥-2A申告納付税額（3％）【室】'!AE24-'⑦-2Aのうち道分【室】'!AE24&lt;0, 0, '⑥-2A申告納付税額（3％）【室】'!AE24-'⑦-2Aのうち道分【室】'!AE24), 0)</f>
        <v>0</v>
      </c>
      <c r="AF24" s="91">
        <f>IFERROR(IF('⑥-2A申告納付税額（3％）【室】'!AF24-'⑦-2Aのうち道分【室】'!AF24&lt;0, 0, '⑥-2A申告納付税額（3％）【室】'!AF24-'⑦-2Aのうち道分【室】'!AF24), 0)</f>
        <v>0</v>
      </c>
      <c r="AG24" s="91">
        <f>IFERROR(IF('⑥-2A申告納付税額（3％）【室】'!AG24-'⑦-2Aのうち道分【室】'!AG24&lt;0, 0, '⑥-2A申告納付税額（3％）【室】'!AG24-'⑦-2Aのうち道分【室】'!AG24), 0)</f>
        <v>0</v>
      </c>
      <c r="AH24" s="91">
        <f>IFERROR(IF('⑥-2A申告納付税額（3％）【室】'!AH24-'⑦-2Aのうち道分【室】'!AH24&lt;0, 0, '⑥-2A申告納付税額（3％）【室】'!AH24-'⑦-2Aのうち道分【室】'!AH24), 0)</f>
        <v>0</v>
      </c>
      <c r="AI24" s="91">
        <f>IFERROR(IF('⑥-2A申告納付税額（3％）【室】'!AI24-'⑦-2Aのうち道分【室】'!AI24&lt;0, 0, '⑥-2A申告納付税額（3％）【室】'!AI24-'⑦-2Aのうち道分【室】'!AI24), 0)</f>
        <v>0</v>
      </c>
      <c r="AJ24" s="91">
        <f>IFERROR(IF('⑥-2A申告納付税額（3％）【室】'!AJ24-'⑦-2Aのうち道分【室】'!AJ24&lt;0, 0, '⑥-2A申告納付税額（3％）【室】'!AJ24-'⑦-2Aのうち道分【室】'!AJ24), 0)</f>
        <v>0</v>
      </c>
      <c r="AK24" s="91">
        <f>IFERROR(IF('⑥-2A申告納付税額（3％）【室】'!AK24-'⑦-2Aのうち道分【室】'!AK24&lt;0, 0, '⑥-2A申告納付税額（3％）【室】'!AK24-'⑦-2Aのうち道分【室】'!AK24), 0)</f>
        <v>0</v>
      </c>
      <c r="AL24" s="91">
        <f>IFERROR(IF('⑥-2A申告納付税額（3％）【室】'!AL24-'⑦-2Aのうち道分【室】'!AL24&lt;0, 0, '⑥-2A申告納付税額（3％）【室】'!AL24-'⑦-2Aのうち道分【室】'!AL24), 0)</f>
        <v>0</v>
      </c>
      <c r="AM24" s="91">
        <f>IFERROR(IF('⑥-2A申告納付税額（3％）【室】'!AM24-'⑦-2Aのうち道分【室】'!AM24&lt;0, 0, '⑥-2A申告納付税額（3％）【室】'!AM24-'⑦-2Aのうち道分【室】'!AM24), 0)</f>
        <v>0</v>
      </c>
      <c r="AN24" s="91">
        <f>IFERROR(IF('⑥-2A申告納付税額（3％）【室】'!AN24-'⑦-2Aのうち道分【室】'!AN24&lt;0, 0, '⑥-2A申告納付税額（3％）【室】'!AN24-'⑦-2Aのうち道分【室】'!AN24), 0)</f>
        <v>0</v>
      </c>
      <c r="AO24" s="91">
        <f>IFERROR(IF('⑥-2A申告納付税額（3％）【室】'!AO24-'⑦-2Aのうち道分【室】'!AO24&lt;0, 0, '⑥-2A申告納付税額（3％）【室】'!AO24-'⑦-2Aのうち道分【室】'!AO24), 0)</f>
        <v>0</v>
      </c>
      <c r="AP24" s="91">
        <f>IFERROR(IF('⑥-2A申告納付税額（3％）【室】'!AP24-'⑦-2Aのうち道分【室】'!AP24&lt;0, 0, '⑥-2A申告納付税額（3％）【室】'!AP24-'⑦-2Aのうち道分【室】'!AP24), 0)</f>
        <v>0</v>
      </c>
      <c r="AQ24" s="91">
        <f>IFERROR(IF('⑥-2A申告納付税額（3％）【室】'!AQ24-'⑦-2Aのうち道分【室】'!AQ24&lt;0, 0, '⑥-2A申告納付税額（3％）【室】'!AQ24-'⑦-2Aのうち道分【室】'!AQ24), 0)</f>
        <v>0</v>
      </c>
      <c r="AR24" s="91">
        <f>IFERROR(IF('⑥-2A申告納付税額（3％）【室】'!AR24-'⑦-2Aのうち道分【室】'!AR24&lt;0, 0, '⑥-2A申告納付税額（3％）【室】'!AR24-'⑦-2Aのうち道分【室】'!AR24), 0)</f>
        <v>0</v>
      </c>
      <c r="AS24" s="91">
        <f>IFERROR(IF('⑥-2A申告納付税額（3％）【室】'!AS24-'⑦-2Aのうち道分【室】'!AS24&lt;0, 0, '⑥-2A申告納付税額（3％）【室】'!AS24-'⑦-2Aのうち道分【室】'!AS24), 0)</f>
        <v>0</v>
      </c>
      <c r="AT24" s="91">
        <f>IFERROR(IF('⑥-2A申告納付税額（3％）【室】'!AT24-'⑦-2Aのうち道分【室】'!AT24&lt;0, 0, '⑥-2A申告納付税額（3％）【室】'!AT24-'⑦-2Aのうち道分【室】'!AT24), 0)</f>
        <v>0</v>
      </c>
      <c r="AU24" s="91">
        <f>IFERROR(IF('⑥-2A申告納付税額（3％）【室】'!AU24-'⑦-2Aのうち道分【室】'!AU24&lt;0, 0, '⑥-2A申告納付税額（3％）【室】'!AU24-'⑦-2Aのうち道分【室】'!AU24), 0)</f>
        <v>0</v>
      </c>
      <c r="AV24" s="91">
        <f>IFERROR(IF('⑥-2A申告納付税額（3％）【室】'!AV24-'⑦-2Aのうち道分【室】'!AV24&lt;0, 0, '⑥-2A申告納付税額（3％）【室】'!AV24-'⑦-2Aのうち道分【室】'!AV24), 0)</f>
        <v>0</v>
      </c>
      <c r="AW24" s="91">
        <f>IFERROR(IF('⑥-2A申告納付税額（3％）【室】'!AW24-'⑦-2Aのうち道分【室】'!AW24&lt;0, 0, '⑥-2A申告納付税額（3％）【室】'!AW24-'⑦-2Aのうち道分【室】'!AW24), 0)</f>
        <v>0</v>
      </c>
      <c r="AX24" s="91">
        <f>IFERROR(IF('⑥-2A申告納付税額（3％）【室】'!AX24-'⑦-2Aのうち道分【室】'!AX24&lt;0, 0, '⑥-2A申告納付税額（3％）【室】'!AX24-'⑦-2Aのうち道分【室】'!AX24), 0)</f>
        <v>0</v>
      </c>
      <c r="AY24" s="91">
        <f>IFERROR(IF('⑥-2A申告納付税額（3％）【室】'!AY24-'⑦-2Aのうち道分【室】'!AY24&lt;0, 0, '⑥-2A申告納付税額（3％）【室】'!AY24-'⑦-2Aのうち道分【室】'!AY24), 0)</f>
        <v>0</v>
      </c>
      <c r="AZ24" s="91">
        <f>IFERROR(IF('⑥-2A申告納付税額（3％）【室】'!AZ24-'⑦-2Aのうち道分【室】'!AZ24&lt;0, 0, '⑥-2A申告納付税額（3％）【室】'!AZ24-'⑦-2Aのうち道分【室】'!AZ24), 0)</f>
        <v>0</v>
      </c>
      <c r="BA24" s="91">
        <f>IFERROR(IF('⑥-2A申告納付税額（3％）【室】'!BA24-'⑦-2Aのうち道分【室】'!BA24&lt;0, 0, '⑥-2A申告納付税額（3％）【室】'!BA24-'⑦-2Aのうち道分【室】'!BA24), 0)</f>
        <v>0</v>
      </c>
      <c r="BB24" s="91">
        <f>IFERROR(IF('⑥-2A申告納付税額（3％）【室】'!BB24-'⑦-2Aのうち道分【室】'!BB24&lt;0, 0, '⑥-2A申告納付税額（3％）【室】'!BB24-'⑦-2Aのうち道分【室】'!BB24), 0)</f>
        <v>0</v>
      </c>
      <c r="BC24" s="91">
        <f>IFERROR(IF('⑥-2A申告納付税額（3％）【室】'!BC24-'⑦-2Aのうち道分【室】'!BC24&lt;0, 0, '⑥-2A申告納付税額（3％）【室】'!BC24-'⑦-2Aのうち道分【室】'!BC24), 0)</f>
        <v>0</v>
      </c>
      <c r="BD24" s="91">
        <f>IFERROR(IF('⑥-2A申告納付税額（3％）【室】'!BD24-'⑦-2Aのうち道分【室】'!BD24&lt;0, 0, '⑥-2A申告納付税額（3％）【室】'!BD24-'⑦-2Aのうち道分【室】'!BD24), 0)</f>
        <v>0</v>
      </c>
      <c r="BE24" s="91">
        <f>IFERROR(IF('⑥-2A申告納付税額（3％）【室】'!BE24-'⑦-2Aのうち道分【室】'!BE24&lt;0, 0, '⑥-2A申告納付税額（3％）【室】'!BE24-'⑦-2Aのうち道分【室】'!BE24), 0)</f>
        <v>0</v>
      </c>
      <c r="BF24" s="91">
        <f>IFERROR(IF('⑥-2A申告納付税額（3％）【室】'!BF24-'⑦-2Aのうち道分【室】'!BF24&lt;0, 0, '⑥-2A申告納付税額（3％）【室】'!BF24-'⑦-2Aのうち道分【室】'!BF24), 0)</f>
        <v>0</v>
      </c>
      <c r="BG24" s="91">
        <f>IFERROR(IF('⑥-2A申告納付税額（3％）【室】'!BG24-'⑦-2Aのうち道分【室】'!BG24&lt;0, 0, '⑥-2A申告納付税額（3％）【室】'!BG24-'⑦-2Aのうち道分【室】'!BG24), 0)</f>
        <v>0</v>
      </c>
      <c r="BH24" s="91">
        <f>IFERROR(IF('⑥-2A申告納付税額（3％）【室】'!BH24-'⑦-2Aのうち道分【室】'!BH24&lt;0, 0, '⑥-2A申告納付税額（3％）【室】'!BH24-'⑦-2Aのうち道分【室】'!BH24), 0)</f>
        <v>0</v>
      </c>
      <c r="BI24" s="91">
        <f>IFERROR(IF('⑥-2A申告納付税額（3％）【室】'!BI24-'⑦-2Aのうち道分【室】'!BI24&lt;0, 0, '⑥-2A申告納付税額（3％）【室】'!BI24-'⑦-2Aのうち道分【室】'!BI24), 0)</f>
        <v>0</v>
      </c>
      <c r="BJ24" s="91">
        <f>IFERROR(IF('⑥-2A申告納付税額（3％）【室】'!BJ24-'⑦-2Aのうち道分【室】'!BJ24&lt;0, 0, '⑥-2A申告納付税額（3％）【室】'!BJ24-'⑦-2Aのうち道分【室】'!BJ24), 0)</f>
        <v>0</v>
      </c>
      <c r="BK24" s="91">
        <f>IFERROR(IF('⑥-2A申告納付税額（3％）【室】'!BK24-'⑦-2Aのうち道分【室】'!BK24&lt;0, 0, '⑥-2A申告納付税額（3％）【室】'!BK24-'⑦-2Aのうち道分【室】'!BK24), 0)</f>
        <v>0</v>
      </c>
      <c r="BL24" s="91">
        <f>IFERROR(IF('⑥-2A申告納付税額（3％）【室】'!BL24-'⑦-2Aのうち道分【室】'!BL24&lt;0, 0, '⑥-2A申告納付税額（3％）【室】'!BL24-'⑦-2Aのうち道分【室】'!BL24), 0)</f>
        <v>0</v>
      </c>
      <c r="BM24" s="91">
        <f>IFERROR(IF('⑥-2A申告納付税額（3％）【室】'!BM24-'⑦-2Aのうち道分【室】'!BM24&lt;0, 0, '⑥-2A申告納付税額（3％）【室】'!BM24-'⑦-2Aのうち道分【室】'!BM24), 0)</f>
        <v>0</v>
      </c>
      <c r="BN24" s="91">
        <f>IFERROR(IF('⑥-2A申告納付税額（3％）【室】'!BN24-'⑦-2Aのうち道分【室】'!BN24&lt;0, 0, '⑥-2A申告納付税額（3％）【室】'!BN24-'⑦-2Aのうち道分【室】'!BN24), 0)</f>
        <v>0</v>
      </c>
      <c r="BO24" s="91">
        <f>IFERROR(IF('⑥-2A申告納付税額（3％）【室】'!BO24-'⑦-2Aのうち道分【室】'!BO24&lt;0, 0, '⑥-2A申告納付税額（3％）【室】'!BO24-'⑦-2Aのうち道分【室】'!BO24), 0)</f>
        <v>0</v>
      </c>
      <c r="BP24" s="91">
        <f>IFERROR(IF('⑥-2A申告納付税額（3％）【室】'!BP24-'⑦-2Aのうち道分【室】'!BP24&lt;0, 0, '⑥-2A申告納付税額（3％）【室】'!BP24-'⑦-2Aのうち道分【室】'!BP24), 0)</f>
        <v>0</v>
      </c>
      <c r="BQ24" s="91">
        <f>IFERROR(IF('⑥-2A申告納付税額（3％）【室】'!BQ24-'⑦-2Aのうち道分【室】'!BQ24&lt;0, 0, '⑥-2A申告納付税額（3％）【室】'!BQ24-'⑦-2Aのうち道分【室】'!BQ24), 0)</f>
        <v>0</v>
      </c>
      <c r="BR24" s="91">
        <f>IFERROR(IF('⑥-2A申告納付税額（3％）【室】'!BR24-'⑦-2Aのうち道分【室】'!BR24&lt;0, 0, '⑥-2A申告納付税額（3％）【室】'!BR24-'⑦-2Aのうち道分【室】'!BR24), 0)</f>
        <v>0</v>
      </c>
      <c r="BS24" s="91">
        <f>IFERROR(IF('⑥-2A申告納付税額（3％）【室】'!BS24-'⑦-2Aのうち道分【室】'!BS24&lt;0, 0, '⑥-2A申告納付税額（3％）【室】'!BS24-'⑦-2Aのうち道分【室】'!BS24), 0)</f>
        <v>0</v>
      </c>
      <c r="BT24" s="91">
        <f>IFERROR(IF('⑥-2A申告納付税額（3％）【室】'!BT24-'⑦-2Aのうち道分【室】'!BT24&lt;0, 0, '⑥-2A申告納付税額（3％）【室】'!BT24-'⑦-2Aのうち道分【室】'!BT24), 0)</f>
        <v>0</v>
      </c>
      <c r="BU24" s="91">
        <f>IFERROR(IF('⑥-2A申告納付税額（3％）【室】'!BU24-'⑦-2Aのうち道分【室】'!BU24&lt;0, 0, '⑥-2A申告納付税額（3％）【室】'!BU24-'⑦-2Aのうち道分【室】'!BU24), 0)</f>
        <v>0</v>
      </c>
      <c r="BV24" s="91">
        <f>IFERROR(IF('⑥-2A申告納付税額（3％）【室】'!BV24-'⑦-2Aのうち道分【室】'!BV24&lt;0, 0, '⑥-2A申告納付税額（3％）【室】'!BV24-'⑦-2Aのうち道分【室】'!BV24), 0)</f>
        <v>0</v>
      </c>
      <c r="BW24" s="91">
        <f>IFERROR(IF('⑥-2A申告納付税額（3％）【室】'!BW24-'⑦-2Aのうち道分【室】'!BW24&lt;0, 0, '⑥-2A申告納付税額（3％）【室】'!BW24-'⑦-2Aのうち道分【室】'!BW24), 0)</f>
        <v>0</v>
      </c>
      <c r="BX24" s="91">
        <f>IFERROR(IF('⑥-2A申告納付税額（3％）【室】'!BX24-'⑦-2Aのうち道分【室】'!BX24&lt;0, 0, '⑥-2A申告納付税額（3％）【室】'!BX24-'⑦-2Aのうち道分【室】'!BX24), 0)</f>
        <v>0</v>
      </c>
      <c r="BY24" s="91">
        <f>IFERROR(IF('⑥-2A申告納付税額（3％）【室】'!BY24-'⑦-2Aのうち道分【室】'!BY24&lt;0, 0, '⑥-2A申告納付税額（3％）【室】'!BY24-'⑦-2Aのうち道分【室】'!BY24), 0)</f>
        <v>0</v>
      </c>
      <c r="BZ24" s="91">
        <f>IFERROR(IF('⑥-2A申告納付税額（3％）【室】'!BZ24-'⑦-2Aのうち道分【室】'!BZ24&lt;0, 0, '⑥-2A申告納付税額（3％）【室】'!BZ24-'⑦-2Aのうち道分【室】'!BZ24), 0)</f>
        <v>0</v>
      </c>
      <c r="CA24" s="91">
        <f>IFERROR(IF('⑥-2A申告納付税額（3％）【室】'!CA24-'⑦-2Aのうち道分【室】'!CA24&lt;0, 0, '⑥-2A申告納付税額（3％）【室】'!CA24-'⑦-2Aのうち道分【室】'!CA24), 0)</f>
        <v>0</v>
      </c>
      <c r="CB24" s="91">
        <f>IFERROR(IF('⑥-2A申告納付税額（3％）【室】'!CB24-'⑦-2Aのうち道分【室】'!CB24&lt;0, 0, '⑥-2A申告納付税額（3％）【室】'!CB24-'⑦-2Aのうち道分【室】'!CB24), 0)</f>
        <v>0</v>
      </c>
      <c r="CC24" s="91">
        <f>IFERROR(IF('⑥-2A申告納付税額（3％）【室】'!CC24-'⑦-2Aのうち道分【室】'!CC24&lt;0, 0, '⑥-2A申告納付税額（3％）【室】'!CC24-'⑦-2Aのうち道分【室】'!CC24), 0)</f>
        <v>0</v>
      </c>
      <c r="CD24" s="91">
        <f>IFERROR(IF('⑥-2A申告納付税額（3％）【室】'!CD24-'⑦-2Aのうち道分【室】'!CD24&lt;0, 0, '⑥-2A申告納付税額（3％）【室】'!CD24-'⑦-2Aのうち道分【室】'!CD24), 0)</f>
        <v>0</v>
      </c>
      <c r="CE24" s="91">
        <f>IFERROR(IF('⑥-2A申告納付税額（3％）【室】'!CE24-'⑦-2Aのうち道分【室】'!CE24&lt;0, 0, '⑥-2A申告納付税額（3％）【室】'!CE24-'⑦-2Aのうち道分【室】'!CE24), 0)</f>
        <v>0</v>
      </c>
      <c r="CF24" s="91">
        <f>IFERROR(IF('⑥-2A申告納付税額（3％）【室】'!CF24-'⑦-2Aのうち道分【室】'!CF24&lt;0, 0, '⑥-2A申告納付税額（3％）【室】'!CF24-'⑦-2Aのうち道分【室】'!CF24), 0)</f>
        <v>0</v>
      </c>
      <c r="CG24" s="91">
        <f>IFERROR(IF('⑥-2A申告納付税額（3％）【室】'!CG24-'⑦-2Aのうち道分【室】'!CG24&lt;0, 0, '⑥-2A申告納付税額（3％）【室】'!CG24-'⑦-2Aのうち道分【室】'!CG24), 0)</f>
        <v>0</v>
      </c>
      <c r="CH24" s="91">
        <f>IFERROR(IF('⑥-2A申告納付税額（3％）【室】'!CH24-'⑦-2Aのうち道分【室】'!CH24&lt;0, 0, '⑥-2A申告納付税額（3％）【室】'!CH24-'⑦-2Aのうち道分【室】'!CH24), 0)</f>
        <v>0</v>
      </c>
      <c r="CI24" s="91">
        <f>IFERROR(IF('⑥-2A申告納付税額（3％）【室】'!CI24-'⑦-2Aのうち道分【室】'!CI24&lt;0, 0, '⑥-2A申告納付税額（3％）【室】'!CI24-'⑦-2Aのうち道分【室】'!CI24), 0)</f>
        <v>0</v>
      </c>
      <c r="CJ24" s="91">
        <f>IFERROR(IF('⑥-2A申告納付税額（3％）【室】'!CJ24-'⑦-2Aのうち道分【室】'!CJ24&lt;0, 0, '⑥-2A申告納付税額（3％）【室】'!CJ24-'⑦-2Aのうち道分【室】'!CJ24), 0)</f>
        <v>0</v>
      </c>
      <c r="CK24" s="91">
        <f>IFERROR(IF('⑥-2A申告納付税額（3％）【室】'!CK24-'⑦-2Aのうち道分【室】'!CK24&lt;0, 0, '⑥-2A申告納付税額（3％）【室】'!CK24-'⑦-2Aのうち道分【室】'!CK24), 0)</f>
        <v>0</v>
      </c>
      <c r="CL24" s="91">
        <f>IFERROR(IF('⑥-2A申告納付税額（3％）【室】'!CL24-'⑦-2Aのうち道分【室】'!CL24&lt;0, 0, '⑥-2A申告納付税額（3％）【室】'!CL24-'⑦-2Aのうち道分【室】'!CL24), 0)</f>
        <v>0</v>
      </c>
      <c r="CM24" s="91">
        <f>IFERROR(IF('⑥-2A申告納付税額（3％）【室】'!CM24-'⑦-2Aのうち道分【室】'!CM24&lt;0, 0, '⑥-2A申告納付税額（3％）【室】'!CM24-'⑦-2Aのうち道分【室】'!CM24), 0)</f>
        <v>0</v>
      </c>
      <c r="CN24" s="91">
        <f>IFERROR(IF('⑥-2A申告納付税額（3％）【室】'!CN24-'⑦-2Aのうち道分【室】'!CN24&lt;0, 0, '⑥-2A申告納付税額（3％）【室】'!CN24-'⑦-2Aのうち道分【室】'!CN24), 0)</f>
        <v>0</v>
      </c>
      <c r="CO24" s="91">
        <f>IFERROR(IF('⑥-2A申告納付税額（3％）【室】'!CO24-'⑦-2Aのうち道分【室】'!CO24&lt;0, 0, '⑥-2A申告納付税額（3％）【室】'!CO24-'⑦-2Aのうち道分【室】'!CO24), 0)</f>
        <v>0</v>
      </c>
      <c r="CP24" s="91">
        <f>IFERROR(IF('⑥-2A申告納付税額（3％）【室】'!CP24-'⑦-2Aのうち道分【室】'!CP24&lt;0, 0, '⑥-2A申告納付税額（3％）【室】'!CP24-'⑦-2Aのうち道分【室】'!CP24), 0)</f>
        <v>0</v>
      </c>
      <c r="CQ24" s="91">
        <f>IFERROR(IF('⑥-2A申告納付税額（3％）【室】'!CQ24-'⑦-2Aのうち道分【室】'!CQ24&lt;0, 0, '⑥-2A申告納付税額（3％）【室】'!CQ24-'⑦-2Aのうち道分【室】'!CQ24), 0)</f>
        <v>0</v>
      </c>
      <c r="CR24" s="91">
        <f>IFERROR(IF('⑥-2A申告納付税額（3％）【室】'!CR24-'⑦-2Aのうち道分【室】'!CR24&lt;0, 0, '⑥-2A申告納付税額（3％）【室】'!CR24-'⑦-2Aのうち道分【室】'!CR24), 0)</f>
        <v>0</v>
      </c>
      <c r="CS24" s="91">
        <f>IFERROR(IF('⑥-2A申告納付税額（3％）【室】'!CS24-'⑦-2Aのうち道分【室】'!CS24&lt;0, 0, '⑥-2A申告納付税額（3％）【室】'!CS24-'⑦-2Aのうち道分【室】'!CS24), 0)</f>
        <v>0</v>
      </c>
      <c r="CT24" s="91">
        <f>IFERROR(IF('⑥-2A申告納付税額（3％）【室】'!CT24-'⑦-2Aのうち道分【室】'!CT24&lt;0, 0, '⑥-2A申告納付税額（3％）【室】'!CT24-'⑦-2Aのうち道分【室】'!CT24), 0)</f>
        <v>0</v>
      </c>
      <c r="CU24" s="91">
        <f>IFERROR(IF('⑥-2A申告納付税額（3％）【室】'!CU24-'⑦-2Aのうち道分【室】'!CU24&lt;0, 0, '⑥-2A申告納付税額（3％）【室】'!CU24-'⑦-2Aのうち道分【室】'!CU24), 0)</f>
        <v>0</v>
      </c>
      <c r="CV24" s="91">
        <f>IFERROR(IF('⑥-2A申告納付税額（3％）【室】'!CV24-'⑦-2Aのうち道分【室】'!CV24&lt;0, 0, '⑥-2A申告納付税額（3％）【室】'!CV24-'⑦-2Aのうち道分【室】'!CV24), 0)</f>
        <v>0</v>
      </c>
      <c r="CW24" s="91">
        <f>IFERROR(IF('⑥-2A申告納付税額（3％）【室】'!CW24-'⑦-2Aのうち道分【室】'!CW24&lt;0, 0, '⑥-2A申告納付税額（3％）【室】'!CW24-'⑦-2Aのうち道分【室】'!CW24), 0)</f>
        <v>0</v>
      </c>
      <c r="CX24" s="91">
        <f>IFERROR(IF('⑥-2A申告納付税額（3％）【室】'!CX24-'⑦-2Aのうち道分【室】'!CX24&lt;0, 0, '⑥-2A申告納付税額（3％）【室】'!CX24-'⑦-2Aのうち道分【室】'!CX24), 0)</f>
        <v>0</v>
      </c>
      <c r="CY24" s="165">
        <f t="shared" si="6"/>
        <v>0</v>
      </c>
      <c r="DA24" s="5">
        <f t="shared" si="7"/>
        <v>0</v>
      </c>
    </row>
    <row r="25" spans="1:105">
      <c r="A25" s="196"/>
      <c r="B25" s="92">
        <v>17</v>
      </c>
      <c r="C25" s="10">
        <f>IFERROR(IF('⑥-2A申告納付税額（3％）【室】'!C25-'⑦-2Aのうち道分【室】'!C25&lt;0, 0, '⑥-2A申告納付税額（3％）【室】'!C25-'⑦-2Aのうち道分【室】'!C25), 0)</f>
        <v>0</v>
      </c>
      <c r="D25" s="10">
        <f>IFERROR(IF('⑥-2A申告納付税額（3％）【室】'!D25-'⑦-2Aのうち道分【室】'!D25&lt;0, 0, '⑥-2A申告納付税額（3％）【室】'!D25-'⑦-2Aのうち道分【室】'!D25), 0)</f>
        <v>0</v>
      </c>
      <c r="E25" s="10">
        <f>IFERROR(IF('⑥-2A申告納付税額（3％）【室】'!E25-'⑦-2Aのうち道分【室】'!E25&lt;0, 0, '⑥-2A申告納付税額（3％）【室】'!E25-'⑦-2Aのうち道分【室】'!E25), 0)</f>
        <v>0</v>
      </c>
      <c r="F25" s="10">
        <f>IFERROR(IF('⑥-2A申告納付税額（3％）【室】'!F25-'⑦-2Aのうち道分【室】'!F25&lt;0, 0, '⑥-2A申告納付税額（3％）【室】'!F25-'⑦-2Aのうち道分【室】'!F25), 0)</f>
        <v>0</v>
      </c>
      <c r="G25" s="10">
        <f>IFERROR(IF('⑥-2A申告納付税額（3％）【室】'!G25-'⑦-2Aのうち道分【室】'!G25&lt;0, 0, '⑥-2A申告納付税額（3％）【室】'!G25-'⑦-2Aのうち道分【室】'!G25), 0)</f>
        <v>0</v>
      </c>
      <c r="H25" s="10">
        <f>IFERROR(IF('⑥-2A申告納付税額（3％）【室】'!H25-'⑦-2Aのうち道分【室】'!H25&lt;0, 0, '⑥-2A申告納付税額（3％）【室】'!H25-'⑦-2Aのうち道分【室】'!H25), 0)</f>
        <v>0</v>
      </c>
      <c r="I25" s="10">
        <f>IFERROR(IF('⑥-2A申告納付税額（3％）【室】'!I25-'⑦-2Aのうち道分【室】'!I25&lt;0, 0, '⑥-2A申告納付税額（3％）【室】'!I25-'⑦-2Aのうち道分【室】'!I25), 0)</f>
        <v>0</v>
      </c>
      <c r="J25" s="10">
        <f>IFERROR(IF('⑥-2A申告納付税額（3％）【室】'!J25-'⑦-2Aのうち道分【室】'!J25&lt;0, 0, '⑥-2A申告納付税額（3％）【室】'!J25-'⑦-2Aのうち道分【室】'!J25), 0)</f>
        <v>0</v>
      </c>
      <c r="K25" s="10">
        <f>IFERROR(IF('⑥-2A申告納付税額（3％）【室】'!K25-'⑦-2Aのうち道分【室】'!K25&lt;0, 0, '⑥-2A申告納付税額（3％）【室】'!K25-'⑦-2Aのうち道分【室】'!K25), 0)</f>
        <v>0</v>
      </c>
      <c r="L25" s="10">
        <f>IFERROR(IF('⑥-2A申告納付税額（3％）【室】'!L25-'⑦-2Aのうち道分【室】'!L25&lt;0, 0, '⑥-2A申告納付税額（3％）【室】'!L25-'⑦-2Aのうち道分【室】'!L25), 0)</f>
        <v>0</v>
      </c>
      <c r="M25" s="10">
        <f>IFERROR(IF('⑥-2A申告納付税額（3％）【室】'!M25-'⑦-2Aのうち道分【室】'!M25&lt;0, 0, '⑥-2A申告納付税額（3％）【室】'!M25-'⑦-2Aのうち道分【室】'!M25), 0)</f>
        <v>0</v>
      </c>
      <c r="N25" s="91">
        <f>IFERROR(IF('⑥-2A申告納付税額（3％）【室】'!N25-'⑦-2Aのうち道分【室】'!N25&lt;0, 0, '⑥-2A申告納付税額（3％）【室】'!N25-'⑦-2Aのうち道分【室】'!N25), 0)</f>
        <v>0</v>
      </c>
      <c r="O25" s="91">
        <f>IFERROR(IF('⑥-2A申告納付税額（3％）【室】'!O25-'⑦-2Aのうち道分【室】'!O25&lt;0, 0, '⑥-2A申告納付税額（3％）【室】'!O25-'⑦-2Aのうち道分【室】'!O25), 0)</f>
        <v>0</v>
      </c>
      <c r="P25" s="91">
        <f>IFERROR(IF('⑥-2A申告納付税額（3％）【室】'!P25-'⑦-2Aのうち道分【室】'!P25&lt;0, 0, '⑥-2A申告納付税額（3％）【室】'!P25-'⑦-2Aのうち道分【室】'!P25), 0)</f>
        <v>0</v>
      </c>
      <c r="Q25" s="91">
        <f>IFERROR(IF('⑥-2A申告納付税額（3％）【室】'!Q25-'⑦-2Aのうち道分【室】'!Q25&lt;0, 0, '⑥-2A申告納付税額（3％）【室】'!Q25-'⑦-2Aのうち道分【室】'!Q25), 0)</f>
        <v>0</v>
      </c>
      <c r="R25" s="91">
        <f>IFERROR(IF('⑥-2A申告納付税額（3％）【室】'!R25-'⑦-2Aのうち道分【室】'!R25&lt;0, 0, '⑥-2A申告納付税額（3％）【室】'!R25-'⑦-2Aのうち道分【室】'!R25), 0)</f>
        <v>0</v>
      </c>
      <c r="S25" s="91">
        <f>IFERROR(IF('⑥-2A申告納付税額（3％）【室】'!S25-'⑦-2Aのうち道分【室】'!S25&lt;0, 0, '⑥-2A申告納付税額（3％）【室】'!S25-'⑦-2Aのうち道分【室】'!S25), 0)</f>
        <v>0</v>
      </c>
      <c r="T25" s="91">
        <f>IFERROR(IF('⑥-2A申告納付税額（3％）【室】'!T25-'⑦-2Aのうち道分【室】'!T25&lt;0, 0, '⑥-2A申告納付税額（3％）【室】'!T25-'⑦-2Aのうち道分【室】'!T25), 0)</f>
        <v>0</v>
      </c>
      <c r="U25" s="91">
        <f>IFERROR(IF('⑥-2A申告納付税額（3％）【室】'!U25-'⑦-2Aのうち道分【室】'!U25&lt;0, 0, '⑥-2A申告納付税額（3％）【室】'!U25-'⑦-2Aのうち道分【室】'!U25), 0)</f>
        <v>0</v>
      </c>
      <c r="V25" s="91">
        <f>IFERROR(IF('⑥-2A申告納付税額（3％）【室】'!V25-'⑦-2Aのうち道分【室】'!V25&lt;0, 0, '⑥-2A申告納付税額（3％）【室】'!V25-'⑦-2Aのうち道分【室】'!V25), 0)</f>
        <v>0</v>
      </c>
      <c r="W25" s="91">
        <f>IFERROR(IF('⑥-2A申告納付税額（3％）【室】'!W25-'⑦-2Aのうち道分【室】'!W25&lt;0, 0, '⑥-2A申告納付税額（3％）【室】'!W25-'⑦-2Aのうち道分【室】'!W25), 0)</f>
        <v>0</v>
      </c>
      <c r="X25" s="91">
        <f>IFERROR(IF('⑥-2A申告納付税額（3％）【室】'!X25-'⑦-2Aのうち道分【室】'!X25&lt;0, 0, '⑥-2A申告納付税額（3％）【室】'!X25-'⑦-2Aのうち道分【室】'!X25), 0)</f>
        <v>0</v>
      </c>
      <c r="Y25" s="91">
        <f>IFERROR(IF('⑥-2A申告納付税額（3％）【室】'!Y25-'⑦-2Aのうち道分【室】'!Y25&lt;0, 0, '⑥-2A申告納付税額（3％）【室】'!Y25-'⑦-2Aのうち道分【室】'!Y25), 0)</f>
        <v>0</v>
      </c>
      <c r="Z25" s="91">
        <f>IFERROR(IF('⑥-2A申告納付税額（3％）【室】'!Z25-'⑦-2Aのうち道分【室】'!Z25&lt;0, 0, '⑥-2A申告納付税額（3％）【室】'!Z25-'⑦-2Aのうち道分【室】'!Z25), 0)</f>
        <v>0</v>
      </c>
      <c r="AA25" s="91">
        <f>IFERROR(IF('⑥-2A申告納付税額（3％）【室】'!AA25-'⑦-2Aのうち道分【室】'!AA25&lt;0, 0, '⑥-2A申告納付税額（3％）【室】'!AA25-'⑦-2Aのうち道分【室】'!AA25), 0)</f>
        <v>0</v>
      </c>
      <c r="AB25" s="91">
        <f>IFERROR(IF('⑥-2A申告納付税額（3％）【室】'!AB25-'⑦-2Aのうち道分【室】'!AB25&lt;0, 0, '⑥-2A申告納付税額（3％）【室】'!AB25-'⑦-2Aのうち道分【室】'!AB25), 0)</f>
        <v>0</v>
      </c>
      <c r="AC25" s="91">
        <f>IFERROR(IF('⑥-2A申告納付税額（3％）【室】'!AC25-'⑦-2Aのうち道分【室】'!AC25&lt;0, 0, '⑥-2A申告納付税額（3％）【室】'!AC25-'⑦-2Aのうち道分【室】'!AC25), 0)</f>
        <v>0</v>
      </c>
      <c r="AD25" s="91">
        <f>IFERROR(IF('⑥-2A申告納付税額（3％）【室】'!AD25-'⑦-2Aのうち道分【室】'!AD25&lt;0, 0, '⑥-2A申告納付税額（3％）【室】'!AD25-'⑦-2Aのうち道分【室】'!AD25), 0)</f>
        <v>0</v>
      </c>
      <c r="AE25" s="91">
        <f>IFERROR(IF('⑥-2A申告納付税額（3％）【室】'!AE25-'⑦-2Aのうち道分【室】'!AE25&lt;0, 0, '⑥-2A申告納付税額（3％）【室】'!AE25-'⑦-2Aのうち道分【室】'!AE25), 0)</f>
        <v>0</v>
      </c>
      <c r="AF25" s="91">
        <f>IFERROR(IF('⑥-2A申告納付税額（3％）【室】'!AF25-'⑦-2Aのうち道分【室】'!AF25&lt;0, 0, '⑥-2A申告納付税額（3％）【室】'!AF25-'⑦-2Aのうち道分【室】'!AF25), 0)</f>
        <v>0</v>
      </c>
      <c r="AG25" s="91">
        <f>IFERROR(IF('⑥-2A申告納付税額（3％）【室】'!AG25-'⑦-2Aのうち道分【室】'!AG25&lt;0, 0, '⑥-2A申告納付税額（3％）【室】'!AG25-'⑦-2Aのうち道分【室】'!AG25), 0)</f>
        <v>0</v>
      </c>
      <c r="AH25" s="91">
        <f>IFERROR(IF('⑥-2A申告納付税額（3％）【室】'!AH25-'⑦-2Aのうち道分【室】'!AH25&lt;0, 0, '⑥-2A申告納付税額（3％）【室】'!AH25-'⑦-2Aのうち道分【室】'!AH25), 0)</f>
        <v>0</v>
      </c>
      <c r="AI25" s="91">
        <f>IFERROR(IF('⑥-2A申告納付税額（3％）【室】'!AI25-'⑦-2Aのうち道分【室】'!AI25&lt;0, 0, '⑥-2A申告納付税額（3％）【室】'!AI25-'⑦-2Aのうち道分【室】'!AI25), 0)</f>
        <v>0</v>
      </c>
      <c r="AJ25" s="91">
        <f>IFERROR(IF('⑥-2A申告納付税額（3％）【室】'!AJ25-'⑦-2Aのうち道分【室】'!AJ25&lt;0, 0, '⑥-2A申告納付税額（3％）【室】'!AJ25-'⑦-2Aのうち道分【室】'!AJ25), 0)</f>
        <v>0</v>
      </c>
      <c r="AK25" s="91">
        <f>IFERROR(IF('⑥-2A申告納付税額（3％）【室】'!AK25-'⑦-2Aのうち道分【室】'!AK25&lt;0, 0, '⑥-2A申告納付税額（3％）【室】'!AK25-'⑦-2Aのうち道分【室】'!AK25), 0)</f>
        <v>0</v>
      </c>
      <c r="AL25" s="91">
        <f>IFERROR(IF('⑥-2A申告納付税額（3％）【室】'!AL25-'⑦-2Aのうち道分【室】'!AL25&lt;0, 0, '⑥-2A申告納付税額（3％）【室】'!AL25-'⑦-2Aのうち道分【室】'!AL25), 0)</f>
        <v>0</v>
      </c>
      <c r="AM25" s="91">
        <f>IFERROR(IF('⑥-2A申告納付税額（3％）【室】'!AM25-'⑦-2Aのうち道分【室】'!AM25&lt;0, 0, '⑥-2A申告納付税額（3％）【室】'!AM25-'⑦-2Aのうち道分【室】'!AM25), 0)</f>
        <v>0</v>
      </c>
      <c r="AN25" s="91">
        <f>IFERROR(IF('⑥-2A申告納付税額（3％）【室】'!AN25-'⑦-2Aのうち道分【室】'!AN25&lt;0, 0, '⑥-2A申告納付税額（3％）【室】'!AN25-'⑦-2Aのうち道分【室】'!AN25), 0)</f>
        <v>0</v>
      </c>
      <c r="AO25" s="91">
        <f>IFERROR(IF('⑥-2A申告納付税額（3％）【室】'!AO25-'⑦-2Aのうち道分【室】'!AO25&lt;0, 0, '⑥-2A申告納付税額（3％）【室】'!AO25-'⑦-2Aのうち道分【室】'!AO25), 0)</f>
        <v>0</v>
      </c>
      <c r="AP25" s="91">
        <f>IFERROR(IF('⑥-2A申告納付税額（3％）【室】'!AP25-'⑦-2Aのうち道分【室】'!AP25&lt;0, 0, '⑥-2A申告納付税額（3％）【室】'!AP25-'⑦-2Aのうち道分【室】'!AP25), 0)</f>
        <v>0</v>
      </c>
      <c r="AQ25" s="91">
        <f>IFERROR(IF('⑥-2A申告納付税額（3％）【室】'!AQ25-'⑦-2Aのうち道分【室】'!AQ25&lt;0, 0, '⑥-2A申告納付税額（3％）【室】'!AQ25-'⑦-2Aのうち道分【室】'!AQ25), 0)</f>
        <v>0</v>
      </c>
      <c r="AR25" s="91">
        <f>IFERROR(IF('⑥-2A申告納付税額（3％）【室】'!AR25-'⑦-2Aのうち道分【室】'!AR25&lt;0, 0, '⑥-2A申告納付税額（3％）【室】'!AR25-'⑦-2Aのうち道分【室】'!AR25), 0)</f>
        <v>0</v>
      </c>
      <c r="AS25" s="91">
        <f>IFERROR(IF('⑥-2A申告納付税額（3％）【室】'!AS25-'⑦-2Aのうち道分【室】'!AS25&lt;0, 0, '⑥-2A申告納付税額（3％）【室】'!AS25-'⑦-2Aのうち道分【室】'!AS25), 0)</f>
        <v>0</v>
      </c>
      <c r="AT25" s="91">
        <f>IFERROR(IF('⑥-2A申告納付税額（3％）【室】'!AT25-'⑦-2Aのうち道分【室】'!AT25&lt;0, 0, '⑥-2A申告納付税額（3％）【室】'!AT25-'⑦-2Aのうち道分【室】'!AT25), 0)</f>
        <v>0</v>
      </c>
      <c r="AU25" s="91">
        <f>IFERROR(IF('⑥-2A申告納付税額（3％）【室】'!AU25-'⑦-2Aのうち道分【室】'!AU25&lt;0, 0, '⑥-2A申告納付税額（3％）【室】'!AU25-'⑦-2Aのうち道分【室】'!AU25), 0)</f>
        <v>0</v>
      </c>
      <c r="AV25" s="91">
        <f>IFERROR(IF('⑥-2A申告納付税額（3％）【室】'!AV25-'⑦-2Aのうち道分【室】'!AV25&lt;0, 0, '⑥-2A申告納付税額（3％）【室】'!AV25-'⑦-2Aのうち道分【室】'!AV25), 0)</f>
        <v>0</v>
      </c>
      <c r="AW25" s="91">
        <f>IFERROR(IF('⑥-2A申告納付税額（3％）【室】'!AW25-'⑦-2Aのうち道分【室】'!AW25&lt;0, 0, '⑥-2A申告納付税額（3％）【室】'!AW25-'⑦-2Aのうち道分【室】'!AW25), 0)</f>
        <v>0</v>
      </c>
      <c r="AX25" s="91">
        <f>IFERROR(IF('⑥-2A申告納付税額（3％）【室】'!AX25-'⑦-2Aのうち道分【室】'!AX25&lt;0, 0, '⑥-2A申告納付税額（3％）【室】'!AX25-'⑦-2Aのうち道分【室】'!AX25), 0)</f>
        <v>0</v>
      </c>
      <c r="AY25" s="91">
        <f>IFERROR(IF('⑥-2A申告納付税額（3％）【室】'!AY25-'⑦-2Aのうち道分【室】'!AY25&lt;0, 0, '⑥-2A申告納付税額（3％）【室】'!AY25-'⑦-2Aのうち道分【室】'!AY25), 0)</f>
        <v>0</v>
      </c>
      <c r="AZ25" s="91">
        <f>IFERROR(IF('⑥-2A申告納付税額（3％）【室】'!AZ25-'⑦-2Aのうち道分【室】'!AZ25&lt;0, 0, '⑥-2A申告納付税額（3％）【室】'!AZ25-'⑦-2Aのうち道分【室】'!AZ25), 0)</f>
        <v>0</v>
      </c>
      <c r="BA25" s="91">
        <f>IFERROR(IF('⑥-2A申告納付税額（3％）【室】'!BA25-'⑦-2Aのうち道分【室】'!BA25&lt;0, 0, '⑥-2A申告納付税額（3％）【室】'!BA25-'⑦-2Aのうち道分【室】'!BA25), 0)</f>
        <v>0</v>
      </c>
      <c r="BB25" s="91">
        <f>IFERROR(IF('⑥-2A申告納付税額（3％）【室】'!BB25-'⑦-2Aのうち道分【室】'!BB25&lt;0, 0, '⑥-2A申告納付税額（3％）【室】'!BB25-'⑦-2Aのうち道分【室】'!BB25), 0)</f>
        <v>0</v>
      </c>
      <c r="BC25" s="91">
        <f>IFERROR(IF('⑥-2A申告納付税額（3％）【室】'!BC25-'⑦-2Aのうち道分【室】'!BC25&lt;0, 0, '⑥-2A申告納付税額（3％）【室】'!BC25-'⑦-2Aのうち道分【室】'!BC25), 0)</f>
        <v>0</v>
      </c>
      <c r="BD25" s="91">
        <f>IFERROR(IF('⑥-2A申告納付税額（3％）【室】'!BD25-'⑦-2Aのうち道分【室】'!BD25&lt;0, 0, '⑥-2A申告納付税額（3％）【室】'!BD25-'⑦-2Aのうち道分【室】'!BD25), 0)</f>
        <v>0</v>
      </c>
      <c r="BE25" s="91">
        <f>IFERROR(IF('⑥-2A申告納付税額（3％）【室】'!BE25-'⑦-2Aのうち道分【室】'!BE25&lt;0, 0, '⑥-2A申告納付税額（3％）【室】'!BE25-'⑦-2Aのうち道分【室】'!BE25), 0)</f>
        <v>0</v>
      </c>
      <c r="BF25" s="91">
        <f>IFERROR(IF('⑥-2A申告納付税額（3％）【室】'!BF25-'⑦-2Aのうち道分【室】'!BF25&lt;0, 0, '⑥-2A申告納付税額（3％）【室】'!BF25-'⑦-2Aのうち道分【室】'!BF25), 0)</f>
        <v>0</v>
      </c>
      <c r="BG25" s="91">
        <f>IFERROR(IF('⑥-2A申告納付税額（3％）【室】'!BG25-'⑦-2Aのうち道分【室】'!BG25&lt;0, 0, '⑥-2A申告納付税額（3％）【室】'!BG25-'⑦-2Aのうち道分【室】'!BG25), 0)</f>
        <v>0</v>
      </c>
      <c r="BH25" s="91">
        <f>IFERROR(IF('⑥-2A申告納付税額（3％）【室】'!BH25-'⑦-2Aのうち道分【室】'!BH25&lt;0, 0, '⑥-2A申告納付税額（3％）【室】'!BH25-'⑦-2Aのうち道分【室】'!BH25), 0)</f>
        <v>0</v>
      </c>
      <c r="BI25" s="91">
        <f>IFERROR(IF('⑥-2A申告納付税額（3％）【室】'!BI25-'⑦-2Aのうち道分【室】'!BI25&lt;0, 0, '⑥-2A申告納付税額（3％）【室】'!BI25-'⑦-2Aのうち道分【室】'!BI25), 0)</f>
        <v>0</v>
      </c>
      <c r="BJ25" s="91">
        <f>IFERROR(IF('⑥-2A申告納付税額（3％）【室】'!BJ25-'⑦-2Aのうち道分【室】'!BJ25&lt;0, 0, '⑥-2A申告納付税額（3％）【室】'!BJ25-'⑦-2Aのうち道分【室】'!BJ25), 0)</f>
        <v>0</v>
      </c>
      <c r="BK25" s="91">
        <f>IFERROR(IF('⑥-2A申告納付税額（3％）【室】'!BK25-'⑦-2Aのうち道分【室】'!BK25&lt;0, 0, '⑥-2A申告納付税額（3％）【室】'!BK25-'⑦-2Aのうち道分【室】'!BK25), 0)</f>
        <v>0</v>
      </c>
      <c r="BL25" s="91">
        <f>IFERROR(IF('⑥-2A申告納付税額（3％）【室】'!BL25-'⑦-2Aのうち道分【室】'!BL25&lt;0, 0, '⑥-2A申告納付税額（3％）【室】'!BL25-'⑦-2Aのうち道分【室】'!BL25), 0)</f>
        <v>0</v>
      </c>
      <c r="BM25" s="91">
        <f>IFERROR(IF('⑥-2A申告納付税額（3％）【室】'!BM25-'⑦-2Aのうち道分【室】'!BM25&lt;0, 0, '⑥-2A申告納付税額（3％）【室】'!BM25-'⑦-2Aのうち道分【室】'!BM25), 0)</f>
        <v>0</v>
      </c>
      <c r="BN25" s="91">
        <f>IFERROR(IF('⑥-2A申告納付税額（3％）【室】'!BN25-'⑦-2Aのうち道分【室】'!BN25&lt;0, 0, '⑥-2A申告納付税額（3％）【室】'!BN25-'⑦-2Aのうち道分【室】'!BN25), 0)</f>
        <v>0</v>
      </c>
      <c r="BO25" s="91">
        <f>IFERROR(IF('⑥-2A申告納付税額（3％）【室】'!BO25-'⑦-2Aのうち道分【室】'!BO25&lt;0, 0, '⑥-2A申告納付税額（3％）【室】'!BO25-'⑦-2Aのうち道分【室】'!BO25), 0)</f>
        <v>0</v>
      </c>
      <c r="BP25" s="91">
        <f>IFERROR(IF('⑥-2A申告納付税額（3％）【室】'!BP25-'⑦-2Aのうち道分【室】'!BP25&lt;0, 0, '⑥-2A申告納付税額（3％）【室】'!BP25-'⑦-2Aのうち道分【室】'!BP25), 0)</f>
        <v>0</v>
      </c>
      <c r="BQ25" s="91">
        <f>IFERROR(IF('⑥-2A申告納付税額（3％）【室】'!BQ25-'⑦-2Aのうち道分【室】'!BQ25&lt;0, 0, '⑥-2A申告納付税額（3％）【室】'!BQ25-'⑦-2Aのうち道分【室】'!BQ25), 0)</f>
        <v>0</v>
      </c>
      <c r="BR25" s="91">
        <f>IFERROR(IF('⑥-2A申告納付税額（3％）【室】'!BR25-'⑦-2Aのうち道分【室】'!BR25&lt;0, 0, '⑥-2A申告納付税額（3％）【室】'!BR25-'⑦-2Aのうち道分【室】'!BR25), 0)</f>
        <v>0</v>
      </c>
      <c r="BS25" s="91">
        <f>IFERROR(IF('⑥-2A申告納付税額（3％）【室】'!BS25-'⑦-2Aのうち道分【室】'!BS25&lt;0, 0, '⑥-2A申告納付税額（3％）【室】'!BS25-'⑦-2Aのうち道分【室】'!BS25), 0)</f>
        <v>0</v>
      </c>
      <c r="BT25" s="91">
        <f>IFERROR(IF('⑥-2A申告納付税額（3％）【室】'!BT25-'⑦-2Aのうち道分【室】'!BT25&lt;0, 0, '⑥-2A申告納付税額（3％）【室】'!BT25-'⑦-2Aのうち道分【室】'!BT25), 0)</f>
        <v>0</v>
      </c>
      <c r="BU25" s="91">
        <f>IFERROR(IF('⑥-2A申告納付税額（3％）【室】'!BU25-'⑦-2Aのうち道分【室】'!BU25&lt;0, 0, '⑥-2A申告納付税額（3％）【室】'!BU25-'⑦-2Aのうち道分【室】'!BU25), 0)</f>
        <v>0</v>
      </c>
      <c r="BV25" s="91">
        <f>IFERROR(IF('⑥-2A申告納付税額（3％）【室】'!BV25-'⑦-2Aのうち道分【室】'!BV25&lt;0, 0, '⑥-2A申告納付税額（3％）【室】'!BV25-'⑦-2Aのうち道分【室】'!BV25), 0)</f>
        <v>0</v>
      </c>
      <c r="BW25" s="91">
        <f>IFERROR(IF('⑥-2A申告納付税額（3％）【室】'!BW25-'⑦-2Aのうち道分【室】'!BW25&lt;0, 0, '⑥-2A申告納付税額（3％）【室】'!BW25-'⑦-2Aのうち道分【室】'!BW25), 0)</f>
        <v>0</v>
      </c>
      <c r="BX25" s="91">
        <f>IFERROR(IF('⑥-2A申告納付税額（3％）【室】'!BX25-'⑦-2Aのうち道分【室】'!BX25&lt;0, 0, '⑥-2A申告納付税額（3％）【室】'!BX25-'⑦-2Aのうち道分【室】'!BX25), 0)</f>
        <v>0</v>
      </c>
      <c r="BY25" s="91">
        <f>IFERROR(IF('⑥-2A申告納付税額（3％）【室】'!BY25-'⑦-2Aのうち道分【室】'!BY25&lt;0, 0, '⑥-2A申告納付税額（3％）【室】'!BY25-'⑦-2Aのうち道分【室】'!BY25), 0)</f>
        <v>0</v>
      </c>
      <c r="BZ25" s="91">
        <f>IFERROR(IF('⑥-2A申告納付税額（3％）【室】'!BZ25-'⑦-2Aのうち道分【室】'!BZ25&lt;0, 0, '⑥-2A申告納付税額（3％）【室】'!BZ25-'⑦-2Aのうち道分【室】'!BZ25), 0)</f>
        <v>0</v>
      </c>
      <c r="CA25" s="91">
        <f>IFERROR(IF('⑥-2A申告納付税額（3％）【室】'!CA25-'⑦-2Aのうち道分【室】'!CA25&lt;0, 0, '⑥-2A申告納付税額（3％）【室】'!CA25-'⑦-2Aのうち道分【室】'!CA25), 0)</f>
        <v>0</v>
      </c>
      <c r="CB25" s="91">
        <f>IFERROR(IF('⑥-2A申告納付税額（3％）【室】'!CB25-'⑦-2Aのうち道分【室】'!CB25&lt;0, 0, '⑥-2A申告納付税額（3％）【室】'!CB25-'⑦-2Aのうち道分【室】'!CB25), 0)</f>
        <v>0</v>
      </c>
      <c r="CC25" s="91">
        <f>IFERROR(IF('⑥-2A申告納付税額（3％）【室】'!CC25-'⑦-2Aのうち道分【室】'!CC25&lt;0, 0, '⑥-2A申告納付税額（3％）【室】'!CC25-'⑦-2Aのうち道分【室】'!CC25), 0)</f>
        <v>0</v>
      </c>
      <c r="CD25" s="91">
        <f>IFERROR(IF('⑥-2A申告納付税額（3％）【室】'!CD25-'⑦-2Aのうち道分【室】'!CD25&lt;0, 0, '⑥-2A申告納付税額（3％）【室】'!CD25-'⑦-2Aのうち道分【室】'!CD25), 0)</f>
        <v>0</v>
      </c>
      <c r="CE25" s="91">
        <f>IFERROR(IF('⑥-2A申告納付税額（3％）【室】'!CE25-'⑦-2Aのうち道分【室】'!CE25&lt;0, 0, '⑥-2A申告納付税額（3％）【室】'!CE25-'⑦-2Aのうち道分【室】'!CE25), 0)</f>
        <v>0</v>
      </c>
      <c r="CF25" s="91">
        <f>IFERROR(IF('⑥-2A申告納付税額（3％）【室】'!CF25-'⑦-2Aのうち道分【室】'!CF25&lt;0, 0, '⑥-2A申告納付税額（3％）【室】'!CF25-'⑦-2Aのうち道分【室】'!CF25), 0)</f>
        <v>0</v>
      </c>
      <c r="CG25" s="91">
        <f>IFERROR(IF('⑥-2A申告納付税額（3％）【室】'!CG25-'⑦-2Aのうち道分【室】'!CG25&lt;0, 0, '⑥-2A申告納付税額（3％）【室】'!CG25-'⑦-2Aのうち道分【室】'!CG25), 0)</f>
        <v>0</v>
      </c>
      <c r="CH25" s="91">
        <f>IFERROR(IF('⑥-2A申告納付税額（3％）【室】'!CH25-'⑦-2Aのうち道分【室】'!CH25&lt;0, 0, '⑥-2A申告納付税額（3％）【室】'!CH25-'⑦-2Aのうち道分【室】'!CH25), 0)</f>
        <v>0</v>
      </c>
      <c r="CI25" s="91">
        <f>IFERROR(IF('⑥-2A申告納付税額（3％）【室】'!CI25-'⑦-2Aのうち道分【室】'!CI25&lt;0, 0, '⑥-2A申告納付税額（3％）【室】'!CI25-'⑦-2Aのうち道分【室】'!CI25), 0)</f>
        <v>0</v>
      </c>
      <c r="CJ25" s="91">
        <f>IFERROR(IF('⑥-2A申告納付税額（3％）【室】'!CJ25-'⑦-2Aのうち道分【室】'!CJ25&lt;0, 0, '⑥-2A申告納付税額（3％）【室】'!CJ25-'⑦-2Aのうち道分【室】'!CJ25), 0)</f>
        <v>0</v>
      </c>
      <c r="CK25" s="91">
        <f>IFERROR(IF('⑥-2A申告納付税額（3％）【室】'!CK25-'⑦-2Aのうち道分【室】'!CK25&lt;0, 0, '⑥-2A申告納付税額（3％）【室】'!CK25-'⑦-2Aのうち道分【室】'!CK25), 0)</f>
        <v>0</v>
      </c>
      <c r="CL25" s="91">
        <f>IFERROR(IF('⑥-2A申告納付税額（3％）【室】'!CL25-'⑦-2Aのうち道分【室】'!CL25&lt;0, 0, '⑥-2A申告納付税額（3％）【室】'!CL25-'⑦-2Aのうち道分【室】'!CL25), 0)</f>
        <v>0</v>
      </c>
      <c r="CM25" s="91">
        <f>IFERROR(IF('⑥-2A申告納付税額（3％）【室】'!CM25-'⑦-2Aのうち道分【室】'!CM25&lt;0, 0, '⑥-2A申告納付税額（3％）【室】'!CM25-'⑦-2Aのうち道分【室】'!CM25), 0)</f>
        <v>0</v>
      </c>
      <c r="CN25" s="91">
        <f>IFERROR(IF('⑥-2A申告納付税額（3％）【室】'!CN25-'⑦-2Aのうち道分【室】'!CN25&lt;0, 0, '⑥-2A申告納付税額（3％）【室】'!CN25-'⑦-2Aのうち道分【室】'!CN25), 0)</f>
        <v>0</v>
      </c>
      <c r="CO25" s="91">
        <f>IFERROR(IF('⑥-2A申告納付税額（3％）【室】'!CO25-'⑦-2Aのうち道分【室】'!CO25&lt;0, 0, '⑥-2A申告納付税額（3％）【室】'!CO25-'⑦-2Aのうち道分【室】'!CO25), 0)</f>
        <v>0</v>
      </c>
      <c r="CP25" s="91">
        <f>IFERROR(IF('⑥-2A申告納付税額（3％）【室】'!CP25-'⑦-2Aのうち道分【室】'!CP25&lt;0, 0, '⑥-2A申告納付税額（3％）【室】'!CP25-'⑦-2Aのうち道分【室】'!CP25), 0)</f>
        <v>0</v>
      </c>
      <c r="CQ25" s="91">
        <f>IFERROR(IF('⑥-2A申告納付税額（3％）【室】'!CQ25-'⑦-2Aのうち道分【室】'!CQ25&lt;0, 0, '⑥-2A申告納付税額（3％）【室】'!CQ25-'⑦-2Aのうち道分【室】'!CQ25), 0)</f>
        <v>0</v>
      </c>
      <c r="CR25" s="91">
        <f>IFERROR(IF('⑥-2A申告納付税額（3％）【室】'!CR25-'⑦-2Aのうち道分【室】'!CR25&lt;0, 0, '⑥-2A申告納付税額（3％）【室】'!CR25-'⑦-2Aのうち道分【室】'!CR25), 0)</f>
        <v>0</v>
      </c>
      <c r="CS25" s="91">
        <f>IFERROR(IF('⑥-2A申告納付税額（3％）【室】'!CS25-'⑦-2Aのうち道分【室】'!CS25&lt;0, 0, '⑥-2A申告納付税額（3％）【室】'!CS25-'⑦-2Aのうち道分【室】'!CS25), 0)</f>
        <v>0</v>
      </c>
      <c r="CT25" s="91">
        <f>IFERROR(IF('⑥-2A申告納付税額（3％）【室】'!CT25-'⑦-2Aのうち道分【室】'!CT25&lt;0, 0, '⑥-2A申告納付税額（3％）【室】'!CT25-'⑦-2Aのうち道分【室】'!CT25), 0)</f>
        <v>0</v>
      </c>
      <c r="CU25" s="91">
        <f>IFERROR(IF('⑥-2A申告納付税額（3％）【室】'!CU25-'⑦-2Aのうち道分【室】'!CU25&lt;0, 0, '⑥-2A申告納付税額（3％）【室】'!CU25-'⑦-2Aのうち道分【室】'!CU25), 0)</f>
        <v>0</v>
      </c>
      <c r="CV25" s="91">
        <f>IFERROR(IF('⑥-2A申告納付税額（3％）【室】'!CV25-'⑦-2Aのうち道分【室】'!CV25&lt;0, 0, '⑥-2A申告納付税額（3％）【室】'!CV25-'⑦-2Aのうち道分【室】'!CV25), 0)</f>
        <v>0</v>
      </c>
      <c r="CW25" s="91">
        <f>IFERROR(IF('⑥-2A申告納付税額（3％）【室】'!CW25-'⑦-2Aのうち道分【室】'!CW25&lt;0, 0, '⑥-2A申告納付税額（3％）【室】'!CW25-'⑦-2Aのうち道分【室】'!CW25), 0)</f>
        <v>0</v>
      </c>
      <c r="CX25" s="91">
        <f>IFERROR(IF('⑥-2A申告納付税額（3％）【室】'!CX25-'⑦-2Aのうち道分【室】'!CX25&lt;0, 0, '⑥-2A申告納付税額（3％）【室】'!CX25-'⑦-2Aのうち道分【室】'!CX25), 0)</f>
        <v>0</v>
      </c>
      <c r="CY25" s="165">
        <f t="shared" si="6"/>
        <v>0</v>
      </c>
      <c r="DA25" s="5">
        <f t="shared" si="7"/>
        <v>0</v>
      </c>
    </row>
    <row r="26" spans="1:105">
      <c r="A26" s="196"/>
      <c r="B26" s="92">
        <v>18</v>
      </c>
      <c r="C26" s="10">
        <f>IFERROR(IF('⑥-2A申告納付税額（3％）【室】'!C26-'⑦-2Aのうち道分【室】'!C26&lt;0, 0, '⑥-2A申告納付税額（3％）【室】'!C26-'⑦-2Aのうち道分【室】'!C26), 0)</f>
        <v>0</v>
      </c>
      <c r="D26" s="10">
        <f>IFERROR(IF('⑥-2A申告納付税額（3％）【室】'!D26-'⑦-2Aのうち道分【室】'!D26&lt;0, 0, '⑥-2A申告納付税額（3％）【室】'!D26-'⑦-2Aのうち道分【室】'!D26), 0)</f>
        <v>0</v>
      </c>
      <c r="E26" s="10">
        <f>IFERROR(IF('⑥-2A申告納付税額（3％）【室】'!E26-'⑦-2Aのうち道分【室】'!E26&lt;0, 0, '⑥-2A申告納付税額（3％）【室】'!E26-'⑦-2Aのうち道分【室】'!E26), 0)</f>
        <v>0</v>
      </c>
      <c r="F26" s="10">
        <f>IFERROR(IF('⑥-2A申告納付税額（3％）【室】'!F26-'⑦-2Aのうち道分【室】'!F26&lt;0, 0, '⑥-2A申告納付税額（3％）【室】'!F26-'⑦-2Aのうち道分【室】'!F26), 0)</f>
        <v>0</v>
      </c>
      <c r="G26" s="10">
        <f>IFERROR(IF('⑥-2A申告納付税額（3％）【室】'!G26-'⑦-2Aのうち道分【室】'!G26&lt;0, 0, '⑥-2A申告納付税額（3％）【室】'!G26-'⑦-2Aのうち道分【室】'!G26), 0)</f>
        <v>0</v>
      </c>
      <c r="H26" s="10">
        <f>IFERROR(IF('⑥-2A申告納付税額（3％）【室】'!H26-'⑦-2Aのうち道分【室】'!H26&lt;0, 0, '⑥-2A申告納付税額（3％）【室】'!H26-'⑦-2Aのうち道分【室】'!H26), 0)</f>
        <v>0</v>
      </c>
      <c r="I26" s="10">
        <f>IFERROR(IF('⑥-2A申告納付税額（3％）【室】'!I26-'⑦-2Aのうち道分【室】'!I26&lt;0, 0, '⑥-2A申告納付税額（3％）【室】'!I26-'⑦-2Aのうち道分【室】'!I26), 0)</f>
        <v>0</v>
      </c>
      <c r="J26" s="10">
        <f>IFERROR(IF('⑥-2A申告納付税額（3％）【室】'!J26-'⑦-2Aのうち道分【室】'!J26&lt;0, 0, '⑥-2A申告納付税額（3％）【室】'!J26-'⑦-2Aのうち道分【室】'!J26), 0)</f>
        <v>0</v>
      </c>
      <c r="K26" s="10">
        <f>IFERROR(IF('⑥-2A申告納付税額（3％）【室】'!K26-'⑦-2Aのうち道分【室】'!K26&lt;0, 0, '⑥-2A申告納付税額（3％）【室】'!K26-'⑦-2Aのうち道分【室】'!K26), 0)</f>
        <v>0</v>
      </c>
      <c r="L26" s="10">
        <f>IFERROR(IF('⑥-2A申告納付税額（3％）【室】'!L26-'⑦-2Aのうち道分【室】'!L26&lt;0, 0, '⑥-2A申告納付税額（3％）【室】'!L26-'⑦-2Aのうち道分【室】'!L26), 0)</f>
        <v>0</v>
      </c>
      <c r="M26" s="10">
        <f>IFERROR(IF('⑥-2A申告納付税額（3％）【室】'!M26-'⑦-2Aのうち道分【室】'!M26&lt;0, 0, '⑥-2A申告納付税額（3％）【室】'!M26-'⑦-2Aのうち道分【室】'!M26), 0)</f>
        <v>0</v>
      </c>
      <c r="N26" s="91">
        <f>IFERROR(IF('⑥-2A申告納付税額（3％）【室】'!N26-'⑦-2Aのうち道分【室】'!N26&lt;0, 0, '⑥-2A申告納付税額（3％）【室】'!N26-'⑦-2Aのうち道分【室】'!N26), 0)</f>
        <v>0</v>
      </c>
      <c r="O26" s="91">
        <f>IFERROR(IF('⑥-2A申告納付税額（3％）【室】'!O26-'⑦-2Aのうち道分【室】'!O26&lt;0, 0, '⑥-2A申告納付税額（3％）【室】'!O26-'⑦-2Aのうち道分【室】'!O26), 0)</f>
        <v>0</v>
      </c>
      <c r="P26" s="91">
        <f>IFERROR(IF('⑥-2A申告納付税額（3％）【室】'!P26-'⑦-2Aのうち道分【室】'!P26&lt;0, 0, '⑥-2A申告納付税額（3％）【室】'!P26-'⑦-2Aのうち道分【室】'!P26), 0)</f>
        <v>0</v>
      </c>
      <c r="Q26" s="91">
        <f>IFERROR(IF('⑥-2A申告納付税額（3％）【室】'!Q26-'⑦-2Aのうち道分【室】'!Q26&lt;0, 0, '⑥-2A申告納付税額（3％）【室】'!Q26-'⑦-2Aのうち道分【室】'!Q26), 0)</f>
        <v>0</v>
      </c>
      <c r="R26" s="91">
        <f>IFERROR(IF('⑥-2A申告納付税額（3％）【室】'!R26-'⑦-2Aのうち道分【室】'!R26&lt;0, 0, '⑥-2A申告納付税額（3％）【室】'!R26-'⑦-2Aのうち道分【室】'!R26), 0)</f>
        <v>0</v>
      </c>
      <c r="S26" s="91">
        <f>IFERROR(IF('⑥-2A申告納付税額（3％）【室】'!S26-'⑦-2Aのうち道分【室】'!S26&lt;0, 0, '⑥-2A申告納付税額（3％）【室】'!S26-'⑦-2Aのうち道分【室】'!S26), 0)</f>
        <v>0</v>
      </c>
      <c r="T26" s="91">
        <f>IFERROR(IF('⑥-2A申告納付税額（3％）【室】'!T26-'⑦-2Aのうち道分【室】'!T26&lt;0, 0, '⑥-2A申告納付税額（3％）【室】'!T26-'⑦-2Aのうち道分【室】'!T26), 0)</f>
        <v>0</v>
      </c>
      <c r="U26" s="91">
        <f>IFERROR(IF('⑥-2A申告納付税額（3％）【室】'!U26-'⑦-2Aのうち道分【室】'!U26&lt;0, 0, '⑥-2A申告納付税額（3％）【室】'!U26-'⑦-2Aのうち道分【室】'!U26), 0)</f>
        <v>0</v>
      </c>
      <c r="V26" s="91">
        <f>IFERROR(IF('⑥-2A申告納付税額（3％）【室】'!V26-'⑦-2Aのうち道分【室】'!V26&lt;0, 0, '⑥-2A申告納付税額（3％）【室】'!V26-'⑦-2Aのうち道分【室】'!V26), 0)</f>
        <v>0</v>
      </c>
      <c r="W26" s="91">
        <f>IFERROR(IF('⑥-2A申告納付税額（3％）【室】'!W26-'⑦-2Aのうち道分【室】'!W26&lt;0, 0, '⑥-2A申告納付税額（3％）【室】'!W26-'⑦-2Aのうち道分【室】'!W26), 0)</f>
        <v>0</v>
      </c>
      <c r="X26" s="91">
        <f>IFERROR(IF('⑥-2A申告納付税額（3％）【室】'!X26-'⑦-2Aのうち道分【室】'!X26&lt;0, 0, '⑥-2A申告納付税額（3％）【室】'!X26-'⑦-2Aのうち道分【室】'!X26), 0)</f>
        <v>0</v>
      </c>
      <c r="Y26" s="91">
        <f>IFERROR(IF('⑥-2A申告納付税額（3％）【室】'!Y26-'⑦-2Aのうち道分【室】'!Y26&lt;0, 0, '⑥-2A申告納付税額（3％）【室】'!Y26-'⑦-2Aのうち道分【室】'!Y26), 0)</f>
        <v>0</v>
      </c>
      <c r="Z26" s="91">
        <f>IFERROR(IF('⑥-2A申告納付税額（3％）【室】'!Z26-'⑦-2Aのうち道分【室】'!Z26&lt;0, 0, '⑥-2A申告納付税額（3％）【室】'!Z26-'⑦-2Aのうち道分【室】'!Z26), 0)</f>
        <v>0</v>
      </c>
      <c r="AA26" s="91">
        <f>IFERROR(IF('⑥-2A申告納付税額（3％）【室】'!AA26-'⑦-2Aのうち道分【室】'!AA26&lt;0, 0, '⑥-2A申告納付税額（3％）【室】'!AA26-'⑦-2Aのうち道分【室】'!AA26), 0)</f>
        <v>0</v>
      </c>
      <c r="AB26" s="91">
        <f>IFERROR(IF('⑥-2A申告納付税額（3％）【室】'!AB26-'⑦-2Aのうち道分【室】'!AB26&lt;0, 0, '⑥-2A申告納付税額（3％）【室】'!AB26-'⑦-2Aのうち道分【室】'!AB26), 0)</f>
        <v>0</v>
      </c>
      <c r="AC26" s="91">
        <f>IFERROR(IF('⑥-2A申告納付税額（3％）【室】'!AC26-'⑦-2Aのうち道分【室】'!AC26&lt;0, 0, '⑥-2A申告納付税額（3％）【室】'!AC26-'⑦-2Aのうち道分【室】'!AC26), 0)</f>
        <v>0</v>
      </c>
      <c r="AD26" s="91">
        <f>IFERROR(IF('⑥-2A申告納付税額（3％）【室】'!AD26-'⑦-2Aのうち道分【室】'!AD26&lt;0, 0, '⑥-2A申告納付税額（3％）【室】'!AD26-'⑦-2Aのうち道分【室】'!AD26), 0)</f>
        <v>0</v>
      </c>
      <c r="AE26" s="91">
        <f>IFERROR(IF('⑥-2A申告納付税額（3％）【室】'!AE26-'⑦-2Aのうち道分【室】'!AE26&lt;0, 0, '⑥-2A申告納付税額（3％）【室】'!AE26-'⑦-2Aのうち道分【室】'!AE26), 0)</f>
        <v>0</v>
      </c>
      <c r="AF26" s="91">
        <f>IFERROR(IF('⑥-2A申告納付税額（3％）【室】'!AF26-'⑦-2Aのうち道分【室】'!AF26&lt;0, 0, '⑥-2A申告納付税額（3％）【室】'!AF26-'⑦-2Aのうち道分【室】'!AF26), 0)</f>
        <v>0</v>
      </c>
      <c r="AG26" s="91">
        <f>IFERROR(IF('⑥-2A申告納付税額（3％）【室】'!AG26-'⑦-2Aのうち道分【室】'!AG26&lt;0, 0, '⑥-2A申告納付税額（3％）【室】'!AG26-'⑦-2Aのうち道分【室】'!AG26), 0)</f>
        <v>0</v>
      </c>
      <c r="AH26" s="91">
        <f>IFERROR(IF('⑥-2A申告納付税額（3％）【室】'!AH26-'⑦-2Aのうち道分【室】'!AH26&lt;0, 0, '⑥-2A申告納付税額（3％）【室】'!AH26-'⑦-2Aのうち道分【室】'!AH26), 0)</f>
        <v>0</v>
      </c>
      <c r="AI26" s="91">
        <f>IFERROR(IF('⑥-2A申告納付税額（3％）【室】'!AI26-'⑦-2Aのうち道分【室】'!AI26&lt;0, 0, '⑥-2A申告納付税額（3％）【室】'!AI26-'⑦-2Aのうち道分【室】'!AI26), 0)</f>
        <v>0</v>
      </c>
      <c r="AJ26" s="91">
        <f>IFERROR(IF('⑥-2A申告納付税額（3％）【室】'!AJ26-'⑦-2Aのうち道分【室】'!AJ26&lt;0, 0, '⑥-2A申告納付税額（3％）【室】'!AJ26-'⑦-2Aのうち道分【室】'!AJ26), 0)</f>
        <v>0</v>
      </c>
      <c r="AK26" s="91">
        <f>IFERROR(IF('⑥-2A申告納付税額（3％）【室】'!AK26-'⑦-2Aのうち道分【室】'!AK26&lt;0, 0, '⑥-2A申告納付税額（3％）【室】'!AK26-'⑦-2Aのうち道分【室】'!AK26), 0)</f>
        <v>0</v>
      </c>
      <c r="AL26" s="91">
        <f>IFERROR(IF('⑥-2A申告納付税額（3％）【室】'!AL26-'⑦-2Aのうち道分【室】'!AL26&lt;0, 0, '⑥-2A申告納付税額（3％）【室】'!AL26-'⑦-2Aのうち道分【室】'!AL26), 0)</f>
        <v>0</v>
      </c>
      <c r="AM26" s="91">
        <f>IFERROR(IF('⑥-2A申告納付税額（3％）【室】'!AM26-'⑦-2Aのうち道分【室】'!AM26&lt;0, 0, '⑥-2A申告納付税額（3％）【室】'!AM26-'⑦-2Aのうち道分【室】'!AM26), 0)</f>
        <v>0</v>
      </c>
      <c r="AN26" s="91">
        <f>IFERROR(IF('⑥-2A申告納付税額（3％）【室】'!AN26-'⑦-2Aのうち道分【室】'!AN26&lt;0, 0, '⑥-2A申告納付税額（3％）【室】'!AN26-'⑦-2Aのうち道分【室】'!AN26), 0)</f>
        <v>0</v>
      </c>
      <c r="AO26" s="91">
        <f>IFERROR(IF('⑥-2A申告納付税額（3％）【室】'!AO26-'⑦-2Aのうち道分【室】'!AO26&lt;0, 0, '⑥-2A申告納付税額（3％）【室】'!AO26-'⑦-2Aのうち道分【室】'!AO26), 0)</f>
        <v>0</v>
      </c>
      <c r="AP26" s="91">
        <f>IFERROR(IF('⑥-2A申告納付税額（3％）【室】'!AP26-'⑦-2Aのうち道分【室】'!AP26&lt;0, 0, '⑥-2A申告納付税額（3％）【室】'!AP26-'⑦-2Aのうち道分【室】'!AP26), 0)</f>
        <v>0</v>
      </c>
      <c r="AQ26" s="91">
        <f>IFERROR(IF('⑥-2A申告納付税額（3％）【室】'!AQ26-'⑦-2Aのうち道分【室】'!AQ26&lt;0, 0, '⑥-2A申告納付税額（3％）【室】'!AQ26-'⑦-2Aのうち道分【室】'!AQ26), 0)</f>
        <v>0</v>
      </c>
      <c r="AR26" s="91">
        <f>IFERROR(IF('⑥-2A申告納付税額（3％）【室】'!AR26-'⑦-2Aのうち道分【室】'!AR26&lt;0, 0, '⑥-2A申告納付税額（3％）【室】'!AR26-'⑦-2Aのうち道分【室】'!AR26), 0)</f>
        <v>0</v>
      </c>
      <c r="AS26" s="91">
        <f>IFERROR(IF('⑥-2A申告納付税額（3％）【室】'!AS26-'⑦-2Aのうち道分【室】'!AS26&lt;0, 0, '⑥-2A申告納付税額（3％）【室】'!AS26-'⑦-2Aのうち道分【室】'!AS26), 0)</f>
        <v>0</v>
      </c>
      <c r="AT26" s="91">
        <f>IFERROR(IF('⑥-2A申告納付税額（3％）【室】'!AT26-'⑦-2Aのうち道分【室】'!AT26&lt;0, 0, '⑥-2A申告納付税額（3％）【室】'!AT26-'⑦-2Aのうち道分【室】'!AT26), 0)</f>
        <v>0</v>
      </c>
      <c r="AU26" s="91">
        <f>IFERROR(IF('⑥-2A申告納付税額（3％）【室】'!AU26-'⑦-2Aのうち道分【室】'!AU26&lt;0, 0, '⑥-2A申告納付税額（3％）【室】'!AU26-'⑦-2Aのうち道分【室】'!AU26), 0)</f>
        <v>0</v>
      </c>
      <c r="AV26" s="91">
        <f>IFERROR(IF('⑥-2A申告納付税額（3％）【室】'!AV26-'⑦-2Aのうち道分【室】'!AV26&lt;0, 0, '⑥-2A申告納付税額（3％）【室】'!AV26-'⑦-2Aのうち道分【室】'!AV26), 0)</f>
        <v>0</v>
      </c>
      <c r="AW26" s="91">
        <f>IFERROR(IF('⑥-2A申告納付税額（3％）【室】'!AW26-'⑦-2Aのうち道分【室】'!AW26&lt;0, 0, '⑥-2A申告納付税額（3％）【室】'!AW26-'⑦-2Aのうち道分【室】'!AW26), 0)</f>
        <v>0</v>
      </c>
      <c r="AX26" s="91">
        <f>IFERROR(IF('⑥-2A申告納付税額（3％）【室】'!AX26-'⑦-2Aのうち道分【室】'!AX26&lt;0, 0, '⑥-2A申告納付税額（3％）【室】'!AX26-'⑦-2Aのうち道分【室】'!AX26), 0)</f>
        <v>0</v>
      </c>
      <c r="AY26" s="91">
        <f>IFERROR(IF('⑥-2A申告納付税額（3％）【室】'!AY26-'⑦-2Aのうち道分【室】'!AY26&lt;0, 0, '⑥-2A申告納付税額（3％）【室】'!AY26-'⑦-2Aのうち道分【室】'!AY26), 0)</f>
        <v>0</v>
      </c>
      <c r="AZ26" s="91">
        <f>IFERROR(IF('⑥-2A申告納付税額（3％）【室】'!AZ26-'⑦-2Aのうち道分【室】'!AZ26&lt;0, 0, '⑥-2A申告納付税額（3％）【室】'!AZ26-'⑦-2Aのうち道分【室】'!AZ26), 0)</f>
        <v>0</v>
      </c>
      <c r="BA26" s="91">
        <f>IFERROR(IF('⑥-2A申告納付税額（3％）【室】'!BA26-'⑦-2Aのうち道分【室】'!BA26&lt;0, 0, '⑥-2A申告納付税額（3％）【室】'!BA26-'⑦-2Aのうち道分【室】'!BA26), 0)</f>
        <v>0</v>
      </c>
      <c r="BB26" s="91">
        <f>IFERROR(IF('⑥-2A申告納付税額（3％）【室】'!BB26-'⑦-2Aのうち道分【室】'!BB26&lt;0, 0, '⑥-2A申告納付税額（3％）【室】'!BB26-'⑦-2Aのうち道分【室】'!BB26), 0)</f>
        <v>0</v>
      </c>
      <c r="BC26" s="91">
        <f>IFERROR(IF('⑥-2A申告納付税額（3％）【室】'!BC26-'⑦-2Aのうち道分【室】'!BC26&lt;0, 0, '⑥-2A申告納付税額（3％）【室】'!BC26-'⑦-2Aのうち道分【室】'!BC26), 0)</f>
        <v>0</v>
      </c>
      <c r="BD26" s="91">
        <f>IFERROR(IF('⑥-2A申告納付税額（3％）【室】'!BD26-'⑦-2Aのうち道分【室】'!BD26&lt;0, 0, '⑥-2A申告納付税額（3％）【室】'!BD26-'⑦-2Aのうち道分【室】'!BD26), 0)</f>
        <v>0</v>
      </c>
      <c r="BE26" s="91">
        <f>IFERROR(IF('⑥-2A申告納付税額（3％）【室】'!BE26-'⑦-2Aのうち道分【室】'!BE26&lt;0, 0, '⑥-2A申告納付税額（3％）【室】'!BE26-'⑦-2Aのうち道分【室】'!BE26), 0)</f>
        <v>0</v>
      </c>
      <c r="BF26" s="91">
        <f>IFERROR(IF('⑥-2A申告納付税額（3％）【室】'!BF26-'⑦-2Aのうち道分【室】'!BF26&lt;0, 0, '⑥-2A申告納付税額（3％）【室】'!BF26-'⑦-2Aのうち道分【室】'!BF26), 0)</f>
        <v>0</v>
      </c>
      <c r="BG26" s="91">
        <f>IFERROR(IF('⑥-2A申告納付税額（3％）【室】'!BG26-'⑦-2Aのうち道分【室】'!BG26&lt;0, 0, '⑥-2A申告納付税額（3％）【室】'!BG26-'⑦-2Aのうち道分【室】'!BG26), 0)</f>
        <v>0</v>
      </c>
      <c r="BH26" s="91">
        <f>IFERROR(IF('⑥-2A申告納付税額（3％）【室】'!BH26-'⑦-2Aのうち道分【室】'!BH26&lt;0, 0, '⑥-2A申告納付税額（3％）【室】'!BH26-'⑦-2Aのうち道分【室】'!BH26), 0)</f>
        <v>0</v>
      </c>
      <c r="BI26" s="91">
        <f>IFERROR(IF('⑥-2A申告納付税額（3％）【室】'!BI26-'⑦-2Aのうち道分【室】'!BI26&lt;0, 0, '⑥-2A申告納付税額（3％）【室】'!BI26-'⑦-2Aのうち道分【室】'!BI26), 0)</f>
        <v>0</v>
      </c>
      <c r="BJ26" s="91">
        <f>IFERROR(IF('⑥-2A申告納付税額（3％）【室】'!BJ26-'⑦-2Aのうち道分【室】'!BJ26&lt;0, 0, '⑥-2A申告納付税額（3％）【室】'!BJ26-'⑦-2Aのうち道分【室】'!BJ26), 0)</f>
        <v>0</v>
      </c>
      <c r="BK26" s="91">
        <f>IFERROR(IF('⑥-2A申告納付税額（3％）【室】'!BK26-'⑦-2Aのうち道分【室】'!BK26&lt;0, 0, '⑥-2A申告納付税額（3％）【室】'!BK26-'⑦-2Aのうち道分【室】'!BK26), 0)</f>
        <v>0</v>
      </c>
      <c r="BL26" s="91">
        <f>IFERROR(IF('⑥-2A申告納付税額（3％）【室】'!BL26-'⑦-2Aのうち道分【室】'!BL26&lt;0, 0, '⑥-2A申告納付税額（3％）【室】'!BL26-'⑦-2Aのうち道分【室】'!BL26), 0)</f>
        <v>0</v>
      </c>
      <c r="BM26" s="91">
        <f>IFERROR(IF('⑥-2A申告納付税額（3％）【室】'!BM26-'⑦-2Aのうち道分【室】'!BM26&lt;0, 0, '⑥-2A申告納付税額（3％）【室】'!BM26-'⑦-2Aのうち道分【室】'!BM26), 0)</f>
        <v>0</v>
      </c>
      <c r="BN26" s="91">
        <f>IFERROR(IF('⑥-2A申告納付税額（3％）【室】'!BN26-'⑦-2Aのうち道分【室】'!BN26&lt;0, 0, '⑥-2A申告納付税額（3％）【室】'!BN26-'⑦-2Aのうち道分【室】'!BN26), 0)</f>
        <v>0</v>
      </c>
      <c r="BO26" s="91">
        <f>IFERROR(IF('⑥-2A申告納付税額（3％）【室】'!BO26-'⑦-2Aのうち道分【室】'!BO26&lt;0, 0, '⑥-2A申告納付税額（3％）【室】'!BO26-'⑦-2Aのうち道分【室】'!BO26), 0)</f>
        <v>0</v>
      </c>
      <c r="BP26" s="91">
        <f>IFERROR(IF('⑥-2A申告納付税額（3％）【室】'!BP26-'⑦-2Aのうち道分【室】'!BP26&lt;0, 0, '⑥-2A申告納付税額（3％）【室】'!BP26-'⑦-2Aのうち道分【室】'!BP26), 0)</f>
        <v>0</v>
      </c>
      <c r="BQ26" s="91">
        <f>IFERROR(IF('⑥-2A申告納付税額（3％）【室】'!BQ26-'⑦-2Aのうち道分【室】'!BQ26&lt;0, 0, '⑥-2A申告納付税額（3％）【室】'!BQ26-'⑦-2Aのうち道分【室】'!BQ26), 0)</f>
        <v>0</v>
      </c>
      <c r="BR26" s="91">
        <f>IFERROR(IF('⑥-2A申告納付税額（3％）【室】'!BR26-'⑦-2Aのうち道分【室】'!BR26&lt;0, 0, '⑥-2A申告納付税額（3％）【室】'!BR26-'⑦-2Aのうち道分【室】'!BR26), 0)</f>
        <v>0</v>
      </c>
      <c r="BS26" s="91">
        <f>IFERROR(IF('⑥-2A申告納付税額（3％）【室】'!BS26-'⑦-2Aのうち道分【室】'!BS26&lt;0, 0, '⑥-2A申告納付税額（3％）【室】'!BS26-'⑦-2Aのうち道分【室】'!BS26), 0)</f>
        <v>0</v>
      </c>
      <c r="BT26" s="91">
        <f>IFERROR(IF('⑥-2A申告納付税額（3％）【室】'!BT26-'⑦-2Aのうち道分【室】'!BT26&lt;0, 0, '⑥-2A申告納付税額（3％）【室】'!BT26-'⑦-2Aのうち道分【室】'!BT26), 0)</f>
        <v>0</v>
      </c>
      <c r="BU26" s="91">
        <f>IFERROR(IF('⑥-2A申告納付税額（3％）【室】'!BU26-'⑦-2Aのうち道分【室】'!BU26&lt;0, 0, '⑥-2A申告納付税額（3％）【室】'!BU26-'⑦-2Aのうち道分【室】'!BU26), 0)</f>
        <v>0</v>
      </c>
      <c r="BV26" s="91">
        <f>IFERROR(IF('⑥-2A申告納付税額（3％）【室】'!BV26-'⑦-2Aのうち道分【室】'!BV26&lt;0, 0, '⑥-2A申告納付税額（3％）【室】'!BV26-'⑦-2Aのうち道分【室】'!BV26), 0)</f>
        <v>0</v>
      </c>
      <c r="BW26" s="91">
        <f>IFERROR(IF('⑥-2A申告納付税額（3％）【室】'!BW26-'⑦-2Aのうち道分【室】'!BW26&lt;0, 0, '⑥-2A申告納付税額（3％）【室】'!BW26-'⑦-2Aのうち道分【室】'!BW26), 0)</f>
        <v>0</v>
      </c>
      <c r="BX26" s="91">
        <f>IFERROR(IF('⑥-2A申告納付税額（3％）【室】'!BX26-'⑦-2Aのうち道分【室】'!BX26&lt;0, 0, '⑥-2A申告納付税額（3％）【室】'!BX26-'⑦-2Aのうち道分【室】'!BX26), 0)</f>
        <v>0</v>
      </c>
      <c r="BY26" s="91">
        <f>IFERROR(IF('⑥-2A申告納付税額（3％）【室】'!BY26-'⑦-2Aのうち道分【室】'!BY26&lt;0, 0, '⑥-2A申告納付税額（3％）【室】'!BY26-'⑦-2Aのうち道分【室】'!BY26), 0)</f>
        <v>0</v>
      </c>
      <c r="BZ26" s="91">
        <f>IFERROR(IF('⑥-2A申告納付税額（3％）【室】'!BZ26-'⑦-2Aのうち道分【室】'!BZ26&lt;0, 0, '⑥-2A申告納付税額（3％）【室】'!BZ26-'⑦-2Aのうち道分【室】'!BZ26), 0)</f>
        <v>0</v>
      </c>
      <c r="CA26" s="91">
        <f>IFERROR(IF('⑥-2A申告納付税額（3％）【室】'!CA26-'⑦-2Aのうち道分【室】'!CA26&lt;0, 0, '⑥-2A申告納付税額（3％）【室】'!CA26-'⑦-2Aのうち道分【室】'!CA26), 0)</f>
        <v>0</v>
      </c>
      <c r="CB26" s="91">
        <f>IFERROR(IF('⑥-2A申告納付税額（3％）【室】'!CB26-'⑦-2Aのうち道分【室】'!CB26&lt;0, 0, '⑥-2A申告納付税額（3％）【室】'!CB26-'⑦-2Aのうち道分【室】'!CB26), 0)</f>
        <v>0</v>
      </c>
      <c r="CC26" s="91">
        <f>IFERROR(IF('⑥-2A申告納付税額（3％）【室】'!CC26-'⑦-2Aのうち道分【室】'!CC26&lt;0, 0, '⑥-2A申告納付税額（3％）【室】'!CC26-'⑦-2Aのうち道分【室】'!CC26), 0)</f>
        <v>0</v>
      </c>
      <c r="CD26" s="91">
        <f>IFERROR(IF('⑥-2A申告納付税額（3％）【室】'!CD26-'⑦-2Aのうち道分【室】'!CD26&lt;0, 0, '⑥-2A申告納付税額（3％）【室】'!CD26-'⑦-2Aのうち道分【室】'!CD26), 0)</f>
        <v>0</v>
      </c>
      <c r="CE26" s="91">
        <f>IFERROR(IF('⑥-2A申告納付税額（3％）【室】'!CE26-'⑦-2Aのうち道分【室】'!CE26&lt;0, 0, '⑥-2A申告納付税額（3％）【室】'!CE26-'⑦-2Aのうち道分【室】'!CE26), 0)</f>
        <v>0</v>
      </c>
      <c r="CF26" s="91">
        <f>IFERROR(IF('⑥-2A申告納付税額（3％）【室】'!CF26-'⑦-2Aのうち道分【室】'!CF26&lt;0, 0, '⑥-2A申告納付税額（3％）【室】'!CF26-'⑦-2Aのうち道分【室】'!CF26), 0)</f>
        <v>0</v>
      </c>
      <c r="CG26" s="91">
        <f>IFERROR(IF('⑥-2A申告納付税額（3％）【室】'!CG26-'⑦-2Aのうち道分【室】'!CG26&lt;0, 0, '⑥-2A申告納付税額（3％）【室】'!CG26-'⑦-2Aのうち道分【室】'!CG26), 0)</f>
        <v>0</v>
      </c>
      <c r="CH26" s="91">
        <f>IFERROR(IF('⑥-2A申告納付税額（3％）【室】'!CH26-'⑦-2Aのうち道分【室】'!CH26&lt;0, 0, '⑥-2A申告納付税額（3％）【室】'!CH26-'⑦-2Aのうち道分【室】'!CH26), 0)</f>
        <v>0</v>
      </c>
      <c r="CI26" s="91">
        <f>IFERROR(IF('⑥-2A申告納付税額（3％）【室】'!CI26-'⑦-2Aのうち道分【室】'!CI26&lt;0, 0, '⑥-2A申告納付税額（3％）【室】'!CI26-'⑦-2Aのうち道分【室】'!CI26), 0)</f>
        <v>0</v>
      </c>
      <c r="CJ26" s="91">
        <f>IFERROR(IF('⑥-2A申告納付税額（3％）【室】'!CJ26-'⑦-2Aのうち道分【室】'!CJ26&lt;0, 0, '⑥-2A申告納付税額（3％）【室】'!CJ26-'⑦-2Aのうち道分【室】'!CJ26), 0)</f>
        <v>0</v>
      </c>
      <c r="CK26" s="91">
        <f>IFERROR(IF('⑥-2A申告納付税額（3％）【室】'!CK26-'⑦-2Aのうち道分【室】'!CK26&lt;0, 0, '⑥-2A申告納付税額（3％）【室】'!CK26-'⑦-2Aのうち道分【室】'!CK26), 0)</f>
        <v>0</v>
      </c>
      <c r="CL26" s="91">
        <f>IFERROR(IF('⑥-2A申告納付税額（3％）【室】'!CL26-'⑦-2Aのうち道分【室】'!CL26&lt;0, 0, '⑥-2A申告納付税額（3％）【室】'!CL26-'⑦-2Aのうち道分【室】'!CL26), 0)</f>
        <v>0</v>
      </c>
      <c r="CM26" s="91">
        <f>IFERROR(IF('⑥-2A申告納付税額（3％）【室】'!CM26-'⑦-2Aのうち道分【室】'!CM26&lt;0, 0, '⑥-2A申告納付税額（3％）【室】'!CM26-'⑦-2Aのうち道分【室】'!CM26), 0)</f>
        <v>0</v>
      </c>
      <c r="CN26" s="91">
        <f>IFERROR(IF('⑥-2A申告納付税額（3％）【室】'!CN26-'⑦-2Aのうち道分【室】'!CN26&lt;0, 0, '⑥-2A申告納付税額（3％）【室】'!CN26-'⑦-2Aのうち道分【室】'!CN26), 0)</f>
        <v>0</v>
      </c>
      <c r="CO26" s="91">
        <f>IFERROR(IF('⑥-2A申告納付税額（3％）【室】'!CO26-'⑦-2Aのうち道分【室】'!CO26&lt;0, 0, '⑥-2A申告納付税額（3％）【室】'!CO26-'⑦-2Aのうち道分【室】'!CO26), 0)</f>
        <v>0</v>
      </c>
      <c r="CP26" s="91">
        <f>IFERROR(IF('⑥-2A申告納付税額（3％）【室】'!CP26-'⑦-2Aのうち道分【室】'!CP26&lt;0, 0, '⑥-2A申告納付税額（3％）【室】'!CP26-'⑦-2Aのうち道分【室】'!CP26), 0)</f>
        <v>0</v>
      </c>
      <c r="CQ26" s="91">
        <f>IFERROR(IF('⑥-2A申告納付税額（3％）【室】'!CQ26-'⑦-2Aのうち道分【室】'!CQ26&lt;0, 0, '⑥-2A申告納付税額（3％）【室】'!CQ26-'⑦-2Aのうち道分【室】'!CQ26), 0)</f>
        <v>0</v>
      </c>
      <c r="CR26" s="91">
        <f>IFERROR(IF('⑥-2A申告納付税額（3％）【室】'!CR26-'⑦-2Aのうち道分【室】'!CR26&lt;0, 0, '⑥-2A申告納付税額（3％）【室】'!CR26-'⑦-2Aのうち道分【室】'!CR26), 0)</f>
        <v>0</v>
      </c>
      <c r="CS26" s="91">
        <f>IFERROR(IF('⑥-2A申告納付税額（3％）【室】'!CS26-'⑦-2Aのうち道分【室】'!CS26&lt;0, 0, '⑥-2A申告納付税額（3％）【室】'!CS26-'⑦-2Aのうち道分【室】'!CS26), 0)</f>
        <v>0</v>
      </c>
      <c r="CT26" s="91">
        <f>IFERROR(IF('⑥-2A申告納付税額（3％）【室】'!CT26-'⑦-2Aのうち道分【室】'!CT26&lt;0, 0, '⑥-2A申告納付税額（3％）【室】'!CT26-'⑦-2Aのうち道分【室】'!CT26), 0)</f>
        <v>0</v>
      </c>
      <c r="CU26" s="91">
        <f>IFERROR(IF('⑥-2A申告納付税額（3％）【室】'!CU26-'⑦-2Aのうち道分【室】'!CU26&lt;0, 0, '⑥-2A申告納付税額（3％）【室】'!CU26-'⑦-2Aのうち道分【室】'!CU26), 0)</f>
        <v>0</v>
      </c>
      <c r="CV26" s="91">
        <f>IFERROR(IF('⑥-2A申告納付税額（3％）【室】'!CV26-'⑦-2Aのうち道分【室】'!CV26&lt;0, 0, '⑥-2A申告納付税額（3％）【室】'!CV26-'⑦-2Aのうち道分【室】'!CV26), 0)</f>
        <v>0</v>
      </c>
      <c r="CW26" s="91">
        <f>IFERROR(IF('⑥-2A申告納付税額（3％）【室】'!CW26-'⑦-2Aのうち道分【室】'!CW26&lt;0, 0, '⑥-2A申告納付税額（3％）【室】'!CW26-'⑦-2Aのうち道分【室】'!CW26), 0)</f>
        <v>0</v>
      </c>
      <c r="CX26" s="91">
        <f>IFERROR(IF('⑥-2A申告納付税額（3％）【室】'!CX26-'⑦-2Aのうち道分【室】'!CX26&lt;0, 0, '⑥-2A申告納付税額（3％）【室】'!CX26-'⑦-2Aのうち道分【室】'!CX26), 0)</f>
        <v>0</v>
      </c>
      <c r="CY26" s="165">
        <f t="shared" si="6"/>
        <v>0</v>
      </c>
      <c r="DA26" s="5">
        <f t="shared" si="7"/>
        <v>0</v>
      </c>
    </row>
    <row r="27" spans="1:105">
      <c r="A27" s="196"/>
      <c r="B27" s="92">
        <v>19</v>
      </c>
      <c r="C27" s="10">
        <f>IFERROR(IF('⑥-2A申告納付税額（3％）【室】'!C27-'⑦-2Aのうち道分【室】'!C27&lt;0, 0, '⑥-2A申告納付税額（3％）【室】'!C27-'⑦-2Aのうち道分【室】'!C27), 0)</f>
        <v>0</v>
      </c>
      <c r="D27" s="10">
        <f>IFERROR(IF('⑥-2A申告納付税額（3％）【室】'!D27-'⑦-2Aのうち道分【室】'!D27&lt;0, 0, '⑥-2A申告納付税額（3％）【室】'!D27-'⑦-2Aのうち道分【室】'!D27), 0)</f>
        <v>0</v>
      </c>
      <c r="E27" s="10">
        <f>IFERROR(IF('⑥-2A申告納付税額（3％）【室】'!E27-'⑦-2Aのうち道分【室】'!E27&lt;0, 0, '⑥-2A申告納付税額（3％）【室】'!E27-'⑦-2Aのうち道分【室】'!E27), 0)</f>
        <v>0</v>
      </c>
      <c r="F27" s="10">
        <f>IFERROR(IF('⑥-2A申告納付税額（3％）【室】'!F27-'⑦-2Aのうち道分【室】'!F27&lt;0, 0, '⑥-2A申告納付税額（3％）【室】'!F27-'⑦-2Aのうち道分【室】'!F27), 0)</f>
        <v>0</v>
      </c>
      <c r="G27" s="10">
        <f>IFERROR(IF('⑥-2A申告納付税額（3％）【室】'!G27-'⑦-2Aのうち道分【室】'!G27&lt;0, 0, '⑥-2A申告納付税額（3％）【室】'!G27-'⑦-2Aのうち道分【室】'!G27), 0)</f>
        <v>0</v>
      </c>
      <c r="H27" s="10">
        <f>IFERROR(IF('⑥-2A申告納付税額（3％）【室】'!H27-'⑦-2Aのうち道分【室】'!H27&lt;0, 0, '⑥-2A申告納付税額（3％）【室】'!H27-'⑦-2Aのうち道分【室】'!H27), 0)</f>
        <v>0</v>
      </c>
      <c r="I27" s="10">
        <f>IFERROR(IF('⑥-2A申告納付税額（3％）【室】'!I27-'⑦-2Aのうち道分【室】'!I27&lt;0, 0, '⑥-2A申告納付税額（3％）【室】'!I27-'⑦-2Aのうち道分【室】'!I27), 0)</f>
        <v>0</v>
      </c>
      <c r="J27" s="10">
        <f>IFERROR(IF('⑥-2A申告納付税額（3％）【室】'!J27-'⑦-2Aのうち道分【室】'!J27&lt;0, 0, '⑥-2A申告納付税額（3％）【室】'!J27-'⑦-2Aのうち道分【室】'!J27), 0)</f>
        <v>0</v>
      </c>
      <c r="K27" s="10">
        <f>IFERROR(IF('⑥-2A申告納付税額（3％）【室】'!K27-'⑦-2Aのうち道分【室】'!K27&lt;0, 0, '⑥-2A申告納付税額（3％）【室】'!K27-'⑦-2Aのうち道分【室】'!K27), 0)</f>
        <v>0</v>
      </c>
      <c r="L27" s="10">
        <f>IFERROR(IF('⑥-2A申告納付税額（3％）【室】'!L27-'⑦-2Aのうち道分【室】'!L27&lt;0, 0, '⑥-2A申告納付税額（3％）【室】'!L27-'⑦-2Aのうち道分【室】'!L27), 0)</f>
        <v>0</v>
      </c>
      <c r="M27" s="10">
        <f>IFERROR(IF('⑥-2A申告納付税額（3％）【室】'!M27-'⑦-2Aのうち道分【室】'!M27&lt;0, 0, '⑥-2A申告納付税額（3％）【室】'!M27-'⑦-2Aのうち道分【室】'!M27), 0)</f>
        <v>0</v>
      </c>
      <c r="N27" s="91">
        <f>IFERROR(IF('⑥-2A申告納付税額（3％）【室】'!N27-'⑦-2Aのうち道分【室】'!N27&lt;0, 0, '⑥-2A申告納付税額（3％）【室】'!N27-'⑦-2Aのうち道分【室】'!N27), 0)</f>
        <v>0</v>
      </c>
      <c r="O27" s="91">
        <f>IFERROR(IF('⑥-2A申告納付税額（3％）【室】'!O27-'⑦-2Aのうち道分【室】'!O27&lt;0, 0, '⑥-2A申告納付税額（3％）【室】'!O27-'⑦-2Aのうち道分【室】'!O27), 0)</f>
        <v>0</v>
      </c>
      <c r="P27" s="91">
        <f>IFERROR(IF('⑥-2A申告納付税額（3％）【室】'!P27-'⑦-2Aのうち道分【室】'!P27&lt;0, 0, '⑥-2A申告納付税額（3％）【室】'!P27-'⑦-2Aのうち道分【室】'!P27), 0)</f>
        <v>0</v>
      </c>
      <c r="Q27" s="91">
        <f>IFERROR(IF('⑥-2A申告納付税額（3％）【室】'!Q27-'⑦-2Aのうち道分【室】'!Q27&lt;0, 0, '⑥-2A申告納付税額（3％）【室】'!Q27-'⑦-2Aのうち道分【室】'!Q27), 0)</f>
        <v>0</v>
      </c>
      <c r="R27" s="91">
        <f>IFERROR(IF('⑥-2A申告納付税額（3％）【室】'!R27-'⑦-2Aのうち道分【室】'!R27&lt;0, 0, '⑥-2A申告納付税額（3％）【室】'!R27-'⑦-2Aのうち道分【室】'!R27), 0)</f>
        <v>0</v>
      </c>
      <c r="S27" s="91">
        <f>IFERROR(IF('⑥-2A申告納付税額（3％）【室】'!S27-'⑦-2Aのうち道分【室】'!S27&lt;0, 0, '⑥-2A申告納付税額（3％）【室】'!S27-'⑦-2Aのうち道分【室】'!S27), 0)</f>
        <v>0</v>
      </c>
      <c r="T27" s="91">
        <f>IFERROR(IF('⑥-2A申告納付税額（3％）【室】'!T27-'⑦-2Aのうち道分【室】'!T27&lt;0, 0, '⑥-2A申告納付税額（3％）【室】'!T27-'⑦-2Aのうち道分【室】'!T27), 0)</f>
        <v>0</v>
      </c>
      <c r="U27" s="91">
        <f>IFERROR(IF('⑥-2A申告納付税額（3％）【室】'!U27-'⑦-2Aのうち道分【室】'!U27&lt;0, 0, '⑥-2A申告納付税額（3％）【室】'!U27-'⑦-2Aのうち道分【室】'!U27), 0)</f>
        <v>0</v>
      </c>
      <c r="V27" s="91">
        <f>IFERROR(IF('⑥-2A申告納付税額（3％）【室】'!V27-'⑦-2Aのうち道分【室】'!V27&lt;0, 0, '⑥-2A申告納付税額（3％）【室】'!V27-'⑦-2Aのうち道分【室】'!V27), 0)</f>
        <v>0</v>
      </c>
      <c r="W27" s="91">
        <f>IFERROR(IF('⑥-2A申告納付税額（3％）【室】'!W27-'⑦-2Aのうち道分【室】'!W27&lt;0, 0, '⑥-2A申告納付税額（3％）【室】'!W27-'⑦-2Aのうち道分【室】'!W27), 0)</f>
        <v>0</v>
      </c>
      <c r="X27" s="91">
        <f>IFERROR(IF('⑥-2A申告納付税額（3％）【室】'!X27-'⑦-2Aのうち道分【室】'!X27&lt;0, 0, '⑥-2A申告納付税額（3％）【室】'!X27-'⑦-2Aのうち道分【室】'!X27), 0)</f>
        <v>0</v>
      </c>
      <c r="Y27" s="91">
        <f>IFERROR(IF('⑥-2A申告納付税額（3％）【室】'!Y27-'⑦-2Aのうち道分【室】'!Y27&lt;0, 0, '⑥-2A申告納付税額（3％）【室】'!Y27-'⑦-2Aのうち道分【室】'!Y27), 0)</f>
        <v>0</v>
      </c>
      <c r="Z27" s="91">
        <f>IFERROR(IF('⑥-2A申告納付税額（3％）【室】'!Z27-'⑦-2Aのうち道分【室】'!Z27&lt;0, 0, '⑥-2A申告納付税額（3％）【室】'!Z27-'⑦-2Aのうち道分【室】'!Z27), 0)</f>
        <v>0</v>
      </c>
      <c r="AA27" s="91">
        <f>IFERROR(IF('⑥-2A申告納付税額（3％）【室】'!AA27-'⑦-2Aのうち道分【室】'!AA27&lt;0, 0, '⑥-2A申告納付税額（3％）【室】'!AA27-'⑦-2Aのうち道分【室】'!AA27), 0)</f>
        <v>0</v>
      </c>
      <c r="AB27" s="91">
        <f>IFERROR(IF('⑥-2A申告納付税額（3％）【室】'!AB27-'⑦-2Aのうち道分【室】'!AB27&lt;0, 0, '⑥-2A申告納付税額（3％）【室】'!AB27-'⑦-2Aのうち道分【室】'!AB27), 0)</f>
        <v>0</v>
      </c>
      <c r="AC27" s="91">
        <f>IFERROR(IF('⑥-2A申告納付税額（3％）【室】'!AC27-'⑦-2Aのうち道分【室】'!AC27&lt;0, 0, '⑥-2A申告納付税額（3％）【室】'!AC27-'⑦-2Aのうち道分【室】'!AC27), 0)</f>
        <v>0</v>
      </c>
      <c r="AD27" s="91">
        <f>IFERROR(IF('⑥-2A申告納付税額（3％）【室】'!AD27-'⑦-2Aのうち道分【室】'!AD27&lt;0, 0, '⑥-2A申告納付税額（3％）【室】'!AD27-'⑦-2Aのうち道分【室】'!AD27), 0)</f>
        <v>0</v>
      </c>
      <c r="AE27" s="91">
        <f>IFERROR(IF('⑥-2A申告納付税額（3％）【室】'!AE27-'⑦-2Aのうち道分【室】'!AE27&lt;0, 0, '⑥-2A申告納付税額（3％）【室】'!AE27-'⑦-2Aのうち道分【室】'!AE27), 0)</f>
        <v>0</v>
      </c>
      <c r="AF27" s="91">
        <f>IFERROR(IF('⑥-2A申告納付税額（3％）【室】'!AF27-'⑦-2Aのうち道分【室】'!AF27&lt;0, 0, '⑥-2A申告納付税額（3％）【室】'!AF27-'⑦-2Aのうち道分【室】'!AF27), 0)</f>
        <v>0</v>
      </c>
      <c r="AG27" s="91">
        <f>IFERROR(IF('⑥-2A申告納付税額（3％）【室】'!AG27-'⑦-2Aのうち道分【室】'!AG27&lt;0, 0, '⑥-2A申告納付税額（3％）【室】'!AG27-'⑦-2Aのうち道分【室】'!AG27), 0)</f>
        <v>0</v>
      </c>
      <c r="AH27" s="91">
        <f>IFERROR(IF('⑥-2A申告納付税額（3％）【室】'!AH27-'⑦-2Aのうち道分【室】'!AH27&lt;0, 0, '⑥-2A申告納付税額（3％）【室】'!AH27-'⑦-2Aのうち道分【室】'!AH27), 0)</f>
        <v>0</v>
      </c>
      <c r="AI27" s="91">
        <f>IFERROR(IF('⑥-2A申告納付税額（3％）【室】'!AI27-'⑦-2Aのうち道分【室】'!AI27&lt;0, 0, '⑥-2A申告納付税額（3％）【室】'!AI27-'⑦-2Aのうち道分【室】'!AI27), 0)</f>
        <v>0</v>
      </c>
      <c r="AJ27" s="91">
        <f>IFERROR(IF('⑥-2A申告納付税額（3％）【室】'!AJ27-'⑦-2Aのうち道分【室】'!AJ27&lt;0, 0, '⑥-2A申告納付税額（3％）【室】'!AJ27-'⑦-2Aのうち道分【室】'!AJ27), 0)</f>
        <v>0</v>
      </c>
      <c r="AK27" s="91">
        <f>IFERROR(IF('⑥-2A申告納付税額（3％）【室】'!AK27-'⑦-2Aのうち道分【室】'!AK27&lt;0, 0, '⑥-2A申告納付税額（3％）【室】'!AK27-'⑦-2Aのうち道分【室】'!AK27), 0)</f>
        <v>0</v>
      </c>
      <c r="AL27" s="91">
        <f>IFERROR(IF('⑥-2A申告納付税額（3％）【室】'!AL27-'⑦-2Aのうち道分【室】'!AL27&lt;0, 0, '⑥-2A申告納付税額（3％）【室】'!AL27-'⑦-2Aのうち道分【室】'!AL27), 0)</f>
        <v>0</v>
      </c>
      <c r="AM27" s="91">
        <f>IFERROR(IF('⑥-2A申告納付税額（3％）【室】'!AM27-'⑦-2Aのうち道分【室】'!AM27&lt;0, 0, '⑥-2A申告納付税額（3％）【室】'!AM27-'⑦-2Aのうち道分【室】'!AM27), 0)</f>
        <v>0</v>
      </c>
      <c r="AN27" s="91">
        <f>IFERROR(IF('⑥-2A申告納付税額（3％）【室】'!AN27-'⑦-2Aのうち道分【室】'!AN27&lt;0, 0, '⑥-2A申告納付税額（3％）【室】'!AN27-'⑦-2Aのうち道分【室】'!AN27), 0)</f>
        <v>0</v>
      </c>
      <c r="AO27" s="91">
        <f>IFERROR(IF('⑥-2A申告納付税額（3％）【室】'!AO27-'⑦-2Aのうち道分【室】'!AO27&lt;0, 0, '⑥-2A申告納付税額（3％）【室】'!AO27-'⑦-2Aのうち道分【室】'!AO27), 0)</f>
        <v>0</v>
      </c>
      <c r="AP27" s="91">
        <f>IFERROR(IF('⑥-2A申告納付税額（3％）【室】'!AP27-'⑦-2Aのうち道分【室】'!AP27&lt;0, 0, '⑥-2A申告納付税額（3％）【室】'!AP27-'⑦-2Aのうち道分【室】'!AP27), 0)</f>
        <v>0</v>
      </c>
      <c r="AQ27" s="91">
        <f>IFERROR(IF('⑥-2A申告納付税額（3％）【室】'!AQ27-'⑦-2Aのうち道分【室】'!AQ27&lt;0, 0, '⑥-2A申告納付税額（3％）【室】'!AQ27-'⑦-2Aのうち道分【室】'!AQ27), 0)</f>
        <v>0</v>
      </c>
      <c r="AR27" s="91">
        <f>IFERROR(IF('⑥-2A申告納付税額（3％）【室】'!AR27-'⑦-2Aのうち道分【室】'!AR27&lt;0, 0, '⑥-2A申告納付税額（3％）【室】'!AR27-'⑦-2Aのうち道分【室】'!AR27), 0)</f>
        <v>0</v>
      </c>
      <c r="AS27" s="91">
        <f>IFERROR(IF('⑥-2A申告納付税額（3％）【室】'!AS27-'⑦-2Aのうち道分【室】'!AS27&lt;0, 0, '⑥-2A申告納付税額（3％）【室】'!AS27-'⑦-2Aのうち道分【室】'!AS27), 0)</f>
        <v>0</v>
      </c>
      <c r="AT27" s="91">
        <f>IFERROR(IF('⑥-2A申告納付税額（3％）【室】'!AT27-'⑦-2Aのうち道分【室】'!AT27&lt;0, 0, '⑥-2A申告納付税額（3％）【室】'!AT27-'⑦-2Aのうち道分【室】'!AT27), 0)</f>
        <v>0</v>
      </c>
      <c r="AU27" s="91">
        <f>IFERROR(IF('⑥-2A申告納付税額（3％）【室】'!AU27-'⑦-2Aのうち道分【室】'!AU27&lt;0, 0, '⑥-2A申告納付税額（3％）【室】'!AU27-'⑦-2Aのうち道分【室】'!AU27), 0)</f>
        <v>0</v>
      </c>
      <c r="AV27" s="91">
        <f>IFERROR(IF('⑥-2A申告納付税額（3％）【室】'!AV27-'⑦-2Aのうち道分【室】'!AV27&lt;0, 0, '⑥-2A申告納付税額（3％）【室】'!AV27-'⑦-2Aのうち道分【室】'!AV27), 0)</f>
        <v>0</v>
      </c>
      <c r="AW27" s="91">
        <f>IFERROR(IF('⑥-2A申告納付税額（3％）【室】'!AW27-'⑦-2Aのうち道分【室】'!AW27&lt;0, 0, '⑥-2A申告納付税額（3％）【室】'!AW27-'⑦-2Aのうち道分【室】'!AW27), 0)</f>
        <v>0</v>
      </c>
      <c r="AX27" s="91">
        <f>IFERROR(IF('⑥-2A申告納付税額（3％）【室】'!AX27-'⑦-2Aのうち道分【室】'!AX27&lt;0, 0, '⑥-2A申告納付税額（3％）【室】'!AX27-'⑦-2Aのうち道分【室】'!AX27), 0)</f>
        <v>0</v>
      </c>
      <c r="AY27" s="91">
        <f>IFERROR(IF('⑥-2A申告納付税額（3％）【室】'!AY27-'⑦-2Aのうち道分【室】'!AY27&lt;0, 0, '⑥-2A申告納付税額（3％）【室】'!AY27-'⑦-2Aのうち道分【室】'!AY27), 0)</f>
        <v>0</v>
      </c>
      <c r="AZ27" s="91">
        <f>IFERROR(IF('⑥-2A申告納付税額（3％）【室】'!AZ27-'⑦-2Aのうち道分【室】'!AZ27&lt;0, 0, '⑥-2A申告納付税額（3％）【室】'!AZ27-'⑦-2Aのうち道分【室】'!AZ27), 0)</f>
        <v>0</v>
      </c>
      <c r="BA27" s="91">
        <f>IFERROR(IF('⑥-2A申告納付税額（3％）【室】'!BA27-'⑦-2Aのうち道分【室】'!BA27&lt;0, 0, '⑥-2A申告納付税額（3％）【室】'!BA27-'⑦-2Aのうち道分【室】'!BA27), 0)</f>
        <v>0</v>
      </c>
      <c r="BB27" s="91">
        <f>IFERROR(IF('⑥-2A申告納付税額（3％）【室】'!BB27-'⑦-2Aのうち道分【室】'!BB27&lt;0, 0, '⑥-2A申告納付税額（3％）【室】'!BB27-'⑦-2Aのうち道分【室】'!BB27), 0)</f>
        <v>0</v>
      </c>
      <c r="BC27" s="91">
        <f>IFERROR(IF('⑥-2A申告納付税額（3％）【室】'!BC27-'⑦-2Aのうち道分【室】'!BC27&lt;0, 0, '⑥-2A申告納付税額（3％）【室】'!BC27-'⑦-2Aのうち道分【室】'!BC27), 0)</f>
        <v>0</v>
      </c>
      <c r="BD27" s="91">
        <f>IFERROR(IF('⑥-2A申告納付税額（3％）【室】'!BD27-'⑦-2Aのうち道分【室】'!BD27&lt;0, 0, '⑥-2A申告納付税額（3％）【室】'!BD27-'⑦-2Aのうち道分【室】'!BD27), 0)</f>
        <v>0</v>
      </c>
      <c r="BE27" s="91">
        <f>IFERROR(IF('⑥-2A申告納付税額（3％）【室】'!BE27-'⑦-2Aのうち道分【室】'!BE27&lt;0, 0, '⑥-2A申告納付税額（3％）【室】'!BE27-'⑦-2Aのうち道分【室】'!BE27), 0)</f>
        <v>0</v>
      </c>
      <c r="BF27" s="91">
        <f>IFERROR(IF('⑥-2A申告納付税額（3％）【室】'!BF27-'⑦-2Aのうち道分【室】'!BF27&lt;0, 0, '⑥-2A申告納付税額（3％）【室】'!BF27-'⑦-2Aのうち道分【室】'!BF27), 0)</f>
        <v>0</v>
      </c>
      <c r="BG27" s="91">
        <f>IFERROR(IF('⑥-2A申告納付税額（3％）【室】'!BG27-'⑦-2Aのうち道分【室】'!BG27&lt;0, 0, '⑥-2A申告納付税額（3％）【室】'!BG27-'⑦-2Aのうち道分【室】'!BG27), 0)</f>
        <v>0</v>
      </c>
      <c r="BH27" s="91">
        <f>IFERROR(IF('⑥-2A申告納付税額（3％）【室】'!BH27-'⑦-2Aのうち道分【室】'!BH27&lt;0, 0, '⑥-2A申告納付税額（3％）【室】'!BH27-'⑦-2Aのうち道分【室】'!BH27), 0)</f>
        <v>0</v>
      </c>
      <c r="BI27" s="91">
        <f>IFERROR(IF('⑥-2A申告納付税額（3％）【室】'!BI27-'⑦-2Aのうち道分【室】'!BI27&lt;0, 0, '⑥-2A申告納付税額（3％）【室】'!BI27-'⑦-2Aのうち道分【室】'!BI27), 0)</f>
        <v>0</v>
      </c>
      <c r="BJ27" s="91">
        <f>IFERROR(IF('⑥-2A申告納付税額（3％）【室】'!BJ27-'⑦-2Aのうち道分【室】'!BJ27&lt;0, 0, '⑥-2A申告納付税額（3％）【室】'!BJ27-'⑦-2Aのうち道分【室】'!BJ27), 0)</f>
        <v>0</v>
      </c>
      <c r="BK27" s="91">
        <f>IFERROR(IF('⑥-2A申告納付税額（3％）【室】'!BK27-'⑦-2Aのうち道分【室】'!BK27&lt;0, 0, '⑥-2A申告納付税額（3％）【室】'!BK27-'⑦-2Aのうち道分【室】'!BK27), 0)</f>
        <v>0</v>
      </c>
      <c r="BL27" s="91">
        <f>IFERROR(IF('⑥-2A申告納付税額（3％）【室】'!BL27-'⑦-2Aのうち道分【室】'!BL27&lt;0, 0, '⑥-2A申告納付税額（3％）【室】'!BL27-'⑦-2Aのうち道分【室】'!BL27), 0)</f>
        <v>0</v>
      </c>
      <c r="BM27" s="91">
        <f>IFERROR(IF('⑥-2A申告納付税額（3％）【室】'!BM27-'⑦-2Aのうち道分【室】'!BM27&lt;0, 0, '⑥-2A申告納付税額（3％）【室】'!BM27-'⑦-2Aのうち道分【室】'!BM27), 0)</f>
        <v>0</v>
      </c>
      <c r="BN27" s="91">
        <f>IFERROR(IF('⑥-2A申告納付税額（3％）【室】'!BN27-'⑦-2Aのうち道分【室】'!BN27&lt;0, 0, '⑥-2A申告納付税額（3％）【室】'!BN27-'⑦-2Aのうち道分【室】'!BN27), 0)</f>
        <v>0</v>
      </c>
      <c r="BO27" s="91">
        <f>IFERROR(IF('⑥-2A申告納付税額（3％）【室】'!BO27-'⑦-2Aのうち道分【室】'!BO27&lt;0, 0, '⑥-2A申告納付税額（3％）【室】'!BO27-'⑦-2Aのうち道分【室】'!BO27), 0)</f>
        <v>0</v>
      </c>
      <c r="BP27" s="91">
        <f>IFERROR(IF('⑥-2A申告納付税額（3％）【室】'!BP27-'⑦-2Aのうち道分【室】'!BP27&lt;0, 0, '⑥-2A申告納付税額（3％）【室】'!BP27-'⑦-2Aのうち道分【室】'!BP27), 0)</f>
        <v>0</v>
      </c>
      <c r="BQ27" s="91">
        <f>IFERROR(IF('⑥-2A申告納付税額（3％）【室】'!BQ27-'⑦-2Aのうち道分【室】'!BQ27&lt;0, 0, '⑥-2A申告納付税額（3％）【室】'!BQ27-'⑦-2Aのうち道分【室】'!BQ27), 0)</f>
        <v>0</v>
      </c>
      <c r="BR27" s="91">
        <f>IFERROR(IF('⑥-2A申告納付税額（3％）【室】'!BR27-'⑦-2Aのうち道分【室】'!BR27&lt;0, 0, '⑥-2A申告納付税額（3％）【室】'!BR27-'⑦-2Aのうち道分【室】'!BR27), 0)</f>
        <v>0</v>
      </c>
      <c r="BS27" s="91">
        <f>IFERROR(IF('⑥-2A申告納付税額（3％）【室】'!BS27-'⑦-2Aのうち道分【室】'!BS27&lt;0, 0, '⑥-2A申告納付税額（3％）【室】'!BS27-'⑦-2Aのうち道分【室】'!BS27), 0)</f>
        <v>0</v>
      </c>
      <c r="BT27" s="91">
        <f>IFERROR(IF('⑥-2A申告納付税額（3％）【室】'!BT27-'⑦-2Aのうち道分【室】'!BT27&lt;0, 0, '⑥-2A申告納付税額（3％）【室】'!BT27-'⑦-2Aのうち道分【室】'!BT27), 0)</f>
        <v>0</v>
      </c>
      <c r="BU27" s="91">
        <f>IFERROR(IF('⑥-2A申告納付税額（3％）【室】'!BU27-'⑦-2Aのうち道分【室】'!BU27&lt;0, 0, '⑥-2A申告納付税額（3％）【室】'!BU27-'⑦-2Aのうち道分【室】'!BU27), 0)</f>
        <v>0</v>
      </c>
      <c r="BV27" s="91">
        <f>IFERROR(IF('⑥-2A申告納付税額（3％）【室】'!BV27-'⑦-2Aのうち道分【室】'!BV27&lt;0, 0, '⑥-2A申告納付税額（3％）【室】'!BV27-'⑦-2Aのうち道分【室】'!BV27), 0)</f>
        <v>0</v>
      </c>
      <c r="BW27" s="91">
        <f>IFERROR(IF('⑥-2A申告納付税額（3％）【室】'!BW27-'⑦-2Aのうち道分【室】'!BW27&lt;0, 0, '⑥-2A申告納付税額（3％）【室】'!BW27-'⑦-2Aのうち道分【室】'!BW27), 0)</f>
        <v>0</v>
      </c>
      <c r="BX27" s="91">
        <f>IFERROR(IF('⑥-2A申告納付税額（3％）【室】'!BX27-'⑦-2Aのうち道分【室】'!BX27&lt;0, 0, '⑥-2A申告納付税額（3％）【室】'!BX27-'⑦-2Aのうち道分【室】'!BX27), 0)</f>
        <v>0</v>
      </c>
      <c r="BY27" s="91">
        <f>IFERROR(IF('⑥-2A申告納付税額（3％）【室】'!BY27-'⑦-2Aのうち道分【室】'!BY27&lt;0, 0, '⑥-2A申告納付税額（3％）【室】'!BY27-'⑦-2Aのうち道分【室】'!BY27), 0)</f>
        <v>0</v>
      </c>
      <c r="BZ27" s="91">
        <f>IFERROR(IF('⑥-2A申告納付税額（3％）【室】'!BZ27-'⑦-2Aのうち道分【室】'!BZ27&lt;0, 0, '⑥-2A申告納付税額（3％）【室】'!BZ27-'⑦-2Aのうち道分【室】'!BZ27), 0)</f>
        <v>0</v>
      </c>
      <c r="CA27" s="91">
        <f>IFERROR(IF('⑥-2A申告納付税額（3％）【室】'!CA27-'⑦-2Aのうち道分【室】'!CA27&lt;0, 0, '⑥-2A申告納付税額（3％）【室】'!CA27-'⑦-2Aのうち道分【室】'!CA27), 0)</f>
        <v>0</v>
      </c>
      <c r="CB27" s="91">
        <f>IFERROR(IF('⑥-2A申告納付税額（3％）【室】'!CB27-'⑦-2Aのうち道分【室】'!CB27&lt;0, 0, '⑥-2A申告納付税額（3％）【室】'!CB27-'⑦-2Aのうち道分【室】'!CB27), 0)</f>
        <v>0</v>
      </c>
      <c r="CC27" s="91">
        <f>IFERROR(IF('⑥-2A申告納付税額（3％）【室】'!CC27-'⑦-2Aのうち道分【室】'!CC27&lt;0, 0, '⑥-2A申告納付税額（3％）【室】'!CC27-'⑦-2Aのうち道分【室】'!CC27), 0)</f>
        <v>0</v>
      </c>
      <c r="CD27" s="91">
        <f>IFERROR(IF('⑥-2A申告納付税額（3％）【室】'!CD27-'⑦-2Aのうち道分【室】'!CD27&lt;0, 0, '⑥-2A申告納付税額（3％）【室】'!CD27-'⑦-2Aのうち道分【室】'!CD27), 0)</f>
        <v>0</v>
      </c>
      <c r="CE27" s="91">
        <f>IFERROR(IF('⑥-2A申告納付税額（3％）【室】'!CE27-'⑦-2Aのうち道分【室】'!CE27&lt;0, 0, '⑥-2A申告納付税額（3％）【室】'!CE27-'⑦-2Aのうち道分【室】'!CE27), 0)</f>
        <v>0</v>
      </c>
      <c r="CF27" s="91">
        <f>IFERROR(IF('⑥-2A申告納付税額（3％）【室】'!CF27-'⑦-2Aのうち道分【室】'!CF27&lt;0, 0, '⑥-2A申告納付税額（3％）【室】'!CF27-'⑦-2Aのうち道分【室】'!CF27), 0)</f>
        <v>0</v>
      </c>
      <c r="CG27" s="91">
        <f>IFERROR(IF('⑥-2A申告納付税額（3％）【室】'!CG27-'⑦-2Aのうち道分【室】'!CG27&lt;0, 0, '⑥-2A申告納付税額（3％）【室】'!CG27-'⑦-2Aのうち道分【室】'!CG27), 0)</f>
        <v>0</v>
      </c>
      <c r="CH27" s="91">
        <f>IFERROR(IF('⑥-2A申告納付税額（3％）【室】'!CH27-'⑦-2Aのうち道分【室】'!CH27&lt;0, 0, '⑥-2A申告納付税額（3％）【室】'!CH27-'⑦-2Aのうち道分【室】'!CH27), 0)</f>
        <v>0</v>
      </c>
      <c r="CI27" s="91">
        <f>IFERROR(IF('⑥-2A申告納付税額（3％）【室】'!CI27-'⑦-2Aのうち道分【室】'!CI27&lt;0, 0, '⑥-2A申告納付税額（3％）【室】'!CI27-'⑦-2Aのうち道分【室】'!CI27), 0)</f>
        <v>0</v>
      </c>
      <c r="CJ27" s="91">
        <f>IFERROR(IF('⑥-2A申告納付税額（3％）【室】'!CJ27-'⑦-2Aのうち道分【室】'!CJ27&lt;0, 0, '⑥-2A申告納付税額（3％）【室】'!CJ27-'⑦-2Aのうち道分【室】'!CJ27), 0)</f>
        <v>0</v>
      </c>
      <c r="CK27" s="91">
        <f>IFERROR(IF('⑥-2A申告納付税額（3％）【室】'!CK27-'⑦-2Aのうち道分【室】'!CK27&lt;0, 0, '⑥-2A申告納付税額（3％）【室】'!CK27-'⑦-2Aのうち道分【室】'!CK27), 0)</f>
        <v>0</v>
      </c>
      <c r="CL27" s="91">
        <f>IFERROR(IF('⑥-2A申告納付税額（3％）【室】'!CL27-'⑦-2Aのうち道分【室】'!CL27&lt;0, 0, '⑥-2A申告納付税額（3％）【室】'!CL27-'⑦-2Aのうち道分【室】'!CL27), 0)</f>
        <v>0</v>
      </c>
      <c r="CM27" s="91">
        <f>IFERROR(IF('⑥-2A申告納付税額（3％）【室】'!CM27-'⑦-2Aのうち道分【室】'!CM27&lt;0, 0, '⑥-2A申告納付税額（3％）【室】'!CM27-'⑦-2Aのうち道分【室】'!CM27), 0)</f>
        <v>0</v>
      </c>
      <c r="CN27" s="91">
        <f>IFERROR(IF('⑥-2A申告納付税額（3％）【室】'!CN27-'⑦-2Aのうち道分【室】'!CN27&lt;0, 0, '⑥-2A申告納付税額（3％）【室】'!CN27-'⑦-2Aのうち道分【室】'!CN27), 0)</f>
        <v>0</v>
      </c>
      <c r="CO27" s="91">
        <f>IFERROR(IF('⑥-2A申告納付税額（3％）【室】'!CO27-'⑦-2Aのうち道分【室】'!CO27&lt;0, 0, '⑥-2A申告納付税額（3％）【室】'!CO27-'⑦-2Aのうち道分【室】'!CO27), 0)</f>
        <v>0</v>
      </c>
      <c r="CP27" s="91">
        <f>IFERROR(IF('⑥-2A申告納付税額（3％）【室】'!CP27-'⑦-2Aのうち道分【室】'!CP27&lt;0, 0, '⑥-2A申告納付税額（3％）【室】'!CP27-'⑦-2Aのうち道分【室】'!CP27), 0)</f>
        <v>0</v>
      </c>
      <c r="CQ27" s="91">
        <f>IFERROR(IF('⑥-2A申告納付税額（3％）【室】'!CQ27-'⑦-2Aのうち道分【室】'!CQ27&lt;0, 0, '⑥-2A申告納付税額（3％）【室】'!CQ27-'⑦-2Aのうち道分【室】'!CQ27), 0)</f>
        <v>0</v>
      </c>
      <c r="CR27" s="91">
        <f>IFERROR(IF('⑥-2A申告納付税額（3％）【室】'!CR27-'⑦-2Aのうち道分【室】'!CR27&lt;0, 0, '⑥-2A申告納付税額（3％）【室】'!CR27-'⑦-2Aのうち道分【室】'!CR27), 0)</f>
        <v>0</v>
      </c>
      <c r="CS27" s="91">
        <f>IFERROR(IF('⑥-2A申告納付税額（3％）【室】'!CS27-'⑦-2Aのうち道分【室】'!CS27&lt;0, 0, '⑥-2A申告納付税額（3％）【室】'!CS27-'⑦-2Aのうち道分【室】'!CS27), 0)</f>
        <v>0</v>
      </c>
      <c r="CT27" s="91">
        <f>IFERROR(IF('⑥-2A申告納付税額（3％）【室】'!CT27-'⑦-2Aのうち道分【室】'!CT27&lt;0, 0, '⑥-2A申告納付税額（3％）【室】'!CT27-'⑦-2Aのうち道分【室】'!CT27), 0)</f>
        <v>0</v>
      </c>
      <c r="CU27" s="91">
        <f>IFERROR(IF('⑥-2A申告納付税額（3％）【室】'!CU27-'⑦-2Aのうち道分【室】'!CU27&lt;0, 0, '⑥-2A申告納付税額（3％）【室】'!CU27-'⑦-2Aのうち道分【室】'!CU27), 0)</f>
        <v>0</v>
      </c>
      <c r="CV27" s="91">
        <f>IFERROR(IF('⑥-2A申告納付税額（3％）【室】'!CV27-'⑦-2Aのうち道分【室】'!CV27&lt;0, 0, '⑥-2A申告納付税額（3％）【室】'!CV27-'⑦-2Aのうち道分【室】'!CV27), 0)</f>
        <v>0</v>
      </c>
      <c r="CW27" s="91">
        <f>IFERROR(IF('⑥-2A申告納付税額（3％）【室】'!CW27-'⑦-2Aのうち道分【室】'!CW27&lt;0, 0, '⑥-2A申告納付税額（3％）【室】'!CW27-'⑦-2Aのうち道分【室】'!CW27), 0)</f>
        <v>0</v>
      </c>
      <c r="CX27" s="91">
        <f>IFERROR(IF('⑥-2A申告納付税額（3％）【室】'!CX27-'⑦-2Aのうち道分【室】'!CX27&lt;0, 0, '⑥-2A申告納付税額（3％）【室】'!CX27-'⑦-2Aのうち道分【室】'!CX27), 0)</f>
        <v>0</v>
      </c>
      <c r="CY27" s="165">
        <f t="shared" si="6"/>
        <v>0</v>
      </c>
      <c r="DA27" s="5">
        <f t="shared" si="7"/>
        <v>0</v>
      </c>
    </row>
    <row r="28" spans="1:105">
      <c r="A28" s="196"/>
      <c r="B28" s="92">
        <v>20</v>
      </c>
      <c r="C28" s="10">
        <f>IFERROR(IF('⑥-2A申告納付税額（3％）【室】'!C28-'⑦-2Aのうち道分【室】'!C28&lt;0, 0, '⑥-2A申告納付税額（3％）【室】'!C28-'⑦-2Aのうち道分【室】'!C28), 0)</f>
        <v>0</v>
      </c>
      <c r="D28" s="10">
        <f>IFERROR(IF('⑥-2A申告納付税額（3％）【室】'!D28-'⑦-2Aのうち道分【室】'!D28&lt;0, 0, '⑥-2A申告納付税額（3％）【室】'!D28-'⑦-2Aのうち道分【室】'!D28), 0)</f>
        <v>0</v>
      </c>
      <c r="E28" s="10">
        <f>IFERROR(IF('⑥-2A申告納付税額（3％）【室】'!E28-'⑦-2Aのうち道分【室】'!E28&lt;0, 0, '⑥-2A申告納付税額（3％）【室】'!E28-'⑦-2Aのうち道分【室】'!E28), 0)</f>
        <v>0</v>
      </c>
      <c r="F28" s="10">
        <f>IFERROR(IF('⑥-2A申告納付税額（3％）【室】'!F28-'⑦-2Aのうち道分【室】'!F28&lt;0, 0, '⑥-2A申告納付税額（3％）【室】'!F28-'⑦-2Aのうち道分【室】'!F28), 0)</f>
        <v>0</v>
      </c>
      <c r="G28" s="10">
        <f>IFERROR(IF('⑥-2A申告納付税額（3％）【室】'!G28-'⑦-2Aのうち道分【室】'!G28&lt;0, 0, '⑥-2A申告納付税額（3％）【室】'!G28-'⑦-2Aのうち道分【室】'!G28), 0)</f>
        <v>0</v>
      </c>
      <c r="H28" s="10">
        <f>IFERROR(IF('⑥-2A申告納付税額（3％）【室】'!H28-'⑦-2Aのうち道分【室】'!H28&lt;0, 0, '⑥-2A申告納付税額（3％）【室】'!H28-'⑦-2Aのうち道分【室】'!H28), 0)</f>
        <v>0</v>
      </c>
      <c r="I28" s="10">
        <f>IFERROR(IF('⑥-2A申告納付税額（3％）【室】'!I28-'⑦-2Aのうち道分【室】'!I28&lt;0, 0, '⑥-2A申告納付税額（3％）【室】'!I28-'⑦-2Aのうち道分【室】'!I28), 0)</f>
        <v>0</v>
      </c>
      <c r="J28" s="10">
        <f>IFERROR(IF('⑥-2A申告納付税額（3％）【室】'!J28-'⑦-2Aのうち道分【室】'!J28&lt;0, 0, '⑥-2A申告納付税額（3％）【室】'!J28-'⑦-2Aのうち道分【室】'!J28), 0)</f>
        <v>0</v>
      </c>
      <c r="K28" s="10">
        <f>IFERROR(IF('⑥-2A申告納付税額（3％）【室】'!K28-'⑦-2Aのうち道分【室】'!K28&lt;0, 0, '⑥-2A申告納付税額（3％）【室】'!K28-'⑦-2Aのうち道分【室】'!K28), 0)</f>
        <v>0</v>
      </c>
      <c r="L28" s="10">
        <f>IFERROR(IF('⑥-2A申告納付税額（3％）【室】'!L28-'⑦-2Aのうち道分【室】'!L28&lt;0, 0, '⑥-2A申告納付税額（3％）【室】'!L28-'⑦-2Aのうち道分【室】'!L28), 0)</f>
        <v>0</v>
      </c>
      <c r="M28" s="10">
        <f>IFERROR(IF('⑥-2A申告納付税額（3％）【室】'!M28-'⑦-2Aのうち道分【室】'!M28&lt;0, 0, '⑥-2A申告納付税額（3％）【室】'!M28-'⑦-2Aのうち道分【室】'!M28), 0)</f>
        <v>0</v>
      </c>
      <c r="N28" s="91">
        <f>IFERROR(IF('⑥-2A申告納付税額（3％）【室】'!N28-'⑦-2Aのうち道分【室】'!N28&lt;0, 0, '⑥-2A申告納付税額（3％）【室】'!N28-'⑦-2Aのうち道分【室】'!N28), 0)</f>
        <v>0</v>
      </c>
      <c r="O28" s="91">
        <f>IFERROR(IF('⑥-2A申告納付税額（3％）【室】'!O28-'⑦-2Aのうち道分【室】'!O28&lt;0, 0, '⑥-2A申告納付税額（3％）【室】'!O28-'⑦-2Aのうち道分【室】'!O28), 0)</f>
        <v>0</v>
      </c>
      <c r="P28" s="91">
        <f>IFERROR(IF('⑥-2A申告納付税額（3％）【室】'!P28-'⑦-2Aのうち道分【室】'!P28&lt;0, 0, '⑥-2A申告納付税額（3％）【室】'!P28-'⑦-2Aのうち道分【室】'!P28), 0)</f>
        <v>0</v>
      </c>
      <c r="Q28" s="91">
        <f>IFERROR(IF('⑥-2A申告納付税額（3％）【室】'!Q28-'⑦-2Aのうち道分【室】'!Q28&lt;0, 0, '⑥-2A申告納付税額（3％）【室】'!Q28-'⑦-2Aのうち道分【室】'!Q28), 0)</f>
        <v>0</v>
      </c>
      <c r="R28" s="91">
        <f>IFERROR(IF('⑥-2A申告納付税額（3％）【室】'!R28-'⑦-2Aのうち道分【室】'!R28&lt;0, 0, '⑥-2A申告納付税額（3％）【室】'!R28-'⑦-2Aのうち道分【室】'!R28), 0)</f>
        <v>0</v>
      </c>
      <c r="S28" s="91">
        <f>IFERROR(IF('⑥-2A申告納付税額（3％）【室】'!S28-'⑦-2Aのうち道分【室】'!S28&lt;0, 0, '⑥-2A申告納付税額（3％）【室】'!S28-'⑦-2Aのうち道分【室】'!S28), 0)</f>
        <v>0</v>
      </c>
      <c r="T28" s="91">
        <f>IFERROR(IF('⑥-2A申告納付税額（3％）【室】'!T28-'⑦-2Aのうち道分【室】'!T28&lt;0, 0, '⑥-2A申告納付税額（3％）【室】'!T28-'⑦-2Aのうち道分【室】'!T28), 0)</f>
        <v>0</v>
      </c>
      <c r="U28" s="91">
        <f>IFERROR(IF('⑥-2A申告納付税額（3％）【室】'!U28-'⑦-2Aのうち道分【室】'!U28&lt;0, 0, '⑥-2A申告納付税額（3％）【室】'!U28-'⑦-2Aのうち道分【室】'!U28), 0)</f>
        <v>0</v>
      </c>
      <c r="V28" s="91">
        <f>IFERROR(IF('⑥-2A申告納付税額（3％）【室】'!V28-'⑦-2Aのうち道分【室】'!V28&lt;0, 0, '⑥-2A申告納付税額（3％）【室】'!V28-'⑦-2Aのうち道分【室】'!V28), 0)</f>
        <v>0</v>
      </c>
      <c r="W28" s="91">
        <f>IFERROR(IF('⑥-2A申告納付税額（3％）【室】'!W28-'⑦-2Aのうち道分【室】'!W28&lt;0, 0, '⑥-2A申告納付税額（3％）【室】'!W28-'⑦-2Aのうち道分【室】'!W28), 0)</f>
        <v>0</v>
      </c>
      <c r="X28" s="91">
        <f>IFERROR(IF('⑥-2A申告納付税額（3％）【室】'!X28-'⑦-2Aのうち道分【室】'!X28&lt;0, 0, '⑥-2A申告納付税額（3％）【室】'!X28-'⑦-2Aのうち道分【室】'!X28), 0)</f>
        <v>0</v>
      </c>
      <c r="Y28" s="91">
        <f>IFERROR(IF('⑥-2A申告納付税額（3％）【室】'!Y28-'⑦-2Aのうち道分【室】'!Y28&lt;0, 0, '⑥-2A申告納付税額（3％）【室】'!Y28-'⑦-2Aのうち道分【室】'!Y28), 0)</f>
        <v>0</v>
      </c>
      <c r="Z28" s="91">
        <f>IFERROR(IF('⑥-2A申告納付税額（3％）【室】'!Z28-'⑦-2Aのうち道分【室】'!Z28&lt;0, 0, '⑥-2A申告納付税額（3％）【室】'!Z28-'⑦-2Aのうち道分【室】'!Z28), 0)</f>
        <v>0</v>
      </c>
      <c r="AA28" s="91">
        <f>IFERROR(IF('⑥-2A申告納付税額（3％）【室】'!AA28-'⑦-2Aのうち道分【室】'!AA28&lt;0, 0, '⑥-2A申告納付税額（3％）【室】'!AA28-'⑦-2Aのうち道分【室】'!AA28), 0)</f>
        <v>0</v>
      </c>
      <c r="AB28" s="91">
        <f>IFERROR(IF('⑥-2A申告納付税額（3％）【室】'!AB28-'⑦-2Aのうち道分【室】'!AB28&lt;0, 0, '⑥-2A申告納付税額（3％）【室】'!AB28-'⑦-2Aのうち道分【室】'!AB28), 0)</f>
        <v>0</v>
      </c>
      <c r="AC28" s="91">
        <f>IFERROR(IF('⑥-2A申告納付税額（3％）【室】'!AC28-'⑦-2Aのうち道分【室】'!AC28&lt;0, 0, '⑥-2A申告納付税額（3％）【室】'!AC28-'⑦-2Aのうち道分【室】'!AC28), 0)</f>
        <v>0</v>
      </c>
      <c r="AD28" s="91">
        <f>IFERROR(IF('⑥-2A申告納付税額（3％）【室】'!AD28-'⑦-2Aのうち道分【室】'!AD28&lt;0, 0, '⑥-2A申告納付税額（3％）【室】'!AD28-'⑦-2Aのうち道分【室】'!AD28), 0)</f>
        <v>0</v>
      </c>
      <c r="AE28" s="91">
        <f>IFERROR(IF('⑥-2A申告納付税額（3％）【室】'!AE28-'⑦-2Aのうち道分【室】'!AE28&lt;0, 0, '⑥-2A申告納付税額（3％）【室】'!AE28-'⑦-2Aのうち道分【室】'!AE28), 0)</f>
        <v>0</v>
      </c>
      <c r="AF28" s="91">
        <f>IFERROR(IF('⑥-2A申告納付税額（3％）【室】'!AF28-'⑦-2Aのうち道分【室】'!AF28&lt;0, 0, '⑥-2A申告納付税額（3％）【室】'!AF28-'⑦-2Aのうち道分【室】'!AF28), 0)</f>
        <v>0</v>
      </c>
      <c r="AG28" s="91">
        <f>IFERROR(IF('⑥-2A申告納付税額（3％）【室】'!AG28-'⑦-2Aのうち道分【室】'!AG28&lt;0, 0, '⑥-2A申告納付税額（3％）【室】'!AG28-'⑦-2Aのうち道分【室】'!AG28), 0)</f>
        <v>0</v>
      </c>
      <c r="AH28" s="91">
        <f>IFERROR(IF('⑥-2A申告納付税額（3％）【室】'!AH28-'⑦-2Aのうち道分【室】'!AH28&lt;0, 0, '⑥-2A申告納付税額（3％）【室】'!AH28-'⑦-2Aのうち道分【室】'!AH28), 0)</f>
        <v>0</v>
      </c>
      <c r="AI28" s="91">
        <f>IFERROR(IF('⑥-2A申告納付税額（3％）【室】'!AI28-'⑦-2Aのうち道分【室】'!AI28&lt;0, 0, '⑥-2A申告納付税額（3％）【室】'!AI28-'⑦-2Aのうち道分【室】'!AI28), 0)</f>
        <v>0</v>
      </c>
      <c r="AJ28" s="91">
        <f>IFERROR(IF('⑥-2A申告納付税額（3％）【室】'!AJ28-'⑦-2Aのうち道分【室】'!AJ28&lt;0, 0, '⑥-2A申告納付税額（3％）【室】'!AJ28-'⑦-2Aのうち道分【室】'!AJ28), 0)</f>
        <v>0</v>
      </c>
      <c r="AK28" s="91">
        <f>IFERROR(IF('⑥-2A申告納付税額（3％）【室】'!AK28-'⑦-2Aのうち道分【室】'!AK28&lt;0, 0, '⑥-2A申告納付税額（3％）【室】'!AK28-'⑦-2Aのうち道分【室】'!AK28), 0)</f>
        <v>0</v>
      </c>
      <c r="AL28" s="91">
        <f>IFERROR(IF('⑥-2A申告納付税額（3％）【室】'!AL28-'⑦-2Aのうち道分【室】'!AL28&lt;0, 0, '⑥-2A申告納付税額（3％）【室】'!AL28-'⑦-2Aのうち道分【室】'!AL28), 0)</f>
        <v>0</v>
      </c>
      <c r="AM28" s="91">
        <f>IFERROR(IF('⑥-2A申告納付税額（3％）【室】'!AM28-'⑦-2Aのうち道分【室】'!AM28&lt;0, 0, '⑥-2A申告納付税額（3％）【室】'!AM28-'⑦-2Aのうち道分【室】'!AM28), 0)</f>
        <v>0</v>
      </c>
      <c r="AN28" s="91">
        <f>IFERROR(IF('⑥-2A申告納付税額（3％）【室】'!AN28-'⑦-2Aのうち道分【室】'!AN28&lt;0, 0, '⑥-2A申告納付税額（3％）【室】'!AN28-'⑦-2Aのうち道分【室】'!AN28), 0)</f>
        <v>0</v>
      </c>
      <c r="AO28" s="91">
        <f>IFERROR(IF('⑥-2A申告納付税額（3％）【室】'!AO28-'⑦-2Aのうち道分【室】'!AO28&lt;0, 0, '⑥-2A申告納付税額（3％）【室】'!AO28-'⑦-2Aのうち道分【室】'!AO28), 0)</f>
        <v>0</v>
      </c>
      <c r="AP28" s="91">
        <f>IFERROR(IF('⑥-2A申告納付税額（3％）【室】'!AP28-'⑦-2Aのうち道分【室】'!AP28&lt;0, 0, '⑥-2A申告納付税額（3％）【室】'!AP28-'⑦-2Aのうち道分【室】'!AP28), 0)</f>
        <v>0</v>
      </c>
      <c r="AQ28" s="91">
        <f>IFERROR(IF('⑥-2A申告納付税額（3％）【室】'!AQ28-'⑦-2Aのうち道分【室】'!AQ28&lt;0, 0, '⑥-2A申告納付税額（3％）【室】'!AQ28-'⑦-2Aのうち道分【室】'!AQ28), 0)</f>
        <v>0</v>
      </c>
      <c r="AR28" s="91">
        <f>IFERROR(IF('⑥-2A申告納付税額（3％）【室】'!AR28-'⑦-2Aのうち道分【室】'!AR28&lt;0, 0, '⑥-2A申告納付税額（3％）【室】'!AR28-'⑦-2Aのうち道分【室】'!AR28), 0)</f>
        <v>0</v>
      </c>
      <c r="AS28" s="91">
        <f>IFERROR(IF('⑥-2A申告納付税額（3％）【室】'!AS28-'⑦-2Aのうち道分【室】'!AS28&lt;0, 0, '⑥-2A申告納付税額（3％）【室】'!AS28-'⑦-2Aのうち道分【室】'!AS28), 0)</f>
        <v>0</v>
      </c>
      <c r="AT28" s="91">
        <f>IFERROR(IF('⑥-2A申告納付税額（3％）【室】'!AT28-'⑦-2Aのうち道分【室】'!AT28&lt;0, 0, '⑥-2A申告納付税額（3％）【室】'!AT28-'⑦-2Aのうち道分【室】'!AT28), 0)</f>
        <v>0</v>
      </c>
      <c r="AU28" s="91">
        <f>IFERROR(IF('⑥-2A申告納付税額（3％）【室】'!AU28-'⑦-2Aのうち道分【室】'!AU28&lt;0, 0, '⑥-2A申告納付税額（3％）【室】'!AU28-'⑦-2Aのうち道分【室】'!AU28), 0)</f>
        <v>0</v>
      </c>
      <c r="AV28" s="91">
        <f>IFERROR(IF('⑥-2A申告納付税額（3％）【室】'!AV28-'⑦-2Aのうち道分【室】'!AV28&lt;0, 0, '⑥-2A申告納付税額（3％）【室】'!AV28-'⑦-2Aのうち道分【室】'!AV28), 0)</f>
        <v>0</v>
      </c>
      <c r="AW28" s="91">
        <f>IFERROR(IF('⑥-2A申告納付税額（3％）【室】'!AW28-'⑦-2Aのうち道分【室】'!AW28&lt;0, 0, '⑥-2A申告納付税額（3％）【室】'!AW28-'⑦-2Aのうち道分【室】'!AW28), 0)</f>
        <v>0</v>
      </c>
      <c r="AX28" s="91">
        <f>IFERROR(IF('⑥-2A申告納付税額（3％）【室】'!AX28-'⑦-2Aのうち道分【室】'!AX28&lt;0, 0, '⑥-2A申告納付税額（3％）【室】'!AX28-'⑦-2Aのうち道分【室】'!AX28), 0)</f>
        <v>0</v>
      </c>
      <c r="AY28" s="91">
        <f>IFERROR(IF('⑥-2A申告納付税額（3％）【室】'!AY28-'⑦-2Aのうち道分【室】'!AY28&lt;0, 0, '⑥-2A申告納付税額（3％）【室】'!AY28-'⑦-2Aのうち道分【室】'!AY28), 0)</f>
        <v>0</v>
      </c>
      <c r="AZ28" s="91">
        <f>IFERROR(IF('⑥-2A申告納付税額（3％）【室】'!AZ28-'⑦-2Aのうち道分【室】'!AZ28&lt;0, 0, '⑥-2A申告納付税額（3％）【室】'!AZ28-'⑦-2Aのうち道分【室】'!AZ28), 0)</f>
        <v>0</v>
      </c>
      <c r="BA28" s="91">
        <f>IFERROR(IF('⑥-2A申告納付税額（3％）【室】'!BA28-'⑦-2Aのうち道分【室】'!BA28&lt;0, 0, '⑥-2A申告納付税額（3％）【室】'!BA28-'⑦-2Aのうち道分【室】'!BA28), 0)</f>
        <v>0</v>
      </c>
      <c r="BB28" s="91">
        <f>IFERROR(IF('⑥-2A申告納付税額（3％）【室】'!BB28-'⑦-2Aのうち道分【室】'!BB28&lt;0, 0, '⑥-2A申告納付税額（3％）【室】'!BB28-'⑦-2Aのうち道分【室】'!BB28), 0)</f>
        <v>0</v>
      </c>
      <c r="BC28" s="91">
        <f>IFERROR(IF('⑥-2A申告納付税額（3％）【室】'!BC28-'⑦-2Aのうち道分【室】'!BC28&lt;0, 0, '⑥-2A申告納付税額（3％）【室】'!BC28-'⑦-2Aのうち道分【室】'!BC28), 0)</f>
        <v>0</v>
      </c>
      <c r="BD28" s="91">
        <f>IFERROR(IF('⑥-2A申告納付税額（3％）【室】'!BD28-'⑦-2Aのうち道分【室】'!BD28&lt;0, 0, '⑥-2A申告納付税額（3％）【室】'!BD28-'⑦-2Aのうち道分【室】'!BD28), 0)</f>
        <v>0</v>
      </c>
      <c r="BE28" s="91">
        <f>IFERROR(IF('⑥-2A申告納付税額（3％）【室】'!BE28-'⑦-2Aのうち道分【室】'!BE28&lt;0, 0, '⑥-2A申告納付税額（3％）【室】'!BE28-'⑦-2Aのうち道分【室】'!BE28), 0)</f>
        <v>0</v>
      </c>
      <c r="BF28" s="91">
        <f>IFERROR(IF('⑥-2A申告納付税額（3％）【室】'!BF28-'⑦-2Aのうち道分【室】'!BF28&lt;0, 0, '⑥-2A申告納付税額（3％）【室】'!BF28-'⑦-2Aのうち道分【室】'!BF28), 0)</f>
        <v>0</v>
      </c>
      <c r="BG28" s="91">
        <f>IFERROR(IF('⑥-2A申告納付税額（3％）【室】'!BG28-'⑦-2Aのうち道分【室】'!BG28&lt;0, 0, '⑥-2A申告納付税額（3％）【室】'!BG28-'⑦-2Aのうち道分【室】'!BG28), 0)</f>
        <v>0</v>
      </c>
      <c r="BH28" s="91">
        <f>IFERROR(IF('⑥-2A申告納付税額（3％）【室】'!BH28-'⑦-2Aのうち道分【室】'!BH28&lt;0, 0, '⑥-2A申告納付税額（3％）【室】'!BH28-'⑦-2Aのうち道分【室】'!BH28), 0)</f>
        <v>0</v>
      </c>
      <c r="BI28" s="91">
        <f>IFERROR(IF('⑥-2A申告納付税額（3％）【室】'!BI28-'⑦-2Aのうち道分【室】'!BI28&lt;0, 0, '⑥-2A申告納付税額（3％）【室】'!BI28-'⑦-2Aのうち道分【室】'!BI28), 0)</f>
        <v>0</v>
      </c>
      <c r="BJ28" s="91">
        <f>IFERROR(IF('⑥-2A申告納付税額（3％）【室】'!BJ28-'⑦-2Aのうち道分【室】'!BJ28&lt;0, 0, '⑥-2A申告納付税額（3％）【室】'!BJ28-'⑦-2Aのうち道分【室】'!BJ28), 0)</f>
        <v>0</v>
      </c>
      <c r="BK28" s="91">
        <f>IFERROR(IF('⑥-2A申告納付税額（3％）【室】'!BK28-'⑦-2Aのうち道分【室】'!BK28&lt;0, 0, '⑥-2A申告納付税額（3％）【室】'!BK28-'⑦-2Aのうち道分【室】'!BK28), 0)</f>
        <v>0</v>
      </c>
      <c r="BL28" s="91">
        <f>IFERROR(IF('⑥-2A申告納付税額（3％）【室】'!BL28-'⑦-2Aのうち道分【室】'!BL28&lt;0, 0, '⑥-2A申告納付税額（3％）【室】'!BL28-'⑦-2Aのうち道分【室】'!BL28), 0)</f>
        <v>0</v>
      </c>
      <c r="BM28" s="91">
        <f>IFERROR(IF('⑥-2A申告納付税額（3％）【室】'!BM28-'⑦-2Aのうち道分【室】'!BM28&lt;0, 0, '⑥-2A申告納付税額（3％）【室】'!BM28-'⑦-2Aのうち道分【室】'!BM28), 0)</f>
        <v>0</v>
      </c>
      <c r="BN28" s="91">
        <f>IFERROR(IF('⑥-2A申告納付税額（3％）【室】'!BN28-'⑦-2Aのうち道分【室】'!BN28&lt;0, 0, '⑥-2A申告納付税額（3％）【室】'!BN28-'⑦-2Aのうち道分【室】'!BN28), 0)</f>
        <v>0</v>
      </c>
      <c r="BO28" s="91">
        <f>IFERROR(IF('⑥-2A申告納付税額（3％）【室】'!BO28-'⑦-2Aのうち道分【室】'!BO28&lt;0, 0, '⑥-2A申告納付税額（3％）【室】'!BO28-'⑦-2Aのうち道分【室】'!BO28), 0)</f>
        <v>0</v>
      </c>
      <c r="BP28" s="91">
        <f>IFERROR(IF('⑥-2A申告納付税額（3％）【室】'!BP28-'⑦-2Aのうち道分【室】'!BP28&lt;0, 0, '⑥-2A申告納付税額（3％）【室】'!BP28-'⑦-2Aのうち道分【室】'!BP28), 0)</f>
        <v>0</v>
      </c>
      <c r="BQ28" s="91">
        <f>IFERROR(IF('⑥-2A申告納付税額（3％）【室】'!BQ28-'⑦-2Aのうち道分【室】'!BQ28&lt;0, 0, '⑥-2A申告納付税額（3％）【室】'!BQ28-'⑦-2Aのうち道分【室】'!BQ28), 0)</f>
        <v>0</v>
      </c>
      <c r="BR28" s="91">
        <f>IFERROR(IF('⑥-2A申告納付税額（3％）【室】'!BR28-'⑦-2Aのうち道分【室】'!BR28&lt;0, 0, '⑥-2A申告納付税額（3％）【室】'!BR28-'⑦-2Aのうち道分【室】'!BR28), 0)</f>
        <v>0</v>
      </c>
      <c r="BS28" s="91">
        <f>IFERROR(IF('⑥-2A申告納付税額（3％）【室】'!BS28-'⑦-2Aのうち道分【室】'!BS28&lt;0, 0, '⑥-2A申告納付税額（3％）【室】'!BS28-'⑦-2Aのうち道分【室】'!BS28), 0)</f>
        <v>0</v>
      </c>
      <c r="BT28" s="91">
        <f>IFERROR(IF('⑥-2A申告納付税額（3％）【室】'!BT28-'⑦-2Aのうち道分【室】'!BT28&lt;0, 0, '⑥-2A申告納付税額（3％）【室】'!BT28-'⑦-2Aのうち道分【室】'!BT28), 0)</f>
        <v>0</v>
      </c>
      <c r="BU28" s="91">
        <f>IFERROR(IF('⑥-2A申告納付税額（3％）【室】'!BU28-'⑦-2Aのうち道分【室】'!BU28&lt;0, 0, '⑥-2A申告納付税額（3％）【室】'!BU28-'⑦-2Aのうち道分【室】'!BU28), 0)</f>
        <v>0</v>
      </c>
      <c r="BV28" s="91">
        <f>IFERROR(IF('⑥-2A申告納付税額（3％）【室】'!BV28-'⑦-2Aのうち道分【室】'!BV28&lt;0, 0, '⑥-2A申告納付税額（3％）【室】'!BV28-'⑦-2Aのうち道分【室】'!BV28), 0)</f>
        <v>0</v>
      </c>
      <c r="BW28" s="91">
        <f>IFERROR(IF('⑥-2A申告納付税額（3％）【室】'!BW28-'⑦-2Aのうち道分【室】'!BW28&lt;0, 0, '⑥-2A申告納付税額（3％）【室】'!BW28-'⑦-2Aのうち道分【室】'!BW28), 0)</f>
        <v>0</v>
      </c>
      <c r="BX28" s="91">
        <f>IFERROR(IF('⑥-2A申告納付税額（3％）【室】'!BX28-'⑦-2Aのうち道分【室】'!BX28&lt;0, 0, '⑥-2A申告納付税額（3％）【室】'!BX28-'⑦-2Aのうち道分【室】'!BX28), 0)</f>
        <v>0</v>
      </c>
      <c r="BY28" s="91">
        <f>IFERROR(IF('⑥-2A申告納付税額（3％）【室】'!BY28-'⑦-2Aのうち道分【室】'!BY28&lt;0, 0, '⑥-2A申告納付税額（3％）【室】'!BY28-'⑦-2Aのうち道分【室】'!BY28), 0)</f>
        <v>0</v>
      </c>
      <c r="BZ28" s="91">
        <f>IFERROR(IF('⑥-2A申告納付税額（3％）【室】'!BZ28-'⑦-2Aのうち道分【室】'!BZ28&lt;0, 0, '⑥-2A申告納付税額（3％）【室】'!BZ28-'⑦-2Aのうち道分【室】'!BZ28), 0)</f>
        <v>0</v>
      </c>
      <c r="CA28" s="91">
        <f>IFERROR(IF('⑥-2A申告納付税額（3％）【室】'!CA28-'⑦-2Aのうち道分【室】'!CA28&lt;0, 0, '⑥-2A申告納付税額（3％）【室】'!CA28-'⑦-2Aのうち道分【室】'!CA28), 0)</f>
        <v>0</v>
      </c>
      <c r="CB28" s="91">
        <f>IFERROR(IF('⑥-2A申告納付税額（3％）【室】'!CB28-'⑦-2Aのうち道分【室】'!CB28&lt;0, 0, '⑥-2A申告納付税額（3％）【室】'!CB28-'⑦-2Aのうち道分【室】'!CB28), 0)</f>
        <v>0</v>
      </c>
      <c r="CC28" s="91">
        <f>IFERROR(IF('⑥-2A申告納付税額（3％）【室】'!CC28-'⑦-2Aのうち道分【室】'!CC28&lt;0, 0, '⑥-2A申告納付税額（3％）【室】'!CC28-'⑦-2Aのうち道分【室】'!CC28), 0)</f>
        <v>0</v>
      </c>
      <c r="CD28" s="91">
        <f>IFERROR(IF('⑥-2A申告納付税額（3％）【室】'!CD28-'⑦-2Aのうち道分【室】'!CD28&lt;0, 0, '⑥-2A申告納付税額（3％）【室】'!CD28-'⑦-2Aのうち道分【室】'!CD28), 0)</f>
        <v>0</v>
      </c>
      <c r="CE28" s="91">
        <f>IFERROR(IF('⑥-2A申告納付税額（3％）【室】'!CE28-'⑦-2Aのうち道分【室】'!CE28&lt;0, 0, '⑥-2A申告納付税額（3％）【室】'!CE28-'⑦-2Aのうち道分【室】'!CE28), 0)</f>
        <v>0</v>
      </c>
      <c r="CF28" s="91">
        <f>IFERROR(IF('⑥-2A申告納付税額（3％）【室】'!CF28-'⑦-2Aのうち道分【室】'!CF28&lt;0, 0, '⑥-2A申告納付税額（3％）【室】'!CF28-'⑦-2Aのうち道分【室】'!CF28), 0)</f>
        <v>0</v>
      </c>
      <c r="CG28" s="91">
        <f>IFERROR(IF('⑥-2A申告納付税額（3％）【室】'!CG28-'⑦-2Aのうち道分【室】'!CG28&lt;0, 0, '⑥-2A申告納付税額（3％）【室】'!CG28-'⑦-2Aのうち道分【室】'!CG28), 0)</f>
        <v>0</v>
      </c>
      <c r="CH28" s="91">
        <f>IFERROR(IF('⑥-2A申告納付税額（3％）【室】'!CH28-'⑦-2Aのうち道分【室】'!CH28&lt;0, 0, '⑥-2A申告納付税額（3％）【室】'!CH28-'⑦-2Aのうち道分【室】'!CH28), 0)</f>
        <v>0</v>
      </c>
      <c r="CI28" s="91">
        <f>IFERROR(IF('⑥-2A申告納付税額（3％）【室】'!CI28-'⑦-2Aのうち道分【室】'!CI28&lt;0, 0, '⑥-2A申告納付税額（3％）【室】'!CI28-'⑦-2Aのうち道分【室】'!CI28), 0)</f>
        <v>0</v>
      </c>
      <c r="CJ28" s="91">
        <f>IFERROR(IF('⑥-2A申告納付税額（3％）【室】'!CJ28-'⑦-2Aのうち道分【室】'!CJ28&lt;0, 0, '⑥-2A申告納付税額（3％）【室】'!CJ28-'⑦-2Aのうち道分【室】'!CJ28), 0)</f>
        <v>0</v>
      </c>
      <c r="CK28" s="91">
        <f>IFERROR(IF('⑥-2A申告納付税額（3％）【室】'!CK28-'⑦-2Aのうち道分【室】'!CK28&lt;0, 0, '⑥-2A申告納付税額（3％）【室】'!CK28-'⑦-2Aのうち道分【室】'!CK28), 0)</f>
        <v>0</v>
      </c>
      <c r="CL28" s="91">
        <f>IFERROR(IF('⑥-2A申告納付税額（3％）【室】'!CL28-'⑦-2Aのうち道分【室】'!CL28&lt;0, 0, '⑥-2A申告納付税額（3％）【室】'!CL28-'⑦-2Aのうち道分【室】'!CL28), 0)</f>
        <v>0</v>
      </c>
      <c r="CM28" s="91">
        <f>IFERROR(IF('⑥-2A申告納付税額（3％）【室】'!CM28-'⑦-2Aのうち道分【室】'!CM28&lt;0, 0, '⑥-2A申告納付税額（3％）【室】'!CM28-'⑦-2Aのうち道分【室】'!CM28), 0)</f>
        <v>0</v>
      </c>
      <c r="CN28" s="91">
        <f>IFERROR(IF('⑥-2A申告納付税額（3％）【室】'!CN28-'⑦-2Aのうち道分【室】'!CN28&lt;0, 0, '⑥-2A申告納付税額（3％）【室】'!CN28-'⑦-2Aのうち道分【室】'!CN28), 0)</f>
        <v>0</v>
      </c>
      <c r="CO28" s="91">
        <f>IFERROR(IF('⑥-2A申告納付税額（3％）【室】'!CO28-'⑦-2Aのうち道分【室】'!CO28&lt;0, 0, '⑥-2A申告納付税額（3％）【室】'!CO28-'⑦-2Aのうち道分【室】'!CO28), 0)</f>
        <v>0</v>
      </c>
      <c r="CP28" s="91">
        <f>IFERROR(IF('⑥-2A申告納付税額（3％）【室】'!CP28-'⑦-2Aのうち道分【室】'!CP28&lt;0, 0, '⑥-2A申告納付税額（3％）【室】'!CP28-'⑦-2Aのうち道分【室】'!CP28), 0)</f>
        <v>0</v>
      </c>
      <c r="CQ28" s="91">
        <f>IFERROR(IF('⑥-2A申告納付税額（3％）【室】'!CQ28-'⑦-2Aのうち道分【室】'!CQ28&lt;0, 0, '⑥-2A申告納付税額（3％）【室】'!CQ28-'⑦-2Aのうち道分【室】'!CQ28), 0)</f>
        <v>0</v>
      </c>
      <c r="CR28" s="91">
        <f>IFERROR(IF('⑥-2A申告納付税額（3％）【室】'!CR28-'⑦-2Aのうち道分【室】'!CR28&lt;0, 0, '⑥-2A申告納付税額（3％）【室】'!CR28-'⑦-2Aのうち道分【室】'!CR28), 0)</f>
        <v>0</v>
      </c>
      <c r="CS28" s="91">
        <f>IFERROR(IF('⑥-2A申告納付税額（3％）【室】'!CS28-'⑦-2Aのうち道分【室】'!CS28&lt;0, 0, '⑥-2A申告納付税額（3％）【室】'!CS28-'⑦-2Aのうち道分【室】'!CS28), 0)</f>
        <v>0</v>
      </c>
      <c r="CT28" s="91">
        <f>IFERROR(IF('⑥-2A申告納付税額（3％）【室】'!CT28-'⑦-2Aのうち道分【室】'!CT28&lt;0, 0, '⑥-2A申告納付税額（3％）【室】'!CT28-'⑦-2Aのうち道分【室】'!CT28), 0)</f>
        <v>0</v>
      </c>
      <c r="CU28" s="91">
        <f>IFERROR(IF('⑥-2A申告納付税額（3％）【室】'!CU28-'⑦-2Aのうち道分【室】'!CU28&lt;0, 0, '⑥-2A申告納付税額（3％）【室】'!CU28-'⑦-2Aのうち道分【室】'!CU28), 0)</f>
        <v>0</v>
      </c>
      <c r="CV28" s="91">
        <f>IFERROR(IF('⑥-2A申告納付税額（3％）【室】'!CV28-'⑦-2Aのうち道分【室】'!CV28&lt;0, 0, '⑥-2A申告納付税額（3％）【室】'!CV28-'⑦-2Aのうち道分【室】'!CV28), 0)</f>
        <v>0</v>
      </c>
      <c r="CW28" s="91">
        <f>IFERROR(IF('⑥-2A申告納付税額（3％）【室】'!CW28-'⑦-2Aのうち道分【室】'!CW28&lt;0, 0, '⑥-2A申告納付税額（3％）【室】'!CW28-'⑦-2Aのうち道分【室】'!CW28), 0)</f>
        <v>0</v>
      </c>
      <c r="CX28" s="91">
        <f>IFERROR(IF('⑥-2A申告納付税額（3％）【室】'!CX28-'⑦-2Aのうち道分【室】'!CX28&lt;0, 0, '⑥-2A申告納付税額（3％）【室】'!CX28-'⑦-2Aのうち道分【室】'!CX28), 0)</f>
        <v>0</v>
      </c>
      <c r="CY28" s="165">
        <f t="shared" si="6"/>
        <v>0</v>
      </c>
      <c r="DA28" s="5">
        <f t="shared" si="7"/>
        <v>0</v>
      </c>
    </row>
    <row r="29" spans="1:105">
      <c r="A29" s="196"/>
      <c r="B29" s="92">
        <v>21</v>
      </c>
      <c r="C29" s="10">
        <f>IFERROR(IF('⑥-2A申告納付税額（3％）【室】'!C29-'⑦-2Aのうち道分【室】'!C29&lt;0, 0, '⑥-2A申告納付税額（3％）【室】'!C29-'⑦-2Aのうち道分【室】'!C29), 0)</f>
        <v>0</v>
      </c>
      <c r="D29" s="10">
        <f>IFERROR(IF('⑥-2A申告納付税額（3％）【室】'!D29-'⑦-2Aのうち道分【室】'!D29&lt;0, 0, '⑥-2A申告納付税額（3％）【室】'!D29-'⑦-2Aのうち道分【室】'!D29), 0)</f>
        <v>0</v>
      </c>
      <c r="E29" s="10">
        <f>IFERROR(IF('⑥-2A申告納付税額（3％）【室】'!E29-'⑦-2Aのうち道分【室】'!E29&lt;0, 0, '⑥-2A申告納付税額（3％）【室】'!E29-'⑦-2Aのうち道分【室】'!E29), 0)</f>
        <v>0</v>
      </c>
      <c r="F29" s="10">
        <f>IFERROR(IF('⑥-2A申告納付税額（3％）【室】'!F29-'⑦-2Aのうち道分【室】'!F29&lt;0, 0, '⑥-2A申告納付税額（3％）【室】'!F29-'⑦-2Aのうち道分【室】'!F29), 0)</f>
        <v>0</v>
      </c>
      <c r="G29" s="10">
        <f>IFERROR(IF('⑥-2A申告納付税額（3％）【室】'!G29-'⑦-2Aのうち道分【室】'!G29&lt;0, 0, '⑥-2A申告納付税額（3％）【室】'!G29-'⑦-2Aのうち道分【室】'!G29), 0)</f>
        <v>0</v>
      </c>
      <c r="H29" s="10">
        <f>IFERROR(IF('⑥-2A申告納付税額（3％）【室】'!H29-'⑦-2Aのうち道分【室】'!H29&lt;0, 0, '⑥-2A申告納付税額（3％）【室】'!H29-'⑦-2Aのうち道分【室】'!H29), 0)</f>
        <v>0</v>
      </c>
      <c r="I29" s="10">
        <f>IFERROR(IF('⑥-2A申告納付税額（3％）【室】'!I29-'⑦-2Aのうち道分【室】'!I29&lt;0, 0, '⑥-2A申告納付税額（3％）【室】'!I29-'⑦-2Aのうち道分【室】'!I29), 0)</f>
        <v>0</v>
      </c>
      <c r="J29" s="10">
        <f>IFERROR(IF('⑥-2A申告納付税額（3％）【室】'!J29-'⑦-2Aのうち道分【室】'!J29&lt;0, 0, '⑥-2A申告納付税額（3％）【室】'!J29-'⑦-2Aのうち道分【室】'!J29), 0)</f>
        <v>0</v>
      </c>
      <c r="K29" s="10">
        <f>IFERROR(IF('⑥-2A申告納付税額（3％）【室】'!K29-'⑦-2Aのうち道分【室】'!K29&lt;0, 0, '⑥-2A申告納付税額（3％）【室】'!K29-'⑦-2Aのうち道分【室】'!K29), 0)</f>
        <v>0</v>
      </c>
      <c r="L29" s="10">
        <f>IFERROR(IF('⑥-2A申告納付税額（3％）【室】'!L29-'⑦-2Aのうち道分【室】'!L29&lt;0, 0, '⑥-2A申告納付税額（3％）【室】'!L29-'⑦-2Aのうち道分【室】'!L29), 0)</f>
        <v>0</v>
      </c>
      <c r="M29" s="10">
        <f>IFERROR(IF('⑥-2A申告納付税額（3％）【室】'!M29-'⑦-2Aのうち道分【室】'!M29&lt;0, 0, '⑥-2A申告納付税額（3％）【室】'!M29-'⑦-2Aのうち道分【室】'!M29), 0)</f>
        <v>0</v>
      </c>
      <c r="N29" s="91">
        <f>IFERROR(IF('⑥-2A申告納付税額（3％）【室】'!N29-'⑦-2Aのうち道分【室】'!N29&lt;0, 0, '⑥-2A申告納付税額（3％）【室】'!N29-'⑦-2Aのうち道分【室】'!N29), 0)</f>
        <v>0</v>
      </c>
      <c r="O29" s="91">
        <f>IFERROR(IF('⑥-2A申告納付税額（3％）【室】'!O29-'⑦-2Aのうち道分【室】'!O29&lt;0, 0, '⑥-2A申告納付税額（3％）【室】'!O29-'⑦-2Aのうち道分【室】'!O29), 0)</f>
        <v>0</v>
      </c>
      <c r="P29" s="91">
        <f>IFERROR(IF('⑥-2A申告納付税額（3％）【室】'!P29-'⑦-2Aのうち道分【室】'!P29&lt;0, 0, '⑥-2A申告納付税額（3％）【室】'!P29-'⑦-2Aのうち道分【室】'!P29), 0)</f>
        <v>0</v>
      </c>
      <c r="Q29" s="91">
        <f>IFERROR(IF('⑥-2A申告納付税額（3％）【室】'!Q29-'⑦-2Aのうち道分【室】'!Q29&lt;0, 0, '⑥-2A申告納付税額（3％）【室】'!Q29-'⑦-2Aのうち道分【室】'!Q29), 0)</f>
        <v>0</v>
      </c>
      <c r="R29" s="91">
        <f>IFERROR(IF('⑥-2A申告納付税額（3％）【室】'!R29-'⑦-2Aのうち道分【室】'!R29&lt;0, 0, '⑥-2A申告納付税額（3％）【室】'!R29-'⑦-2Aのうち道分【室】'!R29), 0)</f>
        <v>0</v>
      </c>
      <c r="S29" s="91">
        <f>IFERROR(IF('⑥-2A申告納付税額（3％）【室】'!S29-'⑦-2Aのうち道分【室】'!S29&lt;0, 0, '⑥-2A申告納付税額（3％）【室】'!S29-'⑦-2Aのうち道分【室】'!S29), 0)</f>
        <v>0</v>
      </c>
      <c r="T29" s="91">
        <f>IFERROR(IF('⑥-2A申告納付税額（3％）【室】'!T29-'⑦-2Aのうち道分【室】'!T29&lt;0, 0, '⑥-2A申告納付税額（3％）【室】'!T29-'⑦-2Aのうち道分【室】'!T29), 0)</f>
        <v>0</v>
      </c>
      <c r="U29" s="91">
        <f>IFERROR(IF('⑥-2A申告納付税額（3％）【室】'!U29-'⑦-2Aのうち道分【室】'!U29&lt;0, 0, '⑥-2A申告納付税額（3％）【室】'!U29-'⑦-2Aのうち道分【室】'!U29), 0)</f>
        <v>0</v>
      </c>
      <c r="V29" s="91">
        <f>IFERROR(IF('⑥-2A申告納付税額（3％）【室】'!V29-'⑦-2Aのうち道分【室】'!V29&lt;0, 0, '⑥-2A申告納付税額（3％）【室】'!V29-'⑦-2Aのうち道分【室】'!V29), 0)</f>
        <v>0</v>
      </c>
      <c r="W29" s="91">
        <f>IFERROR(IF('⑥-2A申告納付税額（3％）【室】'!W29-'⑦-2Aのうち道分【室】'!W29&lt;0, 0, '⑥-2A申告納付税額（3％）【室】'!W29-'⑦-2Aのうち道分【室】'!W29), 0)</f>
        <v>0</v>
      </c>
      <c r="X29" s="91">
        <f>IFERROR(IF('⑥-2A申告納付税額（3％）【室】'!X29-'⑦-2Aのうち道分【室】'!X29&lt;0, 0, '⑥-2A申告納付税額（3％）【室】'!X29-'⑦-2Aのうち道分【室】'!X29), 0)</f>
        <v>0</v>
      </c>
      <c r="Y29" s="91">
        <f>IFERROR(IF('⑥-2A申告納付税額（3％）【室】'!Y29-'⑦-2Aのうち道分【室】'!Y29&lt;0, 0, '⑥-2A申告納付税額（3％）【室】'!Y29-'⑦-2Aのうち道分【室】'!Y29), 0)</f>
        <v>0</v>
      </c>
      <c r="Z29" s="91">
        <f>IFERROR(IF('⑥-2A申告納付税額（3％）【室】'!Z29-'⑦-2Aのうち道分【室】'!Z29&lt;0, 0, '⑥-2A申告納付税額（3％）【室】'!Z29-'⑦-2Aのうち道分【室】'!Z29), 0)</f>
        <v>0</v>
      </c>
      <c r="AA29" s="91">
        <f>IFERROR(IF('⑥-2A申告納付税額（3％）【室】'!AA29-'⑦-2Aのうち道分【室】'!AA29&lt;0, 0, '⑥-2A申告納付税額（3％）【室】'!AA29-'⑦-2Aのうち道分【室】'!AA29), 0)</f>
        <v>0</v>
      </c>
      <c r="AB29" s="91">
        <f>IFERROR(IF('⑥-2A申告納付税額（3％）【室】'!AB29-'⑦-2Aのうち道分【室】'!AB29&lt;0, 0, '⑥-2A申告納付税額（3％）【室】'!AB29-'⑦-2Aのうち道分【室】'!AB29), 0)</f>
        <v>0</v>
      </c>
      <c r="AC29" s="91">
        <f>IFERROR(IF('⑥-2A申告納付税額（3％）【室】'!AC29-'⑦-2Aのうち道分【室】'!AC29&lt;0, 0, '⑥-2A申告納付税額（3％）【室】'!AC29-'⑦-2Aのうち道分【室】'!AC29), 0)</f>
        <v>0</v>
      </c>
      <c r="AD29" s="91">
        <f>IFERROR(IF('⑥-2A申告納付税額（3％）【室】'!AD29-'⑦-2Aのうち道分【室】'!AD29&lt;0, 0, '⑥-2A申告納付税額（3％）【室】'!AD29-'⑦-2Aのうち道分【室】'!AD29), 0)</f>
        <v>0</v>
      </c>
      <c r="AE29" s="91">
        <f>IFERROR(IF('⑥-2A申告納付税額（3％）【室】'!AE29-'⑦-2Aのうち道分【室】'!AE29&lt;0, 0, '⑥-2A申告納付税額（3％）【室】'!AE29-'⑦-2Aのうち道分【室】'!AE29), 0)</f>
        <v>0</v>
      </c>
      <c r="AF29" s="91">
        <f>IFERROR(IF('⑥-2A申告納付税額（3％）【室】'!AF29-'⑦-2Aのうち道分【室】'!AF29&lt;0, 0, '⑥-2A申告納付税額（3％）【室】'!AF29-'⑦-2Aのうち道分【室】'!AF29), 0)</f>
        <v>0</v>
      </c>
      <c r="AG29" s="91">
        <f>IFERROR(IF('⑥-2A申告納付税額（3％）【室】'!AG29-'⑦-2Aのうち道分【室】'!AG29&lt;0, 0, '⑥-2A申告納付税額（3％）【室】'!AG29-'⑦-2Aのうち道分【室】'!AG29), 0)</f>
        <v>0</v>
      </c>
      <c r="AH29" s="91">
        <f>IFERROR(IF('⑥-2A申告納付税額（3％）【室】'!AH29-'⑦-2Aのうち道分【室】'!AH29&lt;0, 0, '⑥-2A申告納付税額（3％）【室】'!AH29-'⑦-2Aのうち道分【室】'!AH29), 0)</f>
        <v>0</v>
      </c>
      <c r="AI29" s="91">
        <f>IFERROR(IF('⑥-2A申告納付税額（3％）【室】'!AI29-'⑦-2Aのうち道分【室】'!AI29&lt;0, 0, '⑥-2A申告納付税額（3％）【室】'!AI29-'⑦-2Aのうち道分【室】'!AI29), 0)</f>
        <v>0</v>
      </c>
      <c r="AJ29" s="91">
        <f>IFERROR(IF('⑥-2A申告納付税額（3％）【室】'!AJ29-'⑦-2Aのうち道分【室】'!AJ29&lt;0, 0, '⑥-2A申告納付税額（3％）【室】'!AJ29-'⑦-2Aのうち道分【室】'!AJ29), 0)</f>
        <v>0</v>
      </c>
      <c r="AK29" s="91">
        <f>IFERROR(IF('⑥-2A申告納付税額（3％）【室】'!AK29-'⑦-2Aのうち道分【室】'!AK29&lt;0, 0, '⑥-2A申告納付税額（3％）【室】'!AK29-'⑦-2Aのうち道分【室】'!AK29), 0)</f>
        <v>0</v>
      </c>
      <c r="AL29" s="91">
        <f>IFERROR(IF('⑥-2A申告納付税額（3％）【室】'!AL29-'⑦-2Aのうち道分【室】'!AL29&lt;0, 0, '⑥-2A申告納付税額（3％）【室】'!AL29-'⑦-2Aのうち道分【室】'!AL29), 0)</f>
        <v>0</v>
      </c>
      <c r="AM29" s="91">
        <f>IFERROR(IF('⑥-2A申告納付税額（3％）【室】'!AM29-'⑦-2Aのうち道分【室】'!AM29&lt;0, 0, '⑥-2A申告納付税額（3％）【室】'!AM29-'⑦-2Aのうち道分【室】'!AM29), 0)</f>
        <v>0</v>
      </c>
      <c r="AN29" s="91">
        <f>IFERROR(IF('⑥-2A申告納付税額（3％）【室】'!AN29-'⑦-2Aのうち道分【室】'!AN29&lt;0, 0, '⑥-2A申告納付税額（3％）【室】'!AN29-'⑦-2Aのうち道分【室】'!AN29), 0)</f>
        <v>0</v>
      </c>
      <c r="AO29" s="91">
        <f>IFERROR(IF('⑥-2A申告納付税額（3％）【室】'!AO29-'⑦-2Aのうち道分【室】'!AO29&lt;0, 0, '⑥-2A申告納付税額（3％）【室】'!AO29-'⑦-2Aのうち道分【室】'!AO29), 0)</f>
        <v>0</v>
      </c>
      <c r="AP29" s="91">
        <f>IFERROR(IF('⑥-2A申告納付税額（3％）【室】'!AP29-'⑦-2Aのうち道分【室】'!AP29&lt;0, 0, '⑥-2A申告納付税額（3％）【室】'!AP29-'⑦-2Aのうち道分【室】'!AP29), 0)</f>
        <v>0</v>
      </c>
      <c r="AQ29" s="91">
        <f>IFERROR(IF('⑥-2A申告納付税額（3％）【室】'!AQ29-'⑦-2Aのうち道分【室】'!AQ29&lt;0, 0, '⑥-2A申告納付税額（3％）【室】'!AQ29-'⑦-2Aのうち道分【室】'!AQ29), 0)</f>
        <v>0</v>
      </c>
      <c r="AR29" s="91">
        <f>IFERROR(IF('⑥-2A申告納付税額（3％）【室】'!AR29-'⑦-2Aのうち道分【室】'!AR29&lt;0, 0, '⑥-2A申告納付税額（3％）【室】'!AR29-'⑦-2Aのうち道分【室】'!AR29), 0)</f>
        <v>0</v>
      </c>
      <c r="AS29" s="91">
        <f>IFERROR(IF('⑥-2A申告納付税額（3％）【室】'!AS29-'⑦-2Aのうち道分【室】'!AS29&lt;0, 0, '⑥-2A申告納付税額（3％）【室】'!AS29-'⑦-2Aのうち道分【室】'!AS29), 0)</f>
        <v>0</v>
      </c>
      <c r="AT29" s="91">
        <f>IFERROR(IF('⑥-2A申告納付税額（3％）【室】'!AT29-'⑦-2Aのうち道分【室】'!AT29&lt;0, 0, '⑥-2A申告納付税額（3％）【室】'!AT29-'⑦-2Aのうち道分【室】'!AT29), 0)</f>
        <v>0</v>
      </c>
      <c r="AU29" s="91">
        <f>IFERROR(IF('⑥-2A申告納付税額（3％）【室】'!AU29-'⑦-2Aのうち道分【室】'!AU29&lt;0, 0, '⑥-2A申告納付税額（3％）【室】'!AU29-'⑦-2Aのうち道分【室】'!AU29), 0)</f>
        <v>0</v>
      </c>
      <c r="AV29" s="91">
        <f>IFERROR(IF('⑥-2A申告納付税額（3％）【室】'!AV29-'⑦-2Aのうち道分【室】'!AV29&lt;0, 0, '⑥-2A申告納付税額（3％）【室】'!AV29-'⑦-2Aのうち道分【室】'!AV29), 0)</f>
        <v>0</v>
      </c>
      <c r="AW29" s="91">
        <f>IFERROR(IF('⑥-2A申告納付税額（3％）【室】'!AW29-'⑦-2Aのうち道分【室】'!AW29&lt;0, 0, '⑥-2A申告納付税額（3％）【室】'!AW29-'⑦-2Aのうち道分【室】'!AW29), 0)</f>
        <v>0</v>
      </c>
      <c r="AX29" s="91">
        <f>IFERROR(IF('⑥-2A申告納付税額（3％）【室】'!AX29-'⑦-2Aのうち道分【室】'!AX29&lt;0, 0, '⑥-2A申告納付税額（3％）【室】'!AX29-'⑦-2Aのうち道分【室】'!AX29), 0)</f>
        <v>0</v>
      </c>
      <c r="AY29" s="91">
        <f>IFERROR(IF('⑥-2A申告納付税額（3％）【室】'!AY29-'⑦-2Aのうち道分【室】'!AY29&lt;0, 0, '⑥-2A申告納付税額（3％）【室】'!AY29-'⑦-2Aのうち道分【室】'!AY29), 0)</f>
        <v>0</v>
      </c>
      <c r="AZ29" s="91">
        <f>IFERROR(IF('⑥-2A申告納付税額（3％）【室】'!AZ29-'⑦-2Aのうち道分【室】'!AZ29&lt;0, 0, '⑥-2A申告納付税額（3％）【室】'!AZ29-'⑦-2Aのうち道分【室】'!AZ29), 0)</f>
        <v>0</v>
      </c>
      <c r="BA29" s="91">
        <f>IFERROR(IF('⑥-2A申告納付税額（3％）【室】'!BA29-'⑦-2Aのうち道分【室】'!BA29&lt;0, 0, '⑥-2A申告納付税額（3％）【室】'!BA29-'⑦-2Aのうち道分【室】'!BA29), 0)</f>
        <v>0</v>
      </c>
      <c r="BB29" s="91">
        <f>IFERROR(IF('⑥-2A申告納付税額（3％）【室】'!BB29-'⑦-2Aのうち道分【室】'!BB29&lt;0, 0, '⑥-2A申告納付税額（3％）【室】'!BB29-'⑦-2Aのうち道分【室】'!BB29), 0)</f>
        <v>0</v>
      </c>
      <c r="BC29" s="91">
        <f>IFERROR(IF('⑥-2A申告納付税額（3％）【室】'!BC29-'⑦-2Aのうち道分【室】'!BC29&lt;0, 0, '⑥-2A申告納付税額（3％）【室】'!BC29-'⑦-2Aのうち道分【室】'!BC29), 0)</f>
        <v>0</v>
      </c>
      <c r="BD29" s="91">
        <f>IFERROR(IF('⑥-2A申告納付税額（3％）【室】'!BD29-'⑦-2Aのうち道分【室】'!BD29&lt;0, 0, '⑥-2A申告納付税額（3％）【室】'!BD29-'⑦-2Aのうち道分【室】'!BD29), 0)</f>
        <v>0</v>
      </c>
      <c r="BE29" s="91">
        <f>IFERROR(IF('⑥-2A申告納付税額（3％）【室】'!BE29-'⑦-2Aのうち道分【室】'!BE29&lt;0, 0, '⑥-2A申告納付税額（3％）【室】'!BE29-'⑦-2Aのうち道分【室】'!BE29), 0)</f>
        <v>0</v>
      </c>
      <c r="BF29" s="91">
        <f>IFERROR(IF('⑥-2A申告納付税額（3％）【室】'!BF29-'⑦-2Aのうち道分【室】'!BF29&lt;0, 0, '⑥-2A申告納付税額（3％）【室】'!BF29-'⑦-2Aのうち道分【室】'!BF29), 0)</f>
        <v>0</v>
      </c>
      <c r="BG29" s="91">
        <f>IFERROR(IF('⑥-2A申告納付税額（3％）【室】'!BG29-'⑦-2Aのうち道分【室】'!BG29&lt;0, 0, '⑥-2A申告納付税額（3％）【室】'!BG29-'⑦-2Aのうち道分【室】'!BG29), 0)</f>
        <v>0</v>
      </c>
      <c r="BH29" s="91">
        <f>IFERROR(IF('⑥-2A申告納付税額（3％）【室】'!BH29-'⑦-2Aのうち道分【室】'!BH29&lt;0, 0, '⑥-2A申告納付税額（3％）【室】'!BH29-'⑦-2Aのうち道分【室】'!BH29), 0)</f>
        <v>0</v>
      </c>
      <c r="BI29" s="91">
        <f>IFERROR(IF('⑥-2A申告納付税額（3％）【室】'!BI29-'⑦-2Aのうち道分【室】'!BI29&lt;0, 0, '⑥-2A申告納付税額（3％）【室】'!BI29-'⑦-2Aのうち道分【室】'!BI29), 0)</f>
        <v>0</v>
      </c>
      <c r="BJ29" s="91">
        <f>IFERROR(IF('⑥-2A申告納付税額（3％）【室】'!BJ29-'⑦-2Aのうち道分【室】'!BJ29&lt;0, 0, '⑥-2A申告納付税額（3％）【室】'!BJ29-'⑦-2Aのうち道分【室】'!BJ29), 0)</f>
        <v>0</v>
      </c>
      <c r="BK29" s="91">
        <f>IFERROR(IF('⑥-2A申告納付税額（3％）【室】'!BK29-'⑦-2Aのうち道分【室】'!BK29&lt;0, 0, '⑥-2A申告納付税額（3％）【室】'!BK29-'⑦-2Aのうち道分【室】'!BK29), 0)</f>
        <v>0</v>
      </c>
      <c r="BL29" s="91">
        <f>IFERROR(IF('⑥-2A申告納付税額（3％）【室】'!BL29-'⑦-2Aのうち道分【室】'!BL29&lt;0, 0, '⑥-2A申告納付税額（3％）【室】'!BL29-'⑦-2Aのうち道分【室】'!BL29), 0)</f>
        <v>0</v>
      </c>
      <c r="BM29" s="91">
        <f>IFERROR(IF('⑥-2A申告納付税額（3％）【室】'!BM29-'⑦-2Aのうち道分【室】'!BM29&lt;0, 0, '⑥-2A申告納付税額（3％）【室】'!BM29-'⑦-2Aのうち道分【室】'!BM29), 0)</f>
        <v>0</v>
      </c>
      <c r="BN29" s="91">
        <f>IFERROR(IF('⑥-2A申告納付税額（3％）【室】'!BN29-'⑦-2Aのうち道分【室】'!BN29&lt;0, 0, '⑥-2A申告納付税額（3％）【室】'!BN29-'⑦-2Aのうち道分【室】'!BN29), 0)</f>
        <v>0</v>
      </c>
      <c r="BO29" s="91">
        <f>IFERROR(IF('⑥-2A申告納付税額（3％）【室】'!BO29-'⑦-2Aのうち道分【室】'!BO29&lt;0, 0, '⑥-2A申告納付税額（3％）【室】'!BO29-'⑦-2Aのうち道分【室】'!BO29), 0)</f>
        <v>0</v>
      </c>
      <c r="BP29" s="91">
        <f>IFERROR(IF('⑥-2A申告納付税額（3％）【室】'!BP29-'⑦-2Aのうち道分【室】'!BP29&lt;0, 0, '⑥-2A申告納付税額（3％）【室】'!BP29-'⑦-2Aのうち道分【室】'!BP29), 0)</f>
        <v>0</v>
      </c>
      <c r="BQ29" s="91">
        <f>IFERROR(IF('⑥-2A申告納付税額（3％）【室】'!BQ29-'⑦-2Aのうち道分【室】'!BQ29&lt;0, 0, '⑥-2A申告納付税額（3％）【室】'!BQ29-'⑦-2Aのうち道分【室】'!BQ29), 0)</f>
        <v>0</v>
      </c>
      <c r="BR29" s="91">
        <f>IFERROR(IF('⑥-2A申告納付税額（3％）【室】'!BR29-'⑦-2Aのうち道分【室】'!BR29&lt;0, 0, '⑥-2A申告納付税額（3％）【室】'!BR29-'⑦-2Aのうち道分【室】'!BR29), 0)</f>
        <v>0</v>
      </c>
      <c r="BS29" s="91">
        <f>IFERROR(IF('⑥-2A申告納付税額（3％）【室】'!BS29-'⑦-2Aのうち道分【室】'!BS29&lt;0, 0, '⑥-2A申告納付税額（3％）【室】'!BS29-'⑦-2Aのうち道分【室】'!BS29), 0)</f>
        <v>0</v>
      </c>
      <c r="BT29" s="91">
        <f>IFERROR(IF('⑥-2A申告納付税額（3％）【室】'!BT29-'⑦-2Aのうち道分【室】'!BT29&lt;0, 0, '⑥-2A申告納付税額（3％）【室】'!BT29-'⑦-2Aのうち道分【室】'!BT29), 0)</f>
        <v>0</v>
      </c>
      <c r="BU29" s="91">
        <f>IFERROR(IF('⑥-2A申告納付税額（3％）【室】'!BU29-'⑦-2Aのうち道分【室】'!BU29&lt;0, 0, '⑥-2A申告納付税額（3％）【室】'!BU29-'⑦-2Aのうち道分【室】'!BU29), 0)</f>
        <v>0</v>
      </c>
      <c r="BV29" s="91">
        <f>IFERROR(IF('⑥-2A申告納付税額（3％）【室】'!BV29-'⑦-2Aのうち道分【室】'!BV29&lt;0, 0, '⑥-2A申告納付税額（3％）【室】'!BV29-'⑦-2Aのうち道分【室】'!BV29), 0)</f>
        <v>0</v>
      </c>
      <c r="BW29" s="91">
        <f>IFERROR(IF('⑥-2A申告納付税額（3％）【室】'!BW29-'⑦-2Aのうち道分【室】'!BW29&lt;0, 0, '⑥-2A申告納付税額（3％）【室】'!BW29-'⑦-2Aのうち道分【室】'!BW29), 0)</f>
        <v>0</v>
      </c>
      <c r="BX29" s="91">
        <f>IFERROR(IF('⑥-2A申告納付税額（3％）【室】'!BX29-'⑦-2Aのうち道分【室】'!BX29&lt;0, 0, '⑥-2A申告納付税額（3％）【室】'!BX29-'⑦-2Aのうち道分【室】'!BX29), 0)</f>
        <v>0</v>
      </c>
      <c r="BY29" s="91">
        <f>IFERROR(IF('⑥-2A申告納付税額（3％）【室】'!BY29-'⑦-2Aのうち道分【室】'!BY29&lt;0, 0, '⑥-2A申告納付税額（3％）【室】'!BY29-'⑦-2Aのうち道分【室】'!BY29), 0)</f>
        <v>0</v>
      </c>
      <c r="BZ29" s="91">
        <f>IFERROR(IF('⑥-2A申告納付税額（3％）【室】'!BZ29-'⑦-2Aのうち道分【室】'!BZ29&lt;0, 0, '⑥-2A申告納付税額（3％）【室】'!BZ29-'⑦-2Aのうち道分【室】'!BZ29), 0)</f>
        <v>0</v>
      </c>
      <c r="CA29" s="91">
        <f>IFERROR(IF('⑥-2A申告納付税額（3％）【室】'!CA29-'⑦-2Aのうち道分【室】'!CA29&lt;0, 0, '⑥-2A申告納付税額（3％）【室】'!CA29-'⑦-2Aのうち道分【室】'!CA29), 0)</f>
        <v>0</v>
      </c>
      <c r="CB29" s="91">
        <f>IFERROR(IF('⑥-2A申告納付税額（3％）【室】'!CB29-'⑦-2Aのうち道分【室】'!CB29&lt;0, 0, '⑥-2A申告納付税額（3％）【室】'!CB29-'⑦-2Aのうち道分【室】'!CB29), 0)</f>
        <v>0</v>
      </c>
      <c r="CC29" s="91">
        <f>IFERROR(IF('⑥-2A申告納付税額（3％）【室】'!CC29-'⑦-2Aのうち道分【室】'!CC29&lt;0, 0, '⑥-2A申告納付税額（3％）【室】'!CC29-'⑦-2Aのうち道分【室】'!CC29), 0)</f>
        <v>0</v>
      </c>
      <c r="CD29" s="91">
        <f>IFERROR(IF('⑥-2A申告納付税額（3％）【室】'!CD29-'⑦-2Aのうち道分【室】'!CD29&lt;0, 0, '⑥-2A申告納付税額（3％）【室】'!CD29-'⑦-2Aのうち道分【室】'!CD29), 0)</f>
        <v>0</v>
      </c>
      <c r="CE29" s="91">
        <f>IFERROR(IF('⑥-2A申告納付税額（3％）【室】'!CE29-'⑦-2Aのうち道分【室】'!CE29&lt;0, 0, '⑥-2A申告納付税額（3％）【室】'!CE29-'⑦-2Aのうち道分【室】'!CE29), 0)</f>
        <v>0</v>
      </c>
      <c r="CF29" s="91">
        <f>IFERROR(IF('⑥-2A申告納付税額（3％）【室】'!CF29-'⑦-2Aのうち道分【室】'!CF29&lt;0, 0, '⑥-2A申告納付税額（3％）【室】'!CF29-'⑦-2Aのうち道分【室】'!CF29), 0)</f>
        <v>0</v>
      </c>
      <c r="CG29" s="91">
        <f>IFERROR(IF('⑥-2A申告納付税額（3％）【室】'!CG29-'⑦-2Aのうち道分【室】'!CG29&lt;0, 0, '⑥-2A申告納付税額（3％）【室】'!CG29-'⑦-2Aのうち道分【室】'!CG29), 0)</f>
        <v>0</v>
      </c>
      <c r="CH29" s="91">
        <f>IFERROR(IF('⑥-2A申告納付税額（3％）【室】'!CH29-'⑦-2Aのうち道分【室】'!CH29&lt;0, 0, '⑥-2A申告納付税額（3％）【室】'!CH29-'⑦-2Aのうち道分【室】'!CH29), 0)</f>
        <v>0</v>
      </c>
      <c r="CI29" s="91">
        <f>IFERROR(IF('⑥-2A申告納付税額（3％）【室】'!CI29-'⑦-2Aのうち道分【室】'!CI29&lt;0, 0, '⑥-2A申告納付税額（3％）【室】'!CI29-'⑦-2Aのうち道分【室】'!CI29), 0)</f>
        <v>0</v>
      </c>
      <c r="CJ29" s="91">
        <f>IFERROR(IF('⑥-2A申告納付税額（3％）【室】'!CJ29-'⑦-2Aのうち道分【室】'!CJ29&lt;0, 0, '⑥-2A申告納付税額（3％）【室】'!CJ29-'⑦-2Aのうち道分【室】'!CJ29), 0)</f>
        <v>0</v>
      </c>
      <c r="CK29" s="91">
        <f>IFERROR(IF('⑥-2A申告納付税額（3％）【室】'!CK29-'⑦-2Aのうち道分【室】'!CK29&lt;0, 0, '⑥-2A申告納付税額（3％）【室】'!CK29-'⑦-2Aのうち道分【室】'!CK29), 0)</f>
        <v>0</v>
      </c>
      <c r="CL29" s="91">
        <f>IFERROR(IF('⑥-2A申告納付税額（3％）【室】'!CL29-'⑦-2Aのうち道分【室】'!CL29&lt;0, 0, '⑥-2A申告納付税額（3％）【室】'!CL29-'⑦-2Aのうち道分【室】'!CL29), 0)</f>
        <v>0</v>
      </c>
      <c r="CM29" s="91">
        <f>IFERROR(IF('⑥-2A申告納付税額（3％）【室】'!CM29-'⑦-2Aのうち道分【室】'!CM29&lt;0, 0, '⑥-2A申告納付税額（3％）【室】'!CM29-'⑦-2Aのうち道分【室】'!CM29), 0)</f>
        <v>0</v>
      </c>
      <c r="CN29" s="91">
        <f>IFERROR(IF('⑥-2A申告納付税額（3％）【室】'!CN29-'⑦-2Aのうち道分【室】'!CN29&lt;0, 0, '⑥-2A申告納付税額（3％）【室】'!CN29-'⑦-2Aのうち道分【室】'!CN29), 0)</f>
        <v>0</v>
      </c>
      <c r="CO29" s="91">
        <f>IFERROR(IF('⑥-2A申告納付税額（3％）【室】'!CO29-'⑦-2Aのうち道分【室】'!CO29&lt;0, 0, '⑥-2A申告納付税額（3％）【室】'!CO29-'⑦-2Aのうち道分【室】'!CO29), 0)</f>
        <v>0</v>
      </c>
      <c r="CP29" s="91">
        <f>IFERROR(IF('⑥-2A申告納付税額（3％）【室】'!CP29-'⑦-2Aのうち道分【室】'!CP29&lt;0, 0, '⑥-2A申告納付税額（3％）【室】'!CP29-'⑦-2Aのうち道分【室】'!CP29), 0)</f>
        <v>0</v>
      </c>
      <c r="CQ29" s="91">
        <f>IFERROR(IF('⑥-2A申告納付税額（3％）【室】'!CQ29-'⑦-2Aのうち道分【室】'!CQ29&lt;0, 0, '⑥-2A申告納付税額（3％）【室】'!CQ29-'⑦-2Aのうち道分【室】'!CQ29), 0)</f>
        <v>0</v>
      </c>
      <c r="CR29" s="91">
        <f>IFERROR(IF('⑥-2A申告納付税額（3％）【室】'!CR29-'⑦-2Aのうち道分【室】'!CR29&lt;0, 0, '⑥-2A申告納付税額（3％）【室】'!CR29-'⑦-2Aのうち道分【室】'!CR29), 0)</f>
        <v>0</v>
      </c>
      <c r="CS29" s="91">
        <f>IFERROR(IF('⑥-2A申告納付税額（3％）【室】'!CS29-'⑦-2Aのうち道分【室】'!CS29&lt;0, 0, '⑥-2A申告納付税額（3％）【室】'!CS29-'⑦-2Aのうち道分【室】'!CS29), 0)</f>
        <v>0</v>
      </c>
      <c r="CT29" s="91">
        <f>IFERROR(IF('⑥-2A申告納付税額（3％）【室】'!CT29-'⑦-2Aのうち道分【室】'!CT29&lt;0, 0, '⑥-2A申告納付税額（3％）【室】'!CT29-'⑦-2Aのうち道分【室】'!CT29), 0)</f>
        <v>0</v>
      </c>
      <c r="CU29" s="91">
        <f>IFERROR(IF('⑥-2A申告納付税額（3％）【室】'!CU29-'⑦-2Aのうち道分【室】'!CU29&lt;0, 0, '⑥-2A申告納付税額（3％）【室】'!CU29-'⑦-2Aのうち道分【室】'!CU29), 0)</f>
        <v>0</v>
      </c>
      <c r="CV29" s="91">
        <f>IFERROR(IF('⑥-2A申告納付税額（3％）【室】'!CV29-'⑦-2Aのうち道分【室】'!CV29&lt;0, 0, '⑥-2A申告納付税額（3％）【室】'!CV29-'⑦-2Aのうち道分【室】'!CV29), 0)</f>
        <v>0</v>
      </c>
      <c r="CW29" s="91">
        <f>IFERROR(IF('⑥-2A申告納付税額（3％）【室】'!CW29-'⑦-2Aのうち道分【室】'!CW29&lt;0, 0, '⑥-2A申告納付税額（3％）【室】'!CW29-'⑦-2Aのうち道分【室】'!CW29), 0)</f>
        <v>0</v>
      </c>
      <c r="CX29" s="91">
        <f>IFERROR(IF('⑥-2A申告納付税額（3％）【室】'!CX29-'⑦-2Aのうち道分【室】'!CX29&lt;0, 0, '⑥-2A申告納付税額（3％）【室】'!CX29-'⑦-2Aのうち道分【室】'!CX29), 0)</f>
        <v>0</v>
      </c>
      <c r="CY29" s="165">
        <f t="shared" si="6"/>
        <v>0</v>
      </c>
      <c r="DA29" s="5">
        <f t="shared" si="7"/>
        <v>0</v>
      </c>
    </row>
    <row r="30" spans="1:105">
      <c r="A30" s="196"/>
      <c r="B30" s="92">
        <v>22</v>
      </c>
      <c r="C30" s="10">
        <f>IFERROR(IF('⑥-2A申告納付税額（3％）【室】'!C30-'⑦-2Aのうち道分【室】'!C30&lt;0, 0, '⑥-2A申告納付税額（3％）【室】'!C30-'⑦-2Aのうち道分【室】'!C30), 0)</f>
        <v>0</v>
      </c>
      <c r="D30" s="10">
        <f>IFERROR(IF('⑥-2A申告納付税額（3％）【室】'!D30-'⑦-2Aのうち道分【室】'!D30&lt;0, 0, '⑥-2A申告納付税額（3％）【室】'!D30-'⑦-2Aのうち道分【室】'!D30), 0)</f>
        <v>0</v>
      </c>
      <c r="E30" s="10">
        <f>IFERROR(IF('⑥-2A申告納付税額（3％）【室】'!E30-'⑦-2Aのうち道分【室】'!E30&lt;0, 0, '⑥-2A申告納付税額（3％）【室】'!E30-'⑦-2Aのうち道分【室】'!E30), 0)</f>
        <v>0</v>
      </c>
      <c r="F30" s="10">
        <f>IFERROR(IF('⑥-2A申告納付税額（3％）【室】'!F30-'⑦-2Aのうち道分【室】'!F30&lt;0, 0, '⑥-2A申告納付税額（3％）【室】'!F30-'⑦-2Aのうち道分【室】'!F30), 0)</f>
        <v>0</v>
      </c>
      <c r="G30" s="10">
        <f>IFERROR(IF('⑥-2A申告納付税額（3％）【室】'!G30-'⑦-2Aのうち道分【室】'!G30&lt;0, 0, '⑥-2A申告納付税額（3％）【室】'!G30-'⑦-2Aのうち道分【室】'!G30), 0)</f>
        <v>0</v>
      </c>
      <c r="H30" s="10">
        <f>IFERROR(IF('⑥-2A申告納付税額（3％）【室】'!H30-'⑦-2Aのうち道分【室】'!H30&lt;0, 0, '⑥-2A申告納付税額（3％）【室】'!H30-'⑦-2Aのうち道分【室】'!H30), 0)</f>
        <v>0</v>
      </c>
      <c r="I30" s="10">
        <f>IFERROR(IF('⑥-2A申告納付税額（3％）【室】'!I30-'⑦-2Aのうち道分【室】'!I30&lt;0, 0, '⑥-2A申告納付税額（3％）【室】'!I30-'⑦-2Aのうち道分【室】'!I30), 0)</f>
        <v>0</v>
      </c>
      <c r="J30" s="10">
        <f>IFERROR(IF('⑥-2A申告納付税額（3％）【室】'!J30-'⑦-2Aのうち道分【室】'!J30&lt;0, 0, '⑥-2A申告納付税額（3％）【室】'!J30-'⑦-2Aのうち道分【室】'!J30), 0)</f>
        <v>0</v>
      </c>
      <c r="K30" s="10">
        <f>IFERROR(IF('⑥-2A申告納付税額（3％）【室】'!K30-'⑦-2Aのうち道分【室】'!K30&lt;0, 0, '⑥-2A申告納付税額（3％）【室】'!K30-'⑦-2Aのうち道分【室】'!K30), 0)</f>
        <v>0</v>
      </c>
      <c r="L30" s="10">
        <f>IFERROR(IF('⑥-2A申告納付税額（3％）【室】'!L30-'⑦-2Aのうち道分【室】'!L30&lt;0, 0, '⑥-2A申告納付税額（3％）【室】'!L30-'⑦-2Aのうち道分【室】'!L30), 0)</f>
        <v>0</v>
      </c>
      <c r="M30" s="10">
        <f>IFERROR(IF('⑥-2A申告納付税額（3％）【室】'!M30-'⑦-2Aのうち道分【室】'!M30&lt;0, 0, '⑥-2A申告納付税額（3％）【室】'!M30-'⑦-2Aのうち道分【室】'!M30), 0)</f>
        <v>0</v>
      </c>
      <c r="N30" s="91">
        <f>IFERROR(IF('⑥-2A申告納付税額（3％）【室】'!N30-'⑦-2Aのうち道分【室】'!N30&lt;0, 0, '⑥-2A申告納付税額（3％）【室】'!N30-'⑦-2Aのうち道分【室】'!N30), 0)</f>
        <v>0</v>
      </c>
      <c r="O30" s="91">
        <f>IFERROR(IF('⑥-2A申告納付税額（3％）【室】'!O30-'⑦-2Aのうち道分【室】'!O30&lt;0, 0, '⑥-2A申告納付税額（3％）【室】'!O30-'⑦-2Aのうち道分【室】'!O30), 0)</f>
        <v>0</v>
      </c>
      <c r="P30" s="91">
        <f>IFERROR(IF('⑥-2A申告納付税額（3％）【室】'!P30-'⑦-2Aのうち道分【室】'!P30&lt;0, 0, '⑥-2A申告納付税額（3％）【室】'!P30-'⑦-2Aのうち道分【室】'!P30), 0)</f>
        <v>0</v>
      </c>
      <c r="Q30" s="91">
        <f>IFERROR(IF('⑥-2A申告納付税額（3％）【室】'!Q30-'⑦-2Aのうち道分【室】'!Q30&lt;0, 0, '⑥-2A申告納付税額（3％）【室】'!Q30-'⑦-2Aのうち道分【室】'!Q30), 0)</f>
        <v>0</v>
      </c>
      <c r="R30" s="91">
        <f>IFERROR(IF('⑥-2A申告納付税額（3％）【室】'!R30-'⑦-2Aのうち道分【室】'!R30&lt;0, 0, '⑥-2A申告納付税額（3％）【室】'!R30-'⑦-2Aのうち道分【室】'!R30), 0)</f>
        <v>0</v>
      </c>
      <c r="S30" s="91">
        <f>IFERROR(IF('⑥-2A申告納付税額（3％）【室】'!S30-'⑦-2Aのうち道分【室】'!S30&lt;0, 0, '⑥-2A申告納付税額（3％）【室】'!S30-'⑦-2Aのうち道分【室】'!S30), 0)</f>
        <v>0</v>
      </c>
      <c r="T30" s="91">
        <f>IFERROR(IF('⑥-2A申告納付税額（3％）【室】'!T30-'⑦-2Aのうち道分【室】'!T30&lt;0, 0, '⑥-2A申告納付税額（3％）【室】'!T30-'⑦-2Aのうち道分【室】'!T30), 0)</f>
        <v>0</v>
      </c>
      <c r="U30" s="91">
        <f>IFERROR(IF('⑥-2A申告納付税額（3％）【室】'!U30-'⑦-2Aのうち道分【室】'!U30&lt;0, 0, '⑥-2A申告納付税額（3％）【室】'!U30-'⑦-2Aのうち道分【室】'!U30), 0)</f>
        <v>0</v>
      </c>
      <c r="V30" s="91">
        <f>IFERROR(IF('⑥-2A申告納付税額（3％）【室】'!V30-'⑦-2Aのうち道分【室】'!V30&lt;0, 0, '⑥-2A申告納付税額（3％）【室】'!V30-'⑦-2Aのうち道分【室】'!V30), 0)</f>
        <v>0</v>
      </c>
      <c r="W30" s="91">
        <f>IFERROR(IF('⑥-2A申告納付税額（3％）【室】'!W30-'⑦-2Aのうち道分【室】'!W30&lt;0, 0, '⑥-2A申告納付税額（3％）【室】'!W30-'⑦-2Aのうち道分【室】'!W30), 0)</f>
        <v>0</v>
      </c>
      <c r="X30" s="91">
        <f>IFERROR(IF('⑥-2A申告納付税額（3％）【室】'!X30-'⑦-2Aのうち道分【室】'!X30&lt;0, 0, '⑥-2A申告納付税額（3％）【室】'!X30-'⑦-2Aのうち道分【室】'!X30), 0)</f>
        <v>0</v>
      </c>
      <c r="Y30" s="91">
        <f>IFERROR(IF('⑥-2A申告納付税額（3％）【室】'!Y30-'⑦-2Aのうち道分【室】'!Y30&lt;0, 0, '⑥-2A申告納付税額（3％）【室】'!Y30-'⑦-2Aのうち道分【室】'!Y30), 0)</f>
        <v>0</v>
      </c>
      <c r="Z30" s="91">
        <f>IFERROR(IF('⑥-2A申告納付税額（3％）【室】'!Z30-'⑦-2Aのうち道分【室】'!Z30&lt;0, 0, '⑥-2A申告納付税額（3％）【室】'!Z30-'⑦-2Aのうち道分【室】'!Z30), 0)</f>
        <v>0</v>
      </c>
      <c r="AA30" s="91">
        <f>IFERROR(IF('⑥-2A申告納付税額（3％）【室】'!AA30-'⑦-2Aのうち道分【室】'!AA30&lt;0, 0, '⑥-2A申告納付税額（3％）【室】'!AA30-'⑦-2Aのうち道分【室】'!AA30), 0)</f>
        <v>0</v>
      </c>
      <c r="AB30" s="91">
        <f>IFERROR(IF('⑥-2A申告納付税額（3％）【室】'!AB30-'⑦-2Aのうち道分【室】'!AB30&lt;0, 0, '⑥-2A申告納付税額（3％）【室】'!AB30-'⑦-2Aのうち道分【室】'!AB30), 0)</f>
        <v>0</v>
      </c>
      <c r="AC30" s="91">
        <f>IFERROR(IF('⑥-2A申告納付税額（3％）【室】'!AC30-'⑦-2Aのうち道分【室】'!AC30&lt;0, 0, '⑥-2A申告納付税額（3％）【室】'!AC30-'⑦-2Aのうち道分【室】'!AC30), 0)</f>
        <v>0</v>
      </c>
      <c r="AD30" s="91">
        <f>IFERROR(IF('⑥-2A申告納付税額（3％）【室】'!AD30-'⑦-2Aのうち道分【室】'!AD30&lt;0, 0, '⑥-2A申告納付税額（3％）【室】'!AD30-'⑦-2Aのうち道分【室】'!AD30), 0)</f>
        <v>0</v>
      </c>
      <c r="AE30" s="91">
        <f>IFERROR(IF('⑥-2A申告納付税額（3％）【室】'!AE30-'⑦-2Aのうち道分【室】'!AE30&lt;0, 0, '⑥-2A申告納付税額（3％）【室】'!AE30-'⑦-2Aのうち道分【室】'!AE30), 0)</f>
        <v>0</v>
      </c>
      <c r="AF30" s="91">
        <f>IFERROR(IF('⑥-2A申告納付税額（3％）【室】'!AF30-'⑦-2Aのうち道分【室】'!AF30&lt;0, 0, '⑥-2A申告納付税額（3％）【室】'!AF30-'⑦-2Aのうち道分【室】'!AF30), 0)</f>
        <v>0</v>
      </c>
      <c r="AG30" s="91">
        <f>IFERROR(IF('⑥-2A申告納付税額（3％）【室】'!AG30-'⑦-2Aのうち道分【室】'!AG30&lt;0, 0, '⑥-2A申告納付税額（3％）【室】'!AG30-'⑦-2Aのうち道分【室】'!AG30), 0)</f>
        <v>0</v>
      </c>
      <c r="AH30" s="91">
        <f>IFERROR(IF('⑥-2A申告納付税額（3％）【室】'!AH30-'⑦-2Aのうち道分【室】'!AH30&lt;0, 0, '⑥-2A申告納付税額（3％）【室】'!AH30-'⑦-2Aのうち道分【室】'!AH30), 0)</f>
        <v>0</v>
      </c>
      <c r="AI30" s="91">
        <f>IFERROR(IF('⑥-2A申告納付税額（3％）【室】'!AI30-'⑦-2Aのうち道分【室】'!AI30&lt;0, 0, '⑥-2A申告納付税額（3％）【室】'!AI30-'⑦-2Aのうち道分【室】'!AI30), 0)</f>
        <v>0</v>
      </c>
      <c r="AJ30" s="91">
        <f>IFERROR(IF('⑥-2A申告納付税額（3％）【室】'!AJ30-'⑦-2Aのうち道分【室】'!AJ30&lt;0, 0, '⑥-2A申告納付税額（3％）【室】'!AJ30-'⑦-2Aのうち道分【室】'!AJ30), 0)</f>
        <v>0</v>
      </c>
      <c r="AK30" s="91">
        <f>IFERROR(IF('⑥-2A申告納付税額（3％）【室】'!AK30-'⑦-2Aのうち道分【室】'!AK30&lt;0, 0, '⑥-2A申告納付税額（3％）【室】'!AK30-'⑦-2Aのうち道分【室】'!AK30), 0)</f>
        <v>0</v>
      </c>
      <c r="AL30" s="91">
        <f>IFERROR(IF('⑥-2A申告納付税額（3％）【室】'!AL30-'⑦-2Aのうち道分【室】'!AL30&lt;0, 0, '⑥-2A申告納付税額（3％）【室】'!AL30-'⑦-2Aのうち道分【室】'!AL30), 0)</f>
        <v>0</v>
      </c>
      <c r="AM30" s="91">
        <f>IFERROR(IF('⑥-2A申告納付税額（3％）【室】'!AM30-'⑦-2Aのうち道分【室】'!AM30&lt;0, 0, '⑥-2A申告納付税額（3％）【室】'!AM30-'⑦-2Aのうち道分【室】'!AM30), 0)</f>
        <v>0</v>
      </c>
      <c r="AN30" s="91">
        <f>IFERROR(IF('⑥-2A申告納付税額（3％）【室】'!AN30-'⑦-2Aのうち道分【室】'!AN30&lt;0, 0, '⑥-2A申告納付税額（3％）【室】'!AN30-'⑦-2Aのうち道分【室】'!AN30), 0)</f>
        <v>0</v>
      </c>
      <c r="AO30" s="91">
        <f>IFERROR(IF('⑥-2A申告納付税額（3％）【室】'!AO30-'⑦-2Aのうち道分【室】'!AO30&lt;0, 0, '⑥-2A申告納付税額（3％）【室】'!AO30-'⑦-2Aのうち道分【室】'!AO30), 0)</f>
        <v>0</v>
      </c>
      <c r="AP30" s="91">
        <f>IFERROR(IF('⑥-2A申告納付税額（3％）【室】'!AP30-'⑦-2Aのうち道分【室】'!AP30&lt;0, 0, '⑥-2A申告納付税額（3％）【室】'!AP30-'⑦-2Aのうち道分【室】'!AP30), 0)</f>
        <v>0</v>
      </c>
      <c r="AQ30" s="91">
        <f>IFERROR(IF('⑥-2A申告納付税額（3％）【室】'!AQ30-'⑦-2Aのうち道分【室】'!AQ30&lt;0, 0, '⑥-2A申告納付税額（3％）【室】'!AQ30-'⑦-2Aのうち道分【室】'!AQ30), 0)</f>
        <v>0</v>
      </c>
      <c r="AR30" s="91">
        <f>IFERROR(IF('⑥-2A申告納付税額（3％）【室】'!AR30-'⑦-2Aのうち道分【室】'!AR30&lt;0, 0, '⑥-2A申告納付税額（3％）【室】'!AR30-'⑦-2Aのうち道分【室】'!AR30), 0)</f>
        <v>0</v>
      </c>
      <c r="AS30" s="91">
        <f>IFERROR(IF('⑥-2A申告納付税額（3％）【室】'!AS30-'⑦-2Aのうち道分【室】'!AS30&lt;0, 0, '⑥-2A申告納付税額（3％）【室】'!AS30-'⑦-2Aのうち道分【室】'!AS30), 0)</f>
        <v>0</v>
      </c>
      <c r="AT30" s="91">
        <f>IFERROR(IF('⑥-2A申告納付税額（3％）【室】'!AT30-'⑦-2Aのうち道分【室】'!AT30&lt;0, 0, '⑥-2A申告納付税額（3％）【室】'!AT30-'⑦-2Aのうち道分【室】'!AT30), 0)</f>
        <v>0</v>
      </c>
      <c r="AU30" s="91">
        <f>IFERROR(IF('⑥-2A申告納付税額（3％）【室】'!AU30-'⑦-2Aのうち道分【室】'!AU30&lt;0, 0, '⑥-2A申告納付税額（3％）【室】'!AU30-'⑦-2Aのうち道分【室】'!AU30), 0)</f>
        <v>0</v>
      </c>
      <c r="AV30" s="91">
        <f>IFERROR(IF('⑥-2A申告納付税額（3％）【室】'!AV30-'⑦-2Aのうち道分【室】'!AV30&lt;0, 0, '⑥-2A申告納付税額（3％）【室】'!AV30-'⑦-2Aのうち道分【室】'!AV30), 0)</f>
        <v>0</v>
      </c>
      <c r="AW30" s="91">
        <f>IFERROR(IF('⑥-2A申告納付税額（3％）【室】'!AW30-'⑦-2Aのうち道分【室】'!AW30&lt;0, 0, '⑥-2A申告納付税額（3％）【室】'!AW30-'⑦-2Aのうち道分【室】'!AW30), 0)</f>
        <v>0</v>
      </c>
      <c r="AX30" s="91">
        <f>IFERROR(IF('⑥-2A申告納付税額（3％）【室】'!AX30-'⑦-2Aのうち道分【室】'!AX30&lt;0, 0, '⑥-2A申告納付税額（3％）【室】'!AX30-'⑦-2Aのうち道分【室】'!AX30), 0)</f>
        <v>0</v>
      </c>
      <c r="AY30" s="91">
        <f>IFERROR(IF('⑥-2A申告納付税額（3％）【室】'!AY30-'⑦-2Aのうち道分【室】'!AY30&lt;0, 0, '⑥-2A申告納付税額（3％）【室】'!AY30-'⑦-2Aのうち道分【室】'!AY30), 0)</f>
        <v>0</v>
      </c>
      <c r="AZ30" s="91">
        <f>IFERROR(IF('⑥-2A申告納付税額（3％）【室】'!AZ30-'⑦-2Aのうち道分【室】'!AZ30&lt;0, 0, '⑥-2A申告納付税額（3％）【室】'!AZ30-'⑦-2Aのうち道分【室】'!AZ30), 0)</f>
        <v>0</v>
      </c>
      <c r="BA30" s="91">
        <f>IFERROR(IF('⑥-2A申告納付税額（3％）【室】'!BA30-'⑦-2Aのうち道分【室】'!BA30&lt;0, 0, '⑥-2A申告納付税額（3％）【室】'!BA30-'⑦-2Aのうち道分【室】'!BA30), 0)</f>
        <v>0</v>
      </c>
      <c r="BB30" s="91">
        <f>IFERROR(IF('⑥-2A申告納付税額（3％）【室】'!BB30-'⑦-2Aのうち道分【室】'!BB30&lt;0, 0, '⑥-2A申告納付税額（3％）【室】'!BB30-'⑦-2Aのうち道分【室】'!BB30), 0)</f>
        <v>0</v>
      </c>
      <c r="BC30" s="91">
        <f>IFERROR(IF('⑥-2A申告納付税額（3％）【室】'!BC30-'⑦-2Aのうち道分【室】'!BC30&lt;0, 0, '⑥-2A申告納付税額（3％）【室】'!BC30-'⑦-2Aのうち道分【室】'!BC30), 0)</f>
        <v>0</v>
      </c>
      <c r="BD30" s="91">
        <f>IFERROR(IF('⑥-2A申告納付税額（3％）【室】'!BD30-'⑦-2Aのうち道分【室】'!BD30&lt;0, 0, '⑥-2A申告納付税額（3％）【室】'!BD30-'⑦-2Aのうち道分【室】'!BD30), 0)</f>
        <v>0</v>
      </c>
      <c r="BE30" s="91">
        <f>IFERROR(IF('⑥-2A申告納付税額（3％）【室】'!BE30-'⑦-2Aのうち道分【室】'!BE30&lt;0, 0, '⑥-2A申告納付税額（3％）【室】'!BE30-'⑦-2Aのうち道分【室】'!BE30), 0)</f>
        <v>0</v>
      </c>
      <c r="BF30" s="91">
        <f>IFERROR(IF('⑥-2A申告納付税額（3％）【室】'!BF30-'⑦-2Aのうち道分【室】'!BF30&lt;0, 0, '⑥-2A申告納付税額（3％）【室】'!BF30-'⑦-2Aのうち道分【室】'!BF30), 0)</f>
        <v>0</v>
      </c>
      <c r="BG30" s="91">
        <f>IFERROR(IF('⑥-2A申告納付税額（3％）【室】'!BG30-'⑦-2Aのうち道分【室】'!BG30&lt;0, 0, '⑥-2A申告納付税額（3％）【室】'!BG30-'⑦-2Aのうち道分【室】'!BG30), 0)</f>
        <v>0</v>
      </c>
      <c r="BH30" s="91">
        <f>IFERROR(IF('⑥-2A申告納付税額（3％）【室】'!BH30-'⑦-2Aのうち道分【室】'!BH30&lt;0, 0, '⑥-2A申告納付税額（3％）【室】'!BH30-'⑦-2Aのうち道分【室】'!BH30), 0)</f>
        <v>0</v>
      </c>
      <c r="BI30" s="91">
        <f>IFERROR(IF('⑥-2A申告納付税額（3％）【室】'!BI30-'⑦-2Aのうち道分【室】'!BI30&lt;0, 0, '⑥-2A申告納付税額（3％）【室】'!BI30-'⑦-2Aのうち道分【室】'!BI30), 0)</f>
        <v>0</v>
      </c>
      <c r="BJ30" s="91">
        <f>IFERROR(IF('⑥-2A申告納付税額（3％）【室】'!BJ30-'⑦-2Aのうち道分【室】'!BJ30&lt;0, 0, '⑥-2A申告納付税額（3％）【室】'!BJ30-'⑦-2Aのうち道分【室】'!BJ30), 0)</f>
        <v>0</v>
      </c>
      <c r="BK30" s="91">
        <f>IFERROR(IF('⑥-2A申告納付税額（3％）【室】'!BK30-'⑦-2Aのうち道分【室】'!BK30&lt;0, 0, '⑥-2A申告納付税額（3％）【室】'!BK30-'⑦-2Aのうち道分【室】'!BK30), 0)</f>
        <v>0</v>
      </c>
      <c r="BL30" s="91">
        <f>IFERROR(IF('⑥-2A申告納付税額（3％）【室】'!BL30-'⑦-2Aのうち道分【室】'!BL30&lt;0, 0, '⑥-2A申告納付税額（3％）【室】'!BL30-'⑦-2Aのうち道分【室】'!BL30), 0)</f>
        <v>0</v>
      </c>
      <c r="BM30" s="91">
        <f>IFERROR(IF('⑥-2A申告納付税額（3％）【室】'!BM30-'⑦-2Aのうち道分【室】'!BM30&lt;0, 0, '⑥-2A申告納付税額（3％）【室】'!BM30-'⑦-2Aのうち道分【室】'!BM30), 0)</f>
        <v>0</v>
      </c>
      <c r="BN30" s="91">
        <f>IFERROR(IF('⑥-2A申告納付税額（3％）【室】'!BN30-'⑦-2Aのうち道分【室】'!BN30&lt;0, 0, '⑥-2A申告納付税額（3％）【室】'!BN30-'⑦-2Aのうち道分【室】'!BN30), 0)</f>
        <v>0</v>
      </c>
      <c r="BO30" s="91">
        <f>IFERROR(IF('⑥-2A申告納付税額（3％）【室】'!BO30-'⑦-2Aのうち道分【室】'!BO30&lt;0, 0, '⑥-2A申告納付税額（3％）【室】'!BO30-'⑦-2Aのうち道分【室】'!BO30), 0)</f>
        <v>0</v>
      </c>
      <c r="BP30" s="91">
        <f>IFERROR(IF('⑥-2A申告納付税額（3％）【室】'!BP30-'⑦-2Aのうち道分【室】'!BP30&lt;0, 0, '⑥-2A申告納付税額（3％）【室】'!BP30-'⑦-2Aのうち道分【室】'!BP30), 0)</f>
        <v>0</v>
      </c>
      <c r="BQ30" s="91">
        <f>IFERROR(IF('⑥-2A申告納付税額（3％）【室】'!BQ30-'⑦-2Aのうち道分【室】'!BQ30&lt;0, 0, '⑥-2A申告納付税額（3％）【室】'!BQ30-'⑦-2Aのうち道分【室】'!BQ30), 0)</f>
        <v>0</v>
      </c>
      <c r="BR30" s="91">
        <f>IFERROR(IF('⑥-2A申告納付税額（3％）【室】'!BR30-'⑦-2Aのうち道分【室】'!BR30&lt;0, 0, '⑥-2A申告納付税額（3％）【室】'!BR30-'⑦-2Aのうち道分【室】'!BR30), 0)</f>
        <v>0</v>
      </c>
      <c r="BS30" s="91">
        <f>IFERROR(IF('⑥-2A申告納付税額（3％）【室】'!BS30-'⑦-2Aのうち道分【室】'!BS30&lt;0, 0, '⑥-2A申告納付税額（3％）【室】'!BS30-'⑦-2Aのうち道分【室】'!BS30), 0)</f>
        <v>0</v>
      </c>
      <c r="BT30" s="91">
        <f>IFERROR(IF('⑥-2A申告納付税額（3％）【室】'!BT30-'⑦-2Aのうち道分【室】'!BT30&lt;0, 0, '⑥-2A申告納付税額（3％）【室】'!BT30-'⑦-2Aのうち道分【室】'!BT30), 0)</f>
        <v>0</v>
      </c>
      <c r="BU30" s="91">
        <f>IFERROR(IF('⑥-2A申告納付税額（3％）【室】'!BU30-'⑦-2Aのうち道分【室】'!BU30&lt;0, 0, '⑥-2A申告納付税額（3％）【室】'!BU30-'⑦-2Aのうち道分【室】'!BU30), 0)</f>
        <v>0</v>
      </c>
      <c r="BV30" s="91">
        <f>IFERROR(IF('⑥-2A申告納付税額（3％）【室】'!BV30-'⑦-2Aのうち道分【室】'!BV30&lt;0, 0, '⑥-2A申告納付税額（3％）【室】'!BV30-'⑦-2Aのうち道分【室】'!BV30), 0)</f>
        <v>0</v>
      </c>
      <c r="BW30" s="91">
        <f>IFERROR(IF('⑥-2A申告納付税額（3％）【室】'!BW30-'⑦-2Aのうち道分【室】'!BW30&lt;0, 0, '⑥-2A申告納付税額（3％）【室】'!BW30-'⑦-2Aのうち道分【室】'!BW30), 0)</f>
        <v>0</v>
      </c>
      <c r="BX30" s="91">
        <f>IFERROR(IF('⑥-2A申告納付税額（3％）【室】'!BX30-'⑦-2Aのうち道分【室】'!BX30&lt;0, 0, '⑥-2A申告納付税額（3％）【室】'!BX30-'⑦-2Aのうち道分【室】'!BX30), 0)</f>
        <v>0</v>
      </c>
      <c r="BY30" s="91">
        <f>IFERROR(IF('⑥-2A申告納付税額（3％）【室】'!BY30-'⑦-2Aのうち道分【室】'!BY30&lt;0, 0, '⑥-2A申告納付税額（3％）【室】'!BY30-'⑦-2Aのうち道分【室】'!BY30), 0)</f>
        <v>0</v>
      </c>
      <c r="BZ30" s="91">
        <f>IFERROR(IF('⑥-2A申告納付税額（3％）【室】'!BZ30-'⑦-2Aのうち道分【室】'!BZ30&lt;0, 0, '⑥-2A申告納付税額（3％）【室】'!BZ30-'⑦-2Aのうち道分【室】'!BZ30), 0)</f>
        <v>0</v>
      </c>
      <c r="CA30" s="91">
        <f>IFERROR(IF('⑥-2A申告納付税額（3％）【室】'!CA30-'⑦-2Aのうち道分【室】'!CA30&lt;0, 0, '⑥-2A申告納付税額（3％）【室】'!CA30-'⑦-2Aのうち道分【室】'!CA30), 0)</f>
        <v>0</v>
      </c>
      <c r="CB30" s="91">
        <f>IFERROR(IF('⑥-2A申告納付税額（3％）【室】'!CB30-'⑦-2Aのうち道分【室】'!CB30&lt;0, 0, '⑥-2A申告納付税額（3％）【室】'!CB30-'⑦-2Aのうち道分【室】'!CB30), 0)</f>
        <v>0</v>
      </c>
      <c r="CC30" s="91">
        <f>IFERROR(IF('⑥-2A申告納付税額（3％）【室】'!CC30-'⑦-2Aのうち道分【室】'!CC30&lt;0, 0, '⑥-2A申告納付税額（3％）【室】'!CC30-'⑦-2Aのうち道分【室】'!CC30), 0)</f>
        <v>0</v>
      </c>
      <c r="CD30" s="91">
        <f>IFERROR(IF('⑥-2A申告納付税額（3％）【室】'!CD30-'⑦-2Aのうち道分【室】'!CD30&lt;0, 0, '⑥-2A申告納付税額（3％）【室】'!CD30-'⑦-2Aのうち道分【室】'!CD30), 0)</f>
        <v>0</v>
      </c>
      <c r="CE30" s="91">
        <f>IFERROR(IF('⑥-2A申告納付税額（3％）【室】'!CE30-'⑦-2Aのうち道分【室】'!CE30&lt;0, 0, '⑥-2A申告納付税額（3％）【室】'!CE30-'⑦-2Aのうち道分【室】'!CE30), 0)</f>
        <v>0</v>
      </c>
      <c r="CF30" s="91">
        <f>IFERROR(IF('⑥-2A申告納付税額（3％）【室】'!CF30-'⑦-2Aのうち道分【室】'!CF30&lt;0, 0, '⑥-2A申告納付税額（3％）【室】'!CF30-'⑦-2Aのうち道分【室】'!CF30), 0)</f>
        <v>0</v>
      </c>
      <c r="CG30" s="91">
        <f>IFERROR(IF('⑥-2A申告納付税額（3％）【室】'!CG30-'⑦-2Aのうち道分【室】'!CG30&lt;0, 0, '⑥-2A申告納付税額（3％）【室】'!CG30-'⑦-2Aのうち道分【室】'!CG30), 0)</f>
        <v>0</v>
      </c>
      <c r="CH30" s="91">
        <f>IFERROR(IF('⑥-2A申告納付税額（3％）【室】'!CH30-'⑦-2Aのうち道分【室】'!CH30&lt;0, 0, '⑥-2A申告納付税額（3％）【室】'!CH30-'⑦-2Aのうち道分【室】'!CH30), 0)</f>
        <v>0</v>
      </c>
      <c r="CI30" s="91">
        <f>IFERROR(IF('⑥-2A申告納付税額（3％）【室】'!CI30-'⑦-2Aのうち道分【室】'!CI30&lt;0, 0, '⑥-2A申告納付税額（3％）【室】'!CI30-'⑦-2Aのうち道分【室】'!CI30), 0)</f>
        <v>0</v>
      </c>
      <c r="CJ30" s="91">
        <f>IFERROR(IF('⑥-2A申告納付税額（3％）【室】'!CJ30-'⑦-2Aのうち道分【室】'!CJ30&lt;0, 0, '⑥-2A申告納付税額（3％）【室】'!CJ30-'⑦-2Aのうち道分【室】'!CJ30), 0)</f>
        <v>0</v>
      </c>
      <c r="CK30" s="91">
        <f>IFERROR(IF('⑥-2A申告納付税額（3％）【室】'!CK30-'⑦-2Aのうち道分【室】'!CK30&lt;0, 0, '⑥-2A申告納付税額（3％）【室】'!CK30-'⑦-2Aのうち道分【室】'!CK30), 0)</f>
        <v>0</v>
      </c>
      <c r="CL30" s="91">
        <f>IFERROR(IF('⑥-2A申告納付税額（3％）【室】'!CL30-'⑦-2Aのうち道分【室】'!CL30&lt;0, 0, '⑥-2A申告納付税額（3％）【室】'!CL30-'⑦-2Aのうち道分【室】'!CL30), 0)</f>
        <v>0</v>
      </c>
      <c r="CM30" s="91">
        <f>IFERROR(IF('⑥-2A申告納付税額（3％）【室】'!CM30-'⑦-2Aのうち道分【室】'!CM30&lt;0, 0, '⑥-2A申告納付税額（3％）【室】'!CM30-'⑦-2Aのうち道分【室】'!CM30), 0)</f>
        <v>0</v>
      </c>
      <c r="CN30" s="91">
        <f>IFERROR(IF('⑥-2A申告納付税額（3％）【室】'!CN30-'⑦-2Aのうち道分【室】'!CN30&lt;0, 0, '⑥-2A申告納付税額（3％）【室】'!CN30-'⑦-2Aのうち道分【室】'!CN30), 0)</f>
        <v>0</v>
      </c>
      <c r="CO30" s="91">
        <f>IFERROR(IF('⑥-2A申告納付税額（3％）【室】'!CO30-'⑦-2Aのうち道分【室】'!CO30&lt;0, 0, '⑥-2A申告納付税額（3％）【室】'!CO30-'⑦-2Aのうち道分【室】'!CO30), 0)</f>
        <v>0</v>
      </c>
      <c r="CP30" s="91">
        <f>IFERROR(IF('⑥-2A申告納付税額（3％）【室】'!CP30-'⑦-2Aのうち道分【室】'!CP30&lt;0, 0, '⑥-2A申告納付税額（3％）【室】'!CP30-'⑦-2Aのうち道分【室】'!CP30), 0)</f>
        <v>0</v>
      </c>
      <c r="CQ30" s="91">
        <f>IFERROR(IF('⑥-2A申告納付税額（3％）【室】'!CQ30-'⑦-2Aのうち道分【室】'!CQ30&lt;0, 0, '⑥-2A申告納付税額（3％）【室】'!CQ30-'⑦-2Aのうち道分【室】'!CQ30), 0)</f>
        <v>0</v>
      </c>
      <c r="CR30" s="91">
        <f>IFERROR(IF('⑥-2A申告納付税額（3％）【室】'!CR30-'⑦-2Aのうち道分【室】'!CR30&lt;0, 0, '⑥-2A申告納付税額（3％）【室】'!CR30-'⑦-2Aのうち道分【室】'!CR30), 0)</f>
        <v>0</v>
      </c>
      <c r="CS30" s="91">
        <f>IFERROR(IF('⑥-2A申告納付税額（3％）【室】'!CS30-'⑦-2Aのうち道分【室】'!CS30&lt;0, 0, '⑥-2A申告納付税額（3％）【室】'!CS30-'⑦-2Aのうち道分【室】'!CS30), 0)</f>
        <v>0</v>
      </c>
      <c r="CT30" s="91">
        <f>IFERROR(IF('⑥-2A申告納付税額（3％）【室】'!CT30-'⑦-2Aのうち道分【室】'!CT30&lt;0, 0, '⑥-2A申告納付税額（3％）【室】'!CT30-'⑦-2Aのうち道分【室】'!CT30), 0)</f>
        <v>0</v>
      </c>
      <c r="CU30" s="91">
        <f>IFERROR(IF('⑥-2A申告納付税額（3％）【室】'!CU30-'⑦-2Aのうち道分【室】'!CU30&lt;0, 0, '⑥-2A申告納付税額（3％）【室】'!CU30-'⑦-2Aのうち道分【室】'!CU30), 0)</f>
        <v>0</v>
      </c>
      <c r="CV30" s="91">
        <f>IFERROR(IF('⑥-2A申告納付税額（3％）【室】'!CV30-'⑦-2Aのうち道分【室】'!CV30&lt;0, 0, '⑥-2A申告納付税額（3％）【室】'!CV30-'⑦-2Aのうち道分【室】'!CV30), 0)</f>
        <v>0</v>
      </c>
      <c r="CW30" s="91">
        <f>IFERROR(IF('⑥-2A申告納付税額（3％）【室】'!CW30-'⑦-2Aのうち道分【室】'!CW30&lt;0, 0, '⑥-2A申告納付税額（3％）【室】'!CW30-'⑦-2Aのうち道分【室】'!CW30), 0)</f>
        <v>0</v>
      </c>
      <c r="CX30" s="91">
        <f>IFERROR(IF('⑥-2A申告納付税額（3％）【室】'!CX30-'⑦-2Aのうち道分【室】'!CX30&lt;0, 0, '⑥-2A申告納付税額（3％）【室】'!CX30-'⑦-2Aのうち道分【室】'!CX30), 0)</f>
        <v>0</v>
      </c>
      <c r="CY30" s="165">
        <f t="shared" si="6"/>
        <v>0</v>
      </c>
      <c r="DA30" s="5">
        <f t="shared" si="7"/>
        <v>0</v>
      </c>
    </row>
    <row r="31" spans="1:105">
      <c r="A31" s="196"/>
      <c r="B31" s="92">
        <v>23</v>
      </c>
      <c r="C31" s="10">
        <f>IFERROR(IF('⑥-2A申告納付税額（3％）【室】'!C31-'⑦-2Aのうち道分【室】'!C31&lt;0, 0, '⑥-2A申告納付税額（3％）【室】'!C31-'⑦-2Aのうち道分【室】'!C31), 0)</f>
        <v>0</v>
      </c>
      <c r="D31" s="10">
        <f>IFERROR(IF('⑥-2A申告納付税額（3％）【室】'!D31-'⑦-2Aのうち道分【室】'!D31&lt;0, 0, '⑥-2A申告納付税額（3％）【室】'!D31-'⑦-2Aのうち道分【室】'!D31), 0)</f>
        <v>0</v>
      </c>
      <c r="E31" s="10">
        <f>IFERROR(IF('⑥-2A申告納付税額（3％）【室】'!E31-'⑦-2Aのうち道分【室】'!E31&lt;0, 0, '⑥-2A申告納付税額（3％）【室】'!E31-'⑦-2Aのうち道分【室】'!E31), 0)</f>
        <v>0</v>
      </c>
      <c r="F31" s="10">
        <f>IFERROR(IF('⑥-2A申告納付税額（3％）【室】'!F31-'⑦-2Aのうち道分【室】'!F31&lt;0, 0, '⑥-2A申告納付税額（3％）【室】'!F31-'⑦-2Aのうち道分【室】'!F31), 0)</f>
        <v>0</v>
      </c>
      <c r="G31" s="10">
        <f>IFERROR(IF('⑥-2A申告納付税額（3％）【室】'!G31-'⑦-2Aのうち道分【室】'!G31&lt;0, 0, '⑥-2A申告納付税額（3％）【室】'!G31-'⑦-2Aのうち道分【室】'!G31), 0)</f>
        <v>0</v>
      </c>
      <c r="H31" s="10">
        <f>IFERROR(IF('⑥-2A申告納付税額（3％）【室】'!H31-'⑦-2Aのうち道分【室】'!H31&lt;0, 0, '⑥-2A申告納付税額（3％）【室】'!H31-'⑦-2Aのうち道分【室】'!H31), 0)</f>
        <v>0</v>
      </c>
      <c r="I31" s="10">
        <f>IFERROR(IF('⑥-2A申告納付税額（3％）【室】'!I31-'⑦-2Aのうち道分【室】'!I31&lt;0, 0, '⑥-2A申告納付税額（3％）【室】'!I31-'⑦-2Aのうち道分【室】'!I31), 0)</f>
        <v>0</v>
      </c>
      <c r="J31" s="10">
        <f>IFERROR(IF('⑥-2A申告納付税額（3％）【室】'!J31-'⑦-2Aのうち道分【室】'!J31&lt;0, 0, '⑥-2A申告納付税額（3％）【室】'!J31-'⑦-2Aのうち道分【室】'!J31), 0)</f>
        <v>0</v>
      </c>
      <c r="K31" s="10">
        <f>IFERROR(IF('⑥-2A申告納付税額（3％）【室】'!K31-'⑦-2Aのうち道分【室】'!K31&lt;0, 0, '⑥-2A申告納付税額（3％）【室】'!K31-'⑦-2Aのうち道分【室】'!K31), 0)</f>
        <v>0</v>
      </c>
      <c r="L31" s="10">
        <f>IFERROR(IF('⑥-2A申告納付税額（3％）【室】'!L31-'⑦-2Aのうち道分【室】'!L31&lt;0, 0, '⑥-2A申告納付税額（3％）【室】'!L31-'⑦-2Aのうち道分【室】'!L31), 0)</f>
        <v>0</v>
      </c>
      <c r="M31" s="10">
        <f>IFERROR(IF('⑥-2A申告納付税額（3％）【室】'!M31-'⑦-2Aのうち道分【室】'!M31&lt;0, 0, '⑥-2A申告納付税額（3％）【室】'!M31-'⑦-2Aのうち道分【室】'!M31), 0)</f>
        <v>0</v>
      </c>
      <c r="N31" s="91">
        <f>IFERROR(IF('⑥-2A申告納付税額（3％）【室】'!N31-'⑦-2Aのうち道分【室】'!N31&lt;0, 0, '⑥-2A申告納付税額（3％）【室】'!N31-'⑦-2Aのうち道分【室】'!N31), 0)</f>
        <v>0</v>
      </c>
      <c r="O31" s="91">
        <f>IFERROR(IF('⑥-2A申告納付税額（3％）【室】'!O31-'⑦-2Aのうち道分【室】'!O31&lt;0, 0, '⑥-2A申告納付税額（3％）【室】'!O31-'⑦-2Aのうち道分【室】'!O31), 0)</f>
        <v>0</v>
      </c>
      <c r="P31" s="91">
        <f>IFERROR(IF('⑥-2A申告納付税額（3％）【室】'!P31-'⑦-2Aのうち道分【室】'!P31&lt;0, 0, '⑥-2A申告納付税額（3％）【室】'!P31-'⑦-2Aのうち道分【室】'!P31), 0)</f>
        <v>0</v>
      </c>
      <c r="Q31" s="91">
        <f>IFERROR(IF('⑥-2A申告納付税額（3％）【室】'!Q31-'⑦-2Aのうち道分【室】'!Q31&lt;0, 0, '⑥-2A申告納付税額（3％）【室】'!Q31-'⑦-2Aのうち道分【室】'!Q31), 0)</f>
        <v>0</v>
      </c>
      <c r="R31" s="91">
        <f>IFERROR(IF('⑥-2A申告納付税額（3％）【室】'!R31-'⑦-2Aのうち道分【室】'!R31&lt;0, 0, '⑥-2A申告納付税額（3％）【室】'!R31-'⑦-2Aのうち道分【室】'!R31), 0)</f>
        <v>0</v>
      </c>
      <c r="S31" s="91">
        <f>IFERROR(IF('⑥-2A申告納付税額（3％）【室】'!S31-'⑦-2Aのうち道分【室】'!S31&lt;0, 0, '⑥-2A申告納付税額（3％）【室】'!S31-'⑦-2Aのうち道分【室】'!S31), 0)</f>
        <v>0</v>
      </c>
      <c r="T31" s="91">
        <f>IFERROR(IF('⑥-2A申告納付税額（3％）【室】'!T31-'⑦-2Aのうち道分【室】'!T31&lt;0, 0, '⑥-2A申告納付税額（3％）【室】'!T31-'⑦-2Aのうち道分【室】'!T31), 0)</f>
        <v>0</v>
      </c>
      <c r="U31" s="91">
        <f>IFERROR(IF('⑥-2A申告納付税額（3％）【室】'!U31-'⑦-2Aのうち道分【室】'!U31&lt;0, 0, '⑥-2A申告納付税額（3％）【室】'!U31-'⑦-2Aのうち道分【室】'!U31), 0)</f>
        <v>0</v>
      </c>
      <c r="V31" s="91">
        <f>IFERROR(IF('⑥-2A申告納付税額（3％）【室】'!V31-'⑦-2Aのうち道分【室】'!V31&lt;0, 0, '⑥-2A申告納付税額（3％）【室】'!V31-'⑦-2Aのうち道分【室】'!V31), 0)</f>
        <v>0</v>
      </c>
      <c r="W31" s="91">
        <f>IFERROR(IF('⑥-2A申告納付税額（3％）【室】'!W31-'⑦-2Aのうち道分【室】'!W31&lt;0, 0, '⑥-2A申告納付税額（3％）【室】'!W31-'⑦-2Aのうち道分【室】'!W31), 0)</f>
        <v>0</v>
      </c>
      <c r="X31" s="91">
        <f>IFERROR(IF('⑥-2A申告納付税額（3％）【室】'!X31-'⑦-2Aのうち道分【室】'!X31&lt;0, 0, '⑥-2A申告納付税額（3％）【室】'!X31-'⑦-2Aのうち道分【室】'!X31), 0)</f>
        <v>0</v>
      </c>
      <c r="Y31" s="91">
        <f>IFERROR(IF('⑥-2A申告納付税額（3％）【室】'!Y31-'⑦-2Aのうち道分【室】'!Y31&lt;0, 0, '⑥-2A申告納付税額（3％）【室】'!Y31-'⑦-2Aのうち道分【室】'!Y31), 0)</f>
        <v>0</v>
      </c>
      <c r="Z31" s="91">
        <f>IFERROR(IF('⑥-2A申告納付税額（3％）【室】'!Z31-'⑦-2Aのうち道分【室】'!Z31&lt;0, 0, '⑥-2A申告納付税額（3％）【室】'!Z31-'⑦-2Aのうち道分【室】'!Z31), 0)</f>
        <v>0</v>
      </c>
      <c r="AA31" s="91">
        <f>IFERROR(IF('⑥-2A申告納付税額（3％）【室】'!AA31-'⑦-2Aのうち道分【室】'!AA31&lt;0, 0, '⑥-2A申告納付税額（3％）【室】'!AA31-'⑦-2Aのうち道分【室】'!AA31), 0)</f>
        <v>0</v>
      </c>
      <c r="AB31" s="91">
        <f>IFERROR(IF('⑥-2A申告納付税額（3％）【室】'!AB31-'⑦-2Aのうち道分【室】'!AB31&lt;0, 0, '⑥-2A申告納付税額（3％）【室】'!AB31-'⑦-2Aのうち道分【室】'!AB31), 0)</f>
        <v>0</v>
      </c>
      <c r="AC31" s="91">
        <f>IFERROR(IF('⑥-2A申告納付税額（3％）【室】'!AC31-'⑦-2Aのうち道分【室】'!AC31&lt;0, 0, '⑥-2A申告納付税額（3％）【室】'!AC31-'⑦-2Aのうち道分【室】'!AC31), 0)</f>
        <v>0</v>
      </c>
      <c r="AD31" s="91">
        <f>IFERROR(IF('⑥-2A申告納付税額（3％）【室】'!AD31-'⑦-2Aのうち道分【室】'!AD31&lt;0, 0, '⑥-2A申告納付税額（3％）【室】'!AD31-'⑦-2Aのうち道分【室】'!AD31), 0)</f>
        <v>0</v>
      </c>
      <c r="AE31" s="91">
        <f>IFERROR(IF('⑥-2A申告納付税額（3％）【室】'!AE31-'⑦-2Aのうち道分【室】'!AE31&lt;0, 0, '⑥-2A申告納付税額（3％）【室】'!AE31-'⑦-2Aのうち道分【室】'!AE31), 0)</f>
        <v>0</v>
      </c>
      <c r="AF31" s="91">
        <f>IFERROR(IF('⑥-2A申告納付税額（3％）【室】'!AF31-'⑦-2Aのうち道分【室】'!AF31&lt;0, 0, '⑥-2A申告納付税額（3％）【室】'!AF31-'⑦-2Aのうち道分【室】'!AF31), 0)</f>
        <v>0</v>
      </c>
      <c r="AG31" s="91">
        <f>IFERROR(IF('⑥-2A申告納付税額（3％）【室】'!AG31-'⑦-2Aのうち道分【室】'!AG31&lt;0, 0, '⑥-2A申告納付税額（3％）【室】'!AG31-'⑦-2Aのうち道分【室】'!AG31), 0)</f>
        <v>0</v>
      </c>
      <c r="AH31" s="91">
        <f>IFERROR(IF('⑥-2A申告納付税額（3％）【室】'!AH31-'⑦-2Aのうち道分【室】'!AH31&lt;0, 0, '⑥-2A申告納付税額（3％）【室】'!AH31-'⑦-2Aのうち道分【室】'!AH31), 0)</f>
        <v>0</v>
      </c>
      <c r="AI31" s="91">
        <f>IFERROR(IF('⑥-2A申告納付税額（3％）【室】'!AI31-'⑦-2Aのうち道分【室】'!AI31&lt;0, 0, '⑥-2A申告納付税額（3％）【室】'!AI31-'⑦-2Aのうち道分【室】'!AI31), 0)</f>
        <v>0</v>
      </c>
      <c r="AJ31" s="91">
        <f>IFERROR(IF('⑥-2A申告納付税額（3％）【室】'!AJ31-'⑦-2Aのうち道分【室】'!AJ31&lt;0, 0, '⑥-2A申告納付税額（3％）【室】'!AJ31-'⑦-2Aのうち道分【室】'!AJ31), 0)</f>
        <v>0</v>
      </c>
      <c r="AK31" s="91">
        <f>IFERROR(IF('⑥-2A申告納付税額（3％）【室】'!AK31-'⑦-2Aのうち道分【室】'!AK31&lt;0, 0, '⑥-2A申告納付税額（3％）【室】'!AK31-'⑦-2Aのうち道分【室】'!AK31), 0)</f>
        <v>0</v>
      </c>
      <c r="AL31" s="91">
        <f>IFERROR(IF('⑥-2A申告納付税額（3％）【室】'!AL31-'⑦-2Aのうち道分【室】'!AL31&lt;0, 0, '⑥-2A申告納付税額（3％）【室】'!AL31-'⑦-2Aのうち道分【室】'!AL31), 0)</f>
        <v>0</v>
      </c>
      <c r="AM31" s="91">
        <f>IFERROR(IF('⑥-2A申告納付税額（3％）【室】'!AM31-'⑦-2Aのうち道分【室】'!AM31&lt;0, 0, '⑥-2A申告納付税額（3％）【室】'!AM31-'⑦-2Aのうち道分【室】'!AM31), 0)</f>
        <v>0</v>
      </c>
      <c r="AN31" s="91">
        <f>IFERROR(IF('⑥-2A申告納付税額（3％）【室】'!AN31-'⑦-2Aのうち道分【室】'!AN31&lt;0, 0, '⑥-2A申告納付税額（3％）【室】'!AN31-'⑦-2Aのうち道分【室】'!AN31), 0)</f>
        <v>0</v>
      </c>
      <c r="AO31" s="91">
        <f>IFERROR(IF('⑥-2A申告納付税額（3％）【室】'!AO31-'⑦-2Aのうち道分【室】'!AO31&lt;0, 0, '⑥-2A申告納付税額（3％）【室】'!AO31-'⑦-2Aのうち道分【室】'!AO31), 0)</f>
        <v>0</v>
      </c>
      <c r="AP31" s="91">
        <f>IFERROR(IF('⑥-2A申告納付税額（3％）【室】'!AP31-'⑦-2Aのうち道分【室】'!AP31&lt;0, 0, '⑥-2A申告納付税額（3％）【室】'!AP31-'⑦-2Aのうち道分【室】'!AP31), 0)</f>
        <v>0</v>
      </c>
      <c r="AQ31" s="91">
        <f>IFERROR(IF('⑥-2A申告納付税額（3％）【室】'!AQ31-'⑦-2Aのうち道分【室】'!AQ31&lt;0, 0, '⑥-2A申告納付税額（3％）【室】'!AQ31-'⑦-2Aのうち道分【室】'!AQ31), 0)</f>
        <v>0</v>
      </c>
      <c r="AR31" s="91">
        <f>IFERROR(IF('⑥-2A申告納付税額（3％）【室】'!AR31-'⑦-2Aのうち道分【室】'!AR31&lt;0, 0, '⑥-2A申告納付税額（3％）【室】'!AR31-'⑦-2Aのうち道分【室】'!AR31), 0)</f>
        <v>0</v>
      </c>
      <c r="AS31" s="91">
        <f>IFERROR(IF('⑥-2A申告納付税額（3％）【室】'!AS31-'⑦-2Aのうち道分【室】'!AS31&lt;0, 0, '⑥-2A申告納付税額（3％）【室】'!AS31-'⑦-2Aのうち道分【室】'!AS31), 0)</f>
        <v>0</v>
      </c>
      <c r="AT31" s="91">
        <f>IFERROR(IF('⑥-2A申告納付税額（3％）【室】'!AT31-'⑦-2Aのうち道分【室】'!AT31&lt;0, 0, '⑥-2A申告納付税額（3％）【室】'!AT31-'⑦-2Aのうち道分【室】'!AT31), 0)</f>
        <v>0</v>
      </c>
      <c r="AU31" s="91">
        <f>IFERROR(IF('⑥-2A申告納付税額（3％）【室】'!AU31-'⑦-2Aのうち道分【室】'!AU31&lt;0, 0, '⑥-2A申告納付税額（3％）【室】'!AU31-'⑦-2Aのうち道分【室】'!AU31), 0)</f>
        <v>0</v>
      </c>
      <c r="AV31" s="91">
        <f>IFERROR(IF('⑥-2A申告納付税額（3％）【室】'!AV31-'⑦-2Aのうち道分【室】'!AV31&lt;0, 0, '⑥-2A申告納付税額（3％）【室】'!AV31-'⑦-2Aのうち道分【室】'!AV31), 0)</f>
        <v>0</v>
      </c>
      <c r="AW31" s="91">
        <f>IFERROR(IF('⑥-2A申告納付税額（3％）【室】'!AW31-'⑦-2Aのうち道分【室】'!AW31&lt;0, 0, '⑥-2A申告納付税額（3％）【室】'!AW31-'⑦-2Aのうち道分【室】'!AW31), 0)</f>
        <v>0</v>
      </c>
      <c r="AX31" s="91">
        <f>IFERROR(IF('⑥-2A申告納付税額（3％）【室】'!AX31-'⑦-2Aのうち道分【室】'!AX31&lt;0, 0, '⑥-2A申告納付税額（3％）【室】'!AX31-'⑦-2Aのうち道分【室】'!AX31), 0)</f>
        <v>0</v>
      </c>
      <c r="AY31" s="91">
        <f>IFERROR(IF('⑥-2A申告納付税額（3％）【室】'!AY31-'⑦-2Aのうち道分【室】'!AY31&lt;0, 0, '⑥-2A申告納付税額（3％）【室】'!AY31-'⑦-2Aのうち道分【室】'!AY31), 0)</f>
        <v>0</v>
      </c>
      <c r="AZ31" s="91">
        <f>IFERROR(IF('⑥-2A申告納付税額（3％）【室】'!AZ31-'⑦-2Aのうち道分【室】'!AZ31&lt;0, 0, '⑥-2A申告納付税額（3％）【室】'!AZ31-'⑦-2Aのうち道分【室】'!AZ31), 0)</f>
        <v>0</v>
      </c>
      <c r="BA31" s="91">
        <f>IFERROR(IF('⑥-2A申告納付税額（3％）【室】'!BA31-'⑦-2Aのうち道分【室】'!BA31&lt;0, 0, '⑥-2A申告納付税額（3％）【室】'!BA31-'⑦-2Aのうち道分【室】'!BA31), 0)</f>
        <v>0</v>
      </c>
      <c r="BB31" s="91">
        <f>IFERROR(IF('⑥-2A申告納付税額（3％）【室】'!BB31-'⑦-2Aのうち道分【室】'!BB31&lt;0, 0, '⑥-2A申告納付税額（3％）【室】'!BB31-'⑦-2Aのうち道分【室】'!BB31), 0)</f>
        <v>0</v>
      </c>
      <c r="BC31" s="91">
        <f>IFERROR(IF('⑥-2A申告納付税額（3％）【室】'!BC31-'⑦-2Aのうち道分【室】'!BC31&lt;0, 0, '⑥-2A申告納付税額（3％）【室】'!BC31-'⑦-2Aのうち道分【室】'!BC31), 0)</f>
        <v>0</v>
      </c>
      <c r="BD31" s="91">
        <f>IFERROR(IF('⑥-2A申告納付税額（3％）【室】'!BD31-'⑦-2Aのうち道分【室】'!BD31&lt;0, 0, '⑥-2A申告納付税額（3％）【室】'!BD31-'⑦-2Aのうち道分【室】'!BD31), 0)</f>
        <v>0</v>
      </c>
      <c r="BE31" s="91">
        <f>IFERROR(IF('⑥-2A申告納付税額（3％）【室】'!BE31-'⑦-2Aのうち道分【室】'!BE31&lt;0, 0, '⑥-2A申告納付税額（3％）【室】'!BE31-'⑦-2Aのうち道分【室】'!BE31), 0)</f>
        <v>0</v>
      </c>
      <c r="BF31" s="91">
        <f>IFERROR(IF('⑥-2A申告納付税額（3％）【室】'!BF31-'⑦-2Aのうち道分【室】'!BF31&lt;0, 0, '⑥-2A申告納付税額（3％）【室】'!BF31-'⑦-2Aのうち道分【室】'!BF31), 0)</f>
        <v>0</v>
      </c>
      <c r="BG31" s="91">
        <f>IFERROR(IF('⑥-2A申告納付税額（3％）【室】'!BG31-'⑦-2Aのうち道分【室】'!BG31&lt;0, 0, '⑥-2A申告納付税額（3％）【室】'!BG31-'⑦-2Aのうち道分【室】'!BG31), 0)</f>
        <v>0</v>
      </c>
      <c r="BH31" s="91">
        <f>IFERROR(IF('⑥-2A申告納付税額（3％）【室】'!BH31-'⑦-2Aのうち道分【室】'!BH31&lt;0, 0, '⑥-2A申告納付税額（3％）【室】'!BH31-'⑦-2Aのうち道分【室】'!BH31), 0)</f>
        <v>0</v>
      </c>
      <c r="BI31" s="91">
        <f>IFERROR(IF('⑥-2A申告納付税額（3％）【室】'!BI31-'⑦-2Aのうち道分【室】'!BI31&lt;0, 0, '⑥-2A申告納付税額（3％）【室】'!BI31-'⑦-2Aのうち道分【室】'!BI31), 0)</f>
        <v>0</v>
      </c>
      <c r="BJ31" s="91">
        <f>IFERROR(IF('⑥-2A申告納付税額（3％）【室】'!BJ31-'⑦-2Aのうち道分【室】'!BJ31&lt;0, 0, '⑥-2A申告納付税額（3％）【室】'!BJ31-'⑦-2Aのうち道分【室】'!BJ31), 0)</f>
        <v>0</v>
      </c>
      <c r="BK31" s="91">
        <f>IFERROR(IF('⑥-2A申告納付税額（3％）【室】'!BK31-'⑦-2Aのうち道分【室】'!BK31&lt;0, 0, '⑥-2A申告納付税額（3％）【室】'!BK31-'⑦-2Aのうち道分【室】'!BK31), 0)</f>
        <v>0</v>
      </c>
      <c r="BL31" s="91">
        <f>IFERROR(IF('⑥-2A申告納付税額（3％）【室】'!BL31-'⑦-2Aのうち道分【室】'!BL31&lt;0, 0, '⑥-2A申告納付税額（3％）【室】'!BL31-'⑦-2Aのうち道分【室】'!BL31), 0)</f>
        <v>0</v>
      </c>
      <c r="BM31" s="91">
        <f>IFERROR(IF('⑥-2A申告納付税額（3％）【室】'!BM31-'⑦-2Aのうち道分【室】'!BM31&lt;0, 0, '⑥-2A申告納付税額（3％）【室】'!BM31-'⑦-2Aのうち道分【室】'!BM31), 0)</f>
        <v>0</v>
      </c>
      <c r="BN31" s="91">
        <f>IFERROR(IF('⑥-2A申告納付税額（3％）【室】'!BN31-'⑦-2Aのうち道分【室】'!BN31&lt;0, 0, '⑥-2A申告納付税額（3％）【室】'!BN31-'⑦-2Aのうち道分【室】'!BN31), 0)</f>
        <v>0</v>
      </c>
      <c r="BO31" s="91">
        <f>IFERROR(IF('⑥-2A申告納付税額（3％）【室】'!BO31-'⑦-2Aのうち道分【室】'!BO31&lt;0, 0, '⑥-2A申告納付税額（3％）【室】'!BO31-'⑦-2Aのうち道分【室】'!BO31), 0)</f>
        <v>0</v>
      </c>
      <c r="BP31" s="91">
        <f>IFERROR(IF('⑥-2A申告納付税額（3％）【室】'!BP31-'⑦-2Aのうち道分【室】'!BP31&lt;0, 0, '⑥-2A申告納付税額（3％）【室】'!BP31-'⑦-2Aのうち道分【室】'!BP31), 0)</f>
        <v>0</v>
      </c>
      <c r="BQ31" s="91">
        <f>IFERROR(IF('⑥-2A申告納付税額（3％）【室】'!BQ31-'⑦-2Aのうち道分【室】'!BQ31&lt;0, 0, '⑥-2A申告納付税額（3％）【室】'!BQ31-'⑦-2Aのうち道分【室】'!BQ31), 0)</f>
        <v>0</v>
      </c>
      <c r="BR31" s="91">
        <f>IFERROR(IF('⑥-2A申告納付税額（3％）【室】'!BR31-'⑦-2Aのうち道分【室】'!BR31&lt;0, 0, '⑥-2A申告納付税額（3％）【室】'!BR31-'⑦-2Aのうち道分【室】'!BR31), 0)</f>
        <v>0</v>
      </c>
      <c r="BS31" s="91">
        <f>IFERROR(IF('⑥-2A申告納付税額（3％）【室】'!BS31-'⑦-2Aのうち道分【室】'!BS31&lt;0, 0, '⑥-2A申告納付税額（3％）【室】'!BS31-'⑦-2Aのうち道分【室】'!BS31), 0)</f>
        <v>0</v>
      </c>
      <c r="BT31" s="91">
        <f>IFERROR(IF('⑥-2A申告納付税額（3％）【室】'!BT31-'⑦-2Aのうち道分【室】'!BT31&lt;0, 0, '⑥-2A申告納付税額（3％）【室】'!BT31-'⑦-2Aのうち道分【室】'!BT31), 0)</f>
        <v>0</v>
      </c>
      <c r="BU31" s="91">
        <f>IFERROR(IF('⑥-2A申告納付税額（3％）【室】'!BU31-'⑦-2Aのうち道分【室】'!BU31&lt;0, 0, '⑥-2A申告納付税額（3％）【室】'!BU31-'⑦-2Aのうち道分【室】'!BU31), 0)</f>
        <v>0</v>
      </c>
      <c r="BV31" s="91">
        <f>IFERROR(IF('⑥-2A申告納付税額（3％）【室】'!BV31-'⑦-2Aのうち道分【室】'!BV31&lt;0, 0, '⑥-2A申告納付税額（3％）【室】'!BV31-'⑦-2Aのうち道分【室】'!BV31), 0)</f>
        <v>0</v>
      </c>
      <c r="BW31" s="91">
        <f>IFERROR(IF('⑥-2A申告納付税額（3％）【室】'!BW31-'⑦-2Aのうち道分【室】'!BW31&lt;0, 0, '⑥-2A申告納付税額（3％）【室】'!BW31-'⑦-2Aのうち道分【室】'!BW31), 0)</f>
        <v>0</v>
      </c>
      <c r="BX31" s="91">
        <f>IFERROR(IF('⑥-2A申告納付税額（3％）【室】'!BX31-'⑦-2Aのうち道分【室】'!BX31&lt;0, 0, '⑥-2A申告納付税額（3％）【室】'!BX31-'⑦-2Aのうち道分【室】'!BX31), 0)</f>
        <v>0</v>
      </c>
      <c r="BY31" s="91">
        <f>IFERROR(IF('⑥-2A申告納付税額（3％）【室】'!BY31-'⑦-2Aのうち道分【室】'!BY31&lt;0, 0, '⑥-2A申告納付税額（3％）【室】'!BY31-'⑦-2Aのうち道分【室】'!BY31), 0)</f>
        <v>0</v>
      </c>
      <c r="BZ31" s="91">
        <f>IFERROR(IF('⑥-2A申告納付税額（3％）【室】'!BZ31-'⑦-2Aのうち道分【室】'!BZ31&lt;0, 0, '⑥-2A申告納付税額（3％）【室】'!BZ31-'⑦-2Aのうち道分【室】'!BZ31), 0)</f>
        <v>0</v>
      </c>
      <c r="CA31" s="91">
        <f>IFERROR(IF('⑥-2A申告納付税額（3％）【室】'!CA31-'⑦-2Aのうち道分【室】'!CA31&lt;0, 0, '⑥-2A申告納付税額（3％）【室】'!CA31-'⑦-2Aのうち道分【室】'!CA31), 0)</f>
        <v>0</v>
      </c>
      <c r="CB31" s="91">
        <f>IFERROR(IF('⑥-2A申告納付税額（3％）【室】'!CB31-'⑦-2Aのうち道分【室】'!CB31&lt;0, 0, '⑥-2A申告納付税額（3％）【室】'!CB31-'⑦-2Aのうち道分【室】'!CB31), 0)</f>
        <v>0</v>
      </c>
      <c r="CC31" s="91">
        <f>IFERROR(IF('⑥-2A申告納付税額（3％）【室】'!CC31-'⑦-2Aのうち道分【室】'!CC31&lt;0, 0, '⑥-2A申告納付税額（3％）【室】'!CC31-'⑦-2Aのうち道分【室】'!CC31), 0)</f>
        <v>0</v>
      </c>
      <c r="CD31" s="91">
        <f>IFERROR(IF('⑥-2A申告納付税額（3％）【室】'!CD31-'⑦-2Aのうち道分【室】'!CD31&lt;0, 0, '⑥-2A申告納付税額（3％）【室】'!CD31-'⑦-2Aのうち道分【室】'!CD31), 0)</f>
        <v>0</v>
      </c>
      <c r="CE31" s="91">
        <f>IFERROR(IF('⑥-2A申告納付税額（3％）【室】'!CE31-'⑦-2Aのうち道分【室】'!CE31&lt;0, 0, '⑥-2A申告納付税額（3％）【室】'!CE31-'⑦-2Aのうち道分【室】'!CE31), 0)</f>
        <v>0</v>
      </c>
      <c r="CF31" s="91">
        <f>IFERROR(IF('⑥-2A申告納付税額（3％）【室】'!CF31-'⑦-2Aのうち道分【室】'!CF31&lt;0, 0, '⑥-2A申告納付税額（3％）【室】'!CF31-'⑦-2Aのうち道分【室】'!CF31), 0)</f>
        <v>0</v>
      </c>
      <c r="CG31" s="91">
        <f>IFERROR(IF('⑥-2A申告納付税額（3％）【室】'!CG31-'⑦-2Aのうち道分【室】'!CG31&lt;0, 0, '⑥-2A申告納付税額（3％）【室】'!CG31-'⑦-2Aのうち道分【室】'!CG31), 0)</f>
        <v>0</v>
      </c>
      <c r="CH31" s="91">
        <f>IFERROR(IF('⑥-2A申告納付税額（3％）【室】'!CH31-'⑦-2Aのうち道分【室】'!CH31&lt;0, 0, '⑥-2A申告納付税額（3％）【室】'!CH31-'⑦-2Aのうち道分【室】'!CH31), 0)</f>
        <v>0</v>
      </c>
      <c r="CI31" s="91">
        <f>IFERROR(IF('⑥-2A申告納付税額（3％）【室】'!CI31-'⑦-2Aのうち道分【室】'!CI31&lt;0, 0, '⑥-2A申告納付税額（3％）【室】'!CI31-'⑦-2Aのうち道分【室】'!CI31), 0)</f>
        <v>0</v>
      </c>
      <c r="CJ31" s="91">
        <f>IFERROR(IF('⑥-2A申告納付税額（3％）【室】'!CJ31-'⑦-2Aのうち道分【室】'!CJ31&lt;0, 0, '⑥-2A申告納付税額（3％）【室】'!CJ31-'⑦-2Aのうち道分【室】'!CJ31), 0)</f>
        <v>0</v>
      </c>
      <c r="CK31" s="91">
        <f>IFERROR(IF('⑥-2A申告納付税額（3％）【室】'!CK31-'⑦-2Aのうち道分【室】'!CK31&lt;0, 0, '⑥-2A申告納付税額（3％）【室】'!CK31-'⑦-2Aのうち道分【室】'!CK31), 0)</f>
        <v>0</v>
      </c>
      <c r="CL31" s="91">
        <f>IFERROR(IF('⑥-2A申告納付税額（3％）【室】'!CL31-'⑦-2Aのうち道分【室】'!CL31&lt;0, 0, '⑥-2A申告納付税額（3％）【室】'!CL31-'⑦-2Aのうち道分【室】'!CL31), 0)</f>
        <v>0</v>
      </c>
      <c r="CM31" s="91">
        <f>IFERROR(IF('⑥-2A申告納付税額（3％）【室】'!CM31-'⑦-2Aのうち道分【室】'!CM31&lt;0, 0, '⑥-2A申告納付税額（3％）【室】'!CM31-'⑦-2Aのうち道分【室】'!CM31), 0)</f>
        <v>0</v>
      </c>
      <c r="CN31" s="91">
        <f>IFERROR(IF('⑥-2A申告納付税額（3％）【室】'!CN31-'⑦-2Aのうち道分【室】'!CN31&lt;0, 0, '⑥-2A申告納付税額（3％）【室】'!CN31-'⑦-2Aのうち道分【室】'!CN31), 0)</f>
        <v>0</v>
      </c>
      <c r="CO31" s="91">
        <f>IFERROR(IF('⑥-2A申告納付税額（3％）【室】'!CO31-'⑦-2Aのうち道分【室】'!CO31&lt;0, 0, '⑥-2A申告納付税額（3％）【室】'!CO31-'⑦-2Aのうち道分【室】'!CO31), 0)</f>
        <v>0</v>
      </c>
      <c r="CP31" s="91">
        <f>IFERROR(IF('⑥-2A申告納付税額（3％）【室】'!CP31-'⑦-2Aのうち道分【室】'!CP31&lt;0, 0, '⑥-2A申告納付税額（3％）【室】'!CP31-'⑦-2Aのうち道分【室】'!CP31), 0)</f>
        <v>0</v>
      </c>
      <c r="CQ31" s="91">
        <f>IFERROR(IF('⑥-2A申告納付税額（3％）【室】'!CQ31-'⑦-2Aのうち道分【室】'!CQ31&lt;0, 0, '⑥-2A申告納付税額（3％）【室】'!CQ31-'⑦-2Aのうち道分【室】'!CQ31), 0)</f>
        <v>0</v>
      </c>
      <c r="CR31" s="91">
        <f>IFERROR(IF('⑥-2A申告納付税額（3％）【室】'!CR31-'⑦-2Aのうち道分【室】'!CR31&lt;0, 0, '⑥-2A申告納付税額（3％）【室】'!CR31-'⑦-2Aのうち道分【室】'!CR31), 0)</f>
        <v>0</v>
      </c>
      <c r="CS31" s="91">
        <f>IFERROR(IF('⑥-2A申告納付税額（3％）【室】'!CS31-'⑦-2Aのうち道分【室】'!CS31&lt;0, 0, '⑥-2A申告納付税額（3％）【室】'!CS31-'⑦-2Aのうち道分【室】'!CS31), 0)</f>
        <v>0</v>
      </c>
      <c r="CT31" s="91">
        <f>IFERROR(IF('⑥-2A申告納付税額（3％）【室】'!CT31-'⑦-2Aのうち道分【室】'!CT31&lt;0, 0, '⑥-2A申告納付税額（3％）【室】'!CT31-'⑦-2Aのうち道分【室】'!CT31), 0)</f>
        <v>0</v>
      </c>
      <c r="CU31" s="91">
        <f>IFERROR(IF('⑥-2A申告納付税額（3％）【室】'!CU31-'⑦-2Aのうち道分【室】'!CU31&lt;0, 0, '⑥-2A申告納付税額（3％）【室】'!CU31-'⑦-2Aのうち道分【室】'!CU31), 0)</f>
        <v>0</v>
      </c>
      <c r="CV31" s="91">
        <f>IFERROR(IF('⑥-2A申告納付税額（3％）【室】'!CV31-'⑦-2Aのうち道分【室】'!CV31&lt;0, 0, '⑥-2A申告納付税額（3％）【室】'!CV31-'⑦-2Aのうち道分【室】'!CV31), 0)</f>
        <v>0</v>
      </c>
      <c r="CW31" s="91">
        <f>IFERROR(IF('⑥-2A申告納付税額（3％）【室】'!CW31-'⑦-2Aのうち道分【室】'!CW31&lt;0, 0, '⑥-2A申告納付税額（3％）【室】'!CW31-'⑦-2Aのうち道分【室】'!CW31), 0)</f>
        <v>0</v>
      </c>
      <c r="CX31" s="91">
        <f>IFERROR(IF('⑥-2A申告納付税額（3％）【室】'!CX31-'⑦-2Aのうち道分【室】'!CX31&lt;0, 0, '⑥-2A申告納付税額（3％）【室】'!CX31-'⑦-2Aのうち道分【室】'!CX31), 0)</f>
        <v>0</v>
      </c>
      <c r="CY31" s="165">
        <f t="shared" si="6"/>
        <v>0</v>
      </c>
      <c r="DA31" s="5">
        <f t="shared" si="7"/>
        <v>0</v>
      </c>
    </row>
    <row r="32" spans="1:105">
      <c r="A32" s="196"/>
      <c r="B32" s="92">
        <v>24</v>
      </c>
      <c r="C32" s="10">
        <f>IFERROR(IF('⑥-2A申告納付税額（3％）【室】'!C32-'⑦-2Aのうち道分【室】'!C32&lt;0, 0, '⑥-2A申告納付税額（3％）【室】'!C32-'⑦-2Aのうち道分【室】'!C32), 0)</f>
        <v>0</v>
      </c>
      <c r="D32" s="10">
        <f>IFERROR(IF('⑥-2A申告納付税額（3％）【室】'!D32-'⑦-2Aのうち道分【室】'!D32&lt;0, 0, '⑥-2A申告納付税額（3％）【室】'!D32-'⑦-2Aのうち道分【室】'!D32), 0)</f>
        <v>0</v>
      </c>
      <c r="E32" s="10">
        <f>IFERROR(IF('⑥-2A申告納付税額（3％）【室】'!E32-'⑦-2Aのうち道分【室】'!E32&lt;0, 0, '⑥-2A申告納付税額（3％）【室】'!E32-'⑦-2Aのうち道分【室】'!E32), 0)</f>
        <v>0</v>
      </c>
      <c r="F32" s="10">
        <f>IFERROR(IF('⑥-2A申告納付税額（3％）【室】'!F32-'⑦-2Aのうち道分【室】'!F32&lt;0, 0, '⑥-2A申告納付税額（3％）【室】'!F32-'⑦-2Aのうち道分【室】'!F32), 0)</f>
        <v>0</v>
      </c>
      <c r="G32" s="10">
        <f>IFERROR(IF('⑥-2A申告納付税額（3％）【室】'!G32-'⑦-2Aのうち道分【室】'!G32&lt;0, 0, '⑥-2A申告納付税額（3％）【室】'!G32-'⑦-2Aのうち道分【室】'!G32), 0)</f>
        <v>0</v>
      </c>
      <c r="H32" s="10">
        <f>IFERROR(IF('⑥-2A申告納付税額（3％）【室】'!H32-'⑦-2Aのうち道分【室】'!H32&lt;0, 0, '⑥-2A申告納付税額（3％）【室】'!H32-'⑦-2Aのうち道分【室】'!H32), 0)</f>
        <v>0</v>
      </c>
      <c r="I32" s="10">
        <f>IFERROR(IF('⑥-2A申告納付税額（3％）【室】'!I32-'⑦-2Aのうち道分【室】'!I32&lt;0, 0, '⑥-2A申告納付税額（3％）【室】'!I32-'⑦-2Aのうち道分【室】'!I32), 0)</f>
        <v>0</v>
      </c>
      <c r="J32" s="10">
        <f>IFERROR(IF('⑥-2A申告納付税額（3％）【室】'!J32-'⑦-2Aのうち道分【室】'!J32&lt;0, 0, '⑥-2A申告納付税額（3％）【室】'!J32-'⑦-2Aのうち道分【室】'!J32), 0)</f>
        <v>0</v>
      </c>
      <c r="K32" s="10">
        <f>IFERROR(IF('⑥-2A申告納付税額（3％）【室】'!K32-'⑦-2Aのうち道分【室】'!K32&lt;0, 0, '⑥-2A申告納付税額（3％）【室】'!K32-'⑦-2Aのうち道分【室】'!K32), 0)</f>
        <v>0</v>
      </c>
      <c r="L32" s="10">
        <f>IFERROR(IF('⑥-2A申告納付税額（3％）【室】'!L32-'⑦-2Aのうち道分【室】'!L32&lt;0, 0, '⑥-2A申告納付税額（3％）【室】'!L32-'⑦-2Aのうち道分【室】'!L32), 0)</f>
        <v>0</v>
      </c>
      <c r="M32" s="10">
        <f>IFERROR(IF('⑥-2A申告納付税額（3％）【室】'!M32-'⑦-2Aのうち道分【室】'!M32&lt;0, 0, '⑥-2A申告納付税額（3％）【室】'!M32-'⑦-2Aのうち道分【室】'!M32), 0)</f>
        <v>0</v>
      </c>
      <c r="N32" s="91">
        <f>IFERROR(IF('⑥-2A申告納付税額（3％）【室】'!N32-'⑦-2Aのうち道分【室】'!N32&lt;0, 0, '⑥-2A申告納付税額（3％）【室】'!N32-'⑦-2Aのうち道分【室】'!N32), 0)</f>
        <v>0</v>
      </c>
      <c r="O32" s="91">
        <f>IFERROR(IF('⑥-2A申告納付税額（3％）【室】'!O32-'⑦-2Aのうち道分【室】'!O32&lt;0, 0, '⑥-2A申告納付税額（3％）【室】'!O32-'⑦-2Aのうち道分【室】'!O32), 0)</f>
        <v>0</v>
      </c>
      <c r="P32" s="91">
        <f>IFERROR(IF('⑥-2A申告納付税額（3％）【室】'!P32-'⑦-2Aのうち道分【室】'!P32&lt;0, 0, '⑥-2A申告納付税額（3％）【室】'!P32-'⑦-2Aのうち道分【室】'!P32), 0)</f>
        <v>0</v>
      </c>
      <c r="Q32" s="91">
        <f>IFERROR(IF('⑥-2A申告納付税額（3％）【室】'!Q32-'⑦-2Aのうち道分【室】'!Q32&lt;0, 0, '⑥-2A申告納付税額（3％）【室】'!Q32-'⑦-2Aのうち道分【室】'!Q32), 0)</f>
        <v>0</v>
      </c>
      <c r="R32" s="91">
        <f>IFERROR(IF('⑥-2A申告納付税額（3％）【室】'!R32-'⑦-2Aのうち道分【室】'!R32&lt;0, 0, '⑥-2A申告納付税額（3％）【室】'!R32-'⑦-2Aのうち道分【室】'!R32), 0)</f>
        <v>0</v>
      </c>
      <c r="S32" s="91">
        <f>IFERROR(IF('⑥-2A申告納付税額（3％）【室】'!S32-'⑦-2Aのうち道分【室】'!S32&lt;0, 0, '⑥-2A申告納付税額（3％）【室】'!S32-'⑦-2Aのうち道分【室】'!S32), 0)</f>
        <v>0</v>
      </c>
      <c r="T32" s="91">
        <f>IFERROR(IF('⑥-2A申告納付税額（3％）【室】'!T32-'⑦-2Aのうち道分【室】'!T32&lt;0, 0, '⑥-2A申告納付税額（3％）【室】'!T32-'⑦-2Aのうち道分【室】'!T32), 0)</f>
        <v>0</v>
      </c>
      <c r="U32" s="91">
        <f>IFERROR(IF('⑥-2A申告納付税額（3％）【室】'!U32-'⑦-2Aのうち道分【室】'!U32&lt;0, 0, '⑥-2A申告納付税額（3％）【室】'!U32-'⑦-2Aのうち道分【室】'!U32), 0)</f>
        <v>0</v>
      </c>
      <c r="V32" s="91">
        <f>IFERROR(IF('⑥-2A申告納付税額（3％）【室】'!V32-'⑦-2Aのうち道分【室】'!V32&lt;0, 0, '⑥-2A申告納付税額（3％）【室】'!V32-'⑦-2Aのうち道分【室】'!V32), 0)</f>
        <v>0</v>
      </c>
      <c r="W32" s="91">
        <f>IFERROR(IF('⑥-2A申告納付税額（3％）【室】'!W32-'⑦-2Aのうち道分【室】'!W32&lt;0, 0, '⑥-2A申告納付税額（3％）【室】'!W32-'⑦-2Aのうち道分【室】'!W32), 0)</f>
        <v>0</v>
      </c>
      <c r="X32" s="91">
        <f>IFERROR(IF('⑥-2A申告納付税額（3％）【室】'!X32-'⑦-2Aのうち道分【室】'!X32&lt;0, 0, '⑥-2A申告納付税額（3％）【室】'!X32-'⑦-2Aのうち道分【室】'!X32), 0)</f>
        <v>0</v>
      </c>
      <c r="Y32" s="91">
        <f>IFERROR(IF('⑥-2A申告納付税額（3％）【室】'!Y32-'⑦-2Aのうち道分【室】'!Y32&lt;0, 0, '⑥-2A申告納付税額（3％）【室】'!Y32-'⑦-2Aのうち道分【室】'!Y32), 0)</f>
        <v>0</v>
      </c>
      <c r="Z32" s="91">
        <f>IFERROR(IF('⑥-2A申告納付税額（3％）【室】'!Z32-'⑦-2Aのうち道分【室】'!Z32&lt;0, 0, '⑥-2A申告納付税額（3％）【室】'!Z32-'⑦-2Aのうち道分【室】'!Z32), 0)</f>
        <v>0</v>
      </c>
      <c r="AA32" s="91">
        <f>IFERROR(IF('⑥-2A申告納付税額（3％）【室】'!AA32-'⑦-2Aのうち道分【室】'!AA32&lt;0, 0, '⑥-2A申告納付税額（3％）【室】'!AA32-'⑦-2Aのうち道分【室】'!AA32), 0)</f>
        <v>0</v>
      </c>
      <c r="AB32" s="91">
        <f>IFERROR(IF('⑥-2A申告納付税額（3％）【室】'!AB32-'⑦-2Aのうち道分【室】'!AB32&lt;0, 0, '⑥-2A申告納付税額（3％）【室】'!AB32-'⑦-2Aのうち道分【室】'!AB32), 0)</f>
        <v>0</v>
      </c>
      <c r="AC32" s="91">
        <f>IFERROR(IF('⑥-2A申告納付税額（3％）【室】'!AC32-'⑦-2Aのうち道分【室】'!AC32&lt;0, 0, '⑥-2A申告納付税額（3％）【室】'!AC32-'⑦-2Aのうち道分【室】'!AC32), 0)</f>
        <v>0</v>
      </c>
      <c r="AD32" s="91">
        <f>IFERROR(IF('⑥-2A申告納付税額（3％）【室】'!AD32-'⑦-2Aのうち道分【室】'!AD32&lt;0, 0, '⑥-2A申告納付税額（3％）【室】'!AD32-'⑦-2Aのうち道分【室】'!AD32), 0)</f>
        <v>0</v>
      </c>
      <c r="AE32" s="91">
        <f>IFERROR(IF('⑥-2A申告納付税額（3％）【室】'!AE32-'⑦-2Aのうち道分【室】'!AE32&lt;0, 0, '⑥-2A申告納付税額（3％）【室】'!AE32-'⑦-2Aのうち道分【室】'!AE32), 0)</f>
        <v>0</v>
      </c>
      <c r="AF32" s="91">
        <f>IFERROR(IF('⑥-2A申告納付税額（3％）【室】'!AF32-'⑦-2Aのうち道分【室】'!AF32&lt;0, 0, '⑥-2A申告納付税額（3％）【室】'!AF32-'⑦-2Aのうち道分【室】'!AF32), 0)</f>
        <v>0</v>
      </c>
      <c r="AG32" s="91">
        <f>IFERROR(IF('⑥-2A申告納付税額（3％）【室】'!AG32-'⑦-2Aのうち道分【室】'!AG32&lt;0, 0, '⑥-2A申告納付税額（3％）【室】'!AG32-'⑦-2Aのうち道分【室】'!AG32), 0)</f>
        <v>0</v>
      </c>
      <c r="AH32" s="91">
        <f>IFERROR(IF('⑥-2A申告納付税額（3％）【室】'!AH32-'⑦-2Aのうち道分【室】'!AH32&lt;0, 0, '⑥-2A申告納付税額（3％）【室】'!AH32-'⑦-2Aのうち道分【室】'!AH32), 0)</f>
        <v>0</v>
      </c>
      <c r="AI32" s="91">
        <f>IFERROR(IF('⑥-2A申告納付税額（3％）【室】'!AI32-'⑦-2Aのうち道分【室】'!AI32&lt;0, 0, '⑥-2A申告納付税額（3％）【室】'!AI32-'⑦-2Aのうち道分【室】'!AI32), 0)</f>
        <v>0</v>
      </c>
      <c r="AJ32" s="91">
        <f>IFERROR(IF('⑥-2A申告納付税額（3％）【室】'!AJ32-'⑦-2Aのうち道分【室】'!AJ32&lt;0, 0, '⑥-2A申告納付税額（3％）【室】'!AJ32-'⑦-2Aのうち道分【室】'!AJ32), 0)</f>
        <v>0</v>
      </c>
      <c r="AK32" s="91">
        <f>IFERROR(IF('⑥-2A申告納付税額（3％）【室】'!AK32-'⑦-2Aのうち道分【室】'!AK32&lt;0, 0, '⑥-2A申告納付税額（3％）【室】'!AK32-'⑦-2Aのうち道分【室】'!AK32), 0)</f>
        <v>0</v>
      </c>
      <c r="AL32" s="91">
        <f>IFERROR(IF('⑥-2A申告納付税額（3％）【室】'!AL32-'⑦-2Aのうち道分【室】'!AL32&lt;0, 0, '⑥-2A申告納付税額（3％）【室】'!AL32-'⑦-2Aのうち道分【室】'!AL32), 0)</f>
        <v>0</v>
      </c>
      <c r="AM32" s="91">
        <f>IFERROR(IF('⑥-2A申告納付税額（3％）【室】'!AM32-'⑦-2Aのうち道分【室】'!AM32&lt;0, 0, '⑥-2A申告納付税額（3％）【室】'!AM32-'⑦-2Aのうち道分【室】'!AM32), 0)</f>
        <v>0</v>
      </c>
      <c r="AN32" s="91">
        <f>IFERROR(IF('⑥-2A申告納付税額（3％）【室】'!AN32-'⑦-2Aのうち道分【室】'!AN32&lt;0, 0, '⑥-2A申告納付税額（3％）【室】'!AN32-'⑦-2Aのうち道分【室】'!AN32), 0)</f>
        <v>0</v>
      </c>
      <c r="AO32" s="91">
        <f>IFERROR(IF('⑥-2A申告納付税額（3％）【室】'!AO32-'⑦-2Aのうち道分【室】'!AO32&lt;0, 0, '⑥-2A申告納付税額（3％）【室】'!AO32-'⑦-2Aのうち道分【室】'!AO32), 0)</f>
        <v>0</v>
      </c>
      <c r="AP32" s="91">
        <f>IFERROR(IF('⑥-2A申告納付税額（3％）【室】'!AP32-'⑦-2Aのうち道分【室】'!AP32&lt;0, 0, '⑥-2A申告納付税額（3％）【室】'!AP32-'⑦-2Aのうち道分【室】'!AP32), 0)</f>
        <v>0</v>
      </c>
      <c r="AQ32" s="91">
        <f>IFERROR(IF('⑥-2A申告納付税額（3％）【室】'!AQ32-'⑦-2Aのうち道分【室】'!AQ32&lt;0, 0, '⑥-2A申告納付税額（3％）【室】'!AQ32-'⑦-2Aのうち道分【室】'!AQ32), 0)</f>
        <v>0</v>
      </c>
      <c r="AR32" s="91">
        <f>IFERROR(IF('⑥-2A申告納付税額（3％）【室】'!AR32-'⑦-2Aのうち道分【室】'!AR32&lt;0, 0, '⑥-2A申告納付税額（3％）【室】'!AR32-'⑦-2Aのうち道分【室】'!AR32), 0)</f>
        <v>0</v>
      </c>
      <c r="AS32" s="91">
        <f>IFERROR(IF('⑥-2A申告納付税額（3％）【室】'!AS32-'⑦-2Aのうち道分【室】'!AS32&lt;0, 0, '⑥-2A申告納付税額（3％）【室】'!AS32-'⑦-2Aのうち道分【室】'!AS32), 0)</f>
        <v>0</v>
      </c>
      <c r="AT32" s="91">
        <f>IFERROR(IF('⑥-2A申告納付税額（3％）【室】'!AT32-'⑦-2Aのうち道分【室】'!AT32&lt;0, 0, '⑥-2A申告納付税額（3％）【室】'!AT32-'⑦-2Aのうち道分【室】'!AT32), 0)</f>
        <v>0</v>
      </c>
      <c r="AU32" s="91">
        <f>IFERROR(IF('⑥-2A申告納付税額（3％）【室】'!AU32-'⑦-2Aのうち道分【室】'!AU32&lt;0, 0, '⑥-2A申告納付税額（3％）【室】'!AU32-'⑦-2Aのうち道分【室】'!AU32), 0)</f>
        <v>0</v>
      </c>
      <c r="AV32" s="91">
        <f>IFERROR(IF('⑥-2A申告納付税額（3％）【室】'!AV32-'⑦-2Aのうち道分【室】'!AV32&lt;0, 0, '⑥-2A申告納付税額（3％）【室】'!AV32-'⑦-2Aのうち道分【室】'!AV32), 0)</f>
        <v>0</v>
      </c>
      <c r="AW32" s="91">
        <f>IFERROR(IF('⑥-2A申告納付税額（3％）【室】'!AW32-'⑦-2Aのうち道分【室】'!AW32&lt;0, 0, '⑥-2A申告納付税額（3％）【室】'!AW32-'⑦-2Aのうち道分【室】'!AW32), 0)</f>
        <v>0</v>
      </c>
      <c r="AX32" s="91">
        <f>IFERROR(IF('⑥-2A申告納付税額（3％）【室】'!AX32-'⑦-2Aのうち道分【室】'!AX32&lt;0, 0, '⑥-2A申告納付税額（3％）【室】'!AX32-'⑦-2Aのうち道分【室】'!AX32), 0)</f>
        <v>0</v>
      </c>
      <c r="AY32" s="91">
        <f>IFERROR(IF('⑥-2A申告納付税額（3％）【室】'!AY32-'⑦-2Aのうち道分【室】'!AY32&lt;0, 0, '⑥-2A申告納付税額（3％）【室】'!AY32-'⑦-2Aのうち道分【室】'!AY32), 0)</f>
        <v>0</v>
      </c>
      <c r="AZ32" s="91">
        <f>IFERROR(IF('⑥-2A申告納付税額（3％）【室】'!AZ32-'⑦-2Aのうち道分【室】'!AZ32&lt;0, 0, '⑥-2A申告納付税額（3％）【室】'!AZ32-'⑦-2Aのうち道分【室】'!AZ32), 0)</f>
        <v>0</v>
      </c>
      <c r="BA32" s="91">
        <f>IFERROR(IF('⑥-2A申告納付税額（3％）【室】'!BA32-'⑦-2Aのうち道分【室】'!BA32&lt;0, 0, '⑥-2A申告納付税額（3％）【室】'!BA32-'⑦-2Aのうち道分【室】'!BA32), 0)</f>
        <v>0</v>
      </c>
      <c r="BB32" s="91">
        <f>IFERROR(IF('⑥-2A申告納付税額（3％）【室】'!BB32-'⑦-2Aのうち道分【室】'!BB32&lt;0, 0, '⑥-2A申告納付税額（3％）【室】'!BB32-'⑦-2Aのうち道分【室】'!BB32), 0)</f>
        <v>0</v>
      </c>
      <c r="BC32" s="91">
        <f>IFERROR(IF('⑥-2A申告納付税額（3％）【室】'!BC32-'⑦-2Aのうち道分【室】'!BC32&lt;0, 0, '⑥-2A申告納付税額（3％）【室】'!BC32-'⑦-2Aのうち道分【室】'!BC32), 0)</f>
        <v>0</v>
      </c>
      <c r="BD32" s="91">
        <f>IFERROR(IF('⑥-2A申告納付税額（3％）【室】'!BD32-'⑦-2Aのうち道分【室】'!BD32&lt;0, 0, '⑥-2A申告納付税額（3％）【室】'!BD32-'⑦-2Aのうち道分【室】'!BD32), 0)</f>
        <v>0</v>
      </c>
      <c r="BE32" s="91">
        <f>IFERROR(IF('⑥-2A申告納付税額（3％）【室】'!BE32-'⑦-2Aのうち道分【室】'!BE32&lt;0, 0, '⑥-2A申告納付税額（3％）【室】'!BE32-'⑦-2Aのうち道分【室】'!BE32), 0)</f>
        <v>0</v>
      </c>
      <c r="BF32" s="91">
        <f>IFERROR(IF('⑥-2A申告納付税額（3％）【室】'!BF32-'⑦-2Aのうち道分【室】'!BF32&lt;0, 0, '⑥-2A申告納付税額（3％）【室】'!BF32-'⑦-2Aのうち道分【室】'!BF32), 0)</f>
        <v>0</v>
      </c>
      <c r="BG32" s="91">
        <f>IFERROR(IF('⑥-2A申告納付税額（3％）【室】'!BG32-'⑦-2Aのうち道分【室】'!BG32&lt;0, 0, '⑥-2A申告納付税額（3％）【室】'!BG32-'⑦-2Aのうち道分【室】'!BG32), 0)</f>
        <v>0</v>
      </c>
      <c r="BH32" s="91">
        <f>IFERROR(IF('⑥-2A申告納付税額（3％）【室】'!BH32-'⑦-2Aのうち道分【室】'!BH32&lt;0, 0, '⑥-2A申告納付税額（3％）【室】'!BH32-'⑦-2Aのうち道分【室】'!BH32), 0)</f>
        <v>0</v>
      </c>
      <c r="BI32" s="91">
        <f>IFERROR(IF('⑥-2A申告納付税額（3％）【室】'!BI32-'⑦-2Aのうち道分【室】'!BI32&lt;0, 0, '⑥-2A申告納付税額（3％）【室】'!BI32-'⑦-2Aのうち道分【室】'!BI32), 0)</f>
        <v>0</v>
      </c>
      <c r="BJ32" s="91">
        <f>IFERROR(IF('⑥-2A申告納付税額（3％）【室】'!BJ32-'⑦-2Aのうち道分【室】'!BJ32&lt;0, 0, '⑥-2A申告納付税額（3％）【室】'!BJ32-'⑦-2Aのうち道分【室】'!BJ32), 0)</f>
        <v>0</v>
      </c>
      <c r="BK32" s="91">
        <f>IFERROR(IF('⑥-2A申告納付税額（3％）【室】'!BK32-'⑦-2Aのうち道分【室】'!BK32&lt;0, 0, '⑥-2A申告納付税額（3％）【室】'!BK32-'⑦-2Aのうち道分【室】'!BK32), 0)</f>
        <v>0</v>
      </c>
      <c r="BL32" s="91">
        <f>IFERROR(IF('⑥-2A申告納付税額（3％）【室】'!BL32-'⑦-2Aのうち道分【室】'!BL32&lt;0, 0, '⑥-2A申告納付税額（3％）【室】'!BL32-'⑦-2Aのうち道分【室】'!BL32), 0)</f>
        <v>0</v>
      </c>
      <c r="BM32" s="91">
        <f>IFERROR(IF('⑥-2A申告納付税額（3％）【室】'!BM32-'⑦-2Aのうち道分【室】'!BM32&lt;0, 0, '⑥-2A申告納付税額（3％）【室】'!BM32-'⑦-2Aのうち道分【室】'!BM32), 0)</f>
        <v>0</v>
      </c>
      <c r="BN32" s="91">
        <f>IFERROR(IF('⑥-2A申告納付税額（3％）【室】'!BN32-'⑦-2Aのうち道分【室】'!BN32&lt;0, 0, '⑥-2A申告納付税額（3％）【室】'!BN32-'⑦-2Aのうち道分【室】'!BN32), 0)</f>
        <v>0</v>
      </c>
      <c r="BO32" s="91">
        <f>IFERROR(IF('⑥-2A申告納付税額（3％）【室】'!BO32-'⑦-2Aのうち道分【室】'!BO32&lt;0, 0, '⑥-2A申告納付税額（3％）【室】'!BO32-'⑦-2Aのうち道分【室】'!BO32), 0)</f>
        <v>0</v>
      </c>
      <c r="BP32" s="91">
        <f>IFERROR(IF('⑥-2A申告納付税額（3％）【室】'!BP32-'⑦-2Aのうち道分【室】'!BP32&lt;0, 0, '⑥-2A申告納付税額（3％）【室】'!BP32-'⑦-2Aのうち道分【室】'!BP32), 0)</f>
        <v>0</v>
      </c>
      <c r="BQ32" s="91">
        <f>IFERROR(IF('⑥-2A申告納付税額（3％）【室】'!BQ32-'⑦-2Aのうち道分【室】'!BQ32&lt;0, 0, '⑥-2A申告納付税額（3％）【室】'!BQ32-'⑦-2Aのうち道分【室】'!BQ32), 0)</f>
        <v>0</v>
      </c>
      <c r="BR32" s="91">
        <f>IFERROR(IF('⑥-2A申告納付税額（3％）【室】'!BR32-'⑦-2Aのうち道分【室】'!BR32&lt;0, 0, '⑥-2A申告納付税額（3％）【室】'!BR32-'⑦-2Aのうち道分【室】'!BR32), 0)</f>
        <v>0</v>
      </c>
      <c r="BS32" s="91">
        <f>IFERROR(IF('⑥-2A申告納付税額（3％）【室】'!BS32-'⑦-2Aのうち道分【室】'!BS32&lt;0, 0, '⑥-2A申告納付税額（3％）【室】'!BS32-'⑦-2Aのうち道分【室】'!BS32), 0)</f>
        <v>0</v>
      </c>
      <c r="BT32" s="91">
        <f>IFERROR(IF('⑥-2A申告納付税額（3％）【室】'!BT32-'⑦-2Aのうち道分【室】'!BT32&lt;0, 0, '⑥-2A申告納付税額（3％）【室】'!BT32-'⑦-2Aのうち道分【室】'!BT32), 0)</f>
        <v>0</v>
      </c>
      <c r="BU32" s="91">
        <f>IFERROR(IF('⑥-2A申告納付税額（3％）【室】'!BU32-'⑦-2Aのうち道分【室】'!BU32&lt;0, 0, '⑥-2A申告納付税額（3％）【室】'!BU32-'⑦-2Aのうち道分【室】'!BU32), 0)</f>
        <v>0</v>
      </c>
      <c r="BV32" s="91">
        <f>IFERROR(IF('⑥-2A申告納付税額（3％）【室】'!BV32-'⑦-2Aのうち道分【室】'!BV32&lt;0, 0, '⑥-2A申告納付税額（3％）【室】'!BV32-'⑦-2Aのうち道分【室】'!BV32), 0)</f>
        <v>0</v>
      </c>
      <c r="BW32" s="91">
        <f>IFERROR(IF('⑥-2A申告納付税額（3％）【室】'!BW32-'⑦-2Aのうち道分【室】'!BW32&lt;0, 0, '⑥-2A申告納付税額（3％）【室】'!BW32-'⑦-2Aのうち道分【室】'!BW32), 0)</f>
        <v>0</v>
      </c>
      <c r="BX32" s="91">
        <f>IFERROR(IF('⑥-2A申告納付税額（3％）【室】'!BX32-'⑦-2Aのうち道分【室】'!BX32&lt;0, 0, '⑥-2A申告納付税額（3％）【室】'!BX32-'⑦-2Aのうち道分【室】'!BX32), 0)</f>
        <v>0</v>
      </c>
      <c r="BY32" s="91">
        <f>IFERROR(IF('⑥-2A申告納付税額（3％）【室】'!BY32-'⑦-2Aのうち道分【室】'!BY32&lt;0, 0, '⑥-2A申告納付税額（3％）【室】'!BY32-'⑦-2Aのうち道分【室】'!BY32), 0)</f>
        <v>0</v>
      </c>
      <c r="BZ32" s="91">
        <f>IFERROR(IF('⑥-2A申告納付税額（3％）【室】'!BZ32-'⑦-2Aのうち道分【室】'!BZ32&lt;0, 0, '⑥-2A申告納付税額（3％）【室】'!BZ32-'⑦-2Aのうち道分【室】'!BZ32), 0)</f>
        <v>0</v>
      </c>
      <c r="CA32" s="91">
        <f>IFERROR(IF('⑥-2A申告納付税額（3％）【室】'!CA32-'⑦-2Aのうち道分【室】'!CA32&lt;0, 0, '⑥-2A申告納付税額（3％）【室】'!CA32-'⑦-2Aのうち道分【室】'!CA32), 0)</f>
        <v>0</v>
      </c>
      <c r="CB32" s="91">
        <f>IFERROR(IF('⑥-2A申告納付税額（3％）【室】'!CB32-'⑦-2Aのうち道分【室】'!CB32&lt;0, 0, '⑥-2A申告納付税額（3％）【室】'!CB32-'⑦-2Aのうち道分【室】'!CB32), 0)</f>
        <v>0</v>
      </c>
      <c r="CC32" s="91">
        <f>IFERROR(IF('⑥-2A申告納付税額（3％）【室】'!CC32-'⑦-2Aのうち道分【室】'!CC32&lt;0, 0, '⑥-2A申告納付税額（3％）【室】'!CC32-'⑦-2Aのうち道分【室】'!CC32), 0)</f>
        <v>0</v>
      </c>
      <c r="CD32" s="91">
        <f>IFERROR(IF('⑥-2A申告納付税額（3％）【室】'!CD32-'⑦-2Aのうち道分【室】'!CD32&lt;0, 0, '⑥-2A申告納付税額（3％）【室】'!CD32-'⑦-2Aのうち道分【室】'!CD32), 0)</f>
        <v>0</v>
      </c>
      <c r="CE32" s="91">
        <f>IFERROR(IF('⑥-2A申告納付税額（3％）【室】'!CE32-'⑦-2Aのうち道分【室】'!CE32&lt;0, 0, '⑥-2A申告納付税額（3％）【室】'!CE32-'⑦-2Aのうち道分【室】'!CE32), 0)</f>
        <v>0</v>
      </c>
      <c r="CF32" s="91">
        <f>IFERROR(IF('⑥-2A申告納付税額（3％）【室】'!CF32-'⑦-2Aのうち道分【室】'!CF32&lt;0, 0, '⑥-2A申告納付税額（3％）【室】'!CF32-'⑦-2Aのうち道分【室】'!CF32), 0)</f>
        <v>0</v>
      </c>
      <c r="CG32" s="91">
        <f>IFERROR(IF('⑥-2A申告納付税額（3％）【室】'!CG32-'⑦-2Aのうち道分【室】'!CG32&lt;0, 0, '⑥-2A申告納付税額（3％）【室】'!CG32-'⑦-2Aのうち道分【室】'!CG32), 0)</f>
        <v>0</v>
      </c>
      <c r="CH32" s="91">
        <f>IFERROR(IF('⑥-2A申告納付税額（3％）【室】'!CH32-'⑦-2Aのうち道分【室】'!CH32&lt;0, 0, '⑥-2A申告納付税額（3％）【室】'!CH32-'⑦-2Aのうち道分【室】'!CH32), 0)</f>
        <v>0</v>
      </c>
      <c r="CI32" s="91">
        <f>IFERROR(IF('⑥-2A申告納付税額（3％）【室】'!CI32-'⑦-2Aのうち道分【室】'!CI32&lt;0, 0, '⑥-2A申告納付税額（3％）【室】'!CI32-'⑦-2Aのうち道分【室】'!CI32), 0)</f>
        <v>0</v>
      </c>
      <c r="CJ32" s="91">
        <f>IFERROR(IF('⑥-2A申告納付税額（3％）【室】'!CJ32-'⑦-2Aのうち道分【室】'!CJ32&lt;0, 0, '⑥-2A申告納付税額（3％）【室】'!CJ32-'⑦-2Aのうち道分【室】'!CJ32), 0)</f>
        <v>0</v>
      </c>
      <c r="CK32" s="91">
        <f>IFERROR(IF('⑥-2A申告納付税額（3％）【室】'!CK32-'⑦-2Aのうち道分【室】'!CK32&lt;0, 0, '⑥-2A申告納付税額（3％）【室】'!CK32-'⑦-2Aのうち道分【室】'!CK32), 0)</f>
        <v>0</v>
      </c>
      <c r="CL32" s="91">
        <f>IFERROR(IF('⑥-2A申告納付税額（3％）【室】'!CL32-'⑦-2Aのうち道分【室】'!CL32&lt;0, 0, '⑥-2A申告納付税額（3％）【室】'!CL32-'⑦-2Aのうち道分【室】'!CL32), 0)</f>
        <v>0</v>
      </c>
      <c r="CM32" s="91">
        <f>IFERROR(IF('⑥-2A申告納付税額（3％）【室】'!CM32-'⑦-2Aのうち道分【室】'!CM32&lt;0, 0, '⑥-2A申告納付税額（3％）【室】'!CM32-'⑦-2Aのうち道分【室】'!CM32), 0)</f>
        <v>0</v>
      </c>
      <c r="CN32" s="91">
        <f>IFERROR(IF('⑥-2A申告納付税額（3％）【室】'!CN32-'⑦-2Aのうち道分【室】'!CN32&lt;0, 0, '⑥-2A申告納付税額（3％）【室】'!CN32-'⑦-2Aのうち道分【室】'!CN32), 0)</f>
        <v>0</v>
      </c>
      <c r="CO32" s="91">
        <f>IFERROR(IF('⑥-2A申告納付税額（3％）【室】'!CO32-'⑦-2Aのうち道分【室】'!CO32&lt;0, 0, '⑥-2A申告納付税額（3％）【室】'!CO32-'⑦-2Aのうち道分【室】'!CO32), 0)</f>
        <v>0</v>
      </c>
      <c r="CP32" s="91">
        <f>IFERROR(IF('⑥-2A申告納付税額（3％）【室】'!CP32-'⑦-2Aのうち道分【室】'!CP32&lt;0, 0, '⑥-2A申告納付税額（3％）【室】'!CP32-'⑦-2Aのうち道分【室】'!CP32), 0)</f>
        <v>0</v>
      </c>
      <c r="CQ32" s="91">
        <f>IFERROR(IF('⑥-2A申告納付税額（3％）【室】'!CQ32-'⑦-2Aのうち道分【室】'!CQ32&lt;0, 0, '⑥-2A申告納付税額（3％）【室】'!CQ32-'⑦-2Aのうち道分【室】'!CQ32), 0)</f>
        <v>0</v>
      </c>
      <c r="CR32" s="91">
        <f>IFERROR(IF('⑥-2A申告納付税額（3％）【室】'!CR32-'⑦-2Aのうち道分【室】'!CR32&lt;0, 0, '⑥-2A申告納付税額（3％）【室】'!CR32-'⑦-2Aのうち道分【室】'!CR32), 0)</f>
        <v>0</v>
      </c>
      <c r="CS32" s="91">
        <f>IFERROR(IF('⑥-2A申告納付税額（3％）【室】'!CS32-'⑦-2Aのうち道分【室】'!CS32&lt;0, 0, '⑥-2A申告納付税額（3％）【室】'!CS32-'⑦-2Aのうち道分【室】'!CS32), 0)</f>
        <v>0</v>
      </c>
      <c r="CT32" s="91">
        <f>IFERROR(IF('⑥-2A申告納付税額（3％）【室】'!CT32-'⑦-2Aのうち道分【室】'!CT32&lt;0, 0, '⑥-2A申告納付税額（3％）【室】'!CT32-'⑦-2Aのうち道分【室】'!CT32), 0)</f>
        <v>0</v>
      </c>
      <c r="CU32" s="91">
        <f>IFERROR(IF('⑥-2A申告納付税額（3％）【室】'!CU32-'⑦-2Aのうち道分【室】'!CU32&lt;0, 0, '⑥-2A申告納付税額（3％）【室】'!CU32-'⑦-2Aのうち道分【室】'!CU32), 0)</f>
        <v>0</v>
      </c>
      <c r="CV32" s="91">
        <f>IFERROR(IF('⑥-2A申告納付税額（3％）【室】'!CV32-'⑦-2Aのうち道分【室】'!CV32&lt;0, 0, '⑥-2A申告納付税額（3％）【室】'!CV32-'⑦-2Aのうち道分【室】'!CV32), 0)</f>
        <v>0</v>
      </c>
      <c r="CW32" s="91">
        <f>IFERROR(IF('⑥-2A申告納付税額（3％）【室】'!CW32-'⑦-2Aのうち道分【室】'!CW32&lt;0, 0, '⑥-2A申告納付税額（3％）【室】'!CW32-'⑦-2Aのうち道分【室】'!CW32), 0)</f>
        <v>0</v>
      </c>
      <c r="CX32" s="91">
        <f>IFERROR(IF('⑥-2A申告納付税額（3％）【室】'!CX32-'⑦-2Aのうち道分【室】'!CX32&lt;0, 0, '⑥-2A申告納付税額（3％）【室】'!CX32-'⑦-2Aのうち道分【室】'!CX32), 0)</f>
        <v>0</v>
      </c>
      <c r="CY32" s="165">
        <f t="shared" si="6"/>
        <v>0</v>
      </c>
      <c r="DA32" s="5">
        <f t="shared" si="7"/>
        <v>0</v>
      </c>
    </row>
    <row r="33" spans="1:106">
      <c r="A33" s="196"/>
      <c r="B33" s="92">
        <v>25</v>
      </c>
      <c r="C33" s="10">
        <f>IFERROR(IF('⑥-2A申告納付税額（3％）【室】'!C33-'⑦-2Aのうち道分【室】'!C33&lt;0, 0, '⑥-2A申告納付税額（3％）【室】'!C33-'⑦-2Aのうち道分【室】'!C33), 0)</f>
        <v>0</v>
      </c>
      <c r="D33" s="10">
        <f>IFERROR(IF('⑥-2A申告納付税額（3％）【室】'!D33-'⑦-2Aのうち道分【室】'!D33&lt;0, 0, '⑥-2A申告納付税額（3％）【室】'!D33-'⑦-2Aのうち道分【室】'!D33), 0)</f>
        <v>0</v>
      </c>
      <c r="E33" s="10">
        <f>IFERROR(IF('⑥-2A申告納付税額（3％）【室】'!E33-'⑦-2Aのうち道分【室】'!E33&lt;0, 0, '⑥-2A申告納付税額（3％）【室】'!E33-'⑦-2Aのうち道分【室】'!E33), 0)</f>
        <v>0</v>
      </c>
      <c r="F33" s="10">
        <f>IFERROR(IF('⑥-2A申告納付税額（3％）【室】'!F33-'⑦-2Aのうち道分【室】'!F33&lt;0, 0, '⑥-2A申告納付税額（3％）【室】'!F33-'⑦-2Aのうち道分【室】'!F33), 0)</f>
        <v>0</v>
      </c>
      <c r="G33" s="10">
        <f>IFERROR(IF('⑥-2A申告納付税額（3％）【室】'!G33-'⑦-2Aのうち道分【室】'!G33&lt;0, 0, '⑥-2A申告納付税額（3％）【室】'!G33-'⑦-2Aのうち道分【室】'!G33), 0)</f>
        <v>0</v>
      </c>
      <c r="H33" s="10">
        <f>IFERROR(IF('⑥-2A申告納付税額（3％）【室】'!H33-'⑦-2Aのうち道分【室】'!H33&lt;0, 0, '⑥-2A申告納付税額（3％）【室】'!H33-'⑦-2Aのうち道分【室】'!H33), 0)</f>
        <v>0</v>
      </c>
      <c r="I33" s="10">
        <f>IFERROR(IF('⑥-2A申告納付税額（3％）【室】'!I33-'⑦-2Aのうち道分【室】'!I33&lt;0, 0, '⑥-2A申告納付税額（3％）【室】'!I33-'⑦-2Aのうち道分【室】'!I33), 0)</f>
        <v>0</v>
      </c>
      <c r="J33" s="10">
        <f>IFERROR(IF('⑥-2A申告納付税額（3％）【室】'!J33-'⑦-2Aのうち道分【室】'!J33&lt;0, 0, '⑥-2A申告納付税額（3％）【室】'!J33-'⑦-2Aのうち道分【室】'!J33), 0)</f>
        <v>0</v>
      </c>
      <c r="K33" s="10">
        <f>IFERROR(IF('⑥-2A申告納付税額（3％）【室】'!K33-'⑦-2Aのうち道分【室】'!K33&lt;0, 0, '⑥-2A申告納付税額（3％）【室】'!K33-'⑦-2Aのうち道分【室】'!K33), 0)</f>
        <v>0</v>
      </c>
      <c r="L33" s="10">
        <f>IFERROR(IF('⑥-2A申告納付税額（3％）【室】'!L33-'⑦-2Aのうち道分【室】'!L33&lt;0, 0, '⑥-2A申告納付税額（3％）【室】'!L33-'⑦-2Aのうち道分【室】'!L33), 0)</f>
        <v>0</v>
      </c>
      <c r="M33" s="10">
        <f>IFERROR(IF('⑥-2A申告納付税額（3％）【室】'!M33-'⑦-2Aのうち道分【室】'!M33&lt;0, 0, '⑥-2A申告納付税額（3％）【室】'!M33-'⑦-2Aのうち道分【室】'!M33), 0)</f>
        <v>0</v>
      </c>
      <c r="N33" s="91">
        <f>IFERROR(IF('⑥-2A申告納付税額（3％）【室】'!N33-'⑦-2Aのうち道分【室】'!N33&lt;0, 0, '⑥-2A申告納付税額（3％）【室】'!N33-'⑦-2Aのうち道分【室】'!N33), 0)</f>
        <v>0</v>
      </c>
      <c r="O33" s="91">
        <f>IFERROR(IF('⑥-2A申告納付税額（3％）【室】'!O33-'⑦-2Aのうち道分【室】'!O33&lt;0, 0, '⑥-2A申告納付税額（3％）【室】'!O33-'⑦-2Aのうち道分【室】'!O33), 0)</f>
        <v>0</v>
      </c>
      <c r="P33" s="91">
        <f>IFERROR(IF('⑥-2A申告納付税額（3％）【室】'!P33-'⑦-2Aのうち道分【室】'!P33&lt;0, 0, '⑥-2A申告納付税額（3％）【室】'!P33-'⑦-2Aのうち道分【室】'!P33), 0)</f>
        <v>0</v>
      </c>
      <c r="Q33" s="91">
        <f>IFERROR(IF('⑥-2A申告納付税額（3％）【室】'!Q33-'⑦-2Aのうち道分【室】'!Q33&lt;0, 0, '⑥-2A申告納付税額（3％）【室】'!Q33-'⑦-2Aのうち道分【室】'!Q33), 0)</f>
        <v>0</v>
      </c>
      <c r="R33" s="91">
        <f>IFERROR(IF('⑥-2A申告納付税額（3％）【室】'!R33-'⑦-2Aのうち道分【室】'!R33&lt;0, 0, '⑥-2A申告納付税額（3％）【室】'!R33-'⑦-2Aのうち道分【室】'!R33), 0)</f>
        <v>0</v>
      </c>
      <c r="S33" s="91">
        <f>IFERROR(IF('⑥-2A申告納付税額（3％）【室】'!S33-'⑦-2Aのうち道分【室】'!S33&lt;0, 0, '⑥-2A申告納付税額（3％）【室】'!S33-'⑦-2Aのうち道分【室】'!S33), 0)</f>
        <v>0</v>
      </c>
      <c r="T33" s="91">
        <f>IFERROR(IF('⑥-2A申告納付税額（3％）【室】'!T33-'⑦-2Aのうち道分【室】'!T33&lt;0, 0, '⑥-2A申告納付税額（3％）【室】'!T33-'⑦-2Aのうち道分【室】'!T33), 0)</f>
        <v>0</v>
      </c>
      <c r="U33" s="91">
        <f>IFERROR(IF('⑥-2A申告納付税額（3％）【室】'!U33-'⑦-2Aのうち道分【室】'!U33&lt;0, 0, '⑥-2A申告納付税額（3％）【室】'!U33-'⑦-2Aのうち道分【室】'!U33), 0)</f>
        <v>0</v>
      </c>
      <c r="V33" s="91">
        <f>IFERROR(IF('⑥-2A申告納付税額（3％）【室】'!V33-'⑦-2Aのうち道分【室】'!V33&lt;0, 0, '⑥-2A申告納付税額（3％）【室】'!V33-'⑦-2Aのうち道分【室】'!V33), 0)</f>
        <v>0</v>
      </c>
      <c r="W33" s="91">
        <f>IFERROR(IF('⑥-2A申告納付税額（3％）【室】'!W33-'⑦-2Aのうち道分【室】'!W33&lt;0, 0, '⑥-2A申告納付税額（3％）【室】'!W33-'⑦-2Aのうち道分【室】'!W33), 0)</f>
        <v>0</v>
      </c>
      <c r="X33" s="91">
        <f>IFERROR(IF('⑥-2A申告納付税額（3％）【室】'!X33-'⑦-2Aのうち道分【室】'!X33&lt;0, 0, '⑥-2A申告納付税額（3％）【室】'!X33-'⑦-2Aのうち道分【室】'!X33), 0)</f>
        <v>0</v>
      </c>
      <c r="Y33" s="91">
        <f>IFERROR(IF('⑥-2A申告納付税額（3％）【室】'!Y33-'⑦-2Aのうち道分【室】'!Y33&lt;0, 0, '⑥-2A申告納付税額（3％）【室】'!Y33-'⑦-2Aのうち道分【室】'!Y33), 0)</f>
        <v>0</v>
      </c>
      <c r="Z33" s="91">
        <f>IFERROR(IF('⑥-2A申告納付税額（3％）【室】'!Z33-'⑦-2Aのうち道分【室】'!Z33&lt;0, 0, '⑥-2A申告納付税額（3％）【室】'!Z33-'⑦-2Aのうち道分【室】'!Z33), 0)</f>
        <v>0</v>
      </c>
      <c r="AA33" s="91">
        <f>IFERROR(IF('⑥-2A申告納付税額（3％）【室】'!AA33-'⑦-2Aのうち道分【室】'!AA33&lt;0, 0, '⑥-2A申告納付税額（3％）【室】'!AA33-'⑦-2Aのうち道分【室】'!AA33), 0)</f>
        <v>0</v>
      </c>
      <c r="AB33" s="91">
        <f>IFERROR(IF('⑥-2A申告納付税額（3％）【室】'!AB33-'⑦-2Aのうち道分【室】'!AB33&lt;0, 0, '⑥-2A申告納付税額（3％）【室】'!AB33-'⑦-2Aのうち道分【室】'!AB33), 0)</f>
        <v>0</v>
      </c>
      <c r="AC33" s="91">
        <f>IFERROR(IF('⑥-2A申告納付税額（3％）【室】'!AC33-'⑦-2Aのうち道分【室】'!AC33&lt;0, 0, '⑥-2A申告納付税額（3％）【室】'!AC33-'⑦-2Aのうち道分【室】'!AC33), 0)</f>
        <v>0</v>
      </c>
      <c r="AD33" s="91">
        <f>IFERROR(IF('⑥-2A申告納付税額（3％）【室】'!AD33-'⑦-2Aのうち道分【室】'!AD33&lt;0, 0, '⑥-2A申告納付税額（3％）【室】'!AD33-'⑦-2Aのうち道分【室】'!AD33), 0)</f>
        <v>0</v>
      </c>
      <c r="AE33" s="91">
        <f>IFERROR(IF('⑥-2A申告納付税額（3％）【室】'!AE33-'⑦-2Aのうち道分【室】'!AE33&lt;0, 0, '⑥-2A申告納付税額（3％）【室】'!AE33-'⑦-2Aのうち道分【室】'!AE33), 0)</f>
        <v>0</v>
      </c>
      <c r="AF33" s="91">
        <f>IFERROR(IF('⑥-2A申告納付税額（3％）【室】'!AF33-'⑦-2Aのうち道分【室】'!AF33&lt;0, 0, '⑥-2A申告納付税額（3％）【室】'!AF33-'⑦-2Aのうち道分【室】'!AF33), 0)</f>
        <v>0</v>
      </c>
      <c r="AG33" s="91">
        <f>IFERROR(IF('⑥-2A申告納付税額（3％）【室】'!AG33-'⑦-2Aのうち道分【室】'!AG33&lt;0, 0, '⑥-2A申告納付税額（3％）【室】'!AG33-'⑦-2Aのうち道分【室】'!AG33), 0)</f>
        <v>0</v>
      </c>
      <c r="AH33" s="91">
        <f>IFERROR(IF('⑥-2A申告納付税額（3％）【室】'!AH33-'⑦-2Aのうち道分【室】'!AH33&lt;0, 0, '⑥-2A申告納付税額（3％）【室】'!AH33-'⑦-2Aのうち道分【室】'!AH33), 0)</f>
        <v>0</v>
      </c>
      <c r="AI33" s="91">
        <f>IFERROR(IF('⑥-2A申告納付税額（3％）【室】'!AI33-'⑦-2Aのうち道分【室】'!AI33&lt;0, 0, '⑥-2A申告納付税額（3％）【室】'!AI33-'⑦-2Aのうち道分【室】'!AI33), 0)</f>
        <v>0</v>
      </c>
      <c r="AJ33" s="91">
        <f>IFERROR(IF('⑥-2A申告納付税額（3％）【室】'!AJ33-'⑦-2Aのうち道分【室】'!AJ33&lt;0, 0, '⑥-2A申告納付税額（3％）【室】'!AJ33-'⑦-2Aのうち道分【室】'!AJ33), 0)</f>
        <v>0</v>
      </c>
      <c r="AK33" s="91">
        <f>IFERROR(IF('⑥-2A申告納付税額（3％）【室】'!AK33-'⑦-2Aのうち道分【室】'!AK33&lt;0, 0, '⑥-2A申告納付税額（3％）【室】'!AK33-'⑦-2Aのうち道分【室】'!AK33), 0)</f>
        <v>0</v>
      </c>
      <c r="AL33" s="91">
        <f>IFERROR(IF('⑥-2A申告納付税額（3％）【室】'!AL33-'⑦-2Aのうち道分【室】'!AL33&lt;0, 0, '⑥-2A申告納付税額（3％）【室】'!AL33-'⑦-2Aのうち道分【室】'!AL33), 0)</f>
        <v>0</v>
      </c>
      <c r="AM33" s="91">
        <f>IFERROR(IF('⑥-2A申告納付税額（3％）【室】'!AM33-'⑦-2Aのうち道分【室】'!AM33&lt;0, 0, '⑥-2A申告納付税額（3％）【室】'!AM33-'⑦-2Aのうち道分【室】'!AM33), 0)</f>
        <v>0</v>
      </c>
      <c r="AN33" s="91">
        <f>IFERROR(IF('⑥-2A申告納付税額（3％）【室】'!AN33-'⑦-2Aのうち道分【室】'!AN33&lt;0, 0, '⑥-2A申告納付税額（3％）【室】'!AN33-'⑦-2Aのうち道分【室】'!AN33), 0)</f>
        <v>0</v>
      </c>
      <c r="AO33" s="91">
        <f>IFERROR(IF('⑥-2A申告納付税額（3％）【室】'!AO33-'⑦-2Aのうち道分【室】'!AO33&lt;0, 0, '⑥-2A申告納付税額（3％）【室】'!AO33-'⑦-2Aのうち道分【室】'!AO33), 0)</f>
        <v>0</v>
      </c>
      <c r="AP33" s="91">
        <f>IFERROR(IF('⑥-2A申告納付税額（3％）【室】'!AP33-'⑦-2Aのうち道分【室】'!AP33&lt;0, 0, '⑥-2A申告納付税額（3％）【室】'!AP33-'⑦-2Aのうち道分【室】'!AP33), 0)</f>
        <v>0</v>
      </c>
      <c r="AQ33" s="91">
        <f>IFERROR(IF('⑥-2A申告納付税額（3％）【室】'!AQ33-'⑦-2Aのうち道分【室】'!AQ33&lt;0, 0, '⑥-2A申告納付税額（3％）【室】'!AQ33-'⑦-2Aのうち道分【室】'!AQ33), 0)</f>
        <v>0</v>
      </c>
      <c r="AR33" s="91">
        <f>IFERROR(IF('⑥-2A申告納付税額（3％）【室】'!AR33-'⑦-2Aのうち道分【室】'!AR33&lt;0, 0, '⑥-2A申告納付税額（3％）【室】'!AR33-'⑦-2Aのうち道分【室】'!AR33), 0)</f>
        <v>0</v>
      </c>
      <c r="AS33" s="91">
        <f>IFERROR(IF('⑥-2A申告納付税額（3％）【室】'!AS33-'⑦-2Aのうち道分【室】'!AS33&lt;0, 0, '⑥-2A申告納付税額（3％）【室】'!AS33-'⑦-2Aのうち道分【室】'!AS33), 0)</f>
        <v>0</v>
      </c>
      <c r="AT33" s="91">
        <f>IFERROR(IF('⑥-2A申告納付税額（3％）【室】'!AT33-'⑦-2Aのうち道分【室】'!AT33&lt;0, 0, '⑥-2A申告納付税額（3％）【室】'!AT33-'⑦-2Aのうち道分【室】'!AT33), 0)</f>
        <v>0</v>
      </c>
      <c r="AU33" s="91">
        <f>IFERROR(IF('⑥-2A申告納付税額（3％）【室】'!AU33-'⑦-2Aのうち道分【室】'!AU33&lt;0, 0, '⑥-2A申告納付税額（3％）【室】'!AU33-'⑦-2Aのうち道分【室】'!AU33), 0)</f>
        <v>0</v>
      </c>
      <c r="AV33" s="91">
        <f>IFERROR(IF('⑥-2A申告納付税額（3％）【室】'!AV33-'⑦-2Aのうち道分【室】'!AV33&lt;0, 0, '⑥-2A申告納付税額（3％）【室】'!AV33-'⑦-2Aのうち道分【室】'!AV33), 0)</f>
        <v>0</v>
      </c>
      <c r="AW33" s="91">
        <f>IFERROR(IF('⑥-2A申告納付税額（3％）【室】'!AW33-'⑦-2Aのうち道分【室】'!AW33&lt;0, 0, '⑥-2A申告納付税額（3％）【室】'!AW33-'⑦-2Aのうち道分【室】'!AW33), 0)</f>
        <v>0</v>
      </c>
      <c r="AX33" s="91">
        <f>IFERROR(IF('⑥-2A申告納付税額（3％）【室】'!AX33-'⑦-2Aのうち道分【室】'!AX33&lt;0, 0, '⑥-2A申告納付税額（3％）【室】'!AX33-'⑦-2Aのうち道分【室】'!AX33), 0)</f>
        <v>0</v>
      </c>
      <c r="AY33" s="91">
        <f>IFERROR(IF('⑥-2A申告納付税額（3％）【室】'!AY33-'⑦-2Aのうち道分【室】'!AY33&lt;0, 0, '⑥-2A申告納付税額（3％）【室】'!AY33-'⑦-2Aのうち道分【室】'!AY33), 0)</f>
        <v>0</v>
      </c>
      <c r="AZ33" s="91">
        <f>IFERROR(IF('⑥-2A申告納付税額（3％）【室】'!AZ33-'⑦-2Aのうち道分【室】'!AZ33&lt;0, 0, '⑥-2A申告納付税額（3％）【室】'!AZ33-'⑦-2Aのうち道分【室】'!AZ33), 0)</f>
        <v>0</v>
      </c>
      <c r="BA33" s="91">
        <f>IFERROR(IF('⑥-2A申告納付税額（3％）【室】'!BA33-'⑦-2Aのうち道分【室】'!BA33&lt;0, 0, '⑥-2A申告納付税額（3％）【室】'!BA33-'⑦-2Aのうち道分【室】'!BA33), 0)</f>
        <v>0</v>
      </c>
      <c r="BB33" s="91">
        <f>IFERROR(IF('⑥-2A申告納付税額（3％）【室】'!BB33-'⑦-2Aのうち道分【室】'!BB33&lt;0, 0, '⑥-2A申告納付税額（3％）【室】'!BB33-'⑦-2Aのうち道分【室】'!BB33), 0)</f>
        <v>0</v>
      </c>
      <c r="BC33" s="91">
        <f>IFERROR(IF('⑥-2A申告納付税額（3％）【室】'!BC33-'⑦-2Aのうち道分【室】'!BC33&lt;0, 0, '⑥-2A申告納付税額（3％）【室】'!BC33-'⑦-2Aのうち道分【室】'!BC33), 0)</f>
        <v>0</v>
      </c>
      <c r="BD33" s="91">
        <f>IFERROR(IF('⑥-2A申告納付税額（3％）【室】'!BD33-'⑦-2Aのうち道分【室】'!BD33&lt;0, 0, '⑥-2A申告納付税額（3％）【室】'!BD33-'⑦-2Aのうち道分【室】'!BD33), 0)</f>
        <v>0</v>
      </c>
      <c r="BE33" s="91">
        <f>IFERROR(IF('⑥-2A申告納付税額（3％）【室】'!BE33-'⑦-2Aのうち道分【室】'!BE33&lt;0, 0, '⑥-2A申告納付税額（3％）【室】'!BE33-'⑦-2Aのうち道分【室】'!BE33), 0)</f>
        <v>0</v>
      </c>
      <c r="BF33" s="91">
        <f>IFERROR(IF('⑥-2A申告納付税額（3％）【室】'!BF33-'⑦-2Aのうち道分【室】'!BF33&lt;0, 0, '⑥-2A申告納付税額（3％）【室】'!BF33-'⑦-2Aのうち道分【室】'!BF33), 0)</f>
        <v>0</v>
      </c>
      <c r="BG33" s="91">
        <f>IFERROR(IF('⑥-2A申告納付税額（3％）【室】'!BG33-'⑦-2Aのうち道分【室】'!BG33&lt;0, 0, '⑥-2A申告納付税額（3％）【室】'!BG33-'⑦-2Aのうち道分【室】'!BG33), 0)</f>
        <v>0</v>
      </c>
      <c r="BH33" s="91">
        <f>IFERROR(IF('⑥-2A申告納付税額（3％）【室】'!BH33-'⑦-2Aのうち道分【室】'!BH33&lt;0, 0, '⑥-2A申告納付税額（3％）【室】'!BH33-'⑦-2Aのうち道分【室】'!BH33), 0)</f>
        <v>0</v>
      </c>
      <c r="BI33" s="91">
        <f>IFERROR(IF('⑥-2A申告納付税額（3％）【室】'!BI33-'⑦-2Aのうち道分【室】'!BI33&lt;0, 0, '⑥-2A申告納付税額（3％）【室】'!BI33-'⑦-2Aのうち道分【室】'!BI33), 0)</f>
        <v>0</v>
      </c>
      <c r="BJ33" s="91">
        <f>IFERROR(IF('⑥-2A申告納付税額（3％）【室】'!BJ33-'⑦-2Aのうち道分【室】'!BJ33&lt;0, 0, '⑥-2A申告納付税額（3％）【室】'!BJ33-'⑦-2Aのうち道分【室】'!BJ33), 0)</f>
        <v>0</v>
      </c>
      <c r="BK33" s="91">
        <f>IFERROR(IF('⑥-2A申告納付税額（3％）【室】'!BK33-'⑦-2Aのうち道分【室】'!BK33&lt;0, 0, '⑥-2A申告納付税額（3％）【室】'!BK33-'⑦-2Aのうち道分【室】'!BK33), 0)</f>
        <v>0</v>
      </c>
      <c r="BL33" s="91">
        <f>IFERROR(IF('⑥-2A申告納付税額（3％）【室】'!BL33-'⑦-2Aのうち道分【室】'!BL33&lt;0, 0, '⑥-2A申告納付税額（3％）【室】'!BL33-'⑦-2Aのうち道分【室】'!BL33), 0)</f>
        <v>0</v>
      </c>
      <c r="BM33" s="91">
        <f>IFERROR(IF('⑥-2A申告納付税額（3％）【室】'!BM33-'⑦-2Aのうち道分【室】'!BM33&lt;0, 0, '⑥-2A申告納付税額（3％）【室】'!BM33-'⑦-2Aのうち道分【室】'!BM33), 0)</f>
        <v>0</v>
      </c>
      <c r="BN33" s="91">
        <f>IFERROR(IF('⑥-2A申告納付税額（3％）【室】'!BN33-'⑦-2Aのうち道分【室】'!BN33&lt;0, 0, '⑥-2A申告納付税額（3％）【室】'!BN33-'⑦-2Aのうち道分【室】'!BN33), 0)</f>
        <v>0</v>
      </c>
      <c r="BO33" s="91">
        <f>IFERROR(IF('⑥-2A申告納付税額（3％）【室】'!BO33-'⑦-2Aのうち道分【室】'!BO33&lt;0, 0, '⑥-2A申告納付税額（3％）【室】'!BO33-'⑦-2Aのうち道分【室】'!BO33), 0)</f>
        <v>0</v>
      </c>
      <c r="BP33" s="91">
        <f>IFERROR(IF('⑥-2A申告納付税額（3％）【室】'!BP33-'⑦-2Aのうち道分【室】'!BP33&lt;0, 0, '⑥-2A申告納付税額（3％）【室】'!BP33-'⑦-2Aのうち道分【室】'!BP33), 0)</f>
        <v>0</v>
      </c>
      <c r="BQ33" s="91">
        <f>IFERROR(IF('⑥-2A申告納付税額（3％）【室】'!BQ33-'⑦-2Aのうち道分【室】'!BQ33&lt;0, 0, '⑥-2A申告納付税額（3％）【室】'!BQ33-'⑦-2Aのうち道分【室】'!BQ33), 0)</f>
        <v>0</v>
      </c>
      <c r="BR33" s="91">
        <f>IFERROR(IF('⑥-2A申告納付税額（3％）【室】'!BR33-'⑦-2Aのうち道分【室】'!BR33&lt;0, 0, '⑥-2A申告納付税額（3％）【室】'!BR33-'⑦-2Aのうち道分【室】'!BR33), 0)</f>
        <v>0</v>
      </c>
      <c r="BS33" s="91">
        <f>IFERROR(IF('⑥-2A申告納付税額（3％）【室】'!BS33-'⑦-2Aのうち道分【室】'!BS33&lt;0, 0, '⑥-2A申告納付税額（3％）【室】'!BS33-'⑦-2Aのうち道分【室】'!BS33), 0)</f>
        <v>0</v>
      </c>
      <c r="BT33" s="91">
        <f>IFERROR(IF('⑥-2A申告納付税額（3％）【室】'!BT33-'⑦-2Aのうち道分【室】'!BT33&lt;0, 0, '⑥-2A申告納付税額（3％）【室】'!BT33-'⑦-2Aのうち道分【室】'!BT33), 0)</f>
        <v>0</v>
      </c>
      <c r="BU33" s="91">
        <f>IFERROR(IF('⑥-2A申告納付税額（3％）【室】'!BU33-'⑦-2Aのうち道分【室】'!BU33&lt;0, 0, '⑥-2A申告納付税額（3％）【室】'!BU33-'⑦-2Aのうち道分【室】'!BU33), 0)</f>
        <v>0</v>
      </c>
      <c r="BV33" s="91">
        <f>IFERROR(IF('⑥-2A申告納付税額（3％）【室】'!BV33-'⑦-2Aのうち道分【室】'!BV33&lt;0, 0, '⑥-2A申告納付税額（3％）【室】'!BV33-'⑦-2Aのうち道分【室】'!BV33), 0)</f>
        <v>0</v>
      </c>
      <c r="BW33" s="91">
        <f>IFERROR(IF('⑥-2A申告納付税額（3％）【室】'!BW33-'⑦-2Aのうち道分【室】'!BW33&lt;0, 0, '⑥-2A申告納付税額（3％）【室】'!BW33-'⑦-2Aのうち道分【室】'!BW33), 0)</f>
        <v>0</v>
      </c>
      <c r="BX33" s="91">
        <f>IFERROR(IF('⑥-2A申告納付税額（3％）【室】'!BX33-'⑦-2Aのうち道分【室】'!BX33&lt;0, 0, '⑥-2A申告納付税額（3％）【室】'!BX33-'⑦-2Aのうち道分【室】'!BX33), 0)</f>
        <v>0</v>
      </c>
      <c r="BY33" s="91">
        <f>IFERROR(IF('⑥-2A申告納付税額（3％）【室】'!BY33-'⑦-2Aのうち道分【室】'!BY33&lt;0, 0, '⑥-2A申告納付税額（3％）【室】'!BY33-'⑦-2Aのうち道分【室】'!BY33), 0)</f>
        <v>0</v>
      </c>
      <c r="BZ33" s="91">
        <f>IFERROR(IF('⑥-2A申告納付税額（3％）【室】'!BZ33-'⑦-2Aのうち道分【室】'!BZ33&lt;0, 0, '⑥-2A申告納付税額（3％）【室】'!BZ33-'⑦-2Aのうち道分【室】'!BZ33), 0)</f>
        <v>0</v>
      </c>
      <c r="CA33" s="91">
        <f>IFERROR(IF('⑥-2A申告納付税額（3％）【室】'!CA33-'⑦-2Aのうち道分【室】'!CA33&lt;0, 0, '⑥-2A申告納付税額（3％）【室】'!CA33-'⑦-2Aのうち道分【室】'!CA33), 0)</f>
        <v>0</v>
      </c>
      <c r="CB33" s="91">
        <f>IFERROR(IF('⑥-2A申告納付税額（3％）【室】'!CB33-'⑦-2Aのうち道分【室】'!CB33&lt;0, 0, '⑥-2A申告納付税額（3％）【室】'!CB33-'⑦-2Aのうち道分【室】'!CB33), 0)</f>
        <v>0</v>
      </c>
      <c r="CC33" s="91">
        <f>IFERROR(IF('⑥-2A申告納付税額（3％）【室】'!CC33-'⑦-2Aのうち道分【室】'!CC33&lt;0, 0, '⑥-2A申告納付税額（3％）【室】'!CC33-'⑦-2Aのうち道分【室】'!CC33), 0)</f>
        <v>0</v>
      </c>
      <c r="CD33" s="91">
        <f>IFERROR(IF('⑥-2A申告納付税額（3％）【室】'!CD33-'⑦-2Aのうち道分【室】'!CD33&lt;0, 0, '⑥-2A申告納付税額（3％）【室】'!CD33-'⑦-2Aのうち道分【室】'!CD33), 0)</f>
        <v>0</v>
      </c>
      <c r="CE33" s="91">
        <f>IFERROR(IF('⑥-2A申告納付税額（3％）【室】'!CE33-'⑦-2Aのうち道分【室】'!CE33&lt;0, 0, '⑥-2A申告納付税額（3％）【室】'!CE33-'⑦-2Aのうち道分【室】'!CE33), 0)</f>
        <v>0</v>
      </c>
      <c r="CF33" s="91">
        <f>IFERROR(IF('⑥-2A申告納付税額（3％）【室】'!CF33-'⑦-2Aのうち道分【室】'!CF33&lt;0, 0, '⑥-2A申告納付税額（3％）【室】'!CF33-'⑦-2Aのうち道分【室】'!CF33), 0)</f>
        <v>0</v>
      </c>
      <c r="CG33" s="91">
        <f>IFERROR(IF('⑥-2A申告納付税額（3％）【室】'!CG33-'⑦-2Aのうち道分【室】'!CG33&lt;0, 0, '⑥-2A申告納付税額（3％）【室】'!CG33-'⑦-2Aのうち道分【室】'!CG33), 0)</f>
        <v>0</v>
      </c>
      <c r="CH33" s="91">
        <f>IFERROR(IF('⑥-2A申告納付税額（3％）【室】'!CH33-'⑦-2Aのうち道分【室】'!CH33&lt;0, 0, '⑥-2A申告納付税額（3％）【室】'!CH33-'⑦-2Aのうち道分【室】'!CH33), 0)</f>
        <v>0</v>
      </c>
      <c r="CI33" s="91">
        <f>IFERROR(IF('⑥-2A申告納付税額（3％）【室】'!CI33-'⑦-2Aのうち道分【室】'!CI33&lt;0, 0, '⑥-2A申告納付税額（3％）【室】'!CI33-'⑦-2Aのうち道分【室】'!CI33), 0)</f>
        <v>0</v>
      </c>
      <c r="CJ33" s="91">
        <f>IFERROR(IF('⑥-2A申告納付税額（3％）【室】'!CJ33-'⑦-2Aのうち道分【室】'!CJ33&lt;0, 0, '⑥-2A申告納付税額（3％）【室】'!CJ33-'⑦-2Aのうち道分【室】'!CJ33), 0)</f>
        <v>0</v>
      </c>
      <c r="CK33" s="91">
        <f>IFERROR(IF('⑥-2A申告納付税額（3％）【室】'!CK33-'⑦-2Aのうち道分【室】'!CK33&lt;0, 0, '⑥-2A申告納付税額（3％）【室】'!CK33-'⑦-2Aのうち道分【室】'!CK33), 0)</f>
        <v>0</v>
      </c>
      <c r="CL33" s="91">
        <f>IFERROR(IF('⑥-2A申告納付税額（3％）【室】'!CL33-'⑦-2Aのうち道分【室】'!CL33&lt;0, 0, '⑥-2A申告納付税額（3％）【室】'!CL33-'⑦-2Aのうち道分【室】'!CL33), 0)</f>
        <v>0</v>
      </c>
      <c r="CM33" s="91">
        <f>IFERROR(IF('⑥-2A申告納付税額（3％）【室】'!CM33-'⑦-2Aのうち道分【室】'!CM33&lt;0, 0, '⑥-2A申告納付税額（3％）【室】'!CM33-'⑦-2Aのうち道分【室】'!CM33), 0)</f>
        <v>0</v>
      </c>
      <c r="CN33" s="91">
        <f>IFERROR(IF('⑥-2A申告納付税額（3％）【室】'!CN33-'⑦-2Aのうち道分【室】'!CN33&lt;0, 0, '⑥-2A申告納付税額（3％）【室】'!CN33-'⑦-2Aのうち道分【室】'!CN33), 0)</f>
        <v>0</v>
      </c>
      <c r="CO33" s="91">
        <f>IFERROR(IF('⑥-2A申告納付税額（3％）【室】'!CO33-'⑦-2Aのうち道分【室】'!CO33&lt;0, 0, '⑥-2A申告納付税額（3％）【室】'!CO33-'⑦-2Aのうち道分【室】'!CO33), 0)</f>
        <v>0</v>
      </c>
      <c r="CP33" s="91">
        <f>IFERROR(IF('⑥-2A申告納付税額（3％）【室】'!CP33-'⑦-2Aのうち道分【室】'!CP33&lt;0, 0, '⑥-2A申告納付税額（3％）【室】'!CP33-'⑦-2Aのうち道分【室】'!CP33), 0)</f>
        <v>0</v>
      </c>
      <c r="CQ33" s="91">
        <f>IFERROR(IF('⑥-2A申告納付税額（3％）【室】'!CQ33-'⑦-2Aのうち道分【室】'!CQ33&lt;0, 0, '⑥-2A申告納付税額（3％）【室】'!CQ33-'⑦-2Aのうち道分【室】'!CQ33), 0)</f>
        <v>0</v>
      </c>
      <c r="CR33" s="91">
        <f>IFERROR(IF('⑥-2A申告納付税額（3％）【室】'!CR33-'⑦-2Aのうち道分【室】'!CR33&lt;0, 0, '⑥-2A申告納付税額（3％）【室】'!CR33-'⑦-2Aのうち道分【室】'!CR33), 0)</f>
        <v>0</v>
      </c>
      <c r="CS33" s="91">
        <f>IFERROR(IF('⑥-2A申告納付税額（3％）【室】'!CS33-'⑦-2Aのうち道分【室】'!CS33&lt;0, 0, '⑥-2A申告納付税額（3％）【室】'!CS33-'⑦-2Aのうち道分【室】'!CS33), 0)</f>
        <v>0</v>
      </c>
      <c r="CT33" s="91">
        <f>IFERROR(IF('⑥-2A申告納付税額（3％）【室】'!CT33-'⑦-2Aのうち道分【室】'!CT33&lt;0, 0, '⑥-2A申告納付税額（3％）【室】'!CT33-'⑦-2Aのうち道分【室】'!CT33), 0)</f>
        <v>0</v>
      </c>
      <c r="CU33" s="91">
        <f>IFERROR(IF('⑥-2A申告納付税額（3％）【室】'!CU33-'⑦-2Aのうち道分【室】'!CU33&lt;0, 0, '⑥-2A申告納付税額（3％）【室】'!CU33-'⑦-2Aのうち道分【室】'!CU33), 0)</f>
        <v>0</v>
      </c>
      <c r="CV33" s="91">
        <f>IFERROR(IF('⑥-2A申告納付税額（3％）【室】'!CV33-'⑦-2Aのうち道分【室】'!CV33&lt;0, 0, '⑥-2A申告納付税額（3％）【室】'!CV33-'⑦-2Aのうち道分【室】'!CV33), 0)</f>
        <v>0</v>
      </c>
      <c r="CW33" s="91">
        <f>IFERROR(IF('⑥-2A申告納付税額（3％）【室】'!CW33-'⑦-2Aのうち道分【室】'!CW33&lt;0, 0, '⑥-2A申告納付税額（3％）【室】'!CW33-'⑦-2Aのうち道分【室】'!CW33), 0)</f>
        <v>0</v>
      </c>
      <c r="CX33" s="91">
        <f>IFERROR(IF('⑥-2A申告納付税額（3％）【室】'!CX33-'⑦-2Aのうち道分【室】'!CX33&lt;0, 0, '⑥-2A申告納付税額（3％）【室】'!CX33-'⑦-2Aのうち道分【室】'!CX33), 0)</f>
        <v>0</v>
      </c>
      <c r="CY33" s="165">
        <f t="shared" si="6"/>
        <v>0</v>
      </c>
      <c r="DA33" s="5">
        <f t="shared" si="7"/>
        <v>0</v>
      </c>
    </row>
    <row r="34" spans="1:106">
      <c r="A34" s="196"/>
      <c r="B34" s="92">
        <v>26</v>
      </c>
      <c r="C34" s="10">
        <f>IFERROR(IF('⑥-2A申告納付税額（3％）【室】'!C34-'⑦-2Aのうち道分【室】'!C34&lt;0, 0, '⑥-2A申告納付税額（3％）【室】'!C34-'⑦-2Aのうち道分【室】'!C34), 0)</f>
        <v>0</v>
      </c>
      <c r="D34" s="10">
        <f>IFERROR(IF('⑥-2A申告納付税額（3％）【室】'!D34-'⑦-2Aのうち道分【室】'!D34&lt;0, 0, '⑥-2A申告納付税額（3％）【室】'!D34-'⑦-2Aのうち道分【室】'!D34), 0)</f>
        <v>0</v>
      </c>
      <c r="E34" s="10">
        <f>IFERROR(IF('⑥-2A申告納付税額（3％）【室】'!E34-'⑦-2Aのうち道分【室】'!E34&lt;0, 0, '⑥-2A申告納付税額（3％）【室】'!E34-'⑦-2Aのうち道分【室】'!E34), 0)</f>
        <v>0</v>
      </c>
      <c r="F34" s="10">
        <f>IFERROR(IF('⑥-2A申告納付税額（3％）【室】'!F34-'⑦-2Aのうち道分【室】'!F34&lt;0, 0, '⑥-2A申告納付税額（3％）【室】'!F34-'⑦-2Aのうち道分【室】'!F34), 0)</f>
        <v>0</v>
      </c>
      <c r="G34" s="10">
        <f>IFERROR(IF('⑥-2A申告納付税額（3％）【室】'!G34-'⑦-2Aのうち道分【室】'!G34&lt;0, 0, '⑥-2A申告納付税額（3％）【室】'!G34-'⑦-2Aのうち道分【室】'!G34), 0)</f>
        <v>0</v>
      </c>
      <c r="H34" s="10">
        <f>IFERROR(IF('⑥-2A申告納付税額（3％）【室】'!H34-'⑦-2Aのうち道分【室】'!H34&lt;0, 0, '⑥-2A申告納付税額（3％）【室】'!H34-'⑦-2Aのうち道分【室】'!H34), 0)</f>
        <v>0</v>
      </c>
      <c r="I34" s="10">
        <f>IFERROR(IF('⑥-2A申告納付税額（3％）【室】'!I34-'⑦-2Aのうち道分【室】'!I34&lt;0, 0, '⑥-2A申告納付税額（3％）【室】'!I34-'⑦-2Aのうち道分【室】'!I34), 0)</f>
        <v>0</v>
      </c>
      <c r="J34" s="10">
        <f>IFERROR(IF('⑥-2A申告納付税額（3％）【室】'!J34-'⑦-2Aのうち道分【室】'!J34&lt;0, 0, '⑥-2A申告納付税額（3％）【室】'!J34-'⑦-2Aのうち道分【室】'!J34), 0)</f>
        <v>0</v>
      </c>
      <c r="K34" s="10">
        <f>IFERROR(IF('⑥-2A申告納付税額（3％）【室】'!K34-'⑦-2Aのうち道分【室】'!K34&lt;0, 0, '⑥-2A申告納付税額（3％）【室】'!K34-'⑦-2Aのうち道分【室】'!K34), 0)</f>
        <v>0</v>
      </c>
      <c r="L34" s="10">
        <f>IFERROR(IF('⑥-2A申告納付税額（3％）【室】'!L34-'⑦-2Aのうち道分【室】'!L34&lt;0, 0, '⑥-2A申告納付税額（3％）【室】'!L34-'⑦-2Aのうち道分【室】'!L34), 0)</f>
        <v>0</v>
      </c>
      <c r="M34" s="10">
        <f>IFERROR(IF('⑥-2A申告納付税額（3％）【室】'!M34-'⑦-2Aのうち道分【室】'!M34&lt;0, 0, '⑥-2A申告納付税額（3％）【室】'!M34-'⑦-2Aのうち道分【室】'!M34), 0)</f>
        <v>0</v>
      </c>
      <c r="N34" s="91">
        <f>IFERROR(IF('⑥-2A申告納付税額（3％）【室】'!N34-'⑦-2Aのうち道分【室】'!N34&lt;0, 0, '⑥-2A申告納付税額（3％）【室】'!N34-'⑦-2Aのうち道分【室】'!N34), 0)</f>
        <v>0</v>
      </c>
      <c r="O34" s="91">
        <f>IFERROR(IF('⑥-2A申告納付税額（3％）【室】'!O34-'⑦-2Aのうち道分【室】'!O34&lt;0, 0, '⑥-2A申告納付税額（3％）【室】'!O34-'⑦-2Aのうち道分【室】'!O34), 0)</f>
        <v>0</v>
      </c>
      <c r="P34" s="91">
        <f>IFERROR(IF('⑥-2A申告納付税額（3％）【室】'!P34-'⑦-2Aのうち道分【室】'!P34&lt;0, 0, '⑥-2A申告納付税額（3％）【室】'!P34-'⑦-2Aのうち道分【室】'!P34), 0)</f>
        <v>0</v>
      </c>
      <c r="Q34" s="91">
        <f>IFERROR(IF('⑥-2A申告納付税額（3％）【室】'!Q34-'⑦-2Aのうち道分【室】'!Q34&lt;0, 0, '⑥-2A申告納付税額（3％）【室】'!Q34-'⑦-2Aのうち道分【室】'!Q34), 0)</f>
        <v>0</v>
      </c>
      <c r="R34" s="91">
        <f>IFERROR(IF('⑥-2A申告納付税額（3％）【室】'!R34-'⑦-2Aのうち道分【室】'!R34&lt;0, 0, '⑥-2A申告納付税額（3％）【室】'!R34-'⑦-2Aのうち道分【室】'!R34), 0)</f>
        <v>0</v>
      </c>
      <c r="S34" s="91">
        <f>IFERROR(IF('⑥-2A申告納付税額（3％）【室】'!S34-'⑦-2Aのうち道分【室】'!S34&lt;0, 0, '⑥-2A申告納付税額（3％）【室】'!S34-'⑦-2Aのうち道分【室】'!S34), 0)</f>
        <v>0</v>
      </c>
      <c r="T34" s="91">
        <f>IFERROR(IF('⑥-2A申告納付税額（3％）【室】'!T34-'⑦-2Aのうち道分【室】'!T34&lt;0, 0, '⑥-2A申告納付税額（3％）【室】'!T34-'⑦-2Aのうち道分【室】'!T34), 0)</f>
        <v>0</v>
      </c>
      <c r="U34" s="91">
        <f>IFERROR(IF('⑥-2A申告納付税額（3％）【室】'!U34-'⑦-2Aのうち道分【室】'!U34&lt;0, 0, '⑥-2A申告納付税額（3％）【室】'!U34-'⑦-2Aのうち道分【室】'!U34), 0)</f>
        <v>0</v>
      </c>
      <c r="V34" s="91">
        <f>IFERROR(IF('⑥-2A申告納付税額（3％）【室】'!V34-'⑦-2Aのうち道分【室】'!V34&lt;0, 0, '⑥-2A申告納付税額（3％）【室】'!V34-'⑦-2Aのうち道分【室】'!V34), 0)</f>
        <v>0</v>
      </c>
      <c r="W34" s="91">
        <f>IFERROR(IF('⑥-2A申告納付税額（3％）【室】'!W34-'⑦-2Aのうち道分【室】'!W34&lt;0, 0, '⑥-2A申告納付税額（3％）【室】'!W34-'⑦-2Aのうち道分【室】'!W34), 0)</f>
        <v>0</v>
      </c>
      <c r="X34" s="91">
        <f>IFERROR(IF('⑥-2A申告納付税額（3％）【室】'!X34-'⑦-2Aのうち道分【室】'!X34&lt;0, 0, '⑥-2A申告納付税額（3％）【室】'!X34-'⑦-2Aのうち道分【室】'!X34), 0)</f>
        <v>0</v>
      </c>
      <c r="Y34" s="91">
        <f>IFERROR(IF('⑥-2A申告納付税額（3％）【室】'!Y34-'⑦-2Aのうち道分【室】'!Y34&lt;0, 0, '⑥-2A申告納付税額（3％）【室】'!Y34-'⑦-2Aのうち道分【室】'!Y34), 0)</f>
        <v>0</v>
      </c>
      <c r="Z34" s="91">
        <f>IFERROR(IF('⑥-2A申告納付税額（3％）【室】'!Z34-'⑦-2Aのうち道分【室】'!Z34&lt;0, 0, '⑥-2A申告納付税額（3％）【室】'!Z34-'⑦-2Aのうち道分【室】'!Z34), 0)</f>
        <v>0</v>
      </c>
      <c r="AA34" s="91">
        <f>IFERROR(IF('⑥-2A申告納付税額（3％）【室】'!AA34-'⑦-2Aのうち道分【室】'!AA34&lt;0, 0, '⑥-2A申告納付税額（3％）【室】'!AA34-'⑦-2Aのうち道分【室】'!AA34), 0)</f>
        <v>0</v>
      </c>
      <c r="AB34" s="91">
        <f>IFERROR(IF('⑥-2A申告納付税額（3％）【室】'!AB34-'⑦-2Aのうち道分【室】'!AB34&lt;0, 0, '⑥-2A申告納付税額（3％）【室】'!AB34-'⑦-2Aのうち道分【室】'!AB34), 0)</f>
        <v>0</v>
      </c>
      <c r="AC34" s="91">
        <f>IFERROR(IF('⑥-2A申告納付税額（3％）【室】'!AC34-'⑦-2Aのうち道分【室】'!AC34&lt;0, 0, '⑥-2A申告納付税額（3％）【室】'!AC34-'⑦-2Aのうち道分【室】'!AC34), 0)</f>
        <v>0</v>
      </c>
      <c r="AD34" s="91">
        <f>IFERROR(IF('⑥-2A申告納付税額（3％）【室】'!AD34-'⑦-2Aのうち道分【室】'!AD34&lt;0, 0, '⑥-2A申告納付税額（3％）【室】'!AD34-'⑦-2Aのうち道分【室】'!AD34), 0)</f>
        <v>0</v>
      </c>
      <c r="AE34" s="91">
        <f>IFERROR(IF('⑥-2A申告納付税額（3％）【室】'!AE34-'⑦-2Aのうち道分【室】'!AE34&lt;0, 0, '⑥-2A申告納付税額（3％）【室】'!AE34-'⑦-2Aのうち道分【室】'!AE34), 0)</f>
        <v>0</v>
      </c>
      <c r="AF34" s="91">
        <f>IFERROR(IF('⑥-2A申告納付税額（3％）【室】'!AF34-'⑦-2Aのうち道分【室】'!AF34&lt;0, 0, '⑥-2A申告納付税額（3％）【室】'!AF34-'⑦-2Aのうち道分【室】'!AF34), 0)</f>
        <v>0</v>
      </c>
      <c r="AG34" s="91">
        <f>IFERROR(IF('⑥-2A申告納付税額（3％）【室】'!AG34-'⑦-2Aのうち道分【室】'!AG34&lt;0, 0, '⑥-2A申告納付税額（3％）【室】'!AG34-'⑦-2Aのうち道分【室】'!AG34), 0)</f>
        <v>0</v>
      </c>
      <c r="AH34" s="91">
        <f>IFERROR(IF('⑥-2A申告納付税額（3％）【室】'!AH34-'⑦-2Aのうち道分【室】'!AH34&lt;0, 0, '⑥-2A申告納付税額（3％）【室】'!AH34-'⑦-2Aのうち道分【室】'!AH34), 0)</f>
        <v>0</v>
      </c>
      <c r="AI34" s="91">
        <f>IFERROR(IF('⑥-2A申告納付税額（3％）【室】'!AI34-'⑦-2Aのうち道分【室】'!AI34&lt;0, 0, '⑥-2A申告納付税額（3％）【室】'!AI34-'⑦-2Aのうち道分【室】'!AI34), 0)</f>
        <v>0</v>
      </c>
      <c r="AJ34" s="91">
        <f>IFERROR(IF('⑥-2A申告納付税額（3％）【室】'!AJ34-'⑦-2Aのうち道分【室】'!AJ34&lt;0, 0, '⑥-2A申告納付税額（3％）【室】'!AJ34-'⑦-2Aのうち道分【室】'!AJ34), 0)</f>
        <v>0</v>
      </c>
      <c r="AK34" s="91">
        <f>IFERROR(IF('⑥-2A申告納付税額（3％）【室】'!AK34-'⑦-2Aのうち道分【室】'!AK34&lt;0, 0, '⑥-2A申告納付税額（3％）【室】'!AK34-'⑦-2Aのうち道分【室】'!AK34), 0)</f>
        <v>0</v>
      </c>
      <c r="AL34" s="91">
        <f>IFERROR(IF('⑥-2A申告納付税額（3％）【室】'!AL34-'⑦-2Aのうち道分【室】'!AL34&lt;0, 0, '⑥-2A申告納付税額（3％）【室】'!AL34-'⑦-2Aのうち道分【室】'!AL34), 0)</f>
        <v>0</v>
      </c>
      <c r="AM34" s="91">
        <f>IFERROR(IF('⑥-2A申告納付税額（3％）【室】'!AM34-'⑦-2Aのうち道分【室】'!AM34&lt;0, 0, '⑥-2A申告納付税額（3％）【室】'!AM34-'⑦-2Aのうち道分【室】'!AM34), 0)</f>
        <v>0</v>
      </c>
      <c r="AN34" s="91">
        <f>IFERROR(IF('⑥-2A申告納付税額（3％）【室】'!AN34-'⑦-2Aのうち道分【室】'!AN34&lt;0, 0, '⑥-2A申告納付税額（3％）【室】'!AN34-'⑦-2Aのうち道分【室】'!AN34), 0)</f>
        <v>0</v>
      </c>
      <c r="AO34" s="91">
        <f>IFERROR(IF('⑥-2A申告納付税額（3％）【室】'!AO34-'⑦-2Aのうち道分【室】'!AO34&lt;0, 0, '⑥-2A申告納付税額（3％）【室】'!AO34-'⑦-2Aのうち道分【室】'!AO34), 0)</f>
        <v>0</v>
      </c>
      <c r="AP34" s="91">
        <f>IFERROR(IF('⑥-2A申告納付税額（3％）【室】'!AP34-'⑦-2Aのうち道分【室】'!AP34&lt;0, 0, '⑥-2A申告納付税額（3％）【室】'!AP34-'⑦-2Aのうち道分【室】'!AP34), 0)</f>
        <v>0</v>
      </c>
      <c r="AQ34" s="91">
        <f>IFERROR(IF('⑥-2A申告納付税額（3％）【室】'!AQ34-'⑦-2Aのうち道分【室】'!AQ34&lt;0, 0, '⑥-2A申告納付税額（3％）【室】'!AQ34-'⑦-2Aのうち道分【室】'!AQ34), 0)</f>
        <v>0</v>
      </c>
      <c r="AR34" s="91">
        <f>IFERROR(IF('⑥-2A申告納付税額（3％）【室】'!AR34-'⑦-2Aのうち道分【室】'!AR34&lt;0, 0, '⑥-2A申告納付税額（3％）【室】'!AR34-'⑦-2Aのうち道分【室】'!AR34), 0)</f>
        <v>0</v>
      </c>
      <c r="AS34" s="91">
        <f>IFERROR(IF('⑥-2A申告納付税額（3％）【室】'!AS34-'⑦-2Aのうち道分【室】'!AS34&lt;0, 0, '⑥-2A申告納付税額（3％）【室】'!AS34-'⑦-2Aのうち道分【室】'!AS34), 0)</f>
        <v>0</v>
      </c>
      <c r="AT34" s="91">
        <f>IFERROR(IF('⑥-2A申告納付税額（3％）【室】'!AT34-'⑦-2Aのうち道分【室】'!AT34&lt;0, 0, '⑥-2A申告納付税額（3％）【室】'!AT34-'⑦-2Aのうち道分【室】'!AT34), 0)</f>
        <v>0</v>
      </c>
      <c r="AU34" s="91">
        <f>IFERROR(IF('⑥-2A申告納付税額（3％）【室】'!AU34-'⑦-2Aのうち道分【室】'!AU34&lt;0, 0, '⑥-2A申告納付税額（3％）【室】'!AU34-'⑦-2Aのうち道分【室】'!AU34), 0)</f>
        <v>0</v>
      </c>
      <c r="AV34" s="91">
        <f>IFERROR(IF('⑥-2A申告納付税額（3％）【室】'!AV34-'⑦-2Aのうち道分【室】'!AV34&lt;0, 0, '⑥-2A申告納付税額（3％）【室】'!AV34-'⑦-2Aのうち道分【室】'!AV34), 0)</f>
        <v>0</v>
      </c>
      <c r="AW34" s="91">
        <f>IFERROR(IF('⑥-2A申告納付税額（3％）【室】'!AW34-'⑦-2Aのうち道分【室】'!AW34&lt;0, 0, '⑥-2A申告納付税額（3％）【室】'!AW34-'⑦-2Aのうち道分【室】'!AW34), 0)</f>
        <v>0</v>
      </c>
      <c r="AX34" s="91">
        <f>IFERROR(IF('⑥-2A申告納付税額（3％）【室】'!AX34-'⑦-2Aのうち道分【室】'!AX34&lt;0, 0, '⑥-2A申告納付税額（3％）【室】'!AX34-'⑦-2Aのうち道分【室】'!AX34), 0)</f>
        <v>0</v>
      </c>
      <c r="AY34" s="91">
        <f>IFERROR(IF('⑥-2A申告納付税額（3％）【室】'!AY34-'⑦-2Aのうち道分【室】'!AY34&lt;0, 0, '⑥-2A申告納付税額（3％）【室】'!AY34-'⑦-2Aのうち道分【室】'!AY34), 0)</f>
        <v>0</v>
      </c>
      <c r="AZ34" s="91">
        <f>IFERROR(IF('⑥-2A申告納付税額（3％）【室】'!AZ34-'⑦-2Aのうち道分【室】'!AZ34&lt;0, 0, '⑥-2A申告納付税額（3％）【室】'!AZ34-'⑦-2Aのうち道分【室】'!AZ34), 0)</f>
        <v>0</v>
      </c>
      <c r="BA34" s="91">
        <f>IFERROR(IF('⑥-2A申告納付税額（3％）【室】'!BA34-'⑦-2Aのうち道分【室】'!BA34&lt;0, 0, '⑥-2A申告納付税額（3％）【室】'!BA34-'⑦-2Aのうち道分【室】'!BA34), 0)</f>
        <v>0</v>
      </c>
      <c r="BB34" s="91">
        <f>IFERROR(IF('⑥-2A申告納付税額（3％）【室】'!BB34-'⑦-2Aのうち道分【室】'!BB34&lt;0, 0, '⑥-2A申告納付税額（3％）【室】'!BB34-'⑦-2Aのうち道分【室】'!BB34), 0)</f>
        <v>0</v>
      </c>
      <c r="BC34" s="91">
        <f>IFERROR(IF('⑥-2A申告納付税額（3％）【室】'!BC34-'⑦-2Aのうち道分【室】'!BC34&lt;0, 0, '⑥-2A申告納付税額（3％）【室】'!BC34-'⑦-2Aのうち道分【室】'!BC34), 0)</f>
        <v>0</v>
      </c>
      <c r="BD34" s="91">
        <f>IFERROR(IF('⑥-2A申告納付税額（3％）【室】'!BD34-'⑦-2Aのうち道分【室】'!BD34&lt;0, 0, '⑥-2A申告納付税額（3％）【室】'!BD34-'⑦-2Aのうち道分【室】'!BD34), 0)</f>
        <v>0</v>
      </c>
      <c r="BE34" s="91">
        <f>IFERROR(IF('⑥-2A申告納付税額（3％）【室】'!BE34-'⑦-2Aのうち道分【室】'!BE34&lt;0, 0, '⑥-2A申告納付税額（3％）【室】'!BE34-'⑦-2Aのうち道分【室】'!BE34), 0)</f>
        <v>0</v>
      </c>
      <c r="BF34" s="91">
        <f>IFERROR(IF('⑥-2A申告納付税額（3％）【室】'!BF34-'⑦-2Aのうち道分【室】'!BF34&lt;0, 0, '⑥-2A申告納付税額（3％）【室】'!BF34-'⑦-2Aのうち道分【室】'!BF34), 0)</f>
        <v>0</v>
      </c>
      <c r="BG34" s="91">
        <f>IFERROR(IF('⑥-2A申告納付税額（3％）【室】'!BG34-'⑦-2Aのうち道分【室】'!BG34&lt;0, 0, '⑥-2A申告納付税額（3％）【室】'!BG34-'⑦-2Aのうち道分【室】'!BG34), 0)</f>
        <v>0</v>
      </c>
      <c r="BH34" s="91">
        <f>IFERROR(IF('⑥-2A申告納付税額（3％）【室】'!BH34-'⑦-2Aのうち道分【室】'!BH34&lt;0, 0, '⑥-2A申告納付税額（3％）【室】'!BH34-'⑦-2Aのうち道分【室】'!BH34), 0)</f>
        <v>0</v>
      </c>
      <c r="BI34" s="91">
        <f>IFERROR(IF('⑥-2A申告納付税額（3％）【室】'!BI34-'⑦-2Aのうち道分【室】'!BI34&lt;0, 0, '⑥-2A申告納付税額（3％）【室】'!BI34-'⑦-2Aのうち道分【室】'!BI34), 0)</f>
        <v>0</v>
      </c>
      <c r="BJ34" s="91">
        <f>IFERROR(IF('⑥-2A申告納付税額（3％）【室】'!BJ34-'⑦-2Aのうち道分【室】'!BJ34&lt;0, 0, '⑥-2A申告納付税額（3％）【室】'!BJ34-'⑦-2Aのうち道分【室】'!BJ34), 0)</f>
        <v>0</v>
      </c>
      <c r="BK34" s="91">
        <f>IFERROR(IF('⑥-2A申告納付税額（3％）【室】'!BK34-'⑦-2Aのうち道分【室】'!BK34&lt;0, 0, '⑥-2A申告納付税額（3％）【室】'!BK34-'⑦-2Aのうち道分【室】'!BK34), 0)</f>
        <v>0</v>
      </c>
      <c r="BL34" s="91">
        <f>IFERROR(IF('⑥-2A申告納付税額（3％）【室】'!BL34-'⑦-2Aのうち道分【室】'!BL34&lt;0, 0, '⑥-2A申告納付税額（3％）【室】'!BL34-'⑦-2Aのうち道分【室】'!BL34), 0)</f>
        <v>0</v>
      </c>
      <c r="BM34" s="91">
        <f>IFERROR(IF('⑥-2A申告納付税額（3％）【室】'!BM34-'⑦-2Aのうち道分【室】'!BM34&lt;0, 0, '⑥-2A申告納付税額（3％）【室】'!BM34-'⑦-2Aのうち道分【室】'!BM34), 0)</f>
        <v>0</v>
      </c>
      <c r="BN34" s="91">
        <f>IFERROR(IF('⑥-2A申告納付税額（3％）【室】'!BN34-'⑦-2Aのうち道分【室】'!BN34&lt;0, 0, '⑥-2A申告納付税額（3％）【室】'!BN34-'⑦-2Aのうち道分【室】'!BN34), 0)</f>
        <v>0</v>
      </c>
      <c r="BO34" s="91">
        <f>IFERROR(IF('⑥-2A申告納付税額（3％）【室】'!BO34-'⑦-2Aのうち道分【室】'!BO34&lt;0, 0, '⑥-2A申告納付税額（3％）【室】'!BO34-'⑦-2Aのうち道分【室】'!BO34), 0)</f>
        <v>0</v>
      </c>
      <c r="BP34" s="91">
        <f>IFERROR(IF('⑥-2A申告納付税額（3％）【室】'!BP34-'⑦-2Aのうち道分【室】'!BP34&lt;0, 0, '⑥-2A申告納付税額（3％）【室】'!BP34-'⑦-2Aのうち道分【室】'!BP34), 0)</f>
        <v>0</v>
      </c>
      <c r="BQ34" s="91">
        <f>IFERROR(IF('⑥-2A申告納付税額（3％）【室】'!BQ34-'⑦-2Aのうち道分【室】'!BQ34&lt;0, 0, '⑥-2A申告納付税額（3％）【室】'!BQ34-'⑦-2Aのうち道分【室】'!BQ34), 0)</f>
        <v>0</v>
      </c>
      <c r="BR34" s="91">
        <f>IFERROR(IF('⑥-2A申告納付税額（3％）【室】'!BR34-'⑦-2Aのうち道分【室】'!BR34&lt;0, 0, '⑥-2A申告納付税額（3％）【室】'!BR34-'⑦-2Aのうち道分【室】'!BR34), 0)</f>
        <v>0</v>
      </c>
      <c r="BS34" s="91">
        <f>IFERROR(IF('⑥-2A申告納付税額（3％）【室】'!BS34-'⑦-2Aのうち道分【室】'!BS34&lt;0, 0, '⑥-2A申告納付税額（3％）【室】'!BS34-'⑦-2Aのうち道分【室】'!BS34), 0)</f>
        <v>0</v>
      </c>
      <c r="BT34" s="91">
        <f>IFERROR(IF('⑥-2A申告納付税額（3％）【室】'!BT34-'⑦-2Aのうち道分【室】'!BT34&lt;0, 0, '⑥-2A申告納付税額（3％）【室】'!BT34-'⑦-2Aのうち道分【室】'!BT34), 0)</f>
        <v>0</v>
      </c>
      <c r="BU34" s="91">
        <f>IFERROR(IF('⑥-2A申告納付税額（3％）【室】'!BU34-'⑦-2Aのうち道分【室】'!BU34&lt;0, 0, '⑥-2A申告納付税額（3％）【室】'!BU34-'⑦-2Aのうち道分【室】'!BU34), 0)</f>
        <v>0</v>
      </c>
      <c r="BV34" s="91">
        <f>IFERROR(IF('⑥-2A申告納付税額（3％）【室】'!BV34-'⑦-2Aのうち道分【室】'!BV34&lt;0, 0, '⑥-2A申告納付税額（3％）【室】'!BV34-'⑦-2Aのうち道分【室】'!BV34), 0)</f>
        <v>0</v>
      </c>
      <c r="BW34" s="91">
        <f>IFERROR(IF('⑥-2A申告納付税額（3％）【室】'!BW34-'⑦-2Aのうち道分【室】'!BW34&lt;0, 0, '⑥-2A申告納付税額（3％）【室】'!BW34-'⑦-2Aのうち道分【室】'!BW34), 0)</f>
        <v>0</v>
      </c>
      <c r="BX34" s="91">
        <f>IFERROR(IF('⑥-2A申告納付税額（3％）【室】'!BX34-'⑦-2Aのうち道分【室】'!BX34&lt;0, 0, '⑥-2A申告納付税額（3％）【室】'!BX34-'⑦-2Aのうち道分【室】'!BX34), 0)</f>
        <v>0</v>
      </c>
      <c r="BY34" s="91">
        <f>IFERROR(IF('⑥-2A申告納付税額（3％）【室】'!BY34-'⑦-2Aのうち道分【室】'!BY34&lt;0, 0, '⑥-2A申告納付税額（3％）【室】'!BY34-'⑦-2Aのうち道分【室】'!BY34), 0)</f>
        <v>0</v>
      </c>
      <c r="BZ34" s="91">
        <f>IFERROR(IF('⑥-2A申告納付税額（3％）【室】'!BZ34-'⑦-2Aのうち道分【室】'!BZ34&lt;0, 0, '⑥-2A申告納付税額（3％）【室】'!BZ34-'⑦-2Aのうち道分【室】'!BZ34), 0)</f>
        <v>0</v>
      </c>
      <c r="CA34" s="91">
        <f>IFERROR(IF('⑥-2A申告納付税額（3％）【室】'!CA34-'⑦-2Aのうち道分【室】'!CA34&lt;0, 0, '⑥-2A申告納付税額（3％）【室】'!CA34-'⑦-2Aのうち道分【室】'!CA34), 0)</f>
        <v>0</v>
      </c>
      <c r="CB34" s="91">
        <f>IFERROR(IF('⑥-2A申告納付税額（3％）【室】'!CB34-'⑦-2Aのうち道分【室】'!CB34&lt;0, 0, '⑥-2A申告納付税額（3％）【室】'!CB34-'⑦-2Aのうち道分【室】'!CB34), 0)</f>
        <v>0</v>
      </c>
      <c r="CC34" s="91">
        <f>IFERROR(IF('⑥-2A申告納付税額（3％）【室】'!CC34-'⑦-2Aのうち道分【室】'!CC34&lt;0, 0, '⑥-2A申告納付税額（3％）【室】'!CC34-'⑦-2Aのうち道分【室】'!CC34), 0)</f>
        <v>0</v>
      </c>
      <c r="CD34" s="91">
        <f>IFERROR(IF('⑥-2A申告納付税額（3％）【室】'!CD34-'⑦-2Aのうち道分【室】'!CD34&lt;0, 0, '⑥-2A申告納付税額（3％）【室】'!CD34-'⑦-2Aのうち道分【室】'!CD34), 0)</f>
        <v>0</v>
      </c>
      <c r="CE34" s="91">
        <f>IFERROR(IF('⑥-2A申告納付税額（3％）【室】'!CE34-'⑦-2Aのうち道分【室】'!CE34&lt;0, 0, '⑥-2A申告納付税額（3％）【室】'!CE34-'⑦-2Aのうち道分【室】'!CE34), 0)</f>
        <v>0</v>
      </c>
      <c r="CF34" s="91">
        <f>IFERROR(IF('⑥-2A申告納付税額（3％）【室】'!CF34-'⑦-2Aのうち道分【室】'!CF34&lt;0, 0, '⑥-2A申告納付税額（3％）【室】'!CF34-'⑦-2Aのうち道分【室】'!CF34), 0)</f>
        <v>0</v>
      </c>
      <c r="CG34" s="91">
        <f>IFERROR(IF('⑥-2A申告納付税額（3％）【室】'!CG34-'⑦-2Aのうち道分【室】'!CG34&lt;0, 0, '⑥-2A申告納付税額（3％）【室】'!CG34-'⑦-2Aのうち道分【室】'!CG34), 0)</f>
        <v>0</v>
      </c>
      <c r="CH34" s="91">
        <f>IFERROR(IF('⑥-2A申告納付税額（3％）【室】'!CH34-'⑦-2Aのうち道分【室】'!CH34&lt;0, 0, '⑥-2A申告納付税額（3％）【室】'!CH34-'⑦-2Aのうち道分【室】'!CH34), 0)</f>
        <v>0</v>
      </c>
      <c r="CI34" s="91">
        <f>IFERROR(IF('⑥-2A申告納付税額（3％）【室】'!CI34-'⑦-2Aのうち道分【室】'!CI34&lt;0, 0, '⑥-2A申告納付税額（3％）【室】'!CI34-'⑦-2Aのうち道分【室】'!CI34), 0)</f>
        <v>0</v>
      </c>
      <c r="CJ34" s="91">
        <f>IFERROR(IF('⑥-2A申告納付税額（3％）【室】'!CJ34-'⑦-2Aのうち道分【室】'!CJ34&lt;0, 0, '⑥-2A申告納付税額（3％）【室】'!CJ34-'⑦-2Aのうち道分【室】'!CJ34), 0)</f>
        <v>0</v>
      </c>
      <c r="CK34" s="91">
        <f>IFERROR(IF('⑥-2A申告納付税額（3％）【室】'!CK34-'⑦-2Aのうち道分【室】'!CK34&lt;0, 0, '⑥-2A申告納付税額（3％）【室】'!CK34-'⑦-2Aのうち道分【室】'!CK34), 0)</f>
        <v>0</v>
      </c>
      <c r="CL34" s="91">
        <f>IFERROR(IF('⑥-2A申告納付税額（3％）【室】'!CL34-'⑦-2Aのうち道分【室】'!CL34&lt;0, 0, '⑥-2A申告納付税額（3％）【室】'!CL34-'⑦-2Aのうち道分【室】'!CL34), 0)</f>
        <v>0</v>
      </c>
      <c r="CM34" s="91">
        <f>IFERROR(IF('⑥-2A申告納付税額（3％）【室】'!CM34-'⑦-2Aのうち道分【室】'!CM34&lt;0, 0, '⑥-2A申告納付税額（3％）【室】'!CM34-'⑦-2Aのうち道分【室】'!CM34), 0)</f>
        <v>0</v>
      </c>
      <c r="CN34" s="91">
        <f>IFERROR(IF('⑥-2A申告納付税額（3％）【室】'!CN34-'⑦-2Aのうち道分【室】'!CN34&lt;0, 0, '⑥-2A申告納付税額（3％）【室】'!CN34-'⑦-2Aのうち道分【室】'!CN34), 0)</f>
        <v>0</v>
      </c>
      <c r="CO34" s="91">
        <f>IFERROR(IF('⑥-2A申告納付税額（3％）【室】'!CO34-'⑦-2Aのうち道分【室】'!CO34&lt;0, 0, '⑥-2A申告納付税額（3％）【室】'!CO34-'⑦-2Aのうち道分【室】'!CO34), 0)</f>
        <v>0</v>
      </c>
      <c r="CP34" s="91">
        <f>IFERROR(IF('⑥-2A申告納付税額（3％）【室】'!CP34-'⑦-2Aのうち道分【室】'!CP34&lt;0, 0, '⑥-2A申告納付税額（3％）【室】'!CP34-'⑦-2Aのうち道分【室】'!CP34), 0)</f>
        <v>0</v>
      </c>
      <c r="CQ34" s="91">
        <f>IFERROR(IF('⑥-2A申告納付税額（3％）【室】'!CQ34-'⑦-2Aのうち道分【室】'!CQ34&lt;0, 0, '⑥-2A申告納付税額（3％）【室】'!CQ34-'⑦-2Aのうち道分【室】'!CQ34), 0)</f>
        <v>0</v>
      </c>
      <c r="CR34" s="91">
        <f>IFERROR(IF('⑥-2A申告納付税額（3％）【室】'!CR34-'⑦-2Aのうち道分【室】'!CR34&lt;0, 0, '⑥-2A申告納付税額（3％）【室】'!CR34-'⑦-2Aのうち道分【室】'!CR34), 0)</f>
        <v>0</v>
      </c>
      <c r="CS34" s="91">
        <f>IFERROR(IF('⑥-2A申告納付税額（3％）【室】'!CS34-'⑦-2Aのうち道分【室】'!CS34&lt;0, 0, '⑥-2A申告納付税額（3％）【室】'!CS34-'⑦-2Aのうち道分【室】'!CS34), 0)</f>
        <v>0</v>
      </c>
      <c r="CT34" s="91">
        <f>IFERROR(IF('⑥-2A申告納付税額（3％）【室】'!CT34-'⑦-2Aのうち道分【室】'!CT34&lt;0, 0, '⑥-2A申告納付税額（3％）【室】'!CT34-'⑦-2Aのうち道分【室】'!CT34), 0)</f>
        <v>0</v>
      </c>
      <c r="CU34" s="91">
        <f>IFERROR(IF('⑥-2A申告納付税額（3％）【室】'!CU34-'⑦-2Aのうち道分【室】'!CU34&lt;0, 0, '⑥-2A申告納付税額（3％）【室】'!CU34-'⑦-2Aのうち道分【室】'!CU34), 0)</f>
        <v>0</v>
      </c>
      <c r="CV34" s="91">
        <f>IFERROR(IF('⑥-2A申告納付税額（3％）【室】'!CV34-'⑦-2Aのうち道分【室】'!CV34&lt;0, 0, '⑥-2A申告納付税額（3％）【室】'!CV34-'⑦-2Aのうち道分【室】'!CV34), 0)</f>
        <v>0</v>
      </c>
      <c r="CW34" s="91">
        <f>IFERROR(IF('⑥-2A申告納付税額（3％）【室】'!CW34-'⑦-2Aのうち道分【室】'!CW34&lt;0, 0, '⑥-2A申告納付税額（3％）【室】'!CW34-'⑦-2Aのうち道分【室】'!CW34), 0)</f>
        <v>0</v>
      </c>
      <c r="CX34" s="91">
        <f>IFERROR(IF('⑥-2A申告納付税額（3％）【室】'!CX34-'⑦-2Aのうち道分【室】'!CX34&lt;0, 0, '⑥-2A申告納付税額（3％）【室】'!CX34-'⑦-2Aのうち道分【室】'!CX34), 0)</f>
        <v>0</v>
      </c>
      <c r="CY34" s="165">
        <f t="shared" si="6"/>
        <v>0</v>
      </c>
      <c r="DA34" s="5">
        <f t="shared" si="7"/>
        <v>0</v>
      </c>
    </row>
    <row r="35" spans="1:106">
      <c r="A35" s="196"/>
      <c r="B35" s="92">
        <v>27</v>
      </c>
      <c r="C35" s="10">
        <f>IFERROR(IF('⑥-2A申告納付税額（3％）【室】'!C35-'⑦-2Aのうち道分【室】'!C35&lt;0, 0, '⑥-2A申告納付税額（3％）【室】'!C35-'⑦-2Aのうち道分【室】'!C35), 0)</f>
        <v>0</v>
      </c>
      <c r="D35" s="10">
        <f>IFERROR(IF('⑥-2A申告納付税額（3％）【室】'!D35-'⑦-2Aのうち道分【室】'!D35&lt;0, 0, '⑥-2A申告納付税額（3％）【室】'!D35-'⑦-2Aのうち道分【室】'!D35), 0)</f>
        <v>0</v>
      </c>
      <c r="E35" s="10">
        <f>IFERROR(IF('⑥-2A申告納付税額（3％）【室】'!E35-'⑦-2Aのうち道分【室】'!E35&lt;0, 0, '⑥-2A申告納付税額（3％）【室】'!E35-'⑦-2Aのうち道分【室】'!E35), 0)</f>
        <v>0</v>
      </c>
      <c r="F35" s="10">
        <f>IFERROR(IF('⑥-2A申告納付税額（3％）【室】'!F35-'⑦-2Aのうち道分【室】'!F35&lt;0, 0, '⑥-2A申告納付税額（3％）【室】'!F35-'⑦-2Aのうち道分【室】'!F35), 0)</f>
        <v>0</v>
      </c>
      <c r="G35" s="10">
        <f>IFERROR(IF('⑥-2A申告納付税額（3％）【室】'!G35-'⑦-2Aのうち道分【室】'!G35&lt;0, 0, '⑥-2A申告納付税額（3％）【室】'!G35-'⑦-2Aのうち道分【室】'!G35), 0)</f>
        <v>0</v>
      </c>
      <c r="H35" s="10">
        <f>IFERROR(IF('⑥-2A申告納付税額（3％）【室】'!H35-'⑦-2Aのうち道分【室】'!H35&lt;0, 0, '⑥-2A申告納付税額（3％）【室】'!H35-'⑦-2Aのうち道分【室】'!H35), 0)</f>
        <v>0</v>
      </c>
      <c r="I35" s="10">
        <f>IFERROR(IF('⑥-2A申告納付税額（3％）【室】'!I35-'⑦-2Aのうち道分【室】'!I35&lt;0, 0, '⑥-2A申告納付税額（3％）【室】'!I35-'⑦-2Aのうち道分【室】'!I35), 0)</f>
        <v>0</v>
      </c>
      <c r="J35" s="10">
        <f>IFERROR(IF('⑥-2A申告納付税額（3％）【室】'!J35-'⑦-2Aのうち道分【室】'!J35&lt;0, 0, '⑥-2A申告納付税額（3％）【室】'!J35-'⑦-2Aのうち道分【室】'!J35), 0)</f>
        <v>0</v>
      </c>
      <c r="K35" s="10">
        <f>IFERROR(IF('⑥-2A申告納付税額（3％）【室】'!K35-'⑦-2Aのうち道分【室】'!K35&lt;0, 0, '⑥-2A申告納付税額（3％）【室】'!K35-'⑦-2Aのうち道分【室】'!K35), 0)</f>
        <v>0</v>
      </c>
      <c r="L35" s="10">
        <f>IFERROR(IF('⑥-2A申告納付税額（3％）【室】'!L35-'⑦-2Aのうち道分【室】'!L35&lt;0, 0, '⑥-2A申告納付税額（3％）【室】'!L35-'⑦-2Aのうち道分【室】'!L35), 0)</f>
        <v>0</v>
      </c>
      <c r="M35" s="10">
        <f>IFERROR(IF('⑥-2A申告納付税額（3％）【室】'!M35-'⑦-2Aのうち道分【室】'!M35&lt;0, 0, '⑥-2A申告納付税額（3％）【室】'!M35-'⑦-2Aのうち道分【室】'!M35), 0)</f>
        <v>0</v>
      </c>
      <c r="N35" s="91">
        <f>IFERROR(IF('⑥-2A申告納付税額（3％）【室】'!N35-'⑦-2Aのうち道分【室】'!N35&lt;0, 0, '⑥-2A申告納付税額（3％）【室】'!N35-'⑦-2Aのうち道分【室】'!N35), 0)</f>
        <v>0</v>
      </c>
      <c r="O35" s="91">
        <f>IFERROR(IF('⑥-2A申告納付税額（3％）【室】'!O35-'⑦-2Aのうち道分【室】'!O35&lt;0, 0, '⑥-2A申告納付税額（3％）【室】'!O35-'⑦-2Aのうち道分【室】'!O35), 0)</f>
        <v>0</v>
      </c>
      <c r="P35" s="91">
        <f>IFERROR(IF('⑥-2A申告納付税額（3％）【室】'!P35-'⑦-2Aのうち道分【室】'!P35&lt;0, 0, '⑥-2A申告納付税額（3％）【室】'!P35-'⑦-2Aのうち道分【室】'!P35), 0)</f>
        <v>0</v>
      </c>
      <c r="Q35" s="91">
        <f>IFERROR(IF('⑥-2A申告納付税額（3％）【室】'!Q35-'⑦-2Aのうち道分【室】'!Q35&lt;0, 0, '⑥-2A申告納付税額（3％）【室】'!Q35-'⑦-2Aのうち道分【室】'!Q35), 0)</f>
        <v>0</v>
      </c>
      <c r="R35" s="91">
        <f>IFERROR(IF('⑥-2A申告納付税額（3％）【室】'!R35-'⑦-2Aのうち道分【室】'!R35&lt;0, 0, '⑥-2A申告納付税額（3％）【室】'!R35-'⑦-2Aのうち道分【室】'!R35), 0)</f>
        <v>0</v>
      </c>
      <c r="S35" s="91">
        <f>IFERROR(IF('⑥-2A申告納付税額（3％）【室】'!S35-'⑦-2Aのうち道分【室】'!S35&lt;0, 0, '⑥-2A申告納付税額（3％）【室】'!S35-'⑦-2Aのうち道分【室】'!S35), 0)</f>
        <v>0</v>
      </c>
      <c r="T35" s="91">
        <f>IFERROR(IF('⑥-2A申告納付税額（3％）【室】'!T35-'⑦-2Aのうち道分【室】'!T35&lt;0, 0, '⑥-2A申告納付税額（3％）【室】'!T35-'⑦-2Aのうち道分【室】'!T35), 0)</f>
        <v>0</v>
      </c>
      <c r="U35" s="91">
        <f>IFERROR(IF('⑥-2A申告納付税額（3％）【室】'!U35-'⑦-2Aのうち道分【室】'!U35&lt;0, 0, '⑥-2A申告納付税額（3％）【室】'!U35-'⑦-2Aのうち道分【室】'!U35), 0)</f>
        <v>0</v>
      </c>
      <c r="V35" s="91">
        <f>IFERROR(IF('⑥-2A申告納付税額（3％）【室】'!V35-'⑦-2Aのうち道分【室】'!V35&lt;0, 0, '⑥-2A申告納付税額（3％）【室】'!V35-'⑦-2Aのうち道分【室】'!V35), 0)</f>
        <v>0</v>
      </c>
      <c r="W35" s="91">
        <f>IFERROR(IF('⑥-2A申告納付税額（3％）【室】'!W35-'⑦-2Aのうち道分【室】'!W35&lt;0, 0, '⑥-2A申告納付税額（3％）【室】'!W35-'⑦-2Aのうち道分【室】'!W35), 0)</f>
        <v>0</v>
      </c>
      <c r="X35" s="91">
        <f>IFERROR(IF('⑥-2A申告納付税額（3％）【室】'!X35-'⑦-2Aのうち道分【室】'!X35&lt;0, 0, '⑥-2A申告納付税額（3％）【室】'!X35-'⑦-2Aのうち道分【室】'!X35), 0)</f>
        <v>0</v>
      </c>
      <c r="Y35" s="91">
        <f>IFERROR(IF('⑥-2A申告納付税額（3％）【室】'!Y35-'⑦-2Aのうち道分【室】'!Y35&lt;0, 0, '⑥-2A申告納付税額（3％）【室】'!Y35-'⑦-2Aのうち道分【室】'!Y35), 0)</f>
        <v>0</v>
      </c>
      <c r="Z35" s="91">
        <f>IFERROR(IF('⑥-2A申告納付税額（3％）【室】'!Z35-'⑦-2Aのうち道分【室】'!Z35&lt;0, 0, '⑥-2A申告納付税額（3％）【室】'!Z35-'⑦-2Aのうち道分【室】'!Z35), 0)</f>
        <v>0</v>
      </c>
      <c r="AA35" s="91">
        <f>IFERROR(IF('⑥-2A申告納付税額（3％）【室】'!AA35-'⑦-2Aのうち道分【室】'!AA35&lt;0, 0, '⑥-2A申告納付税額（3％）【室】'!AA35-'⑦-2Aのうち道分【室】'!AA35), 0)</f>
        <v>0</v>
      </c>
      <c r="AB35" s="91">
        <f>IFERROR(IF('⑥-2A申告納付税額（3％）【室】'!AB35-'⑦-2Aのうち道分【室】'!AB35&lt;0, 0, '⑥-2A申告納付税額（3％）【室】'!AB35-'⑦-2Aのうち道分【室】'!AB35), 0)</f>
        <v>0</v>
      </c>
      <c r="AC35" s="91">
        <f>IFERROR(IF('⑥-2A申告納付税額（3％）【室】'!AC35-'⑦-2Aのうち道分【室】'!AC35&lt;0, 0, '⑥-2A申告納付税額（3％）【室】'!AC35-'⑦-2Aのうち道分【室】'!AC35), 0)</f>
        <v>0</v>
      </c>
      <c r="AD35" s="91">
        <f>IFERROR(IF('⑥-2A申告納付税額（3％）【室】'!AD35-'⑦-2Aのうち道分【室】'!AD35&lt;0, 0, '⑥-2A申告納付税額（3％）【室】'!AD35-'⑦-2Aのうち道分【室】'!AD35), 0)</f>
        <v>0</v>
      </c>
      <c r="AE35" s="91">
        <f>IFERROR(IF('⑥-2A申告納付税額（3％）【室】'!AE35-'⑦-2Aのうち道分【室】'!AE35&lt;0, 0, '⑥-2A申告納付税額（3％）【室】'!AE35-'⑦-2Aのうち道分【室】'!AE35), 0)</f>
        <v>0</v>
      </c>
      <c r="AF35" s="91">
        <f>IFERROR(IF('⑥-2A申告納付税額（3％）【室】'!AF35-'⑦-2Aのうち道分【室】'!AF35&lt;0, 0, '⑥-2A申告納付税額（3％）【室】'!AF35-'⑦-2Aのうち道分【室】'!AF35), 0)</f>
        <v>0</v>
      </c>
      <c r="AG35" s="91">
        <f>IFERROR(IF('⑥-2A申告納付税額（3％）【室】'!AG35-'⑦-2Aのうち道分【室】'!AG35&lt;0, 0, '⑥-2A申告納付税額（3％）【室】'!AG35-'⑦-2Aのうち道分【室】'!AG35), 0)</f>
        <v>0</v>
      </c>
      <c r="AH35" s="91">
        <f>IFERROR(IF('⑥-2A申告納付税額（3％）【室】'!AH35-'⑦-2Aのうち道分【室】'!AH35&lt;0, 0, '⑥-2A申告納付税額（3％）【室】'!AH35-'⑦-2Aのうち道分【室】'!AH35), 0)</f>
        <v>0</v>
      </c>
      <c r="AI35" s="91">
        <f>IFERROR(IF('⑥-2A申告納付税額（3％）【室】'!AI35-'⑦-2Aのうち道分【室】'!AI35&lt;0, 0, '⑥-2A申告納付税額（3％）【室】'!AI35-'⑦-2Aのうち道分【室】'!AI35), 0)</f>
        <v>0</v>
      </c>
      <c r="AJ35" s="91">
        <f>IFERROR(IF('⑥-2A申告納付税額（3％）【室】'!AJ35-'⑦-2Aのうち道分【室】'!AJ35&lt;0, 0, '⑥-2A申告納付税額（3％）【室】'!AJ35-'⑦-2Aのうち道分【室】'!AJ35), 0)</f>
        <v>0</v>
      </c>
      <c r="AK35" s="91">
        <f>IFERROR(IF('⑥-2A申告納付税額（3％）【室】'!AK35-'⑦-2Aのうち道分【室】'!AK35&lt;0, 0, '⑥-2A申告納付税額（3％）【室】'!AK35-'⑦-2Aのうち道分【室】'!AK35), 0)</f>
        <v>0</v>
      </c>
      <c r="AL35" s="91">
        <f>IFERROR(IF('⑥-2A申告納付税額（3％）【室】'!AL35-'⑦-2Aのうち道分【室】'!AL35&lt;0, 0, '⑥-2A申告納付税額（3％）【室】'!AL35-'⑦-2Aのうち道分【室】'!AL35), 0)</f>
        <v>0</v>
      </c>
      <c r="AM35" s="91">
        <f>IFERROR(IF('⑥-2A申告納付税額（3％）【室】'!AM35-'⑦-2Aのうち道分【室】'!AM35&lt;0, 0, '⑥-2A申告納付税額（3％）【室】'!AM35-'⑦-2Aのうち道分【室】'!AM35), 0)</f>
        <v>0</v>
      </c>
      <c r="AN35" s="91">
        <f>IFERROR(IF('⑥-2A申告納付税額（3％）【室】'!AN35-'⑦-2Aのうち道分【室】'!AN35&lt;0, 0, '⑥-2A申告納付税額（3％）【室】'!AN35-'⑦-2Aのうち道分【室】'!AN35), 0)</f>
        <v>0</v>
      </c>
      <c r="AO35" s="91">
        <f>IFERROR(IF('⑥-2A申告納付税額（3％）【室】'!AO35-'⑦-2Aのうち道分【室】'!AO35&lt;0, 0, '⑥-2A申告納付税額（3％）【室】'!AO35-'⑦-2Aのうち道分【室】'!AO35), 0)</f>
        <v>0</v>
      </c>
      <c r="AP35" s="91">
        <f>IFERROR(IF('⑥-2A申告納付税額（3％）【室】'!AP35-'⑦-2Aのうち道分【室】'!AP35&lt;0, 0, '⑥-2A申告納付税額（3％）【室】'!AP35-'⑦-2Aのうち道分【室】'!AP35), 0)</f>
        <v>0</v>
      </c>
      <c r="AQ35" s="91">
        <f>IFERROR(IF('⑥-2A申告納付税額（3％）【室】'!AQ35-'⑦-2Aのうち道分【室】'!AQ35&lt;0, 0, '⑥-2A申告納付税額（3％）【室】'!AQ35-'⑦-2Aのうち道分【室】'!AQ35), 0)</f>
        <v>0</v>
      </c>
      <c r="AR35" s="91">
        <f>IFERROR(IF('⑥-2A申告納付税額（3％）【室】'!AR35-'⑦-2Aのうち道分【室】'!AR35&lt;0, 0, '⑥-2A申告納付税額（3％）【室】'!AR35-'⑦-2Aのうち道分【室】'!AR35), 0)</f>
        <v>0</v>
      </c>
      <c r="AS35" s="91">
        <f>IFERROR(IF('⑥-2A申告納付税額（3％）【室】'!AS35-'⑦-2Aのうち道分【室】'!AS35&lt;0, 0, '⑥-2A申告納付税額（3％）【室】'!AS35-'⑦-2Aのうち道分【室】'!AS35), 0)</f>
        <v>0</v>
      </c>
      <c r="AT35" s="91">
        <f>IFERROR(IF('⑥-2A申告納付税額（3％）【室】'!AT35-'⑦-2Aのうち道分【室】'!AT35&lt;0, 0, '⑥-2A申告納付税額（3％）【室】'!AT35-'⑦-2Aのうち道分【室】'!AT35), 0)</f>
        <v>0</v>
      </c>
      <c r="AU35" s="91">
        <f>IFERROR(IF('⑥-2A申告納付税額（3％）【室】'!AU35-'⑦-2Aのうち道分【室】'!AU35&lt;0, 0, '⑥-2A申告納付税額（3％）【室】'!AU35-'⑦-2Aのうち道分【室】'!AU35), 0)</f>
        <v>0</v>
      </c>
      <c r="AV35" s="91">
        <f>IFERROR(IF('⑥-2A申告納付税額（3％）【室】'!AV35-'⑦-2Aのうち道分【室】'!AV35&lt;0, 0, '⑥-2A申告納付税額（3％）【室】'!AV35-'⑦-2Aのうち道分【室】'!AV35), 0)</f>
        <v>0</v>
      </c>
      <c r="AW35" s="91">
        <f>IFERROR(IF('⑥-2A申告納付税額（3％）【室】'!AW35-'⑦-2Aのうち道分【室】'!AW35&lt;0, 0, '⑥-2A申告納付税額（3％）【室】'!AW35-'⑦-2Aのうち道分【室】'!AW35), 0)</f>
        <v>0</v>
      </c>
      <c r="AX35" s="91">
        <f>IFERROR(IF('⑥-2A申告納付税額（3％）【室】'!AX35-'⑦-2Aのうち道分【室】'!AX35&lt;0, 0, '⑥-2A申告納付税額（3％）【室】'!AX35-'⑦-2Aのうち道分【室】'!AX35), 0)</f>
        <v>0</v>
      </c>
      <c r="AY35" s="91">
        <f>IFERROR(IF('⑥-2A申告納付税額（3％）【室】'!AY35-'⑦-2Aのうち道分【室】'!AY35&lt;0, 0, '⑥-2A申告納付税額（3％）【室】'!AY35-'⑦-2Aのうち道分【室】'!AY35), 0)</f>
        <v>0</v>
      </c>
      <c r="AZ35" s="91">
        <f>IFERROR(IF('⑥-2A申告納付税額（3％）【室】'!AZ35-'⑦-2Aのうち道分【室】'!AZ35&lt;0, 0, '⑥-2A申告納付税額（3％）【室】'!AZ35-'⑦-2Aのうち道分【室】'!AZ35), 0)</f>
        <v>0</v>
      </c>
      <c r="BA35" s="91">
        <f>IFERROR(IF('⑥-2A申告納付税額（3％）【室】'!BA35-'⑦-2Aのうち道分【室】'!BA35&lt;0, 0, '⑥-2A申告納付税額（3％）【室】'!BA35-'⑦-2Aのうち道分【室】'!BA35), 0)</f>
        <v>0</v>
      </c>
      <c r="BB35" s="91">
        <f>IFERROR(IF('⑥-2A申告納付税額（3％）【室】'!BB35-'⑦-2Aのうち道分【室】'!BB35&lt;0, 0, '⑥-2A申告納付税額（3％）【室】'!BB35-'⑦-2Aのうち道分【室】'!BB35), 0)</f>
        <v>0</v>
      </c>
      <c r="BC35" s="91">
        <f>IFERROR(IF('⑥-2A申告納付税額（3％）【室】'!BC35-'⑦-2Aのうち道分【室】'!BC35&lt;0, 0, '⑥-2A申告納付税額（3％）【室】'!BC35-'⑦-2Aのうち道分【室】'!BC35), 0)</f>
        <v>0</v>
      </c>
      <c r="BD35" s="91">
        <f>IFERROR(IF('⑥-2A申告納付税額（3％）【室】'!BD35-'⑦-2Aのうち道分【室】'!BD35&lt;0, 0, '⑥-2A申告納付税額（3％）【室】'!BD35-'⑦-2Aのうち道分【室】'!BD35), 0)</f>
        <v>0</v>
      </c>
      <c r="BE35" s="91">
        <f>IFERROR(IF('⑥-2A申告納付税額（3％）【室】'!BE35-'⑦-2Aのうち道分【室】'!BE35&lt;0, 0, '⑥-2A申告納付税額（3％）【室】'!BE35-'⑦-2Aのうち道分【室】'!BE35), 0)</f>
        <v>0</v>
      </c>
      <c r="BF35" s="91">
        <f>IFERROR(IF('⑥-2A申告納付税額（3％）【室】'!BF35-'⑦-2Aのうち道分【室】'!BF35&lt;0, 0, '⑥-2A申告納付税額（3％）【室】'!BF35-'⑦-2Aのうち道分【室】'!BF35), 0)</f>
        <v>0</v>
      </c>
      <c r="BG35" s="91">
        <f>IFERROR(IF('⑥-2A申告納付税額（3％）【室】'!BG35-'⑦-2Aのうち道分【室】'!BG35&lt;0, 0, '⑥-2A申告納付税額（3％）【室】'!BG35-'⑦-2Aのうち道分【室】'!BG35), 0)</f>
        <v>0</v>
      </c>
      <c r="BH35" s="91">
        <f>IFERROR(IF('⑥-2A申告納付税額（3％）【室】'!BH35-'⑦-2Aのうち道分【室】'!BH35&lt;0, 0, '⑥-2A申告納付税額（3％）【室】'!BH35-'⑦-2Aのうち道分【室】'!BH35), 0)</f>
        <v>0</v>
      </c>
      <c r="BI35" s="91">
        <f>IFERROR(IF('⑥-2A申告納付税額（3％）【室】'!BI35-'⑦-2Aのうち道分【室】'!BI35&lt;0, 0, '⑥-2A申告納付税額（3％）【室】'!BI35-'⑦-2Aのうち道分【室】'!BI35), 0)</f>
        <v>0</v>
      </c>
      <c r="BJ35" s="91">
        <f>IFERROR(IF('⑥-2A申告納付税額（3％）【室】'!BJ35-'⑦-2Aのうち道分【室】'!BJ35&lt;0, 0, '⑥-2A申告納付税額（3％）【室】'!BJ35-'⑦-2Aのうち道分【室】'!BJ35), 0)</f>
        <v>0</v>
      </c>
      <c r="BK35" s="91">
        <f>IFERROR(IF('⑥-2A申告納付税額（3％）【室】'!BK35-'⑦-2Aのうち道分【室】'!BK35&lt;0, 0, '⑥-2A申告納付税額（3％）【室】'!BK35-'⑦-2Aのうち道分【室】'!BK35), 0)</f>
        <v>0</v>
      </c>
      <c r="BL35" s="91">
        <f>IFERROR(IF('⑥-2A申告納付税額（3％）【室】'!BL35-'⑦-2Aのうち道分【室】'!BL35&lt;0, 0, '⑥-2A申告納付税額（3％）【室】'!BL35-'⑦-2Aのうち道分【室】'!BL35), 0)</f>
        <v>0</v>
      </c>
      <c r="BM35" s="91">
        <f>IFERROR(IF('⑥-2A申告納付税額（3％）【室】'!BM35-'⑦-2Aのうち道分【室】'!BM35&lt;0, 0, '⑥-2A申告納付税額（3％）【室】'!BM35-'⑦-2Aのうち道分【室】'!BM35), 0)</f>
        <v>0</v>
      </c>
      <c r="BN35" s="91">
        <f>IFERROR(IF('⑥-2A申告納付税額（3％）【室】'!BN35-'⑦-2Aのうち道分【室】'!BN35&lt;0, 0, '⑥-2A申告納付税額（3％）【室】'!BN35-'⑦-2Aのうち道分【室】'!BN35), 0)</f>
        <v>0</v>
      </c>
      <c r="BO35" s="91">
        <f>IFERROR(IF('⑥-2A申告納付税額（3％）【室】'!BO35-'⑦-2Aのうち道分【室】'!BO35&lt;0, 0, '⑥-2A申告納付税額（3％）【室】'!BO35-'⑦-2Aのうち道分【室】'!BO35), 0)</f>
        <v>0</v>
      </c>
      <c r="BP35" s="91">
        <f>IFERROR(IF('⑥-2A申告納付税額（3％）【室】'!BP35-'⑦-2Aのうち道分【室】'!BP35&lt;0, 0, '⑥-2A申告納付税額（3％）【室】'!BP35-'⑦-2Aのうち道分【室】'!BP35), 0)</f>
        <v>0</v>
      </c>
      <c r="BQ35" s="91">
        <f>IFERROR(IF('⑥-2A申告納付税額（3％）【室】'!BQ35-'⑦-2Aのうち道分【室】'!BQ35&lt;0, 0, '⑥-2A申告納付税額（3％）【室】'!BQ35-'⑦-2Aのうち道分【室】'!BQ35), 0)</f>
        <v>0</v>
      </c>
      <c r="BR35" s="91">
        <f>IFERROR(IF('⑥-2A申告納付税額（3％）【室】'!BR35-'⑦-2Aのうち道分【室】'!BR35&lt;0, 0, '⑥-2A申告納付税額（3％）【室】'!BR35-'⑦-2Aのうち道分【室】'!BR35), 0)</f>
        <v>0</v>
      </c>
      <c r="BS35" s="91">
        <f>IFERROR(IF('⑥-2A申告納付税額（3％）【室】'!BS35-'⑦-2Aのうち道分【室】'!BS35&lt;0, 0, '⑥-2A申告納付税額（3％）【室】'!BS35-'⑦-2Aのうち道分【室】'!BS35), 0)</f>
        <v>0</v>
      </c>
      <c r="BT35" s="91">
        <f>IFERROR(IF('⑥-2A申告納付税額（3％）【室】'!BT35-'⑦-2Aのうち道分【室】'!BT35&lt;0, 0, '⑥-2A申告納付税額（3％）【室】'!BT35-'⑦-2Aのうち道分【室】'!BT35), 0)</f>
        <v>0</v>
      </c>
      <c r="BU35" s="91">
        <f>IFERROR(IF('⑥-2A申告納付税額（3％）【室】'!BU35-'⑦-2Aのうち道分【室】'!BU35&lt;0, 0, '⑥-2A申告納付税額（3％）【室】'!BU35-'⑦-2Aのうち道分【室】'!BU35), 0)</f>
        <v>0</v>
      </c>
      <c r="BV35" s="91">
        <f>IFERROR(IF('⑥-2A申告納付税額（3％）【室】'!BV35-'⑦-2Aのうち道分【室】'!BV35&lt;0, 0, '⑥-2A申告納付税額（3％）【室】'!BV35-'⑦-2Aのうち道分【室】'!BV35), 0)</f>
        <v>0</v>
      </c>
      <c r="BW35" s="91">
        <f>IFERROR(IF('⑥-2A申告納付税額（3％）【室】'!BW35-'⑦-2Aのうち道分【室】'!BW35&lt;0, 0, '⑥-2A申告納付税額（3％）【室】'!BW35-'⑦-2Aのうち道分【室】'!BW35), 0)</f>
        <v>0</v>
      </c>
      <c r="BX35" s="91">
        <f>IFERROR(IF('⑥-2A申告納付税額（3％）【室】'!BX35-'⑦-2Aのうち道分【室】'!BX35&lt;0, 0, '⑥-2A申告納付税額（3％）【室】'!BX35-'⑦-2Aのうち道分【室】'!BX35), 0)</f>
        <v>0</v>
      </c>
      <c r="BY35" s="91">
        <f>IFERROR(IF('⑥-2A申告納付税額（3％）【室】'!BY35-'⑦-2Aのうち道分【室】'!BY35&lt;0, 0, '⑥-2A申告納付税額（3％）【室】'!BY35-'⑦-2Aのうち道分【室】'!BY35), 0)</f>
        <v>0</v>
      </c>
      <c r="BZ35" s="91">
        <f>IFERROR(IF('⑥-2A申告納付税額（3％）【室】'!BZ35-'⑦-2Aのうち道分【室】'!BZ35&lt;0, 0, '⑥-2A申告納付税額（3％）【室】'!BZ35-'⑦-2Aのうち道分【室】'!BZ35), 0)</f>
        <v>0</v>
      </c>
      <c r="CA35" s="91">
        <f>IFERROR(IF('⑥-2A申告納付税額（3％）【室】'!CA35-'⑦-2Aのうち道分【室】'!CA35&lt;0, 0, '⑥-2A申告納付税額（3％）【室】'!CA35-'⑦-2Aのうち道分【室】'!CA35), 0)</f>
        <v>0</v>
      </c>
      <c r="CB35" s="91">
        <f>IFERROR(IF('⑥-2A申告納付税額（3％）【室】'!CB35-'⑦-2Aのうち道分【室】'!CB35&lt;0, 0, '⑥-2A申告納付税額（3％）【室】'!CB35-'⑦-2Aのうち道分【室】'!CB35), 0)</f>
        <v>0</v>
      </c>
      <c r="CC35" s="91">
        <f>IFERROR(IF('⑥-2A申告納付税額（3％）【室】'!CC35-'⑦-2Aのうち道分【室】'!CC35&lt;0, 0, '⑥-2A申告納付税額（3％）【室】'!CC35-'⑦-2Aのうち道分【室】'!CC35), 0)</f>
        <v>0</v>
      </c>
      <c r="CD35" s="91">
        <f>IFERROR(IF('⑥-2A申告納付税額（3％）【室】'!CD35-'⑦-2Aのうち道分【室】'!CD35&lt;0, 0, '⑥-2A申告納付税額（3％）【室】'!CD35-'⑦-2Aのうち道分【室】'!CD35), 0)</f>
        <v>0</v>
      </c>
      <c r="CE35" s="91">
        <f>IFERROR(IF('⑥-2A申告納付税額（3％）【室】'!CE35-'⑦-2Aのうち道分【室】'!CE35&lt;0, 0, '⑥-2A申告納付税額（3％）【室】'!CE35-'⑦-2Aのうち道分【室】'!CE35), 0)</f>
        <v>0</v>
      </c>
      <c r="CF35" s="91">
        <f>IFERROR(IF('⑥-2A申告納付税額（3％）【室】'!CF35-'⑦-2Aのうち道分【室】'!CF35&lt;0, 0, '⑥-2A申告納付税額（3％）【室】'!CF35-'⑦-2Aのうち道分【室】'!CF35), 0)</f>
        <v>0</v>
      </c>
      <c r="CG35" s="91">
        <f>IFERROR(IF('⑥-2A申告納付税額（3％）【室】'!CG35-'⑦-2Aのうち道分【室】'!CG35&lt;0, 0, '⑥-2A申告納付税額（3％）【室】'!CG35-'⑦-2Aのうち道分【室】'!CG35), 0)</f>
        <v>0</v>
      </c>
      <c r="CH35" s="91">
        <f>IFERROR(IF('⑥-2A申告納付税額（3％）【室】'!CH35-'⑦-2Aのうち道分【室】'!CH35&lt;0, 0, '⑥-2A申告納付税額（3％）【室】'!CH35-'⑦-2Aのうち道分【室】'!CH35), 0)</f>
        <v>0</v>
      </c>
      <c r="CI35" s="91">
        <f>IFERROR(IF('⑥-2A申告納付税額（3％）【室】'!CI35-'⑦-2Aのうち道分【室】'!CI35&lt;0, 0, '⑥-2A申告納付税額（3％）【室】'!CI35-'⑦-2Aのうち道分【室】'!CI35), 0)</f>
        <v>0</v>
      </c>
      <c r="CJ35" s="91">
        <f>IFERROR(IF('⑥-2A申告納付税額（3％）【室】'!CJ35-'⑦-2Aのうち道分【室】'!CJ35&lt;0, 0, '⑥-2A申告納付税額（3％）【室】'!CJ35-'⑦-2Aのうち道分【室】'!CJ35), 0)</f>
        <v>0</v>
      </c>
      <c r="CK35" s="91">
        <f>IFERROR(IF('⑥-2A申告納付税額（3％）【室】'!CK35-'⑦-2Aのうち道分【室】'!CK35&lt;0, 0, '⑥-2A申告納付税額（3％）【室】'!CK35-'⑦-2Aのうち道分【室】'!CK35), 0)</f>
        <v>0</v>
      </c>
      <c r="CL35" s="91">
        <f>IFERROR(IF('⑥-2A申告納付税額（3％）【室】'!CL35-'⑦-2Aのうち道分【室】'!CL35&lt;0, 0, '⑥-2A申告納付税額（3％）【室】'!CL35-'⑦-2Aのうち道分【室】'!CL35), 0)</f>
        <v>0</v>
      </c>
      <c r="CM35" s="91">
        <f>IFERROR(IF('⑥-2A申告納付税額（3％）【室】'!CM35-'⑦-2Aのうち道分【室】'!CM35&lt;0, 0, '⑥-2A申告納付税額（3％）【室】'!CM35-'⑦-2Aのうち道分【室】'!CM35), 0)</f>
        <v>0</v>
      </c>
      <c r="CN35" s="91">
        <f>IFERROR(IF('⑥-2A申告納付税額（3％）【室】'!CN35-'⑦-2Aのうち道分【室】'!CN35&lt;0, 0, '⑥-2A申告納付税額（3％）【室】'!CN35-'⑦-2Aのうち道分【室】'!CN35), 0)</f>
        <v>0</v>
      </c>
      <c r="CO35" s="91">
        <f>IFERROR(IF('⑥-2A申告納付税額（3％）【室】'!CO35-'⑦-2Aのうち道分【室】'!CO35&lt;0, 0, '⑥-2A申告納付税額（3％）【室】'!CO35-'⑦-2Aのうち道分【室】'!CO35), 0)</f>
        <v>0</v>
      </c>
      <c r="CP35" s="91">
        <f>IFERROR(IF('⑥-2A申告納付税額（3％）【室】'!CP35-'⑦-2Aのうち道分【室】'!CP35&lt;0, 0, '⑥-2A申告納付税額（3％）【室】'!CP35-'⑦-2Aのうち道分【室】'!CP35), 0)</f>
        <v>0</v>
      </c>
      <c r="CQ35" s="91">
        <f>IFERROR(IF('⑥-2A申告納付税額（3％）【室】'!CQ35-'⑦-2Aのうち道分【室】'!CQ35&lt;0, 0, '⑥-2A申告納付税額（3％）【室】'!CQ35-'⑦-2Aのうち道分【室】'!CQ35), 0)</f>
        <v>0</v>
      </c>
      <c r="CR35" s="91">
        <f>IFERROR(IF('⑥-2A申告納付税額（3％）【室】'!CR35-'⑦-2Aのうち道分【室】'!CR35&lt;0, 0, '⑥-2A申告納付税額（3％）【室】'!CR35-'⑦-2Aのうち道分【室】'!CR35), 0)</f>
        <v>0</v>
      </c>
      <c r="CS35" s="91">
        <f>IFERROR(IF('⑥-2A申告納付税額（3％）【室】'!CS35-'⑦-2Aのうち道分【室】'!CS35&lt;0, 0, '⑥-2A申告納付税額（3％）【室】'!CS35-'⑦-2Aのうち道分【室】'!CS35), 0)</f>
        <v>0</v>
      </c>
      <c r="CT35" s="91">
        <f>IFERROR(IF('⑥-2A申告納付税額（3％）【室】'!CT35-'⑦-2Aのうち道分【室】'!CT35&lt;0, 0, '⑥-2A申告納付税額（3％）【室】'!CT35-'⑦-2Aのうち道分【室】'!CT35), 0)</f>
        <v>0</v>
      </c>
      <c r="CU35" s="91">
        <f>IFERROR(IF('⑥-2A申告納付税額（3％）【室】'!CU35-'⑦-2Aのうち道分【室】'!CU35&lt;0, 0, '⑥-2A申告納付税額（3％）【室】'!CU35-'⑦-2Aのうち道分【室】'!CU35), 0)</f>
        <v>0</v>
      </c>
      <c r="CV35" s="91">
        <f>IFERROR(IF('⑥-2A申告納付税額（3％）【室】'!CV35-'⑦-2Aのうち道分【室】'!CV35&lt;0, 0, '⑥-2A申告納付税額（3％）【室】'!CV35-'⑦-2Aのうち道分【室】'!CV35), 0)</f>
        <v>0</v>
      </c>
      <c r="CW35" s="91">
        <f>IFERROR(IF('⑥-2A申告納付税額（3％）【室】'!CW35-'⑦-2Aのうち道分【室】'!CW35&lt;0, 0, '⑥-2A申告納付税額（3％）【室】'!CW35-'⑦-2Aのうち道分【室】'!CW35), 0)</f>
        <v>0</v>
      </c>
      <c r="CX35" s="91">
        <f>IFERROR(IF('⑥-2A申告納付税額（3％）【室】'!CX35-'⑦-2Aのうち道分【室】'!CX35&lt;0, 0, '⑥-2A申告納付税額（3％）【室】'!CX35-'⑦-2Aのうち道分【室】'!CX35), 0)</f>
        <v>0</v>
      </c>
      <c r="CY35" s="165">
        <f t="shared" si="6"/>
        <v>0</v>
      </c>
      <c r="DA35" s="5">
        <f t="shared" si="7"/>
        <v>0</v>
      </c>
    </row>
    <row r="36" spans="1:106">
      <c r="A36" s="196"/>
      <c r="B36" s="92">
        <v>28</v>
      </c>
      <c r="C36" s="10">
        <f>IFERROR(IF('⑥-2A申告納付税額（3％）【室】'!C36-'⑦-2Aのうち道分【室】'!C36&lt;0, 0, '⑥-2A申告納付税額（3％）【室】'!C36-'⑦-2Aのうち道分【室】'!C36), 0)</f>
        <v>0</v>
      </c>
      <c r="D36" s="10">
        <f>IFERROR(IF('⑥-2A申告納付税額（3％）【室】'!D36-'⑦-2Aのうち道分【室】'!D36&lt;0, 0, '⑥-2A申告納付税額（3％）【室】'!D36-'⑦-2Aのうち道分【室】'!D36), 0)</f>
        <v>0</v>
      </c>
      <c r="E36" s="10">
        <f>IFERROR(IF('⑥-2A申告納付税額（3％）【室】'!E36-'⑦-2Aのうち道分【室】'!E36&lt;0, 0, '⑥-2A申告納付税額（3％）【室】'!E36-'⑦-2Aのうち道分【室】'!E36), 0)</f>
        <v>0</v>
      </c>
      <c r="F36" s="10">
        <f>IFERROR(IF('⑥-2A申告納付税額（3％）【室】'!F36-'⑦-2Aのうち道分【室】'!F36&lt;0, 0, '⑥-2A申告納付税額（3％）【室】'!F36-'⑦-2Aのうち道分【室】'!F36), 0)</f>
        <v>0</v>
      </c>
      <c r="G36" s="10">
        <f>IFERROR(IF('⑥-2A申告納付税額（3％）【室】'!G36-'⑦-2Aのうち道分【室】'!G36&lt;0, 0, '⑥-2A申告納付税額（3％）【室】'!G36-'⑦-2Aのうち道分【室】'!G36), 0)</f>
        <v>0</v>
      </c>
      <c r="H36" s="10">
        <f>IFERROR(IF('⑥-2A申告納付税額（3％）【室】'!H36-'⑦-2Aのうち道分【室】'!H36&lt;0, 0, '⑥-2A申告納付税額（3％）【室】'!H36-'⑦-2Aのうち道分【室】'!H36), 0)</f>
        <v>0</v>
      </c>
      <c r="I36" s="10">
        <f>IFERROR(IF('⑥-2A申告納付税額（3％）【室】'!I36-'⑦-2Aのうち道分【室】'!I36&lt;0, 0, '⑥-2A申告納付税額（3％）【室】'!I36-'⑦-2Aのうち道分【室】'!I36), 0)</f>
        <v>0</v>
      </c>
      <c r="J36" s="10">
        <f>IFERROR(IF('⑥-2A申告納付税額（3％）【室】'!J36-'⑦-2Aのうち道分【室】'!J36&lt;0, 0, '⑥-2A申告納付税額（3％）【室】'!J36-'⑦-2Aのうち道分【室】'!J36), 0)</f>
        <v>0</v>
      </c>
      <c r="K36" s="10">
        <f>IFERROR(IF('⑥-2A申告納付税額（3％）【室】'!K36-'⑦-2Aのうち道分【室】'!K36&lt;0, 0, '⑥-2A申告納付税額（3％）【室】'!K36-'⑦-2Aのうち道分【室】'!K36), 0)</f>
        <v>0</v>
      </c>
      <c r="L36" s="10">
        <f>IFERROR(IF('⑥-2A申告納付税額（3％）【室】'!L36-'⑦-2Aのうち道分【室】'!L36&lt;0, 0, '⑥-2A申告納付税額（3％）【室】'!L36-'⑦-2Aのうち道分【室】'!L36), 0)</f>
        <v>0</v>
      </c>
      <c r="M36" s="10">
        <f>IFERROR(IF('⑥-2A申告納付税額（3％）【室】'!M36-'⑦-2Aのうち道分【室】'!M36&lt;0, 0, '⑥-2A申告納付税額（3％）【室】'!M36-'⑦-2Aのうち道分【室】'!M36), 0)</f>
        <v>0</v>
      </c>
      <c r="N36" s="91">
        <f>IFERROR(IF('⑥-2A申告納付税額（3％）【室】'!N36-'⑦-2Aのうち道分【室】'!N36&lt;0, 0, '⑥-2A申告納付税額（3％）【室】'!N36-'⑦-2Aのうち道分【室】'!N36), 0)</f>
        <v>0</v>
      </c>
      <c r="O36" s="91">
        <f>IFERROR(IF('⑥-2A申告納付税額（3％）【室】'!O36-'⑦-2Aのうち道分【室】'!O36&lt;0, 0, '⑥-2A申告納付税額（3％）【室】'!O36-'⑦-2Aのうち道分【室】'!O36), 0)</f>
        <v>0</v>
      </c>
      <c r="P36" s="91">
        <f>IFERROR(IF('⑥-2A申告納付税額（3％）【室】'!P36-'⑦-2Aのうち道分【室】'!P36&lt;0, 0, '⑥-2A申告納付税額（3％）【室】'!P36-'⑦-2Aのうち道分【室】'!P36), 0)</f>
        <v>0</v>
      </c>
      <c r="Q36" s="91">
        <f>IFERROR(IF('⑥-2A申告納付税額（3％）【室】'!Q36-'⑦-2Aのうち道分【室】'!Q36&lt;0, 0, '⑥-2A申告納付税額（3％）【室】'!Q36-'⑦-2Aのうち道分【室】'!Q36), 0)</f>
        <v>0</v>
      </c>
      <c r="R36" s="91">
        <f>IFERROR(IF('⑥-2A申告納付税額（3％）【室】'!R36-'⑦-2Aのうち道分【室】'!R36&lt;0, 0, '⑥-2A申告納付税額（3％）【室】'!R36-'⑦-2Aのうち道分【室】'!R36), 0)</f>
        <v>0</v>
      </c>
      <c r="S36" s="91">
        <f>IFERROR(IF('⑥-2A申告納付税額（3％）【室】'!S36-'⑦-2Aのうち道分【室】'!S36&lt;0, 0, '⑥-2A申告納付税額（3％）【室】'!S36-'⑦-2Aのうち道分【室】'!S36), 0)</f>
        <v>0</v>
      </c>
      <c r="T36" s="91">
        <f>IFERROR(IF('⑥-2A申告納付税額（3％）【室】'!T36-'⑦-2Aのうち道分【室】'!T36&lt;0, 0, '⑥-2A申告納付税額（3％）【室】'!T36-'⑦-2Aのうち道分【室】'!T36), 0)</f>
        <v>0</v>
      </c>
      <c r="U36" s="91">
        <f>IFERROR(IF('⑥-2A申告納付税額（3％）【室】'!U36-'⑦-2Aのうち道分【室】'!U36&lt;0, 0, '⑥-2A申告納付税額（3％）【室】'!U36-'⑦-2Aのうち道分【室】'!U36), 0)</f>
        <v>0</v>
      </c>
      <c r="V36" s="91">
        <f>IFERROR(IF('⑥-2A申告納付税額（3％）【室】'!V36-'⑦-2Aのうち道分【室】'!V36&lt;0, 0, '⑥-2A申告納付税額（3％）【室】'!V36-'⑦-2Aのうち道分【室】'!V36), 0)</f>
        <v>0</v>
      </c>
      <c r="W36" s="91">
        <f>IFERROR(IF('⑥-2A申告納付税額（3％）【室】'!W36-'⑦-2Aのうち道分【室】'!W36&lt;0, 0, '⑥-2A申告納付税額（3％）【室】'!W36-'⑦-2Aのうち道分【室】'!W36), 0)</f>
        <v>0</v>
      </c>
      <c r="X36" s="91">
        <f>IFERROR(IF('⑥-2A申告納付税額（3％）【室】'!X36-'⑦-2Aのうち道分【室】'!X36&lt;0, 0, '⑥-2A申告納付税額（3％）【室】'!X36-'⑦-2Aのうち道分【室】'!X36), 0)</f>
        <v>0</v>
      </c>
      <c r="Y36" s="91">
        <f>IFERROR(IF('⑥-2A申告納付税額（3％）【室】'!Y36-'⑦-2Aのうち道分【室】'!Y36&lt;0, 0, '⑥-2A申告納付税額（3％）【室】'!Y36-'⑦-2Aのうち道分【室】'!Y36), 0)</f>
        <v>0</v>
      </c>
      <c r="Z36" s="91">
        <f>IFERROR(IF('⑥-2A申告納付税額（3％）【室】'!Z36-'⑦-2Aのうち道分【室】'!Z36&lt;0, 0, '⑥-2A申告納付税額（3％）【室】'!Z36-'⑦-2Aのうち道分【室】'!Z36), 0)</f>
        <v>0</v>
      </c>
      <c r="AA36" s="91">
        <f>IFERROR(IF('⑥-2A申告納付税額（3％）【室】'!AA36-'⑦-2Aのうち道分【室】'!AA36&lt;0, 0, '⑥-2A申告納付税額（3％）【室】'!AA36-'⑦-2Aのうち道分【室】'!AA36), 0)</f>
        <v>0</v>
      </c>
      <c r="AB36" s="91">
        <f>IFERROR(IF('⑥-2A申告納付税額（3％）【室】'!AB36-'⑦-2Aのうち道分【室】'!AB36&lt;0, 0, '⑥-2A申告納付税額（3％）【室】'!AB36-'⑦-2Aのうち道分【室】'!AB36), 0)</f>
        <v>0</v>
      </c>
      <c r="AC36" s="91">
        <f>IFERROR(IF('⑥-2A申告納付税額（3％）【室】'!AC36-'⑦-2Aのうち道分【室】'!AC36&lt;0, 0, '⑥-2A申告納付税額（3％）【室】'!AC36-'⑦-2Aのうち道分【室】'!AC36), 0)</f>
        <v>0</v>
      </c>
      <c r="AD36" s="91">
        <f>IFERROR(IF('⑥-2A申告納付税額（3％）【室】'!AD36-'⑦-2Aのうち道分【室】'!AD36&lt;0, 0, '⑥-2A申告納付税額（3％）【室】'!AD36-'⑦-2Aのうち道分【室】'!AD36), 0)</f>
        <v>0</v>
      </c>
      <c r="AE36" s="91">
        <f>IFERROR(IF('⑥-2A申告納付税額（3％）【室】'!AE36-'⑦-2Aのうち道分【室】'!AE36&lt;0, 0, '⑥-2A申告納付税額（3％）【室】'!AE36-'⑦-2Aのうち道分【室】'!AE36), 0)</f>
        <v>0</v>
      </c>
      <c r="AF36" s="91">
        <f>IFERROR(IF('⑥-2A申告納付税額（3％）【室】'!AF36-'⑦-2Aのうち道分【室】'!AF36&lt;0, 0, '⑥-2A申告納付税額（3％）【室】'!AF36-'⑦-2Aのうち道分【室】'!AF36), 0)</f>
        <v>0</v>
      </c>
      <c r="AG36" s="91">
        <f>IFERROR(IF('⑥-2A申告納付税額（3％）【室】'!AG36-'⑦-2Aのうち道分【室】'!AG36&lt;0, 0, '⑥-2A申告納付税額（3％）【室】'!AG36-'⑦-2Aのうち道分【室】'!AG36), 0)</f>
        <v>0</v>
      </c>
      <c r="AH36" s="91">
        <f>IFERROR(IF('⑥-2A申告納付税額（3％）【室】'!AH36-'⑦-2Aのうち道分【室】'!AH36&lt;0, 0, '⑥-2A申告納付税額（3％）【室】'!AH36-'⑦-2Aのうち道分【室】'!AH36), 0)</f>
        <v>0</v>
      </c>
      <c r="AI36" s="91">
        <f>IFERROR(IF('⑥-2A申告納付税額（3％）【室】'!AI36-'⑦-2Aのうち道分【室】'!AI36&lt;0, 0, '⑥-2A申告納付税額（3％）【室】'!AI36-'⑦-2Aのうち道分【室】'!AI36), 0)</f>
        <v>0</v>
      </c>
      <c r="AJ36" s="91">
        <f>IFERROR(IF('⑥-2A申告納付税額（3％）【室】'!AJ36-'⑦-2Aのうち道分【室】'!AJ36&lt;0, 0, '⑥-2A申告納付税額（3％）【室】'!AJ36-'⑦-2Aのうち道分【室】'!AJ36), 0)</f>
        <v>0</v>
      </c>
      <c r="AK36" s="91">
        <f>IFERROR(IF('⑥-2A申告納付税額（3％）【室】'!AK36-'⑦-2Aのうち道分【室】'!AK36&lt;0, 0, '⑥-2A申告納付税額（3％）【室】'!AK36-'⑦-2Aのうち道分【室】'!AK36), 0)</f>
        <v>0</v>
      </c>
      <c r="AL36" s="91">
        <f>IFERROR(IF('⑥-2A申告納付税額（3％）【室】'!AL36-'⑦-2Aのうち道分【室】'!AL36&lt;0, 0, '⑥-2A申告納付税額（3％）【室】'!AL36-'⑦-2Aのうち道分【室】'!AL36), 0)</f>
        <v>0</v>
      </c>
      <c r="AM36" s="91">
        <f>IFERROR(IF('⑥-2A申告納付税額（3％）【室】'!AM36-'⑦-2Aのうち道分【室】'!AM36&lt;0, 0, '⑥-2A申告納付税額（3％）【室】'!AM36-'⑦-2Aのうち道分【室】'!AM36), 0)</f>
        <v>0</v>
      </c>
      <c r="AN36" s="91">
        <f>IFERROR(IF('⑥-2A申告納付税額（3％）【室】'!AN36-'⑦-2Aのうち道分【室】'!AN36&lt;0, 0, '⑥-2A申告納付税額（3％）【室】'!AN36-'⑦-2Aのうち道分【室】'!AN36), 0)</f>
        <v>0</v>
      </c>
      <c r="AO36" s="91">
        <f>IFERROR(IF('⑥-2A申告納付税額（3％）【室】'!AO36-'⑦-2Aのうち道分【室】'!AO36&lt;0, 0, '⑥-2A申告納付税額（3％）【室】'!AO36-'⑦-2Aのうち道分【室】'!AO36), 0)</f>
        <v>0</v>
      </c>
      <c r="AP36" s="91">
        <f>IFERROR(IF('⑥-2A申告納付税額（3％）【室】'!AP36-'⑦-2Aのうち道分【室】'!AP36&lt;0, 0, '⑥-2A申告納付税額（3％）【室】'!AP36-'⑦-2Aのうち道分【室】'!AP36), 0)</f>
        <v>0</v>
      </c>
      <c r="AQ36" s="91">
        <f>IFERROR(IF('⑥-2A申告納付税額（3％）【室】'!AQ36-'⑦-2Aのうち道分【室】'!AQ36&lt;0, 0, '⑥-2A申告納付税額（3％）【室】'!AQ36-'⑦-2Aのうち道分【室】'!AQ36), 0)</f>
        <v>0</v>
      </c>
      <c r="AR36" s="91">
        <f>IFERROR(IF('⑥-2A申告納付税額（3％）【室】'!AR36-'⑦-2Aのうち道分【室】'!AR36&lt;0, 0, '⑥-2A申告納付税額（3％）【室】'!AR36-'⑦-2Aのうち道分【室】'!AR36), 0)</f>
        <v>0</v>
      </c>
      <c r="AS36" s="91">
        <f>IFERROR(IF('⑥-2A申告納付税額（3％）【室】'!AS36-'⑦-2Aのうち道分【室】'!AS36&lt;0, 0, '⑥-2A申告納付税額（3％）【室】'!AS36-'⑦-2Aのうち道分【室】'!AS36), 0)</f>
        <v>0</v>
      </c>
      <c r="AT36" s="91">
        <f>IFERROR(IF('⑥-2A申告納付税額（3％）【室】'!AT36-'⑦-2Aのうち道分【室】'!AT36&lt;0, 0, '⑥-2A申告納付税額（3％）【室】'!AT36-'⑦-2Aのうち道分【室】'!AT36), 0)</f>
        <v>0</v>
      </c>
      <c r="AU36" s="91">
        <f>IFERROR(IF('⑥-2A申告納付税額（3％）【室】'!AU36-'⑦-2Aのうち道分【室】'!AU36&lt;0, 0, '⑥-2A申告納付税額（3％）【室】'!AU36-'⑦-2Aのうち道分【室】'!AU36), 0)</f>
        <v>0</v>
      </c>
      <c r="AV36" s="91">
        <f>IFERROR(IF('⑥-2A申告納付税額（3％）【室】'!AV36-'⑦-2Aのうち道分【室】'!AV36&lt;0, 0, '⑥-2A申告納付税額（3％）【室】'!AV36-'⑦-2Aのうち道分【室】'!AV36), 0)</f>
        <v>0</v>
      </c>
      <c r="AW36" s="91">
        <f>IFERROR(IF('⑥-2A申告納付税額（3％）【室】'!AW36-'⑦-2Aのうち道分【室】'!AW36&lt;0, 0, '⑥-2A申告納付税額（3％）【室】'!AW36-'⑦-2Aのうち道分【室】'!AW36), 0)</f>
        <v>0</v>
      </c>
      <c r="AX36" s="91">
        <f>IFERROR(IF('⑥-2A申告納付税額（3％）【室】'!AX36-'⑦-2Aのうち道分【室】'!AX36&lt;0, 0, '⑥-2A申告納付税額（3％）【室】'!AX36-'⑦-2Aのうち道分【室】'!AX36), 0)</f>
        <v>0</v>
      </c>
      <c r="AY36" s="91">
        <f>IFERROR(IF('⑥-2A申告納付税額（3％）【室】'!AY36-'⑦-2Aのうち道分【室】'!AY36&lt;0, 0, '⑥-2A申告納付税額（3％）【室】'!AY36-'⑦-2Aのうち道分【室】'!AY36), 0)</f>
        <v>0</v>
      </c>
      <c r="AZ36" s="91">
        <f>IFERROR(IF('⑥-2A申告納付税額（3％）【室】'!AZ36-'⑦-2Aのうち道分【室】'!AZ36&lt;0, 0, '⑥-2A申告納付税額（3％）【室】'!AZ36-'⑦-2Aのうち道分【室】'!AZ36), 0)</f>
        <v>0</v>
      </c>
      <c r="BA36" s="91">
        <f>IFERROR(IF('⑥-2A申告納付税額（3％）【室】'!BA36-'⑦-2Aのうち道分【室】'!BA36&lt;0, 0, '⑥-2A申告納付税額（3％）【室】'!BA36-'⑦-2Aのうち道分【室】'!BA36), 0)</f>
        <v>0</v>
      </c>
      <c r="BB36" s="91">
        <f>IFERROR(IF('⑥-2A申告納付税額（3％）【室】'!BB36-'⑦-2Aのうち道分【室】'!BB36&lt;0, 0, '⑥-2A申告納付税額（3％）【室】'!BB36-'⑦-2Aのうち道分【室】'!BB36), 0)</f>
        <v>0</v>
      </c>
      <c r="BC36" s="91">
        <f>IFERROR(IF('⑥-2A申告納付税額（3％）【室】'!BC36-'⑦-2Aのうち道分【室】'!BC36&lt;0, 0, '⑥-2A申告納付税額（3％）【室】'!BC36-'⑦-2Aのうち道分【室】'!BC36), 0)</f>
        <v>0</v>
      </c>
      <c r="BD36" s="91">
        <f>IFERROR(IF('⑥-2A申告納付税額（3％）【室】'!BD36-'⑦-2Aのうち道分【室】'!BD36&lt;0, 0, '⑥-2A申告納付税額（3％）【室】'!BD36-'⑦-2Aのうち道分【室】'!BD36), 0)</f>
        <v>0</v>
      </c>
      <c r="BE36" s="91">
        <f>IFERROR(IF('⑥-2A申告納付税額（3％）【室】'!BE36-'⑦-2Aのうち道分【室】'!BE36&lt;0, 0, '⑥-2A申告納付税額（3％）【室】'!BE36-'⑦-2Aのうち道分【室】'!BE36), 0)</f>
        <v>0</v>
      </c>
      <c r="BF36" s="91">
        <f>IFERROR(IF('⑥-2A申告納付税額（3％）【室】'!BF36-'⑦-2Aのうち道分【室】'!BF36&lt;0, 0, '⑥-2A申告納付税額（3％）【室】'!BF36-'⑦-2Aのうち道分【室】'!BF36), 0)</f>
        <v>0</v>
      </c>
      <c r="BG36" s="91">
        <f>IFERROR(IF('⑥-2A申告納付税額（3％）【室】'!BG36-'⑦-2Aのうち道分【室】'!BG36&lt;0, 0, '⑥-2A申告納付税額（3％）【室】'!BG36-'⑦-2Aのうち道分【室】'!BG36), 0)</f>
        <v>0</v>
      </c>
      <c r="BH36" s="91">
        <f>IFERROR(IF('⑥-2A申告納付税額（3％）【室】'!BH36-'⑦-2Aのうち道分【室】'!BH36&lt;0, 0, '⑥-2A申告納付税額（3％）【室】'!BH36-'⑦-2Aのうち道分【室】'!BH36), 0)</f>
        <v>0</v>
      </c>
      <c r="BI36" s="91">
        <f>IFERROR(IF('⑥-2A申告納付税額（3％）【室】'!BI36-'⑦-2Aのうち道分【室】'!BI36&lt;0, 0, '⑥-2A申告納付税額（3％）【室】'!BI36-'⑦-2Aのうち道分【室】'!BI36), 0)</f>
        <v>0</v>
      </c>
      <c r="BJ36" s="91">
        <f>IFERROR(IF('⑥-2A申告納付税額（3％）【室】'!BJ36-'⑦-2Aのうち道分【室】'!BJ36&lt;0, 0, '⑥-2A申告納付税額（3％）【室】'!BJ36-'⑦-2Aのうち道分【室】'!BJ36), 0)</f>
        <v>0</v>
      </c>
      <c r="BK36" s="91">
        <f>IFERROR(IF('⑥-2A申告納付税額（3％）【室】'!BK36-'⑦-2Aのうち道分【室】'!BK36&lt;0, 0, '⑥-2A申告納付税額（3％）【室】'!BK36-'⑦-2Aのうち道分【室】'!BK36), 0)</f>
        <v>0</v>
      </c>
      <c r="BL36" s="91">
        <f>IFERROR(IF('⑥-2A申告納付税額（3％）【室】'!BL36-'⑦-2Aのうち道分【室】'!BL36&lt;0, 0, '⑥-2A申告納付税額（3％）【室】'!BL36-'⑦-2Aのうち道分【室】'!BL36), 0)</f>
        <v>0</v>
      </c>
      <c r="BM36" s="91">
        <f>IFERROR(IF('⑥-2A申告納付税額（3％）【室】'!BM36-'⑦-2Aのうち道分【室】'!BM36&lt;0, 0, '⑥-2A申告納付税額（3％）【室】'!BM36-'⑦-2Aのうち道分【室】'!BM36), 0)</f>
        <v>0</v>
      </c>
      <c r="BN36" s="91">
        <f>IFERROR(IF('⑥-2A申告納付税額（3％）【室】'!BN36-'⑦-2Aのうち道分【室】'!BN36&lt;0, 0, '⑥-2A申告納付税額（3％）【室】'!BN36-'⑦-2Aのうち道分【室】'!BN36), 0)</f>
        <v>0</v>
      </c>
      <c r="BO36" s="91">
        <f>IFERROR(IF('⑥-2A申告納付税額（3％）【室】'!BO36-'⑦-2Aのうち道分【室】'!BO36&lt;0, 0, '⑥-2A申告納付税額（3％）【室】'!BO36-'⑦-2Aのうち道分【室】'!BO36), 0)</f>
        <v>0</v>
      </c>
      <c r="BP36" s="91">
        <f>IFERROR(IF('⑥-2A申告納付税額（3％）【室】'!BP36-'⑦-2Aのうち道分【室】'!BP36&lt;0, 0, '⑥-2A申告納付税額（3％）【室】'!BP36-'⑦-2Aのうち道分【室】'!BP36), 0)</f>
        <v>0</v>
      </c>
      <c r="BQ36" s="91">
        <f>IFERROR(IF('⑥-2A申告納付税額（3％）【室】'!BQ36-'⑦-2Aのうち道分【室】'!BQ36&lt;0, 0, '⑥-2A申告納付税額（3％）【室】'!BQ36-'⑦-2Aのうち道分【室】'!BQ36), 0)</f>
        <v>0</v>
      </c>
      <c r="BR36" s="91">
        <f>IFERROR(IF('⑥-2A申告納付税額（3％）【室】'!BR36-'⑦-2Aのうち道分【室】'!BR36&lt;0, 0, '⑥-2A申告納付税額（3％）【室】'!BR36-'⑦-2Aのうち道分【室】'!BR36), 0)</f>
        <v>0</v>
      </c>
      <c r="BS36" s="91">
        <f>IFERROR(IF('⑥-2A申告納付税額（3％）【室】'!BS36-'⑦-2Aのうち道分【室】'!BS36&lt;0, 0, '⑥-2A申告納付税額（3％）【室】'!BS36-'⑦-2Aのうち道分【室】'!BS36), 0)</f>
        <v>0</v>
      </c>
      <c r="BT36" s="91">
        <f>IFERROR(IF('⑥-2A申告納付税額（3％）【室】'!BT36-'⑦-2Aのうち道分【室】'!BT36&lt;0, 0, '⑥-2A申告納付税額（3％）【室】'!BT36-'⑦-2Aのうち道分【室】'!BT36), 0)</f>
        <v>0</v>
      </c>
      <c r="BU36" s="91">
        <f>IFERROR(IF('⑥-2A申告納付税額（3％）【室】'!BU36-'⑦-2Aのうち道分【室】'!BU36&lt;0, 0, '⑥-2A申告納付税額（3％）【室】'!BU36-'⑦-2Aのうち道分【室】'!BU36), 0)</f>
        <v>0</v>
      </c>
      <c r="BV36" s="91">
        <f>IFERROR(IF('⑥-2A申告納付税額（3％）【室】'!BV36-'⑦-2Aのうち道分【室】'!BV36&lt;0, 0, '⑥-2A申告納付税額（3％）【室】'!BV36-'⑦-2Aのうち道分【室】'!BV36), 0)</f>
        <v>0</v>
      </c>
      <c r="BW36" s="91">
        <f>IFERROR(IF('⑥-2A申告納付税額（3％）【室】'!BW36-'⑦-2Aのうち道分【室】'!BW36&lt;0, 0, '⑥-2A申告納付税額（3％）【室】'!BW36-'⑦-2Aのうち道分【室】'!BW36), 0)</f>
        <v>0</v>
      </c>
      <c r="BX36" s="91">
        <f>IFERROR(IF('⑥-2A申告納付税額（3％）【室】'!BX36-'⑦-2Aのうち道分【室】'!BX36&lt;0, 0, '⑥-2A申告納付税額（3％）【室】'!BX36-'⑦-2Aのうち道分【室】'!BX36), 0)</f>
        <v>0</v>
      </c>
      <c r="BY36" s="91">
        <f>IFERROR(IF('⑥-2A申告納付税額（3％）【室】'!BY36-'⑦-2Aのうち道分【室】'!BY36&lt;0, 0, '⑥-2A申告納付税額（3％）【室】'!BY36-'⑦-2Aのうち道分【室】'!BY36), 0)</f>
        <v>0</v>
      </c>
      <c r="BZ36" s="91">
        <f>IFERROR(IF('⑥-2A申告納付税額（3％）【室】'!BZ36-'⑦-2Aのうち道分【室】'!BZ36&lt;0, 0, '⑥-2A申告納付税額（3％）【室】'!BZ36-'⑦-2Aのうち道分【室】'!BZ36), 0)</f>
        <v>0</v>
      </c>
      <c r="CA36" s="91">
        <f>IFERROR(IF('⑥-2A申告納付税額（3％）【室】'!CA36-'⑦-2Aのうち道分【室】'!CA36&lt;0, 0, '⑥-2A申告納付税額（3％）【室】'!CA36-'⑦-2Aのうち道分【室】'!CA36), 0)</f>
        <v>0</v>
      </c>
      <c r="CB36" s="91">
        <f>IFERROR(IF('⑥-2A申告納付税額（3％）【室】'!CB36-'⑦-2Aのうち道分【室】'!CB36&lt;0, 0, '⑥-2A申告納付税額（3％）【室】'!CB36-'⑦-2Aのうち道分【室】'!CB36), 0)</f>
        <v>0</v>
      </c>
      <c r="CC36" s="91">
        <f>IFERROR(IF('⑥-2A申告納付税額（3％）【室】'!CC36-'⑦-2Aのうち道分【室】'!CC36&lt;0, 0, '⑥-2A申告納付税額（3％）【室】'!CC36-'⑦-2Aのうち道分【室】'!CC36), 0)</f>
        <v>0</v>
      </c>
      <c r="CD36" s="91">
        <f>IFERROR(IF('⑥-2A申告納付税額（3％）【室】'!CD36-'⑦-2Aのうち道分【室】'!CD36&lt;0, 0, '⑥-2A申告納付税額（3％）【室】'!CD36-'⑦-2Aのうち道分【室】'!CD36), 0)</f>
        <v>0</v>
      </c>
      <c r="CE36" s="91">
        <f>IFERROR(IF('⑥-2A申告納付税額（3％）【室】'!CE36-'⑦-2Aのうち道分【室】'!CE36&lt;0, 0, '⑥-2A申告納付税額（3％）【室】'!CE36-'⑦-2Aのうち道分【室】'!CE36), 0)</f>
        <v>0</v>
      </c>
      <c r="CF36" s="91">
        <f>IFERROR(IF('⑥-2A申告納付税額（3％）【室】'!CF36-'⑦-2Aのうち道分【室】'!CF36&lt;0, 0, '⑥-2A申告納付税額（3％）【室】'!CF36-'⑦-2Aのうち道分【室】'!CF36), 0)</f>
        <v>0</v>
      </c>
      <c r="CG36" s="91">
        <f>IFERROR(IF('⑥-2A申告納付税額（3％）【室】'!CG36-'⑦-2Aのうち道分【室】'!CG36&lt;0, 0, '⑥-2A申告納付税額（3％）【室】'!CG36-'⑦-2Aのうち道分【室】'!CG36), 0)</f>
        <v>0</v>
      </c>
      <c r="CH36" s="91">
        <f>IFERROR(IF('⑥-2A申告納付税額（3％）【室】'!CH36-'⑦-2Aのうち道分【室】'!CH36&lt;0, 0, '⑥-2A申告納付税額（3％）【室】'!CH36-'⑦-2Aのうち道分【室】'!CH36), 0)</f>
        <v>0</v>
      </c>
      <c r="CI36" s="91">
        <f>IFERROR(IF('⑥-2A申告納付税額（3％）【室】'!CI36-'⑦-2Aのうち道分【室】'!CI36&lt;0, 0, '⑥-2A申告納付税額（3％）【室】'!CI36-'⑦-2Aのうち道分【室】'!CI36), 0)</f>
        <v>0</v>
      </c>
      <c r="CJ36" s="91">
        <f>IFERROR(IF('⑥-2A申告納付税額（3％）【室】'!CJ36-'⑦-2Aのうち道分【室】'!CJ36&lt;0, 0, '⑥-2A申告納付税額（3％）【室】'!CJ36-'⑦-2Aのうち道分【室】'!CJ36), 0)</f>
        <v>0</v>
      </c>
      <c r="CK36" s="91">
        <f>IFERROR(IF('⑥-2A申告納付税額（3％）【室】'!CK36-'⑦-2Aのうち道分【室】'!CK36&lt;0, 0, '⑥-2A申告納付税額（3％）【室】'!CK36-'⑦-2Aのうち道分【室】'!CK36), 0)</f>
        <v>0</v>
      </c>
      <c r="CL36" s="91">
        <f>IFERROR(IF('⑥-2A申告納付税額（3％）【室】'!CL36-'⑦-2Aのうち道分【室】'!CL36&lt;0, 0, '⑥-2A申告納付税額（3％）【室】'!CL36-'⑦-2Aのうち道分【室】'!CL36), 0)</f>
        <v>0</v>
      </c>
      <c r="CM36" s="91">
        <f>IFERROR(IF('⑥-2A申告納付税額（3％）【室】'!CM36-'⑦-2Aのうち道分【室】'!CM36&lt;0, 0, '⑥-2A申告納付税額（3％）【室】'!CM36-'⑦-2Aのうち道分【室】'!CM36), 0)</f>
        <v>0</v>
      </c>
      <c r="CN36" s="91">
        <f>IFERROR(IF('⑥-2A申告納付税額（3％）【室】'!CN36-'⑦-2Aのうち道分【室】'!CN36&lt;0, 0, '⑥-2A申告納付税額（3％）【室】'!CN36-'⑦-2Aのうち道分【室】'!CN36), 0)</f>
        <v>0</v>
      </c>
      <c r="CO36" s="91">
        <f>IFERROR(IF('⑥-2A申告納付税額（3％）【室】'!CO36-'⑦-2Aのうち道分【室】'!CO36&lt;0, 0, '⑥-2A申告納付税額（3％）【室】'!CO36-'⑦-2Aのうち道分【室】'!CO36), 0)</f>
        <v>0</v>
      </c>
      <c r="CP36" s="91">
        <f>IFERROR(IF('⑥-2A申告納付税額（3％）【室】'!CP36-'⑦-2Aのうち道分【室】'!CP36&lt;0, 0, '⑥-2A申告納付税額（3％）【室】'!CP36-'⑦-2Aのうち道分【室】'!CP36), 0)</f>
        <v>0</v>
      </c>
      <c r="CQ36" s="91">
        <f>IFERROR(IF('⑥-2A申告納付税額（3％）【室】'!CQ36-'⑦-2Aのうち道分【室】'!CQ36&lt;0, 0, '⑥-2A申告納付税額（3％）【室】'!CQ36-'⑦-2Aのうち道分【室】'!CQ36), 0)</f>
        <v>0</v>
      </c>
      <c r="CR36" s="91">
        <f>IFERROR(IF('⑥-2A申告納付税額（3％）【室】'!CR36-'⑦-2Aのうち道分【室】'!CR36&lt;0, 0, '⑥-2A申告納付税額（3％）【室】'!CR36-'⑦-2Aのうち道分【室】'!CR36), 0)</f>
        <v>0</v>
      </c>
      <c r="CS36" s="91">
        <f>IFERROR(IF('⑥-2A申告納付税額（3％）【室】'!CS36-'⑦-2Aのうち道分【室】'!CS36&lt;0, 0, '⑥-2A申告納付税額（3％）【室】'!CS36-'⑦-2Aのうち道分【室】'!CS36), 0)</f>
        <v>0</v>
      </c>
      <c r="CT36" s="91">
        <f>IFERROR(IF('⑥-2A申告納付税額（3％）【室】'!CT36-'⑦-2Aのうち道分【室】'!CT36&lt;0, 0, '⑥-2A申告納付税額（3％）【室】'!CT36-'⑦-2Aのうち道分【室】'!CT36), 0)</f>
        <v>0</v>
      </c>
      <c r="CU36" s="91">
        <f>IFERROR(IF('⑥-2A申告納付税額（3％）【室】'!CU36-'⑦-2Aのうち道分【室】'!CU36&lt;0, 0, '⑥-2A申告納付税額（3％）【室】'!CU36-'⑦-2Aのうち道分【室】'!CU36), 0)</f>
        <v>0</v>
      </c>
      <c r="CV36" s="91">
        <f>IFERROR(IF('⑥-2A申告納付税額（3％）【室】'!CV36-'⑦-2Aのうち道分【室】'!CV36&lt;0, 0, '⑥-2A申告納付税額（3％）【室】'!CV36-'⑦-2Aのうち道分【室】'!CV36), 0)</f>
        <v>0</v>
      </c>
      <c r="CW36" s="91">
        <f>IFERROR(IF('⑥-2A申告納付税額（3％）【室】'!CW36-'⑦-2Aのうち道分【室】'!CW36&lt;0, 0, '⑥-2A申告納付税額（3％）【室】'!CW36-'⑦-2Aのうち道分【室】'!CW36), 0)</f>
        <v>0</v>
      </c>
      <c r="CX36" s="91">
        <f>IFERROR(IF('⑥-2A申告納付税額（3％）【室】'!CX36-'⑦-2Aのうち道分【室】'!CX36&lt;0, 0, '⑥-2A申告納付税額（3％）【室】'!CX36-'⑦-2Aのうち道分【室】'!CX36), 0)</f>
        <v>0</v>
      </c>
      <c r="CY36" s="165">
        <f t="shared" si="6"/>
        <v>0</v>
      </c>
      <c r="DA36" s="5">
        <f t="shared" si="7"/>
        <v>0</v>
      </c>
    </row>
    <row r="37" spans="1:106">
      <c r="A37" s="196"/>
      <c r="B37" s="92">
        <v>29</v>
      </c>
      <c r="C37" s="10">
        <f>IFERROR(IF('⑥-2A申告納付税額（3％）【室】'!C37-'⑦-2Aのうち道分【室】'!C37&lt;0, 0, '⑥-2A申告納付税額（3％）【室】'!C37-'⑦-2Aのうち道分【室】'!C37), 0)</f>
        <v>0</v>
      </c>
      <c r="D37" s="10">
        <f>IFERROR(IF('⑥-2A申告納付税額（3％）【室】'!D37-'⑦-2Aのうち道分【室】'!D37&lt;0, 0, '⑥-2A申告納付税額（3％）【室】'!D37-'⑦-2Aのうち道分【室】'!D37), 0)</f>
        <v>0</v>
      </c>
      <c r="E37" s="10">
        <f>IFERROR(IF('⑥-2A申告納付税額（3％）【室】'!E37-'⑦-2Aのうち道分【室】'!E37&lt;0, 0, '⑥-2A申告納付税額（3％）【室】'!E37-'⑦-2Aのうち道分【室】'!E37), 0)</f>
        <v>0</v>
      </c>
      <c r="F37" s="10">
        <f>IFERROR(IF('⑥-2A申告納付税額（3％）【室】'!F37-'⑦-2Aのうち道分【室】'!F37&lt;0, 0, '⑥-2A申告納付税額（3％）【室】'!F37-'⑦-2Aのうち道分【室】'!F37), 0)</f>
        <v>0</v>
      </c>
      <c r="G37" s="10">
        <f>IFERROR(IF('⑥-2A申告納付税額（3％）【室】'!G37-'⑦-2Aのうち道分【室】'!G37&lt;0, 0, '⑥-2A申告納付税額（3％）【室】'!G37-'⑦-2Aのうち道分【室】'!G37), 0)</f>
        <v>0</v>
      </c>
      <c r="H37" s="10">
        <f>IFERROR(IF('⑥-2A申告納付税額（3％）【室】'!H37-'⑦-2Aのうち道分【室】'!H37&lt;0, 0, '⑥-2A申告納付税額（3％）【室】'!H37-'⑦-2Aのうち道分【室】'!H37), 0)</f>
        <v>0</v>
      </c>
      <c r="I37" s="10">
        <f>IFERROR(IF('⑥-2A申告納付税額（3％）【室】'!I37-'⑦-2Aのうち道分【室】'!I37&lt;0, 0, '⑥-2A申告納付税額（3％）【室】'!I37-'⑦-2Aのうち道分【室】'!I37), 0)</f>
        <v>0</v>
      </c>
      <c r="J37" s="10">
        <f>IFERROR(IF('⑥-2A申告納付税額（3％）【室】'!J37-'⑦-2Aのうち道分【室】'!J37&lt;0, 0, '⑥-2A申告納付税額（3％）【室】'!J37-'⑦-2Aのうち道分【室】'!J37), 0)</f>
        <v>0</v>
      </c>
      <c r="K37" s="10">
        <f>IFERROR(IF('⑥-2A申告納付税額（3％）【室】'!K37-'⑦-2Aのうち道分【室】'!K37&lt;0, 0, '⑥-2A申告納付税額（3％）【室】'!K37-'⑦-2Aのうち道分【室】'!K37), 0)</f>
        <v>0</v>
      </c>
      <c r="L37" s="10">
        <f>IFERROR(IF('⑥-2A申告納付税額（3％）【室】'!L37-'⑦-2Aのうち道分【室】'!L37&lt;0, 0, '⑥-2A申告納付税額（3％）【室】'!L37-'⑦-2Aのうち道分【室】'!L37), 0)</f>
        <v>0</v>
      </c>
      <c r="M37" s="10">
        <f>IFERROR(IF('⑥-2A申告納付税額（3％）【室】'!M37-'⑦-2Aのうち道分【室】'!M37&lt;0, 0, '⑥-2A申告納付税額（3％）【室】'!M37-'⑦-2Aのうち道分【室】'!M37), 0)</f>
        <v>0</v>
      </c>
      <c r="N37" s="91">
        <f>IFERROR(IF('⑥-2A申告納付税額（3％）【室】'!N37-'⑦-2Aのうち道分【室】'!N37&lt;0, 0, '⑥-2A申告納付税額（3％）【室】'!N37-'⑦-2Aのうち道分【室】'!N37), 0)</f>
        <v>0</v>
      </c>
      <c r="O37" s="91">
        <f>IFERROR(IF('⑥-2A申告納付税額（3％）【室】'!O37-'⑦-2Aのうち道分【室】'!O37&lt;0, 0, '⑥-2A申告納付税額（3％）【室】'!O37-'⑦-2Aのうち道分【室】'!O37), 0)</f>
        <v>0</v>
      </c>
      <c r="P37" s="91">
        <f>IFERROR(IF('⑥-2A申告納付税額（3％）【室】'!P37-'⑦-2Aのうち道分【室】'!P37&lt;0, 0, '⑥-2A申告納付税額（3％）【室】'!P37-'⑦-2Aのうち道分【室】'!P37), 0)</f>
        <v>0</v>
      </c>
      <c r="Q37" s="91">
        <f>IFERROR(IF('⑥-2A申告納付税額（3％）【室】'!Q37-'⑦-2Aのうち道分【室】'!Q37&lt;0, 0, '⑥-2A申告納付税額（3％）【室】'!Q37-'⑦-2Aのうち道分【室】'!Q37), 0)</f>
        <v>0</v>
      </c>
      <c r="R37" s="91">
        <f>IFERROR(IF('⑥-2A申告納付税額（3％）【室】'!R37-'⑦-2Aのうち道分【室】'!R37&lt;0, 0, '⑥-2A申告納付税額（3％）【室】'!R37-'⑦-2Aのうち道分【室】'!R37), 0)</f>
        <v>0</v>
      </c>
      <c r="S37" s="91">
        <f>IFERROR(IF('⑥-2A申告納付税額（3％）【室】'!S37-'⑦-2Aのうち道分【室】'!S37&lt;0, 0, '⑥-2A申告納付税額（3％）【室】'!S37-'⑦-2Aのうち道分【室】'!S37), 0)</f>
        <v>0</v>
      </c>
      <c r="T37" s="91">
        <f>IFERROR(IF('⑥-2A申告納付税額（3％）【室】'!T37-'⑦-2Aのうち道分【室】'!T37&lt;0, 0, '⑥-2A申告納付税額（3％）【室】'!T37-'⑦-2Aのうち道分【室】'!T37), 0)</f>
        <v>0</v>
      </c>
      <c r="U37" s="91">
        <f>IFERROR(IF('⑥-2A申告納付税額（3％）【室】'!U37-'⑦-2Aのうち道分【室】'!U37&lt;0, 0, '⑥-2A申告納付税額（3％）【室】'!U37-'⑦-2Aのうち道分【室】'!U37), 0)</f>
        <v>0</v>
      </c>
      <c r="V37" s="91">
        <f>IFERROR(IF('⑥-2A申告納付税額（3％）【室】'!V37-'⑦-2Aのうち道分【室】'!V37&lt;0, 0, '⑥-2A申告納付税額（3％）【室】'!V37-'⑦-2Aのうち道分【室】'!V37), 0)</f>
        <v>0</v>
      </c>
      <c r="W37" s="91">
        <f>IFERROR(IF('⑥-2A申告納付税額（3％）【室】'!W37-'⑦-2Aのうち道分【室】'!W37&lt;0, 0, '⑥-2A申告納付税額（3％）【室】'!W37-'⑦-2Aのうち道分【室】'!W37), 0)</f>
        <v>0</v>
      </c>
      <c r="X37" s="91">
        <f>IFERROR(IF('⑥-2A申告納付税額（3％）【室】'!X37-'⑦-2Aのうち道分【室】'!X37&lt;0, 0, '⑥-2A申告納付税額（3％）【室】'!X37-'⑦-2Aのうち道分【室】'!X37), 0)</f>
        <v>0</v>
      </c>
      <c r="Y37" s="91">
        <f>IFERROR(IF('⑥-2A申告納付税額（3％）【室】'!Y37-'⑦-2Aのうち道分【室】'!Y37&lt;0, 0, '⑥-2A申告納付税額（3％）【室】'!Y37-'⑦-2Aのうち道分【室】'!Y37), 0)</f>
        <v>0</v>
      </c>
      <c r="Z37" s="91">
        <f>IFERROR(IF('⑥-2A申告納付税額（3％）【室】'!Z37-'⑦-2Aのうち道分【室】'!Z37&lt;0, 0, '⑥-2A申告納付税額（3％）【室】'!Z37-'⑦-2Aのうち道分【室】'!Z37), 0)</f>
        <v>0</v>
      </c>
      <c r="AA37" s="91">
        <f>IFERROR(IF('⑥-2A申告納付税額（3％）【室】'!AA37-'⑦-2Aのうち道分【室】'!AA37&lt;0, 0, '⑥-2A申告納付税額（3％）【室】'!AA37-'⑦-2Aのうち道分【室】'!AA37), 0)</f>
        <v>0</v>
      </c>
      <c r="AB37" s="91">
        <f>IFERROR(IF('⑥-2A申告納付税額（3％）【室】'!AB37-'⑦-2Aのうち道分【室】'!AB37&lt;0, 0, '⑥-2A申告納付税額（3％）【室】'!AB37-'⑦-2Aのうち道分【室】'!AB37), 0)</f>
        <v>0</v>
      </c>
      <c r="AC37" s="91">
        <f>IFERROR(IF('⑥-2A申告納付税額（3％）【室】'!AC37-'⑦-2Aのうち道分【室】'!AC37&lt;0, 0, '⑥-2A申告納付税額（3％）【室】'!AC37-'⑦-2Aのうち道分【室】'!AC37), 0)</f>
        <v>0</v>
      </c>
      <c r="AD37" s="91">
        <f>IFERROR(IF('⑥-2A申告納付税額（3％）【室】'!AD37-'⑦-2Aのうち道分【室】'!AD37&lt;0, 0, '⑥-2A申告納付税額（3％）【室】'!AD37-'⑦-2Aのうち道分【室】'!AD37), 0)</f>
        <v>0</v>
      </c>
      <c r="AE37" s="91">
        <f>IFERROR(IF('⑥-2A申告納付税額（3％）【室】'!AE37-'⑦-2Aのうち道分【室】'!AE37&lt;0, 0, '⑥-2A申告納付税額（3％）【室】'!AE37-'⑦-2Aのうち道分【室】'!AE37), 0)</f>
        <v>0</v>
      </c>
      <c r="AF37" s="91">
        <f>IFERROR(IF('⑥-2A申告納付税額（3％）【室】'!AF37-'⑦-2Aのうち道分【室】'!AF37&lt;0, 0, '⑥-2A申告納付税額（3％）【室】'!AF37-'⑦-2Aのうち道分【室】'!AF37), 0)</f>
        <v>0</v>
      </c>
      <c r="AG37" s="91">
        <f>IFERROR(IF('⑥-2A申告納付税額（3％）【室】'!AG37-'⑦-2Aのうち道分【室】'!AG37&lt;0, 0, '⑥-2A申告納付税額（3％）【室】'!AG37-'⑦-2Aのうち道分【室】'!AG37), 0)</f>
        <v>0</v>
      </c>
      <c r="AH37" s="91">
        <f>IFERROR(IF('⑥-2A申告納付税額（3％）【室】'!AH37-'⑦-2Aのうち道分【室】'!AH37&lt;0, 0, '⑥-2A申告納付税額（3％）【室】'!AH37-'⑦-2Aのうち道分【室】'!AH37), 0)</f>
        <v>0</v>
      </c>
      <c r="AI37" s="91">
        <f>IFERROR(IF('⑥-2A申告納付税額（3％）【室】'!AI37-'⑦-2Aのうち道分【室】'!AI37&lt;0, 0, '⑥-2A申告納付税額（3％）【室】'!AI37-'⑦-2Aのうち道分【室】'!AI37), 0)</f>
        <v>0</v>
      </c>
      <c r="AJ37" s="91">
        <f>IFERROR(IF('⑥-2A申告納付税額（3％）【室】'!AJ37-'⑦-2Aのうち道分【室】'!AJ37&lt;0, 0, '⑥-2A申告納付税額（3％）【室】'!AJ37-'⑦-2Aのうち道分【室】'!AJ37), 0)</f>
        <v>0</v>
      </c>
      <c r="AK37" s="91">
        <f>IFERROR(IF('⑥-2A申告納付税額（3％）【室】'!AK37-'⑦-2Aのうち道分【室】'!AK37&lt;0, 0, '⑥-2A申告納付税額（3％）【室】'!AK37-'⑦-2Aのうち道分【室】'!AK37), 0)</f>
        <v>0</v>
      </c>
      <c r="AL37" s="91">
        <f>IFERROR(IF('⑥-2A申告納付税額（3％）【室】'!AL37-'⑦-2Aのうち道分【室】'!AL37&lt;0, 0, '⑥-2A申告納付税額（3％）【室】'!AL37-'⑦-2Aのうち道分【室】'!AL37), 0)</f>
        <v>0</v>
      </c>
      <c r="AM37" s="91">
        <f>IFERROR(IF('⑥-2A申告納付税額（3％）【室】'!AM37-'⑦-2Aのうち道分【室】'!AM37&lt;0, 0, '⑥-2A申告納付税額（3％）【室】'!AM37-'⑦-2Aのうち道分【室】'!AM37), 0)</f>
        <v>0</v>
      </c>
      <c r="AN37" s="91">
        <f>IFERROR(IF('⑥-2A申告納付税額（3％）【室】'!AN37-'⑦-2Aのうち道分【室】'!AN37&lt;0, 0, '⑥-2A申告納付税額（3％）【室】'!AN37-'⑦-2Aのうち道分【室】'!AN37), 0)</f>
        <v>0</v>
      </c>
      <c r="AO37" s="91">
        <f>IFERROR(IF('⑥-2A申告納付税額（3％）【室】'!AO37-'⑦-2Aのうち道分【室】'!AO37&lt;0, 0, '⑥-2A申告納付税額（3％）【室】'!AO37-'⑦-2Aのうち道分【室】'!AO37), 0)</f>
        <v>0</v>
      </c>
      <c r="AP37" s="91">
        <f>IFERROR(IF('⑥-2A申告納付税額（3％）【室】'!AP37-'⑦-2Aのうち道分【室】'!AP37&lt;0, 0, '⑥-2A申告納付税額（3％）【室】'!AP37-'⑦-2Aのうち道分【室】'!AP37), 0)</f>
        <v>0</v>
      </c>
      <c r="AQ37" s="91">
        <f>IFERROR(IF('⑥-2A申告納付税額（3％）【室】'!AQ37-'⑦-2Aのうち道分【室】'!AQ37&lt;0, 0, '⑥-2A申告納付税額（3％）【室】'!AQ37-'⑦-2Aのうち道分【室】'!AQ37), 0)</f>
        <v>0</v>
      </c>
      <c r="AR37" s="91">
        <f>IFERROR(IF('⑥-2A申告納付税額（3％）【室】'!AR37-'⑦-2Aのうち道分【室】'!AR37&lt;0, 0, '⑥-2A申告納付税額（3％）【室】'!AR37-'⑦-2Aのうち道分【室】'!AR37), 0)</f>
        <v>0</v>
      </c>
      <c r="AS37" s="91">
        <f>IFERROR(IF('⑥-2A申告納付税額（3％）【室】'!AS37-'⑦-2Aのうち道分【室】'!AS37&lt;0, 0, '⑥-2A申告納付税額（3％）【室】'!AS37-'⑦-2Aのうち道分【室】'!AS37), 0)</f>
        <v>0</v>
      </c>
      <c r="AT37" s="91">
        <f>IFERROR(IF('⑥-2A申告納付税額（3％）【室】'!AT37-'⑦-2Aのうち道分【室】'!AT37&lt;0, 0, '⑥-2A申告納付税額（3％）【室】'!AT37-'⑦-2Aのうち道分【室】'!AT37), 0)</f>
        <v>0</v>
      </c>
      <c r="AU37" s="91">
        <f>IFERROR(IF('⑥-2A申告納付税額（3％）【室】'!AU37-'⑦-2Aのうち道分【室】'!AU37&lt;0, 0, '⑥-2A申告納付税額（3％）【室】'!AU37-'⑦-2Aのうち道分【室】'!AU37), 0)</f>
        <v>0</v>
      </c>
      <c r="AV37" s="91">
        <f>IFERROR(IF('⑥-2A申告納付税額（3％）【室】'!AV37-'⑦-2Aのうち道分【室】'!AV37&lt;0, 0, '⑥-2A申告納付税額（3％）【室】'!AV37-'⑦-2Aのうち道分【室】'!AV37), 0)</f>
        <v>0</v>
      </c>
      <c r="AW37" s="91">
        <f>IFERROR(IF('⑥-2A申告納付税額（3％）【室】'!AW37-'⑦-2Aのうち道分【室】'!AW37&lt;0, 0, '⑥-2A申告納付税額（3％）【室】'!AW37-'⑦-2Aのうち道分【室】'!AW37), 0)</f>
        <v>0</v>
      </c>
      <c r="AX37" s="91">
        <f>IFERROR(IF('⑥-2A申告納付税額（3％）【室】'!AX37-'⑦-2Aのうち道分【室】'!AX37&lt;0, 0, '⑥-2A申告納付税額（3％）【室】'!AX37-'⑦-2Aのうち道分【室】'!AX37), 0)</f>
        <v>0</v>
      </c>
      <c r="AY37" s="91">
        <f>IFERROR(IF('⑥-2A申告納付税額（3％）【室】'!AY37-'⑦-2Aのうち道分【室】'!AY37&lt;0, 0, '⑥-2A申告納付税額（3％）【室】'!AY37-'⑦-2Aのうち道分【室】'!AY37), 0)</f>
        <v>0</v>
      </c>
      <c r="AZ37" s="91">
        <f>IFERROR(IF('⑥-2A申告納付税額（3％）【室】'!AZ37-'⑦-2Aのうち道分【室】'!AZ37&lt;0, 0, '⑥-2A申告納付税額（3％）【室】'!AZ37-'⑦-2Aのうち道分【室】'!AZ37), 0)</f>
        <v>0</v>
      </c>
      <c r="BA37" s="91">
        <f>IFERROR(IF('⑥-2A申告納付税額（3％）【室】'!BA37-'⑦-2Aのうち道分【室】'!BA37&lt;0, 0, '⑥-2A申告納付税額（3％）【室】'!BA37-'⑦-2Aのうち道分【室】'!BA37), 0)</f>
        <v>0</v>
      </c>
      <c r="BB37" s="91">
        <f>IFERROR(IF('⑥-2A申告納付税額（3％）【室】'!BB37-'⑦-2Aのうち道分【室】'!BB37&lt;0, 0, '⑥-2A申告納付税額（3％）【室】'!BB37-'⑦-2Aのうち道分【室】'!BB37), 0)</f>
        <v>0</v>
      </c>
      <c r="BC37" s="91">
        <f>IFERROR(IF('⑥-2A申告納付税額（3％）【室】'!BC37-'⑦-2Aのうち道分【室】'!BC37&lt;0, 0, '⑥-2A申告納付税額（3％）【室】'!BC37-'⑦-2Aのうち道分【室】'!BC37), 0)</f>
        <v>0</v>
      </c>
      <c r="BD37" s="91">
        <f>IFERROR(IF('⑥-2A申告納付税額（3％）【室】'!BD37-'⑦-2Aのうち道分【室】'!BD37&lt;0, 0, '⑥-2A申告納付税額（3％）【室】'!BD37-'⑦-2Aのうち道分【室】'!BD37), 0)</f>
        <v>0</v>
      </c>
      <c r="BE37" s="91">
        <f>IFERROR(IF('⑥-2A申告納付税額（3％）【室】'!BE37-'⑦-2Aのうち道分【室】'!BE37&lt;0, 0, '⑥-2A申告納付税額（3％）【室】'!BE37-'⑦-2Aのうち道分【室】'!BE37), 0)</f>
        <v>0</v>
      </c>
      <c r="BF37" s="91">
        <f>IFERROR(IF('⑥-2A申告納付税額（3％）【室】'!BF37-'⑦-2Aのうち道分【室】'!BF37&lt;0, 0, '⑥-2A申告納付税額（3％）【室】'!BF37-'⑦-2Aのうち道分【室】'!BF37), 0)</f>
        <v>0</v>
      </c>
      <c r="BG37" s="91">
        <f>IFERROR(IF('⑥-2A申告納付税額（3％）【室】'!BG37-'⑦-2Aのうち道分【室】'!BG37&lt;0, 0, '⑥-2A申告納付税額（3％）【室】'!BG37-'⑦-2Aのうち道分【室】'!BG37), 0)</f>
        <v>0</v>
      </c>
      <c r="BH37" s="91">
        <f>IFERROR(IF('⑥-2A申告納付税額（3％）【室】'!BH37-'⑦-2Aのうち道分【室】'!BH37&lt;0, 0, '⑥-2A申告納付税額（3％）【室】'!BH37-'⑦-2Aのうち道分【室】'!BH37), 0)</f>
        <v>0</v>
      </c>
      <c r="BI37" s="91">
        <f>IFERROR(IF('⑥-2A申告納付税額（3％）【室】'!BI37-'⑦-2Aのうち道分【室】'!BI37&lt;0, 0, '⑥-2A申告納付税額（3％）【室】'!BI37-'⑦-2Aのうち道分【室】'!BI37), 0)</f>
        <v>0</v>
      </c>
      <c r="BJ37" s="91">
        <f>IFERROR(IF('⑥-2A申告納付税額（3％）【室】'!BJ37-'⑦-2Aのうち道分【室】'!BJ37&lt;0, 0, '⑥-2A申告納付税額（3％）【室】'!BJ37-'⑦-2Aのうち道分【室】'!BJ37), 0)</f>
        <v>0</v>
      </c>
      <c r="BK37" s="91">
        <f>IFERROR(IF('⑥-2A申告納付税額（3％）【室】'!BK37-'⑦-2Aのうち道分【室】'!BK37&lt;0, 0, '⑥-2A申告納付税額（3％）【室】'!BK37-'⑦-2Aのうち道分【室】'!BK37), 0)</f>
        <v>0</v>
      </c>
      <c r="BL37" s="91">
        <f>IFERROR(IF('⑥-2A申告納付税額（3％）【室】'!BL37-'⑦-2Aのうち道分【室】'!BL37&lt;0, 0, '⑥-2A申告納付税額（3％）【室】'!BL37-'⑦-2Aのうち道分【室】'!BL37), 0)</f>
        <v>0</v>
      </c>
      <c r="BM37" s="91">
        <f>IFERROR(IF('⑥-2A申告納付税額（3％）【室】'!BM37-'⑦-2Aのうち道分【室】'!BM37&lt;0, 0, '⑥-2A申告納付税額（3％）【室】'!BM37-'⑦-2Aのうち道分【室】'!BM37), 0)</f>
        <v>0</v>
      </c>
      <c r="BN37" s="91">
        <f>IFERROR(IF('⑥-2A申告納付税額（3％）【室】'!BN37-'⑦-2Aのうち道分【室】'!BN37&lt;0, 0, '⑥-2A申告納付税額（3％）【室】'!BN37-'⑦-2Aのうち道分【室】'!BN37), 0)</f>
        <v>0</v>
      </c>
      <c r="BO37" s="91">
        <f>IFERROR(IF('⑥-2A申告納付税額（3％）【室】'!BO37-'⑦-2Aのうち道分【室】'!BO37&lt;0, 0, '⑥-2A申告納付税額（3％）【室】'!BO37-'⑦-2Aのうち道分【室】'!BO37), 0)</f>
        <v>0</v>
      </c>
      <c r="BP37" s="91">
        <f>IFERROR(IF('⑥-2A申告納付税額（3％）【室】'!BP37-'⑦-2Aのうち道分【室】'!BP37&lt;0, 0, '⑥-2A申告納付税額（3％）【室】'!BP37-'⑦-2Aのうち道分【室】'!BP37), 0)</f>
        <v>0</v>
      </c>
      <c r="BQ37" s="91">
        <f>IFERROR(IF('⑥-2A申告納付税額（3％）【室】'!BQ37-'⑦-2Aのうち道分【室】'!BQ37&lt;0, 0, '⑥-2A申告納付税額（3％）【室】'!BQ37-'⑦-2Aのうち道分【室】'!BQ37), 0)</f>
        <v>0</v>
      </c>
      <c r="BR37" s="91">
        <f>IFERROR(IF('⑥-2A申告納付税額（3％）【室】'!BR37-'⑦-2Aのうち道分【室】'!BR37&lt;0, 0, '⑥-2A申告納付税額（3％）【室】'!BR37-'⑦-2Aのうち道分【室】'!BR37), 0)</f>
        <v>0</v>
      </c>
      <c r="BS37" s="91">
        <f>IFERROR(IF('⑥-2A申告納付税額（3％）【室】'!BS37-'⑦-2Aのうち道分【室】'!BS37&lt;0, 0, '⑥-2A申告納付税額（3％）【室】'!BS37-'⑦-2Aのうち道分【室】'!BS37), 0)</f>
        <v>0</v>
      </c>
      <c r="BT37" s="91">
        <f>IFERROR(IF('⑥-2A申告納付税額（3％）【室】'!BT37-'⑦-2Aのうち道分【室】'!BT37&lt;0, 0, '⑥-2A申告納付税額（3％）【室】'!BT37-'⑦-2Aのうち道分【室】'!BT37), 0)</f>
        <v>0</v>
      </c>
      <c r="BU37" s="91">
        <f>IFERROR(IF('⑥-2A申告納付税額（3％）【室】'!BU37-'⑦-2Aのうち道分【室】'!BU37&lt;0, 0, '⑥-2A申告納付税額（3％）【室】'!BU37-'⑦-2Aのうち道分【室】'!BU37), 0)</f>
        <v>0</v>
      </c>
      <c r="BV37" s="91">
        <f>IFERROR(IF('⑥-2A申告納付税額（3％）【室】'!BV37-'⑦-2Aのうち道分【室】'!BV37&lt;0, 0, '⑥-2A申告納付税額（3％）【室】'!BV37-'⑦-2Aのうち道分【室】'!BV37), 0)</f>
        <v>0</v>
      </c>
      <c r="BW37" s="91">
        <f>IFERROR(IF('⑥-2A申告納付税額（3％）【室】'!BW37-'⑦-2Aのうち道分【室】'!BW37&lt;0, 0, '⑥-2A申告納付税額（3％）【室】'!BW37-'⑦-2Aのうち道分【室】'!BW37), 0)</f>
        <v>0</v>
      </c>
      <c r="BX37" s="91">
        <f>IFERROR(IF('⑥-2A申告納付税額（3％）【室】'!BX37-'⑦-2Aのうち道分【室】'!BX37&lt;0, 0, '⑥-2A申告納付税額（3％）【室】'!BX37-'⑦-2Aのうち道分【室】'!BX37), 0)</f>
        <v>0</v>
      </c>
      <c r="BY37" s="91">
        <f>IFERROR(IF('⑥-2A申告納付税額（3％）【室】'!BY37-'⑦-2Aのうち道分【室】'!BY37&lt;0, 0, '⑥-2A申告納付税額（3％）【室】'!BY37-'⑦-2Aのうち道分【室】'!BY37), 0)</f>
        <v>0</v>
      </c>
      <c r="BZ37" s="91">
        <f>IFERROR(IF('⑥-2A申告納付税額（3％）【室】'!BZ37-'⑦-2Aのうち道分【室】'!BZ37&lt;0, 0, '⑥-2A申告納付税額（3％）【室】'!BZ37-'⑦-2Aのうち道分【室】'!BZ37), 0)</f>
        <v>0</v>
      </c>
      <c r="CA37" s="91">
        <f>IFERROR(IF('⑥-2A申告納付税額（3％）【室】'!CA37-'⑦-2Aのうち道分【室】'!CA37&lt;0, 0, '⑥-2A申告納付税額（3％）【室】'!CA37-'⑦-2Aのうち道分【室】'!CA37), 0)</f>
        <v>0</v>
      </c>
      <c r="CB37" s="91">
        <f>IFERROR(IF('⑥-2A申告納付税額（3％）【室】'!CB37-'⑦-2Aのうち道分【室】'!CB37&lt;0, 0, '⑥-2A申告納付税額（3％）【室】'!CB37-'⑦-2Aのうち道分【室】'!CB37), 0)</f>
        <v>0</v>
      </c>
      <c r="CC37" s="91">
        <f>IFERROR(IF('⑥-2A申告納付税額（3％）【室】'!CC37-'⑦-2Aのうち道分【室】'!CC37&lt;0, 0, '⑥-2A申告納付税額（3％）【室】'!CC37-'⑦-2Aのうち道分【室】'!CC37), 0)</f>
        <v>0</v>
      </c>
      <c r="CD37" s="91">
        <f>IFERROR(IF('⑥-2A申告納付税額（3％）【室】'!CD37-'⑦-2Aのうち道分【室】'!CD37&lt;0, 0, '⑥-2A申告納付税額（3％）【室】'!CD37-'⑦-2Aのうち道分【室】'!CD37), 0)</f>
        <v>0</v>
      </c>
      <c r="CE37" s="91">
        <f>IFERROR(IF('⑥-2A申告納付税額（3％）【室】'!CE37-'⑦-2Aのうち道分【室】'!CE37&lt;0, 0, '⑥-2A申告納付税額（3％）【室】'!CE37-'⑦-2Aのうち道分【室】'!CE37), 0)</f>
        <v>0</v>
      </c>
      <c r="CF37" s="91">
        <f>IFERROR(IF('⑥-2A申告納付税額（3％）【室】'!CF37-'⑦-2Aのうち道分【室】'!CF37&lt;0, 0, '⑥-2A申告納付税額（3％）【室】'!CF37-'⑦-2Aのうち道分【室】'!CF37), 0)</f>
        <v>0</v>
      </c>
      <c r="CG37" s="91">
        <f>IFERROR(IF('⑥-2A申告納付税額（3％）【室】'!CG37-'⑦-2Aのうち道分【室】'!CG37&lt;0, 0, '⑥-2A申告納付税額（3％）【室】'!CG37-'⑦-2Aのうち道分【室】'!CG37), 0)</f>
        <v>0</v>
      </c>
      <c r="CH37" s="91">
        <f>IFERROR(IF('⑥-2A申告納付税額（3％）【室】'!CH37-'⑦-2Aのうち道分【室】'!CH37&lt;0, 0, '⑥-2A申告納付税額（3％）【室】'!CH37-'⑦-2Aのうち道分【室】'!CH37), 0)</f>
        <v>0</v>
      </c>
      <c r="CI37" s="91">
        <f>IFERROR(IF('⑥-2A申告納付税額（3％）【室】'!CI37-'⑦-2Aのうち道分【室】'!CI37&lt;0, 0, '⑥-2A申告納付税額（3％）【室】'!CI37-'⑦-2Aのうち道分【室】'!CI37), 0)</f>
        <v>0</v>
      </c>
      <c r="CJ37" s="91">
        <f>IFERROR(IF('⑥-2A申告納付税額（3％）【室】'!CJ37-'⑦-2Aのうち道分【室】'!CJ37&lt;0, 0, '⑥-2A申告納付税額（3％）【室】'!CJ37-'⑦-2Aのうち道分【室】'!CJ37), 0)</f>
        <v>0</v>
      </c>
      <c r="CK37" s="91">
        <f>IFERROR(IF('⑥-2A申告納付税額（3％）【室】'!CK37-'⑦-2Aのうち道分【室】'!CK37&lt;0, 0, '⑥-2A申告納付税額（3％）【室】'!CK37-'⑦-2Aのうち道分【室】'!CK37), 0)</f>
        <v>0</v>
      </c>
      <c r="CL37" s="91">
        <f>IFERROR(IF('⑥-2A申告納付税額（3％）【室】'!CL37-'⑦-2Aのうち道分【室】'!CL37&lt;0, 0, '⑥-2A申告納付税額（3％）【室】'!CL37-'⑦-2Aのうち道分【室】'!CL37), 0)</f>
        <v>0</v>
      </c>
      <c r="CM37" s="91">
        <f>IFERROR(IF('⑥-2A申告納付税額（3％）【室】'!CM37-'⑦-2Aのうち道分【室】'!CM37&lt;0, 0, '⑥-2A申告納付税額（3％）【室】'!CM37-'⑦-2Aのうち道分【室】'!CM37), 0)</f>
        <v>0</v>
      </c>
      <c r="CN37" s="91">
        <f>IFERROR(IF('⑥-2A申告納付税額（3％）【室】'!CN37-'⑦-2Aのうち道分【室】'!CN37&lt;0, 0, '⑥-2A申告納付税額（3％）【室】'!CN37-'⑦-2Aのうち道分【室】'!CN37), 0)</f>
        <v>0</v>
      </c>
      <c r="CO37" s="91">
        <f>IFERROR(IF('⑥-2A申告納付税額（3％）【室】'!CO37-'⑦-2Aのうち道分【室】'!CO37&lt;0, 0, '⑥-2A申告納付税額（3％）【室】'!CO37-'⑦-2Aのうち道分【室】'!CO37), 0)</f>
        <v>0</v>
      </c>
      <c r="CP37" s="91">
        <f>IFERROR(IF('⑥-2A申告納付税額（3％）【室】'!CP37-'⑦-2Aのうち道分【室】'!CP37&lt;0, 0, '⑥-2A申告納付税額（3％）【室】'!CP37-'⑦-2Aのうち道分【室】'!CP37), 0)</f>
        <v>0</v>
      </c>
      <c r="CQ37" s="91">
        <f>IFERROR(IF('⑥-2A申告納付税額（3％）【室】'!CQ37-'⑦-2Aのうち道分【室】'!CQ37&lt;0, 0, '⑥-2A申告納付税額（3％）【室】'!CQ37-'⑦-2Aのうち道分【室】'!CQ37), 0)</f>
        <v>0</v>
      </c>
      <c r="CR37" s="91">
        <f>IFERROR(IF('⑥-2A申告納付税額（3％）【室】'!CR37-'⑦-2Aのうち道分【室】'!CR37&lt;0, 0, '⑥-2A申告納付税額（3％）【室】'!CR37-'⑦-2Aのうち道分【室】'!CR37), 0)</f>
        <v>0</v>
      </c>
      <c r="CS37" s="91">
        <f>IFERROR(IF('⑥-2A申告納付税額（3％）【室】'!CS37-'⑦-2Aのうち道分【室】'!CS37&lt;0, 0, '⑥-2A申告納付税額（3％）【室】'!CS37-'⑦-2Aのうち道分【室】'!CS37), 0)</f>
        <v>0</v>
      </c>
      <c r="CT37" s="91">
        <f>IFERROR(IF('⑥-2A申告納付税額（3％）【室】'!CT37-'⑦-2Aのうち道分【室】'!CT37&lt;0, 0, '⑥-2A申告納付税額（3％）【室】'!CT37-'⑦-2Aのうち道分【室】'!CT37), 0)</f>
        <v>0</v>
      </c>
      <c r="CU37" s="91">
        <f>IFERROR(IF('⑥-2A申告納付税額（3％）【室】'!CU37-'⑦-2Aのうち道分【室】'!CU37&lt;0, 0, '⑥-2A申告納付税額（3％）【室】'!CU37-'⑦-2Aのうち道分【室】'!CU37), 0)</f>
        <v>0</v>
      </c>
      <c r="CV37" s="91">
        <f>IFERROR(IF('⑥-2A申告納付税額（3％）【室】'!CV37-'⑦-2Aのうち道分【室】'!CV37&lt;0, 0, '⑥-2A申告納付税額（3％）【室】'!CV37-'⑦-2Aのうち道分【室】'!CV37), 0)</f>
        <v>0</v>
      </c>
      <c r="CW37" s="91">
        <f>IFERROR(IF('⑥-2A申告納付税額（3％）【室】'!CW37-'⑦-2Aのうち道分【室】'!CW37&lt;0, 0, '⑥-2A申告納付税額（3％）【室】'!CW37-'⑦-2Aのうち道分【室】'!CW37), 0)</f>
        <v>0</v>
      </c>
      <c r="CX37" s="91">
        <f>IFERROR(IF('⑥-2A申告納付税額（3％）【室】'!CX37-'⑦-2Aのうち道分【室】'!CX37&lt;0, 0, '⑥-2A申告納付税額（3％）【室】'!CX37-'⑦-2Aのうち道分【室】'!CX37), 0)</f>
        <v>0</v>
      </c>
      <c r="CY37" s="165">
        <f t="shared" si="6"/>
        <v>0</v>
      </c>
      <c r="DA37" s="5">
        <f t="shared" si="7"/>
        <v>0</v>
      </c>
    </row>
    <row r="38" spans="1:106">
      <c r="A38" s="196"/>
      <c r="B38" s="92">
        <v>30</v>
      </c>
      <c r="C38" s="10">
        <f>IFERROR(IF('⑥-2A申告納付税額（3％）【室】'!C38-'⑦-2Aのうち道分【室】'!C38&lt;0, 0, '⑥-2A申告納付税額（3％）【室】'!C38-'⑦-2Aのうち道分【室】'!C38), 0)</f>
        <v>0</v>
      </c>
      <c r="D38" s="10">
        <f>IFERROR(IF('⑥-2A申告納付税額（3％）【室】'!D38-'⑦-2Aのうち道分【室】'!D38&lt;0, 0, '⑥-2A申告納付税額（3％）【室】'!D38-'⑦-2Aのうち道分【室】'!D38), 0)</f>
        <v>0</v>
      </c>
      <c r="E38" s="10">
        <f>IFERROR(IF('⑥-2A申告納付税額（3％）【室】'!E38-'⑦-2Aのうち道分【室】'!E38&lt;0, 0, '⑥-2A申告納付税額（3％）【室】'!E38-'⑦-2Aのうち道分【室】'!E38), 0)</f>
        <v>0</v>
      </c>
      <c r="F38" s="10">
        <f>IFERROR(IF('⑥-2A申告納付税額（3％）【室】'!F38-'⑦-2Aのうち道分【室】'!F38&lt;0, 0, '⑥-2A申告納付税額（3％）【室】'!F38-'⑦-2Aのうち道分【室】'!F38), 0)</f>
        <v>0</v>
      </c>
      <c r="G38" s="10">
        <f>IFERROR(IF('⑥-2A申告納付税額（3％）【室】'!G38-'⑦-2Aのうち道分【室】'!G38&lt;0, 0, '⑥-2A申告納付税額（3％）【室】'!G38-'⑦-2Aのうち道分【室】'!G38), 0)</f>
        <v>0</v>
      </c>
      <c r="H38" s="10">
        <f>IFERROR(IF('⑥-2A申告納付税額（3％）【室】'!H38-'⑦-2Aのうち道分【室】'!H38&lt;0, 0, '⑥-2A申告納付税額（3％）【室】'!H38-'⑦-2Aのうち道分【室】'!H38), 0)</f>
        <v>0</v>
      </c>
      <c r="I38" s="10">
        <f>IFERROR(IF('⑥-2A申告納付税額（3％）【室】'!I38-'⑦-2Aのうち道分【室】'!I38&lt;0, 0, '⑥-2A申告納付税額（3％）【室】'!I38-'⑦-2Aのうち道分【室】'!I38), 0)</f>
        <v>0</v>
      </c>
      <c r="J38" s="10">
        <f>IFERROR(IF('⑥-2A申告納付税額（3％）【室】'!J38-'⑦-2Aのうち道分【室】'!J38&lt;0, 0, '⑥-2A申告納付税額（3％）【室】'!J38-'⑦-2Aのうち道分【室】'!J38), 0)</f>
        <v>0</v>
      </c>
      <c r="K38" s="10">
        <f>IFERROR(IF('⑥-2A申告納付税額（3％）【室】'!K38-'⑦-2Aのうち道分【室】'!K38&lt;0, 0, '⑥-2A申告納付税額（3％）【室】'!K38-'⑦-2Aのうち道分【室】'!K38), 0)</f>
        <v>0</v>
      </c>
      <c r="L38" s="10">
        <f>IFERROR(IF('⑥-2A申告納付税額（3％）【室】'!L38-'⑦-2Aのうち道分【室】'!L38&lt;0, 0, '⑥-2A申告納付税額（3％）【室】'!L38-'⑦-2Aのうち道分【室】'!L38), 0)</f>
        <v>0</v>
      </c>
      <c r="M38" s="10">
        <f>IFERROR(IF('⑥-2A申告納付税額（3％）【室】'!M38-'⑦-2Aのうち道分【室】'!M38&lt;0, 0, '⑥-2A申告納付税額（3％）【室】'!M38-'⑦-2Aのうち道分【室】'!M38), 0)</f>
        <v>0</v>
      </c>
      <c r="N38" s="91">
        <f>IFERROR(IF('⑥-2A申告納付税額（3％）【室】'!N38-'⑦-2Aのうち道分【室】'!N38&lt;0, 0, '⑥-2A申告納付税額（3％）【室】'!N38-'⑦-2Aのうち道分【室】'!N38), 0)</f>
        <v>0</v>
      </c>
      <c r="O38" s="91">
        <f>IFERROR(IF('⑥-2A申告納付税額（3％）【室】'!O38-'⑦-2Aのうち道分【室】'!O38&lt;0, 0, '⑥-2A申告納付税額（3％）【室】'!O38-'⑦-2Aのうち道分【室】'!O38), 0)</f>
        <v>0</v>
      </c>
      <c r="P38" s="91">
        <f>IFERROR(IF('⑥-2A申告納付税額（3％）【室】'!P38-'⑦-2Aのうち道分【室】'!P38&lt;0, 0, '⑥-2A申告納付税額（3％）【室】'!P38-'⑦-2Aのうち道分【室】'!P38), 0)</f>
        <v>0</v>
      </c>
      <c r="Q38" s="91">
        <f>IFERROR(IF('⑥-2A申告納付税額（3％）【室】'!Q38-'⑦-2Aのうち道分【室】'!Q38&lt;0, 0, '⑥-2A申告納付税額（3％）【室】'!Q38-'⑦-2Aのうち道分【室】'!Q38), 0)</f>
        <v>0</v>
      </c>
      <c r="R38" s="91">
        <f>IFERROR(IF('⑥-2A申告納付税額（3％）【室】'!R38-'⑦-2Aのうち道分【室】'!R38&lt;0, 0, '⑥-2A申告納付税額（3％）【室】'!R38-'⑦-2Aのうち道分【室】'!R38), 0)</f>
        <v>0</v>
      </c>
      <c r="S38" s="91">
        <f>IFERROR(IF('⑥-2A申告納付税額（3％）【室】'!S38-'⑦-2Aのうち道分【室】'!S38&lt;0, 0, '⑥-2A申告納付税額（3％）【室】'!S38-'⑦-2Aのうち道分【室】'!S38), 0)</f>
        <v>0</v>
      </c>
      <c r="T38" s="91">
        <f>IFERROR(IF('⑥-2A申告納付税額（3％）【室】'!T38-'⑦-2Aのうち道分【室】'!T38&lt;0, 0, '⑥-2A申告納付税額（3％）【室】'!T38-'⑦-2Aのうち道分【室】'!T38), 0)</f>
        <v>0</v>
      </c>
      <c r="U38" s="91">
        <f>IFERROR(IF('⑥-2A申告納付税額（3％）【室】'!U38-'⑦-2Aのうち道分【室】'!U38&lt;0, 0, '⑥-2A申告納付税額（3％）【室】'!U38-'⑦-2Aのうち道分【室】'!U38), 0)</f>
        <v>0</v>
      </c>
      <c r="V38" s="91">
        <f>IFERROR(IF('⑥-2A申告納付税額（3％）【室】'!V38-'⑦-2Aのうち道分【室】'!V38&lt;0, 0, '⑥-2A申告納付税額（3％）【室】'!V38-'⑦-2Aのうち道分【室】'!V38), 0)</f>
        <v>0</v>
      </c>
      <c r="W38" s="91">
        <f>IFERROR(IF('⑥-2A申告納付税額（3％）【室】'!W38-'⑦-2Aのうち道分【室】'!W38&lt;0, 0, '⑥-2A申告納付税額（3％）【室】'!W38-'⑦-2Aのうち道分【室】'!W38), 0)</f>
        <v>0</v>
      </c>
      <c r="X38" s="91">
        <f>IFERROR(IF('⑥-2A申告納付税額（3％）【室】'!X38-'⑦-2Aのうち道分【室】'!X38&lt;0, 0, '⑥-2A申告納付税額（3％）【室】'!X38-'⑦-2Aのうち道分【室】'!X38), 0)</f>
        <v>0</v>
      </c>
      <c r="Y38" s="91">
        <f>IFERROR(IF('⑥-2A申告納付税額（3％）【室】'!Y38-'⑦-2Aのうち道分【室】'!Y38&lt;0, 0, '⑥-2A申告納付税額（3％）【室】'!Y38-'⑦-2Aのうち道分【室】'!Y38), 0)</f>
        <v>0</v>
      </c>
      <c r="Z38" s="91">
        <f>IFERROR(IF('⑥-2A申告納付税額（3％）【室】'!Z38-'⑦-2Aのうち道分【室】'!Z38&lt;0, 0, '⑥-2A申告納付税額（3％）【室】'!Z38-'⑦-2Aのうち道分【室】'!Z38), 0)</f>
        <v>0</v>
      </c>
      <c r="AA38" s="91">
        <f>IFERROR(IF('⑥-2A申告納付税額（3％）【室】'!AA38-'⑦-2Aのうち道分【室】'!AA38&lt;0, 0, '⑥-2A申告納付税額（3％）【室】'!AA38-'⑦-2Aのうち道分【室】'!AA38), 0)</f>
        <v>0</v>
      </c>
      <c r="AB38" s="91">
        <f>IFERROR(IF('⑥-2A申告納付税額（3％）【室】'!AB38-'⑦-2Aのうち道分【室】'!AB38&lt;0, 0, '⑥-2A申告納付税額（3％）【室】'!AB38-'⑦-2Aのうち道分【室】'!AB38), 0)</f>
        <v>0</v>
      </c>
      <c r="AC38" s="91">
        <f>IFERROR(IF('⑥-2A申告納付税額（3％）【室】'!AC38-'⑦-2Aのうち道分【室】'!AC38&lt;0, 0, '⑥-2A申告納付税額（3％）【室】'!AC38-'⑦-2Aのうち道分【室】'!AC38), 0)</f>
        <v>0</v>
      </c>
      <c r="AD38" s="91">
        <f>IFERROR(IF('⑥-2A申告納付税額（3％）【室】'!AD38-'⑦-2Aのうち道分【室】'!AD38&lt;0, 0, '⑥-2A申告納付税額（3％）【室】'!AD38-'⑦-2Aのうち道分【室】'!AD38), 0)</f>
        <v>0</v>
      </c>
      <c r="AE38" s="91">
        <f>IFERROR(IF('⑥-2A申告納付税額（3％）【室】'!AE38-'⑦-2Aのうち道分【室】'!AE38&lt;0, 0, '⑥-2A申告納付税額（3％）【室】'!AE38-'⑦-2Aのうち道分【室】'!AE38), 0)</f>
        <v>0</v>
      </c>
      <c r="AF38" s="91">
        <f>IFERROR(IF('⑥-2A申告納付税額（3％）【室】'!AF38-'⑦-2Aのうち道分【室】'!AF38&lt;0, 0, '⑥-2A申告納付税額（3％）【室】'!AF38-'⑦-2Aのうち道分【室】'!AF38), 0)</f>
        <v>0</v>
      </c>
      <c r="AG38" s="91">
        <f>IFERROR(IF('⑥-2A申告納付税額（3％）【室】'!AG38-'⑦-2Aのうち道分【室】'!AG38&lt;0, 0, '⑥-2A申告納付税額（3％）【室】'!AG38-'⑦-2Aのうち道分【室】'!AG38), 0)</f>
        <v>0</v>
      </c>
      <c r="AH38" s="91">
        <f>IFERROR(IF('⑥-2A申告納付税額（3％）【室】'!AH38-'⑦-2Aのうち道分【室】'!AH38&lt;0, 0, '⑥-2A申告納付税額（3％）【室】'!AH38-'⑦-2Aのうち道分【室】'!AH38), 0)</f>
        <v>0</v>
      </c>
      <c r="AI38" s="91">
        <f>IFERROR(IF('⑥-2A申告納付税額（3％）【室】'!AI38-'⑦-2Aのうち道分【室】'!AI38&lt;0, 0, '⑥-2A申告納付税額（3％）【室】'!AI38-'⑦-2Aのうち道分【室】'!AI38), 0)</f>
        <v>0</v>
      </c>
      <c r="AJ38" s="91">
        <f>IFERROR(IF('⑥-2A申告納付税額（3％）【室】'!AJ38-'⑦-2Aのうち道分【室】'!AJ38&lt;0, 0, '⑥-2A申告納付税額（3％）【室】'!AJ38-'⑦-2Aのうち道分【室】'!AJ38), 0)</f>
        <v>0</v>
      </c>
      <c r="AK38" s="91">
        <f>IFERROR(IF('⑥-2A申告納付税額（3％）【室】'!AK38-'⑦-2Aのうち道分【室】'!AK38&lt;0, 0, '⑥-2A申告納付税額（3％）【室】'!AK38-'⑦-2Aのうち道分【室】'!AK38), 0)</f>
        <v>0</v>
      </c>
      <c r="AL38" s="91">
        <f>IFERROR(IF('⑥-2A申告納付税額（3％）【室】'!AL38-'⑦-2Aのうち道分【室】'!AL38&lt;0, 0, '⑥-2A申告納付税額（3％）【室】'!AL38-'⑦-2Aのうち道分【室】'!AL38), 0)</f>
        <v>0</v>
      </c>
      <c r="AM38" s="91">
        <f>IFERROR(IF('⑥-2A申告納付税額（3％）【室】'!AM38-'⑦-2Aのうち道分【室】'!AM38&lt;0, 0, '⑥-2A申告納付税額（3％）【室】'!AM38-'⑦-2Aのうち道分【室】'!AM38), 0)</f>
        <v>0</v>
      </c>
      <c r="AN38" s="91">
        <f>IFERROR(IF('⑥-2A申告納付税額（3％）【室】'!AN38-'⑦-2Aのうち道分【室】'!AN38&lt;0, 0, '⑥-2A申告納付税額（3％）【室】'!AN38-'⑦-2Aのうち道分【室】'!AN38), 0)</f>
        <v>0</v>
      </c>
      <c r="AO38" s="91">
        <f>IFERROR(IF('⑥-2A申告納付税額（3％）【室】'!AO38-'⑦-2Aのうち道分【室】'!AO38&lt;0, 0, '⑥-2A申告納付税額（3％）【室】'!AO38-'⑦-2Aのうち道分【室】'!AO38), 0)</f>
        <v>0</v>
      </c>
      <c r="AP38" s="91">
        <f>IFERROR(IF('⑥-2A申告納付税額（3％）【室】'!AP38-'⑦-2Aのうち道分【室】'!AP38&lt;0, 0, '⑥-2A申告納付税額（3％）【室】'!AP38-'⑦-2Aのうち道分【室】'!AP38), 0)</f>
        <v>0</v>
      </c>
      <c r="AQ38" s="91">
        <f>IFERROR(IF('⑥-2A申告納付税額（3％）【室】'!AQ38-'⑦-2Aのうち道分【室】'!AQ38&lt;0, 0, '⑥-2A申告納付税額（3％）【室】'!AQ38-'⑦-2Aのうち道分【室】'!AQ38), 0)</f>
        <v>0</v>
      </c>
      <c r="AR38" s="91">
        <f>IFERROR(IF('⑥-2A申告納付税額（3％）【室】'!AR38-'⑦-2Aのうち道分【室】'!AR38&lt;0, 0, '⑥-2A申告納付税額（3％）【室】'!AR38-'⑦-2Aのうち道分【室】'!AR38), 0)</f>
        <v>0</v>
      </c>
      <c r="AS38" s="91">
        <f>IFERROR(IF('⑥-2A申告納付税額（3％）【室】'!AS38-'⑦-2Aのうち道分【室】'!AS38&lt;0, 0, '⑥-2A申告納付税額（3％）【室】'!AS38-'⑦-2Aのうち道分【室】'!AS38), 0)</f>
        <v>0</v>
      </c>
      <c r="AT38" s="91">
        <f>IFERROR(IF('⑥-2A申告納付税額（3％）【室】'!AT38-'⑦-2Aのうち道分【室】'!AT38&lt;0, 0, '⑥-2A申告納付税額（3％）【室】'!AT38-'⑦-2Aのうち道分【室】'!AT38), 0)</f>
        <v>0</v>
      </c>
      <c r="AU38" s="91">
        <f>IFERROR(IF('⑥-2A申告納付税額（3％）【室】'!AU38-'⑦-2Aのうち道分【室】'!AU38&lt;0, 0, '⑥-2A申告納付税額（3％）【室】'!AU38-'⑦-2Aのうち道分【室】'!AU38), 0)</f>
        <v>0</v>
      </c>
      <c r="AV38" s="91">
        <f>IFERROR(IF('⑥-2A申告納付税額（3％）【室】'!AV38-'⑦-2Aのうち道分【室】'!AV38&lt;0, 0, '⑥-2A申告納付税額（3％）【室】'!AV38-'⑦-2Aのうち道分【室】'!AV38), 0)</f>
        <v>0</v>
      </c>
      <c r="AW38" s="91">
        <f>IFERROR(IF('⑥-2A申告納付税額（3％）【室】'!AW38-'⑦-2Aのうち道分【室】'!AW38&lt;0, 0, '⑥-2A申告納付税額（3％）【室】'!AW38-'⑦-2Aのうち道分【室】'!AW38), 0)</f>
        <v>0</v>
      </c>
      <c r="AX38" s="91">
        <f>IFERROR(IF('⑥-2A申告納付税額（3％）【室】'!AX38-'⑦-2Aのうち道分【室】'!AX38&lt;0, 0, '⑥-2A申告納付税額（3％）【室】'!AX38-'⑦-2Aのうち道分【室】'!AX38), 0)</f>
        <v>0</v>
      </c>
      <c r="AY38" s="91">
        <f>IFERROR(IF('⑥-2A申告納付税額（3％）【室】'!AY38-'⑦-2Aのうち道分【室】'!AY38&lt;0, 0, '⑥-2A申告納付税額（3％）【室】'!AY38-'⑦-2Aのうち道分【室】'!AY38), 0)</f>
        <v>0</v>
      </c>
      <c r="AZ38" s="91">
        <f>IFERROR(IF('⑥-2A申告納付税額（3％）【室】'!AZ38-'⑦-2Aのうち道分【室】'!AZ38&lt;0, 0, '⑥-2A申告納付税額（3％）【室】'!AZ38-'⑦-2Aのうち道分【室】'!AZ38), 0)</f>
        <v>0</v>
      </c>
      <c r="BA38" s="91">
        <f>IFERROR(IF('⑥-2A申告納付税額（3％）【室】'!BA38-'⑦-2Aのうち道分【室】'!BA38&lt;0, 0, '⑥-2A申告納付税額（3％）【室】'!BA38-'⑦-2Aのうち道分【室】'!BA38), 0)</f>
        <v>0</v>
      </c>
      <c r="BB38" s="91">
        <f>IFERROR(IF('⑥-2A申告納付税額（3％）【室】'!BB38-'⑦-2Aのうち道分【室】'!BB38&lt;0, 0, '⑥-2A申告納付税額（3％）【室】'!BB38-'⑦-2Aのうち道分【室】'!BB38), 0)</f>
        <v>0</v>
      </c>
      <c r="BC38" s="91">
        <f>IFERROR(IF('⑥-2A申告納付税額（3％）【室】'!BC38-'⑦-2Aのうち道分【室】'!BC38&lt;0, 0, '⑥-2A申告納付税額（3％）【室】'!BC38-'⑦-2Aのうち道分【室】'!BC38), 0)</f>
        <v>0</v>
      </c>
      <c r="BD38" s="91">
        <f>IFERROR(IF('⑥-2A申告納付税額（3％）【室】'!BD38-'⑦-2Aのうち道分【室】'!BD38&lt;0, 0, '⑥-2A申告納付税額（3％）【室】'!BD38-'⑦-2Aのうち道分【室】'!BD38), 0)</f>
        <v>0</v>
      </c>
      <c r="BE38" s="91">
        <f>IFERROR(IF('⑥-2A申告納付税額（3％）【室】'!BE38-'⑦-2Aのうち道分【室】'!BE38&lt;0, 0, '⑥-2A申告納付税額（3％）【室】'!BE38-'⑦-2Aのうち道分【室】'!BE38), 0)</f>
        <v>0</v>
      </c>
      <c r="BF38" s="91">
        <f>IFERROR(IF('⑥-2A申告納付税額（3％）【室】'!BF38-'⑦-2Aのうち道分【室】'!BF38&lt;0, 0, '⑥-2A申告納付税額（3％）【室】'!BF38-'⑦-2Aのうち道分【室】'!BF38), 0)</f>
        <v>0</v>
      </c>
      <c r="BG38" s="91">
        <f>IFERROR(IF('⑥-2A申告納付税額（3％）【室】'!BG38-'⑦-2Aのうち道分【室】'!BG38&lt;0, 0, '⑥-2A申告納付税額（3％）【室】'!BG38-'⑦-2Aのうち道分【室】'!BG38), 0)</f>
        <v>0</v>
      </c>
      <c r="BH38" s="91">
        <f>IFERROR(IF('⑥-2A申告納付税額（3％）【室】'!BH38-'⑦-2Aのうち道分【室】'!BH38&lt;0, 0, '⑥-2A申告納付税額（3％）【室】'!BH38-'⑦-2Aのうち道分【室】'!BH38), 0)</f>
        <v>0</v>
      </c>
      <c r="BI38" s="91">
        <f>IFERROR(IF('⑥-2A申告納付税額（3％）【室】'!BI38-'⑦-2Aのうち道分【室】'!BI38&lt;0, 0, '⑥-2A申告納付税額（3％）【室】'!BI38-'⑦-2Aのうち道分【室】'!BI38), 0)</f>
        <v>0</v>
      </c>
      <c r="BJ38" s="91">
        <f>IFERROR(IF('⑥-2A申告納付税額（3％）【室】'!BJ38-'⑦-2Aのうち道分【室】'!BJ38&lt;0, 0, '⑥-2A申告納付税額（3％）【室】'!BJ38-'⑦-2Aのうち道分【室】'!BJ38), 0)</f>
        <v>0</v>
      </c>
      <c r="BK38" s="91">
        <f>IFERROR(IF('⑥-2A申告納付税額（3％）【室】'!BK38-'⑦-2Aのうち道分【室】'!BK38&lt;0, 0, '⑥-2A申告納付税額（3％）【室】'!BK38-'⑦-2Aのうち道分【室】'!BK38), 0)</f>
        <v>0</v>
      </c>
      <c r="BL38" s="91">
        <f>IFERROR(IF('⑥-2A申告納付税額（3％）【室】'!BL38-'⑦-2Aのうち道分【室】'!BL38&lt;0, 0, '⑥-2A申告納付税額（3％）【室】'!BL38-'⑦-2Aのうち道分【室】'!BL38), 0)</f>
        <v>0</v>
      </c>
      <c r="BM38" s="91">
        <f>IFERROR(IF('⑥-2A申告納付税額（3％）【室】'!BM38-'⑦-2Aのうち道分【室】'!BM38&lt;0, 0, '⑥-2A申告納付税額（3％）【室】'!BM38-'⑦-2Aのうち道分【室】'!BM38), 0)</f>
        <v>0</v>
      </c>
      <c r="BN38" s="91">
        <f>IFERROR(IF('⑥-2A申告納付税額（3％）【室】'!BN38-'⑦-2Aのうち道分【室】'!BN38&lt;0, 0, '⑥-2A申告納付税額（3％）【室】'!BN38-'⑦-2Aのうち道分【室】'!BN38), 0)</f>
        <v>0</v>
      </c>
      <c r="BO38" s="91">
        <f>IFERROR(IF('⑥-2A申告納付税額（3％）【室】'!BO38-'⑦-2Aのうち道分【室】'!BO38&lt;0, 0, '⑥-2A申告納付税額（3％）【室】'!BO38-'⑦-2Aのうち道分【室】'!BO38), 0)</f>
        <v>0</v>
      </c>
      <c r="BP38" s="91">
        <f>IFERROR(IF('⑥-2A申告納付税額（3％）【室】'!BP38-'⑦-2Aのうち道分【室】'!BP38&lt;0, 0, '⑥-2A申告納付税額（3％）【室】'!BP38-'⑦-2Aのうち道分【室】'!BP38), 0)</f>
        <v>0</v>
      </c>
      <c r="BQ38" s="91">
        <f>IFERROR(IF('⑥-2A申告納付税額（3％）【室】'!BQ38-'⑦-2Aのうち道分【室】'!BQ38&lt;0, 0, '⑥-2A申告納付税額（3％）【室】'!BQ38-'⑦-2Aのうち道分【室】'!BQ38), 0)</f>
        <v>0</v>
      </c>
      <c r="BR38" s="91">
        <f>IFERROR(IF('⑥-2A申告納付税額（3％）【室】'!BR38-'⑦-2Aのうち道分【室】'!BR38&lt;0, 0, '⑥-2A申告納付税額（3％）【室】'!BR38-'⑦-2Aのうち道分【室】'!BR38), 0)</f>
        <v>0</v>
      </c>
      <c r="BS38" s="91">
        <f>IFERROR(IF('⑥-2A申告納付税額（3％）【室】'!BS38-'⑦-2Aのうち道分【室】'!BS38&lt;0, 0, '⑥-2A申告納付税額（3％）【室】'!BS38-'⑦-2Aのうち道分【室】'!BS38), 0)</f>
        <v>0</v>
      </c>
      <c r="BT38" s="91">
        <f>IFERROR(IF('⑥-2A申告納付税額（3％）【室】'!BT38-'⑦-2Aのうち道分【室】'!BT38&lt;0, 0, '⑥-2A申告納付税額（3％）【室】'!BT38-'⑦-2Aのうち道分【室】'!BT38), 0)</f>
        <v>0</v>
      </c>
      <c r="BU38" s="91">
        <f>IFERROR(IF('⑥-2A申告納付税額（3％）【室】'!BU38-'⑦-2Aのうち道分【室】'!BU38&lt;0, 0, '⑥-2A申告納付税額（3％）【室】'!BU38-'⑦-2Aのうち道分【室】'!BU38), 0)</f>
        <v>0</v>
      </c>
      <c r="BV38" s="91">
        <f>IFERROR(IF('⑥-2A申告納付税額（3％）【室】'!BV38-'⑦-2Aのうち道分【室】'!BV38&lt;0, 0, '⑥-2A申告納付税額（3％）【室】'!BV38-'⑦-2Aのうち道分【室】'!BV38), 0)</f>
        <v>0</v>
      </c>
      <c r="BW38" s="91">
        <f>IFERROR(IF('⑥-2A申告納付税額（3％）【室】'!BW38-'⑦-2Aのうち道分【室】'!BW38&lt;0, 0, '⑥-2A申告納付税額（3％）【室】'!BW38-'⑦-2Aのうち道分【室】'!BW38), 0)</f>
        <v>0</v>
      </c>
      <c r="BX38" s="91">
        <f>IFERROR(IF('⑥-2A申告納付税額（3％）【室】'!BX38-'⑦-2Aのうち道分【室】'!BX38&lt;0, 0, '⑥-2A申告納付税額（3％）【室】'!BX38-'⑦-2Aのうち道分【室】'!BX38), 0)</f>
        <v>0</v>
      </c>
      <c r="BY38" s="91">
        <f>IFERROR(IF('⑥-2A申告納付税額（3％）【室】'!BY38-'⑦-2Aのうち道分【室】'!BY38&lt;0, 0, '⑥-2A申告納付税額（3％）【室】'!BY38-'⑦-2Aのうち道分【室】'!BY38), 0)</f>
        <v>0</v>
      </c>
      <c r="BZ38" s="91">
        <f>IFERROR(IF('⑥-2A申告納付税額（3％）【室】'!BZ38-'⑦-2Aのうち道分【室】'!BZ38&lt;0, 0, '⑥-2A申告納付税額（3％）【室】'!BZ38-'⑦-2Aのうち道分【室】'!BZ38), 0)</f>
        <v>0</v>
      </c>
      <c r="CA38" s="91">
        <f>IFERROR(IF('⑥-2A申告納付税額（3％）【室】'!CA38-'⑦-2Aのうち道分【室】'!CA38&lt;0, 0, '⑥-2A申告納付税額（3％）【室】'!CA38-'⑦-2Aのうち道分【室】'!CA38), 0)</f>
        <v>0</v>
      </c>
      <c r="CB38" s="91">
        <f>IFERROR(IF('⑥-2A申告納付税額（3％）【室】'!CB38-'⑦-2Aのうち道分【室】'!CB38&lt;0, 0, '⑥-2A申告納付税額（3％）【室】'!CB38-'⑦-2Aのうち道分【室】'!CB38), 0)</f>
        <v>0</v>
      </c>
      <c r="CC38" s="91">
        <f>IFERROR(IF('⑥-2A申告納付税額（3％）【室】'!CC38-'⑦-2Aのうち道分【室】'!CC38&lt;0, 0, '⑥-2A申告納付税額（3％）【室】'!CC38-'⑦-2Aのうち道分【室】'!CC38), 0)</f>
        <v>0</v>
      </c>
      <c r="CD38" s="91">
        <f>IFERROR(IF('⑥-2A申告納付税額（3％）【室】'!CD38-'⑦-2Aのうち道分【室】'!CD38&lt;0, 0, '⑥-2A申告納付税額（3％）【室】'!CD38-'⑦-2Aのうち道分【室】'!CD38), 0)</f>
        <v>0</v>
      </c>
      <c r="CE38" s="91">
        <f>IFERROR(IF('⑥-2A申告納付税額（3％）【室】'!CE38-'⑦-2Aのうち道分【室】'!CE38&lt;0, 0, '⑥-2A申告納付税額（3％）【室】'!CE38-'⑦-2Aのうち道分【室】'!CE38), 0)</f>
        <v>0</v>
      </c>
      <c r="CF38" s="91">
        <f>IFERROR(IF('⑥-2A申告納付税額（3％）【室】'!CF38-'⑦-2Aのうち道分【室】'!CF38&lt;0, 0, '⑥-2A申告納付税額（3％）【室】'!CF38-'⑦-2Aのうち道分【室】'!CF38), 0)</f>
        <v>0</v>
      </c>
      <c r="CG38" s="91">
        <f>IFERROR(IF('⑥-2A申告納付税額（3％）【室】'!CG38-'⑦-2Aのうち道分【室】'!CG38&lt;0, 0, '⑥-2A申告納付税額（3％）【室】'!CG38-'⑦-2Aのうち道分【室】'!CG38), 0)</f>
        <v>0</v>
      </c>
      <c r="CH38" s="91">
        <f>IFERROR(IF('⑥-2A申告納付税額（3％）【室】'!CH38-'⑦-2Aのうち道分【室】'!CH38&lt;0, 0, '⑥-2A申告納付税額（3％）【室】'!CH38-'⑦-2Aのうち道分【室】'!CH38), 0)</f>
        <v>0</v>
      </c>
      <c r="CI38" s="91">
        <f>IFERROR(IF('⑥-2A申告納付税額（3％）【室】'!CI38-'⑦-2Aのうち道分【室】'!CI38&lt;0, 0, '⑥-2A申告納付税額（3％）【室】'!CI38-'⑦-2Aのうち道分【室】'!CI38), 0)</f>
        <v>0</v>
      </c>
      <c r="CJ38" s="91">
        <f>IFERROR(IF('⑥-2A申告納付税額（3％）【室】'!CJ38-'⑦-2Aのうち道分【室】'!CJ38&lt;0, 0, '⑥-2A申告納付税額（3％）【室】'!CJ38-'⑦-2Aのうち道分【室】'!CJ38), 0)</f>
        <v>0</v>
      </c>
      <c r="CK38" s="91">
        <f>IFERROR(IF('⑥-2A申告納付税額（3％）【室】'!CK38-'⑦-2Aのうち道分【室】'!CK38&lt;0, 0, '⑥-2A申告納付税額（3％）【室】'!CK38-'⑦-2Aのうち道分【室】'!CK38), 0)</f>
        <v>0</v>
      </c>
      <c r="CL38" s="91">
        <f>IFERROR(IF('⑥-2A申告納付税額（3％）【室】'!CL38-'⑦-2Aのうち道分【室】'!CL38&lt;0, 0, '⑥-2A申告納付税額（3％）【室】'!CL38-'⑦-2Aのうち道分【室】'!CL38), 0)</f>
        <v>0</v>
      </c>
      <c r="CM38" s="91">
        <f>IFERROR(IF('⑥-2A申告納付税額（3％）【室】'!CM38-'⑦-2Aのうち道分【室】'!CM38&lt;0, 0, '⑥-2A申告納付税額（3％）【室】'!CM38-'⑦-2Aのうち道分【室】'!CM38), 0)</f>
        <v>0</v>
      </c>
      <c r="CN38" s="91">
        <f>IFERROR(IF('⑥-2A申告納付税額（3％）【室】'!CN38-'⑦-2Aのうち道分【室】'!CN38&lt;0, 0, '⑥-2A申告納付税額（3％）【室】'!CN38-'⑦-2Aのうち道分【室】'!CN38), 0)</f>
        <v>0</v>
      </c>
      <c r="CO38" s="91">
        <f>IFERROR(IF('⑥-2A申告納付税額（3％）【室】'!CO38-'⑦-2Aのうち道分【室】'!CO38&lt;0, 0, '⑥-2A申告納付税額（3％）【室】'!CO38-'⑦-2Aのうち道分【室】'!CO38), 0)</f>
        <v>0</v>
      </c>
      <c r="CP38" s="91">
        <f>IFERROR(IF('⑥-2A申告納付税額（3％）【室】'!CP38-'⑦-2Aのうち道分【室】'!CP38&lt;0, 0, '⑥-2A申告納付税額（3％）【室】'!CP38-'⑦-2Aのうち道分【室】'!CP38), 0)</f>
        <v>0</v>
      </c>
      <c r="CQ38" s="91">
        <f>IFERROR(IF('⑥-2A申告納付税額（3％）【室】'!CQ38-'⑦-2Aのうち道分【室】'!CQ38&lt;0, 0, '⑥-2A申告納付税額（3％）【室】'!CQ38-'⑦-2Aのうち道分【室】'!CQ38), 0)</f>
        <v>0</v>
      </c>
      <c r="CR38" s="91">
        <f>IFERROR(IF('⑥-2A申告納付税額（3％）【室】'!CR38-'⑦-2Aのうち道分【室】'!CR38&lt;0, 0, '⑥-2A申告納付税額（3％）【室】'!CR38-'⑦-2Aのうち道分【室】'!CR38), 0)</f>
        <v>0</v>
      </c>
      <c r="CS38" s="91">
        <f>IFERROR(IF('⑥-2A申告納付税額（3％）【室】'!CS38-'⑦-2Aのうち道分【室】'!CS38&lt;0, 0, '⑥-2A申告納付税額（3％）【室】'!CS38-'⑦-2Aのうち道分【室】'!CS38), 0)</f>
        <v>0</v>
      </c>
      <c r="CT38" s="91">
        <f>IFERROR(IF('⑥-2A申告納付税額（3％）【室】'!CT38-'⑦-2Aのうち道分【室】'!CT38&lt;0, 0, '⑥-2A申告納付税額（3％）【室】'!CT38-'⑦-2Aのうち道分【室】'!CT38), 0)</f>
        <v>0</v>
      </c>
      <c r="CU38" s="91">
        <f>IFERROR(IF('⑥-2A申告納付税額（3％）【室】'!CU38-'⑦-2Aのうち道分【室】'!CU38&lt;0, 0, '⑥-2A申告納付税額（3％）【室】'!CU38-'⑦-2Aのうち道分【室】'!CU38), 0)</f>
        <v>0</v>
      </c>
      <c r="CV38" s="91">
        <f>IFERROR(IF('⑥-2A申告納付税額（3％）【室】'!CV38-'⑦-2Aのうち道分【室】'!CV38&lt;0, 0, '⑥-2A申告納付税額（3％）【室】'!CV38-'⑦-2Aのうち道分【室】'!CV38), 0)</f>
        <v>0</v>
      </c>
      <c r="CW38" s="91">
        <f>IFERROR(IF('⑥-2A申告納付税額（3％）【室】'!CW38-'⑦-2Aのうち道分【室】'!CW38&lt;0, 0, '⑥-2A申告納付税額（3％）【室】'!CW38-'⑦-2Aのうち道分【室】'!CW38), 0)</f>
        <v>0</v>
      </c>
      <c r="CX38" s="91">
        <f>IFERROR(IF('⑥-2A申告納付税額（3％）【室】'!CX38-'⑦-2Aのうち道分【室】'!CX38&lt;0, 0, '⑥-2A申告納付税額（3％）【室】'!CX38-'⑦-2Aのうち道分【室】'!CX38), 0)</f>
        <v>0</v>
      </c>
      <c r="CY38" s="165">
        <f t="shared" si="6"/>
        <v>0</v>
      </c>
      <c r="DA38" s="5">
        <f t="shared" si="7"/>
        <v>0</v>
      </c>
    </row>
    <row r="39" spans="1:106" ht="19.5" thickBot="1">
      <c r="A39" s="197"/>
      <c r="B39" s="93">
        <v>31</v>
      </c>
      <c r="C39" s="11">
        <f>IFERROR(IF('⑥-2A申告納付税額（3％）【室】'!C39-'⑦-2Aのうち道分【室】'!C39&lt;0, 0, '⑥-2A申告納付税額（3％）【室】'!C39-'⑦-2Aのうち道分【室】'!C39), 0)</f>
        <v>0</v>
      </c>
      <c r="D39" s="11">
        <f>IFERROR(IF('⑥-2A申告納付税額（3％）【室】'!D39-'⑦-2Aのうち道分【室】'!D39&lt;0, 0, '⑥-2A申告納付税額（3％）【室】'!D39-'⑦-2Aのうち道分【室】'!D39), 0)</f>
        <v>0</v>
      </c>
      <c r="E39" s="11">
        <f>IFERROR(IF('⑥-2A申告納付税額（3％）【室】'!E39-'⑦-2Aのうち道分【室】'!E39&lt;0, 0, '⑥-2A申告納付税額（3％）【室】'!E39-'⑦-2Aのうち道分【室】'!E39), 0)</f>
        <v>0</v>
      </c>
      <c r="F39" s="11">
        <f>IFERROR(IF('⑥-2A申告納付税額（3％）【室】'!F39-'⑦-2Aのうち道分【室】'!F39&lt;0, 0, '⑥-2A申告納付税額（3％）【室】'!F39-'⑦-2Aのうち道分【室】'!F39), 0)</f>
        <v>0</v>
      </c>
      <c r="G39" s="11">
        <f>IFERROR(IF('⑥-2A申告納付税額（3％）【室】'!G39-'⑦-2Aのうち道分【室】'!G39&lt;0, 0, '⑥-2A申告納付税額（3％）【室】'!G39-'⑦-2Aのうち道分【室】'!G39), 0)</f>
        <v>0</v>
      </c>
      <c r="H39" s="11">
        <f>IFERROR(IF('⑥-2A申告納付税額（3％）【室】'!H39-'⑦-2Aのうち道分【室】'!H39&lt;0, 0, '⑥-2A申告納付税額（3％）【室】'!H39-'⑦-2Aのうち道分【室】'!H39), 0)</f>
        <v>0</v>
      </c>
      <c r="I39" s="11">
        <f>IFERROR(IF('⑥-2A申告納付税額（3％）【室】'!I39-'⑦-2Aのうち道分【室】'!I39&lt;0, 0, '⑥-2A申告納付税額（3％）【室】'!I39-'⑦-2Aのうち道分【室】'!I39), 0)</f>
        <v>0</v>
      </c>
      <c r="J39" s="11">
        <f>IFERROR(IF('⑥-2A申告納付税額（3％）【室】'!J39-'⑦-2Aのうち道分【室】'!J39&lt;0, 0, '⑥-2A申告納付税額（3％）【室】'!J39-'⑦-2Aのうち道分【室】'!J39), 0)</f>
        <v>0</v>
      </c>
      <c r="K39" s="11">
        <f>IFERROR(IF('⑥-2A申告納付税額（3％）【室】'!K39-'⑦-2Aのうち道分【室】'!K39&lt;0, 0, '⑥-2A申告納付税額（3％）【室】'!K39-'⑦-2Aのうち道分【室】'!K39), 0)</f>
        <v>0</v>
      </c>
      <c r="L39" s="11">
        <f>IFERROR(IF('⑥-2A申告納付税額（3％）【室】'!L39-'⑦-2Aのうち道分【室】'!L39&lt;0, 0, '⑥-2A申告納付税額（3％）【室】'!L39-'⑦-2Aのうち道分【室】'!L39), 0)</f>
        <v>0</v>
      </c>
      <c r="M39" s="11">
        <f>IFERROR(IF('⑥-2A申告納付税額（3％）【室】'!M39-'⑦-2Aのうち道分【室】'!M39&lt;0, 0, '⑥-2A申告納付税額（3％）【室】'!M39-'⑦-2Aのうち道分【室】'!M39), 0)</f>
        <v>0</v>
      </c>
      <c r="N39" s="98">
        <f>IFERROR(IF('⑥-2A申告納付税額（3％）【室】'!N39-'⑦-2Aのうち道分【室】'!N39&lt;0, 0, '⑥-2A申告納付税額（3％）【室】'!N39-'⑦-2Aのうち道分【室】'!N39), 0)</f>
        <v>0</v>
      </c>
      <c r="O39" s="98">
        <f>IFERROR(IF('⑥-2A申告納付税額（3％）【室】'!O39-'⑦-2Aのうち道分【室】'!O39&lt;0, 0, '⑥-2A申告納付税額（3％）【室】'!O39-'⑦-2Aのうち道分【室】'!O39), 0)</f>
        <v>0</v>
      </c>
      <c r="P39" s="98">
        <f>IFERROR(IF('⑥-2A申告納付税額（3％）【室】'!P39-'⑦-2Aのうち道分【室】'!P39&lt;0, 0, '⑥-2A申告納付税額（3％）【室】'!P39-'⑦-2Aのうち道分【室】'!P39), 0)</f>
        <v>0</v>
      </c>
      <c r="Q39" s="98">
        <f>IFERROR(IF('⑥-2A申告納付税額（3％）【室】'!Q39-'⑦-2Aのうち道分【室】'!Q39&lt;0, 0, '⑥-2A申告納付税額（3％）【室】'!Q39-'⑦-2Aのうち道分【室】'!Q39), 0)</f>
        <v>0</v>
      </c>
      <c r="R39" s="98">
        <f>IFERROR(IF('⑥-2A申告納付税額（3％）【室】'!R39-'⑦-2Aのうち道分【室】'!R39&lt;0, 0, '⑥-2A申告納付税額（3％）【室】'!R39-'⑦-2Aのうち道分【室】'!R39), 0)</f>
        <v>0</v>
      </c>
      <c r="S39" s="98">
        <f>IFERROR(IF('⑥-2A申告納付税額（3％）【室】'!S39-'⑦-2Aのうち道分【室】'!S39&lt;0, 0, '⑥-2A申告納付税額（3％）【室】'!S39-'⑦-2Aのうち道分【室】'!S39), 0)</f>
        <v>0</v>
      </c>
      <c r="T39" s="98">
        <f>IFERROR(IF('⑥-2A申告納付税額（3％）【室】'!T39-'⑦-2Aのうち道分【室】'!T39&lt;0, 0, '⑥-2A申告納付税額（3％）【室】'!T39-'⑦-2Aのうち道分【室】'!T39), 0)</f>
        <v>0</v>
      </c>
      <c r="U39" s="98">
        <f>IFERROR(IF('⑥-2A申告納付税額（3％）【室】'!U39-'⑦-2Aのうち道分【室】'!U39&lt;0, 0, '⑥-2A申告納付税額（3％）【室】'!U39-'⑦-2Aのうち道分【室】'!U39), 0)</f>
        <v>0</v>
      </c>
      <c r="V39" s="98">
        <f>IFERROR(IF('⑥-2A申告納付税額（3％）【室】'!V39-'⑦-2Aのうち道分【室】'!V39&lt;0, 0, '⑥-2A申告納付税額（3％）【室】'!V39-'⑦-2Aのうち道分【室】'!V39), 0)</f>
        <v>0</v>
      </c>
      <c r="W39" s="98">
        <f>IFERROR(IF('⑥-2A申告納付税額（3％）【室】'!W39-'⑦-2Aのうち道分【室】'!W39&lt;0, 0, '⑥-2A申告納付税額（3％）【室】'!W39-'⑦-2Aのうち道分【室】'!W39), 0)</f>
        <v>0</v>
      </c>
      <c r="X39" s="98">
        <f>IFERROR(IF('⑥-2A申告納付税額（3％）【室】'!X39-'⑦-2Aのうち道分【室】'!X39&lt;0, 0, '⑥-2A申告納付税額（3％）【室】'!X39-'⑦-2Aのうち道分【室】'!X39), 0)</f>
        <v>0</v>
      </c>
      <c r="Y39" s="98">
        <f>IFERROR(IF('⑥-2A申告納付税額（3％）【室】'!Y39-'⑦-2Aのうち道分【室】'!Y39&lt;0, 0, '⑥-2A申告納付税額（3％）【室】'!Y39-'⑦-2Aのうち道分【室】'!Y39), 0)</f>
        <v>0</v>
      </c>
      <c r="Z39" s="98">
        <f>IFERROR(IF('⑥-2A申告納付税額（3％）【室】'!Z39-'⑦-2Aのうち道分【室】'!Z39&lt;0, 0, '⑥-2A申告納付税額（3％）【室】'!Z39-'⑦-2Aのうち道分【室】'!Z39), 0)</f>
        <v>0</v>
      </c>
      <c r="AA39" s="98">
        <f>IFERROR(IF('⑥-2A申告納付税額（3％）【室】'!AA39-'⑦-2Aのうち道分【室】'!AA39&lt;0, 0, '⑥-2A申告納付税額（3％）【室】'!AA39-'⑦-2Aのうち道分【室】'!AA39), 0)</f>
        <v>0</v>
      </c>
      <c r="AB39" s="98">
        <f>IFERROR(IF('⑥-2A申告納付税額（3％）【室】'!AB39-'⑦-2Aのうち道分【室】'!AB39&lt;0, 0, '⑥-2A申告納付税額（3％）【室】'!AB39-'⑦-2Aのうち道分【室】'!AB39), 0)</f>
        <v>0</v>
      </c>
      <c r="AC39" s="98">
        <f>IFERROR(IF('⑥-2A申告納付税額（3％）【室】'!AC39-'⑦-2Aのうち道分【室】'!AC39&lt;0, 0, '⑥-2A申告納付税額（3％）【室】'!AC39-'⑦-2Aのうち道分【室】'!AC39), 0)</f>
        <v>0</v>
      </c>
      <c r="AD39" s="98">
        <f>IFERROR(IF('⑥-2A申告納付税額（3％）【室】'!AD39-'⑦-2Aのうち道分【室】'!AD39&lt;0, 0, '⑥-2A申告納付税額（3％）【室】'!AD39-'⑦-2Aのうち道分【室】'!AD39), 0)</f>
        <v>0</v>
      </c>
      <c r="AE39" s="98">
        <f>IFERROR(IF('⑥-2A申告納付税額（3％）【室】'!AE39-'⑦-2Aのうち道分【室】'!AE39&lt;0, 0, '⑥-2A申告納付税額（3％）【室】'!AE39-'⑦-2Aのうち道分【室】'!AE39), 0)</f>
        <v>0</v>
      </c>
      <c r="AF39" s="98">
        <f>IFERROR(IF('⑥-2A申告納付税額（3％）【室】'!AF39-'⑦-2Aのうち道分【室】'!AF39&lt;0, 0, '⑥-2A申告納付税額（3％）【室】'!AF39-'⑦-2Aのうち道分【室】'!AF39), 0)</f>
        <v>0</v>
      </c>
      <c r="AG39" s="98">
        <f>IFERROR(IF('⑥-2A申告納付税額（3％）【室】'!AG39-'⑦-2Aのうち道分【室】'!AG39&lt;0, 0, '⑥-2A申告納付税額（3％）【室】'!AG39-'⑦-2Aのうち道分【室】'!AG39), 0)</f>
        <v>0</v>
      </c>
      <c r="AH39" s="98">
        <f>IFERROR(IF('⑥-2A申告納付税額（3％）【室】'!AH39-'⑦-2Aのうち道分【室】'!AH39&lt;0, 0, '⑥-2A申告納付税額（3％）【室】'!AH39-'⑦-2Aのうち道分【室】'!AH39), 0)</f>
        <v>0</v>
      </c>
      <c r="AI39" s="98">
        <f>IFERROR(IF('⑥-2A申告納付税額（3％）【室】'!AI39-'⑦-2Aのうち道分【室】'!AI39&lt;0, 0, '⑥-2A申告納付税額（3％）【室】'!AI39-'⑦-2Aのうち道分【室】'!AI39), 0)</f>
        <v>0</v>
      </c>
      <c r="AJ39" s="98">
        <f>IFERROR(IF('⑥-2A申告納付税額（3％）【室】'!AJ39-'⑦-2Aのうち道分【室】'!AJ39&lt;0, 0, '⑥-2A申告納付税額（3％）【室】'!AJ39-'⑦-2Aのうち道分【室】'!AJ39), 0)</f>
        <v>0</v>
      </c>
      <c r="AK39" s="98">
        <f>IFERROR(IF('⑥-2A申告納付税額（3％）【室】'!AK39-'⑦-2Aのうち道分【室】'!AK39&lt;0, 0, '⑥-2A申告納付税額（3％）【室】'!AK39-'⑦-2Aのうち道分【室】'!AK39), 0)</f>
        <v>0</v>
      </c>
      <c r="AL39" s="98">
        <f>IFERROR(IF('⑥-2A申告納付税額（3％）【室】'!AL39-'⑦-2Aのうち道分【室】'!AL39&lt;0, 0, '⑥-2A申告納付税額（3％）【室】'!AL39-'⑦-2Aのうち道分【室】'!AL39), 0)</f>
        <v>0</v>
      </c>
      <c r="AM39" s="98">
        <f>IFERROR(IF('⑥-2A申告納付税額（3％）【室】'!AM39-'⑦-2Aのうち道分【室】'!AM39&lt;0, 0, '⑥-2A申告納付税額（3％）【室】'!AM39-'⑦-2Aのうち道分【室】'!AM39), 0)</f>
        <v>0</v>
      </c>
      <c r="AN39" s="98">
        <f>IFERROR(IF('⑥-2A申告納付税額（3％）【室】'!AN39-'⑦-2Aのうち道分【室】'!AN39&lt;0, 0, '⑥-2A申告納付税額（3％）【室】'!AN39-'⑦-2Aのうち道分【室】'!AN39), 0)</f>
        <v>0</v>
      </c>
      <c r="AO39" s="98">
        <f>IFERROR(IF('⑥-2A申告納付税額（3％）【室】'!AO39-'⑦-2Aのうち道分【室】'!AO39&lt;0, 0, '⑥-2A申告納付税額（3％）【室】'!AO39-'⑦-2Aのうち道分【室】'!AO39), 0)</f>
        <v>0</v>
      </c>
      <c r="AP39" s="98">
        <f>IFERROR(IF('⑥-2A申告納付税額（3％）【室】'!AP39-'⑦-2Aのうち道分【室】'!AP39&lt;0, 0, '⑥-2A申告納付税額（3％）【室】'!AP39-'⑦-2Aのうち道分【室】'!AP39), 0)</f>
        <v>0</v>
      </c>
      <c r="AQ39" s="98">
        <f>IFERROR(IF('⑥-2A申告納付税額（3％）【室】'!AQ39-'⑦-2Aのうち道分【室】'!AQ39&lt;0, 0, '⑥-2A申告納付税額（3％）【室】'!AQ39-'⑦-2Aのうち道分【室】'!AQ39), 0)</f>
        <v>0</v>
      </c>
      <c r="AR39" s="98">
        <f>IFERROR(IF('⑥-2A申告納付税額（3％）【室】'!AR39-'⑦-2Aのうち道分【室】'!AR39&lt;0, 0, '⑥-2A申告納付税額（3％）【室】'!AR39-'⑦-2Aのうち道分【室】'!AR39), 0)</f>
        <v>0</v>
      </c>
      <c r="AS39" s="98">
        <f>IFERROR(IF('⑥-2A申告納付税額（3％）【室】'!AS39-'⑦-2Aのうち道分【室】'!AS39&lt;0, 0, '⑥-2A申告納付税額（3％）【室】'!AS39-'⑦-2Aのうち道分【室】'!AS39), 0)</f>
        <v>0</v>
      </c>
      <c r="AT39" s="98">
        <f>IFERROR(IF('⑥-2A申告納付税額（3％）【室】'!AT39-'⑦-2Aのうち道分【室】'!AT39&lt;0, 0, '⑥-2A申告納付税額（3％）【室】'!AT39-'⑦-2Aのうち道分【室】'!AT39), 0)</f>
        <v>0</v>
      </c>
      <c r="AU39" s="98">
        <f>IFERROR(IF('⑥-2A申告納付税額（3％）【室】'!AU39-'⑦-2Aのうち道分【室】'!AU39&lt;0, 0, '⑥-2A申告納付税額（3％）【室】'!AU39-'⑦-2Aのうち道分【室】'!AU39), 0)</f>
        <v>0</v>
      </c>
      <c r="AV39" s="98">
        <f>IFERROR(IF('⑥-2A申告納付税額（3％）【室】'!AV39-'⑦-2Aのうち道分【室】'!AV39&lt;0, 0, '⑥-2A申告納付税額（3％）【室】'!AV39-'⑦-2Aのうち道分【室】'!AV39), 0)</f>
        <v>0</v>
      </c>
      <c r="AW39" s="98">
        <f>IFERROR(IF('⑥-2A申告納付税額（3％）【室】'!AW39-'⑦-2Aのうち道分【室】'!AW39&lt;0, 0, '⑥-2A申告納付税額（3％）【室】'!AW39-'⑦-2Aのうち道分【室】'!AW39), 0)</f>
        <v>0</v>
      </c>
      <c r="AX39" s="98">
        <f>IFERROR(IF('⑥-2A申告納付税額（3％）【室】'!AX39-'⑦-2Aのうち道分【室】'!AX39&lt;0, 0, '⑥-2A申告納付税額（3％）【室】'!AX39-'⑦-2Aのうち道分【室】'!AX39), 0)</f>
        <v>0</v>
      </c>
      <c r="AY39" s="98">
        <f>IFERROR(IF('⑥-2A申告納付税額（3％）【室】'!AY39-'⑦-2Aのうち道分【室】'!AY39&lt;0, 0, '⑥-2A申告納付税額（3％）【室】'!AY39-'⑦-2Aのうち道分【室】'!AY39), 0)</f>
        <v>0</v>
      </c>
      <c r="AZ39" s="98">
        <f>IFERROR(IF('⑥-2A申告納付税額（3％）【室】'!AZ39-'⑦-2Aのうち道分【室】'!AZ39&lt;0, 0, '⑥-2A申告納付税額（3％）【室】'!AZ39-'⑦-2Aのうち道分【室】'!AZ39), 0)</f>
        <v>0</v>
      </c>
      <c r="BA39" s="98">
        <f>IFERROR(IF('⑥-2A申告納付税額（3％）【室】'!BA39-'⑦-2Aのうち道分【室】'!BA39&lt;0, 0, '⑥-2A申告納付税額（3％）【室】'!BA39-'⑦-2Aのうち道分【室】'!BA39), 0)</f>
        <v>0</v>
      </c>
      <c r="BB39" s="98">
        <f>IFERROR(IF('⑥-2A申告納付税額（3％）【室】'!BB39-'⑦-2Aのうち道分【室】'!BB39&lt;0, 0, '⑥-2A申告納付税額（3％）【室】'!BB39-'⑦-2Aのうち道分【室】'!BB39), 0)</f>
        <v>0</v>
      </c>
      <c r="BC39" s="98">
        <f>IFERROR(IF('⑥-2A申告納付税額（3％）【室】'!BC39-'⑦-2Aのうち道分【室】'!BC39&lt;0, 0, '⑥-2A申告納付税額（3％）【室】'!BC39-'⑦-2Aのうち道分【室】'!BC39), 0)</f>
        <v>0</v>
      </c>
      <c r="BD39" s="98">
        <f>IFERROR(IF('⑥-2A申告納付税額（3％）【室】'!BD39-'⑦-2Aのうち道分【室】'!BD39&lt;0, 0, '⑥-2A申告納付税額（3％）【室】'!BD39-'⑦-2Aのうち道分【室】'!BD39), 0)</f>
        <v>0</v>
      </c>
      <c r="BE39" s="98">
        <f>IFERROR(IF('⑥-2A申告納付税額（3％）【室】'!BE39-'⑦-2Aのうち道分【室】'!BE39&lt;0, 0, '⑥-2A申告納付税額（3％）【室】'!BE39-'⑦-2Aのうち道分【室】'!BE39), 0)</f>
        <v>0</v>
      </c>
      <c r="BF39" s="98">
        <f>IFERROR(IF('⑥-2A申告納付税額（3％）【室】'!BF39-'⑦-2Aのうち道分【室】'!BF39&lt;0, 0, '⑥-2A申告納付税額（3％）【室】'!BF39-'⑦-2Aのうち道分【室】'!BF39), 0)</f>
        <v>0</v>
      </c>
      <c r="BG39" s="98">
        <f>IFERROR(IF('⑥-2A申告納付税額（3％）【室】'!BG39-'⑦-2Aのうち道分【室】'!BG39&lt;0, 0, '⑥-2A申告納付税額（3％）【室】'!BG39-'⑦-2Aのうち道分【室】'!BG39), 0)</f>
        <v>0</v>
      </c>
      <c r="BH39" s="98">
        <f>IFERROR(IF('⑥-2A申告納付税額（3％）【室】'!BH39-'⑦-2Aのうち道分【室】'!BH39&lt;0, 0, '⑥-2A申告納付税額（3％）【室】'!BH39-'⑦-2Aのうち道分【室】'!BH39), 0)</f>
        <v>0</v>
      </c>
      <c r="BI39" s="98">
        <f>IFERROR(IF('⑥-2A申告納付税額（3％）【室】'!BI39-'⑦-2Aのうち道分【室】'!BI39&lt;0, 0, '⑥-2A申告納付税額（3％）【室】'!BI39-'⑦-2Aのうち道分【室】'!BI39), 0)</f>
        <v>0</v>
      </c>
      <c r="BJ39" s="98">
        <f>IFERROR(IF('⑥-2A申告納付税額（3％）【室】'!BJ39-'⑦-2Aのうち道分【室】'!BJ39&lt;0, 0, '⑥-2A申告納付税額（3％）【室】'!BJ39-'⑦-2Aのうち道分【室】'!BJ39), 0)</f>
        <v>0</v>
      </c>
      <c r="BK39" s="98">
        <f>IFERROR(IF('⑥-2A申告納付税額（3％）【室】'!BK39-'⑦-2Aのうち道分【室】'!BK39&lt;0, 0, '⑥-2A申告納付税額（3％）【室】'!BK39-'⑦-2Aのうち道分【室】'!BK39), 0)</f>
        <v>0</v>
      </c>
      <c r="BL39" s="98">
        <f>IFERROR(IF('⑥-2A申告納付税額（3％）【室】'!BL39-'⑦-2Aのうち道分【室】'!BL39&lt;0, 0, '⑥-2A申告納付税額（3％）【室】'!BL39-'⑦-2Aのうち道分【室】'!BL39), 0)</f>
        <v>0</v>
      </c>
      <c r="BM39" s="98">
        <f>IFERROR(IF('⑥-2A申告納付税額（3％）【室】'!BM39-'⑦-2Aのうち道分【室】'!BM39&lt;0, 0, '⑥-2A申告納付税額（3％）【室】'!BM39-'⑦-2Aのうち道分【室】'!BM39), 0)</f>
        <v>0</v>
      </c>
      <c r="BN39" s="98">
        <f>IFERROR(IF('⑥-2A申告納付税額（3％）【室】'!BN39-'⑦-2Aのうち道分【室】'!BN39&lt;0, 0, '⑥-2A申告納付税額（3％）【室】'!BN39-'⑦-2Aのうち道分【室】'!BN39), 0)</f>
        <v>0</v>
      </c>
      <c r="BO39" s="98">
        <f>IFERROR(IF('⑥-2A申告納付税額（3％）【室】'!BO39-'⑦-2Aのうち道分【室】'!BO39&lt;0, 0, '⑥-2A申告納付税額（3％）【室】'!BO39-'⑦-2Aのうち道分【室】'!BO39), 0)</f>
        <v>0</v>
      </c>
      <c r="BP39" s="98">
        <f>IFERROR(IF('⑥-2A申告納付税額（3％）【室】'!BP39-'⑦-2Aのうち道分【室】'!BP39&lt;0, 0, '⑥-2A申告納付税額（3％）【室】'!BP39-'⑦-2Aのうち道分【室】'!BP39), 0)</f>
        <v>0</v>
      </c>
      <c r="BQ39" s="98">
        <f>IFERROR(IF('⑥-2A申告納付税額（3％）【室】'!BQ39-'⑦-2Aのうち道分【室】'!BQ39&lt;0, 0, '⑥-2A申告納付税額（3％）【室】'!BQ39-'⑦-2Aのうち道分【室】'!BQ39), 0)</f>
        <v>0</v>
      </c>
      <c r="BR39" s="98">
        <f>IFERROR(IF('⑥-2A申告納付税額（3％）【室】'!BR39-'⑦-2Aのうち道分【室】'!BR39&lt;0, 0, '⑥-2A申告納付税額（3％）【室】'!BR39-'⑦-2Aのうち道分【室】'!BR39), 0)</f>
        <v>0</v>
      </c>
      <c r="BS39" s="98">
        <f>IFERROR(IF('⑥-2A申告納付税額（3％）【室】'!BS39-'⑦-2Aのうち道分【室】'!BS39&lt;0, 0, '⑥-2A申告納付税額（3％）【室】'!BS39-'⑦-2Aのうち道分【室】'!BS39), 0)</f>
        <v>0</v>
      </c>
      <c r="BT39" s="98">
        <f>IFERROR(IF('⑥-2A申告納付税額（3％）【室】'!BT39-'⑦-2Aのうち道分【室】'!BT39&lt;0, 0, '⑥-2A申告納付税額（3％）【室】'!BT39-'⑦-2Aのうち道分【室】'!BT39), 0)</f>
        <v>0</v>
      </c>
      <c r="BU39" s="98">
        <f>IFERROR(IF('⑥-2A申告納付税額（3％）【室】'!BU39-'⑦-2Aのうち道分【室】'!BU39&lt;0, 0, '⑥-2A申告納付税額（3％）【室】'!BU39-'⑦-2Aのうち道分【室】'!BU39), 0)</f>
        <v>0</v>
      </c>
      <c r="BV39" s="98">
        <f>IFERROR(IF('⑥-2A申告納付税額（3％）【室】'!BV39-'⑦-2Aのうち道分【室】'!BV39&lt;0, 0, '⑥-2A申告納付税額（3％）【室】'!BV39-'⑦-2Aのうち道分【室】'!BV39), 0)</f>
        <v>0</v>
      </c>
      <c r="BW39" s="98">
        <f>IFERROR(IF('⑥-2A申告納付税額（3％）【室】'!BW39-'⑦-2Aのうち道分【室】'!BW39&lt;0, 0, '⑥-2A申告納付税額（3％）【室】'!BW39-'⑦-2Aのうち道分【室】'!BW39), 0)</f>
        <v>0</v>
      </c>
      <c r="BX39" s="98">
        <f>IFERROR(IF('⑥-2A申告納付税額（3％）【室】'!BX39-'⑦-2Aのうち道分【室】'!BX39&lt;0, 0, '⑥-2A申告納付税額（3％）【室】'!BX39-'⑦-2Aのうち道分【室】'!BX39), 0)</f>
        <v>0</v>
      </c>
      <c r="BY39" s="98">
        <f>IFERROR(IF('⑥-2A申告納付税額（3％）【室】'!BY39-'⑦-2Aのうち道分【室】'!BY39&lt;0, 0, '⑥-2A申告納付税額（3％）【室】'!BY39-'⑦-2Aのうち道分【室】'!BY39), 0)</f>
        <v>0</v>
      </c>
      <c r="BZ39" s="98">
        <f>IFERROR(IF('⑥-2A申告納付税額（3％）【室】'!BZ39-'⑦-2Aのうち道分【室】'!BZ39&lt;0, 0, '⑥-2A申告納付税額（3％）【室】'!BZ39-'⑦-2Aのうち道分【室】'!BZ39), 0)</f>
        <v>0</v>
      </c>
      <c r="CA39" s="98">
        <f>IFERROR(IF('⑥-2A申告納付税額（3％）【室】'!CA39-'⑦-2Aのうち道分【室】'!CA39&lt;0, 0, '⑥-2A申告納付税額（3％）【室】'!CA39-'⑦-2Aのうち道分【室】'!CA39), 0)</f>
        <v>0</v>
      </c>
      <c r="CB39" s="98">
        <f>IFERROR(IF('⑥-2A申告納付税額（3％）【室】'!CB39-'⑦-2Aのうち道分【室】'!CB39&lt;0, 0, '⑥-2A申告納付税額（3％）【室】'!CB39-'⑦-2Aのうち道分【室】'!CB39), 0)</f>
        <v>0</v>
      </c>
      <c r="CC39" s="98">
        <f>IFERROR(IF('⑥-2A申告納付税額（3％）【室】'!CC39-'⑦-2Aのうち道分【室】'!CC39&lt;0, 0, '⑥-2A申告納付税額（3％）【室】'!CC39-'⑦-2Aのうち道分【室】'!CC39), 0)</f>
        <v>0</v>
      </c>
      <c r="CD39" s="98">
        <f>IFERROR(IF('⑥-2A申告納付税額（3％）【室】'!CD39-'⑦-2Aのうち道分【室】'!CD39&lt;0, 0, '⑥-2A申告納付税額（3％）【室】'!CD39-'⑦-2Aのうち道分【室】'!CD39), 0)</f>
        <v>0</v>
      </c>
      <c r="CE39" s="98">
        <f>IFERROR(IF('⑥-2A申告納付税額（3％）【室】'!CE39-'⑦-2Aのうち道分【室】'!CE39&lt;0, 0, '⑥-2A申告納付税額（3％）【室】'!CE39-'⑦-2Aのうち道分【室】'!CE39), 0)</f>
        <v>0</v>
      </c>
      <c r="CF39" s="98">
        <f>IFERROR(IF('⑥-2A申告納付税額（3％）【室】'!CF39-'⑦-2Aのうち道分【室】'!CF39&lt;0, 0, '⑥-2A申告納付税額（3％）【室】'!CF39-'⑦-2Aのうち道分【室】'!CF39), 0)</f>
        <v>0</v>
      </c>
      <c r="CG39" s="98">
        <f>IFERROR(IF('⑥-2A申告納付税額（3％）【室】'!CG39-'⑦-2Aのうち道分【室】'!CG39&lt;0, 0, '⑥-2A申告納付税額（3％）【室】'!CG39-'⑦-2Aのうち道分【室】'!CG39), 0)</f>
        <v>0</v>
      </c>
      <c r="CH39" s="98">
        <f>IFERROR(IF('⑥-2A申告納付税額（3％）【室】'!CH39-'⑦-2Aのうち道分【室】'!CH39&lt;0, 0, '⑥-2A申告納付税額（3％）【室】'!CH39-'⑦-2Aのうち道分【室】'!CH39), 0)</f>
        <v>0</v>
      </c>
      <c r="CI39" s="98">
        <f>IFERROR(IF('⑥-2A申告納付税額（3％）【室】'!CI39-'⑦-2Aのうち道分【室】'!CI39&lt;0, 0, '⑥-2A申告納付税額（3％）【室】'!CI39-'⑦-2Aのうち道分【室】'!CI39), 0)</f>
        <v>0</v>
      </c>
      <c r="CJ39" s="98">
        <f>IFERROR(IF('⑥-2A申告納付税額（3％）【室】'!CJ39-'⑦-2Aのうち道分【室】'!CJ39&lt;0, 0, '⑥-2A申告納付税額（3％）【室】'!CJ39-'⑦-2Aのうち道分【室】'!CJ39), 0)</f>
        <v>0</v>
      </c>
      <c r="CK39" s="98">
        <f>IFERROR(IF('⑥-2A申告納付税額（3％）【室】'!CK39-'⑦-2Aのうち道分【室】'!CK39&lt;0, 0, '⑥-2A申告納付税額（3％）【室】'!CK39-'⑦-2Aのうち道分【室】'!CK39), 0)</f>
        <v>0</v>
      </c>
      <c r="CL39" s="98">
        <f>IFERROR(IF('⑥-2A申告納付税額（3％）【室】'!CL39-'⑦-2Aのうち道分【室】'!CL39&lt;0, 0, '⑥-2A申告納付税額（3％）【室】'!CL39-'⑦-2Aのうち道分【室】'!CL39), 0)</f>
        <v>0</v>
      </c>
      <c r="CM39" s="98">
        <f>IFERROR(IF('⑥-2A申告納付税額（3％）【室】'!CM39-'⑦-2Aのうち道分【室】'!CM39&lt;0, 0, '⑥-2A申告納付税額（3％）【室】'!CM39-'⑦-2Aのうち道分【室】'!CM39), 0)</f>
        <v>0</v>
      </c>
      <c r="CN39" s="98">
        <f>IFERROR(IF('⑥-2A申告納付税額（3％）【室】'!CN39-'⑦-2Aのうち道分【室】'!CN39&lt;0, 0, '⑥-2A申告納付税額（3％）【室】'!CN39-'⑦-2Aのうち道分【室】'!CN39), 0)</f>
        <v>0</v>
      </c>
      <c r="CO39" s="98">
        <f>IFERROR(IF('⑥-2A申告納付税額（3％）【室】'!CO39-'⑦-2Aのうち道分【室】'!CO39&lt;0, 0, '⑥-2A申告納付税額（3％）【室】'!CO39-'⑦-2Aのうち道分【室】'!CO39), 0)</f>
        <v>0</v>
      </c>
      <c r="CP39" s="98">
        <f>IFERROR(IF('⑥-2A申告納付税額（3％）【室】'!CP39-'⑦-2Aのうち道分【室】'!CP39&lt;0, 0, '⑥-2A申告納付税額（3％）【室】'!CP39-'⑦-2Aのうち道分【室】'!CP39), 0)</f>
        <v>0</v>
      </c>
      <c r="CQ39" s="98">
        <f>IFERROR(IF('⑥-2A申告納付税額（3％）【室】'!CQ39-'⑦-2Aのうち道分【室】'!CQ39&lt;0, 0, '⑥-2A申告納付税額（3％）【室】'!CQ39-'⑦-2Aのうち道分【室】'!CQ39), 0)</f>
        <v>0</v>
      </c>
      <c r="CR39" s="98">
        <f>IFERROR(IF('⑥-2A申告納付税額（3％）【室】'!CR39-'⑦-2Aのうち道分【室】'!CR39&lt;0, 0, '⑥-2A申告納付税額（3％）【室】'!CR39-'⑦-2Aのうち道分【室】'!CR39), 0)</f>
        <v>0</v>
      </c>
      <c r="CS39" s="98">
        <f>IFERROR(IF('⑥-2A申告納付税額（3％）【室】'!CS39-'⑦-2Aのうち道分【室】'!CS39&lt;0, 0, '⑥-2A申告納付税額（3％）【室】'!CS39-'⑦-2Aのうち道分【室】'!CS39), 0)</f>
        <v>0</v>
      </c>
      <c r="CT39" s="98">
        <f>IFERROR(IF('⑥-2A申告納付税額（3％）【室】'!CT39-'⑦-2Aのうち道分【室】'!CT39&lt;0, 0, '⑥-2A申告納付税額（3％）【室】'!CT39-'⑦-2Aのうち道分【室】'!CT39), 0)</f>
        <v>0</v>
      </c>
      <c r="CU39" s="98">
        <f>IFERROR(IF('⑥-2A申告納付税額（3％）【室】'!CU39-'⑦-2Aのうち道分【室】'!CU39&lt;0, 0, '⑥-2A申告納付税額（3％）【室】'!CU39-'⑦-2Aのうち道分【室】'!CU39), 0)</f>
        <v>0</v>
      </c>
      <c r="CV39" s="98">
        <f>IFERROR(IF('⑥-2A申告納付税額（3％）【室】'!CV39-'⑦-2Aのうち道分【室】'!CV39&lt;0, 0, '⑥-2A申告納付税額（3％）【室】'!CV39-'⑦-2Aのうち道分【室】'!CV39), 0)</f>
        <v>0</v>
      </c>
      <c r="CW39" s="98">
        <f>IFERROR(IF('⑥-2A申告納付税額（3％）【室】'!CW39-'⑦-2Aのうち道分【室】'!CW39&lt;0, 0, '⑥-2A申告納付税額（3％）【室】'!CW39-'⑦-2Aのうち道分【室】'!CW39), 0)</f>
        <v>0</v>
      </c>
      <c r="CX39" s="98">
        <f>IFERROR(IF('⑥-2A申告納付税額（3％）【室】'!CX39-'⑦-2Aのうち道分【室】'!CX39&lt;0, 0, '⑥-2A申告納付税額（3％）【室】'!CX39-'⑦-2Aのうち道分【室】'!CX39), 0)</f>
        <v>0</v>
      </c>
      <c r="CY39" s="166">
        <f t="shared" si="6"/>
        <v>0</v>
      </c>
      <c r="DA39" s="7">
        <f t="shared" si="7"/>
        <v>0</v>
      </c>
    </row>
    <row r="40" spans="1:106" s="48" customFormat="1" ht="25.5" thickTop="1" thickBot="1">
      <c r="A40" s="198" t="s">
        <v>1</v>
      </c>
      <c r="B40" s="198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64">
        <f t="shared" ref="CY40" si="11">SUM(CY9:CY39)</f>
        <v>0</v>
      </c>
      <c r="DA40" s="47">
        <f>SUM(DA9:DA39)</f>
        <v>0</v>
      </c>
      <c r="DB40" s="49"/>
    </row>
    <row r="47" spans="1:106" s="6" customFormat="1">
      <c r="A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06" ht="19.5" customHeight="1"/>
  </sheetData>
  <sheetProtection sheet="1" objects="1" scenarios="1"/>
  <mergeCells count="11">
    <mergeCell ref="A9:A39"/>
    <mergeCell ref="A40:B40"/>
    <mergeCell ref="CY3:CY8"/>
    <mergeCell ref="DA4:DA8"/>
    <mergeCell ref="A2:B2"/>
    <mergeCell ref="A8:B8"/>
    <mergeCell ref="A4:B4"/>
    <mergeCell ref="A7:B7"/>
    <mergeCell ref="A6:B6"/>
    <mergeCell ref="A5:B5"/>
    <mergeCell ref="A3:B3"/>
  </mergeCells>
  <phoneticPr fontId="2"/>
  <conditionalFormatting sqref="D9:N9 C10:N40">
    <cfRule type="containsErrors" dxfId="14" priority="11">
      <formula>ISERROR(C9)</formula>
    </cfRule>
  </conditionalFormatting>
  <conditionalFormatting sqref="C9">
    <cfRule type="containsErrors" dxfId="13" priority="10">
      <formula>ISERROR(C9)</formula>
    </cfRule>
  </conditionalFormatting>
  <conditionalFormatting sqref="CY9:CY40">
    <cfRule type="containsErrors" dxfId="12" priority="2">
      <formula>ISERROR(CY9)</formula>
    </cfRule>
  </conditionalFormatting>
  <conditionalFormatting sqref="O9:CX40">
    <cfRule type="containsErrors" dxfId="11" priority="1">
      <formula>ISERROR(O9)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8B60-A122-49EF-AC02-E467F0D6C5FE}">
  <sheetPr>
    <pageSetUpPr fitToPage="1"/>
  </sheetPr>
  <dimension ref="A1:DB38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B7" sqref="DB7"/>
    </sheetView>
  </sheetViews>
  <sheetFormatPr defaultRowHeight="18.75"/>
  <cols>
    <col min="1" max="1" width="9" style="4"/>
    <col min="2" max="2" width="5" style="6" customWidth="1"/>
    <col min="3" max="8" width="9.625" style="4" customWidth="1"/>
    <col min="9" max="11" width="9" style="4"/>
    <col min="12" max="12" width="9.375" style="4" bestFit="1" customWidth="1"/>
    <col min="13" max="16" width="9" style="4"/>
    <col min="17" max="17" width="10.25" style="4" customWidth="1"/>
    <col min="18" max="25" width="9" style="4" customWidth="1"/>
    <col min="26" max="26" width="6.625" style="4" customWidth="1"/>
    <col min="27" max="27" width="9.125" style="4" customWidth="1"/>
    <col min="28" max="102" width="9" style="4" customWidth="1"/>
    <col min="103" max="16384" width="9" style="4"/>
  </cols>
  <sheetData>
    <row r="1" spans="1:106" ht="24">
      <c r="A1" s="144"/>
      <c r="B1" s="6" t="s">
        <v>8</v>
      </c>
      <c r="C1" s="144"/>
      <c r="D1" s="4" t="s">
        <v>2</v>
      </c>
      <c r="E1" s="191" t="s">
        <v>10</v>
      </c>
      <c r="F1" s="191"/>
      <c r="G1" s="192"/>
      <c r="H1" s="192"/>
      <c r="J1" s="191" t="s">
        <v>11</v>
      </c>
      <c r="K1" s="191"/>
      <c r="L1" s="193"/>
      <c r="M1" s="193"/>
      <c r="N1" s="193"/>
      <c r="O1" s="193"/>
      <c r="P1" s="193"/>
    </row>
    <row r="2" spans="1:106">
      <c r="A2" s="194"/>
      <c r="B2" s="194"/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  <c r="AU2" s="13">
        <v>45</v>
      </c>
      <c r="AV2" s="13">
        <v>46</v>
      </c>
      <c r="AW2" s="13">
        <v>47</v>
      </c>
      <c r="AX2" s="13">
        <v>48</v>
      </c>
      <c r="AY2" s="13">
        <v>49</v>
      </c>
      <c r="AZ2" s="13">
        <v>50</v>
      </c>
      <c r="BA2" s="13">
        <v>51</v>
      </c>
      <c r="BB2" s="13">
        <v>52</v>
      </c>
      <c r="BC2" s="13">
        <v>53</v>
      </c>
      <c r="BD2" s="13">
        <v>54</v>
      </c>
      <c r="BE2" s="13">
        <v>55</v>
      </c>
      <c r="BF2" s="13">
        <v>56</v>
      </c>
      <c r="BG2" s="13">
        <v>57</v>
      </c>
      <c r="BH2" s="13">
        <v>58</v>
      </c>
      <c r="BI2" s="13">
        <v>59</v>
      </c>
      <c r="BJ2" s="13">
        <v>60</v>
      </c>
      <c r="BK2" s="13">
        <v>61</v>
      </c>
      <c r="BL2" s="13">
        <v>62</v>
      </c>
      <c r="BM2" s="13">
        <v>63</v>
      </c>
      <c r="BN2" s="13">
        <v>64</v>
      </c>
      <c r="BO2" s="13">
        <v>65</v>
      </c>
      <c r="BP2" s="13">
        <v>66</v>
      </c>
      <c r="BQ2" s="13">
        <v>67</v>
      </c>
      <c r="BR2" s="13">
        <v>68</v>
      </c>
      <c r="BS2" s="13">
        <v>69</v>
      </c>
      <c r="BT2" s="13">
        <v>70</v>
      </c>
      <c r="BU2" s="13">
        <v>71</v>
      </c>
      <c r="BV2" s="13">
        <v>72</v>
      </c>
      <c r="BW2" s="13">
        <v>73</v>
      </c>
      <c r="BX2" s="13">
        <v>74</v>
      </c>
      <c r="BY2" s="13">
        <v>75</v>
      </c>
      <c r="BZ2" s="13">
        <v>76</v>
      </c>
      <c r="CA2" s="13">
        <v>77</v>
      </c>
      <c r="CB2" s="13">
        <v>78</v>
      </c>
      <c r="CC2" s="13">
        <v>79</v>
      </c>
      <c r="CD2" s="13">
        <v>80</v>
      </c>
      <c r="CE2" s="13">
        <v>81</v>
      </c>
      <c r="CF2" s="13">
        <v>82</v>
      </c>
      <c r="CG2" s="13">
        <v>83</v>
      </c>
      <c r="CH2" s="13">
        <v>84</v>
      </c>
      <c r="CI2" s="13">
        <v>85</v>
      </c>
      <c r="CJ2" s="13">
        <v>86</v>
      </c>
      <c r="CK2" s="13">
        <v>87</v>
      </c>
      <c r="CL2" s="13">
        <v>88</v>
      </c>
      <c r="CM2" s="13">
        <v>89</v>
      </c>
      <c r="CN2" s="13">
        <v>90</v>
      </c>
      <c r="CO2" s="13">
        <v>91</v>
      </c>
      <c r="CP2" s="13">
        <v>92</v>
      </c>
      <c r="CQ2" s="13">
        <v>93</v>
      </c>
      <c r="CR2" s="13">
        <v>94</v>
      </c>
      <c r="CS2" s="13">
        <v>95</v>
      </c>
      <c r="CT2" s="13">
        <v>96</v>
      </c>
      <c r="CU2" s="13">
        <v>97</v>
      </c>
      <c r="CV2" s="13">
        <v>98</v>
      </c>
      <c r="CW2" s="13">
        <v>99</v>
      </c>
      <c r="CX2" s="13">
        <v>100</v>
      </c>
    </row>
    <row r="3" spans="1:106">
      <c r="A3" s="199" t="s">
        <v>74</v>
      </c>
      <c r="B3" s="201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Z3" s="188"/>
    </row>
    <row r="4" spans="1:106">
      <c r="A4" s="208" t="s">
        <v>59</v>
      </c>
      <c r="B4" s="209"/>
      <c r="C4" s="183">
        <f>'①-1入力シート（宿泊人数）【1人当】'!C4</f>
        <v>0</v>
      </c>
      <c r="D4" s="183">
        <f>'①-1入力シート（宿泊人数）【1人当】'!D4</f>
        <v>0</v>
      </c>
      <c r="E4" s="183">
        <f>'①-1入力シート（宿泊人数）【1人当】'!E4</f>
        <v>0</v>
      </c>
      <c r="F4" s="183">
        <f>'①-1入力シート（宿泊人数）【1人当】'!F4</f>
        <v>0</v>
      </c>
      <c r="G4" s="183">
        <f>'①-1入力シート（宿泊人数）【1人当】'!G4</f>
        <v>0</v>
      </c>
      <c r="H4" s="183">
        <f>'①-1入力シート（宿泊人数）【1人当】'!H4</f>
        <v>0</v>
      </c>
      <c r="I4" s="183">
        <f>'①-1入力シート（宿泊人数）【1人当】'!I4</f>
        <v>0</v>
      </c>
      <c r="J4" s="183">
        <f>'①-1入力シート（宿泊人数）【1人当】'!J4</f>
        <v>0</v>
      </c>
      <c r="K4" s="183">
        <f>'①-1入力シート（宿泊人数）【1人当】'!K4</f>
        <v>0</v>
      </c>
      <c r="L4" s="183">
        <f>'①-1入力シート（宿泊人数）【1人当】'!L4</f>
        <v>0</v>
      </c>
      <c r="M4" s="183">
        <f>'①-1入力シート（宿泊人数）【1人当】'!M4</f>
        <v>0</v>
      </c>
      <c r="N4" s="183">
        <f>'①-1入力シート（宿泊人数）【1人当】'!N4</f>
        <v>0</v>
      </c>
      <c r="O4" s="183">
        <f>'①-1入力シート（宿泊人数）【1人当】'!O4</f>
        <v>0</v>
      </c>
      <c r="P4" s="183">
        <f>'①-1入力シート（宿泊人数）【1人当】'!P4</f>
        <v>0</v>
      </c>
      <c r="Q4" s="183">
        <f>'①-1入力シート（宿泊人数）【1人当】'!Q4</f>
        <v>0</v>
      </c>
      <c r="R4" s="183">
        <f>'①-1入力シート（宿泊人数）【1人当】'!R4</f>
        <v>0</v>
      </c>
      <c r="S4" s="183">
        <f>'①-1入力シート（宿泊人数）【1人当】'!S4</f>
        <v>0</v>
      </c>
      <c r="T4" s="183">
        <f>'①-1入力シート（宿泊人数）【1人当】'!T4</f>
        <v>0</v>
      </c>
      <c r="U4" s="183">
        <f>'①-1入力シート（宿泊人数）【1人当】'!U4</f>
        <v>0</v>
      </c>
      <c r="V4" s="183">
        <f>'①-1入力シート（宿泊人数）【1人当】'!V4</f>
        <v>0</v>
      </c>
      <c r="W4" s="183">
        <f>'①-1入力シート（宿泊人数）【1人当】'!W4</f>
        <v>0</v>
      </c>
      <c r="X4" s="183">
        <f>'①-1入力シート（宿泊人数）【1人当】'!X4</f>
        <v>0</v>
      </c>
      <c r="Y4" s="183">
        <f>'①-1入力シート（宿泊人数）【1人当】'!Y4</f>
        <v>0</v>
      </c>
      <c r="Z4" s="183">
        <f>'①-1入力シート（宿泊人数）【1人当】'!Z4</f>
        <v>0</v>
      </c>
      <c r="AA4" s="183">
        <f>'①-1入力シート（宿泊人数）【1人当】'!AA4</f>
        <v>0</v>
      </c>
      <c r="AB4" s="183">
        <f>'①-1入力シート（宿泊人数）【1人当】'!AB4</f>
        <v>0</v>
      </c>
      <c r="AC4" s="183">
        <f>'①-1入力シート（宿泊人数）【1人当】'!AC4</f>
        <v>0</v>
      </c>
      <c r="AD4" s="183">
        <f>'①-1入力シート（宿泊人数）【1人当】'!AD4</f>
        <v>0</v>
      </c>
      <c r="AE4" s="183">
        <f>'①-1入力シート（宿泊人数）【1人当】'!AE4</f>
        <v>0</v>
      </c>
      <c r="AF4" s="183">
        <f>'①-1入力シート（宿泊人数）【1人当】'!AF4</f>
        <v>0</v>
      </c>
      <c r="AG4" s="183">
        <f>'①-1入力シート（宿泊人数）【1人当】'!AG4</f>
        <v>0</v>
      </c>
      <c r="AH4" s="183">
        <f>'①-1入力シート（宿泊人数）【1人当】'!AH4</f>
        <v>0</v>
      </c>
      <c r="AI4" s="183">
        <f>'①-1入力シート（宿泊人数）【1人当】'!AI4</f>
        <v>0</v>
      </c>
      <c r="AJ4" s="183">
        <f>'①-1入力シート（宿泊人数）【1人当】'!AJ4</f>
        <v>0</v>
      </c>
      <c r="AK4" s="183">
        <f>'①-1入力シート（宿泊人数）【1人当】'!AK4</f>
        <v>0</v>
      </c>
      <c r="AL4" s="183">
        <f>'①-1入力シート（宿泊人数）【1人当】'!AL4</f>
        <v>0</v>
      </c>
      <c r="AM4" s="183">
        <f>'①-1入力シート（宿泊人数）【1人当】'!AM4</f>
        <v>0</v>
      </c>
      <c r="AN4" s="183">
        <f>'①-1入力シート（宿泊人数）【1人当】'!AN4</f>
        <v>0</v>
      </c>
      <c r="AO4" s="183">
        <f>'①-1入力シート（宿泊人数）【1人当】'!AO4</f>
        <v>0</v>
      </c>
      <c r="AP4" s="183">
        <f>'①-1入力シート（宿泊人数）【1人当】'!AP4</f>
        <v>0</v>
      </c>
      <c r="AQ4" s="183">
        <f>'①-1入力シート（宿泊人数）【1人当】'!AQ4</f>
        <v>0</v>
      </c>
      <c r="AR4" s="183">
        <f>'①-1入力シート（宿泊人数）【1人当】'!AR4</f>
        <v>0</v>
      </c>
      <c r="AS4" s="183">
        <f>'①-1入力シート（宿泊人数）【1人当】'!AS4</f>
        <v>0</v>
      </c>
      <c r="AT4" s="183">
        <f>'①-1入力シート（宿泊人数）【1人当】'!AT4</f>
        <v>0</v>
      </c>
      <c r="AU4" s="183">
        <f>'①-1入力シート（宿泊人数）【1人当】'!AU4</f>
        <v>0</v>
      </c>
      <c r="AV4" s="183">
        <f>'①-1入力シート（宿泊人数）【1人当】'!AV4</f>
        <v>0</v>
      </c>
      <c r="AW4" s="183">
        <f>'①-1入力シート（宿泊人数）【1人当】'!AW4</f>
        <v>0</v>
      </c>
      <c r="AX4" s="183">
        <f>'①-1入力シート（宿泊人数）【1人当】'!AX4</f>
        <v>0</v>
      </c>
      <c r="AY4" s="183">
        <f>'①-1入力シート（宿泊人数）【1人当】'!AY4</f>
        <v>0</v>
      </c>
      <c r="AZ4" s="183">
        <f>'①-1入力シート（宿泊人数）【1人当】'!AZ4</f>
        <v>0</v>
      </c>
      <c r="BA4" s="183">
        <f>'①-1入力シート（宿泊人数）【1人当】'!BA4</f>
        <v>0</v>
      </c>
      <c r="BB4" s="183">
        <f>'①-1入力シート（宿泊人数）【1人当】'!BB4</f>
        <v>0</v>
      </c>
      <c r="BC4" s="183">
        <f>'①-1入力シート（宿泊人数）【1人当】'!BC4</f>
        <v>0</v>
      </c>
      <c r="BD4" s="183">
        <f>'①-1入力シート（宿泊人数）【1人当】'!BD4</f>
        <v>0</v>
      </c>
      <c r="BE4" s="183">
        <f>'①-1入力シート（宿泊人数）【1人当】'!BE4</f>
        <v>0</v>
      </c>
      <c r="BF4" s="183">
        <f>'①-1入力シート（宿泊人数）【1人当】'!BF4</f>
        <v>0</v>
      </c>
      <c r="BG4" s="183">
        <f>'①-1入力シート（宿泊人数）【1人当】'!BG4</f>
        <v>0</v>
      </c>
      <c r="BH4" s="183">
        <f>'①-1入力シート（宿泊人数）【1人当】'!BH4</f>
        <v>0</v>
      </c>
      <c r="BI4" s="183">
        <f>'①-1入力シート（宿泊人数）【1人当】'!BI4</f>
        <v>0</v>
      </c>
      <c r="BJ4" s="183">
        <f>'①-1入力シート（宿泊人数）【1人当】'!BJ4</f>
        <v>0</v>
      </c>
      <c r="BK4" s="183">
        <f>'①-1入力シート（宿泊人数）【1人当】'!BK4</f>
        <v>0</v>
      </c>
      <c r="BL4" s="183">
        <f>'①-1入力シート（宿泊人数）【1人当】'!BL4</f>
        <v>0</v>
      </c>
      <c r="BM4" s="183">
        <f>'①-1入力シート（宿泊人数）【1人当】'!BM4</f>
        <v>0</v>
      </c>
      <c r="BN4" s="183">
        <f>'①-1入力シート（宿泊人数）【1人当】'!BN4</f>
        <v>0</v>
      </c>
      <c r="BO4" s="183">
        <f>'①-1入力シート（宿泊人数）【1人当】'!BO4</f>
        <v>0</v>
      </c>
      <c r="BP4" s="183">
        <f>'①-1入力シート（宿泊人数）【1人当】'!BP4</f>
        <v>0</v>
      </c>
      <c r="BQ4" s="183">
        <f>'①-1入力シート（宿泊人数）【1人当】'!BQ4</f>
        <v>0</v>
      </c>
      <c r="BR4" s="183">
        <f>'①-1入力シート（宿泊人数）【1人当】'!BR4</f>
        <v>0</v>
      </c>
      <c r="BS4" s="183">
        <f>'①-1入力シート（宿泊人数）【1人当】'!BS4</f>
        <v>0</v>
      </c>
      <c r="BT4" s="183">
        <f>'①-1入力シート（宿泊人数）【1人当】'!BT4</f>
        <v>0</v>
      </c>
      <c r="BU4" s="183">
        <f>'①-1入力シート（宿泊人数）【1人当】'!BU4</f>
        <v>0</v>
      </c>
      <c r="BV4" s="183">
        <f>'①-1入力シート（宿泊人数）【1人当】'!BV4</f>
        <v>0</v>
      </c>
      <c r="BW4" s="183">
        <f>'①-1入力シート（宿泊人数）【1人当】'!BW4</f>
        <v>0</v>
      </c>
      <c r="BX4" s="183">
        <f>'①-1入力シート（宿泊人数）【1人当】'!BX4</f>
        <v>0</v>
      </c>
      <c r="BY4" s="183">
        <f>'①-1入力シート（宿泊人数）【1人当】'!BY4</f>
        <v>0</v>
      </c>
      <c r="BZ4" s="183">
        <f>'①-1入力シート（宿泊人数）【1人当】'!BZ4</f>
        <v>0</v>
      </c>
      <c r="CA4" s="183">
        <f>'①-1入力シート（宿泊人数）【1人当】'!CA4</f>
        <v>0</v>
      </c>
      <c r="CB4" s="183">
        <f>'①-1入力シート（宿泊人数）【1人当】'!CB4</f>
        <v>0</v>
      </c>
      <c r="CC4" s="183">
        <f>'①-1入力シート（宿泊人数）【1人当】'!CC4</f>
        <v>0</v>
      </c>
      <c r="CD4" s="183">
        <f>'①-1入力シート（宿泊人数）【1人当】'!CD4</f>
        <v>0</v>
      </c>
      <c r="CE4" s="183">
        <f>'①-1入力シート（宿泊人数）【1人当】'!CE4</f>
        <v>0</v>
      </c>
      <c r="CF4" s="183">
        <f>'①-1入力シート（宿泊人数）【1人当】'!CF4</f>
        <v>0</v>
      </c>
      <c r="CG4" s="183">
        <f>'①-1入力シート（宿泊人数）【1人当】'!CG4</f>
        <v>0</v>
      </c>
      <c r="CH4" s="183">
        <f>'①-1入力シート（宿泊人数）【1人当】'!CH4</f>
        <v>0</v>
      </c>
      <c r="CI4" s="183">
        <f>'①-1入力シート（宿泊人数）【1人当】'!CI4</f>
        <v>0</v>
      </c>
      <c r="CJ4" s="183">
        <f>'①-1入力シート（宿泊人数）【1人当】'!CJ4</f>
        <v>0</v>
      </c>
      <c r="CK4" s="183">
        <f>'①-1入力シート（宿泊人数）【1人当】'!CK4</f>
        <v>0</v>
      </c>
      <c r="CL4" s="183">
        <f>'①-1入力シート（宿泊人数）【1人当】'!CL4</f>
        <v>0</v>
      </c>
      <c r="CM4" s="183">
        <f>'①-1入力シート（宿泊人数）【1人当】'!CM4</f>
        <v>0</v>
      </c>
      <c r="CN4" s="183">
        <f>'①-1入力シート（宿泊人数）【1人当】'!CN4</f>
        <v>0</v>
      </c>
      <c r="CO4" s="183">
        <f>'①-1入力シート（宿泊人数）【1人当】'!CO4</f>
        <v>0</v>
      </c>
      <c r="CP4" s="183">
        <f>'①-1入力シート（宿泊人数）【1人当】'!CP4</f>
        <v>0</v>
      </c>
      <c r="CQ4" s="183">
        <f>'①-1入力シート（宿泊人数）【1人当】'!CQ4</f>
        <v>0</v>
      </c>
      <c r="CR4" s="183">
        <f>'①-1入力シート（宿泊人数）【1人当】'!CR4</f>
        <v>0</v>
      </c>
      <c r="CS4" s="183">
        <f>'①-1入力シート（宿泊人数）【1人当】'!CS4</f>
        <v>0</v>
      </c>
      <c r="CT4" s="183">
        <f>'①-1入力シート（宿泊人数）【1人当】'!CT4</f>
        <v>0</v>
      </c>
      <c r="CU4" s="183">
        <f>'①-1入力シート（宿泊人数）【1人当】'!CU4</f>
        <v>0</v>
      </c>
      <c r="CV4" s="183">
        <f>'①-1入力シート（宿泊人数）【1人当】'!CV4</f>
        <v>0</v>
      </c>
      <c r="CW4" s="183">
        <f>'①-1入力シート（宿泊人数）【1人当】'!CW4</f>
        <v>0</v>
      </c>
      <c r="CX4" s="183">
        <f>'①-1入力シート（宿泊人数）【1人当】'!CX4</f>
        <v>0</v>
      </c>
      <c r="CZ4" s="189"/>
    </row>
    <row r="5" spans="1:106" ht="18.75" customHeight="1">
      <c r="A5" s="208" t="s">
        <v>60</v>
      </c>
      <c r="B5" s="209"/>
      <c r="C5" s="151">
        <f>C4/1.1</f>
        <v>0</v>
      </c>
      <c r="D5" s="151">
        <f t="shared" ref="D5:BO5" si="0">D4/1.1</f>
        <v>0</v>
      </c>
      <c r="E5" s="151">
        <f t="shared" si="0"/>
        <v>0</v>
      </c>
      <c r="F5" s="151">
        <f t="shared" si="0"/>
        <v>0</v>
      </c>
      <c r="G5" s="151">
        <f t="shared" si="0"/>
        <v>0</v>
      </c>
      <c r="H5" s="151">
        <f t="shared" si="0"/>
        <v>0</v>
      </c>
      <c r="I5" s="151">
        <f t="shared" si="0"/>
        <v>0</v>
      </c>
      <c r="J5" s="151">
        <f t="shared" si="0"/>
        <v>0</v>
      </c>
      <c r="K5" s="151">
        <f t="shared" si="0"/>
        <v>0</v>
      </c>
      <c r="L5" s="151">
        <f t="shared" si="0"/>
        <v>0</v>
      </c>
      <c r="M5" s="151">
        <f t="shared" si="0"/>
        <v>0</v>
      </c>
      <c r="N5" s="151">
        <f t="shared" si="0"/>
        <v>0</v>
      </c>
      <c r="O5" s="151">
        <f t="shared" si="0"/>
        <v>0</v>
      </c>
      <c r="P5" s="151">
        <f t="shared" si="0"/>
        <v>0</v>
      </c>
      <c r="Q5" s="151">
        <f t="shared" si="0"/>
        <v>0</v>
      </c>
      <c r="R5" s="151">
        <f t="shared" si="0"/>
        <v>0</v>
      </c>
      <c r="S5" s="151">
        <f t="shared" si="0"/>
        <v>0</v>
      </c>
      <c r="T5" s="151">
        <f t="shared" si="0"/>
        <v>0</v>
      </c>
      <c r="U5" s="151">
        <f t="shared" si="0"/>
        <v>0</v>
      </c>
      <c r="V5" s="151">
        <f t="shared" si="0"/>
        <v>0</v>
      </c>
      <c r="W5" s="151">
        <f t="shared" si="0"/>
        <v>0</v>
      </c>
      <c r="X5" s="151">
        <f t="shared" si="0"/>
        <v>0</v>
      </c>
      <c r="Y5" s="151">
        <f t="shared" si="0"/>
        <v>0</v>
      </c>
      <c r="Z5" s="151">
        <f t="shared" si="0"/>
        <v>0</v>
      </c>
      <c r="AA5" s="151">
        <f t="shared" si="0"/>
        <v>0</v>
      </c>
      <c r="AB5" s="151">
        <f t="shared" si="0"/>
        <v>0</v>
      </c>
      <c r="AC5" s="151">
        <f t="shared" si="0"/>
        <v>0</v>
      </c>
      <c r="AD5" s="151">
        <f t="shared" si="0"/>
        <v>0</v>
      </c>
      <c r="AE5" s="151">
        <f t="shared" si="0"/>
        <v>0</v>
      </c>
      <c r="AF5" s="151">
        <f t="shared" si="0"/>
        <v>0</v>
      </c>
      <c r="AG5" s="151">
        <f t="shared" si="0"/>
        <v>0</v>
      </c>
      <c r="AH5" s="151">
        <f t="shared" si="0"/>
        <v>0</v>
      </c>
      <c r="AI5" s="151">
        <f t="shared" si="0"/>
        <v>0</v>
      </c>
      <c r="AJ5" s="151">
        <f t="shared" si="0"/>
        <v>0</v>
      </c>
      <c r="AK5" s="151">
        <f t="shared" si="0"/>
        <v>0</v>
      </c>
      <c r="AL5" s="151">
        <f t="shared" si="0"/>
        <v>0</v>
      </c>
      <c r="AM5" s="151">
        <f t="shared" si="0"/>
        <v>0</v>
      </c>
      <c r="AN5" s="151">
        <f t="shared" si="0"/>
        <v>0</v>
      </c>
      <c r="AO5" s="151">
        <f t="shared" si="0"/>
        <v>0</v>
      </c>
      <c r="AP5" s="151">
        <f t="shared" si="0"/>
        <v>0</v>
      </c>
      <c r="AQ5" s="151">
        <f t="shared" si="0"/>
        <v>0</v>
      </c>
      <c r="AR5" s="151">
        <f t="shared" si="0"/>
        <v>0</v>
      </c>
      <c r="AS5" s="151">
        <f t="shared" si="0"/>
        <v>0</v>
      </c>
      <c r="AT5" s="151">
        <f t="shared" si="0"/>
        <v>0</v>
      </c>
      <c r="AU5" s="151">
        <f t="shared" si="0"/>
        <v>0</v>
      </c>
      <c r="AV5" s="151">
        <f t="shared" si="0"/>
        <v>0</v>
      </c>
      <c r="AW5" s="151">
        <f t="shared" si="0"/>
        <v>0</v>
      </c>
      <c r="AX5" s="151">
        <f t="shared" si="0"/>
        <v>0</v>
      </c>
      <c r="AY5" s="151">
        <f t="shared" si="0"/>
        <v>0</v>
      </c>
      <c r="AZ5" s="151">
        <f t="shared" si="0"/>
        <v>0</v>
      </c>
      <c r="BA5" s="151">
        <f t="shared" si="0"/>
        <v>0</v>
      </c>
      <c r="BB5" s="151">
        <f t="shared" si="0"/>
        <v>0</v>
      </c>
      <c r="BC5" s="151">
        <f t="shared" si="0"/>
        <v>0</v>
      </c>
      <c r="BD5" s="151">
        <f t="shared" si="0"/>
        <v>0</v>
      </c>
      <c r="BE5" s="151">
        <f t="shared" si="0"/>
        <v>0</v>
      </c>
      <c r="BF5" s="151">
        <f t="shared" si="0"/>
        <v>0</v>
      </c>
      <c r="BG5" s="151">
        <f t="shared" si="0"/>
        <v>0</v>
      </c>
      <c r="BH5" s="151">
        <f t="shared" si="0"/>
        <v>0</v>
      </c>
      <c r="BI5" s="151">
        <f t="shared" si="0"/>
        <v>0</v>
      </c>
      <c r="BJ5" s="151">
        <f t="shared" si="0"/>
        <v>0</v>
      </c>
      <c r="BK5" s="151">
        <f t="shared" si="0"/>
        <v>0</v>
      </c>
      <c r="BL5" s="151">
        <f t="shared" si="0"/>
        <v>0</v>
      </c>
      <c r="BM5" s="151">
        <f t="shared" si="0"/>
        <v>0</v>
      </c>
      <c r="BN5" s="151">
        <f t="shared" si="0"/>
        <v>0</v>
      </c>
      <c r="BO5" s="151">
        <f t="shared" si="0"/>
        <v>0</v>
      </c>
      <c r="BP5" s="151">
        <f t="shared" ref="BP5:CX5" si="1">BP4/1.1</f>
        <v>0</v>
      </c>
      <c r="BQ5" s="151">
        <f t="shared" si="1"/>
        <v>0</v>
      </c>
      <c r="BR5" s="151">
        <f t="shared" si="1"/>
        <v>0</v>
      </c>
      <c r="BS5" s="151">
        <f t="shared" si="1"/>
        <v>0</v>
      </c>
      <c r="BT5" s="151">
        <f t="shared" si="1"/>
        <v>0</v>
      </c>
      <c r="BU5" s="151">
        <f t="shared" si="1"/>
        <v>0</v>
      </c>
      <c r="BV5" s="151">
        <f t="shared" si="1"/>
        <v>0</v>
      </c>
      <c r="BW5" s="151">
        <f t="shared" si="1"/>
        <v>0</v>
      </c>
      <c r="BX5" s="151">
        <f t="shared" si="1"/>
        <v>0</v>
      </c>
      <c r="BY5" s="151">
        <f t="shared" si="1"/>
        <v>0</v>
      </c>
      <c r="BZ5" s="151">
        <f t="shared" si="1"/>
        <v>0</v>
      </c>
      <c r="CA5" s="151">
        <f t="shared" si="1"/>
        <v>0</v>
      </c>
      <c r="CB5" s="151">
        <f t="shared" si="1"/>
        <v>0</v>
      </c>
      <c r="CC5" s="151">
        <f t="shared" si="1"/>
        <v>0</v>
      </c>
      <c r="CD5" s="151">
        <f t="shared" si="1"/>
        <v>0</v>
      </c>
      <c r="CE5" s="151">
        <f t="shared" si="1"/>
        <v>0</v>
      </c>
      <c r="CF5" s="151">
        <f t="shared" si="1"/>
        <v>0</v>
      </c>
      <c r="CG5" s="151">
        <f t="shared" si="1"/>
        <v>0</v>
      </c>
      <c r="CH5" s="151">
        <f t="shared" si="1"/>
        <v>0</v>
      </c>
      <c r="CI5" s="151">
        <f t="shared" si="1"/>
        <v>0</v>
      </c>
      <c r="CJ5" s="151">
        <f t="shared" si="1"/>
        <v>0</v>
      </c>
      <c r="CK5" s="151">
        <f t="shared" si="1"/>
        <v>0</v>
      </c>
      <c r="CL5" s="151">
        <f t="shared" si="1"/>
        <v>0</v>
      </c>
      <c r="CM5" s="151">
        <f t="shared" si="1"/>
        <v>0</v>
      </c>
      <c r="CN5" s="151">
        <f t="shared" si="1"/>
        <v>0</v>
      </c>
      <c r="CO5" s="151">
        <f t="shared" si="1"/>
        <v>0</v>
      </c>
      <c r="CP5" s="151">
        <f t="shared" si="1"/>
        <v>0</v>
      </c>
      <c r="CQ5" s="151">
        <f t="shared" si="1"/>
        <v>0</v>
      </c>
      <c r="CR5" s="151">
        <f t="shared" si="1"/>
        <v>0</v>
      </c>
      <c r="CS5" s="151">
        <f t="shared" si="1"/>
        <v>0</v>
      </c>
      <c r="CT5" s="151">
        <f t="shared" si="1"/>
        <v>0</v>
      </c>
      <c r="CU5" s="151">
        <f t="shared" si="1"/>
        <v>0</v>
      </c>
      <c r="CV5" s="151">
        <f t="shared" si="1"/>
        <v>0</v>
      </c>
      <c r="CW5" s="151">
        <f t="shared" si="1"/>
        <v>0</v>
      </c>
      <c r="CX5" s="151">
        <f t="shared" si="1"/>
        <v>0</v>
      </c>
      <c r="CZ5" s="191"/>
      <c r="DA5" s="211" t="s">
        <v>61</v>
      </c>
      <c r="DB5" s="211" t="s">
        <v>62</v>
      </c>
    </row>
    <row r="6" spans="1:106" ht="19.5" thickBot="1">
      <c r="A6" s="208" t="s">
        <v>58</v>
      </c>
      <c r="B6" s="209"/>
      <c r="C6" s="151">
        <f>ROUNDDOWN(C5,-2)</f>
        <v>0</v>
      </c>
      <c r="D6" s="151">
        <f t="shared" ref="D6:BO6" si="2">ROUNDDOWN(D5,-2)</f>
        <v>0</v>
      </c>
      <c r="E6" s="151">
        <f t="shared" si="2"/>
        <v>0</v>
      </c>
      <c r="F6" s="151">
        <f t="shared" si="2"/>
        <v>0</v>
      </c>
      <c r="G6" s="151">
        <f t="shared" si="2"/>
        <v>0</v>
      </c>
      <c r="H6" s="151">
        <f t="shared" si="2"/>
        <v>0</v>
      </c>
      <c r="I6" s="151">
        <f t="shared" si="2"/>
        <v>0</v>
      </c>
      <c r="J6" s="151">
        <f t="shared" si="2"/>
        <v>0</v>
      </c>
      <c r="K6" s="151">
        <f t="shared" si="2"/>
        <v>0</v>
      </c>
      <c r="L6" s="151">
        <f t="shared" si="2"/>
        <v>0</v>
      </c>
      <c r="M6" s="151">
        <f t="shared" si="2"/>
        <v>0</v>
      </c>
      <c r="N6" s="151">
        <f t="shared" si="2"/>
        <v>0</v>
      </c>
      <c r="O6" s="151">
        <f t="shared" si="2"/>
        <v>0</v>
      </c>
      <c r="P6" s="151">
        <f t="shared" si="2"/>
        <v>0</v>
      </c>
      <c r="Q6" s="151">
        <f t="shared" si="2"/>
        <v>0</v>
      </c>
      <c r="R6" s="151">
        <f t="shared" si="2"/>
        <v>0</v>
      </c>
      <c r="S6" s="151">
        <f t="shared" si="2"/>
        <v>0</v>
      </c>
      <c r="T6" s="151">
        <f t="shared" si="2"/>
        <v>0</v>
      </c>
      <c r="U6" s="151">
        <f t="shared" si="2"/>
        <v>0</v>
      </c>
      <c r="V6" s="151">
        <f t="shared" si="2"/>
        <v>0</v>
      </c>
      <c r="W6" s="151">
        <f t="shared" si="2"/>
        <v>0</v>
      </c>
      <c r="X6" s="151">
        <f t="shared" si="2"/>
        <v>0</v>
      </c>
      <c r="Y6" s="151">
        <f t="shared" si="2"/>
        <v>0</v>
      </c>
      <c r="Z6" s="151">
        <f t="shared" si="2"/>
        <v>0</v>
      </c>
      <c r="AA6" s="151">
        <f t="shared" si="2"/>
        <v>0</v>
      </c>
      <c r="AB6" s="151">
        <f t="shared" si="2"/>
        <v>0</v>
      </c>
      <c r="AC6" s="151">
        <f t="shared" si="2"/>
        <v>0</v>
      </c>
      <c r="AD6" s="151">
        <f t="shared" si="2"/>
        <v>0</v>
      </c>
      <c r="AE6" s="151">
        <f t="shared" si="2"/>
        <v>0</v>
      </c>
      <c r="AF6" s="151">
        <f t="shared" si="2"/>
        <v>0</v>
      </c>
      <c r="AG6" s="151">
        <f t="shared" si="2"/>
        <v>0</v>
      </c>
      <c r="AH6" s="151">
        <f t="shared" si="2"/>
        <v>0</v>
      </c>
      <c r="AI6" s="151">
        <f t="shared" si="2"/>
        <v>0</v>
      </c>
      <c r="AJ6" s="151">
        <f t="shared" si="2"/>
        <v>0</v>
      </c>
      <c r="AK6" s="151">
        <f t="shared" si="2"/>
        <v>0</v>
      </c>
      <c r="AL6" s="151">
        <f t="shared" si="2"/>
        <v>0</v>
      </c>
      <c r="AM6" s="151">
        <f t="shared" si="2"/>
        <v>0</v>
      </c>
      <c r="AN6" s="151">
        <f t="shared" si="2"/>
        <v>0</v>
      </c>
      <c r="AO6" s="151">
        <f t="shared" si="2"/>
        <v>0</v>
      </c>
      <c r="AP6" s="151">
        <f t="shared" si="2"/>
        <v>0</v>
      </c>
      <c r="AQ6" s="151">
        <f t="shared" si="2"/>
        <v>0</v>
      </c>
      <c r="AR6" s="151">
        <f t="shared" si="2"/>
        <v>0</v>
      </c>
      <c r="AS6" s="151">
        <f t="shared" si="2"/>
        <v>0</v>
      </c>
      <c r="AT6" s="151">
        <f t="shared" si="2"/>
        <v>0</v>
      </c>
      <c r="AU6" s="151">
        <f t="shared" si="2"/>
        <v>0</v>
      </c>
      <c r="AV6" s="151">
        <f t="shared" si="2"/>
        <v>0</v>
      </c>
      <c r="AW6" s="151">
        <f t="shared" si="2"/>
        <v>0</v>
      </c>
      <c r="AX6" s="151">
        <f t="shared" si="2"/>
        <v>0</v>
      </c>
      <c r="AY6" s="151">
        <f t="shared" si="2"/>
        <v>0</v>
      </c>
      <c r="AZ6" s="151">
        <f t="shared" si="2"/>
        <v>0</v>
      </c>
      <c r="BA6" s="151">
        <f t="shared" si="2"/>
        <v>0</v>
      </c>
      <c r="BB6" s="151">
        <f t="shared" si="2"/>
        <v>0</v>
      </c>
      <c r="BC6" s="151">
        <f t="shared" si="2"/>
        <v>0</v>
      </c>
      <c r="BD6" s="151">
        <f t="shared" si="2"/>
        <v>0</v>
      </c>
      <c r="BE6" s="151">
        <f t="shared" si="2"/>
        <v>0</v>
      </c>
      <c r="BF6" s="151">
        <f t="shared" si="2"/>
        <v>0</v>
      </c>
      <c r="BG6" s="151">
        <f t="shared" si="2"/>
        <v>0</v>
      </c>
      <c r="BH6" s="151">
        <f t="shared" si="2"/>
        <v>0</v>
      </c>
      <c r="BI6" s="151">
        <f t="shared" si="2"/>
        <v>0</v>
      </c>
      <c r="BJ6" s="151">
        <f t="shared" si="2"/>
        <v>0</v>
      </c>
      <c r="BK6" s="151">
        <f t="shared" si="2"/>
        <v>0</v>
      </c>
      <c r="BL6" s="151">
        <f t="shared" si="2"/>
        <v>0</v>
      </c>
      <c r="BM6" s="151">
        <f t="shared" si="2"/>
        <v>0</v>
      </c>
      <c r="BN6" s="151">
        <f t="shared" si="2"/>
        <v>0</v>
      </c>
      <c r="BO6" s="151">
        <f t="shared" si="2"/>
        <v>0</v>
      </c>
      <c r="BP6" s="151">
        <f t="shared" ref="BP6:CX6" si="3">ROUNDDOWN(BP5,-2)</f>
        <v>0</v>
      </c>
      <c r="BQ6" s="151">
        <f t="shared" si="3"/>
        <v>0</v>
      </c>
      <c r="BR6" s="151">
        <f t="shared" si="3"/>
        <v>0</v>
      </c>
      <c r="BS6" s="151">
        <f t="shared" si="3"/>
        <v>0</v>
      </c>
      <c r="BT6" s="151">
        <f t="shared" si="3"/>
        <v>0</v>
      </c>
      <c r="BU6" s="151">
        <f t="shared" si="3"/>
        <v>0</v>
      </c>
      <c r="BV6" s="151">
        <f t="shared" si="3"/>
        <v>0</v>
      </c>
      <c r="BW6" s="151">
        <f t="shared" si="3"/>
        <v>0</v>
      </c>
      <c r="BX6" s="151">
        <f t="shared" si="3"/>
        <v>0</v>
      </c>
      <c r="BY6" s="151">
        <f t="shared" si="3"/>
        <v>0</v>
      </c>
      <c r="BZ6" s="151">
        <f t="shared" si="3"/>
        <v>0</v>
      </c>
      <c r="CA6" s="151">
        <f t="shared" si="3"/>
        <v>0</v>
      </c>
      <c r="CB6" s="151">
        <f t="shared" si="3"/>
        <v>0</v>
      </c>
      <c r="CC6" s="151">
        <f t="shared" si="3"/>
        <v>0</v>
      </c>
      <c r="CD6" s="151">
        <f t="shared" si="3"/>
        <v>0</v>
      </c>
      <c r="CE6" s="151">
        <f t="shared" si="3"/>
        <v>0</v>
      </c>
      <c r="CF6" s="151">
        <f t="shared" si="3"/>
        <v>0</v>
      </c>
      <c r="CG6" s="151">
        <f t="shared" si="3"/>
        <v>0</v>
      </c>
      <c r="CH6" s="151">
        <f t="shared" si="3"/>
        <v>0</v>
      </c>
      <c r="CI6" s="151">
        <f t="shared" si="3"/>
        <v>0</v>
      </c>
      <c r="CJ6" s="151">
        <f t="shared" si="3"/>
        <v>0</v>
      </c>
      <c r="CK6" s="151">
        <f t="shared" si="3"/>
        <v>0</v>
      </c>
      <c r="CL6" s="151">
        <f t="shared" si="3"/>
        <v>0</v>
      </c>
      <c r="CM6" s="151">
        <f t="shared" si="3"/>
        <v>0</v>
      </c>
      <c r="CN6" s="151">
        <f t="shared" si="3"/>
        <v>0</v>
      </c>
      <c r="CO6" s="151">
        <f t="shared" si="3"/>
        <v>0</v>
      </c>
      <c r="CP6" s="151">
        <f t="shared" si="3"/>
        <v>0</v>
      </c>
      <c r="CQ6" s="151">
        <f t="shared" si="3"/>
        <v>0</v>
      </c>
      <c r="CR6" s="151">
        <f t="shared" si="3"/>
        <v>0</v>
      </c>
      <c r="CS6" s="151">
        <f t="shared" si="3"/>
        <v>0</v>
      </c>
      <c r="CT6" s="151">
        <f t="shared" si="3"/>
        <v>0</v>
      </c>
      <c r="CU6" s="151">
        <f t="shared" si="3"/>
        <v>0</v>
      </c>
      <c r="CV6" s="151">
        <f t="shared" si="3"/>
        <v>0</v>
      </c>
      <c r="CW6" s="151">
        <f t="shared" si="3"/>
        <v>0</v>
      </c>
      <c r="CX6" s="151">
        <f t="shared" si="3"/>
        <v>0</v>
      </c>
      <c r="CZ6" s="191"/>
      <c r="DA6" s="191"/>
      <c r="DB6" s="191"/>
    </row>
    <row r="7" spans="1:106" ht="19.5" thickTop="1">
      <c r="A7" s="195" t="s">
        <v>0</v>
      </c>
      <c r="B7" s="176">
        <v>1</v>
      </c>
      <c r="C7" s="184">
        <f>IFERROR(IF('⑥-1A申告納付税額（3%）【1人当】'!C7-'⑦-1Aのうち道分【1人当】'!C7&lt;0, '⑥-1A申告納付税額（3%）【1人当】'!C7-'⑦-1Aのうち道分【1人当】'!C7, 0), 0)</f>
        <v>0</v>
      </c>
      <c r="D7" s="184">
        <f>IFERROR(IF('⑥-1A申告納付税額（3%）【1人当】'!D7-'⑦-1Aのうち道分【1人当】'!D7&lt;0, '⑥-1A申告納付税額（3%）【1人当】'!D7-'⑦-1Aのうち道分【1人当】'!D7, 0), 0)</f>
        <v>0</v>
      </c>
      <c r="E7" s="184">
        <f>IFERROR(IF('⑥-1A申告納付税額（3%）【1人当】'!E7-'⑦-1Aのうち道分【1人当】'!E7&lt;0, '⑥-1A申告納付税額（3%）【1人当】'!E7-'⑦-1Aのうち道分【1人当】'!E7, 0), 0)</f>
        <v>0</v>
      </c>
      <c r="F7" s="184">
        <f>IFERROR(IF('⑥-1A申告納付税額（3%）【1人当】'!F7-'⑦-1Aのうち道分【1人当】'!F7&lt;0, '⑥-1A申告納付税額（3%）【1人当】'!F7-'⑦-1Aのうち道分【1人当】'!F7, 0), 0)</f>
        <v>0</v>
      </c>
      <c r="G7" s="184">
        <f>IFERROR(IF('⑥-1A申告納付税額（3%）【1人当】'!G7-'⑦-1Aのうち道分【1人当】'!G7&lt;0, '⑥-1A申告納付税額（3%）【1人当】'!G7-'⑦-1Aのうち道分【1人当】'!G7, 0), 0)</f>
        <v>0</v>
      </c>
      <c r="H7" s="97">
        <f>IFERROR(IF('⑥-1A申告納付税額（3%）【1人当】'!H7-'⑦-1Aのうち道分【1人当】'!H7&lt;0, '⑥-1A申告納付税額（3%）【1人当】'!H7-'⑦-1Aのうち道分【1人当】'!H7, 0), 0)</f>
        <v>0</v>
      </c>
      <c r="I7" s="184">
        <f>IFERROR(IF('⑥-1A申告納付税額（3%）【1人当】'!I7-'⑦-1Aのうち道分【1人当】'!I7&lt;0, '⑥-1A申告納付税額（3%）【1人当】'!I7-'⑦-1Aのうち道分【1人当】'!I7, 0), 0)</f>
        <v>0</v>
      </c>
      <c r="J7" s="184">
        <f>IFERROR(IF('⑥-1A申告納付税額（3%）【1人当】'!J7-'⑦-1Aのうち道分【1人当】'!J7&lt;0, '⑥-1A申告納付税額（3%）【1人当】'!J7-'⑦-1Aのうち道分【1人当】'!J7, 0), 0)</f>
        <v>0</v>
      </c>
      <c r="K7" s="184">
        <f>IFERROR(IF('⑥-1A申告納付税額（3%）【1人当】'!K7-'⑦-1Aのうち道分【1人当】'!K7&lt;0, '⑥-1A申告納付税額（3%）【1人当】'!K7-'⑦-1Aのうち道分【1人当】'!K7, 0), 0)</f>
        <v>0</v>
      </c>
      <c r="L7" s="184">
        <f>IFERROR(IF('⑥-1A申告納付税額（3%）【1人当】'!L7-'⑦-1Aのうち道分【1人当】'!L7&lt;0, '⑥-1A申告納付税額（3%）【1人当】'!L7-'⑦-1Aのうち道分【1人当】'!L7, 0), 0)</f>
        <v>0</v>
      </c>
      <c r="M7" s="184">
        <f>IFERROR(IF('⑥-1A申告納付税額（3%）【1人当】'!M7-'⑦-1Aのうち道分【1人当】'!M7&lt;0, '⑥-1A申告納付税額（3%）【1人当】'!M7-'⑦-1Aのうち道分【1人当】'!M7, 0), 0)</f>
        <v>0</v>
      </c>
      <c r="N7" s="184">
        <f>IFERROR(IF('⑥-1A申告納付税額（3%）【1人当】'!N7-'⑦-1Aのうち道分【1人当】'!N7&lt;0, '⑥-1A申告納付税額（3%）【1人当】'!N7-'⑦-1Aのうち道分【1人当】'!N7, 0), 0)</f>
        <v>0</v>
      </c>
      <c r="O7" s="184">
        <f>IFERROR(IF('⑥-1A申告納付税額（3%）【1人当】'!O7-'⑦-1Aのうち道分【1人当】'!O7&lt;0, '⑥-1A申告納付税額（3%）【1人当】'!O7-'⑦-1Aのうち道分【1人当】'!O7, 0), 0)</f>
        <v>0</v>
      </c>
      <c r="P7" s="184">
        <f>IFERROR(IF('⑥-1A申告納付税額（3%）【1人当】'!P7-'⑦-1Aのうち道分【1人当】'!P7&lt;0, '⑥-1A申告納付税額（3%）【1人当】'!P7-'⑦-1Aのうち道分【1人当】'!P7, 0), 0)</f>
        <v>0</v>
      </c>
      <c r="Q7" s="184">
        <f>IFERROR(IF('⑥-1A申告納付税額（3%）【1人当】'!Q7-'⑦-1Aのうち道分【1人当】'!Q7&lt;0, '⑥-1A申告納付税額（3%）【1人当】'!Q7-'⑦-1Aのうち道分【1人当】'!Q7, 0), 0)</f>
        <v>0</v>
      </c>
      <c r="R7" s="184">
        <f>IFERROR(IF('⑥-1A申告納付税額（3%）【1人当】'!R7-'⑦-1Aのうち道分【1人当】'!R7&lt;0, '⑥-1A申告納付税額（3%）【1人当】'!R7-'⑦-1Aのうち道分【1人当】'!R7, 0), 0)</f>
        <v>0</v>
      </c>
      <c r="S7" s="184">
        <f>IFERROR(IF('⑥-1A申告納付税額（3%）【1人当】'!S7-'⑦-1Aのうち道分【1人当】'!S7&lt;0, '⑥-1A申告納付税額（3%）【1人当】'!S7-'⑦-1Aのうち道分【1人当】'!S7, 0), 0)</f>
        <v>0</v>
      </c>
      <c r="T7" s="184">
        <f>IFERROR(IF('⑥-1A申告納付税額（3%）【1人当】'!T7-'⑦-1Aのうち道分【1人当】'!T7&lt;0, '⑥-1A申告納付税額（3%）【1人当】'!T7-'⑦-1Aのうち道分【1人当】'!T7, 0), 0)</f>
        <v>0</v>
      </c>
      <c r="U7" s="184">
        <f>IFERROR(IF('⑥-1A申告納付税額（3%）【1人当】'!U7-'⑦-1Aのうち道分【1人当】'!U7&lt;0, '⑥-1A申告納付税額（3%）【1人当】'!U7-'⑦-1Aのうち道分【1人当】'!U7, 0), 0)</f>
        <v>0</v>
      </c>
      <c r="V7" s="184">
        <f>IFERROR(IF('⑥-1A申告納付税額（3%）【1人当】'!V7-'⑦-1Aのうち道分【1人当】'!V7&lt;0, '⑥-1A申告納付税額（3%）【1人当】'!V7-'⑦-1Aのうち道分【1人当】'!V7, 0), 0)</f>
        <v>0</v>
      </c>
      <c r="W7" s="184">
        <f>IFERROR(IF('⑥-1A申告納付税額（3%）【1人当】'!W7-'⑦-1Aのうち道分【1人当】'!W7&lt;0, '⑥-1A申告納付税額（3%）【1人当】'!W7-'⑦-1Aのうち道分【1人当】'!W7, 0), 0)</f>
        <v>0</v>
      </c>
      <c r="X7" s="184">
        <f>IFERROR(IF('⑥-1A申告納付税額（3%）【1人当】'!X7-'⑦-1Aのうち道分【1人当】'!X7&lt;0, '⑥-1A申告納付税額（3%）【1人当】'!X7-'⑦-1Aのうち道分【1人当】'!X7, 0), 0)</f>
        <v>0</v>
      </c>
      <c r="Y7" s="184">
        <f>IFERROR(IF('⑥-1A申告納付税額（3%）【1人当】'!Y7-'⑦-1Aのうち道分【1人当】'!Y7&lt;0, '⑥-1A申告納付税額（3%）【1人当】'!Y7-'⑦-1Aのうち道分【1人当】'!Y7, 0), 0)</f>
        <v>0</v>
      </c>
      <c r="Z7" s="184">
        <f>IFERROR(IF('⑥-1A申告納付税額（3%）【1人当】'!Z7-'⑦-1Aのうち道分【1人当】'!Z7&lt;0, '⑥-1A申告納付税額（3%）【1人当】'!Z7-'⑦-1Aのうち道分【1人当】'!Z7, 0), 0)</f>
        <v>0</v>
      </c>
      <c r="AA7" s="184">
        <f>IFERROR(IF('⑥-1A申告納付税額（3%）【1人当】'!AA7-'⑦-1Aのうち道分【1人当】'!AA7&lt;0, '⑥-1A申告納付税額（3%）【1人当】'!AA7-'⑦-1Aのうち道分【1人当】'!AA7, 0), 0)</f>
        <v>0</v>
      </c>
      <c r="AB7" s="184">
        <f>IFERROR(IF('⑥-1A申告納付税額（3%）【1人当】'!AB7-'⑦-1Aのうち道分【1人当】'!AB7&lt;0, '⑥-1A申告納付税額（3%）【1人当】'!AB7-'⑦-1Aのうち道分【1人当】'!AB7, 0), 0)</f>
        <v>0</v>
      </c>
      <c r="AC7" s="184">
        <f>IFERROR(IF('⑥-1A申告納付税額（3%）【1人当】'!AC7-'⑦-1Aのうち道分【1人当】'!AC7&lt;0, '⑥-1A申告納付税額（3%）【1人当】'!AC7-'⑦-1Aのうち道分【1人当】'!AC7, 0), 0)</f>
        <v>0</v>
      </c>
      <c r="AD7" s="184">
        <f>IFERROR(IF('⑥-1A申告納付税額（3%）【1人当】'!AD7-'⑦-1Aのうち道分【1人当】'!AD7&lt;0, '⑥-1A申告納付税額（3%）【1人当】'!AD7-'⑦-1Aのうち道分【1人当】'!AD7, 0), 0)</f>
        <v>0</v>
      </c>
      <c r="AE7" s="184">
        <f>IFERROR(IF('⑥-1A申告納付税額（3%）【1人当】'!AE7-'⑦-1Aのうち道分【1人当】'!AE7&lt;0, '⑥-1A申告納付税額（3%）【1人当】'!AE7-'⑦-1Aのうち道分【1人当】'!AE7, 0), 0)</f>
        <v>0</v>
      </c>
      <c r="AF7" s="184">
        <f>IFERROR(IF('⑥-1A申告納付税額（3%）【1人当】'!AF7-'⑦-1Aのうち道分【1人当】'!AF7&lt;0, '⑥-1A申告納付税額（3%）【1人当】'!AF7-'⑦-1Aのうち道分【1人当】'!AF7, 0), 0)</f>
        <v>0</v>
      </c>
      <c r="AG7" s="184">
        <f>IFERROR(IF('⑥-1A申告納付税額（3%）【1人当】'!AG7-'⑦-1Aのうち道分【1人当】'!AG7&lt;0, '⑥-1A申告納付税額（3%）【1人当】'!AG7-'⑦-1Aのうち道分【1人当】'!AG7, 0), 0)</f>
        <v>0</v>
      </c>
      <c r="AH7" s="184">
        <f>IFERROR(IF('⑥-1A申告納付税額（3%）【1人当】'!AH7-'⑦-1Aのうち道分【1人当】'!AH7&lt;0, '⑥-1A申告納付税額（3%）【1人当】'!AH7-'⑦-1Aのうち道分【1人当】'!AH7, 0), 0)</f>
        <v>0</v>
      </c>
      <c r="AI7" s="184">
        <f>IFERROR(IF('⑥-1A申告納付税額（3%）【1人当】'!AI7-'⑦-1Aのうち道分【1人当】'!AI7&lt;0, '⑥-1A申告納付税額（3%）【1人当】'!AI7-'⑦-1Aのうち道分【1人当】'!AI7, 0), 0)</f>
        <v>0</v>
      </c>
      <c r="AJ7" s="184">
        <f>IFERROR(IF('⑥-1A申告納付税額（3%）【1人当】'!AJ7-'⑦-1Aのうち道分【1人当】'!AJ7&lt;0, '⑥-1A申告納付税額（3%）【1人当】'!AJ7-'⑦-1Aのうち道分【1人当】'!AJ7, 0), 0)</f>
        <v>0</v>
      </c>
      <c r="AK7" s="184">
        <f>IFERROR(IF('⑥-1A申告納付税額（3%）【1人当】'!AK7-'⑦-1Aのうち道分【1人当】'!AK7&lt;0, '⑥-1A申告納付税額（3%）【1人当】'!AK7-'⑦-1Aのうち道分【1人当】'!AK7, 0), 0)</f>
        <v>0</v>
      </c>
      <c r="AL7" s="184">
        <f>IFERROR(IF('⑥-1A申告納付税額（3%）【1人当】'!AL7-'⑦-1Aのうち道分【1人当】'!AL7&lt;0, '⑥-1A申告納付税額（3%）【1人当】'!AL7-'⑦-1Aのうち道分【1人当】'!AL7, 0), 0)</f>
        <v>0</v>
      </c>
      <c r="AM7" s="184">
        <f>IFERROR(IF('⑥-1A申告納付税額（3%）【1人当】'!AM7-'⑦-1Aのうち道分【1人当】'!AM7&lt;0, '⑥-1A申告納付税額（3%）【1人当】'!AM7-'⑦-1Aのうち道分【1人当】'!AM7, 0), 0)</f>
        <v>0</v>
      </c>
      <c r="AN7" s="184">
        <f>IFERROR(IF('⑥-1A申告納付税額（3%）【1人当】'!AN7-'⑦-1Aのうち道分【1人当】'!AN7&lt;0, '⑥-1A申告納付税額（3%）【1人当】'!AN7-'⑦-1Aのうち道分【1人当】'!AN7, 0), 0)</f>
        <v>0</v>
      </c>
      <c r="AO7" s="184">
        <f>IFERROR(IF('⑥-1A申告納付税額（3%）【1人当】'!AO7-'⑦-1Aのうち道分【1人当】'!AO7&lt;0, '⑥-1A申告納付税額（3%）【1人当】'!AO7-'⑦-1Aのうち道分【1人当】'!AO7, 0), 0)</f>
        <v>0</v>
      </c>
      <c r="AP7" s="184">
        <f>IFERROR(IF('⑥-1A申告納付税額（3%）【1人当】'!AP7-'⑦-1Aのうち道分【1人当】'!AP7&lt;0, '⑥-1A申告納付税額（3%）【1人当】'!AP7-'⑦-1Aのうち道分【1人当】'!AP7, 0), 0)</f>
        <v>0</v>
      </c>
      <c r="AQ7" s="184">
        <f>IFERROR(IF('⑥-1A申告納付税額（3%）【1人当】'!AQ7-'⑦-1Aのうち道分【1人当】'!AQ7&lt;0, '⑥-1A申告納付税額（3%）【1人当】'!AQ7-'⑦-1Aのうち道分【1人当】'!AQ7, 0), 0)</f>
        <v>0</v>
      </c>
      <c r="AR7" s="184">
        <f>IFERROR(IF('⑥-1A申告納付税額（3%）【1人当】'!AR7-'⑦-1Aのうち道分【1人当】'!AR7&lt;0, '⑥-1A申告納付税額（3%）【1人当】'!AR7-'⑦-1Aのうち道分【1人当】'!AR7, 0), 0)</f>
        <v>0</v>
      </c>
      <c r="AS7" s="184">
        <f>IFERROR(IF('⑥-1A申告納付税額（3%）【1人当】'!AS7-'⑦-1Aのうち道分【1人当】'!AS7&lt;0, '⑥-1A申告納付税額（3%）【1人当】'!AS7-'⑦-1Aのうち道分【1人当】'!AS7, 0), 0)</f>
        <v>0</v>
      </c>
      <c r="AT7" s="184">
        <f>IFERROR(IF('⑥-1A申告納付税額（3%）【1人当】'!AT7-'⑦-1Aのうち道分【1人当】'!AT7&lt;0, '⑥-1A申告納付税額（3%）【1人当】'!AT7-'⑦-1Aのうち道分【1人当】'!AT7, 0), 0)</f>
        <v>0</v>
      </c>
      <c r="AU7" s="184">
        <f>IFERROR(IF('⑥-1A申告納付税額（3%）【1人当】'!AU7-'⑦-1Aのうち道分【1人当】'!AU7&lt;0, '⑥-1A申告納付税額（3%）【1人当】'!AU7-'⑦-1Aのうち道分【1人当】'!AU7, 0), 0)</f>
        <v>0</v>
      </c>
      <c r="AV7" s="184">
        <f>IFERROR(IF('⑥-1A申告納付税額（3%）【1人当】'!AV7-'⑦-1Aのうち道分【1人当】'!AV7&lt;0, '⑥-1A申告納付税額（3%）【1人当】'!AV7-'⑦-1Aのうち道分【1人当】'!AV7, 0), 0)</f>
        <v>0</v>
      </c>
      <c r="AW7" s="184">
        <f>IFERROR(IF('⑥-1A申告納付税額（3%）【1人当】'!AW7-'⑦-1Aのうち道分【1人当】'!AW7&lt;0, '⑥-1A申告納付税額（3%）【1人当】'!AW7-'⑦-1Aのうち道分【1人当】'!AW7, 0), 0)</f>
        <v>0</v>
      </c>
      <c r="AX7" s="184">
        <f>IFERROR(IF('⑥-1A申告納付税額（3%）【1人当】'!AX7-'⑦-1Aのうち道分【1人当】'!AX7&lt;0, '⑥-1A申告納付税額（3%）【1人当】'!AX7-'⑦-1Aのうち道分【1人当】'!AX7, 0), 0)</f>
        <v>0</v>
      </c>
      <c r="AY7" s="184">
        <f>IFERROR(IF('⑥-1A申告納付税額（3%）【1人当】'!AY7-'⑦-1Aのうち道分【1人当】'!AY7&lt;0, '⑥-1A申告納付税額（3%）【1人当】'!AY7-'⑦-1Aのうち道分【1人当】'!AY7, 0), 0)</f>
        <v>0</v>
      </c>
      <c r="AZ7" s="184">
        <f>IFERROR(IF('⑥-1A申告納付税額（3%）【1人当】'!AZ7-'⑦-1Aのうち道分【1人当】'!AZ7&lt;0, '⑥-1A申告納付税額（3%）【1人当】'!AZ7-'⑦-1Aのうち道分【1人当】'!AZ7, 0), 0)</f>
        <v>0</v>
      </c>
      <c r="BA7" s="184">
        <f>IFERROR(IF('⑥-1A申告納付税額（3%）【1人当】'!BA7-'⑦-1Aのうち道分【1人当】'!BA7&lt;0, '⑥-1A申告納付税額（3%）【1人当】'!BA7-'⑦-1Aのうち道分【1人当】'!BA7, 0), 0)</f>
        <v>0</v>
      </c>
      <c r="BB7" s="184">
        <f>IFERROR(IF('⑥-1A申告納付税額（3%）【1人当】'!BB7-'⑦-1Aのうち道分【1人当】'!BB7&lt;0, '⑥-1A申告納付税額（3%）【1人当】'!BB7-'⑦-1Aのうち道分【1人当】'!BB7, 0), 0)</f>
        <v>0</v>
      </c>
      <c r="BC7" s="184">
        <f>IFERROR(IF('⑥-1A申告納付税額（3%）【1人当】'!BC7-'⑦-1Aのうち道分【1人当】'!BC7&lt;0, '⑥-1A申告納付税額（3%）【1人当】'!BC7-'⑦-1Aのうち道分【1人当】'!BC7, 0), 0)</f>
        <v>0</v>
      </c>
      <c r="BD7" s="184">
        <f>IFERROR(IF('⑥-1A申告納付税額（3%）【1人当】'!BD7-'⑦-1Aのうち道分【1人当】'!BD7&lt;0, '⑥-1A申告納付税額（3%）【1人当】'!BD7-'⑦-1Aのうち道分【1人当】'!BD7, 0), 0)</f>
        <v>0</v>
      </c>
      <c r="BE7" s="184">
        <f>IFERROR(IF('⑥-1A申告納付税額（3%）【1人当】'!BE7-'⑦-1Aのうち道分【1人当】'!BE7&lt;0, '⑥-1A申告納付税額（3%）【1人当】'!BE7-'⑦-1Aのうち道分【1人当】'!BE7, 0), 0)</f>
        <v>0</v>
      </c>
      <c r="BF7" s="184">
        <f>IFERROR(IF('⑥-1A申告納付税額（3%）【1人当】'!BF7-'⑦-1Aのうち道分【1人当】'!BF7&lt;0, '⑥-1A申告納付税額（3%）【1人当】'!BF7-'⑦-1Aのうち道分【1人当】'!BF7, 0), 0)</f>
        <v>0</v>
      </c>
      <c r="BG7" s="184">
        <f>IFERROR(IF('⑥-1A申告納付税額（3%）【1人当】'!BG7-'⑦-1Aのうち道分【1人当】'!BG7&lt;0, '⑥-1A申告納付税額（3%）【1人当】'!BG7-'⑦-1Aのうち道分【1人当】'!BG7, 0), 0)</f>
        <v>0</v>
      </c>
      <c r="BH7" s="184">
        <f>IFERROR(IF('⑥-1A申告納付税額（3%）【1人当】'!BH7-'⑦-1Aのうち道分【1人当】'!BH7&lt;0, '⑥-1A申告納付税額（3%）【1人当】'!BH7-'⑦-1Aのうち道分【1人当】'!BH7, 0), 0)</f>
        <v>0</v>
      </c>
      <c r="BI7" s="184">
        <f>IFERROR(IF('⑥-1A申告納付税額（3%）【1人当】'!BI7-'⑦-1Aのうち道分【1人当】'!BI7&lt;0, '⑥-1A申告納付税額（3%）【1人当】'!BI7-'⑦-1Aのうち道分【1人当】'!BI7, 0), 0)</f>
        <v>0</v>
      </c>
      <c r="BJ7" s="184">
        <f>IFERROR(IF('⑥-1A申告納付税額（3%）【1人当】'!BJ7-'⑦-1Aのうち道分【1人当】'!BJ7&lt;0, '⑥-1A申告納付税額（3%）【1人当】'!BJ7-'⑦-1Aのうち道分【1人当】'!BJ7, 0), 0)</f>
        <v>0</v>
      </c>
      <c r="BK7" s="184">
        <f>IFERROR(IF('⑥-1A申告納付税額（3%）【1人当】'!BK7-'⑦-1Aのうち道分【1人当】'!BK7&lt;0, '⑥-1A申告納付税額（3%）【1人当】'!BK7-'⑦-1Aのうち道分【1人当】'!BK7, 0), 0)</f>
        <v>0</v>
      </c>
      <c r="BL7" s="184">
        <f>IFERROR(IF('⑥-1A申告納付税額（3%）【1人当】'!BL7-'⑦-1Aのうち道分【1人当】'!BL7&lt;0, '⑥-1A申告納付税額（3%）【1人当】'!BL7-'⑦-1Aのうち道分【1人当】'!BL7, 0), 0)</f>
        <v>0</v>
      </c>
      <c r="BM7" s="184">
        <f>IFERROR(IF('⑥-1A申告納付税額（3%）【1人当】'!BM7-'⑦-1Aのうち道分【1人当】'!BM7&lt;0, '⑥-1A申告納付税額（3%）【1人当】'!BM7-'⑦-1Aのうち道分【1人当】'!BM7, 0), 0)</f>
        <v>0</v>
      </c>
      <c r="BN7" s="184">
        <f>IFERROR(IF('⑥-1A申告納付税額（3%）【1人当】'!BN7-'⑦-1Aのうち道分【1人当】'!BN7&lt;0, '⑥-1A申告納付税額（3%）【1人当】'!BN7-'⑦-1Aのうち道分【1人当】'!BN7, 0), 0)</f>
        <v>0</v>
      </c>
      <c r="BO7" s="184">
        <f>IFERROR(IF('⑥-1A申告納付税額（3%）【1人当】'!BO7-'⑦-1Aのうち道分【1人当】'!BO7&lt;0, '⑥-1A申告納付税額（3%）【1人当】'!BO7-'⑦-1Aのうち道分【1人当】'!BO7, 0), 0)</f>
        <v>0</v>
      </c>
      <c r="BP7" s="184">
        <f>IFERROR(IF('⑥-1A申告納付税額（3%）【1人当】'!BP7-'⑦-1Aのうち道分【1人当】'!BP7&lt;0, '⑥-1A申告納付税額（3%）【1人当】'!BP7-'⑦-1Aのうち道分【1人当】'!BP7, 0), 0)</f>
        <v>0</v>
      </c>
      <c r="BQ7" s="184">
        <f>IFERROR(IF('⑥-1A申告納付税額（3%）【1人当】'!BQ7-'⑦-1Aのうち道分【1人当】'!BQ7&lt;0, '⑥-1A申告納付税額（3%）【1人当】'!BQ7-'⑦-1Aのうち道分【1人当】'!BQ7, 0), 0)</f>
        <v>0</v>
      </c>
      <c r="BR7" s="184">
        <f>IFERROR(IF('⑥-1A申告納付税額（3%）【1人当】'!BR7-'⑦-1Aのうち道分【1人当】'!BR7&lt;0, '⑥-1A申告納付税額（3%）【1人当】'!BR7-'⑦-1Aのうち道分【1人当】'!BR7, 0), 0)</f>
        <v>0</v>
      </c>
      <c r="BS7" s="184">
        <f>IFERROR(IF('⑥-1A申告納付税額（3%）【1人当】'!BS7-'⑦-1Aのうち道分【1人当】'!BS7&lt;0, '⑥-1A申告納付税額（3%）【1人当】'!BS7-'⑦-1Aのうち道分【1人当】'!BS7, 0), 0)</f>
        <v>0</v>
      </c>
      <c r="BT7" s="184">
        <f>IFERROR(IF('⑥-1A申告納付税額（3%）【1人当】'!BT7-'⑦-1Aのうち道分【1人当】'!BT7&lt;0, '⑥-1A申告納付税額（3%）【1人当】'!BT7-'⑦-1Aのうち道分【1人当】'!BT7, 0), 0)</f>
        <v>0</v>
      </c>
      <c r="BU7" s="184">
        <f>IFERROR(IF('⑥-1A申告納付税額（3%）【1人当】'!BU7-'⑦-1Aのうち道分【1人当】'!BU7&lt;0, '⑥-1A申告納付税額（3%）【1人当】'!BU7-'⑦-1Aのうち道分【1人当】'!BU7, 0), 0)</f>
        <v>0</v>
      </c>
      <c r="BV7" s="184">
        <f>IFERROR(IF('⑥-1A申告納付税額（3%）【1人当】'!BV7-'⑦-1Aのうち道分【1人当】'!BV7&lt;0, '⑥-1A申告納付税額（3%）【1人当】'!BV7-'⑦-1Aのうち道分【1人当】'!BV7, 0), 0)</f>
        <v>0</v>
      </c>
      <c r="BW7" s="184">
        <f>IFERROR(IF('⑥-1A申告納付税額（3%）【1人当】'!BW7-'⑦-1Aのうち道分【1人当】'!BW7&lt;0, '⑥-1A申告納付税額（3%）【1人当】'!BW7-'⑦-1Aのうち道分【1人当】'!BW7, 0), 0)</f>
        <v>0</v>
      </c>
      <c r="BX7" s="184">
        <f>IFERROR(IF('⑥-1A申告納付税額（3%）【1人当】'!BX7-'⑦-1Aのうち道分【1人当】'!BX7&lt;0, '⑥-1A申告納付税額（3%）【1人当】'!BX7-'⑦-1Aのうち道分【1人当】'!BX7, 0), 0)</f>
        <v>0</v>
      </c>
      <c r="BY7" s="184">
        <f>IFERROR(IF('⑥-1A申告納付税額（3%）【1人当】'!BY7-'⑦-1Aのうち道分【1人当】'!BY7&lt;0, '⑥-1A申告納付税額（3%）【1人当】'!BY7-'⑦-1Aのうち道分【1人当】'!BY7, 0), 0)</f>
        <v>0</v>
      </c>
      <c r="BZ7" s="184">
        <f>IFERROR(IF('⑥-1A申告納付税額（3%）【1人当】'!BZ7-'⑦-1Aのうち道分【1人当】'!BZ7&lt;0, '⑥-1A申告納付税額（3%）【1人当】'!BZ7-'⑦-1Aのうち道分【1人当】'!BZ7, 0), 0)</f>
        <v>0</v>
      </c>
      <c r="CA7" s="184">
        <f>IFERROR(IF('⑥-1A申告納付税額（3%）【1人当】'!CA7-'⑦-1Aのうち道分【1人当】'!CA7&lt;0, '⑥-1A申告納付税額（3%）【1人当】'!CA7-'⑦-1Aのうち道分【1人当】'!CA7, 0), 0)</f>
        <v>0</v>
      </c>
      <c r="CB7" s="184">
        <f>IFERROR(IF('⑥-1A申告納付税額（3%）【1人当】'!CB7-'⑦-1Aのうち道分【1人当】'!CB7&lt;0, '⑥-1A申告納付税額（3%）【1人当】'!CB7-'⑦-1Aのうち道分【1人当】'!CB7, 0), 0)</f>
        <v>0</v>
      </c>
      <c r="CC7" s="184">
        <f>IFERROR(IF('⑥-1A申告納付税額（3%）【1人当】'!CC7-'⑦-1Aのうち道分【1人当】'!CC7&lt;0, '⑥-1A申告納付税額（3%）【1人当】'!CC7-'⑦-1Aのうち道分【1人当】'!CC7, 0), 0)</f>
        <v>0</v>
      </c>
      <c r="CD7" s="184">
        <f>IFERROR(IF('⑥-1A申告納付税額（3%）【1人当】'!CD7-'⑦-1Aのうち道分【1人当】'!CD7&lt;0, '⑥-1A申告納付税額（3%）【1人当】'!CD7-'⑦-1Aのうち道分【1人当】'!CD7, 0), 0)</f>
        <v>0</v>
      </c>
      <c r="CE7" s="184">
        <f>IFERROR(IF('⑥-1A申告納付税額（3%）【1人当】'!CE7-'⑦-1Aのうち道分【1人当】'!CE7&lt;0, '⑥-1A申告納付税額（3%）【1人当】'!CE7-'⑦-1Aのうち道分【1人当】'!CE7, 0), 0)</f>
        <v>0</v>
      </c>
      <c r="CF7" s="184">
        <f>IFERROR(IF('⑥-1A申告納付税額（3%）【1人当】'!CF7-'⑦-1Aのうち道分【1人当】'!CF7&lt;0, '⑥-1A申告納付税額（3%）【1人当】'!CF7-'⑦-1Aのうち道分【1人当】'!CF7, 0), 0)</f>
        <v>0</v>
      </c>
      <c r="CG7" s="184">
        <f>IFERROR(IF('⑥-1A申告納付税額（3%）【1人当】'!CG7-'⑦-1Aのうち道分【1人当】'!CG7&lt;0, '⑥-1A申告納付税額（3%）【1人当】'!CG7-'⑦-1Aのうち道分【1人当】'!CG7, 0), 0)</f>
        <v>0</v>
      </c>
      <c r="CH7" s="184">
        <f>IFERROR(IF('⑥-1A申告納付税額（3%）【1人当】'!CH7-'⑦-1Aのうち道分【1人当】'!CH7&lt;0, '⑥-1A申告納付税額（3%）【1人当】'!CH7-'⑦-1Aのうち道分【1人当】'!CH7, 0), 0)</f>
        <v>0</v>
      </c>
      <c r="CI7" s="184">
        <f>IFERROR(IF('⑥-1A申告納付税額（3%）【1人当】'!CI7-'⑦-1Aのうち道分【1人当】'!CI7&lt;0, '⑥-1A申告納付税額（3%）【1人当】'!CI7-'⑦-1Aのうち道分【1人当】'!CI7, 0), 0)</f>
        <v>0</v>
      </c>
      <c r="CJ7" s="184">
        <f>IFERROR(IF('⑥-1A申告納付税額（3%）【1人当】'!CJ7-'⑦-1Aのうち道分【1人当】'!CJ7&lt;0, '⑥-1A申告納付税額（3%）【1人当】'!CJ7-'⑦-1Aのうち道分【1人当】'!CJ7, 0), 0)</f>
        <v>0</v>
      </c>
      <c r="CK7" s="184">
        <f>IFERROR(IF('⑥-1A申告納付税額（3%）【1人当】'!CK7-'⑦-1Aのうち道分【1人当】'!CK7&lt;0, '⑥-1A申告納付税額（3%）【1人当】'!CK7-'⑦-1Aのうち道分【1人当】'!CK7, 0), 0)</f>
        <v>0</v>
      </c>
      <c r="CL7" s="184">
        <f>IFERROR(IF('⑥-1A申告納付税額（3%）【1人当】'!CL7-'⑦-1Aのうち道分【1人当】'!CL7&lt;0, '⑥-1A申告納付税額（3%）【1人当】'!CL7-'⑦-1Aのうち道分【1人当】'!CL7, 0), 0)</f>
        <v>0</v>
      </c>
      <c r="CM7" s="184">
        <f>IFERROR(IF('⑥-1A申告納付税額（3%）【1人当】'!CM7-'⑦-1Aのうち道分【1人当】'!CM7&lt;0, '⑥-1A申告納付税額（3%）【1人当】'!CM7-'⑦-1Aのうち道分【1人当】'!CM7, 0), 0)</f>
        <v>0</v>
      </c>
      <c r="CN7" s="184">
        <f>IFERROR(IF('⑥-1A申告納付税額（3%）【1人当】'!CN7-'⑦-1Aのうち道分【1人当】'!CN7&lt;0, '⑥-1A申告納付税額（3%）【1人当】'!CN7-'⑦-1Aのうち道分【1人当】'!CN7, 0), 0)</f>
        <v>0</v>
      </c>
      <c r="CO7" s="184">
        <f>IFERROR(IF('⑥-1A申告納付税額（3%）【1人当】'!CO7-'⑦-1Aのうち道分【1人当】'!CO7&lt;0, '⑥-1A申告納付税額（3%）【1人当】'!CO7-'⑦-1Aのうち道分【1人当】'!CO7, 0), 0)</f>
        <v>0</v>
      </c>
      <c r="CP7" s="184">
        <f>IFERROR(IF('⑥-1A申告納付税額（3%）【1人当】'!CP7-'⑦-1Aのうち道分【1人当】'!CP7&lt;0, '⑥-1A申告納付税額（3%）【1人当】'!CP7-'⑦-1Aのうち道分【1人当】'!CP7, 0), 0)</f>
        <v>0</v>
      </c>
      <c r="CQ7" s="184">
        <f>IFERROR(IF('⑥-1A申告納付税額（3%）【1人当】'!CQ7-'⑦-1Aのうち道分【1人当】'!CQ7&lt;0, '⑥-1A申告納付税額（3%）【1人当】'!CQ7-'⑦-1Aのうち道分【1人当】'!CQ7, 0), 0)</f>
        <v>0</v>
      </c>
      <c r="CR7" s="184">
        <f>IFERROR(IF('⑥-1A申告納付税額（3%）【1人当】'!CR7-'⑦-1Aのうち道分【1人当】'!CR7&lt;0, '⑥-1A申告納付税額（3%）【1人当】'!CR7-'⑦-1Aのうち道分【1人当】'!CR7, 0), 0)</f>
        <v>0</v>
      </c>
      <c r="CS7" s="184">
        <f>IFERROR(IF('⑥-1A申告納付税額（3%）【1人当】'!CS7-'⑦-1Aのうち道分【1人当】'!CS7&lt;0, '⑥-1A申告納付税額（3%）【1人当】'!CS7-'⑦-1Aのうち道分【1人当】'!CS7, 0), 0)</f>
        <v>0</v>
      </c>
      <c r="CT7" s="184">
        <f>IFERROR(IF('⑥-1A申告納付税額（3%）【1人当】'!CT7-'⑦-1Aのうち道分【1人当】'!CT7&lt;0, '⑥-1A申告納付税額（3%）【1人当】'!CT7-'⑦-1Aのうち道分【1人当】'!CT7, 0), 0)</f>
        <v>0</v>
      </c>
      <c r="CU7" s="184">
        <f>IFERROR(IF('⑥-1A申告納付税額（3%）【1人当】'!CU7-'⑦-1Aのうち道分【1人当】'!CU7&lt;0, '⑥-1A申告納付税額（3%）【1人当】'!CU7-'⑦-1Aのうち道分【1人当】'!CU7, 0), 0)</f>
        <v>0</v>
      </c>
      <c r="CV7" s="184">
        <f>IFERROR(IF('⑥-1A申告納付税額（3%）【1人当】'!CV7-'⑦-1Aのうち道分【1人当】'!CV7&lt;0, '⑥-1A申告納付税額（3%）【1人当】'!CV7-'⑦-1Aのうち道分【1人当】'!CV7, 0), 0)</f>
        <v>0</v>
      </c>
      <c r="CW7" s="184">
        <f>IFERROR(IF('⑥-1A申告納付税額（3%）【1人当】'!CW7-'⑦-1Aのうち道分【1人当】'!CW7&lt;0, '⑥-1A申告納付税額（3%）【1人当】'!CW7-'⑦-1Aのうち道分【1人当】'!CW7, 0), 0)</f>
        <v>0</v>
      </c>
      <c r="CX7" s="184">
        <f>IFERROR(IF('⑥-1A申告納付税額（3%）【1人当】'!CX7-'⑦-1Aのうち道分【1人当】'!CX7&lt;0, '⑥-1A申告納付税額（3%）【1人当】'!CX7-'⑦-1Aのうち道分【1人当】'!CX7, 0), 0)</f>
        <v>0</v>
      </c>
      <c r="CY7" s="13"/>
      <c r="CZ7" s="178">
        <v>1</v>
      </c>
      <c r="DA7" s="38">
        <f xml:space="preserve"> SUMIF(C7:CX7,"&lt;0",'①-1入力シート（宿泊人数）【1人当】'!C7:CX7)</f>
        <v>0</v>
      </c>
      <c r="DB7" s="38">
        <f xml:space="preserve"> SUMIF(C7:CX7,"&lt;0",'⑥-1A申告納付税額（3%）【1人当】'!C7:CX7)</f>
        <v>0</v>
      </c>
    </row>
    <row r="8" spans="1:106">
      <c r="A8" s="196"/>
      <c r="B8" s="175">
        <v>2</v>
      </c>
      <c r="C8" s="185">
        <f>IFERROR(IF('⑥-1A申告納付税額（3%）【1人当】'!C8-'⑦-1Aのうち道分【1人当】'!C8&lt;0, '⑥-1A申告納付税額（3%）【1人当】'!C8-'⑦-1Aのうち道分【1人当】'!C8, 0), 0)</f>
        <v>0</v>
      </c>
      <c r="D8" s="185">
        <f>IFERROR(IF('⑥-1A申告納付税額（3%）【1人当】'!D8-'⑦-1Aのうち道分【1人当】'!D8&lt;0, '⑥-1A申告納付税額（3%）【1人当】'!D8-'⑦-1Aのうち道分【1人当】'!D8, 0), 0)</f>
        <v>0</v>
      </c>
      <c r="E8" s="185">
        <f>IFERROR(IF('⑥-1A申告納付税額（3%）【1人当】'!E8-'⑦-1Aのうち道分【1人当】'!E8&lt;0, '⑥-1A申告納付税額（3%）【1人当】'!E8-'⑦-1Aのうち道分【1人当】'!E8, 0), 0)</f>
        <v>0</v>
      </c>
      <c r="F8" s="185">
        <f>IFERROR(IF('⑥-1A申告納付税額（3%）【1人当】'!F8-'⑦-1Aのうち道分【1人当】'!F8&lt;0, '⑥-1A申告納付税額（3%）【1人当】'!F8-'⑦-1Aのうち道分【1人当】'!F8, 0), 0)</f>
        <v>0</v>
      </c>
      <c r="G8" s="185">
        <f>IFERROR(IF('⑥-1A申告納付税額（3%）【1人当】'!G8-'⑦-1Aのうち道分【1人当】'!G8&lt;0, '⑥-1A申告納付税額（3%）【1人当】'!G8-'⑦-1Aのうち道分【1人当】'!G8, 0), 0)</f>
        <v>0</v>
      </c>
      <c r="H8" s="185">
        <f>IFERROR(IF('⑥-1A申告納付税額（3%）【1人当】'!H8-'⑦-1Aのうち道分【1人当】'!H8&lt;0, '⑥-1A申告納付税額（3%）【1人当】'!H8-'⑦-1Aのうち道分【1人当】'!H8, 0), 0)</f>
        <v>0</v>
      </c>
      <c r="I8" s="185">
        <f>IFERROR(IF('⑥-1A申告納付税額（3%）【1人当】'!I8-'⑦-1Aのうち道分【1人当】'!I8&lt;0, '⑥-1A申告納付税額（3%）【1人当】'!I8-'⑦-1Aのうち道分【1人当】'!I8, 0), 0)</f>
        <v>0</v>
      </c>
      <c r="J8" s="185">
        <f>IFERROR(IF('⑥-1A申告納付税額（3%）【1人当】'!J8-'⑦-1Aのうち道分【1人当】'!J8&lt;0, '⑥-1A申告納付税額（3%）【1人当】'!J8-'⑦-1Aのうち道分【1人当】'!J8, 0), 0)</f>
        <v>0</v>
      </c>
      <c r="K8" s="185">
        <f>IFERROR(IF('⑥-1A申告納付税額（3%）【1人当】'!K8-'⑦-1Aのうち道分【1人当】'!K8&lt;0, '⑥-1A申告納付税額（3%）【1人当】'!K8-'⑦-1Aのうち道分【1人当】'!K8, 0), 0)</f>
        <v>0</v>
      </c>
      <c r="L8" s="185">
        <f>IFERROR(IF('⑥-1A申告納付税額（3%）【1人当】'!L8-'⑦-1Aのうち道分【1人当】'!L8&lt;0, '⑥-1A申告納付税額（3%）【1人当】'!L8-'⑦-1Aのうち道分【1人当】'!L8, 0), 0)</f>
        <v>0</v>
      </c>
      <c r="M8" s="185">
        <f>IFERROR(IF('⑥-1A申告納付税額（3%）【1人当】'!M8-'⑦-1Aのうち道分【1人当】'!M8&lt;0, '⑥-1A申告納付税額（3%）【1人当】'!M8-'⑦-1Aのうち道分【1人当】'!M8, 0), 0)</f>
        <v>0</v>
      </c>
      <c r="N8" s="185">
        <f>IFERROR(IF('⑥-1A申告納付税額（3%）【1人当】'!N8-'⑦-1Aのうち道分【1人当】'!N8&lt;0, '⑥-1A申告納付税額（3%）【1人当】'!N8-'⑦-1Aのうち道分【1人当】'!N8, 0), 0)</f>
        <v>0</v>
      </c>
      <c r="O8" s="185">
        <f>IFERROR(IF('⑥-1A申告納付税額（3%）【1人当】'!O8-'⑦-1Aのうち道分【1人当】'!O8&lt;0, '⑥-1A申告納付税額（3%）【1人当】'!O8-'⑦-1Aのうち道分【1人当】'!O8, 0), 0)</f>
        <v>0</v>
      </c>
      <c r="P8" s="185">
        <f>IFERROR(IF('⑥-1A申告納付税額（3%）【1人当】'!P8-'⑦-1Aのうち道分【1人当】'!P8&lt;0, '⑥-1A申告納付税額（3%）【1人当】'!P8-'⑦-1Aのうち道分【1人当】'!P8, 0), 0)</f>
        <v>0</v>
      </c>
      <c r="Q8" s="185">
        <f>IFERROR(IF('⑥-1A申告納付税額（3%）【1人当】'!Q8-'⑦-1Aのうち道分【1人当】'!Q8&lt;0, '⑥-1A申告納付税額（3%）【1人当】'!Q8-'⑦-1Aのうち道分【1人当】'!Q8, 0), 0)</f>
        <v>0</v>
      </c>
      <c r="R8" s="185">
        <f>IFERROR(IF('⑥-1A申告納付税額（3%）【1人当】'!R8-'⑦-1Aのうち道分【1人当】'!R8&lt;0, '⑥-1A申告納付税額（3%）【1人当】'!R8-'⑦-1Aのうち道分【1人当】'!R8, 0), 0)</f>
        <v>0</v>
      </c>
      <c r="S8" s="185">
        <f>IFERROR(IF('⑥-1A申告納付税額（3%）【1人当】'!S8-'⑦-1Aのうち道分【1人当】'!S8&lt;0, '⑥-1A申告納付税額（3%）【1人当】'!S8-'⑦-1Aのうち道分【1人当】'!S8, 0), 0)</f>
        <v>0</v>
      </c>
      <c r="T8" s="185">
        <f>IFERROR(IF('⑥-1A申告納付税額（3%）【1人当】'!T8-'⑦-1Aのうち道分【1人当】'!T8&lt;0, '⑥-1A申告納付税額（3%）【1人当】'!T8-'⑦-1Aのうち道分【1人当】'!T8, 0), 0)</f>
        <v>0</v>
      </c>
      <c r="U8" s="185">
        <f>IFERROR(IF('⑥-1A申告納付税額（3%）【1人当】'!U8-'⑦-1Aのうち道分【1人当】'!U8&lt;0, '⑥-1A申告納付税額（3%）【1人当】'!U8-'⑦-1Aのうち道分【1人当】'!U8, 0), 0)</f>
        <v>0</v>
      </c>
      <c r="V8" s="185">
        <f>IFERROR(IF('⑥-1A申告納付税額（3%）【1人当】'!V8-'⑦-1Aのうち道分【1人当】'!V8&lt;0, '⑥-1A申告納付税額（3%）【1人当】'!V8-'⑦-1Aのうち道分【1人当】'!V8, 0), 0)</f>
        <v>0</v>
      </c>
      <c r="W8" s="185">
        <f>IFERROR(IF('⑥-1A申告納付税額（3%）【1人当】'!W8-'⑦-1Aのうち道分【1人当】'!W8&lt;0, '⑥-1A申告納付税額（3%）【1人当】'!W8-'⑦-1Aのうち道分【1人当】'!W8, 0), 0)</f>
        <v>0</v>
      </c>
      <c r="X8" s="185">
        <f>IFERROR(IF('⑥-1A申告納付税額（3%）【1人当】'!X8-'⑦-1Aのうち道分【1人当】'!X8&lt;0, '⑥-1A申告納付税額（3%）【1人当】'!X8-'⑦-1Aのうち道分【1人当】'!X8, 0), 0)</f>
        <v>0</v>
      </c>
      <c r="Y8" s="185">
        <f>IFERROR(IF('⑥-1A申告納付税額（3%）【1人当】'!Y8-'⑦-1Aのうち道分【1人当】'!Y8&lt;0, '⑥-1A申告納付税額（3%）【1人当】'!Y8-'⑦-1Aのうち道分【1人当】'!Y8, 0), 0)</f>
        <v>0</v>
      </c>
      <c r="Z8" s="185">
        <f>IFERROR(IF('⑥-1A申告納付税額（3%）【1人当】'!Z8-'⑦-1Aのうち道分【1人当】'!Z8&lt;0, '⑥-1A申告納付税額（3%）【1人当】'!Z8-'⑦-1Aのうち道分【1人当】'!Z8, 0), 0)</f>
        <v>0</v>
      </c>
      <c r="AA8" s="185">
        <f>IFERROR(IF('⑥-1A申告納付税額（3%）【1人当】'!AA8-'⑦-1Aのうち道分【1人当】'!AA8&lt;0, '⑥-1A申告納付税額（3%）【1人当】'!AA8-'⑦-1Aのうち道分【1人当】'!AA8, 0), 0)</f>
        <v>0</v>
      </c>
      <c r="AB8" s="185">
        <f>IFERROR(IF('⑥-1A申告納付税額（3%）【1人当】'!AB8-'⑦-1Aのうち道分【1人当】'!AB8&lt;0, '⑥-1A申告納付税額（3%）【1人当】'!AB8-'⑦-1Aのうち道分【1人当】'!AB8, 0), 0)</f>
        <v>0</v>
      </c>
      <c r="AC8" s="185">
        <f>IFERROR(IF('⑥-1A申告納付税額（3%）【1人当】'!AC8-'⑦-1Aのうち道分【1人当】'!AC8&lt;0, '⑥-1A申告納付税額（3%）【1人当】'!AC8-'⑦-1Aのうち道分【1人当】'!AC8, 0), 0)</f>
        <v>0</v>
      </c>
      <c r="AD8" s="185">
        <f>IFERROR(IF('⑥-1A申告納付税額（3%）【1人当】'!AD8-'⑦-1Aのうち道分【1人当】'!AD8&lt;0, '⑥-1A申告納付税額（3%）【1人当】'!AD8-'⑦-1Aのうち道分【1人当】'!AD8, 0), 0)</f>
        <v>0</v>
      </c>
      <c r="AE8" s="185">
        <f>IFERROR(IF('⑥-1A申告納付税額（3%）【1人当】'!AE8-'⑦-1Aのうち道分【1人当】'!AE8&lt;0, '⑥-1A申告納付税額（3%）【1人当】'!AE8-'⑦-1Aのうち道分【1人当】'!AE8, 0), 0)</f>
        <v>0</v>
      </c>
      <c r="AF8" s="185">
        <f>IFERROR(IF('⑥-1A申告納付税額（3%）【1人当】'!AF8-'⑦-1Aのうち道分【1人当】'!AF8&lt;0, '⑥-1A申告納付税額（3%）【1人当】'!AF8-'⑦-1Aのうち道分【1人当】'!AF8, 0), 0)</f>
        <v>0</v>
      </c>
      <c r="AG8" s="185">
        <f>IFERROR(IF('⑥-1A申告納付税額（3%）【1人当】'!AG8-'⑦-1Aのうち道分【1人当】'!AG8&lt;0, '⑥-1A申告納付税額（3%）【1人当】'!AG8-'⑦-1Aのうち道分【1人当】'!AG8, 0), 0)</f>
        <v>0</v>
      </c>
      <c r="AH8" s="185">
        <f>IFERROR(IF('⑥-1A申告納付税額（3%）【1人当】'!AH8-'⑦-1Aのうち道分【1人当】'!AH8&lt;0, '⑥-1A申告納付税額（3%）【1人当】'!AH8-'⑦-1Aのうち道分【1人当】'!AH8, 0), 0)</f>
        <v>0</v>
      </c>
      <c r="AI8" s="185">
        <f>IFERROR(IF('⑥-1A申告納付税額（3%）【1人当】'!AI8-'⑦-1Aのうち道分【1人当】'!AI8&lt;0, '⑥-1A申告納付税額（3%）【1人当】'!AI8-'⑦-1Aのうち道分【1人当】'!AI8, 0), 0)</f>
        <v>0</v>
      </c>
      <c r="AJ8" s="185">
        <f>IFERROR(IF('⑥-1A申告納付税額（3%）【1人当】'!AJ8-'⑦-1Aのうち道分【1人当】'!AJ8&lt;0, '⑥-1A申告納付税額（3%）【1人当】'!AJ8-'⑦-1Aのうち道分【1人当】'!AJ8, 0), 0)</f>
        <v>0</v>
      </c>
      <c r="AK8" s="185">
        <f>IFERROR(IF('⑥-1A申告納付税額（3%）【1人当】'!AK8-'⑦-1Aのうち道分【1人当】'!AK8&lt;0, '⑥-1A申告納付税額（3%）【1人当】'!AK8-'⑦-1Aのうち道分【1人当】'!AK8, 0), 0)</f>
        <v>0</v>
      </c>
      <c r="AL8" s="185">
        <f>IFERROR(IF('⑥-1A申告納付税額（3%）【1人当】'!AL8-'⑦-1Aのうち道分【1人当】'!AL8&lt;0, '⑥-1A申告納付税額（3%）【1人当】'!AL8-'⑦-1Aのうち道分【1人当】'!AL8, 0), 0)</f>
        <v>0</v>
      </c>
      <c r="AM8" s="185">
        <f>IFERROR(IF('⑥-1A申告納付税額（3%）【1人当】'!AM8-'⑦-1Aのうち道分【1人当】'!AM8&lt;0, '⑥-1A申告納付税額（3%）【1人当】'!AM8-'⑦-1Aのうち道分【1人当】'!AM8, 0), 0)</f>
        <v>0</v>
      </c>
      <c r="AN8" s="185">
        <f>IFERROR(IF('⑥-1A申告納付税額（3%）【1人当】'!AN8-'⑦-1Aのうち道分【1人当】'!AN8&lt;0, '⑥-1A申告納付税額（3%）【1人当】'!AN8-'⑦-1Aのうち道分【1人当】'!AN8, 0), 0)</f>
        <v>0</v>
      </c>
      <c r="AO8" s="185">
        <f>IFERROR(IF('⑥-1A申告納付税額（3%）【1人当】'!AO8-'⑦-1Aのうち道分【1人当】'!AO8&lt;0, '⑥-1A申告納付税額（3%）【1人当】'!AO8-'⑦-1Aのうち道分【1人当】'!AO8, 0), 0)</f>
        <v>0</v>
      </c>
      <c r="AP8" s="185">
        <f>IFERROR(IF('⑥-1A申告納付税額（3%）【1人当】'!AP8-'⑦-1Aのうち道分【1人当】'!AP8&lt;0, '⑥-1A申告納付税額（3%）【1人当】'!AP8-'⑦-1Aのうち道分【1人当】'!AP8, 0), 0)</f>
        <v>0</v>
      </c>
      <c r="AQ8" s="185">
        <f>IFERROR(IF('⑥-1A申告納付税額（3%）【1人当】'!AQ8-'⑦-1Aのうち道分【1人当】'!AQ8&lt;0, '⑥-1A申告納付税額（3%）【1人当】'!AQ8-'⑦-1Aのうち道分【1人当】'!AQ8, 0), 0)</f>
        <v>0</v>
      </c>
      <c r="AR8" s="185">
        <f>IFERROR(IF('⑥-1A申告納付税額（3%）【1人当】'!AR8-'⑦-1Aのうち道分【1人当】'!AR8&lt;0, '⑥-1A申告納付税額（3%）【1人当】'!AR8-'⑦-1Aのうち道分【1人当】'!AR8, 0), 0)</f>
        <v>0</v>
      </c>
      <c r="AS8" s="185">
        <f>IFERROR(IF('⑥-1A申告納付税額（3%）【1人当】'!AS8-'⑦-1Aのうち道分【1人当】'!AS8&lt;0, '⑥-1A申告納付税額（3%）【1人当】'!AS8-'⑦-1Aのうち道分【1人当】'!AS8, 0), 0)</f>
        <v>0</v>
      </c>
      <c r="AT8" s="185">
        <f>IFERROR(IF('⑥-1A申告納付税額（3%）【1人当】'!AT8-'⑦-1Aのうち道分【1人当】'!AT8&lt;0, '⑥-1A申告納付税額（3%）【1人当】'!AT8-'⑦-1Aのうち道分【1人当】'!AT8, 0), 0)</f>
        <v>0</v>
      </c>
      <c r="AU8" s="185">
        <f>IFERROR(IF('⑥-1A申告納付税額（3%）【1人当】'!AU8-'⑦-1Aのうち道分【1人当】'!AU8&lt;0, '⑥-1A申告納付税額（3%）【1人当】'!AU8-'⑦-1Aのうち道分【1人当】'!AU8, 0), 0)</f>
        <v>0</v>
      </c>
      <c r="AV8" s="185">
        <f>IFERROR(IF('⑥-1A申告納付税額（3%）【1人当】'!AV8-'⑦-1Aのうち道分【1人当】'!AV8&lt;0, '⑥-1A申告納付税額（3%）【1人当】'!AV8-'⑦-1Aのうち道分【1人当】'!AV8, 0), 0)</f>
        <v>0</v>
      </c>
      <c r="AW8" s="185">
        <f>IFERROR(IF('⑥-1A申告納付税額（3%）【1人当】'!AW8-'⑦-1Aのうち道分【1人当】'!AW8&lt;0, '⑥-1A申告納付税額（3%）【1人当】'!AW8-'⑦-1Aのうち道分【1人当】'!AW8, 0), 0)</f>
        <v>0</v>
      </c>
      <c r="AX8" s="185">
        <f>IFERROR(IF('⑥-1A申告納付税額（3%）【1人当】'!AX8-'⑦-1Aのうち道分【1人当】'!AX8&lt;0, '⑥-1A申告納付税額（3%）【1人当】'!AX8-'⑦-1Aのうち道分【1人当】'!AX8, 0), 0)</f>
        <v>0</v>
      </c>
      <c r="AY8" s="185">
        <f>IFERROR(IF('⑥-1A申告納付税額（3%）【1人当】'!AY8-'⑦-1Aのうち道分【1人当】'!AY8&lt;0, '⑥-1A申告納付税額（3%）【1人当】'!AY8-'⑦-1Aのうち道分【1人当】'!AY8, 0), 0)</f>
        <v>0</v>
      </c>
      <c r="AZ8" s="185">
        <f>IFERROR(IF('⑥-1A申告納付税額（3%）【1人当】'!AZ8-'⑦-1Aのうち道分【1人当】'!AZ8&lt;0, '⑥-1A申告納付税額（3%）【1人当】'!AZ8-'⑦-1Aのうち道分【1人当】'!AZ8, 0), 0)</f>
        <v>0</v>
      </c>
      <c r="BA8" s="185">
        <f>IFERROR(IF('⑥-1A申告納付税額（3%）【1人当】'!BA8-'⑦-1Aのうち道分【1人当】'!BA8&lt;0, '⑥-1A申告納付税額（3%）【1人当】'!BA8-'⑦-1Aのうち道分【1人当】'!BA8, 0), 0)</f>
        <v>0</v>
      </c>
      <c r="BB8" s="185">
        <f>IFERROR(IF('⑥-1A申告納付税額（3%）【1人当】'!BB8-'⑦-1Aのうち道分【1人当】'!BB8&lt;0, '⑥-1A申告納付税額（3%）【1人当】'!BB8-'⑦-1Aのうち道分【1人当】'!BB8, 0), 0)</f>
        <v>0</v>
      </c>
      <c r="BC8" s="185">
        <f>IFERROR(IF('⑥-1A申告納付税額（3%）【1人当】'!BC8-'⑦-1Aのうち道分【1人当】'!BC8&lt;0, '⑥-1A申告納付税額（3%）【1人当】'!BC8-'⑦-1Aのうち道分【1人当】'!BC8, 0), 0)</f>
        <v>0</v>
      </c>
      <c r="BD8" s="185">
        <f>IFERROR(IF('⑥-1A申告納付税額（3%）【1人当】'!BD8-'⑦-1Aのうち道分【1人当】'!BD8&lt;0, '⑥-1A申告納付税額（3%）【1人当】'!BD8-'⑦-1Aのうち道分【1人当】'!BD8, 0), 0)</f>
        <v>0</v>
      </c>
      <c r="BE8" s="185">
        <f>IFERROR(IF('⑥-1A申告納付税額（3%）【1人当】'!BE8-'⑦-1Aのうち道分【1人当】'!BE8&lt;0, '⑥-1A申告納付税額（3%）【1人当】'!BE8-'⑦-1Aのうち道分【1人当】'!BE8, 0), 0)</f>
        <v>0</v>
      </c>
      <c r="BF8" s="185">
        <f>IFERROR(IF('⑥-1A申告納付税額（3%）【1人当】'!BF8-'⑦-1Aのうち道分【1人当】'!BF8&lt;0, '⑥-1A申告納付税額（3%）【1人当】'!BF8-'⑦-1Aのうち道分【1人当】'!BF8, 0), 0)</f>
        <v>0</v>
      </c>
      <c r="BG8" s="185">
        <f>IFERROR(IF('⑥-1A申告納付税額（3%）【1人当】'!BG8-'⑦-1Aのうち道分【1人当】'!BG8&lt;0, '⑥-1A申告納付税額（3%）【1人当】'!BG8-'⑦-1Aのうち道分【1人当】'!BG8, 0), 0)</f>
        <v>0</v>
      </c>
      <c r="BH8" s="185">
        <f>IFERROR(IF('⑥-1A申告納付税額（3%）【1人当】'!BH8-'⑦-1Aのうち道分【1人当】'!BH8&lt;0, '⑥-1A申告納付税額（3%）【1人当】'!BH8-'⑦-1Aのうち道分【1人当】'!BH8, 0), 0)</f>
        <v>0</v>
      </c>
      <c r="BI8" s="185">
        <f>IFERROR(IF('⑥-1A申告納付税額（3%）【1人当】'!BI8-'⑦-1Aのうち道分【1人当】'!BI8&lt;0, '⑥-1A申告納付税額（3%）【1人当】'!BI8-'⑦-1Aのうち道分【1人当】'!BI8, 0), 0)</f>
        <v>0</v>
      </c>
      <c r="BJ8" s="185">
        <f>IFERROR(IF('⑥-1A申告納付税額（3%）【1人当】'!BJ8-'⑦-1Aのうち道分【1人当】'!BJ8&lt;0, '⑥-1A申告納付税額（3%）【1人当】'!BJ8-'⑦-1Aのうち道分【1人当】'!BJ8, 0), 0)</f>
        <v>0</v>
      </c>
      <c r="BK8" s="185">
        <f>IFERROR(IF('⑥-1A申告納付税額（3%）【1人当】'!BK8-'⑦-1Aのうち道分【1人当】'!BK8&lt;0, '⑥-1A申告納付税額（3%）【1人当】'!BK8-'⑦-1Aのうち道分【1人当】'!BK8, 0), 0)</f>
        <v>0</v>
      </c>
      <c r="BL8" s="185">
        <f>IFERROR(IF('⑥-1A申告納付税額（3%）【1人当】'!BL8-'⑦-1Aのうち道分【1人当】'!BL8&lt;0, '⑥-1A申告納付税額（3%）【1人当】'!BL8-'⑦-1Aのうち道分【1人当】'!BL8, 0), 0)</f>
        <v>0</v>
      </c>
      <c r="BM8" s="185">
        <f>IFERROR(IF('⑥-1A申告納付税額（3%）【1人当】'!BM8-'⑦-1Aのうち道分【1人当】'!BM8&lt;0, '⑥-1A申告納付税額（3%）【1人当】'!BM8-'⑦-1Aのうち道分【1人当】'!BM8, 0), 0)</f>
        <v>0</v>
      </c>
      <c r="BN8" s="185">
        <f>IFERROR(IF('⑥-1A申告納付税額（3%）【1人当】'!BN8-'⑦-1Aのうち道分【1人当】'!BN8&lt;0, '⑥-1A申告納付税額（3%）【1人当】'!BN8-'⑦-1Aのうち道分【1人当】'!BN8, 0), 0)</f>
        <v>0</v>
      </c>
      <c r="BO8" s="185">
        <f>IFERROR(IF('⑥-1A申告納付税額（3%）【1人当】'!BO8-'⑦-1Aのうち道分【1人当】'!BO8&lt;0, '⑥-1A申告納付税額（3%）【1人当】'!BO8-'⑦-1Aのうち道分【1人当】'!BO8, 0), 0)</f>
        <v>0</v>
      </c>
      <c r="BP8" s="185">
        <f>IFERROR(IF('⑥-1A申告納付税額（3%）【1人当】'!BP8-'⑦-1Aのうち道分【1人当】'!BP8&lt;0, '⑥-1A申告納付税額（3%）【1人当】'!BP8-'⑦-1Aのうち道分【1人当】'!BP8, 0), 0)</f>
        <v>0</v>
      </c>
      <c r="BQ8" s="185">
        <f>IFERROR(IF('⑥-1A申告納付税額（3%）【1人当】'!BQ8-'⑦-1Aのうち道分【1人当】'!BQ8&lt;0, '⑥-1A申告納付税額（3%）【1人当】'!BQ8-'⑦-1Aのうち道分【1人当】'!BQ8, 0), 0)</f>
        <v>0</v>
      </c>
      <c r="BR8" s="185">
        <f>IFERROR(IF('⑥-1A申告納付税額（3%）【1人当】'!BR8-'⑦-1Aのうち道分【1人当】'!BR8&lt;0, '⑥-1A申告納付税額（3%）【1人当】'!BR8-'⑦-1Aのうち道分【1人当】'!BR8, 0), 0)</f>
        <v>0</v>
      </c>
      <c r="BS8" s="185">
        <f>IFERROR(IF('⑥-1A申告納付税額（3%）【1人当】'!BS8-'⑦-1Aのうち道分【1人当】'!BS8&lt;0, '⑥-1A申告納付税額（3%）【1人当】'!BS8-'⑦-1Aのうち道分【1人当】'!BS8, 0), 0)</f>
        <v>0</v>
      </c>
      <c r="BT8" s="185">
        <f>IFERROR(IF('⑥-1A申告納付税額（3%）【1人当】'!BT8-'⑦-1Aのうち道分【1人当】'!BT8&lt;0, '⑥-1A申告納付税額（3%）【1人当】'!BT8-'⑦-1Aのうち道分【1人当】'!BT8, 0), 0)</f>
        <v>0</v>
      </c>
      <c r="BU8" s="185">
        <f>IFERROR(IF('⑥-1A申告納付税額（3%）【1人当】'!BU8-'⑦-1Aのうち道分【1人当】'!BU8&lt;0, '⑥-1A申告納付税額（3%）【1人当】'!BU8-'⑦-1Aのうち道分【1人当】'!BU8, 0), 0)</f>
        <v>0</v>
      </c>
      <c r="BV8" s="185">
        <f>IFERROR(IF('⑥-1A申告納付税額（3%）【1人当】'!BV8-'⑦-1Aのうち道分【1人当】'!BV8&lt;0, '⑥-1A申告納付税額（3%）【1人当】'!BV8-'⑦-1Aのうち道分【1人当】'!BV8, 0), 0)</f>
        <v>0</v>
      </c>
      <c r="BW8" s="185">
        <f>IFERROR(IF('⑥-1A申告納付税額（3%）【1人当】'!BW8-'⑦-1Aのうち道分【1人当】'!BW8&lt;0, '⑥-1A申告納付税額（3%）【1人当】'!BW8-'⑦-1Aのうち道分【1人当】'!BW8, 0), 0)</f>
        <v>0</v>
      </c>
      <c r="BX8" s="185">
        <f>IFERROR(IF('⑥-1A申告納付税額（3%）【1人当】'!BX8-'⑦-1Aのうち道分【1人当】'!BX8&lt;0, '⑥-1A申告納付税額（3%）【1人当】'!BX8-'⑦-1Aのうち道分【1人当】'!BX8, 0), 0)</f>
        <v>0</v>
      </c>
      <c r="BY8" s="185">
        <f>IFERROR(IF('⑥-1A申告納付税額（3%）【1人当】'!BY8-'⑦-1Aのうち道分【1人当】'!BY8&lt;0, '⑥-1A申告納付税額（3%）【1人当】'!BY8-'⑦-1Aのうち道分【1人当】'!BY8, 0), 0)</f>
        <v>0</v>
      </c>
      <c r="BZ8" s="185">
        <f>IFERROR(IF('⑥-1A申告納付税額（3%）【1人当】'!BZ8-'⑦-1Aのうち道分【1人当】'!BZ8&lt;0, '⑥-1A申告納付税額（3%）【1人当】'!BZ8-'⑦-1Aのうち道分【1人当】'!BZ8, 0), 0)</f>
        <v>0</v>
      </c>
      <c r="CA8" s="185">
        <f>IFERROR(IF('⑥-1A申告納付税額（3%）【1人当】'!CA8-'⑦-1Aのうち道分【1人当】'!CA8&lt;0, '⑥-1A申告納付税額（3%）【1人当】'!CA8-'⑦-1Aのうち道分【1人当】'!CA8, 0), 0)</f>
        <v>0</v>
      </c>
      <c r="CB8" s="185">
        <f>IFERROR(IF('⑥-1A申告納付税額（3%）【1人当】'!CB8-'⑦-1Aのうち道分【1人当】'!CB8&lt;0, '⑥-1A申告納付税額（3%）【1人当】'!CB8-'⑦-1Aのうち道分【1人当】'!CB8, 0), 0)</f>
        <v>0</v>
      </c>
      <c r="CC8" s="185">
        <f>IFERROR(IF('⑥-1A申告納付税額（3%）【1人当】'!CC8-'⑦-1Aのうち道分【1人当】'!CC8&lt;0, '⑥-1A申告納付税額（3%）【1人当】'!CC8-'⑦-1Aのうち道分【1人当】'!CC8, 0), 0)</f>
        <v>0</v>
      </c>
      <c r="CD8" s="185">
        <f>IFERROR(IF('⑥-1A申告納付税額（3%）【1人当】'!CD8-'⑦-1Aのうち道分【1人当】'!CD8&lt;0, '⑥-1A申告納付税額（3%）【1人当】'!CD8-'⑦-1Aのうち道分【1人当】'!CD8, 0), 0)</f>
        <v>0</v>
      </c>
      <c r="CE8" s="185">
        <f>IFERROR(IF('⑥-1A申告納付税額（3%）【1人当】'!CE8-'⑦-1Aのうち道分【1人当】'!CE8&lt;0, '⑥-1A申告納付税額（3%）【1人当】'!CE8-'⑦-1Aのうち道分【1人当】'!CE8, 0), 0)</f>
        <v>0</v>
      </c>
      <c r="CF8" s="185">
        <f>IFERROR(IF('⑥-1A申告納付税額（3%）【1人当】'!CF8-'⑦-1Aのうち道分【1人当】'!CF8&lt;0, '⑥-1A申告納付税額（3%）【1人当】'!CF8-'⑦-1Aのうち道分【1人当】'!CF8, 0), 0)</f>
        <v>0</v>
      </c>
      <c r="CG8" s="185">
        <f>IFERROR(IF('⑥-1A申告納付税額（3%）【1人当】'!CG8-'⑦-1Aのうち道分【1人当】'!CG8&lt;0, '⑥-1A申告納付税額（3%）【1人当】'!CG8-'⑦-1Aのうち道分【1人当】'!CG8, 0), 0)</f>
        <v>0</v>
      </c>
      <c r="CH8" s="185">
        <f>IFERROR(IF('⑥-1A申告納付税額（3%）【1人当】'!CH8-'⑦-1Aのうち道分【1人当】'!CH8&lt;0, '⑥-1A申告納付税額（3%）【1人当】'!CH8-'⑦-1Aのうち道分【1人当】'!CH8, 0), 0)</f>
        <v>0</v>
      </c>
      <c r="CI8" s="185">
        <f>IFERROR(IF('⑥-1A申告納付税額（3%）【1人当】'!CI8-'⑦-1Aのうち道分【1人当】'!CI8&lt;0, '⑥-1A申告納付税額（3%）【1人当】'!CI8-'⑦-1Aのうち道分【1人当】'!CI8, 0), 0)</f>
        <v>0</v>
      </c>
      <c r="CJ8" s="185">
        <f>IFERROR(IF('⑥-1A申告納付税額（3%）【1人当】'!CJ8-'⑦-1Aのうち道分【1人当】'!CJ8&lt;0, '⑥-1A申告納付税額（3%）【1人当】'!CJ8-'⑦-1Aのうち道分【1人当】'!CJ8, 0), 0)</f>
        <v>0</v>
      </c>
      <c r="CK8" s="185">
        <f>IFERROR(IF('⑥-1A申告納付税額（3%）【1人当】'!CK8-'⑦-1Aのうち道分【1人当】'!CK8&lt;0, '⑥-1A申告納付税額（3%）【1人当】'!CK8-'⑦-1Aのうち道分【1人当】'!CK8, 0), 0)</f>
        <v>0</v>
      </c>
      <c r="CL8" s="185">
        <f>IFERROR(IF('⑥-1A申告納付税額（3%）【1人当】'!CL8-'⑦-1Aのうち道分【1人当】'!CL8&lt;0, '⑥-1A申告納付税額（3%）【1人当】'!CL8-'⑦-1Aのうち道分【1人当】'!CL8, 0), 0)</f>
        <v>0</v>
      </c>
      <c r="CM8" s="185">
        <f>IFERROR(IF('⑥-1A申告納付税額（3%）【1人当】'!CM8-'⑦-1Aのうち道分【1人当】'!CM8&lt;0, '⑥-1A申告納付税額（3%）【1人当】'!CM8-'⑦-1Aのうち道分【1人当】'!CM8, 0), 0)</f>
        <v>0</v>
      </c>
      <c r="CN8" s="185">
        <f>IFERROR(IF('⑥-1A申告納付税額（3%）【1人当】'!CN8-'⑦-1Aのうち道分【1人当】'!CN8&lt;0, '⑥-1A申告納付税額（3%）【1人当】'!CN8-'⑦-1Aのうち道分【1人当】'!CN8, 0), 0)</f>
        <v>0</v>
      </c>
      <c r="CO8" s="185">
        <f>IFERROR(IF('⑥-1A申告納付税額（3%）【1人当】'!CO8-'⑦-1Aのうち道分【1人当】'!CO8&lt;0, '⑥-1A申告納付税額（3%）【1人当】'!CO8-'⑦-1Aのうち道分【1人当】'!CO8, 0), 0)</f>
        <v>0</v>
      </c>
      <c r="CP8" s="185">
        <f>IFERROR(IF('⑥-1A申告納付税額（3%）【1人当】'!CP8-'⑦-1Aのうち道分【1人当】'!CP8&lt;0, '⑥-1A申告納付税額（3%）【1人当】'!CP8-'⑦-1Aのうち道分【1人当】'!CP8, 0), 0)</f>
        <v>0</v>
      </c>
      <c r="CQ8" s="185">
        <f>IFERROR(IF('⑥-1A申告納付税額（3%）【1人当】'!CQ8-'⑦-1Aのうち道分【1人当】'!CQ8&lt;0, '⑥-1A申告納付税額（3%）【1人当】'!CQ8-'⑦-1Aのうち道分【1人当】'!CQ8, 0), 0)</f>
        <v>0</v>
      </c>
      <c r="CR8" s="185">
        <f>IFERROR(IF('⑥-1A申告納付税額（3%）【1人当】'!CR8-'⑦-1Aのうち道分【1人当】'!CR8&lt;0, '⑥-1A申告納付税額（3%）【1人当】'!CR8-'⑦-1Aのうち道分【1人当】'!CR8, 0), 0)</f>
        <v>0</v>
      </c>
      <c r="CS8" s="185">
        <f>IFERROR(IF('⑥-1A申告納付税額（3%）【1人当】'!CS8-'⑦-1Aのうち道分【1人当】'!CS8&lt;0, '⑥-1A申告納付税額（3%）【1人当】'!CS8-'⑦-1Aのうち道分【1人当】'!CS8, 0), 0)</f>
        <v>0</v>
      </c>
      <c r="CT8" s="185">
        <f>IFERROR(IF('⑥-1A申告納付税額（3%）【1人当】'!CT8-'⑦-1Aのうち道分【1人当】'!CT8&lt;0, '⑥-1A申告納付税額（3%）【1人当】'!CT8-'⑦-1Aのうち道分【1人当】'!CT8, 0), 0)</f>
        <v>0</v>
      </c>
      <c r="CU8" s="185">
        <f>IFERROR(IF('⑥-1A申告納付税額（3%）【1人当】'!CU8-'⑦-1Aのうち道分【1人当】'!CU8&lt;0, '⑥-1A申告納付税額（3%）【1人当】'!CU8-'⑦-1Aのうち道分【1人当】'!CU8, 0), 0)</f>
        <v>0</v>
      </c>
      <c r="CV8" s="185">
        <f>IFERROR(IF('⑥-1A申告納付税額（3%）【1人当】'!CV8-'⑦-1Aのうち道分【1人当】'!CV8&lt;0, '⑥-1A申告納付税額（3%）【1人当】'!CV8-'⑦-1Aのうち道分【1人当】'!CV8, 0), 0)</f>
        <v>0</v>
      </c>
      <c r="CW8" s="185">
        <f>IFERROR(IF('⑥-1A申告納付税額（3%）【1人当】'!CW8-'⑦-1Aのうち道分【1人当】'!CW8&lt;0, '⑥-1A申告納付税額（3%）【1人当】'!CW8-'⑦-1Aのうち道分【1人当】'!CW8, 0), 0)</f>
        <v>0</v>
      </c>
      <c r="CX8" s="185">
        <f>IFERROR(IF('⑥-1A申告納付税額（3%）【1人当】'!CX8-'⑦-1Aのうち道分【1人当】'!CX8&lt;0, '⑥-1A申告納付税額（3%）【1人当】'!CX8-'⑦-1Aのうち道分【1人当】'!CX8, 0), 0)</f>
        <v>0</v>
      </c>
      <c r="CY8" s="13"/>
      <c r="CZ8" s="179">
        <v>2</v>
      </c>
      <c r="DA8" s="5">
        <f xml:space="preserve"> SUMIF(C8:CX8,"&lt;0",'①-1入力シート（宿泊人数）【1人当】'!C8:CX8)</f>
        <v>0</v>
      </c>
      <c r="DB8" s="5">
        <f xml:space="preserve"> SUMIF(C8:CX8,"&lt;0",'⑥-1A申告納付税額（3%）【1人当】'!C8:CX8)</f>
        <v>0</v>
      </c>
    </row>
    <row r="9" spans="1:106">
      <c r="A9" s="196"/>
      <c r="B9" s="175">
        <v>3</v>
      </c>
      <c r="C9" s="185">
        <f>IFERROR(IF('⑥-1A申告納付税額（3%）【1人当】'!C9-'⑦-1Aのうち道分【1人当】'!C9&lt;0, '⑥-1A申告納付税額（3%）【1人当】'!C9-'⑦-1Aのうち道分【1人当】'!C9, 0), 0)</f>
        <v>0</v>
      </c>
      <c r="D9" s="185">
        <f>IFERROR(IF('⑥-1A申告納付税額（3%）【1人当】'!D9-'⑦-1Aのうち道分【1人当】'!D9&lt;0, '⑥-1A申告納付税額（3%）【1人当】'!D9-'⑦-1Aのうち道分【1人当】'!D9, 0), 0)</f>
        <v>0</v>
      </c>
      <c r="E9" s="185">
        <f>IFERROR(IF('⑥-1A申告納付税額（3%）【1人当】'!E9-'⑦-1Aのうち道分【1人当】'!E9&lt;0, '⑥-1A申告納付税額（3%）【1人当】'!E9-'⑦-1Aのうち道分【1人当】'!E9, 0), 0)</f>
        <v>0</v>
      </c>
      <c r="F9" s="185">
        <f>IFERROR(IF('⑥-1A申告納付税額（3%）【1人当】'!F9-'⑦-1Aのうち道分【1人当】'!F9&lt;0, '⑥-1A申告納付税額（3%）【1人当】'!F9-'⑦-1Aのうち道分【1人当】'!F9, 0), 0)</f>
        <v>0</v>
      </c>
      <c r="G9" s="185">
        <f>IFERROR(IF('⑥-1A申告納付税額（3%）【1人当】'!G9-'⑦-1Aのうち道分【1人当】'!G9&lt;0, '⑥-1A申告納付税額（3%）【1人当】'!G9-'⑦-1Aのうち道分【1人当】'!G9, 0), 0)</f>
        <v>0</v>
      </c>
      <c r="H9" s="185">
        <f>IFERROR(IF('⑥-1A申告納付税額（3%）【1人当】'!H9-'⑦-1Aのうち道分【1人当】'!H9&lt;0, '⑥-1A申告納付税額（3%）【1人当】'!H9-'⑦-1Aのうち道分【1人当】'!H9, 0), 0)</f>
        <v>0</v>
      </c>
      <c r="I9" s="185">
        <f>IFERROR(IF('⑥-1A申告納付税額（3%）【1人当】'!I9-'⑦-1Aのうち道分【1人当】'!I9&lt;0, '⑥-1A申告納付税額（3%）【1人当】'!I9-'⑦-1Aのうち道分【1人当】'!I9, 0), 0)</f>
        <v>0</v>
      </c>
      <c r="J9" s="185">
        <f>IFERROR(IF('⑥-1A申告納付税額（3%）【1人当】'!J9-'⑦-1Aのうち道分【1人当】'!J9&lt;0, '⑥-1A申告納付税額（3%）【1人当】'!J9-'⑦-1Aのうち道分【1人当】'!J9, 0), 0)</f>
        <v>0</v>
      </c>
      <c r="K9" s="185">
        <f>IFERROR(IF('⑥-1A申告納付税額（3%）【1人当】'!K9-'⑦-1Aのうち道分【1人当】'!K9&lt;0, '⑥-1A申告納付税額（3%）【1人当】'!K9-'⑦-1Aのうち道分【1人当】'!K9, 0), 0)</f>
        <v>0</v>
      </c>
      <c r="L9" s="185">
        <f>IFERROR(IF('⑥-1A申告納付税額（3%）【1人当】'!L9-'⑦-1Aのうち道分【1人当】'!L9&lt;0, '⑥-1A申告納付税額（3%）【1人当】'!L9-'⑦-1Aのうち道分【1人当】'!L9, 0), 0)</f>
        <v>0</v>
      </c>
      <c r="M9" s="185">
        <f>IFERROR(IF('⑥-1A申告納付税額（3%）【1人当】'!M9-'⑦-1Aのうち道分【1人当】'!M9&lt;0, '⑥-1A申告納付税額（3%）【1人当】'!M9-'⑦-1Aのうち道分【1人当】'!M9, 0), 0)</f>
        <v>0</v>
      </c>
      <c r="N9" s="185">
        <f>IFERROR(IF('⑥-1A申告納付税額（3%）【1人当】'!N9-'⑦-1Aのうち道分【1人当】'!N9&lt;0, '⑥-1A申告納付税額（3%）【1人当】'!N9-'⑦-1Aのうち道分【1人当】'!N9, 0), 0)</f>
        <v>0</v>
      </c>
      <c r="O9" s="185">
        <f>IFERROR(IF('⑥-1A申告納付税額（3%）【1人当】'!O9-'⑦-1Aのうち道分【1人当】'!O9&lt;0, '⑥-1A申告納付税額（3%）【1人当】'!O9-'⑦-1Aのうち道分【1人当】'!O9, 0), 0)</f>
        <v>0</v>
      </c>
      <c r="P9" s="185">
        <f>IFERROR(IF('⑥-1A申告納付税額（3%）【1人当】'!P9-'⑦-1Aのうち道分【1人当】'!P9&lt;0, '⑥-1A申告納付税額（3%）【1人当】'!P9-'⑦-1Aのうち道分【1人当】'!P9, 0), 0)</f>
        <v>0</v>
      </c>
      <c r="Q9" s="185">
        <f>IFERROR(IF('⑥-1A申告納付税額（3%）【1人当】'!Q9-'⑦-1Aのうち道分【1人当】'!Q9&lt;0, '⑥-1A申告納付税額（3%）【1人当】'!Q9-'⑦-1Aのうち道分【1人当】'!Q9, 0), 0)</f>
        <v>0</v>
      </c>
      <c r="R9" s="185">
        <f>IFERROR(IF('⑥-1A申告納付税額（3%）【1人当】'!R9-'⑦-1Aのうち道分【1人当】'!R9&lt;0, '⑥-1A申告納付税額（3%）【1人当】'!R9-'⑦-1Aのうち道分【1人当】'!R9, 0), 0)</f>
        <v>0</v>
      </c>
      <c r="S9" s="185">
        <f>IFERROR(IF('⑥-1A申告納付税額（3%）【1人当】'!S9-'⑦-1Aのうち道分【1人当】'!S9&lt;0, '⑥-1A申告納付税額（3%）【1人当】'!S9-'⑦-1Aのうち道分【1人当】'!S9, 0), 0)</f>
        <v>0</v>
      </c>
      <c r="T9" s="185">
        <f>IFERROR(IF('⑥-1A申告納付税額（3%）【1人当】'!T9-'⑦-1Aのうち道分【1人当】'!T9&lt;0, '⑥-1A申告納付税額（3%）【1人当】'!T9-'⑦-1Aのうち道分【1人当】'!T9, 0), 0)</f>
        <v>0</v>
      </c>
      <c r="U9" s="185">
        <f>IFERROR(IF('⑥-1A申告納付税額（3%）【1人当】'!U9-'⑦-1Aのうち道分【1人当】'!U9&lt;0, '⑥-1A申告納付税額（3%）【1人当】'!U9-'⑦-1Aのうち道分【1人当】'!U9, 0), 0)</f>
        <v>0</v>
      </c>
      <c r="V9" s="185">
        <f>IFERROR(IF('⑥-1A申告納付税額（3%）【1人当】'!V9-'⑦-1Aのうち道分【1人当】'!V9&lt;0, '⑥-1A申告納付税額（3%）【1人当】'!V9-'⑦-1Aのうち道分【1人当】'!V9, 0), 0)</f>
        <v>0</v>
      </c>
      <c r="W9" s="185">
        <f>IFERROR(IF('⑥-1A申告納付税額（3%）【1人当】'!W9-'⑦-1Aのうち道分【1人当】'!W9&lt;0, '⑥-1A申告納付税額（3%）【1人当】'!W9-'⑦-1Aのうち道分【1人当】'!W9, 0), 0)</f>
        <v>0</v>
      </c>
      <c r="X9" s="185">
        <f>IFERROR(IF('⑥-1A申告納付税額（3%）【1人当】'!X9-'⑦-1Aのうち道分【1人当】'!X9&lt;0, '⑥-1A申告納付税額（3%）【1人当】'!X9-'⑦-1Aのうち道分【1人当】'!X9, 0), 0)</f>
        <v>0</v>
      </c>
      <c r="Y9" s="185">
        <f>IFERROR(IF('⑥-1A申告納付税額（3%）【1人当】'!Y9-'⑦-1Aのうち道分【1人当】'!Y9&lt;0, '⑥-1A申告納付税額（3%）【1人当】'!Y9-'⑦-1Aのうち道分【1人当】'!Y9, 0), 0)</f>
        <v>0</v>
      </c>
      <c r="Z9" s="185">
        <f>IFERROR(IF('⑥-1A申告納付税額（3%）【1人当】'!Z9-'⑦-1Aのうち道分【1人当】'!Z9&lt;0, '⑥-1A申告納付税額（3%）【1人当】'!Z9-'⑦-1Aのうち道分【1人当】'!Z9, 0), 0)</f>
        <v>0</v>
      </c>
      <c r="AA9" s="185">
        <f>IFERROR(IF('⑥-1A申告納付税額（3%）【1人当】'!AA9-'⑦-1Aのうち道分【1人当】'!AA9&lt;0, '⑥-1A申告納付税額（3%）【1人当】'!AA9-'⑦-1Aのうち道分【1人当】'!AA9, 0), 0)</f>
        <v>0</v>
      </c>
      <c r="AB9" s="185">
        <f>IFERROR(IF('⑥-1A申告納付税額（3%）【1人当】'!AB9-'⑦-1Aのうち道分【1人当】'!AB9&lt;0, '⑥-1A申告納付税額（3%）【1人当】'!AB9-'⑦-1Aのうち道分【1人当】'!AB9, 0), 0)</f>
        <v>0</v>
      </c>
      <c r="AC9" s="185">
        <f>IFERROR(IF('⑥-1A申告納付税額（3%）【1人当】'!AC9-'⑦-1Aのうち道分【1人当】'!AC9&lt;0, '⑥-1A申告納付税額（3%）【1人当】'!AC9-'⑦-1Aのうち道分【1人当】'!AC9, 0), 0)</f>
        <v>0</v>
      </c>
      <c r="AD9" s="185">
        <f>IFERROR(IF('⑥-1A申告納付税額（3%）【1人当】'!AD9-'⑦-1Aのうち道分【1人当】'!AD9&lt;0, '⑥-1A申告納付税額（3%）【1人当】'!AD9-'⑦-1Aのうち道分【1人当】'!AD9, 0), 0)</f>
        <v>0</v>
      </c>
      <c r="AE9" s="185">
        <f>IFERROR(IF('⑥-1A申告納付税額（3%）【1人当】'!AE9-'⑦-1Aのうち道分【1人当】'!AE9&lt;0, '⑥-1A申告納付税額（3%）【1人当】'!AE9-'⑦-1Aのうち道分【1人当】'!AE9, 0), 0)</f>
        <v>0</v>
      </c>
      <c r="AF9" s="185">
        <f>IFERROR(IF('⑥-1A申告納付税額（3%）【1人当】'!AF9-'⑦-1Aのうち道分【1人当】'!AF9&lt;0, '⑥-1A申告納付税額（3%）【1人当】'!AF9-'⑦-1Aのうち道分【1人当】'!AF9, 0), 0)</f>
        <v>0</v>
      </c>
      <c r="AG9" s="185">
        <f>IFERROR(IF('⑥-1A申告納付税額（3%）【1人当】'!AG9-'⑦-1Aのうち道分【1人当】'!AG9&lt;0, '⑥-1A申告納付税額（3%）【1人当】'!AG9-'⑦-1Aのうち道分【1人当】'!AG9, 0), 0)</f>
        <v>0</v>
      </c>
      <c r="AH9" s="185">
        <f>IFERROR(IF('⑥-1A申告納付税額（3%）【1人当】'!AH9-'⑦-1Aのうち道分【1人当】'!AH9&lt;0, '⑥-1A申告納付税額（3%）【1人当】'!AH9-'⑦-1Aのうち道分【1人当】'!AH9, 0), 0)</f>
        <v>0</v>
      </c>
      <c r="AI9" s="185">
        <f>IFERROR(IF('⑥-1A申告納付税額（3%）【1人当】'!AI9-'⑦-1Aのうち道分【1人当】'!AI9&lt;0, '⑥-1A申告納付税額（3%）【1人当】'!AI9-'⑦-1Aのうち道分【1人当】'!AI9, 0), 0)</f>
        <v>0</v>
      </c>
      <c r="AJ9" s="185">
        <f>IFERROR(IF('⑥-1A申告納付税額（3%）【1人当】'!AJ9-'⑦-1Aのうち道分【1人当】'!AJ9&lt;0, '⑥-1A申告納付税額（3%）【1人当】'!AJ9-'⑦-1Aのうち道分【1人当】'!AJ9, 0), 0)</f>
        <v>0</v>
      </c>
      <c r="AK9" s="185">
        <f>IFERROR(IF('⑥-1A申告納付税額（3%）【1人当】'!AK9-'⑦-1Aのうち道分【1人当】'!AK9&lt;0, '⑥-1A申告納付税額（3%）【1人当】'!AK9-'⑦-1Aのうち道分【1人当】'!AK9, 0), 0)</f>
        <v>0</v>
      </c>
      <c r="AL9" s="185">
        <f>IFERROR(IF('⑥-1A申告納付税額（3%）【1人当】'!AL9-'⑦-1Aのうち道分【1人当】'!AL9&lt;0, '⑥-1A申告納付税額（3%）【1人当】'!AL9-'⑦-1Aのうち道分【1人当】'!AL9, 0), 0)</f>
        <v>0</v>
      </c>
      <c r="AM9" s="185">
        <f>IFERROR(IF('⑥-1A申告納付税額（3%）【1人当】'!AM9-'⑦-1Aのうち道分【1人当】'!AM9&lt;0, '⑥-1A申告納付税額（3%）【1人当】'!AM9-'⑦-1Aのうち道分【1人当】'!AM9, 0), 0)</f>
        <v>0</v>
      </c>
      <c r="AN9" s="185">
        <f>IFERROR(IF('⑥-1A申告納付税額（3%）【1人当】'!AN9-'⑦-1Aのうち道分【1人当】'!AN9&lt;0, '⑥-1A申告納付税額（3%）【1人当】'!AN9-'⑦-1Aのうち道分【1人当】'!AN9, 0), 0)</f>
        <v>0</v>
      </c>
      <c r="AO9" s="185">
        <f>IFERROR(IF('⑥-1A申告納付税額（3%）【1人当】'!AO9-'⑦-1Aのうち道分【1人当】'!AO9&lt;0, '⑥-1A申告納付税額（3%）【1人当】'!AO9-'⑦-1Aのうち道分【1人当】'!AO9, 0), 0)</f>
        <v>0</v>
      </c>
      <c r="AP9" s="185">
        <f>IFERROR(IF('⑥-1A申告納付税額（3%）【1人当】'!AP9-'⑦-1Aのうち道分【1人当】'!AP9&lt;0, '⑥-1A申告納付税額（3%）【1人当】'!AP9-'⑦-1Aのうち道分【1人当】'!AP9, 0), 0)</f>
        <v>0</v>
      </c>
      <c r="AQ9" s="185">
        <f>IFERROR(IF('⑥-1A申告納付税額（3%）【1人当】'!AQ9-'⑦-1Aのうち道分【1人当】'!AQ9&lt;0, '⑥-1A申告納付税額（3%）【1人当】'!AQ9-'⑦-1Aのうち道分【1人当】'!AQ9, 0), 0)</f>
        <v>0</v>
      </c>
      <c r="AR9" s="185">
        <f>IFERROR(IF('⑥-1A申告納付税額（3%）【1人当】'!AR9-'⑦-1Aのうち道分【1人当】'!AR9&lt;0, '⑥-1A申告納付税額（3%）【1人当】'!AR9-'⑦-1Aのうち道分【1人当】'!AR9, 0), 0)</f>
        <v>0</v>
      </c>
      <c r="AS9" s="185">
        <f>IFERROR(IF('⑥-1A申告納付税額（3%）【1人当】'!AS9-'⑦-1Aのうち道分【1人当】'!AS9&lt;0, '⑥-1A申告納付税額（3%）【1人当】'!AS9-'⑦-1Aのうち道分【1人当】'!AS9, 0), 0)</f>
        <v>0</v>
      </c>
      <c r="AT9" s="185">
        <f>IFERROR(IF('⑥-1A申告納付税額（3%）【1人当】'!AT9-'⑦-1Aのうち道分【1人当】'!AT9&lt;0, '⑥-1A申告納付税額（3%）【1人当】'!AT9-'⑦-1Aのうち道分【1人当】'!AT9, 0), 0)</f>
        <v>0</v>
      </c>
      <c r="AU9" s="185">
        <f>IFERROR(IF('⑥-1A申告納付税額（3%）【1人当】'!AU9-'⑦-1Aのうち道分【1人当】'!AU9&lt;0, '⑥-1A申告納付税額（3%）【1人当】'!AU9-'⑦-1Aのうち道分【1人当】'!AU9, 0), 0)</f>
        <v>0</v>
      </c>
      <c r="AV9" s="185">
        <f>IFERROR(IF('⑥-1A申告納付税額（3%）【1人当】'!AV9-'⑦-1Aのうち道分【1人当】'!AV9&lt;0, '⑥-1A申告納付税額（3%）【1人当】'!AV9-'⑦-1Aのうち道分【1人当】'!AV9, 0), 0)</f>
        <v>0</v>
      </c>
      <c r="AW9" s="185">
        <f>IFERROR(IF('⑥-1A申告納付税額（3%）【1人当】'!AW9-'⑦-1Aのうち道分【1人当】'!AW9&lt;0, '⑥-1A申告納付税額（3%）【1人当】'!AW9-'⑦-1Aのうち道分【1人当】'!AW9, 0), 0)</f>
        <v>0</v>
      </c>
      <c r="AX9" s="185">
        <f>IFERROR(IF('⑥-1A申告納付税額（3%）【1人当】'!AX9-'⑦-1Aのうち道分【1人当】'!AX9&lt;0, '⑥-1A申告納付税額（3%）【1人当】'!AX9-'⑦-1Aのうち道分【1人当】'!AX9, 0), 0)</f>
        <v>0</v>
      </c>
      <c r="AY9" s="185">
        <f>IFERROR(IF('⑥-1A申告納付税額（3%）【1人当】'!AY9-'⑦-1Aのうち道分【1人当】'!AY9&lt;0, '⑥-1A申告納付税額（3%）【1人当】'!AY9-'⑦-1Aのうち道分【1人当】'!AY9, 0), 0)</f>
        <v>0</v>
      </c>
      <c r="AZ9" s="185">
        <f>IFERROR(IF('⑥-1A申告納付税額（3%）【1人当】'!AZ9-'⑦-1Aのうち道分【1人当】'!AZ9&lt;0, '⑥-1A申告納付税額（3%）【1人当】'!AZ9-'⑦-1Aのうち道分【1人当】'!AZ9, 0), 0)</f>
        <v>0</v>
      </c>
      <c r="BA9" s="185">
        <f>IFERROR(IF('⑥-1A申告納付税額（3%）【1人当】'!BA9-'⑦-1Aのうち道分【1人当】'!BA9&lt;0, '⑥-1A申告納付税額（3%）【1人当】'!BA9-'⑦-1Aのうち道分【1人当】'!BA9, 0), 0)</f>
        <v>0</v>
      </c>
      <c r="BB9" s="185">
        <f>IFERROR(IF('⑥-1A申告納付税額（3%）【1人当】'!BB9-'⑦-1Aのうち道分【1人当】'!BB9&lt;0, '⑥-1A申告納付税額（3%）【1人当】'!BB9-'⑦-1Aのうち道分【1人当】'!BB9, 0), 0)</f>
        <v>0</v>
      </c>
      <c r="BC9" s="185">
        <f>IFERROR(IF('⑥-1A申告納付税額（3%）【1人当】'!BC9-'⑦-1Aのうち道分【1人当】'!BC9&lt;0, '⑥-1A申告納付税額（3%）【1人当】'!BC9-'⑦-1Aのうち道分【1人当】'!BC9, 0), 0)</f>
        <v>0</v>
      </c>
      <c r="BD9" s="185">
        <f>IFERROR(IF('⑥-1A申告納付税額（3%）【1人当】'!BD9-'⑦-1Aのうち道分【1人当】'!BD9&lt;0, '⑥-1A申告納付税額（3%）【1人当】'!BD9-'⑦-1Aのうち道分【1人当】'!BD9, 0), 0)</f>
        <v>0</v>
      </c>
      <c r="BE9" s="185">
        <f>IFERROR(IF('⑥-1A申告納付税額（3%）【1人当】'!BE9-'⑦-1Aのうち道分【1人当】'!BE9&lt;0, '⑥-1A申告納付税額（3%）【1人当】'!BE9-'⑦-1Aのうち道分【1人当】'!BE9, 0), 0)</f>
        <v>0</v>
      </c>
      <c r="BF9" s="185">
        <f>IFERROR(IF('⑥-1A申告納付税額（3%）【1人当】'!BF9-'⑦-1Aのうち道分【1人当】'!BF9&lt;0, '⑥-1A申告納付税額（3%）【1人当】'!BF9-'⑦-1Aのうち道分【1人当】'!BF9, 0), 0)</f>
        <v>0</v>
      </c>
      <c r="BG9" s="185">
        <f>IFERROR(IF('⑥-1A申告納付税額（3%）【1人当】'!BG9-'⑦-1Aのうち道分【1人当】'!BG9&lt;0, '⑥-1A申告納付税額（3%）【1人当】'!BG9-'⑦-1Aのうち道分【1人当】'!BG9, 0), 0)</f>
        <v>0</v>
      </c>
      <c r="BH9" s="185">
        <f>IFERROR(IF('⑥-1A申告納付税額（3%）【1人当】'!BH9-'⑦-1Aのうち道分【1人当】'!BH9&lt;0, '⑥-1A申告納付税額（3%）【1人当】'!BH9-'⑦-1Aのうち道分【1人当】'!BH9, 0), 0)</f>
        <v>0</v>
      </c>
      <c r="BI9" s="185">
        <f>IFERROR(IF('⑥-1A申告納付税額（3%）【1人当】'!BI9-'⑦-1Aのうち道分【1人当】'!BI9&lt;0, '⑥-1A申告納付税額（3%）【1人当】'!BI9-'⑦-1Aのうち道分【1人当】'!BI9, 0), 0)</f>
        <v>0</v>
      </c>
      <c r="BJ9" s="185">
        <f>IFERROR(IF('⑥-1A申告納付税額（3%）【1人当】'!BJ9-'⑦-1Aのうち道分【1人当】'!BJ9&lt;0, '⑥-1A申告納付税額（3%）【1人当】'!BJ9-'⑦-1Aのうち道分【1人当】'!BJ9, 0), 0)</f>
        <v>0</v>
      </c>
      <c r="BK9" s="185">
        <f>IFERROR(IF('⑥-1A申告納付税額（3%）【1人当】'!BK9-'⑦-1Aのうち道分【1人当】'!BK9&lt;0, '⑥-1A申告納付税額（3%）【1人当】'!BK9-'⑦-1Aのうち道分【1人当】'!BK9, 0), 0)</f>
        <v>0</v>
      </c>
      <c r="BL9" s="185">
        <f>IFERROR(IF('⑥-1A申告納付税額（3%）【1人当】'!BL9-'⑦-1Aのうち道分【1人当】'!BL9&lt;0, '⑥-1A申告納付税額（3%）【1人当】'!BL9-'⑦-1Aのうち道分【1人当】'!BL9, 0), 0)</f>
        <v>0</v>
      </c>
      <c r="BM9" s="185">
        <f>IFERROR(IF('⑥-1A申告納付税額（3%）【1人当】'!BM9-'⑦-1Aのうち道分【1人当】'!BM9&lt;0, '⑥-1A申告納付税額（3%）【1人当】'!BM9-'⑦-1Aのうち道分【1人当】'!BM9, 0), 0)</f>
        <v>0</v>
      </c>
      <c r="BN9" s="185">
        <f>IFERROR(IF('⑥-1A申告納付税額（3%）【1人当】'!BN9-'⑦-1Aのうち道分【1人当】'!BN9&lt;0, '⑥-1A申告納付税額（3%）【1人当】'!BN9-'⑦-1Aのうち道分【1人当】'!BN9, 0), 0)</f>
        <v>0</v>
      </c>
      <c r="BO9" s="185">
        <f>IFERROR(IF('⑥-1A申告納付税額（3%）【1人当】'!BO9-'⑦-1Aのうち道分【1人当】'!BO9&lt;0, '⑥-1A申告納付税額（3%）【1人当】'!BO9-'⑦-1Aのうち道分【1人当】'!BO9, 0), 0)</f>
        <v>0</v>
      </c>
      <c r="BP9" s="185">
        <f>IFERROR(IF('⑥-1A申告納付税額（3%）【1人当】'!BP9-'⑦-1Aのうち道分【1人当】'!BP9&lt;0, '⑥-1A申告納付税額（3%）【1人当】'!BP9-'⑦-1Aのうち道分【1人当】'!BP9, 0), 0)</f>
        <v>0</v>
      </c>
      <c r="BQ9" s="185">
        <f>IFERROR(IF('⑥-1A申告納付税額（3%）【1人当】'!BQ9-'⑦-1Aのうち道分【1人当】'!BQ9&lt;0, '⑥-1A申告納付税額（3%）【1人当】'!BQ9-'⑦-1Aのうち道分【1人当】'!BQ9, 0), 0)</f>
        <v>0</v>
      </c>
      <c r="BR9" s="185">
        <f>IFERROR(IF('⑥-1A申告納付税額（3%）【1人当】'!BR9-'⑦-1Aのうち道分【1人当】'!BR9&lt;0, '⑥-1A申告納付税額（3%）【1人当】'!BR9-'⑦-1Aのうち道分【1人当】'!BR9, 0), 0)</f>
        <v>0</v>
      </c>
      <c r="BS9" s="185">
        <f>IFERROR(IF('⑥-1A申告納付税額（3%）【1人当】'!BS9-'⑦-1Aのうち道分【1人当】'!BS9&lt;0, '⑥-1A申告納付税額（3%）【1人当】'!BS9-'⑦-1Aのうち道分【1人当】'!BS9, 0), 0)</f>
        <v>0</v>
      </c>
      <c r="BT9" s="185">
        <f>IFERROR(IF('⑥-1A申告納付税額（3%）【1人当】'!BT9-'⑦-1Aのうち道分【1人当】'!BT9&lt;0, '⑥-1A申告納付税額（3%）【1人当】'!BT9-'⑦-1Aのうち道分【1人当】'!BT9, 0), 0)</f>
        <v>0</v>
      </c>
      <c r="BU9" s="185">
        <f>IFERROR(IF('⑥-1A申告納付税額（3%）【1人当】'!BU9-'⑦-1Aのうち道分【1人当】'!BU9&lt;0, '⑥-1A申告納付税額（3%）【1人当】'!BU9-'⑦-1Aのうち道分【1人当】'!BU9, 0), 0)</f>
        <v>0</v>
      </c>
      <c r="BV9" s="185">
        <f>IFERROR(IF('⑥-1A申告納付税額（3%）【1人当】'!BV9-'⑦-1Aのうち道分【1人当】'!BV9&lt;0, '⑥-1A申告納付税額（3%）【1人当】'!BV9-'⑦-1Aのうち道分【1人当】'!BV9, 0), 0)</f>
        <v>0</v>
      </c>
      <c r="BW9" s="185">
        <f>IFERROR(IF('⑥-1A申告納付税額（3%）【1人当】'!BW9-'⑦-1Aのうち道分【1人当】'!BW9&lt;0, '⑥-1A申告納付税額（3%）【1人当】'!BW9-'⑦-1Aのうち道分【1人当】'!BW9, 0), 0)</f>
        <v>0</v>
      </c>
      <c r="BX9" s="185">
        <f>IFERROR(IF('⑥-1A申告納付税額（3%）【1人当】'!BX9-'⑦-1Aのうち道分【1人当】'!BX9&lt;0, '⑥-1A申告納付税額（3%）【1人当】'!BX9-'⑦-1Aのうち道分【1人当】'!BX9, 0), 0)</f>
        <v>0</v>
      </c>
      <c r="BY9" s="185">
        <f>IFERROR(IF('⑥-1A申告納付税額（3%）【1人当】'!BY9-'⑦-1Aのうち道分【1人当】'!BY9&lt;0, '⑥-1A申告納付税額（3%）【1人当】'!BY9-'⑦-1Aのうち道分【1人当】'!BY9, 0), 0)</f>
        <v>0</v>
      </c>
      <c r="BZ9" s="185">
        <f>IFERROR(IF('⑥-1A申告納付税額（3%）【1人当】'!BZ9-'⑦-1Aのうち道分【1人当】'!BZ9&lt;0, '⑥-1A申告納付税額（3%）【1人当】'!BZ9-'⑦-1Aのうち道分【1人当】'!BZ9, 0), 0)</f>
        <v>0</v>
      </c>
      <c r="CA9" s="185">
        <f>IFERROR(IF('⑥-1A申告納付税額（3%）【1人当】'!CA9-'⑦-1Aのうち道分【1人当】'!CA9&lt;0, '⑥-1A申告納付税額（3%）【1人当】'!CA9-'⑦-1Aのうち道分【1人当】'!CA9, 0), 0)</f>
        <v>0</v>
      </c>
      <c r="CB9" s="185">
        <f>IFERROR(IF('⑥-1A申告納付税額（3%）【1人当】'!CB9-'⑦-1Aのうち道分【1人当】'!CB9&lt;0, '⑥-1A申告納付税額（3%）【1人当】'!CB9-'⑦-1Aのうち道分【1人当】'!CB9, 0), 0)</f>
        <v>0</v>
      </c>
      <c r="CC9" s="185">
        <f>IFERROR(IF('⑥-1A申告納付税額（3%）【1人当】'!CC9-'⑦-1Aのうち道分【1人当】'!CC9&lt;0, '⑥-1A申告納付税額（3%）【1人当】'!CC9-'⑦-1Aのうち道分【1人当】'!CC9, 0), 0)</f>
        <v>0</v>
      </c>
      <c r="CD9" s="185">
        <f>IFERROR(IF('⑥-1A申告納付税額（3%）【1人当】'!CD9-'⑦-1Aのうち道分【1人当】'!CD9&lt;0, '⑥-1A申告納付税額（3%）【1人当】'!CD9-'⑦-1Aのうち道分【1人当】'!CD9, 0), 0)</f>
        <v>0</v>
      </c>
      <c r="CE9" s="185">
        <f>IFERROR(IF('⑥-1A申告納付税額（3%）【1人当】'!CE9-'⑦-1Aのうち道分【1人当】'!CE9&lt;0, '⑥-1A申告納付税額（3%）【1人当】'!CE9-'⑦-1Aのうち道分【1人当】'!CE9, 0), 0)</f>
        <v>0</v>
      </c>
      <c r="CF9" s="185">
        <f>IFERROR(IF('⑥-1A申告納付税額（3%）【1人当】'!CF9-'⑦-1Aのうち道分【1人当】'!CF9&lt;0, '⑥-1A申告納付税額（3%）【1人当】'!CF9-'⑦-1Aのうち道分【1人当】'!CF9, 0), 0)</f>
        <v>0</v>
      </c>
      <c r="CG9" s="185">
        <f>IFERROR(IF('⑥-1A申告納付税額（3%）【1人当】'!CG9-'⑦-1Aのうち道分【1人当】'!CG9&lt;0, '⑥-1A申告納付税額（3%）【1人当】'!CG9-'⑦-1Aのうち道分【1人当】'!CG9, 0), 0)</f>
        <v>0</v>
      </c>
      <c r="CH9" s="185">
        <f>IFERROR(IF('⑥-1A申告納付税額（3%）【1人当】'!CH9-'⑦-1Aのうち道分【1人当】'!CH9&lt;0, '⑥-1A申告納付税額（3%）【1人当】'!CH9-'⑦-1Aのうち道分【1人当】'!CH9, 0), 0)</f>
        <v>0</v>
      </c>
      <c r="CI9" s="185">
        <f>IFERROR(IF('⑥-1A申告納付税額（3%）【1人当】'!CI9-'⑦-1Aのうち道分【1人当】'!CI9&lt;0, '⑥-1A申告納付税額（3%）【1人当】'!CI9-'⑦-1Aのうち道分【1人当】'!CI9, 0), 0)</f>
        <v>0</v>
      </c>
      <c r="CJ9" s="185">
        <f>IFERROR(IF('⑥-1A申告納付税額（3%）【1人当】'!CJ9-'⑦-1Aのうち道分【1人当】'!CJ9&lt;0, '⑥-1A申告納付税額（3%）【1人当】'!CJ9-'⑦-1Aのうち道分【1人当】'!CJ9, 0), 0)</f>
        <v>0</v>
      </c>
      <c r="CK9" s="185">
        <f>IFERROR(IF('⑥-1A申告納付税額（3%）【1人当】'!CK9-'⑦-1Aのうち道分【1人当】'!CK9&lt;0, '⑥-1A申告納付税額（3%）【1人当】'!CK9-'⑦-1Aのうち道分【1人当】'!CK9, 0), 0)</f>
        <v>0</v>
      </c>
      <c r="CL9" s="185">
        <f>IFERROR(IF('⑥-1A申告納付税額（3%）【1人当】'!CL9-'⑦-1Aのうち道分【1人当】'!CL9&lt;0, '⑥-1A申告納付税額（3%）【1人当】'!CL9-'⑦-1Aのうち道分【1人当】'!CL9, 0), 0)</f>
        <v>0</v>
      </c>
      <c r="CM9" s="185">
        <f>IFERROR(IF('⑥-1A申告納付税額（3%）【1人当】'!CM9-'⑦-1Aのうち道分【1人当】'!CM9&lt;0, '⑥-1A申告納付税額（3%）【1人当】'!CM9-'⑦-1Aのうち道分【1人当】'!CM9, 0), 0)</f>
        <v>0</v>
      </c>
      <c r="CN9" s="185">
        <f>IFERROR(IF('⑥-1A申告納付税額（3%）【1人当】'!CN9-'⑦-1Aのうち道分【1人当】'!CN9&lt;0, '⑥-1A申告納付税額（3%）【1人当】'!CN9-'⑦-1Aのうち道分【1人当】'!CN9, 0), 0)</f>
        <v>0</v>
      </c>
      <c r="CO9" s="185">
        <f>IFERROR(IF('⑥-1A申告納付税額（3%）【1人当】'!CO9-'⑦-1Aのうち道分【1人当】'!CO9&lt;0, '⑥-1A申告納付税額（3%）【1人当】'!CO9-'⑦-1Aのうち道分【1人当】'!CO9, 0), 0)</f>
        <v>0</v>
      </c>
      <c r="CP9" s="185">
        <f>IFERROR(IF('⑥-1A申告納付税額（3%）【1人当】'!CP9-'⑦-1Aのうち道分【1人当】'!CP9&lt;0, '⑥-1A申告納付税額（3%）【1人当】'!CP9-'⑦-1Aのうち道分【1人当】'!CP9, 0), 0)</f>
        <v>0</v>
      </c>
      <c r="CQ9" s="185">
        <f>IFERROR(IF('⑥-1A申告納付税額（3%）【1人当】'!CQ9-'⑦-1Aのうち道分【1人当】'!CQ9&lt;0, '⑥-1A申告納付税額（3%）【1人当】'!CQ9-'⑦-1Aのうち道分【1人当】'!CQ9, 0), 0)</f>
        <v>0</v>
      </c>
      <c r="CR9" s="185">
        <f>IFERROR(IF('⑥-1A申告納付税額（3%）【1人当】'!CR9-'⑦-1Aのうち道分【1人当】'!CR9&lt;0, '⑥-1A申告納付税額（3%）【1人当】'!CR9-'⑦-1Aのうち道分【1人当】'!CR9, 0), 0)</f>
        <v>0</v>
      </c>
      <c r="CS9" s="185">
        <f>IFERROR(IF('⑥-1A申告納付税額（3%）【1人当】'!CS9-'⑦-1Aのうち道分【1人当】'!CS9&lt;0, '⑥-1A申告納付税額（3%）【1人当】'!CS9-'⑦-1Aのうち道分【1人当】'!CS9, 0), 0)</f>
        <v>0</v>
      </c>
      <c r="CT9" s="185">
        <f>IFERROR(IF('⑥-1A申告納付税額（3%）【1人当】'!CT9-'⑦-1Aのうち道分【1人当】'!CT9&lt;0, '⑥-1A申告納付税額（3%）【1人当】'!CT9-'⑦-1Aのうち道分【1人当】'!CT9, 0), 0)</f>
        <v>0</v>
      </c>
      <c r="CU9" s="185">
        <f>IFERROR(IF('⑥-1A申告納付税額（3%）【1人当】'!CU9-'⑦-1Aのうち道分【1人当】'!CU9&lt;0, '⑥-1A申告納付税額（3%）【1人当】'!CU9-'⑦-1Aのうち道分【1人当】'!CU9, 0), 0)</f>
        <v>0</v>
      </c>
      <c r="CV9" s="185">
        <f>IFERROR(IF('⑥-1A申告納付税額（3%）【1人当】'!CV9-'⑦-1Aのうち道分【1人当】'!CV9&lt;0, '⑥-1A申告納付税額（3%）【1人当】'!CV9-'⑦-1Aのうち道分【1人当】'!CV9, 0), 0)</f>
        <v>0</v>
      </c>
      <c r="CW9" s="185">
        <f>IFERROR(IF('⑥-1A申告納付税額（3%）【1人当】'!CW9-'⑦-1Aのうち道分【1人当】'!CW9&lt;0, '⑥-1A申告納付税額（3%）【1人当】'!CW9-'⑦-1Aのうち道分【1人当】'!CW9, 0), 0)</f>
        <v>0</v>
      </c>
      <c r="CX9" s="185">
        <f>IFERROR(IF('⑥-1A申告納付税額（3%）【1人当】'!CX9-'⑦-1Aのうち道分【1人当】'!CX9&lt;0, '⑥-1A申告納付税額（3%）【1人当】'!CX9-'⑦-1Aのうち道分【1人当】'!CX9, 0), 0)</f>
        <v>0</v>
      </c>
      <c r="CY9" s="13"/>
      <c r="CZ9" s="179">
        <v>3</v>
      </c>
      <c r="DA9" s="5">
        <f xml:space="preserve"> SUMIF(C9:CX9,"&lt;0",'①-1入力シート（宿泊人数）【1人当】'!C9:CX9)</f>
        <v>0</v>
      </c>
      <c r="DB9" s="5">
        <f xml:space="preserve"> SUMIF(C9:CX9,"&lt;0",'⑥-1A申告納付税額（3%）【1人当】'!C9:CX9)</f>
        <v>0</v>
      </c>
    </row>
    <row r="10" spans="1:106">
      <c r="A10" s="196"/>
      <c r="B10" s="175">
        <v>4</v>
      </c>
      <c r="C10" s="185">
        <f>IFERROR(IF('⑥-1A申告納付税額（3%）【1人当】'!C10-'⑦-1Aのうち道分【1人当】'!C10&lt;0, '⑥-1A申告納付税額（3%）【1人当】'!C10-'⑦-1Aのうち道分【1人当】'!C10, 0), 0)</f>
        <v>0</v>
      </c>
      <c r="D10" s="185">
        <f>IFERROR(IF('⑥-1A申告納付税額（3%）【1人当】'!D10-'⑦-1Aのうち道分【1人当】'!D10&lt;0, '⑥-1A申告納付税額（3%）【1人当】'!D10-'⑦-1Aのうち道分【1人当】'!D10, 0), 0)</f>
        <v>0</v>
      </c>
      <c r="E10" s="185">
        <f>IFERROR(IF('⑥-1A申告納付税額（3%）【1人当】'!E10-'⑦-1Aのうち道分【1人当】'!E10&lt;0, '⑥-1A申告納付税額（3%）【1人当】'!E10-'⑦-1Aのうち道分【1人当】'!E10, 0), 0)</f>
        <v>0</v>
      </c>
      <c r="F10" s="185">
        <f>IFERROR(IF('⑥-1A申告納付税額（3%）【1人当】'!F10-'⑦-1Aのうち道分【1人当】'!F10&lt;0, '⑥-1A申告納付税額（3%）【1人当】'!F10-'⑦-1Aのうち道分【1人当】'!F10, 0), 0)</f>
        <v>0</v>
      </c>
      <c r="G10" s="185">
        <f>IFERROR(IF('⑥-1A申告納付税額（3%）【1人当】'!G10-'⑦-1Aのうち道分【1人当】'!G10&lt;0, '⑥-1A申告納付税額（3%）【1人当】'!G10-'⑦-1Aのうち道分【1人当】'!G10, 0), 0)</f>
        <v>0</v>
      </c>
      <c r="H10" s="185">
        <f>IFERROR(IF('⑥-1A申告納付税額（3%）【1人当】'!H10-'⑦-1Aのうち道分【1人当】'!H10&lt;0, '⑥-1A申告納付税額（3%）【1人当】'!H10-'⑦-1Aのうち道分【1人当】'!H10, 0), 0)</f>
        <v>0</v>
      </c>
      <c r="I10" s="185">
        <f>IFERROR(IF('⑥-1A申告納付税額（3%）【1人当】'!I10-'⑦-1Aのうち道分【1人当】'!I10&lt;0, '⑥-1A申告納付税額（3%）【1人当】'!I10-'⑦-1Aのうち道分【1人当】'!I10, 0), 0)</f>
        <v>0</v>
      </c>
      <c r="J10" s="185">
        <f>IFERROR(IF('⑥-1A申告納付税額（3%）【1人当】'!J10-'⑦-1Aのうち道分【1人当】'!J10&lt;0, '⑥-1A申告納付税額（3%）【1人当】'!J10-'⑦-1Aのうち道分【1人当】'!J10, 0), 0)</f>
        <v>0</v>
      </c>
      <c r="K10" s="185">
        <f>IFERROR(IF('⑥-1A申告納付税額（3%）【1人当】'!K10-'⑦-1Aのうち道分【1人当】'!K10&lt;0, '⑥-1A申告納付税額（3%）【1人当】'!K10-'⑦-1Aのうち道分【1人当】'!K10, 0), 0)</f>
        <v>0</v>
      </c>
      <c r="L10" s="185">
        <f>IFERROR(IF('⑥-1A申告納付税額（3%）【1人当】'!L10-'⑦-1Aのうち道分【1人当】'!L10&lt;0, '⑥-1A申告納付税額（3%）【1人当】'!L10-'⑦-1Aのうち道分【1人当】'!L10, 0), 0)</f>
        <v>0</v>
      </c>
      <c r="M10" s="185">
        <f>IFERROR(IF('⑥-1A申告納付税額（3%）【1人当】'!M10-'⑦-1Aのうち道分【1人当】'!M10&lt;0, '⑥-1A申告納付税額（3%）【1人当】'!M10-'⑦-1Aのうち道分【1人当】'!M10, 0), 0)</f>
        <v>0</v>
      </c>
      <c r="N10" s="185">
        <f>IFERROR(IF('⑥-1A申告納付税額（3%）【1人当】'!N10-'⑦-1Aのうち道分【1人当】'!N10&lt;0, '⑥-1A申告納付税額（3%）【1人当】'!N10-'⑦-1Aのうち道分【1人当】'!N10, 0), 0)</f>
        <v>0</v>
      </c>
      <c r="O10" s="185">
        <f>IFERROR(IF('⑥-1A申告納付税額（3%）【1人当】'!O10-'⑦-1Aのうち道分【1人当】'!O10&lt;0, '⑥-1A申告納付税額（3%）【1人当】'!O10-'⑦-1Aのうち道分【1人当】'!O10, 0), 0)</f>
        <v>0</v>
      </c>
      <c r="P10" s="185">
        <f>IFERROR(IF('⑥-1A申告納付税額（3%）【1人当】'!P10-'⑦-1Aのうち道分【1人当】'!P10&lt;0, '⑥-1A申告納付税額（3%）【1人当】'!P10-'⑦-1Aのうち道分【1人当】'!P10, 0), 0)</f>
        <v>0</v>
      </c>
      <c r="Q10" s="185">
        <f>IFERROR(IF('⑥-1A申告納付税額（3%）【1人当】'!Q10-'⑦-1Aのうち道分【1人当】'!Q10&lt;0, '⑥-1A申告納付税額（3%）【1人当】'!Q10-'⑦-1Aのうち道分【1人当】'!Q10, 0), 0)</f>
        <v>0</v>
      </c>
      <c r="R10" s="185">
        <f>IFERROR(IF('⑥-1A申告納付税額（3%）【1人当】'!R10-'⑦-1Aのうち道分【1人当】'!R10&lt;0, '⑥-1A申告納付税額（3%）【1人当】'!R10-'⑦-1Aのうち道分【1人当】'!R10, 0), 0)</f>
        <v>0</v>
      </c>
      <c r="S10" s="185">
        <f>IFERROR(IF('⑥-1A申告納付税額（3%）【1人当】'!S10-'⑦-1Aのうち道分【1人当】'!S10&lt;0, '⑥-1A申告納付税額（3%）【1人当】'!S10-'⑦-1Aのうち道分【1人当】'!S10, 0), 0)</f>
        <v>0</v>
      </c>
      <c r="T10" s="185">
        <f>IFERROR(IF('⑥-1A申告納付税額（3%）【1人当】'!T10-'⑦-1Aのうち道分【1人当】'!T10&lt;0, '⑥-1A申告納付税額（3%）【1人当】'!T10-'⑦-1Aのうち道分【1人当】'!T10, 0), 0)</f>
        <v>0</v>
      </c>
      <c r="U10" s="185">
        <f>IFERROR(IF('⑥-1A申告納付税額（3%）【1人当】'!U10-'⑦-1Aのうち道分【1人当】'!U10&lt;0, '⑥-1A申告納付税額（3%）【1人当】'!U10-'⑦-1Aのうち道分【1人当】'!U10, 0), 0)</f>
        <v>0</v>
      </c>
      <c r="V10" s="185">
        <f>IFERROR(IF('⑥-1A申告納付税額（3%）【1人当】'!V10-'⑦-1Aのうち道分【1人当】'!V10&lt;0, '⑥-1A申告納付税額（3%）【1人当】'!V10-'⑦-1Aのうち道分【1人当】'!V10, 0), 0)</f>
        <v>0</v>
      </c>
      <c r="W10" s="185">
        <f>IFERROR(IF('⑥-1A申告納付税額（3%）【1人当】'!W10-'⑦-1Aのうち道分【1人当】'!W10&lt;0, '⑥-1A申告納付税額（3%）【1人当】'!W10-'⑦-1Aのうち道分【1人当】'!W10, 0), 0)</f>
        <v>0</v>
      </c>
      <c r="X10" s="185">
        <f>IFERROR(IF('⑥-1A申告納付税額（3%）【1人当】'!X10-'⑦-1Aのうち道分【1人当】'!X10&lt;0, '⑥-1A申告納付税額（3%）【1人当】'!X10-'⑦-1Aのうち道分【1人当】'!X10, 0), 0)</f>
        <v>0</v>
      </c>
      <c r="Y10" s="185">
        <f>IFERROR(IF('⑥-1A申告納付税額（3%）【1人当】'!Y10-'⑦-1Aのうち道分【1人当】'!Y10&lt;0, '⑥-1A申告納付税額（3%）【1人当】'!Y10-'⑦-1Aのうち道分【1人当】'!Y10, 0), 0)</f>
        <v>0</v>
      </c>
      <c r="Z10" s="185">
        <f>IFERROR(IF('⑥-1A申告納付税額（3%）【1人当】'!Z10-'⑦-1Aのうち道分【1人当】'!Z10&lt;0, '⑥-1A申告納付税額（3%）【1人当】'!Z10-'⑦-1Aのうち道分【1人当】'!Z10, 0), 0)</f>
        <v>0</v>
      </c>
      <c r="AA10" s="185">
        <f>IFERROR(IF('⑥-1A申告納付税額（3%）【1人当】'!AA10-'⑦-1Aのうち道分【1人当】'!AA10&lt;0, '⑥-1A申告納付税額（3%）【1人当】'!AA10-'⑦-1Aのうち道分【1人当】'!AA10, 0), 0)</f>
        <v>0</v>
      </c>
      <c r="AB10" s="185">
        <f>IFERROR(IF('⑥-1A申告納付税額（3%）【1人当】'!AB10-'⑦-1Aのうち道分【1人当】'!AB10&lt;0, '⑥-1A申告納付税額（3%）【1人当】'!AB10-'⑦-1Aのうち道分【1人当】'!AB10, 0), 0)</f>
        <v>0</v>
      </c>
      <c r="AC10" s="185">
        <f>IFERROR(IF('⑥-1A申告納付税額（3%）【1人当】'!AC10-'⑦-1Aのうち道分【1人当】'!AC10&lt;0, '⑥-1A申告納付税額（3%）【1人当】'!AC10-'⑦-1Aのうち道分【1人当】'!AC10, 0), 0)</f>
        <v>0</v>
      </c>
      <c r="AD10" s="185">
        <f>IFERROR(IF('⑥-1A申告納付税額（3%）【1人当】'!AD10-'⑦-1Aのうち道分【1人当】'!AD10&lt;0, '⑥-1A申告納付税額（3%）【1人当】'!AD10-'⑦-1Aのうち道分【1人当】'!AD10, 0), 0)</f>
        <v>0</v>
      </c>
      <c r="AE10" s="185">
        <f>IFERROR(IF('⑥-1A申告納付税額（3%）【1人当】'!AE10-'⑦-1Aのうち道分【1人当】'!AE10&lt;0, '⑥-1A申告納付税額（3%）【1人当】'!AE10-'⑦-1Aのうち道分【1人当】'!AE10, 0), 0)</f>
        <v>0</v>
      </c>
      <c r="AF10" s="185">
        <f>IFERROR(IF('⑥-1A申告納付税額（3%）【1人当】'!AF10-'⑦-1Aのうち道分【1人当】'!AF10&lt;0, '⑥-1A申告納付税額（3%）【1人当】'!AF10-'⑦-1Aのうち道分【1人当】'!AF10, 0), 0)</f>
        <v>0</v>
      </c>
      <c r="AG10" s="185">
        <f>IFERROR(IF('⑥-1A申告納付税額（3%）【1人当】'!AG10-'⑦-1Aのうち道分【1人当】'!AG10&lt;0, '⑥-1A申告納付税額（3%）【1人当】'!AG10-'⑦-1Aのうち道分【1人当】'!AG10, 0), 0)</f>
        <v>0</v>
      </c>
      <c r="AH10" s="185">
        <f>IFERROR(IF('⑥-1A申告納付税額（3%）【1人当】'!AH10-'⑦-1Aのうち道分【1人当】'!AH10&lt;0, '⑥-1A申告納付税額（3%）【1人当】'!AH10-'⑦-1Aのうち道分【1人当】'!AH10, 0), 0)</f>
        <v>0</v>
      </c>
      <c r="AI10" s="185">
        <f>IFERROR(IF('⑥-1A申告納付税額（3%）【1人当】'!AI10-'⑦-1Aのうち道分【1人当】'!AI10&lt;0, '⑥-1A申告納付税額（3%）【1人当】'!AI10-'⑦-1Aのうち道分【1人当】'!AI10, 0), 0)</f>
        <v>0</v>
      </c>
      <c r="AJ10" s="185">
        <f>IFERROR(IF('⑥-1A申告納付税額（3%）【1人当】'!AJ10-'⑦-1Aのうち道分【1人当】'!AJ10&lt;0, '⑥-1A申告納付税額（3%）【1人当】'!AJ10-'⑦-1Aのうち道分【1人当】'!AJ10, 0), 0)</f>
        <v>0</v>
      </c>
      <c r="AK10" s="185">
        <f>IFERROR(IF('⑥-1A申告納付税額（3%）【1人当】'!AK10-'⑦-1Aのうち道分【1人当】'!AK10&lt;0, '⑥-1A申告納付税額（3%）【1人当】'!AK10-'⑦-1Aのうち道分【1人当】'!AK10, 0), 0)</f>
        <v>0</v>
      </c>
      <c r="AL10" s="185">
        <f>IFERROR(IF('⑥-1A申告納付税額（3%）【1人当】'!AL10-'⑦-1Aのうち道分【1人当】'!AL10&lt;0, '⑥-1A申告納付税額（3%）【1人当】'!AL10-'⑦-1Aのうち道分【1人当】'!AL10, 0), 0)</f>
        <v>0</v>
      </c>
      <c r="AM10" s="185">
        <f>IFERROR(IF('⑥-1A申告納付税額（3%）【1人当】'!AM10-'⑦-1Aのうち道分【1人当】'!AM10&lt;0, '⑥-1A申告納付税額（3%）【1人当】'!AM10-'⑦-1Aのうち道分【1人当】'!AM10, 0), 0)</f>
        <v>0</v>
      </c>
      <c r="AN10" s="185">
        <f>IFERROR(IF('⑥-1A申告納付税額（3%）【1人当】'!AN10-'⑦-1Aのうち道分【1人当】'!AN10&lt;0, '⑥-1A申告納付税額（3%）【1人当】'!AN10-'⑦-1Aのうち道分【1人当】'!AN10, 0), 0)</f>
        <v>0</v>
      </c>
      <c r="AO10" s="185">
        <f>IFERROR(IF('⑥-1A申告納付税額（3%）【1人当】'!AO10-'⑦-1Aのうち道分【1人当】'!AO10&lt;0, '⑥-1A申告納付税額（3%）【1人当】'!AO10-'⑦-1Aのうち道分【1人当】'!AO10, 0), 0)</f>
        <v>0</v>
      </c>
      <c r="AP10" s="185">
        <f>IFERROR(IF('⑥-1A申告納付税額（3%）【1人当】'!AP10-'⑦-1Aのうち道分【1人当】'!AP10&lt;0, '⑥-1A申告納付税額（3%）【1人当】'!AP10-'⑦-1Aのうち道分【1人当】'!AP10, 0), 0)</f>
        <v>0</v>
      </c>
      <c r="AQ10" s="185">
        <f>IFERROR(IF('⑥-1A申告納付税額（3%）【1人当】'!AQ10-'⑦-1Aのうち道分【1人当】'!AQ10&lt;0, '⑥-1A申告納付税額（3%）【1人当】'!AQ10-'⑦-1Aのうち道分【1人当】'!AQ10, 0), 0)</f>
        <v>0</v>
      </c>
      <c r="AR10" s="185">
        <f>IFERROR(IF('⑥-1A申告納付税額（3%）【1人当】'!AR10-'⑦-1Aのうち道分【1人当】'!AR10&lt;0, '⑥-1A申告納付税額（3%）【1人当】'!AR10-'⑦-1Aのうち道分【1人当】'!AR10, 0), 0)</f>
        <v>0</v>
      </c>
      <c r="AS10" s="185">
        <f>IFERROR(IF('⑥-1A申告納付税額（3%）【1人当】'!AS10-'⑦-1Aのうち道分【1人当】'!AS10&lt;0, '⑥-1A申告納付税額（3%）【1人当】'!AS10-'⑦-1Aのうち道分【1人当】'!AS10, 0), 0)</f>
        <v>0</v>
      </c>
      <c r="AT10" s="185">
        <f>IFERROR(IF('⑥-1A申告納付税額（3%）【1人当】'!AT10-'⑦-1Aのうち道分【1人当】'!AT10&lt;0, '⑥-1A申告納付税額（3%）【1人当】'!AT10-'⑦-1Aのうち道分【1人当】'!AT10, 0), 0)</f>
        <v>0</v>
      </c>
      <c r="AU10" s="185">
        <f>IFERROR(IF('⑥-1A申告納付税額（3%）【1人当】'!AU10-'⑦-1Aのうち道分【1人当】'!AU10&lt;0, '⑥-1A申告納付税額（3%）【1人当】'!AU10-'⑦-1Aのうち道分【1人当】'!AU10, 0), 0)</f>
        <v>0</v>
      </c>
      <c r="AV10" s="185">
        <f>IFERROR(IF('⑥-1A申告納付税額（3%）【1人当】'!AV10-'⑦-1Aのうち道分【1人当】'!AV10&lt;0, '⑥-1A申告納付税額（3%）【1人当】'!AV10-'⑦-1Aのうち道分【1人当】'!AV10, 0), 0)</f>
        <v>0</v>
      </c>
      <c r="AW10" s="185">
        <f>IFERROR(IF('⑥-1A申告納付税額（3%）【1人当】'!AW10-'⑦-1Aのうち道分【1人当】'!AW10&lt;0, '⑥-1A申告納付税額（3%）【1人当】'!AW10-'⑦-1Aのうち道分【1人当】'!AW10, 0), 0)</f>
        <v>0</v>
      </c>
      <c r="AX10" s="185">
        <f>IFERROR(IF('⑥-1A申告納付税額（3%）【1人当】'!AX10-'⑦-1Aのうち道分【1人当】'!AX10&lt;0, '⑥-1A申告納付税額（3%）【1人当】'!AX10-'⑦-1Aのうち道分【1人当】'!AX10, 0), 0)</f>
        <v>0</v>
      </c>
      <c r="AY10" s="185">
        <f>IFERROR(IF('⑥-1A申告納付税額（3%）【1人当】'!AY10-'⑦-1Aのうち道分【1人当】'!AY10&lt;0, '⑥-1A申告納付税額（3%）【1人当】'!AY10-'⑦-1Aのうち道分【1人当】'!AY10, 0), 0)</f>
        <v>0</v>
      </c>
      <c r="AZ10" s="185">
        <f>IFERROR(IF('⑥-1A申告納付税額（3%）【1人当】'!AZ10-'⑦-1Aのうち道分【1人当】'!AZ10&lt;0, '⑥-1A申告納付税額（3%）【1人当】'!AZ10-'⑦-1Aのうち道分【1人当】'!AZ10, 0), 0)</f>
        <v>0</v>
      </c>
      <c r="BA10" s="185">
        <f>IFERROR(IF('⑥-1A申告納付税額（3%）【1人当】'!BA10-'⑦-1Aのうち道分【1人当】'!BA10&lt;0, '⑥-1A申告納付税額（3%）【1人当】'!BA10-'⑦-1Aのうち道分【1人当】'!BA10, 0), 0)</f>
        <v>0</v>
      </c>
      <c r="BB10" s="185">
        <f>IFERROR(IF('⑥-1A申告納付税額（3%）【1人当】'!BB10-'⑦-1Aのうち道分【1人当】'!BB10&lt;0, '⑥-1A申告納付税額（3%）【1人当】'!BB10-'⑦-1Aのうち道分【1人当】'!BB10, 0), 0)</f>
        <v>0</v>
      </c>
      <c r="BC10" s="185">
        <f>IFERROR(IF('⑥-1A申告納付税額（3%）【1人当】'!BC10-'⑦-1Aのうち道分【1人当】'!BC10&lt;0, '⑥-1A申告納付税額（3%）【1人当】'!BC10-'⑦-1Aのうち道分【1人当】'!BC10, 0), 0)</f>
        <v>0</v>
      </c>
      <c r="BD10" s="185">
        <f>IFERROR(IF('⑥-1A申告納付税額（3%）【1人当】'!BD10-'⑦-1Aのうち道分【1人当】'!BD10&lt;0, '⑥-1A申告納付税額（3%）【1人当】'!BD10-'⑦-1Aのうち道分【1人当】'!BD10, 0), 0)</f>
        <v>0</v>
      </c>
      <c r="BE10" s="185">
        <f>IFERROR(IF('⑥-1A申告納付税額（3%）【1人当】'!BE10-'⑦-1Aのうち道分【1人当】'!BE10&lt;0, '⑥-1A申告納付税額（3%）【1人当】'!BE10-'⑦-1Aのうち道分【1人当】'!BE10, 0), 0)</f>
        <v>0</v>
      </c>
      <c r="BF10" s="185">
        <f>IFERROR(IF('⑥-1A申告納付税額（3%）【1人当】'!BF10-'⑦-1Aのうち道分【1人当】'!BF10&lt;0, '⑥-1A申告納付税額（3%）【1人当】'!BF10-'⑦-1Aのうち道分【1人当】'!BF10, 0), 0)</f>
        <v>0</v>
      </c>
      <c r="BG10" s="185">
        <f>IFERROR(IF('⑥-1A申告納付税額（3%）【1人当】'!BG10-'⑦-1Aのうち道分【1人当】'!BG10&lt;0, '⑥-1A申告納付税額（3%）【1人当】'!BG10-'⑦-1Aのうち道分【1人当】'!BG10, 0), 0)</f>
        <v>0</v>
      </c>
      <c r="BH10" s="185">
        <f>IFERROR(IF('⑥-1A申告納付税額（3%）【1人当】'!BH10-'⑦-1Aのうち道分【1人当】'!BH10&lt;0, '⑥-1A申告納付税額（3%）【1人当】'!BH10-'⑦-1Aのうち道分【1人当】'!BH10, 0), 0)</f>
        <v>0</v>
      </c>
      <c r="BI10" s="185">
        <f>IFERROR(IF('⑥-1A申告納付税額（3%）【1人当】'!BI10-'⑦-1Aのうち道分【1人当】'!BI10&lt;0, '⑥-1A申告納付税額（3%）【1人当】'!BI10-'⑦-1Aのうち道分【1人当】'!BI10, 0), 0)</f>
        <v>0</v>
      </c>
      <c r="BJ10" s="185">
        <f>IFERROR(IF('⑥-1A申告納付税額（3%）【1人当】'!BJ10-'⑦-1Aのうち道分【1人当】'!BJ10&lt;0, '⑥-1A申告納付税額（3%）【1人当】'!BJ10-'⑦-1Aのうち道分【1人当】'!BJ10, 0), 0)</f>
        <v>0</v>
      </c>
      <c r="BK10" s="185">
        <f>IFERROR(IF('⑥-1A申告納付税額（3%）【1人当】'!BK10-'⑦-1Aのうち道分【1人当】'!BK10&lt;0, '⑥-1A申告納付税額（3%）【1人当】'!BK10-'⑦-1Aのうち道分【1人当】'!BK10, 0), 0)</f>
        <v>0</v>
      </c>
      <c r="BL10" s="185">
        <f>IFERROR(IF('⑥-1A申告納付税額（3%）【1人当】'!BL10-'⑦-1Aのうち道分【1人当】'!BL10&lt;0, '⑥-1A申告納付税額（3%）【1人当】'!BL10-'⑦-1Aのうち道分【1人当】'!BL10, 0), 0)</f>
        <v>0</v>
      </c>
      <c r="BM10" s="185">
        <f>IFERROR(IF('⑥-1A申告納付税額（3%）【1人当】'!BM10-'⑦-1Aのうち道分【1人当】'!BM10&lt;0, '⑥-1A申告納付税額（3%）【1人当】'!BM10-'⑦-1Aのうち道分【1人当】'!BM10, 0), 0)</f>
        <v>0</v>
      </c>
      <c r="BN10" s="185">
        <f>IFERROR(IF('⑥-1A申告納付税額（3%）【1人当】'!BN10-'⑦-1Aのうち道分【1人当】'!BN10&lt;0, '⑥-1A申告納付税額（3%）【1人当】'!BN10-'⑦-1Aのうち道分【1人当】'!BN10, 0), 0)</f>
        <v>0</v>
      </c>
      <c r="BO10" s="185">
        <f>IFERROR(IF('⑥-1A申告納付税額（3%）【1人当】'!BO10-'⑦-1Aのうち道分【1人当】'!BO10&lt;0, '⑥-1A申告納付税額（3%）【1人当】'!BO10-'⑦-1Aのうち道分【1人当】'!BO10, 0), 0)</f>
        <v>0</v>
      </c>
      <c r="BP10" s="185">
        <f>IFERROR(IF('⑥-1A申告納付税額（3%）【1人当】'!BP10-'⑦-1Aのうち道分【1人当】'!BP10&lt;0, '⑥-1A申告納付税額（3%）【1人当】'!BP10-'⑦-1Aのうち道分【1人当】'!BP10, 0), 0)</f>
        <v>0</v>
      </c>
      <c r="BQ10" s="185">
        <f>IFERROR(IF('⑥-1A申告納付税額（3%）【1人当】'!BQ10-'⑦-1Aのうち道分【1人当】'!BQ10&lt;0, '⑥-1A申告納付税額（3%）【1人当】'!BQ10-'⑦-1Aのうち道分【1人当】'!BQ10, 0), 0)</f>
        <v>0</v>
      </c>
      <c r="BR10" s="185">
        <f>IFERROR(IF('⑥-1A申告納付税額（3%）【1人当】'!BR10-'⑦-1Aのうち道分【1人当】'!BR10&lt;0, '⑥-1A申告納付税額（3%）【1人当】'!BR10-'⑦-1Aのうち道分【1人当】'!BR10, 0), 0)</f>
        <v>0</v>
      </c>
      <c r="BS10" s="185">
        <f>IFERROR(IF('⑥-1A申告納付税額（3%）【1人当】'!BS10-'⑦-1Aのうち道分【1人当】'!BS10&lt;0, '⑥-1A申告納付税額（3%）【1人当】'!BS10-'⑦-1Aのうち道分【1人当】'!BS10, 0), 0)</f>
        <v>0</v>
      </c>
      <c r="BT10" s="185">
        <f>IFERROR(IF('⑥-1A申告納付税額（3%）【1人当】'!BT10-'⑦-1Aのうち道分【1人当】'!BT10&lt;0, '⑥-1A申告納付税額（3%）【1人当】'!BT10-'⑦-1Aのうち道分【1人当】'!BT10, 0), 0)</f>
        <v>0</v>
      </c>
      <c r="BU10" s="185">
        <f>IFERROR(IF('⑥-1A申告納付税額（3%）【1人当】'!BU10-'⑦-1Aのうち道分【1人当】'!BU10&lt;0, '⑥-1A申告納付税額（3%）【1人当】'!BU10-'⑦-1Aのうち道分【1人当】'!BU10, 0), 0)</f>
        <v>0</v>
      </c>
      <c r="BV10" s="185">
        <f>IFERROR(IF('⑥-1A申告納付税額（3%）【1人当】'!BV10-'⑦-1Aのうち道分【1人当】'!BV10&lt;0, '⑥-1A申告納付税額（3%）【1人当】'!BV10-'⑦-1Aのうち道分【1人当】'!BV10, 0), 0)</f>
        <v>0</v>
      </c>
      <c r="BW10" s="185">
        <f>IFERROR(IF('⑥-1A申告納付税額（3%）【1人当】'!BW10-'⑦-1Aのうち道分【1人当】'!BW10&lt;0, '⑥-1A申告納付税額（3%）【1人当】'!BW10-'⑦-1Aのうち道分【1人当】'!BW10, 0), 0)</f>
        <v>0</v>
      </c>
      <c r="BX10" s="185">
        <f>IFERROR(IF('⑥-1A申告納付税額（3%）【1人当】'!BX10-'⑦-1Aのうち道分【1人当】'!BX10&lt;0, '⑥-1A申告納付税額（3%）【1人当】'!BX10-'⑦-1Aのうち道分【1人当】'!BX10, 0), 0)</f>
        <v>0</v>
      </c>
      <c r="BY10" s="185">
        <f>IFERROR(IF('⑥-1A申告納付税額（3%）【1人当】'!BY10-'⑦-1Aのうち道分【1人当】'!BY10&lt;0, '⑥-1A申告納付税額（3%）【1人当】'!BY10-'⑦-1Aのうち道分【1人当】'!BY10, 0), 0)</f>
        <v>0</v>
      </c>
      <c r="BZ10" s="185">
        <f>IFERROR(IF('⑥-1A申告納付税額（3%）【1人当】'!BZ10-'⑦-1Aのうち道分【1人当】'!BZ10&lt;0, '⑥-1A申告納付税額（3%）【1人当】'!BZ10-'⑦-1Aのうち道分【1人当】'!BZ10, 0), 0)</f>
        <v>0</v>
      </c>
      <c r="CA10" s="185">
        <f>IFERROR(IF('⑥-1A申告納付税額（3%）【1人当】'!CA10-'⑦-1Aのうち道分【1人当】'!CA10&lt;0, '⑥-1A申告納付税額（3%）【1人当】'!CA10-'⑦-1Aのうち道分【1人当】'!CA10, 0), 0)</f>
        <v>0</v>
      </c>
      <c r="CB10" s="185">
        <f>IFERROR(IF('⑥-1A申告納付税額（3%）【1人当】'!CB10-'⑦-1Aのうち道分【1人当】'!CB10&lt;0, '⑥-1A申告納付税額（3%）【1人当】'!CB10-'⑦-1Aのうち道分【1人当】'!CB10, 0), 0)</f>
        <v>0</v>
      </c>
      <c r="CC10" s="185">
        <f>IFERROR(IF('⑥-1A申告納付税額（3%）【1人当】'!CC10-'⑦-1Aのうち道分【1人当】'!CC10&lt;0, '⑥-1A申告納付税額（3%）【1人当】'!CC10-'⑦-1Aのうち道分【1人当】'!CC10, 0), 0)</f>
        <v>0</v>
      </c>
      <c r="CD10" s="185">
        <f>IFERROR(IF('⑥-1A申告納付税額（3%）【1人当】'!CD10-'⑦-1Aのうち道分【1人当】'!CD10&lt;0, '⑥-1A申告納付税額（3%）【1人当】'!CD10-'⑦-1Aのうち道分【1人当】'!CD10, 0), 0)</f>
        <v>0</v>
      </c>
      <c r="CE10" s="185">
        <f>IFERROR(IF('⑥-1A申告納付税額（3%）【1人当】'!CE10-'⑦-1Aのうち道分【1人当】'!CE10&lt;0, '⑥-1A申告納付税額（3%）【1人当】'!CE10-'⑦-1Aのうち道分【1人当】'!CE10, 0), 0)</f>
        <v>0</v>
      </c>
      <c r="CF10" s="185">
        <f>IFERROR(IF('⑥-1A申告納付税額（3%）【1人当】'!CF10-'⑦-1Aのうち道分【1人当】'!CF10&lt;0, '⑥-1A申告納付税額（3%）【1人当】'!CF10-'⑦-1Aのうち道分【1人当】'!CF10, 0), 0)</f>
        <v>0</v>
      </c>
      <c r="CG10" s="185">
        <f>IFERROR(IF('⑥-1A申告納付税額（3%）【1人当】'!CG10-'⑦-1Aのうち道分【1人当】'!CG10&lt;0, '⑥-1A申告納付税額（3%）【1人当】'!CG10-'⑦-1Aのうち道分【1人当】'!CG10, 0), 0)</f>
        <v>0</v>
      </c>
      <c r="CH10" s="185">
        <f>IFERROR(IF('⑥-1A申告納付税額（3%）【1人当】'!CH10-'⑦-1Aのうち道分【1人当】'!CH10&lt;0, '⑥-1A申告納付税額（3%）【1人当】'!CH10-'⑦-1Aのうち道分【1人当】'!CH10, 0), 0)</f>
        <v>0</v>
      </c>
      <c r="CI10" s="185">
        <f>IFERROR(IF('⑥-1A申告納付税額（3%）【1人当】'!CI10-'⑦-1Aのうち道分【1人当】'!CI10&lt;0, '⑥-1A申告納付税額（3%）【1人当】'!CI10-'⑦-1Aのうち道分【1人当】'!CI10, 0), 0)</f>
        <v>0</v>
      </c>
      <c r="CJ10" s="185">
        <f>IFERROR(IF('⑥-1A申告納付税額（3%）【1人当】'!CJ10-'⑦-1Aのうち道分【1人当】'!CJ10&lt;0, '⑥-1A申告納付税額（3%）【1人当】'!CJ10-'⑦-1Aのうち道分【1人当】'!CJ10, 0), 0)</f>
        <v>0</v>
      </c>
      <c r="CK10" s="185">
        <f>IFERROR(IF('⑥-1A申告納付税額（3%）【1人当】'!CK10-'⑦-1Aのうち道分【1人当】'!CK10&lt;0, '⑥-1A申告納付税額（3%）【1人当】'!CK10-'⑦-1Aのうち道分【1人当】'!CK10, 0), 0)</f>
        <v>0</v>
      </c>
      <c r="CL10" s="185">
        <f>IFERROR(IF('⑥-1A申告納付税額（3%）【1人当】'!CL10-'⑦-1Aのうち道分【1人当】'!CL10&lt;0, '⑥-1A申告納付税額（3%）【1人当】'!CL10-'⑦-1Aのうち道分【1人当】'!CL10, 0), 0)</f>
        <v>0</v>
      </c>
      <c r="CM10" s="185">
        <f>IFERROR(IF('⑥-1A申告納付税額（3%）【1人当】'!CM10-'⑦-1Aのうち道分【1人当】'!CM10&lt;0, '⑥-1A申告納付税額（3%）【1人当】'!CM10-'⑦-1Aのうち道分【1人当】'!CM10, 0), 0)</f>
        <v>0</v>
      </c>
      <c r="CN10" s="185">
        <f>IFERROR(IF('⑥-1A申告納付税額（3%）【1人当】'!CN10-'⑦-1Aのうち道分【1人当】'!CN10&lt;0, '⑥-1A申告納付税額（3%）【1人当】'!CN10-'⑦-1Aのうち道分【1人当】'!CN10, 0), 0)</f>
        <v>0</v>
      </c>
      <c r="CO10" s="185">
        <f>IFERROR(IF('⑥-1A申告納付税額（3%）【1人当】'!CO10-'⑦-1Aのうち道分【1人当】'!CO10&lt;0, '⑥-1A申告納付税額（3%）【1人当】'!CO10-'⑦-1Aのうち道分【1人当】'!CO10, 0), 0)</f>
        <v>0</v>
      </c>
      <c r="CP10" s="185">
        <f>IFERROR(IF('⑥-1A申告納付税額（3%）【1人当】'!CP10-'⑦-1Aのうち道分【1人当】'!CP10&lt;0, '⑥-1A申告納付税額（3%）【1人当】'!CP10-'⑦-1Aのうち道分【1人当】'!CP10, 0), 0)</f>
        <v>0</v>
      </c>
      <c r="CQ10" s="185">
        <f>IFERROR(IF('⑥-1A申告納付税額（3%）【1人当】'!CQ10-'⑦-1Aのうち道分【1人当】'!CQ10&lt;0, '⑥-1A申告納付税額（3%）【1人当】'!CQ10-'⑦-1Aのうち道分【1人当】'!CQ10, 0), 0)</f>
        <v>0</v>
      </c>
      <c r="CR10" s="185">
        <f>IFERROR(IF('⑥-1A申告納付税額（3%）【1人当】'!CR10-'⑦-1Aのうち道分【1人当】'!CR10&lt;0, '⑥-1A申告納付税額（3%）【1人当】'!CR10-'⑦-1Aのうち道分【1人当】'!CR10, 0), 0)</f>
        <v>0</v>
      </c>
      <c r="CS10" s="185">
        <f>IFERROR(IF('⑥-1A申告納付税額（3%）【1人当】'!CS10-'⑦-1Aのうち道分【1人当】'!CS10&lt;0, '⑥-1A申告納付税額（3%）【1人当】'!CS10-'⑦-1Aのうち道分【1人当】'!CS10, 0), 0)</f>
        <v>0</v>
      </c>
      <c r="CT10" s="185">
        <f>IFERROR(IF('⑥-1A申告納付税額（3%）【1人当】'!CT10-'⑦-1Aのうち道分【1人当】'!CT10&lt;0, '⑥-1A申告納付税額（3%）【1人当】'!CT10-'⑦-1Aのうち道分【1人当】'!CT10, 0), 0)</f>
        <v>0</v>
      </c>
      <c r="CU10" s="185">
        <f>IFERROR(IF('⑥-1A申告納付税額（3%）【1人当】'!CU10-'⑦-1Aのうち道分【1人当】'!CU10&lt;0, '⑥-1A申告納付税額（3%）【1人当】'!CU10-'⑦-1Aのうち道分【1人当】'!CU10, 0), 0)</f>
        <v>0</v>
      </c>
      <c r="CV10" s="185">
        <f>IFERROR(IF('⑥-1A申告納付税額（3%）【1人当】'!CV10-'⑦-1Aのうち道分【1人当】'!CV10&lt;0, '⑥-1A申告納付税額（3%）【1人当】'!CV10-'⑦-1Aのうち道分【1人当】'!CV10, 0), 0)</f>
        <v>0</v>
      </c>
      <c r="CW10" s="185">
        <f>IFERROR(IF('⑥-1A申告納付税額（3%）【1人当】'!CW10-'⑦-1Aのうち道分【1人当】'!CW10&lt;0, '⑥-1A申告納付税額（3%）【1人当】'!CW10-'⑦-1Aのうち道分【1人当】'!CW10, 0), 0)</f>
        <v>0</v>
      </c>
      <c r="CX10" s="185">
        <f>IFERROR(IF('⑥-1A申告納付税額（3%）【1人当】'!CX10-'⑦-1Aのうち道分【1人当】'!CX10&lt;0, '⑥-1A申告納付税額（3%）【1人当】'!CX10-'⑦-1Aのうち道分【1人当】'!CX10, 0), 0)</f>
        <v>0</v>
      </c>
      <c r="CY10" s="13"/>
      <c r="CZ10" s="179">
        <v>4</v>
      </c>
      <c r="DA10" s="5">
        <f xml:space="preserve"> SUMIF(C10:CX10,"&lt;0",'①-1入力シート（宿泊人数）【1人当】'!C10:CX10)</f>
        <v>0</v>
      </c>
      <c r="DB10" s="5">
        <f xml:space="preserve"> SUMIF(C10:CX10,"&lt;0",'⑥-1A申告納付税額（3%）【1人当】'!C10:CX10)</f>
        <v>0</v>
      </c>
    </row>
    <row r="11" spans="1:106">
      <c r="A11" s="196"/>
      <c r="B11" s="175">
        <v>5</v>
      </c>
      <c r="C11" s="185">
        <f>IFERROR(IF('⑥-1A申告納付税額（3%）【1人当】'!C11-'⑦-1Aのうち道分【1人当】'!C11&lt;0, '⑥-1A申告納付税額（3%）【1人当】'!C11-'⑦-1Aのうち道分【1人当】'!C11, 0), 0)</f>
        <v>0</v>
      </c>
      <c r="D11" s="185">
        <f>IFERROR(IF('⑥-1A申告納付税額（3%）【1人当】'!D11-'⑦-1Aのうち道分【1人当】'!D11&lt;0, '⑥-1A申告納付税額（3%）【1人当】'!D11-'⑦-1Aのうち道分【1人当】'!D11, 0), 0)</f>
        <v>0</v>
      </c>
      <c r="E11" s="185">
        <f>IFERROR(IF('⑥-1A申告納付税額（3%）【1人当】'!E11-'⑦-1Aのうち道分【1人当】'!E11&lt;0, '⑥-1A申告納付税額（3%）【1人当】'!E11-'⑦-1Aのうち道分【1人当】'!E11, 0), 0)</f>
        <v>0</v>
      </c>
      <c r="F11" s="185">
        <f>IFERROR(IF('⑥-1A申告納付税額（3%）【1人当】'!F11-'⑦-1Aのうち道分【1人当】'!F11&lt;0, '⑥-1A申告納付税額（3%）【1人当】'!F11-'⑦-1Aのうち道分【1人当】'!F11, 0), 0)</f>
        <v>0</v>
      </c>
      <c r="G11" s="185">
        <f>IFERROR(IF('⑥-1A申告納付税額（3%）【1人当】'!G11-'⑦-1Aのうち道分【1人当】'!G11&lt;0, '⑥-1A申告納付税額（3%）【1人当】'!G11-'⑦-1Aのうち道分【1人当】'!G11, 0), 0)</f>
        <v>0</v>
      </c>
      <c r="H11" s="185">
        <f>IFERROR(IF('⑥-1A申告納付税額（3%）【1人当】'!H11-'⑦-1Aのうち道分【1人当】'!H11&lt;0, '⑥-1A申告納付税額（3%）【1人当】'!H11-'⑦-1Aのうち道分【1人当】'!H11, 0), 0)</f>
        <v>0</v>
      </c>
      <c r="I11" s="185">
        <f>IFERROR(IF('⑥-1A申告納付税額（3%）【1人当】'!I11-'⑦-1Aのうち道分【1人当】'!I11&lt;0, '⑥-1A申告納付税額（3%）【1人当】'!I11-'⑦-1Aのうち道分【1人当】'!I11, 0), 0)</f>
        <v>0</v>
      </c>
      <c r="J11" s="185">
        <f>IFERROR(IF('⑥-1A申告納付税額（3%）【1人当】'!J11-'⑦-1Aのうち道分【1人当】'!J11&lt;0, '⑥-1A申告納付税額（3%）【1人当】'!J11-'⑦-1Aのうち道分【1人当】'!J11, 0), 0)</f>
        <v>0</v>
      </c>
      <c r="K11" s="185">
        <f>IFERROR(IF('⑥-1A申告納付税額（3%）【1人当】'!K11-'⑦-1Aのうち道分【1人当】'!K11&lt;0, '⑥-1A申告納付税額（3%）【1人当】'!K11-'⑦-1Aのうち道分【1人当】'!K11, 0), 0)</f>
        <v>0</v>
      </c>
      <c r="L11" s="185">
        <f>IFERROR(IF('⑥-1A申告納付税額（3%）【1人当】'!L11-'⑦-1Aのうち道分【1人当】'!L11&lt;0, '⑥-1A申告納付税額（3%）【1人当】'!L11-'⑦-1Aのうち道分【1人当】'!L11, 0), 0)</f>
        <v>0</v>
      </c>
      <c r="M11" s="185">
        <f>IFERROR(IF('⑥-1A申告納付税額（3%）【1人当】'!M11-'⑦-1Aのうち道分【1人当】'!M11&lt;0, '⑥-1A申告納付税額（3%）【1人当】'!M11-'⑦-1Aのうち道分【1人当】'!M11, 0), 0)</f>
        <v>0</v>
      </c>
      <c r="N11" s="185">
        <f>IFERROR(IF('⑥-1A申告納付税額（3%）【1人当】'!N11-'⑦-1Aのうち道分【1人当】'!N11&lt;0, '⑥-1A申告納付税額（3%）【1人当】'!N11-'⑦-1Aのうち道分【1人当】'!N11, 0), 0)</f>
        <v>0</v>
      </c>
      <c r="O11" s="185">
        <f>IFERROR(IF('⑥-1A申告納付税額（3%）【1人当】'!O11-'⑦-1Aのうち道分【1人当】'!O11&lt;0, '⑥-1A申告納付税額（3%）【1人当】'!O11-'⑦-1Aのうち道分【1人当】'!O11, 0), 0)</f>
        <v>0</v>
      </c>
      <c r="P11" s="185">
        <f>IFERROR(IF('⑥-1A申告納付税額（3%）【1人当】'!P11-'⑦-1Aのうち道分【1人当】'!P11&lt;0, '⑥-1A申告納付税額（3%）【1人当】'!P11-'⑦-1Aのうち道分【1人当】'!P11, 0), 0)</f>
        <v>0</v>
      </c>
      <c r="Q11" s="185">
        <f>IFERROR(IF('⑥-1A申告納付税額（3%）【1人当】'!Q11-'⑦-1Aのうち道分【1人当】'!Q11&lt;0, '⑥-1A申告納付税額（3%）【1人当】'!Q11-'⑦-1Aのうち道分【1人当】'!Q11, 0), 0)</f>
        <v>0</v>
      </c>
      <c r="R11" s="185">
        <f>IFERROR(IF('⑥-1A申告納付税額（3%）【1人当】'!R11-'⑦-1Aのうち道分【1人当】'!R11&lt;0, '⑥-1A申告納付税額（3%）【1人当】'!R11-'⑦-1Aのうち道分【1人当】'!R11, 0), 0)</f>
        <v>0</v>
      </c>
      <c r="S11" s="185">
        <f>IFERROR(IF('⑥-1A申告納付税額（3%）【1人当】'!S11-'⑦-1Aのうち道分【1人当】'!S11&lt;0, '⑥-1A申告納付税額（3%）【1人当】'!S11-'⑦-1Aのうち道分【1人当】'!S11, 0), 0)</f>
        <v>0</v>
      </c>
      <c r="T11" s="185">
        <f>IFERROR(IF('⑥-1A申告納付税額（3%）【1人当】'!T11-'⑦-1Aのうち道分【1人当】'!T11&lt;0, '⑥-1A申告納付税額（3%）【1人当】'!T11-'⑦-1Aのうち道分【1人当】'!T11, 0), 0)</f>
        <v>0</v>
      </c>
      <c r="U11" s="185">
        <f>IFERROR(IF('⑥-1A申告納付税額（3%）【1人当】'!U11-'⑦-1Aのうち道分【1人当】'!U11&lt;0, '⑥-1A申告納付税額（3%）【1人当】'!U11-'⑦-1Aのうち道分【1人当】'!U11, 0), 0)</f>
        <v>0</v>
      </c>
      <c r="V11" s="185">
        <f>IFERROR(IF('⑥-1A申告納付税額（3%）【1人当】'!V11-'⑦-1Aのうち道分【1人当】'!V11&lt;0, '⑥-1A申告納付税額（3%）【1人当】'!V11-'⑦-1Aのうち道分【1人当】'!V11, 0), 0)</f>
        <v>0</v>
      </c>
      <c r="W11" s="185">
        <f>IFERROR(IF('⑥-1A申告納付税額（3%）【1人当】'!W11-'⑦-1Aのうち道分【1人当】'!W11&lt;0, '⑥-1A申告納付税額（3%）【1人当】'!W11-'⑦-1Aのうち道分【1人当】'!W11, 0), 0)</f>
        <v>0</v>
      </c>
      <c r="X11" s="185">
        <f>IFERROR(IF('⑥-1A申告納付税額（3%）【1人当】'!X11-'⑦-1Aのうち道分【1人当】'!X11&lt;0, '⑥-1A申告納付税額（3%）【1人当】'!X11-'⑦-1Aのうち道分【1人当】'!X11, 0), 0)</f>
        <v>0</v>
      </c>
      <c r="Y11" s="185">
        <f>IFERROR(IF('⑥-1A申告納付税額（3%）【1人当】'!Y11-'⑦-1Aのうち道分【1人当】'!Y11&lt;0, '⑥-1A申告納付税額（3%）【1人当】'!Y11-'⑦-1Aのうち道分【1人当】'!Y11, 0), 0)</f>
        <v>0</v>
      </c>
      <c r="Z11" s="185">
        <f>IFERROR(IF('⑥-1A申告納付税額（3%）【1人当】'!Z11-'⑦-1Aのうち道分【1人当】'!Z11&lt;0, '⑥-1A申告納付税額（3%）【1人当】'!Z11-'⑦-1Aのうち道分【1人当】'!Z11, 0), 0)</f>
        <v>0</v>
      </c>
      <c r="AA11" s="185">
        <f>IFERROR(IF('⑥-1A申告納付税額（3%）【1人当】'!AA11-'⑦-1Aのうち道分【1人当】'!AA11&lt;0, '⑥-1A申告納付税額（3%）【1人当】'!AA11-'⑦-1Aのうち道分【1人当】'!AA11, 0), 0)</f>
        <v>0</v>
      </c>
      <c r="AB11" s="185">
        <f>IFERROR(IF('⑥-1A申告納付税額（3%）【1人当】'!AB11-'⑦-1Aのうち道分【1人当】'!AB11&lt;0, '⑥-1A申告納付税額（3%）【1人当】'!AB11-'⑦-1Aのうち道分【1人当】'!AB11, 0), 0)</f>
        <v>0</v>
      </c>
      <c r="AC11" s="185">
        <f>IFERROR(IF('⑥-1A申告納付税額（3%）【1人当】'!AC11-'⑦-1Aのうち道分【1人当】'!AC11&lt;0, '⑥-1A申告納付税額（3%）【1人当】'!AC11-'⑦-1Aのうち道分【1人当】'!AC11, 0), 0)</f>
        <v>0</v>
      </c>
      <c r="AD11" s="185">
        <f>IFERROR(IF('⑥-1A申告納付税額（3%）【1人当】'!AD11-'⑦-1Aのうち道分【1人当】'!AD11&lt;0, '⑥-1A申告納付税額（3%）【1人当】'!AD11-'⑦-1Aのうち道分【1人当】'!AD11, 0), 0)</f>
        <v>0</v>
      </c>
      <c r="AE11" s="185">
        <f>IFERROR(IF('⑥-1A申告納付税額（3%）【1人当】'!AE11-'⑦-1Aのうち道分【1人当】'!AE11&lt;0, '⑥-1A申告納付税額（3%）【1人当】'!AE11-'⑦-1Aのうち道分【1人当】'!AE11, 0), 0)</f>
        <v>0</v>
      </c>
      <c r="AF11" s="185">
        <f>IFERROR(IF('⑥-1A申告納付税額（3%）【1人当】'!AF11-'⑦-1Aのうち道分【1人当】'!AF11&lt;0, '⑥-1A申告納付税額（3%）【1人当】'!AF11-'⑦-1Aのうち道分【1人当】'!AF11, 0), 0)</f>
        <v>0</v>
      </c>
      <c r="AG11" s="185">
        <f>IFERROR(IF('⑥-1A申告納付税額（3%）【1人当】'!AG11-'⑦-1Aのうち道分【1人当】'!AG11&lt;0, '⑥-1A申告納付税額（3%）【1人当】'!AG11-'⑦-1Aのうち道分【1人当】'!AG11, 0), 0)</f>
        <v>0</v>
      </c>
      <c r="AH11" s="185">
        <f>IFERROR(IF('⑥-1A申告納付税額（3%）【1人当】'!AH11-'⑦-1Aのうち道分【1人当】'!AH11&lt;0, '⑥-1A申告納付税額（3%）【1人当】'!AH11-'⑦-1Aのうち道分【1人当】'!AH11, 0), 0)</f>
        <v>0</v>
      </c>
      <c r="AI11" s="185">
        <f>IFERROR(IF('⑥-1A申告納付税額（3%）【1人当】'!AI11-'⑦-1Aのうち道分【1人当】'!AI11&lt;0, '⑥-1A申告納付税額（3%）【1人当】'!AI11-'⑦-1Aのうち道分【1人当】'!AI11, 0), 0)</f>
        <v>0</v>
      </c>
      <c r="AJ11" s="185">
        <f>IFERROR(IF('⑥-1A申告納付税額（3%）【1人当】'!AJ11-'⑦-1Aのうち道分【1人当】'!AJ11&lt;0, '⑥-1A申告納付税額（3%）【1人当】'!AJ11-'⑦-1Aのうち道分【1人当】'!AJ11, 0), 0)</f>
        <v>0</v>
      </c>
      <c r="AK11" s="185">
        <f>IFERROR(IF('⑥-1A申告納付税額（3%）【1人当】'!AK11-'⑦-1Aのうち道分【1人当】'!AK11&lt;0, '⑥-1A申告納付税額（3%）【1人当】'!AK11-'⑦-1Aのうち道分【1人当】'!AK11, 0), 0)</f>
        <v>0</v>
      </c>
      <c r="AL11" s="185">
        <f>IFERROR(IF('⑥-1A申告納付税額（3%）【1人当】'!AL11-'⑦-1Aのうち道分【1人当】'!AL11&lt;0, '⑥-1A申告納付税額（3%）【1人当】'!AL11-'⑦-1Aのうち道分【1人当】'!AL11, 0), 0)</f>
        <v>0</v>
      </c>
      <c r="AM11" s="185">
        <f>IFERROR(IF('⑥-1A申告納付税額（3%）【1人当】'!AM11-'⑦-1Aのうち道分【1人当】'!AM11&lt;0, '⑥-1A申告納付税額（3%）【1人当】'!AM11-'⑦-1Aのうち道分【1人当】'!AM11, 0), 0)</f>
        <v>0</v>
      </c>
      <c r="AN11" s="185">
        <f>IFERROR(IF('⑥-1A申告納付税額（3%）【1人当】'!AN11-'⑦-1Aのうち道分【1人当】'!AN11&lt;0, '⑥-1A申告納付税額（3%）【1人当】'!AN11-'⑦-1Aのうち道分【1人当】'!AN11, 0), 0)</f>
        <v>0</v>
      </c>
      <c r="AO11" s="185">
        <f>IFERROR(IF('⑥-1A申告納付税額（3%）【1人当】'!AO11-'⑦-1Aのうち道分【1人当】'!AO11&lt;0, '⑥-1A申告納付税額（3%）【1人当】'!AO11-'⑦-1Aのうち道分【1人当】'!AO11, 0), 0)</f>
        <v>0</v>
      </c>
      <c r="AP11" s="185">
        <f>IFERROR(IF('⑥-1A申告納付税額（3%）【1人当】'!AP11-'⑦-1Aのうち道分【1人当】'!AP11&lt;0, '⑥-1A申告納付税額（3%）【1人当】'!AP11-'⑦-1Aのうち道分【1人当】'!AP11, 0), 0)</f>
        <v>0</v>
      </c>
      <c r="AQ11" s="185">
        <f>IFERROR(IF('⑥-1A申告納付税額（3%）【1人当】'!AQ11-'⑦-1Aのうち道分【1人当】'!AQ11&lt;0, '⑥-1A申告納付税額（3%）【1人当】'!AQ11-'⑦-1Aのうち道分【1人当】'!AQ11, 0), 0)</f>
        <v>0</v>
      </c>
      <c r="AR11" s="185">
        <f>IFERROR(IF('⑥-1A申告納付税額（3%）【1人当】'!AR11-'⑦-1Aのうち道分【1人当】'!AR11&lt;0, '⑥-1A申告納付税額（3%）【1人当】'!AR11-'⑦-1Aのうち道分【1人当】'!AR11, 0), 0)</f>
        <v>0</v>
      </c>
      <c r="AS11" s="185">
        <f>IFERROR(IF('⑥-1A申告納付税額（3%）【1人当】'!AS11-'⑦-1Aのうち道分【1人当】'!AS11&lt;0, '⑥-1A申告納付税額（3%）【1人当】'!AS11-'⑦-1Aのうち道分【1人当】'!AS11, 0), 0)</f>
        <v>0</v>
      </c>
      <c r="AT11" s="185">
        <f>IFERROR(IF('⑥-1A申告納付税額（3%）【1人当】'!AT11-'⑦-1Aのうち道分【1人当】'!AT11&lt;0, '⑥-1A申告納付税額（3%）【1人当】'!AT11-'⑦-1Aのうち道分【1人当】'!AT11, 0), 0)</f>
        <v>0</v>
      </c>
      <c r="AU11" s="185">
        <f>IFERROR(IF('⑥-1A申告納付税額（3%）【1人当】'!AU11-'⑦-1Aのうち道分【1人当】'!AU11&lt;0, '⑥-1A申告納付税額（3%）【1人当】'!AU11-'⑦-1Aのうち道分【1人当】'!AU11, 0), 0)</f>
        <v>0</v>
      </c>
      <c r="AV11" s="185">
        <f>IFERROR(IF('⑥-1A申告納付税額（3%）【1人当】'!AV11-'⑦-1Aのうち道分【1人当】'!AV11&lt;0, '⑥-1A申告納付税額（3%）【1人当】'!AV11-'⑦-1Aのうち道分【1人当】'!AV11, 0), 0)</f>
        <v>0</v>
      </c>
      <c r="AW11" s="185">
        <f>IFERROR(IF('⑥-1A申告納付税額（3%）【1人当】'!AW11-'⑦-1Aのうち道分【1人当】'!AW11&lt;0, '⑥-1A申告納付税額（3%）【1人当】'!AW11-'⑦-1Aのうち道分【1人当】'!AW11, 0), 0)</f>
        <v>0</v>
      </c>
      <c r="AX11" s="185">
        <f>IFERROR(IF('⑥-1A申告納付税額（3%）【1人当】'!AX11-'⑦-1Aのうち道分【1人当】'!AX11&lt;0, '⑥-1A申告納付税額（3%）【1人当】'!AX11-'⑦-1Aのうち道分【1人当】'!AX11, 0), 0)</f>
        <v>0</v>
      </c>
      <c r="AY11" s="185">
        <f>IFERROR(IF('⑥-1A申告納付税額（3%）【1人当】'!AY11-'⑦-1Aのうち道分【1人当】'!AY11&lt;0, '⑥-1A申告納付税額（3%）【1人当】'!AY11-'⑦-1Aのうち道分【1人当】'!AY11, 0), 0)</f>
        <v>0</v>
      </c>
      <c r="AZ11" s="185">
        <f>IFERROR(IF('⑥-1A申告納付税額（3%）【1人当】'!AZ11-'⑦-1Aのうち道分【1人当】'!AZ11&lt;0, '⑥-1A申告納付税額（3%）【1人当】'!AZ11-'⑦-1Aのうち道分【1人当】'!AZ11, 0), 0)</f>
        <v>0</v>
      </c>
      <c r="BA11" s="185">
        <f>IFERROR(IF('⑥-1A申告納付税額（3%）【1人当】'!BA11-'⑦-1Aのうち道分【1人当】'!BA11&lt;0, '⑥-1A申告納付税額（3%）【1人当】'!BA11-'⑦-1Aのうち道分【1人当】'!BA11, 0), 0)</f>
        <v>0</v>
      </c>
      <c r="BB11" s="185">
        <f>IFERROR(IF('⑥-1A申告納付税額（3%）【1人当】'!BB11-'⑦-1Aのうち道分【1人当】'!BB11&lt;0, '⑥-1A申告納付税額（3%）【1人当】'!BB11-'⑦-1Aのうち道分【1人当】'!BB11, 0), 0)</f>
        <v>0</v>
      </c>
      <c r="BC11" s="185">
        <f>IFERROR(IF('⑥-1A申告納付税額（3%）【1人当】'!BC11-'⑦-1Aのうち道分【1人当】'!BC11&lt;0, '⑥-1A申告納付税額（3%）【1人当】'!BC11-'⑦-1Aのうち道分【1人当】'!BC11, 0), 0)</f>
        <v>0</v>
      </c>
      <c r="BD11" s="185">
        <f>IFERROR(IF('⑥-1A申告納付税額（3%）【1人当】'!BD11-'⑦-1Aのうち道分【1人当】'!BD11&lt;0, '⑥-1A申告納付税額（3%）【1人当】'!BD11-'⑦-1Aのうち道分【1人当】'!BD11, 0), 0)</f>
        <v>0</v>
      </c>
      <c r="BE11" s="185">
        <f>IFERROR(IF('⑥-1A申告納付税額（3%）【1人当】'!BE11-'⑦-1Aのうち道分【1人当】'!BE11&lt;0, '⑥-1A申告納付税額（3%）【1人当】'!BE11-'⑦-1Aのうち道分【1人当】'!BE11, 0), 0)</f>
        <v>0</v>
      </c>
      <c r="BF11" s="185">
        <f>IFERROR(IF('⑥-1A申告納付税額（3%）【1人当】'!BF11-'⑦-1Aのうち道分【1人当】'!BF11&lt;0, '⑥-1A申告納付税額（3%）【1人当】'!BF11-'⑦-1Aのうち道分【1人当】'!BF11, 0), 0)</f>
        <v>0</v>
      </c>
      <c r="BG11" s="185">
        <f>IFERROR(IF('⑥-1A申告納付税額（3%）【1人当】'!BG11-'⑦-1Aのうち道分【1人当】'!BG11&lt;0, '⑥-1A申告納付税額（3%）【1人当】'!BG11-'⑦-1Aのうち道分【1人当】'!BG11, 0), 0)</f>
        <v>0</v>
      </c>
      <c r="BH11" s="185">
        <f>IFERROR(IF('⑥-1A申告納付税額（3%）【1人当】'!BH11-'⑦-1Aのうち道分【1人当】'!BH11&lt;0, '⑥-1A申告納付税額（3%）【1人当】'!BH11-'⑦-1Aのうち道分【1人当】'!BH11, 0), 0)</f>
        <v>0</v>
      </c>
      <c r="BI11" s="185">
        <f>IFERROR(IF('⑥-1A申告納付税額（3%）【1人当】'!BI11-'⑦-1Aのうち道分【1人当】'!BI11&lt;0, '⑥-1A申告納付税額（3%）【1人当】'!BI11-'⑦-1Aのうち道分【1人当】'!BI11, 0), 0)</f>
        <v>0</v>
      </c>
      <c r="BJ11" s="185">
        <f>IFERROR(IF('⑥-1A申告納付税額（3%）【1人当】'!BJ11-'⑦-1Aのうち道分【1人当】'!BJ11&lt;0, '⑥-1A申告納付税額（3%）【1人当】'!BJ11-'⑦-1Aのうち道分【1人当】'!BJ11, 0), 0)</f>
        <v>0</v>
      </c>
      <c r="BK11" s="185">
        <f>IFERROR(IF('⑥-1A申告納付税額（3%）【1人当】'!BK11-'⑦-1Aのうち道分【1人当】'!BK11&lt;0, '⑥-1A申告納付税額（3%）【1人当】'!BK11-'⑦-1Aのうち道分【1人当】'!BK11, 0), 0)</f>
        <v>0</v>
      </c>
      <c r="BL11" s="185">
        <f>IFERROR(IF('⑥-1A申告納付税額（3%）【1人当】'!BL11-'⑦-1Aのうち道分【1人当】'!BL11&lt;0, '⑥-1A申告納付税額（3%）【1人当】'!BL11-'⑦-1Aのうち道分【1人当】'!BL11, 0), 0)</f>
        <v>0</v>
      </c>
      <c r="BM11" s="185">
        <f>IFERROR(IF('⑥-1A申告納付税額（3%）【1人当】'!BM11-'⑦-1Aのうち道分【1人当】'!BM11&lt;0, '⑥-1A申告納付税額（3%）【1人当】'!BM11-'⑦-1Aのうち道分【1人当】'!BM11, 0), 0)</f>
        <v>0</v>
      </c>
      <c r="BN11" s="185">
        <f>IFERROR(IF('⑥-1A申告納付税額（3%）【1人当】'!BN11-'⑦-1Aのうち道分【1人当】'!BN11&lt;0, '⑥-1A申告納付税額（3%）【1人当】'!BN11-'⑦-1Aのうち道分【1人当】'!BN11, 0), 0)</f>
        <v>0</v>
      </c>
      <c r="BO11" s="185">
        <f>IFERROR(IF('⑥-1A申告納付税額（3%）【1人当】'!BO11-'⑦-1Aのうち道分【1人当】'!BO11&lt;0, '⑥-1A申告納付税額（3%）【1人当】'!BO11-'⑦-1Aのうち道分【1人当】'!BO11, 0), 0)</f>
        <v>0</v>
      </c>
      <c r="BP11" s="185">
        <f>IFERROR(IF('⑥-1A申告納付税額（3%）【1人当】'!BP11-'⑦-1Aのうち道分【1人当】'!BP11&lt;0, '⑥-1A申告納付税額（3%）【1人当】'!BP11-'⑦-1Aのうち道分【1人当】'!BP11, 0), 0)</f>
        <v>0</v>
      </c>
      <c r="BQ11" s="185">
        <f>IFERROR(IF('⑥-1A申告納付税額（3%）【1人当】'!BQ11-'⑦-1Aのうち道分【1人当】'!BQ11&lt;0, '⑥-1A申告納付税額（3%）【1人当】'!BQ11-'⑦-1Aのうち道分【1人当】'!BQ11, 0), 0)</f>
        <v>0</v>
      </c>
      <c r="BR11" s="185">
        <f>IFERROR(IF('⑥-1A申告納付税額（3%）【1人当】'!BR11-'⑦-1Aのうち道分【1人当】'!BR11&lt;0, '⑥-1A申告納付税額（3%）【1人当】'!BR11-'⑦-1Aのうち道分【1人当】'!BR11, 0), 0)</f>
        <v>0</v>
      </c>
      <c r="BS11" s="185">
        <f>IFERROR(IF('⑥-1A申告納付税額（3%）【1人当】'!BS11-'⑦-1Aのうち道分【1人当】'!BS11&lt;0, '⑥-1A申告納付税額（3%）【1人当】'!BS11-'⑦-1Aのうち道分【1人当】'!BS11, 0), 0)</f>
        <v>0</v>
      </c>
      <c r="BT11" s="185">
        <f>IFERROR(IF('⑥-1A申告納付税額（3%）【1人当】'!BT11-'⑦-1Aのうち道分【1人当】'!BT11&lt;0, '⑥-1A申告納付税額（3%）【1人当】'!BT11-'⑦-1Aのうち道分【1人当】'!BT11, 0), 0)</f>
        <v>0</v>
      </c>
      <c r="BU11" s="185">
        <f>IFERROR(IF('⑥-1A申告納付税額（3%）【1人当】'!BU11-'⑦-1Aのうち道分【1人当】'!BU11&lt;0, '⑥-1A申告納付税額（3%）【1人当】'!BU11-'⑦-1Aのうち道分【1人当】'!BU11, 0), 0)</f>
        <v>0</v>
      </c>
      <c r="BV11" s="185">
        <f>IFERROR(IF('⑥-1A申告納付税額（3%）【1人当】'!BV11-'⑦-1Aのうち道分【1人当】'!BV11&lt;0, '⑥-1A申告納付税額（3%）【1人当】'!BV11-'⑦-1Aのうち道分【1人当】'!BV11, 0), 0)</f>
        <v>0</v>
      </c>
      <c r="BW11" s="185">
        <f>IFERROR(IF('⑥-1A申告納付税額（3%）【1人当】'!BW11-'⑦-1Aのうち道分【1人当】'!BW11&lt;0, '⑥-1A申告納付税額（3%）【1人当】'!BW11-'⑦-1Aのうち道分【1人当】'!BW11, 0), 0)</f>
        <v>0</v>
      </c>
      <c r="BX11" s="185">
        <f>IFERROR(IF('⑥-1A申告納付税額（3%）【1人当】'!BX11-'⑦-1Aのうち道分【1人当】'!BX11&lt;0, '⑥-1A申告納付税額（3%）【1人当】'!BX11-'⑦-1Aのうち道分【1人当】'!BX11, 0), 0)</f>
        <v>0</v>
      </c>
      <c r="BY11" s="185">
        <f>IFERROR(IF('⑥-1A申告納付税額（3%）【1人当】'!BY11-'⑦-1Aのうち道分【1人当】'!BY11&lt;0, '⑥-1A申告納付税額（3%）【1人当】'!BY11-'⑦-1Aのうち道分【1人当】'!BY11, 0), 0)</f>
        <v>0</v>
      </c>
      <c r="BZ11" s="185">
        <f>IFERROR(IF('⑥-1A申告納付税額（3%）【1人当】'!BZ11-'⑦-1Aのうち道分【1人当】'!BZ11&lt;0, '⑥-1A申告納付税額（3%）【1人当】'!BZ11-'⑦-1Aのうち道分【1人当】'!BZ11, 0), 0)</f>
        <v>0</v>
      </c>
      <c r="CA11" s="185">
        <f>IFERROR(IF('⑥-1A申告納付税額（3%）【1人当】'!CA11-'⑦-1Aのうち道分【1人当】'!CA11&lt;0, '⑥-1A申告納付税額（3%）【1人当】'!CA11-'⑦-1Aのうち道分【1人当】'!CA11, 0), 0)</f>
        <v>0</v>
      </c>
      <c r="CB11" s="185">
        <f>IFERROR(IF('⑥-1A申告納付税額（3%）【1人当】'!CB11-'⑦-1Aのうち道分【1人当】'!CB11&lt;0, '⑥-1A申告納付税額（3%）【1人当】'!CB11-'⑦-1Aのうち道分【1人当】'!CB11, 0), 0)</f>
        <v>0</v>
      </c>
      <c r="CC11" s="185">
        <f>IFERROR(IF('⑥-1A申告納付税額（3%）【1人当】'!CC11-'⑦-1Aのうち道分【1人当】'!CC11&lt;0, '⑥-1A申告納付税額（3%）【1人当】'!CC11-'⑦-1Aのうち道分【1人当】'!CC11, 0), 0)</f>
        <v>0</v>
      </c>
      <c r="CD11" s="185">
        <f>IFERROR(IF('⑥-1A申告納付税額（3%）【1人当】'!CD11-'⑦-1Aのうち道分【1人当】'!CD11&lt;0, '⑥-1A申告納付税額（3%）【1人当】'!CD11-'⑦-1Aのうち道分【1人当】'!CD11, 0), 0)</f>
        <v>0</v>
      </c>
      <c r="CE11" s="185">
        <f>IFERROR(IF('⑥-1A申告納付税額（3%）【1人当】'!CE11-'⑦-1Aのうち道分【1人当】'!CE11&lt;0, '⑥-1A申告納付税額（3%）【1人当】'!CE11-'⑦-1Aのうち道分【1人当】'!CE11, 0), 0)</f>
        <v>0</v>
      </c>
      <c r="CF11" s="185">
        <f>IFERROR(IF('⑥-1A申告納付税額（3%）【1人当】'!CF11-'⑦-1Aのうち道分【1人当】'!CF11&lt;0, '⑥-1A申告納付税額（3%）【1人当】'!CF11-'⑦-1Aのうち道分【1人当】'!CF11, 0), 0)</f>
        <v>0</v>
      </c>
      <c r="CG11" s="185">
        <f>IFERROR(IF('⑥-1A申告納付税額（3%）【1人当】'!CG11-'⑦-1Aのうち道分【1人当】'!CG11&lt;0, '⑥-1A申告納付税額（3%）【1人当】'!CG11-'⑦-1Aのうち道分【1人当】'!CG11, 0), 0)</f>
        <v>0</v>
      </c>
      <c r="CH11" s="185">
        <f>IFERROR(IF('⑥-1A申告納付税額（3%）【1人当】'!CH11-'⑦-1Aのうち道分【1人当】'!CH11&lt;0, '⑥-1A申告納付税額（3%）【1人当】'!CH11-'⑦-1Aのうち道分【1人当】'!CH11, 0), 0)</f>
        <v>0</v>
      </c>
      <c r="CI11" s="185">
        <f>IFERROR(IF('⑥-1A申告納付税額（3%）【1人当】'!CI11-'⑦-1Aのうち道分【1人当】'!CI11&lt;0, '⑥-1A申告納付税額（3%）【1人当】'!CI11-'⑦-1Aのうち道分【1人当】'!CI11, 0), 0)</f>
        <v>0</v>
      </c>
      <c r="CJ11" s="185">
        <f>IFERROR(IF('⑥-1A申告納付税額（3%）【1人当】'!CJ11-'⑦-1Aのうち道分【1人当】'!CJ11&lt;0, '⑥-1A申告納付税額（3%）【1人当】'!CJ11-'⑦-1Aのうち道分【1人当】'!CJ11, 0), 0)</f>
        <v>0</v>
      </c>
      <c r="CK11" s="185">
        <f>IFERROR(IF('⑥-1A申告納付税額（3%）【1人当】'!CK11-'⑦-1Aのうち道分【1人当】'!CK11&lt;0, '⑥-1A申告納付税額（3%）【1人当】'!CK11-'⑦-1Aのうち道分【1人当】'!CK11, 0), 0)</f>
        <v>0</v>
      </c>
      <c r="CL11" s="185">
        <f>IFERROR(IF('⑥-1A申告納付税額（3%）【1人当】'!CL11-'⑦-1Aのうち道分【1人当】'!CL11&lt;0, '⑥-1A申告納付税額（3%）【1人当】'!CL11-'⑦-1Aのうち道分【1人当】'!CL11, 0), 0)</f>
        <v>0</v>
      </c>
      <c r="CM11" s="185">
        <f>IFERROR(IF('⑥-1A申告納付税額（3%）【1人当】'!CM11-'⑦-1Aのうち道分【1人当】'!CM11&lt;0, '⑥-1A申告納付税額（3%）【1人当】'!CM11-'⑦-1Aのうち道分【1人当】'!CM11, 0), 0)</f>
        <v>0</v>
      </c>
      <c r="CN11" s="185">
        <f>IFERROR(IF('⑥-1A申告納付税額（3%）【1人当】'!CN11-'⑦-1Aのうち道分【1人当】'!CN11&lt;0, '⑥-1A申告納付税額（3%）【1人当】'!CN11-'⑦-1Aのうち道分【1人当】'!CN11, 0), 0)</f>
        <v>0</v>
      </c>
      <c r="CO11" s="185">
        <f>IFERROR(IF('⑥-1A申告納付税額（3%）【1人当】'!CO11-'⑦-1Aのうち道分【1人当】'!CO11&lt;0, '⑥-1A申告納付税額（3%）【1人当】'!CO11-'⑦-1Aのうち道分【1人当】'!CO11, 0), 0)</f>
        <v>0</v>
      </c>
      <c r="CP11" s="185">
        <f>IFERROR(IF('⑥-1A申告納付税額（3%）【1人当】'!CP11-'⑦-1Aのうち道分【1人当】'!CP11&lt;0, '⑥-1A申告納付税額（3%）【1人当】'!CP11-'⑦-1Aのうち道分【1人当】'!CP11, 0), 0)</f>
        <v>0</v>
      </c>
      <c r="CQ11" s="185">
        <f>IFERROR(IF('⑥-1A申告納付税額（3%）【1人当】'!CQ11-'⑦-1Aのうち道分【1人当】'!CQ11&lt;0, '⑥-1A申告納付税額（3%）【1人当】'!CQ11-'⑦-1Aのうち道分【1人当】'!CQ11, 0), 0)</f>
        <v>0</v>
      </c>
      <c r="CR11" s="185">
        <f>IFERROR(IF('⑥-1A申告納付税額（3%）【1人当】'!CR11-'⑦-1Aのうち道分【1人当】'!CR11&lt;0, '⑥-1A申告納付税額（3%）【1人当】'!CR11-'⑦-1Aのうち道分【1人当】'!CR11, 0), 0)</f>
        <v>0</v>
      </c>
      <c r="CS11" s="185">
        <f>IFERROR(IF('⑥-1A申告納付税額（3%）【1人当】'!CS11-'⑦-1Aのうち道分【1人当】'!CS11&lt;0, '⑥-1A申告納付税額（3%）【1人当】'!CS11-'⑦-1Aのうち道分【1人当】'!CS11, 0), 0)</f>
        <v>0</v>
      </c>
      <c r="CT11" s="185">
        <f>IFERROR(IF('⑥-1A申告納付税額（3%）【1人当】'!CT11-'⑦-1Aのうち道分【1人当】'!CT11&lt;0, '⑥-1A申告納付税額（3%）【1人当】'!CT11-'⑦-1Aのうち道分【1人当】'!CT11, 0), 0)</f>
        <v>0</v>
      </c>
      <c r="CU11" s="185">
        <f>IFERROR(IF('⑥-1A申告納付税額（3%）【1人当】'!CU11-'⑦-1Aのうち道分【1人当】'!CU11&lt;0, '⑥-1A申告納付税額（3%）【1人当】'!CU11-'⑦-1Aのうち道分【1人当】'!CU11, 0), 0)</f>
        <v>0</v>
      </c>
      <c r="CV11" s="185">
        <f>IFERROR(IF('⑥-1A申告納付税額（3%）【1人当】'!CV11-'⑦-1Aのうち道分【1人当】'!CV11&lt;0, '⑥-1A申告納付税額（3%）【1人当】'!CV11-'⑦-1Aのうち道分【1人当】'!CV11, 0), 0)</f>
        <v>0</v>
      </c>
      <c r="CW11" s="185">
        <f>IFERROR(IF('⑥-1A申告納付税額（3%）【1人当】'!CW11-'⑦-1Aのうち道分【1人当】'!CW11&lt;0, '⑥-1A申告納付税額（3%）【1人当】'!CW11-'⑦-1Aのうち道分【1人当】'!CW11, 0), 0)</f>
        <v>0</v>
      </c>
      <c r="CX11" s="185">
        <f>IFERROR(IF('⑥-1A申告納付税額（3%）【1人当】'!CX11-'⑦-1Aのうち道分【1人当】'!CX11&lt;0, '⑥-1A申告納付税額（3%）【1人当】'!CX11-'⑦-1Aのうち道分【1人当】'!CX11, 0), 0)</f>
        <v>0</v>
      </c>
      <c r="CY11" s="13"/>
      <c r="CZ11" s="179">
        <v>5</v>
      </c>
      <c r="DA11" s="5">
        <f xml:space="preserve"> SUMIF(C11:CX11,"&lt;0",'①-1入力シート（宿泊人数）【1人当】'!C11:CX11)</f>
        <v>0</v>
      </c>
      <c r="DB11" s="5">
        <f xml:space="preserve"> SUMIF(C11:CX11,"&lt;0",'⑥-1A申告納付税額（3%）【1人当】'!C11:CX11)</f>
        <v>0</v>
      </c>
    </row>
    <row r="12" spans="1:106">
      <c r="A12" s="196"/>
      <c r="B12" s="175">
        <v>6</v>
      </c>
      <c r="C12" s="185">
        <f>IFERROR(IF('⑥-1A申告納付税額（3%）【1人当】'!C12-'⑦-1Aのうち道分【1人当】'!C12&lt;0, '⑥-1A申告納付税額（3%）【1人当】'!C12-'⑦-1Aのうち道分【1人当】'!C12, 0), 0)</f>
        <v>0</v>
      </c>
      <c r="D12" s="185">
        <f>IFERROR(IF('⑥-1A申告納付税額（3%）【1人当】'!D12-'⑦-1Aのうち道分【1人当】'!D12&lt;0, '⑥-1A申告納付税額（3%）【1人当】'!D12-'⑦-1Aのうち道分【1人当】'!D12, 0), 0)</f>
        <v>0</v>
      </c>
      <c r="E12" s="185">
        <f>IFERROR(IF('⑥-1A申告納付税額（3%）【1人当】'!E12-'⑦-1Aのうち道分【1人当】'!E12&lt;0, '⑥-1A申告納付税額（3%）【1人当】'!E12-'⑦-1Aのうち道分【1人当】'!E12, 0), 0)</f>
        <v>0</v>
      </c>
      <c r="F12" s="185">
        <f>IFERROR(IF('⑥-1A申告納付税額（3%）【1人当】'!F12-'⑦-1Aのうち道分【1人当】'!F12&lt;0, '⑥-1A申告納付税額（3%）【1人当】'!F12-'⑦-1Aのうち道分【1人当】'!F12, 0), 0)</f>
        <v>0</v>
      </c>
      <c r="G12" s="185">
        <f>IFERROR(IF('⑥-1A申告納付税額（3%）【1人当】'!G12-'⑦-1Aのうち道分【1人当】'!G12&lt;0, '⑥-1A申告納付税額（3%）【1人当】'!G12-'⑦-1Aのうち道分【1人当】'!G12, 0), 0)</f>
        <v>0</v>
      </c>
      <c r="H12" s="185">
        <f>IFERROR(IF('⑥-1A申告納付税額（3%）【1人当】'!H12-'⑦-1Aのうち道分【1人当】'!H12&lt;0, '⑥-1A申告納付税額（3%）【1人当】'!H12-'⑦-1Aのうち道分【1人当】'!H12, 0), 0)</f>
        <v>0</v>
      </c>
      <c r="I12" s="185">
        <f>IFERROR(IF('⑥-1A申告納付税額（3%）【1人当】'!I12-'⑦-1Aのうち道分【1人当】'!I12&lt;0, '⑥-1A申告納付税額（3%）【1人当】'!I12-'⑦-1Aのうち道分【1人当】'!I12, 0), 0)</f>
        <v>0</v>
      </c>
      <c r="J12" s="185">
        <f>IFERROR(IF('⑥-1A申告納付税額（3%）【1人当】'!J12-'⑦-1Aのうち道分【1人当】'!J12&lt;0, '⑥-1A申告納付税額（3%）【1人当】'!J12-'⑦-1Aのうち道分【1人当】'!J12, 0), 0)</f>
        <v>0</v>
      </c>
      <c r="K12" s="185">
        <f>IFERROR(IF('⑥-1A申告納付税額（3%）【1人当】'!K12-'⑦-1Aのうち道分【1人当】'!K12&lt;0, '⑥-1A申告納付税額（3%）【1人当】'!K12-'⑦-1Aのうち道分【1人当】'!K12, 0), 0)</f>
        <v>0</v>
      </c>
      <c r="L12" s="185">
        <f>IFERROR(IF('⑥-1A申告納付税額（3%）【1人当】'!L12-'⑦-1Aのうち道分【1人当】'!L12&lt;0, '⑥-1A申告納付税額（3%）【1人当】'!L12-'⑦-1Aのうち道分【1人当】'!L12, 0), 0)</f>
        <v>0</v>
      </c>
      <c r="M12" s="185">
        <f>IFERROR(IF('⑥-1A申告納付税額（3%）【1人当】'!M12-'⑦-1Aのうち道分【1人当】'!M12&lt;0, '⑥-1A申告納付税額（3%）【1人当】'!M12-'⑦-1Aのうち道分【1人当】'!M12, 0), 0)</f>
        <v>0</v>
      </c>
      <c r="N12" s="185">
        <f>IFERROR(IF('⑥-1A申告納付税額（3%）【1人当】'!N12-'⑦-1Aのうち道分【1人当】'!N12&lt;0, '⑥-1A申告納付税額（3%）【1人当】'!N12-'⑦-1Aのうち道分【1人当】'!N12, 0), 0)</f>
        <v>0</v>
      </c>
      <c r="O12" s="185">
        <f>IFERROR(IF('⑥-1A申告納付税額（3%）【1人当】'!O12-'⑦-1Aのうち道分【1人当】'!O12&lt;0, '⑥-1A申告納付税額（3%）【1人当】'!O12-'⑦-1Aのうち道分【1人当】'!O12, 0), 0)</f>
        <v>0</v>
      </c>
      <c r="P12" s="185">
        <f>IFERROR(IF('⑥-1A申告納付税額（3%）【1人当】'!P12-'⑦-1Aのうち道分【1人当】'!P12&lt;0, '⑥-1A申告納付税額（3%）【1人当】'!P12-'⑦-1Aのうち道分【1人当】'!P12, 0), 0)</f>
        <v>0</v>
      </c>
      <c r="Q12" s="185">
        <f>IFERROR(IF('⑥-1A申告納付税額（3%）【1人当】'!Q12-'⑦-1Aのうち道分【1人当】'!Q12&lt;0, '⑥-1A申告納付税額（3%）【1人当】'!Q12-'⑦-1Aのうち道分【1人当】'!Q12, 0), 0)</f>
        <v>0</v>
      </c>
      <c r="R12" s="185">
        <f>IFERROR(IF('⑥-1A申告納付税額（3%）【1人当】'!R12-'⑦-1Aのうち道分【1人当】'!R12&lt;0, '⑥-1A申告納付税額（3%）【1人当】'!R12-'⑦-1Aのうち道分【1人当】'!R12, 0), 0)</f>
        <v>0</v>
      </c>
      <c r="S12" s="185">
        <f>IFERROR(IF('⑥-1A申告納付税額（3%）【1人当】'!S12-'⑦-1Aのうち道分【1人当】'!S12&lt;0, '⑥-1A申告納付税額（3%）【1人当】'!S12-'⑦-1Aのうち道分【1人当】'!S12, 0), 0)</f>
        <v>0</v>
      </c>
      <c r="T12" s="185">
        <f>IFERROR(IF('⑥-1A申告納付税額（3%）【1人当】'!T12-'⑦-1Aのうち道分【1人当】'!T12&lt;0, '⑥-1A申告納付税額（3%）【1人当】'!T12-'⑦-1Aのうち道分【1人当】'!T12, 0), 0)</f>
        <v>0</v>
      </c>
      <c r="U12" s="185">
        <f>IFERROR(IF('⑥-1A申告納付税額（3%）【1人当】'!U12-'⑦-1Aのうち道分【1人当】'!U12&lt;0, '⑥-1A申告納付税額（3%）【1人当】'!U12-'⑦-1Aのうち道分【1人当】'!U12, 0), 0)</f>
        <v>0</v>
      </c>
      <c r="V12" s="185">
        <f>IFERROR(IF('⑥-1A申告納付税額（3%）【1人当】'!V12-'⑦-1Aのうち道分【1人当】'!V12&lt;0, '⑥-1A申告納付税額（3%）【1人当】'!V12-'⑦-1Aのうち道分【1人当】'!V12, 0), 0)</f>
        <v>0</v>
      </c>
      <c r="W12" s="185">
        <f>IFERROR(IF('⑥-1A申告納付税額（3%）【1人当】'!W12-'⑦-1Aのうち道分【1人当】'!W12&lt;0, '⑥-1A申告納付税額（3%）【1人当】'!W12-'⑦-1Aのうち道分【1人当】'!W12, 0), 0)</f>
        <v>0</v>
      </c>
      <c r="X12" s="185">
        <f>IFERROR(IF('⑥-1A申告納付税額（3%）【1人当】'!X12-'⑦-1Aのうち道分【1人当】'!X12&lt;0, '⑥-1A申告納付税額（3%）【1人当】'!X12-'⑦-1Aのうち道分【1人当】'!X12, 0), 0)</f>
        <v>0</v>
      </c>
      <c r="Y12" s="185">
        <f>IFERROR(IF('⑥-1A申告納付税額（3%）【1人当】'!Y12-'⑦-1Aのうち道分【1人当】'!Y12&lt;0, '⑥-1A申告納付税額（3%）【1人当】'!Y12-'⑦-1Aのうち道分【1人当】'!Y12, 0), 0)</f>
        <v>0</v>
      </c>
      <c r="Z12" s="185">
        <f>IFERROR(IF('⑥-1A申告納付税額（3%）【1人当】'!Z12-'⑦-1Aのうち道分【1人当】'!Z12&lt;0, '⑥-1A申告納付税額（3%）【1人当】'!Z12-'⑦-1Aのうち道分【1人当】'!Z12, 0), 0)</f>
        <v>0</v>
      </c>
      <c r="AA12" s="185">
        <f>IFERROR(IF('⑥-1A申告納付税額（3%）【1人当】'!AA12-'⑦-1Aのうち道分【1人当】'!AA12&lt;0, '⑥-1A申告納付税額（3%）【1人当】'!AA12-'⑦-1Aのうち道分【1人当】'!AA12, 0), 0)</f>
        <v>0</v>
      </c>
      <c r="AB12" s="185">
        <f>IFERROR(IF('⑥-1A申告納付税額（3%）【1人当】'!AB12-'⑦-1Aのうち道分【1人当】'!AB12&lt;0, '⑥-1A申告納付税額（3%）【1人当】'!AB12-'⑦-1Aのうち道分【1人当】'!AB12, 0), 0)</f>
        <v>0</v>
      </c>
      <c r="AC12" s="185">
        <f>IFERROR(IF('⑥-1A申告納付税額（3%）【1人当】'!AC12-'⑦-1Aのうち道分【1人当】'!AC12&lt;0, '⑥-1A申告納付税額（3%）【1人当】'!AC12-'⑦-1Aのうち道分【1人当】'!AC12, 0), 0)</f>
        <v>0</v>
      </c>
      <c r="AD12" s="185">
        <f>IFERROR(IF('⑥-1A申告納付税額（3%）【1人当】'!AD12-'⑦-1Aのうち道分【1人当】'!AD12&lt;0, '⑥-1A申告納付税額（3%）【1人当】'!AD12-'⑦-1Aのうち道分【1人当】'!AD12, 0), 0)</f>
        <v>0</v>
      </c>
      <c r="AE12" s="185">
        <f>IFERROR(IF('⑥-1A申告納付税額（3%）【1人当】'!AE12-'⑦-1Aのうち道分【1人当】'!AE12&lt;0, '⑥-1A申告納付税額（3%）【1人当】'!AE12-'⑦-1Aのうち道分【1人当】'!AE12, 0), 0)</f>
        <v>0</v>
      </c>
      <c r="AF12" s="185">
        <f>IFERROR(IF('⑥-1A申告納付税額（3%）【1人当】'!AF12-'⑦-1Aのうち道分【1人当】'!AF12&lt;0, '⑥-1A申告納付税額（3%）【1人当】'!AF12-'⑦-1Aのうち道分【1人当】'!AF12, 0), 0)</f>
        <v>0</v>
      </c>
      <c r="AG12" s="185">
        <f>IFERROR(IF('⑥-1A申告納付税額（3%）【1人当】'!AG12-'⑦-1Aのうち道分【1人当】'!AG12&lt;0, '⑥-1A申告納付税額（3%）【1人当】'!AG12-'⑦-1Aのうち道分【1人当】'!AG12, 0), 0)</f>
        <v>0</v>
      </c>
      <c r="AH12" s="185">
        <f>IFERROR(IF('⑥-1A申告納付税額（3%）【1人当】'!AH12-'⑦-1Aのうち道分【1人当】'!AH12&lt;0, '⑥-1A申告納付税額（3%）【1人当】'!AH12-'⑦-1Aのうち道分【1人当】'!AH12, 0), 0)</f>
        <v>0</v>
      </c>
      <c r="AI12" s="185">
        <f>IFERROR(IF('⑥-1A申告納付税額（3%）【1人当】'!AI12-'⑦-1Aのうち道分【1人当】'!AI12&lt;0, '⑥-1A申告納付税額（3%）【1人当】'!AI12-'⑦-1Aのうち道分【1人当】'!AI12, 0), 0)</f>
        <v>0</v>
      </c>
      <c r="AJ12" s="185">
        <f>IFERROR(IF('⑥-1A申告納付税額（3%）【1人当】'!AJ12-'⑦-1Aのうち道分【1人当】'!AJ12&lt;0, '⑥-1A申告納付税額（3%）【1人当】'!AJ12-'⑦-1Aのうち道分【1人当】'!AJ12, 0), 0)</f>
        <v>0</v>
      </c>
      <c r="AK12" s="185">
        <f>IFERROR(IF('⑥-1A申告納付税額（3%）【1人当】'!AK12-'⑦-1Aのうち道分【1人当】'!AK12&lt;0, '⑥-1A申告納付税額（3%）【1人当】'!AK12-'⑦-1Aのうち道分【1人当】'!AK12, 0), 0)</f>
        <v>0</v>
      </c>
      <c r="AL12" s="185">
        <f>IFERROR(IF('⑥-1A申告納付税額（3%）【1人当】'!AL12-'⑦-1Aのうち道分【1人当】'!AL12&lt;0, '⑥-1A申告納付税額（3%）【1人当】'!AL12-'⑦-1Aのうち道分【1人当】'!AL12, 0), 0)</f>
        <v>0</v>
      </c>
      <c r="AM12" s="185">
        <f>IFERROR(IF('⑥-1A申告納付税額（3%）【1人当】'!AM12-'⑦-1Aのうち道分【1人当】'!AM12&lt;0, '⑥-1A申告納付税額（3%）【1人当】'!AM12-'⑦-1Aのうち道分【1人当】'!AM12, 0), 0)</f>
        <v>0</v>
      </c>
      <c r="AN12" s="185">
        <f>IFERROR(IF('⑥-1A申告納付税額（3%）【1人当】'!AN12-'⑦-1Aのうち道分【1人当】'!AN12&lt;0, '⑥-1A申告納付税額（3%）【1人当】'!AN12-'⑦-1Aのうち道分【1人当】'!AN12, 0), 0)</f>
        <v>0</v>
      </c>
      <c r="AO12" s="185">
        <f>IFERROR(IF('⑥-1A申告納付税額（3%）【1人当】'!AO12-'⑦-1Aのうち道分【1人当】'!AO12&lt;0, '⑥-1A申告納付税額（3%）【1人当】'!AO12-'⑦-1Aのうち道分【1人当】'!AO12, 0), 0)</f>
        <v>0</v>
      </c>
      <c r="AP12" s="185">
        <f>IFERROR(IF('⑥-1A申告納付税額（3%）【1人当】'!AP12-'⑦-1Aのうち道分【1人当】'!AP12&lt;0, '⑥-1A申告納付税額（3%）【1人当】'!AP12-'⑦-1Aのうち道分【1人当】'!AP12, 0), 0)</f>
        <v>0</v>
      </c>
      <c r="AQ12" s="185">
        <f>IFERROR(IF('⑥-1A申告納付税額（3%）【1人当】'!AQ12-'⑦-1Aのうち道分【1人当】'!AQ12&lt;0, '⑥-1A申告納付税額（3%）【1人当】'!AQ12-'⑦-1Aのうち道分【1人当】'!AQ12, 0), 0)</f>
        <v>0</v>
      </c>
      <c r="AR12" s="185">
        <f>IFERROR(IF('⑥-1A申告納付税額（3%）【1人当】'!AR12-'⑦-1Aのうち道分【1人当】'!AR12&lt;0, '⑥-1A申告納付税額（3%）【1人当】'!AR12-'⑦-1Aのうち道分【1人当】'!AR12, 0), 0)</f>
        <v>0</v>
      </c>
      <c r="AS12" s="185">
        <f>IFERROR(IF('⑥-1A申告納付税額（3%）【1人当】'!AS12-'⑦-1Aのうち道分【1人当】'!AS12&lt;0, '⑥-1A申告納付税額（3%）【1人当】'!AS12-'⑦-1Aのうち道分【1人当】'!AS12, 0), 0)</f>
        <v>0</v>
      </c>
      <c r="AT12" s="185">
        <f>IFERROR(IF('⑥-1A申告納付税額（3%）【1人当】'!AT12-'⑦-1Aのうち道分【1人当】'!AT12&lt;0, '⑥-1A申告納付税額（3%）【1人当】'!AT12-'⑦-1Aのうち道分【1人当】'!AT12, 0), 0)</f>
        <v>0</v>
      </c>
      <c r="AU12" s="185">
        <f>IFERROR(IF('⑥-1A申告納付税額（3%）【1人当】'!AU12-'⑦-1Aのうち道分【1人当】'!AU12&lt;0, '⑥-1A申告納付税額（3%）【1人当】'!AU12-'⑦-1Aのうち道分【1人当】'!AU12, 0), 0)</f>
        <v>0</v>
      </c>
      <c r="AV12" s="185">
        <f>IFERROR(IF('⑥-1A申告納付税額（3%）【1人当】'!AV12-'⑦-1Aのうち道分【1人当】'!AV12&lt;0, '⑥-1A申告納付税額（3%）【1人当】'!AV12-'⑦-1Aのうち道分【1人当】'!AV12, 0), 0)</f>
        <v>0</v>
      </c>
      <c r="AW12" s="185">
        <f>IFERROR(IF('⑥-1A申告納付税額（3%）【1人当】'!AW12-'⑦-1Aのうち道分【1人当】'!AW12&lt;0, '⑥-1A申告納付税額（3%）【1人当】'!AW12-'⑦-1Aのうち道分【1人当】'!AW12, 0), 0)</f>
        <v>0</v>
      </c>
      <c r="AX12" s="185">
        <f>IFERROR(IF('⑥-1A申告納付税額（3%）【1人当】'!AX12-'⑦-1Aのうち道分【1人当】'!AX12&lt;0, '⑥-1A申告納付税額（3%）【1人当】'!AX12-'⑦-1Aのうち道分【1人当】'!AX12, 0), 0)</f>
        <v>0</v>
      </c>
      <c r="AY12" s="185">
        <f>IFERROR(IF('⑥-1A申告納付税額（3%）【1人当】'!AY12-'⑦-1Aのうち道分【1人当】'!AY12&lt;0, '⑥-1A申告納付税額（3%）【1人当】'!AY12-'⑦-1Aのうち道分【1人当】'!AY12, 0), 0)</f>
        <v>0</v>
      </c>
      <c r="AZ12" s="185">
        <f>IFERROR(IF('⑥-1A申告納付税額（3%）【1人当】'!AZ12-'⑦-1Aのうち道分【1人当】'!AZ12&lt;0, '⑥-1A申告納付税額（3%）【1人当】'!AZ12-'⑦-1Aのうち道分【1人当】'!AZ12, 0), 0)</f>
        <v>0</v>
      </c>
      <c r="BA12" s="185">
        <f>IFERROR(IF('⑥-1A申告納付税額（3%）【1人当】'!BA12-'⑦-1Aのうち道分【1人当】'!BA12&lt;0, '⑥-1A申告納付税額（3%）【1人当】'!BA12-'⑦-1Aのうち道分【1人当】'!BA12, 0), 0)</f>
        <v>0</v>
      </c>
      <c r="BB12" s="185">
        <f>IFERROR(IF('⑥-1A申告納付税額（3%）【1人当】'!BB12-'⑦-1Aのうち道分【1人当】'!BB12&lt;0, '⑥-1A申告納付税額（3%）【1人当】'!BB12-'⑦-1Aのうち道分【1人当】'!BB12, 0), 0)</f>
        <v>0</v>
      </c>
      <c r="BC12" s="185">
        <f>IFERROR(IF('⑥-1A申告納付税額（3%）【1人当】'!BC12-'⑦-1Aのうち道分【1人当】'!BC12&lt;0, '⑥-1A申告納付税額（3%）【1人当】'!BC12-'⑦-1Aのうち道分【1人当】'!BC12, 0), 0)</f>
        <v>0</v>
      </c>
      <c r="BD12" s="185">
        <f>IFERROR(IF('⑥-1A申告納付税額（3%）【1人当】'!BD12-'⑦-1Aのうち道分【1人当】'!BD12&lt;0, '⑥-1A申告納付税額（3%）【1人当】'!BD12-'⑦-1Aのうち道分【1人当】'!BD12, 0), 0)</f>
        <v>0</v>
      </c>
      <c r="BE12" s="185">
        <f>IFERROR(IF('⑥-1A申告納付税額（3%）【1人当】'!BE12-'⑦-1Aのうち道分【1人当】'!BE12&lt;0, '⑥-1A申告納付税額（3%）【1人当】'!BE12-'⑦-1Aのうち道分【1人当】'!BE12, 0), 0)</f>
        <v>0</v>
      </c>
      <c r="BF12" s="185">
        <f>IFERROR(IF('⑥-1A申告納付税額（3%）【1人当】'!BF12-'⑦-1Aのうち道分【1人当】'!BF12&lt;0, '⑥-1A申告納付税額（3%）【1人当】'!BF12-'⑦-1Aのうち道分【1人当】'!BF12, 0), 0)</f>
        <v>0</v>
      </c>
      <c r="BG12" s="185">
        <f>IFERROR(IF('⑥-1A申告納付税額（3%）【1人当】'!BG12-'⑦-1Aのうち道分【1人当】'!BG12&lt;0, '⑥-1A申告納付税額（3%）【1人当】'!BG12-'⑦-1Aのうち道分【1人当】'!BG12, 0), 0)</f>
        <v>0</v>
      </c>
      <c r="BH12" s="185">
        <f>IFERROR(IF('⑥-1A申告納付税額（3%）【1人当】'!BH12-'⑦-1Aのうち道分【1人当】'!BH12&lt;0, '⑥-1A申告納付税額（3%）【1人当】'!BH12-'⑦-1Aのうち道分【1人当】'!BH12, 0), 0)</f>
        <v>0</v>
      </c>
      <c r="BI12" s="185">
        <f>IFERROR(IF('⑥-1A申告納付税額（3%）【1人当】'!BI12-'⑦-1Aのうち道分【1人当】'!BI12&lt;0, '⑥-1A申告納付税額（3%）【1人当】'!BI12-'⑦-1Aのうち道分【1人当】'!BI12, 0), 0)</f>
        <v>0</v>
      </c>
      <c r="BJ12" s="185">
        <f>IFERROR(IF('⑥-1A申告納付税額（3%）【1人当】'!BJ12-'⑦-1Aのうち道分【1人当】'!BJ12&lt;0, '⑥-1A申告納付税額（3%）【1人当】'!BJ12-'⑦-1Aのうち道分【1人当】'!BJ12, 0), 0)</f>
        <v>0</v>
      </c>
      <c r="BK12" s="185">
        <f>IFERROR(IF('⑥-1A申告納付税額（3%）【1人当】'!BK12-'⑦-1Aのうち道分【1人当】'!BK12&lt;0, '⑥-1A申告納付税額（3%）【1人当】'!BK12-'⑦-1Aのうち道分【1人当】'!BK12, 0), 0)</f>
        <v>0</v>
      </c>
      <c r="BL12" s="185">
        <f>IFERROR(IF('⑥-1A申告納付税額（3%）【1人当】'!BL12-'⑦-1Aのうち道分【1人当】'!BL12&lt;0, '⑥-1A申告納付税額（3%）【1人当】'!BL12-'⑦-1Aのうち道分【1人当】'!BL12, 0), 0)</f>
        <v>0</v>
      </c>
      <c r="BM12" s="185">
        <f>IFERROR(IF('⑥-1A申告納付税額（3%）【1人当】'!BM12-'⑦-1Aのうち道分【1人当】'!BM12&lt;0, '⑥-1A申告納付税額（3%）【1人当】'!BM12-'⑦-1Aのうち道分【1人当】'!BM12, 0), 0)</f>
        <v>0</v>
      </c>
      <c r="BN12" s="185">
        <f>IFERROR(IF('⑥-1A申告納付税額（3%）【1人当】'!BN12-'⑦-1Aのうち道分【1人当】'!BN12&lt;0, '⑥-1A申告納付税額（3%）【1人当】'!BN12-'⑦-1Aのうち道分【1人当】'!BN12, 0), 0)</f>
        <v>0</v>
      </c>
      <c r="BO12" s="185">
        <f>IFERROR(IF('⑥-1A申告納付税額（3%）【1人当】'!BO12-'⑦-1Aのうち道分【1人当】'!BO12&lt;0, '⑥-1A申告納付税額（3%）【1人当】'!BO12-'⑦-1Aのうち道分【1人当】'!BO12, 0), 0)</f>
        <v>0</v>
      </c>
      <c r="BP12" s="185">
        <f>IFERROR(IF('⑥-1A申告納付税額（3%）【1人当】'!BP12-'⑦-1Aのうち道分【1人当】'!BP12&lt;0, '⑥-1A申告納付税額（3%）【1人当】'!BP12-'⑦-1Aのうち道分【1人当】'!BP12, 0), 0)</f>
        <v>0</v>
      </c>
      <c r="BQ12" s="185">
        <f>IFERROR(IF('⑥-1A申告納付税額（3%）【1人当】'!BQ12-'⑦-1Aのうち道分【1人当】'!BQ12&lt;0, '⑥-1A申告納付税額（3%）【1人当】'!BQ12-'⑦-1Aのうち道分【1人当】'!BQ12, 0), 0)</f>
        <v>0</v>
      </c>
      <c r="BR12" s="185">
        <f>IFERROR(IF('⑥-1A申告納付税額（3%）【1人当】'!BR12-'⑦-1Aのうち道分【1人当】'!BR12&lt;0, '⑥-1A申告納付税額（3%）【1人当】'!BR12-'⑦-1Aのうち道分【1人当】'!BR12, 0), 0)</f>
        <v>0</v>
      </c>
      <c r="BS12" s="185">
        <f>IFERROR(IF('⑥-1A申告納付税額（3%）【1人当】'!BS12-'⑦-1Aのうち道分【1人当】'!BS12&lt;0, '⑥-1A申告納付税額（3%）【1人当】'!BS12-'⑦-1Aのうち道分【1人当】'!BS12, 0), 0)</f>
        <v>0</v>
      </c>
      <c r="BT12" s="185">
        <f>IFERROR(IF('⑥-1A申告納付税額（3%）【1人当】'!BT12-'⑦-1Aのうち道分【1人当】'!BT12&lt;0, '⑥-1A申告納付税額（3%）【1人当】'!BT12-'⑦-1Aのうち道分【1人当】'!BT12, 0), 0)</f>
        <v>0</v>
      </c>
      <c r="BU12" s="185">
        <f>IFERROR(IF('⑥-1A申告納付税額（3%）【1人当】'!BU12-'⑦-1Aのうち道分【1人当】'!BU12&lt;0, '⑥-1A申告納付税額（3%）【1人当】'!BU12-'⑦-1Aのうち道分【1人当】'!BU12, 0), 0)</f>
        <v>0</v>
      </c>
      <c r="BV12" s="185">
        <f>IFERROR(IF('⑥-1A申告納付税額（3%）【1人当】'!BV12-'⑦-1Aのうち道分【1人当】'!BV12&lt;0, '⑥-1A申告納付税額（3%）【1人当】'!BV12-'⑦-1Aのうち道分【1人当】'!BV12, 0), 0)</f>
        <v>0</v>
      </c>
      <c r="BW12" s="185">
        <f>IFERROR(IF('⑥-1A申告納付税額（3%）【1人当】'!BW12-'⑦-1Aのうち道分【1人当】'!BW12&lt;0, '⑥-1A申告納付税額（3%）【1人当】'!BW12-'⑦-1Aのうち道分【1人当】'!BW12, 0), 0)</f>
        <v>0</v>
      </c>
      <c r="BX12" s="185">
        <f>IFERROR(IF('⑥-1A申告納付税額（3%）【1人当】'!BX12-'⑦-1Aのうち道分【1人当】'!BX12&lt;0, '⑥-1A申告納付税額（3%）【1人当】'!BX12-'⑦-1Aのうち道分【1人当】'!BX12, 0), 0)</f>
        <v>0</v>
      </c>
      <c r="BY12" s="185">
        <f>IFERROR(IF('⑥-1A申告納付税額（3%）【1人当】'!BY12-'⑦-1Aのうち道分【1人当】'!BY12&lt;0, '⑥-1A申告納付税額（3%）【1人当】'!BY12-'⑦-1Aのうち道分【1人当】'!BY12, 0), 0)</f>
        <v>0</v>
      </c>
      <c r="BZ12" s="185">
        <f>IFERROR(IF('⑥-1A申告納付税額（3%）【1人当】'!BZ12-'⑦-1Aのうち道分【1人当】'!BZ12&lt;0, '⑥-1A申告納付税額（3%）【1人当】'!BZ12-'⑦-1Aのうち道分【1人当】'!BZ12, 0), 0)</f>
        <v>0</v>
      </c>
      <c r="CA12" s="185">
        <f>IFERROR(IF('⑥-1A申告納付税額（3%）【1人当】'!CA12-'⑦-1Aのうち道分【1人当】'!CA12&lt;0, '⑥-1A申告納付税額（3%）【1人当】'!CA12-'⑦-1Aのうち道分【1人当】'!CA12, 0), 0)</f>
        <v>0</v>
      </c>
      <c r="CB12" s="185">
        <f>IFERROR(IF('⑥-1A申告納付税額（3%）【1人当】'!CB12-'⑦-1Aのうち道分【1人当】'!CB12&lt;0, '⑥-1A申告納付税額（3%）【1人当】'!CB12-'⑦-1Aのうち道分【1人当】'!CB12, 0), 0)</f>
        <v>0</v>
      </c>
      <c r="CC12" s="185">
        <f>IFERROR(IF('⑥-1A申告納付税額（3%）【1人当】'!CC12-'⑦-1Aのうち道分【1人当】'!CC12&lt;0, '⑥-1A申告納付税額（3%）【1人当】'!CC12-'⑦-1Aのうち道分【1人当】'!CC12, 0), 0)</f>
        <v>0</v>
      </c>
      <c r="CD12" s="185">
        <f>IFERROR(IF('⑥-1A申告納付税額（3%）【1人当】'!CD12-'⑦-1Aのうち道分【1人当】'!CD12&lt;0, '⑥-1A申告納付税額（3%）【1人当】'!CD12-'⑦-1Aのうち道分【1人当】'!CD12, 0), 0)</f>
        <v>0</v>
      </c>
      <c r="CE12" s="185">
        <f>IFERROR(IF('⑥-1A申告納付税額（3%）【1人当】'!CE12-'⑦-1Aのうち道分【1人当】'!CE12&lt;0, '⑥-1A申告納付税額（3%）【1人当】'!CE12-'⑦-1Aのうち道分【1人当】'!CE12, 0), 0)</f>
        <v>0</v>
      </c>
      <c r="CF12" s="185">
        <f>IFERROR(IF('⑥-1A申告納付税額（3%）【1人当】'!CF12-'⑦-1Aのうち道分【1人当】'!CF12&lt;0, '⑥-1A申告納付税額（3%）【1人当】'!CF12-'⑦-1Aのうち道分【1人当】'!CF12, 0), 0)</f>
        <v>0</v>
      </c>
      <c r="CG12" s="185">
        <f>IFERROR(IF('⑥-1A申告納付税額（3%）【1人当】'!CG12-'⑦-1Aのうち道分【1人当】'!CG12&lt;0, '⑥-1A申告納付税額（3%）【1人当】'!CG12-'⑦-1Aのうち道分【1人当】'!CG12, 0), 0)</f>
        <v>0</v>
      </c>
      <c r="CH12" s="185">
        <f>IFERROR(IF('⑥-1A申告納付税額（3%）【1人当】'!CH12-'⑦-1Aのうち道分【1人当】'!CH12&lt;0, '⑥-1A申告納付税額（3%）【1人当】'!CH12-'⑦-1Aのうち道分【1人当】'!CH12, 0), 0)</f>
        <v>0</v>
      </c>
      <c r="CI12" s="185">
        <f>IFERROR(IF('⑥-1A申告納付税額（3%）【1人当】'!CI12-'⑦-1Aのうち道分【1人当】'!CI12&lt;0, '⑥-1A申告納付税額（3%）【1人当】'!CI12-'⑦-1Aのうち道分【1人当】'!CI12, 0), 0)</f>
        <v>0</v>
      </c>
      <c r="CJ12" s="185">
        <f>IFERROR(IF('⑥-1A申告納付税額（3%）【1人当】'!CJ12-'⑦-1Aのうち道分【1人当】'!CJ12&lt;0, '⑥-1A申告納付税額（3%）【1人当】'!CJ12-'⑦-1Aのうち道分【1人当】'!CJ12, 0), 0)</f>
        <v>0</v>
      </c>
      <c r="CK12" s="185">
        <f>IFERROR(IF('⑥-1A申告納付税額（3%）【1人当】'!CK12-'⑦-1Aのうち道分【1人当】'!CK12&lt;0, '⑥-1A申告納付税額（3%）【1人当】'!CK12-'⑦-1Aのうち道分【1人当】'!CK12, 0), 0)</f>
        <v>0</v>
      </c>
      <c r="CL12" s="185">
        <f>IFERROR(IF('⑥-1A申告納付税額（3%）【1人当】'!CL12-'⑦-1Aのうち道分【1人当】'!CL12&lt;0, '⑥-1A申告納付税額（3%）【1人当】'!CL12-'⑦-1Aのうち道分【1人当】'!CL12, 0), 0)</f>
        <v>0</v>
      </c>
      <c r="CM12" s="185">
        <f>IFERROR(IF('⑥-1A申告納付税額（3%）【1人当】'!CM12-'⑦-1Aのうち道分【1人当】'!CM12&lt;0, '⑥-1A申告納付税額（3%）【1人当】'!CM12-'⑦-1Aのうち道分【1人当】'!CM12, 0), 0)</f>
        <v>0</v>
      </c>
      <c r="CN12" s="185">
        <f>IFERROR(IF('⑥-1A申告納付税額（3%）【1人当】'!CN12-'⑦-1Aのうち道分【1人当】'!CN12&lt;0, '⑥-1A申告納付税額（3%）【1人当】'!CN12-'⑦-1Aのうち道分【1人当】'!CN12, 0), 0)</f>
        <v>0</v>
      </c>
      <c r="CO12" s="185">
        <f>IFERROR(IF('⑥-1A申告納付税額（3%）【1人当】'!CO12-'⑦-1Aのうち道分【1人当】'!CO12&lt;0, '⑥-1A申告納付税額（3%）【1人当】'!CO12-'⑦-1Aのうち道分【1人当】'!CO12, 0), 0)</f>
        <v>0</v>
      </c>
      <c r="CP12" s="185">
        <f>IFERROR(IF('⑥-1A申告納付税額（3%）【1人当】'!CP12-'⑦-1Aのうち道分【1人当】'!CP12&lt;0, '⑥-1A申告納付税額（3%）【1人当】'!CP12-'⑦-1Aのうち道分【1人当】'!CP12, 0), 0)</f>
        <v>0</v>
      </c>
      <c r="CQ12" s="185">
        <f>IFERROR(IF('⑥-1A申告納付税額（3%）【1人当】'!CQ12-'⑦-1Aのうち道分【1人当】'!CQ12&lt;0, '⑥-1A申告納付税額（3%）【1人当】'!CQ12-'⑦-1Aのうち道分【1人当】'!CQ12, 0), 0)</f>
        <v>0</v>
      </c>
      <c r="CR12" s="185">
        <f>IFERROR(IF('⑥-1A申告納付税額（3%）【1人当】'!CR12-'⑦-1Aのうち道分【1人当】'!CR12&lt;0, '⑥-1A申告納付税額（3%）【1人当】'!CR12-'⑦-1Aのうち道分【1人当】'!CR12, 0), 0)</f>
        <v>0</v>
      </c>
      <c r="CS12" s="185">
        <f>IFERROR(IF('⑥-1A申告納付税額（3%）【1人当】'!CS12-'⑦-1Aのうち道分【1人当】'!CS12&lt;0, '⑥-1A申告納付税額（3%）【1人当】'!CS12-'⑦-1Aのうち道分【1人当】'!CS12, 0), 0)</f>
        <v>0</v>
      </c>
      <c r="CT12" s="185">
        <f>IFERROR(IF('⑥-1A申告納付税額（3%）【1人当】'!CT12-'⑦-1Aのうち道分【1人当】'!CT12&lt;0, '⑥-1A申告納付税額（3%）【1人当】'!CT12-'⑦-1Aのうち道分【1人当】'!CT12, 0), 0)</f>
        <v>0</v>
      </c>
      <c r="CU12" s="185">
        <f>IFERROR(IF('⑥-1A申告納付税額（3%）【1人当】'!CU12-'⑦-1Aのうち道分【1人当】'!CU12&lt;0, '⑥-1A申告納付税額（3%）【1人当】'!CU12-'⑦-1Aのうち道分【1人当】'!CU12, 0), 0)</f>
        <v>0</v>
      </c>
      <c r="CV12" s="185">
        <f>IFERROR(IF('⑥-1A申告納付税額（3%）【1人当】'!CV12-'⑦-1Aのうち道分【1人当】'!CV12&lt;0, '⑥-1A申告納付税額（3%）【1人当】'!CV12-'⑦-1Aのうち道分【1人当】'!CV12, 0), 0)</f>
        <v>0</v>
      </c>
      <c r="CW12" s="185">
        <f>IFERROR(IF('⑥-1A申告納付税額（3%）【1人当】'!CW12-'⑦-1Aのうち道分【1人当】'!CW12&lt;0, '⑥-1A申告納付税額（3%）【1人当】'!CW12-'⑦-1Aのうち道分【1人当】'!CW12, 0), 0)</f>
        <v>0</v>
      </c>
      <c r="CX12" s="185">
        <f>IFERROR(IF('⑥-1A申告納付税額（3%）【1人当】'!CX12-'⑦-1Aのうち道分【1人当】'!CX12&lt;0, '⑥-1A申告納付税額（3%）【1人当】'!CX12-'⑦-1Aのうち道分【1人当】'!CX12, 0), 0)</f>
        <v>0</v>
      </c>
      <c r="CY12" s="13"/>
      <c r="CZ12" s="179">
        <v>6</v>
      </c>
      <c r="DA12" s="5">
        <f xml:space="preserve"> SUMIF(C12:CX12,"&lt;0",'①-1入力シート（宿泊人数）【1人当】'!C12:CX12)</f>
        <v>0</v>
      </c>
      <c r="DB12" s="5">
        <f xml:space="preserve"> SUMIF(C12:CX12,"&lt;0",'⑥-1A申告納付税額（3%）【1人当】'!C12:CX12)</f>
        <v>0</v>
      </c>
    </row>
    <row r="13" spans="1:106">
      <c r="A13" s="196"/>
      <c r="B13" s="175">
        <v>7</v>
      </c>
      <c r="C13" s="185">
        <f>IFERROR(IF('⑥-1A申告納付税額（3%）【1人当】'!C13-'⑦-1Aのうち道分【1人当】'!C13&lt;0, '⑥-1A申告納付税額（3%）【1人当】'!C13-'⑦-1Aのうち道分【1人当】'!C13, 0), 0)</f>
        <v>0</v>
      </c>
      <c r="D13" s="185">
        <f>IFERROR(IF('⑥-1A申告納付税額（3%）【1人当】'!D13-'⑦-1Aのうち道分【1人当】'!D13&lt;0, '⑥-1A申告納付税額（3%）【1人当】'!D13-'⑦-1Aのうち道分【1人当】'!D13, 0), 0)</f>
        <v>0</v>
      </c>
      <c r="E13" s="185">
        <f>IFERROR(IF('⑥-1A申告納付税額（3%）【1人当】'!E13-'⑦-1Aのうち道分【1人当】'!E13&lt;0, '⑥-1A申告納付税額（3%）【1人当】'!E13-'⑦-1Aのうち道分【1人当】'!E13, 0), 0)</f>
        <v>0</v>
      </c>
      <c r="F13" s="185">
        <f>IFERROR(IF('⑥-1A申告納付税額（3%）【1人当】'!F13-'⑦-1Aのうち道分【1人当】'!F13&lt;0, '⑥-1A申告納付税額（3%）【1人当】'!F13-'⑦-1Aのうち道分【1人当】'!F13, 0), 0)</f>
        <v>0</v>
      </c>
      <c r="G13" s="185">
        <f>IFERROR(IF('⑥-1A申告納付税額（3%）【1人当】'!G13-'⑦-1Aのうち道分【1人当】'!G13&lt;0, '⑥-1A申告納付税額（3%）【1人当】'!G13-'⑦-1Aのうち道分【1人当】'!G13, 0), 0)</f>
        <v>0</v>
      </c>
      <c r="H13" s="185">
        <f>IFERROR(IF('⑥-1A申告納付税額（3%）【1人当】'!H13-'⑦-1Aのうち道分【1人当】'!H13&lt;0, '⑥-1A申告納付税額（3%）【1人当】'!H13-'⑦-1Aのうち道分【1人当】'!H13, 0), 0)</f>
        <v>0</v>
      </c>
      <c r="I13" s="185">
        <f>IFERROR(IF('⑥-1A申告納付税額（3%）【1人当】'!I13-'⑦-1Aのうち道分【1人当】'!I13&lt;0, '⑥-1A申告納付税額（3%）【1人当】'!I13-'⑦-1Aのうち道分【1人当】'!I13, 0), 0)</f>
        <v>0</v>
      </c>
      <c r="J13" s="185">
        <f>IFERROR(IF('⑥-1A申告納付税額（3%）【1人当】'!J13-'⑦-1Aのうち道分【1人当】'!J13&lt;0, '⑥-1A申告納付税額（3%）【1人当】'!J13-'⑦-1Aのうち道分【1人当】'!J13, 0), 0)</f>
        <v>0</v>
      </c>
      <c r="K13" s="185">
        <f>IFERROR(IF('⑥-1A申告納付税額（3%）【1人当】'!K13-'⑦-1Aのうち道分【1人当】'!K13&lt;0, '⑥-1A申告納付税額（3%）【1人当】'!K13-'⑦-1Aのうち道分【1人当】'!K13, 0), 0)</f>
        <v>0</v>
      </c>
      <c r="L13" s="185">
        <f>IFERROR(IF('⑥-1A申告納付税額（3%）【1人当】'!L13-'⑦-1Aのうち道分【1人当】'!L13&lt;0, '⑥-1A申告納付税額（3%）【1人当】'!L13-'⑦-1Aのうち道分【1人当】'!L13, 0), 0)</f>
        <v>0</v>
      </c>
      <c r="M13" s="185">
        <f>IFERROR(IF('⑥-1A申告納付税額（3%）【1人当】'!M13-'⑦-1Aのうち道分【1人当】'!M13&lt;0, '⑥-1A申告納付税額（3%）【1人当】'!M13-'⑦-1Aのうち道分【1人当】'!M13, 0), 0)</f>
        <v>0</v>
      </c>
      <c r="N13" s="185">
        <f>IFERROR(IF('⑥-1A申告納付税額（3%）【1人当】'!N13-'⑦-1Aのうち道分【1人当】'!N13&lt;0, '⑥-1A申告納付税額（3%）【1人当】'!N13-'⑦-1Aのうち道分【1人当】'!N13, 0), 0)</f>
        <v>0</v>
      </c>
      <c r="O13" s="185">
        <f>IFERROR(IF('⑥-1A申告納付税額（3%）【1人当】'!O13-'⑦-1Aのうち道分【1人当】'!O13&lt;0, '⑥-1A申告納付税額（3%）【1人当】'!O13-'⑦-1Aのうち道分【1人当】'!O13, 0), 0)</f>
        <v>0</v>
      </c>
      <c r="P13" s="185">
        <f>IFERROR(IF('⑥-1A申告納付税額（3%）【1人当】'!P13-'⑦-1Aのうち道分【1人当】'!P13&lt;0, '⑥-1A申告納付税額（3%）【1人当】'!P13-'⑦-1Aのうち道分【1人当】'!P13, 0), 0)</f>
        <v>0</v>
      </c>
      <c r="Q13" s="185">
        <f>IFERROR(IF('⑥-1A申告納付税額（3%）【1人当】'!Q13-'⑦-1Aのうち道分【1人当】'!Q13&lt;0, '⑥-1A申告納付税額（3%）【1人当】'!Q13-'⑦-1Aのうち道分【1人当】'!Q13, 0), 0)</f>
        <v>0</v>
      </c>
      <c r="R13" s="185">
        <f>IFERROR(IF('⑥-1A申告納付税額（3%）【1人当】'!R13-'⑦-1Aのうち道分【1人当】'!R13&lt;0, '⑥-1A申告納付税額（3%）【1人当】'!R13-'⑦-1Aのうち道分【1人当】'!R13, 0), 0)</f>
        <v>0</v>
      </c>
      <c r="S13" s="185">
        <f>IFERROR(IF('⑥-1A申告納付税額（3%）【1人当】'!S13-'⑦-1Aのうち道分【1人当】'!S13&lt;0, '⑥-1A申告納付税額（3%）【1人当】'!S13-'⑦-1Aのうち道分【1人当】'!S13, 0), 0)</f>
        <v>0</v>
      </c>
      <c r="T13" s="185">
        <f>IFERROR(IF('⑥-1A申告納付税額（3%）【1人当】'!T13-'⑦-1Aのうち道分【1人当】'!T13&lt;0, '⑥-1A申告納付税額（3%）【1人当】'!T13-'⑦-1Aのうち道分【1人当】'!T13, 0), 0)</f>
        <v>0</v>
      </c>
      <c r="U13" s="185">
        <f>IFERROR(IF('⑥-1A申告納付税額（3%）【1人当】'!U13-'⑦-1Aのうち道分【1人当】'!U13&lt;0, '⑥-1A申告納付税額（3%）【1人当】'!U13-'⑦-1Aのうち道分【1人当】'!U13, 0), 0)</f>
        <v>0</v>
      </c>
      <c r="V13" s="185">
        <f>IFERROR(IF('⑥-1A申告納付税額（3%）【1人当】'!V13-'⑦-1Aのうち道分【1人当】'!V13&lt;0, '⑥-1A申告納付税額（3%）【1人当】'!V13-'⑦-1Aのうち道分【1人当】'!V13, 0), 0)</f>
        <v>0</v>
      </c>
      <c r="W13" s="185">
        <f>IFERROR(IF('⑥-1A申告納付税額（3%）【1人当】'!W13-'⑦-1Aのうち道分【1人当】'!W13&lt;0, '⑥-1A申告納付税額（3%）【1人当】'!W13-'⑦-1Aのうち道分【1人当】'!W13, 0), 0)</f>
        <v>0</v>
      </c>
      <c r="X13" s="185">
        <f>IFERROR(IF('⑥-1A申告納付税額（3%）【1人当】'!X13-'⑦-1Aのうち道分【1人当】'!X13&lt;0, '⑥-1A申告納付税額（3%）【1人当】'!X13-'⑦-1Aのうち道分【1人当】'!X13, 0), 0)</f>
        <v>0</v>
      </c>
      <c r="Y13" s="185">
        <f>IFERROR(IF('⑥-1A申告納付税額（3%）【1人当】'!Y13-'⑦-1Aのうち道分【1人当】'!Y13&lt;0, '⑥-1A申告納付税額（3%）【1人当】'!Y13-'⑦-1Aのうち道分【1人当】'!Y13, 0), 0)</f>
        <v>0</v>
      </c>
      <c r="Z13" s="185">
        <f>IFERROR(IF('⑥-1A申告納付税額（3%）【1人当】'!Z13-'⑦-1Aのうち道分【1人当】'!Z13&lt;0, '⑥-1A申告納付税額（3%）【1人当】'!Z13-'⑦-1Aのうち道分【1人当】'!Z13, 0), 0)</f>
        <v>0</v>
      </c>
      <c r="AA13" s="185">
        <f>IFERROR(IF('⑥-1A申告納付税額（3%）【1人当】'!AA13-'⑦-1Aのうち道分【1人当】'!AA13&lt;0, '⑥-1A申告納付税額（3%）【1人当】'!AA13-'⑦-1Aのうち道分【1人当】'!AA13, 0), 0)</f>
        <v>0</v>
      </c>
      <c r="AB13" s="185">
        <f>IFERROR(IF('⑥-1A申告納付税額（3%）【1人当】'!AB13-'⑦-1Aのうち道分【1人当】'!AB13&lt;0, '⑥-1A申告納付税額（3%）【1人当】'!AB13-'⑦-1Aのうち道分【1人当】'!AB13, 0), 0)</f>
        <v>0</v>
      </c>
      <c r="AC13" s="185">
        <f>IFERROR(IF('⑥-1A申告納付税額（3%）【1人当】'!AC13-'⑦-1Aのうち道分【1人当】'!AC13&lt;0, '⑥-1A申告納付税額（3%）【1人当】'!AC13-'⑦-1Aのうち道分【1人当】'!AC13, 0), 0)</f>
        <v>0</v>
      </c>
      <c r="AD13" s="185">
        <f>IFERROR(IF('⑥-1A申告納付税額（3%）【1人当】'!AD13-'⑦-1Aのうち道分【1人当】'!AD13&lt;0, '⑥-1A申告納付税額（3%）【1人当】'!AD13-'⑦-1Aのうち道分【1人当】'!AD13, 0), 0)</f>
        <v>0</v>
      </c>
      <c r="AE13" s="185">
        <f>IFERROR(IF('⑥-1A申告納付税額（3%）【1人当】'!AE13-'⑦-1Aのうち道分【1人当】'!AE13&lt;0, '⑥-1A申告納付税額（3%）【1人当】'!AE13-'⑦-1Aのうち道分【1人当】'!AE13, 0), 0)</f>
        <v>0</v>
      </c>
      <c r="AF13" s="185">
        <f>IFERROR(IF('⑥-1A申告納付税額（3%）【1人当】'!AF13-'⑦-1Aのうち道分【1人当】'!AF13&lt;0, '⑥-1A申告納付税額（3%）【1人当】'!AF13-'⑦-1Aのうち道分【1人当】'!AF13, 0), 0)</f>
        <v>0</v>
      </c>
      <c r="AG13" s="185">
        <f>IFERROR(IF('⑥-1A申告納付税額（3%）【1人当】'!AG13-'⑦-1Aのうち道分【1人当】'!AG13&lt;0, '⑥-1A申告納付税額（3%）【1人当】'!AG13-'⑦-1Aのうち道分【1人当】'!AG13, 0), 0)</f>
        <v>0</v>
      </c>
      <c r="AH13" s="185">
        <f>IFERROR(IF('⑥-1A申告納付税額（3%）【1人当】'!AH13-'⑦-1Aのうち道分【1人当】'!AH13&lt;0, '⑥-1A申告納付税額（3%）【1人当】'!AH13-'⑦-1Aのうち道分【1人当】'!AH13, 0), 0)</f>
        <v>0</v>
      </c>
      <c r="AI13" s="185">
        <f>IFERROR(IF('⑥-1A申告納付税額（3%）【1人当】'!AI13-'⑦-1Aのうち道分【1人当】'!AI13&lt;0, '⑥-1A申告納付税額（3%）【1人当】'!AI13-'⑦-1Aのうち道分【1人当】'!AI13, 0), 0)</f>
        <v>0</v>
      </c>
      <c r="AJ13" s="185">
        <f>IFERROR(IF('⑥-1A申告納付税額（3%）【1人当】'!AJ13-'⑦-1Aのうち道分【1人当】'!AJ13&lt;0, '⑥-1A申告納付税額（3%）【1人当】'!AJ13-'⑦-1Aのうち道分【1人当】'!AJ13, 0), 0)</f>
        <v>0</v>
      </c>
      <c r="AK13" s="185">
        <f>IFERROR(IF('⑥-1A申告納付税額（3%）【1人当】'!AK13-'⑦-1Aのうち道分【1人当】'!AK13&lt;0, '⑥-1A申告納付税額（3%）【1人当】'!AK13-'⑦-1Aのうち道分【1人当】'!AK13, 0), 0)</f>
        <v>0</v>
      </c>
      <c r="AL13" s="185">
        <f>IFERROR(IF('⑥-1A申告納付税額（3%）【1人当】'!AL13-'⑦-1Aのうち道分【1人当】'!AL13&lt;0, '⑥-1A申告納付税額（3%）【1人当】'!AL13-'⑦-1Aのうち道分【1人当】'!AL13, 0), 0)</f>
        <v>0</v>
      </c>
      <c r="AM13" s="185">
        <f>IFERROR(IF('⑥-1A申告納付税額（3%）【1人当】'!AM13-'⑦-1Aのうち道分【1人当】'!AM13&lt;0, '⑥-1A申告納付税額（3%）【1人当】'!AM13-'⑦-1Aのうち道分【1人当】'!AM13, 0), 0)</f>
        <v>0</v>
      </c>
      <c r="AN13" s="185">
        <f>IFERROR(IF('⑥-1A申告納付税額（3%）【1人当】'!AN13-'⑦-1Aのうち道分【1人当】'!AN13&lt;0, '⑥-1A申告納付税額（3%）【1人当】'!AN13-'⑦-1Aのうち道分【1人当】'!AN13, 0), 0)</f>
        <v>0</v>
      </c>
      <c r="AO13" s="185">
        <f>IFERROR(IF('⑥-1A申告納付税額（3%）【1人当】'!AO13-'⑦-1Aのうち道分【1人当】'!AO13&lt;0, '⑥-1A申告納付税額（3%）【1人当】'!AO13-'⑦-1Aのうち道分【1人当】'!AO13, 0), 0)</f>
        <v>0</v>
      </c>
      <c r="AP13" s="185">
        <f>IFERROR(IF('⑥-1A申告納付税額（3%）【1人当】'!AP13-'⑦-1Aのうち道分【1人当】'!AP13&lt;0, '⑥-1A申告納付税額（3%）【1人当】'!AP13-'⑦-1Aのうち道分【1人当】'!AP13, 0), 0)</f>
        <v>0</v>
      </c>
      <c r="AQ13" s="185">
        <f>IFERROR(IF('⑥-1A申告納付税額（3%）【1人当】'!AQ13-'⑦-1Aのうち道分【1人当】'!AQ13&lt;0, '⑥-1A申告納付税額（3%）【1人当】'!AQ13-'⑦-1Aのうち道分【1人当】'!AQ13, 0), 0)</f>
        <v>0</v>
      </c>
      <c r="AR13" s="185">
        <f>IFERROR(IF('⑥-1A申告納付税額（3%）【1人当】'!AR13-'⑦-1Aのうち道分【1人当】'!AR13&lt;0, '⑥-1A申告納付税額（3%）【1人当】'!AR13-'⑦-1Aのうち道分【1人当】'!AR13, 0), 0)</f>
        <v>0</v>
      </c>
      <c r="AS13" s="185">
        <f>IFERROR(IF('⑥-1A申告納付税額（3%）【1人当】'!AS13-'⑦-1Aのうち道分【1人当】'!AS13&lt;0, '⑥-1A申告納付税額（3%）【1人当】'!AS13-'⑦-1Aのうち道分【1人当】'!AS13, 0), 0)</f>
        <v>0</v>
      </c>
      <c r="AT13" s="185">
        <f>IFERROR(IF('⑥-1A申告納付税額（3%）【1人当】'!AT13-'⑦-1Aのうち道分【1人当】'!AT13&lt;0, '⑥-1A申告納付税額（3%）【1人当】'!AT13-'⑦-1Aのうち道分【1人当】'!AT13, 0), 0)</f>
        <v>0</v>
      </c>
      <c r="AU13" s="185">
        <f>IFERROR(IF('⑥-1A申告納付税額（3%）【1人当】'!AU13-'⑦-1Aのうち道分【1人当】'!AU13&lt;0, '⑥-1A申告納付税額（3%）【1人当】'!AU13-'⑦-1Aのうち道分【1人当】'!AU13, 0), 0)</f>
        <v>0</v>
      </c>
      <c r="AV13" s="185">
        <f>IFERROR(IF('⑥-1A申告納付税額（3%）【1人当】'!AV13-'⑦-1Aのうち道分【1人当】'!AV13&lt;0, '⑥-1A申告納付税額（3%）【1人当】'!AV13-'⑦-1Aのうち道分【1人当】'!AV13, 0), 0)</f>
        <v>0</v>
      </c>
      <c r="AW13" s="185">
        <f>IFERROR(IF('⑥-1A申告納付税額（3%）【1人当】'!AW13-'⑦-1Aのうち道分【1人当】'!AW13&lt;0, '⑥-1A申告納付税額（3%）【1人当】'!AW13-'⑦-1Aのうち道分【1人当】'!AW13, 0), 0)</f>
        <v>0</v>
      </c>
      <c r="AX13" s="185">
        <f>IFERROR(IF('⑥-1A申告納付税額（3%）【1人当】'!AX13-'⑦-1Aのうち道分【1人当】'!AX13&lt;0, '⑥-1A申告納付税額（3%）【1人当】'!AX13-'⑦-1Aのうち道分【1人当】'!AX13, 0), 0)</f>
        <v>0</v>
      </c>
      <c r="AY13" s="185">
        <f>IFERROR(IF('⑥-1A申告納付税額（3%）【1人当】'!AY13-'⑦-1Aのうち道分【1人当】'!AY13&lt;0, '⑥-1A申告納付税額（3%）【1人当】'!AY13-'⑦-1Aのうち道分【1人当】'!AY13, 0), 0)</f>
        <v>0</v>
      </c>
      <c r="AZ13" s="185">
        <f>IFERROR(IF('⑥-1A申告納付税額（3%）【1人当】'!AZ13-'⑦-1Aのうち道分【1人当】'!AZ13&lt;0, '⑥-1A申告納付税額（3%）【1人当】'!AZ13-'⑦-1Aのうち道分【1人当】'!AZ13, 0), 0)</f>
        <v>0</v>
      </c>
      <c r="BA13" s="185">
        <f>IFERROR(IF('⑥-1A申告納付税額（3%）【1人当】'!BA13-'⑦-1Aのうち道分【1人当】'!BA13&lt;0, '⑥-1A申告納付税額（3%）【1人当】'!BA13-'⑦-1Aのうち道分【1人当】'!BA13, 0), 0)</f>
        <v>0</v>
      </c>
      <c r="BB13" s="185">
        <f>IFERROR(IF('⑥-1A申告納付税額（3%）【1人当】'!BB13-'⑦-1Aのうち道分【1人当】'!BB13&lt;0, '⑥-1A申告納付税額（3%）【1人当】'!BB13-'⑦-1Aのうち道分【1人当】'!BB13, 0), 0)</f>
        <v>0</v>
      </c>
      <c r="BC13" s="185">
        <f>IFERROR(IF('⑥-1A申告納付税額（3%）【1人当】'!BC13-'⑦-1Aのうち道分【1人当】'!BC13&lt;0, '⑥-1A申告納付税額（3%）【1人当】'!BC13-'⑦-1Aのうち道分【1人当】'!BC13, 0), 0)</f>
        <v>0</v>
      </c>
      <c r="BD13" s="185">
        <f>IFERROR(IF('⑥-1A申告納付税額（3%）【1人当】'!BD13-'⑦-1Aのうち道分【1人当】'!BD13&lt;0, '⑥-1A申告納付税額（3%）【1人当】'!BD13-'⑦-1Aのうち道分【1人当】'!BD13, 0), 0)</f>
        <v>0</v>
      </c>
      <c r="BE13" s="185">
        <f>IFERROR(IF('⑥-1A申告納付税額（3%）【1人当】'!BE13-'⑦-1Aのうち道分【1人当】'!BE13&lt;0, '⑥-1A申告納付税額（3%）【1人当】'!BE13-'⑦-1Aのうち道分【1人当】'!BE13, 0), 0)</f>
        <v>0</v>
      </c>
      <c r="BF13" s="185">
        <f>IFERROR(IF('⑥-1A申告納付税額（3%）【1人当】'!BF13-'⑦-1Aのうち道分【1人当】'!BF13&lt;0, '⑥-1A申告納付税額（3%）【1人当】'!BF13-'⑦-1Aのうち道分【1人当】'!BF13, 0), 0)</f>
        <v>0</v>
      </c>
      <c r="BG13" s="185">
        <f>IFERROR(IF('⑥-1A申告納付税額（3%）【1人当】'!BG13-'⑦-1Aのうち道分【1人当】'!BG13&lt;0, '⑥-1A申告納付税額（3%）【1人当】'!BG13-'⑦-1Aのうち道分【1人当】'!BG13, 0), 0)</f>
        <v>0</v>
      </c>
      <c r="BH13" s="185">
        <f>IFERROR(IF('⑥-1A申告納付税額（3%）【1人当】'!BH13-'⑦-1Aのうち道分【1人当】'!BH13&lt;0, '⑥-1A申告納付税額（3%）【1人当】'!BH13-'⑦-1Aのうち道分【1人当】'!BH13, 0), 0)</f>
        <v>0</v>
      </c>
      <c r="BI13" s="185">
        <f>IFERROR(IF('⑥-1A申告納付税額（3%）【1人当】'!BI13-'⑦-1Aのうち道分【1人当】'!BI13&lt;0, '⑥-1A申告納付税額（3%）【1人当】'!BI13-'⑦-1Aのうち道分【1人当】'!BI13, 0), 0)</f>
        <v>0</v>
      </c>
      <c r="BJ13" s="185">
        <f>IFERROR(IF('⑥-1A申告納付税額（3%）【1人当】'!BJ13-'⑦-1Aのうち道分【1人当】'!BJ13&lt;0, '⑥-1A申告納付税額（3%）【1人当】'!BJ13-'⑦-1Aのうち道分【1人当】'!BJ13, 0), 0)</f>
        <v>0</v>
      </c>
      <c r="BK13" s="185">
        <f>IFERROR(IF('⑥-1A申告納付税額（3%）【1人当】'!BK13-'⑦-1Aのうち道分【1人当】'!BK13&lt;0, '⑥-1A申告納付税額（3%）【1人当】'!BK13-'⑦-1Aのうち道分【1人当】'!BK13, 0), 0)</f>
        <v>0</v>
      </c>
      <c r="BL13" s="185">
        <f>IFERROR(IF('⑥-1A申告納付税額（3%）【1人当】'!BL13-'⑦-1Aのうち道分【1人当】'!BL13&lt;0, '⑥-1A申告納付税額（3%）【1人当】'!BL13-'⑦-1Aのうち道分【1人当】'!BL13, 0), 0)</f>
        <v>0</v>
      </c>
      <c r="BM13" s="185">
        <f>IFERROR(IF('⑥-1A申告納付税額（3%）【1人当】'!BM13-'⑦-1Aのうち道分【1人当】'!BM13&lt;0, '⑥-1A申告納付税額（3%）【1人当】'!BM13-'⑦-1Aのうち道分【1人当】'!BM13, 0), 0)</f>
        <v>0</v>
      </c>
      <c r="BN13" s="185">
        <f>IFERROR(IF('⑥-1A申告納付税額（3%）【1人当】'!BN13-'⑦-1Aのうち道分【1人当】'!BN13&lt;0, '⑥-1A申告納付税額（3%）【1人当】'!BN13-'⑦-1Aのうち道分【1人当】'!BN13, 0), 0)</f>
        <v>0</v>
      </c>
      <c r="BO13" s="185">
        <f>IFERROR(IF('⑥-1A申告納付税額（3%）【1人当】'!BO13-'⑦-1Aのうち道分【1人当】'!BO13&lt;0, '⑥-1A申告納付税額（3%）【1人当】'!BO13-'⑦-1Aのうち道分【1人当】'!BO13, 0), 0)</f>
        <v>0</v>
      </c>
      <c r="BP13" s="185">
        <f>IFERROR(IF('⑥-1A申告納付税額（3%）【1人当】'!BP13-'⑦-1Aのうち道分【1人当】'!BP13&lt;0, '⑥-1A申告納付税額（3%）【1人当】'!BP13-'⑦-1Aのうち道分【1人当】'!BP13, 0), 0)</f>
        <v>0</v>
      </c>
      <c r="BQ13" s="185">
        <f>IFERROR(IF('⑥-1A申告納付税額（3%）【1人当】'!BQ13-'⑦-1Aのうち道分【1人当】'!BQ13&lt;0, '⑥-1A申告納付税額（3%）【1人当】'!BQ13-'⑦-1Aのうち道分【1人当】'!BQ13, 0), 0)</f>
        <v>0</v>
      </c>
      <c r="BR13" s="185">
        <f>IFERROR(IF('⑥-1A申告納付税額（3%）【1人当】'!BR13-'⑦-1Aのうち道分【1人当】'!BR13&lt;0, '⑥-1A申告納付税額（3%）【1人当】'!BR13-'⑦-1Aのうち道分【1人当】'!BR13, 0), 0)</f>
        <v>0</v>
      </c>
      <c r="BS13" s="185">
        <f>IFERROR(IF('⑥-1A申告納付税額（3%）【1人当】'!BS13-'⑦-1Aのうち道分【1人当】'!BS13&lt;0, '⑥-1A申告納付税額（3%）【1人当】'!BS13-'⑦-1Aのうち道分【1人当】'!BS13, 0), 0)</f>
        <v>0</v>
      </c>
      <c r="BT13" s="185">
        <f>IFERROR(IF('⑥-1A申告納付税額（3%）【1人当】'!BT13-'⑦-1Aのうち道分【1人当】'!BT13&lt;0, '⑥-1A申告納付税額（3%）【1人当】'!BT13-'⑦-1Aのうち道分【1人当】'!BT13, 0), 0)</f>
        <v>0</v>
      </c>
      <c r="BU13" s="185">
        <f>IFERROR(IF('⑥-1A申告納付税額（3%）【1人当】'!BU13-'⑦-1Aのうち道分【1人当】'!BU13&lt;0, '⑥-1A申告納付税額（3%）【1人当】'!BU13-'⑦-1Aのうち道分【1人当】'!BU13, 0), 0)</f>
        <v>0</v>
      </c>
      <c r="BV13" s="185">
        <f>IFERROR(IF('⑥-1A申告納付税額（3%）【1人当】'!BV13-'⑦-1Aのうち道分【1人当】'!BV13&lt;0, '⑥-1A申告納付税額（3%）【1人当】'!BV13-'⑦-1Aのうち道分【1人当】'!BV13, 0), 0)</f>
        <v>0</v>
      </c>
      <c r="BW13" s="185">
        <f>IFERROR(IF('⑥-1A申告納付税額（3%）【1人当】'!BW13-'⑦-1Aのうち道分【1人当】'!BW13&lt;0, '⑥-1A申告納付税額（3%）【1人当】'!BW13-'⑦-1Aのうち道分【1人当】'!BW13, 0), 0)</f>
        <v>0</v>
      </c>
      <c r="BX13" s="185">
        <f>IFERROR(IF('⑥-1A申告納付税額（3%）【1人当】'!BX13-'⑦-1Aのうち道分【1人当】'!BX13&lt;0, '⑥-1A申告納付税額（3%）【1人当】'!BX13-'⑦-1Aのうち道分【1人当】'!BX13, 0), 0)</f>
        <v>0</v>
      </c>
      <c r="BY13" s="185">
        <f>IFERROR(IF('⑥-1A申告納付税額（3%）【1人当】'!BY13-'⑦-1Aのうち道分【1人当】'!BY13&lt;0, '⑥-1A申告納付税額（3%）【1人当】'!BY13-'⑦-1Aのうち道分【1人当】'!BY13, 0), 0)</f>
        <v>0</v>
      </c>
      <c r="BZ13" s="185">
        <f>IFERROR(IF('⑥-1A申告納付税額（3%）【1人当】'!BZ13-'⑦-1Aのうち道分【1人当】'!BZ13&lt;0, '⑥-1A申告納付税額（3%）【1人当】'!BZ13-'⑦-1Aのうち道分【1人当】'!BZ13, 0), 0)</f>
        <v>0</v>
      </c>
      <c r="CA13" s="185">
        <f>IFERROR(IF('⑥-1A申告納付税額（3%）【1人当】'!CA13-'⑦-1Aのうち道分【1人当】'!CA13&lt;0, '⑥-1A申告納付税額（3%）【1人当】'!CA13-'⑦-1Aのうち道分【1人当】'!CA13, 0), 0)</f>
        <v>0</v>
      </c>
      <c r="CB13" s="185">
        <f>IFERROR(IF('⑥-1A申告納付税額（3%）【1人当】'!CB13-'⑦-1Aのうち道分【1人当】'!CB13&lt;0, '⑥-1A申告納付税額（3%）【1人当】'!CB13-'⑦-1Aのうち道分【1人当】'!CB13, 0), 0)</f>
        <v>0</v>
      </c>
      <c r="CC13" s="185">
        <f>IFERROR(IF('⑥-1A申告納付税額（3%）【1人当】'!CC13-'⑦-1Aのうち道分【1人当】'!CC13&lt;0, '⑥-1A申告納付税額（3%）【1人当】'!CC13-'⑦-1Aのうち道分【1人当】'!CC13, 0), 0)</f>
        <v>0</v>
      </c>
      <c r="CD13" s="185">
        <f>IFERROR(IF('⑥-1A申告納付税額（3%）【1人当】'!CD13-'⑦-1Aのうち道分【1人当】'!CD13&lt;0, '⑥-1A申告納付税額（3%）【1人当】'!CD13-'⑦-1Aのうち道分【1人当】'!CD13, 0), 0)</f>
        <v>0</v>
      </c>
      <c r="CE13" s="185">
        <f>IFERROR(IF('⑥-1A申告納付税額（3%）【1人当】'!CE13-'⑦-1Aのうち道分【1人当】'!CE13&lt;0, '⑥-1A申告納付税額（3%）【1人当】'!CE13-'⑦-1Aのうち道分【1人当】'!CE13, 0), 0)</f>
        <v>0</v>
      </c>
      <c r="CF13" s="185">
        <f>IFERROR(IF('⑥-1A申告納付税額（3%）【1人当】'!CF13-'⑦-1Aのうち道分【1人当】'!CF13&lt;0, '⑥-1A申告納付税額（3%）【1人当】'!CF13-'⑦-1Aのうち道分【1人当】'!CF13, 0), 0)</f>
        <v>0</v>
      </c>
      <c r="CG13" s="185">
        <f>IFERROR(IF('⑥-1A申告納付税額（3%）【1人当】'!CG13-'⑦-1Aのうち道分【1人当】'!CG13&lt;0, '⑥-1A申告納付税額（3%）【1人当】'!CG13-'⑦-1Aのうち道分【1人当】'!CG13, 0), 0)</f>
        <v>0</v>
      </c>
      <c r="CH13" s="185">
        <f>IFERROR(IF('⑥-1A申告納付税額（3%）【1人当】'!CH13-'⑦-1Aのうち道分【1人当】'!CH13&lt;0, '⑥-1A申告納付税額（3%）【1人当】'!CH13-'⑦-1Aのうち道分【1人当】'!CH13, 0), 0)</f>
        <v>0</v>
      </c>
      <c r="CI13" s="185">
        <f>IFERROR(IF('⑥-1A申告納付税額（3%）【1人当】'!CI13-'⑦-1Aのうち道分【1人当】'!CI13&lt;0, '⑥-1A申告納付税額（3%）【1人当】'!CI13-'⑦-1Aのうち道分【1人当】'!CI13, 0), 0)</f>
        <v>0</v>
      </c>
      <c r="CJ13" s="185">
        <f>IFERROR(IF('⑥-1A申告納付税額（3%）【1人当】'!CJ13-'⑦-1Aのうち道分【1人当】'!CJ13&lt;0, '⑥-1A申告納付税額（3%）【1人当】'!CJ13-'⑦-1Aのうち道分【1人当】'!CJ13, 0), 0)</f>
        <v>0</v>
      </c>
      <c r="CK13" s="185">
        <f>IFERROR(IF('⑥-1A申告納付税額（3%）【1人当】'!CK13-'⑦-1Aのうち道分【1人当】'!CK13&lt;0, '⑥-1A申告納付税額（3%）【1人当】'!CK13-'⑦-1Aのうち道分【1人当】'!CK13, 0), 0)</f>
        <v>0</v>
      </c>
      <c r="CL13" s="185">
        <f>IFERROR(IF('⑥-1A申告納付税額（3%）【1人当】'!CL13-'⑦-1Aのうち道分【1人当】'!CL13&lt;0, '⑥-1A申告納付税額（3%）【1人当】'!CL13-'⑦-1Aのうち道分【1人当】'!CL13, 0), 0)</f>
        <v>0</v>
      </c>
      <c r="CM13" s="185">
        <f>IFERROR(IF('⑥-1A申告納付税額（3%）【1人当】'!CM13-'⑦-1Aのうち道分【1人当】'!CM13&lt;0, '⑥-1A申告納付税額（3%）【1人当】'!CM13-'⑦-1Aのうち道分【1人当】'!CM13, 0), 0)</f>
        <v>0</v>
      </c>
      <c r="CN13" s="185">
        <f>IFERROR(IF('⑥-1A申告納付税額（3%）【1人当】'!CN13-'⑦-1Aのうち道分【1人当】'!CN13&lt;0, '⑥-1A申告納付税額（3%）【1人当】'!CN13-'⑦-1Aのうち道分【1人当】'!CN13, 0), 0)</f>
        <v>0</v>
      </c>
      <c r="CO13" s="185">
        <f>IFERROR(IF('⑥-1A申告納付税額（3%）【1人当】'!CO13-'⑦-1Aのうち道分【1人当】'!CO13&lt;0, '⑥-1A申告納付税額（3%）【1人当】'!CO13-'⑦-1Aのうち道分【1人当】'!CO13, 0), 0)</f>
        <v>0</v>
      </c>
      <c r="CP13" s="185">
        <f>IFERROR(IF('⑥-1A申告納付税額（3%）【1人当】'!CP13-'⑦-1Aのうち道分【1人当】'!CP13&lt;0, '⑥-1A申告納付税額（3%）【1人当】'!CP13-'⑦-1Aのうち道分【1人当】'!CP13, 0), 0)</f>
        <v>0</v>
      </c>
      <c r="CQ13" s="185">
        <f>IFERROR(IF('⑥-1A申告納付税額（3%）【1人当】'!CQ13-'⑦-1Aのうち道分【1人当】'!CQ13&lt;0, '⑥-1A申告納付税額（3%）【1人当】'!CQ13-'⑦-1Aのうち道分【1人当】'!CQ13, 0), 0)</f>
        <v>0</v>
      </c>
      <c r="CR13" s="185">
        <f>IFERROR(IF('⑥-1A申告納付税額（3%）【1人当】'!CR13-'⑦-1Aのうち道分【1人当】'!CR13&lt;0, '⑥-1A申告納付税額（3%）【1人当】'!CR13-'⑦-1Aのうち道分【1人当】'!CR13, 0), 0)</f>
        <v>0</v>
      </c>
      <c r="CS13" s="185">
        <f>IFERROR(IF('⑥-1A申告納付税額（3%）【1人当】'!CS13-'⑦-1Aのうち道分【1人当】'!CS13&lt;0, '⑥-1A申告納付税額（3%）【1人当】'!CS13-'⑦-1Aのうち道分【1人当】'!CS13, 0), 0)</f>
        <v>0</v>
      </c>
      <c r="CT13" s="185">
        <f>IFERROR(IF('⑥-1A申告納付税額（3%）【1人当】'!CT13-'⑦-1Aのうち道分【1人当】'!CT13&lt;0, '⑥-1A申告納付税額（3%）【1人当】'!CT13-'⑦-1Aのうち道分【1人当】'!CT13, 0), 0)</f>
        <v>0</v>
      </c>
      <c r="CU13" s="185">
        <f>IFERROR(IF('⑥-1A申告納付税額（3%）【1人当】'!CU13-'⑦-1Aのうち道分【1人当】'!CU13&lt;0, '⑥-1A申告納付税額（3%）【1人当】'!CU13-'⑦-1Aのうち道分【1人当】'!CU13, 0), 0)</f>
        <v>0</v>
      </c>
      <c r="CV13" s="185">
        <f>IFERROR(IF('⑥-1A申告納付税額（3%）【1人当】'!CV13-'⑦-1Aのうち道分【1人当】'!CV13&lt;0, '⑥-1A申告納付税額（3%）【1人当】'!CV13-'⑦-1Aのうち道分【1人当】'!CV13, 0), 0)</f>
        <v>0</v>
      </c>
      <c r="CW13" s="185">
        <f>IFERROR(IF('⑥-1A申告納付税額（3%）【1人当】'!CW13-'⑦-1Aのうち道分【1人当】'!CW13&lt;0, '⑥-1A申告納付税額（3%）【1人当】'!CW13-'⑦-1Aのうち道分【1人当】'!CW13, 0), 0)</f>
        <v>0</v>
      </c>
      <c r="CX13" s="185">
        <f>IFERROR(IF('⑥-1A申告納付税額（3%）【1人当】'!CX13-'⑦-1Aのうち道分【1人当】'!CX13&lt;0, '⑥-1A申告納付税額（3%）【1人当】'!CX13-'⑦-1Aのうち道分【1人当】'!CX13, 0), 0)</f>
        <v>0</v>
      </c>
      <c r="CY13" s="13"/>
      <c r="CZ13" s="179">
        <v>7</v>
      </c>
      <c r="DA13" s="5">
        <f xml:space="preserve"> SUMIF(C13:CX13,"&lt;0",'①-1入力シート（宿泊人数）【1人当】'!C13:CX13)</f>
        <v>0</v>
      </c>
      <c r="DB13" s="5">
        <f xml:space="preserve"> SUMIF(C13:CX13,"&lt;0",'⑥-1A申告納付税額（3%）【1人当】'!C13:CX13)</f>
        <v>0</v>
      </c>
    </row>
    <row r="14" spans="1:106">
      <c r="A14" s="196"/>
      <c r="B14" s="175">
        <v>8</v>
      </c>
      <c r="C14" s="185">
        <f>IFERROR(IF('⑥-1A申告納付税額（3%）【1人当】'!C14-'⑦-1Aのうち道分【1人当】'!C14&lt;0, '⑥-1A申告納付税額（3%）【1人当】'!C14-'⑦-1Aのうち道分【1人当】'!C14, 0), 0)</f>
        <v>0</v>
      </c>
      <c r="D14" s="185">
        <f>IFERROR(IF('⑥-1A申告納付税額（3%）【1人当】'!D14-'⑦-1Aのうち道分【1人当】'!D14&lt;0, '⑥-1A申告納付税額（3%）【1人当】'!D14-'⑦-1Aのうち道分【1人当】'!D14, 0), 0)</f>
        <v>0</v>
      </c>
      <c r="E14" s="185">
        <f>IFERROR(IF('⑥-1A申告納付税額（3%）【1人当】'!E14-'⑦-1Aのうち道分【1人当】'!E14&lt;0, '⑥-1A申告納付税額（3%）【1人当】'!E14-'⑦-1Aのうち道分【1人当】'!E14, 0), 0)</f>
        <v>0</v>
      </c>
      <c r="F14" s="185">
        <f>IFERROR(IF('⑥-1A申告納付税額（3%）【1人当】'!F14-'⑦-1Aのうち道分【1人当】'!F14&lt;0, '⑥-1A申告納付税額（3%）【1人当】'!F14-'⑦-1Aのうち道分【1人当】'!F14, 0), 0)</f>
        <v>0</v>
      </c>
      <c r="G14" s="185">
        <f>IFERROR(IF('⑥-1A申告納付税額（3%）【1人当】'!G14-'⑦-1Aのうち道分【1人当】'!G14&lt;0, '⑥-1A申告納付税額（3%）【1人当】'!G14-'⑦-1Aのうち道分【1人当】'!G14, 0), 0)</f>
        <v>0</v>
      </c>
      <c r="H14" s="185">
        <f>IFERROR(IF('⑥-1A申告納付税額（3%）【1人当】'!H14-'⑦-1Aのうち道分【1人当】'!H14&lt;0, '⑥-1A申告納付税額（3%）【1人当】'!H14-'⑦-1Aのうち道分【1人当】'!H14, 0), 0)</f>
        <v>0</v>
      </c>
      <c r="I14" s="185">
        <f>IFERROR(IF('⑥-1A申告納付税額（3%）【1人当】'!I14-'⑦-1Aのうち道分【1人当】'!I14&lt;0, '⑥-1A申告納付税額（3%）【1人当】'!I14-'⑦-1Aのうち道分【1人当】'!I14, 0), 0)</f>
        <v>0</v>
      </c>
      <c r="J14" s="185">
        <f>IFERROR(IF('⑥-1A申告納付税額（3%）【1人当】'!J14-'⑦-1Aのうち道分【1人当】'!J14&lt;0, '⑥-1A申告納付税額（3%）【1人当】'!J14-'⑦-1Aのうち道分【1人当】'!J14, 0), 0)</f>
        <v>0</v>
      </c>
      <c r="K14" s="185">
        <f>IFERROR(IF('⑥-1A申告納付税額（3%）【1人当】'!K14-'⑦-1Aのうち道分【1人当】'!K14&lt;0, '⑥-1A申告納付税額（3%）【1人当】'!K14-'⑦-1Aのうち道分【1人当】'!K14, 0), 0)</f>
        <v>0</v>
      </c>
      <c r="L14" s="185">
        <f>IFERROR(IF('⑥-1A申告納付税額（3%）【1人当】'!L14-'⑦-1Aのうち道分【1人当】'!L14&lt;0, '⑥-1A申告納付税額（3%）【1人当】'!L14-'⑦-1Aのうち道分【1人当】'!L14, 0), 0)</f>
        <v>0</v>
      </c>
      <c r="M14" s="185">
        <f>IFERROR(IF('⑥-1A申告納付税額（3%）【1人当】'!M14-'⑦-1Aのうち道分【1人当】'!M14&lt;0, '⑥-1A申告納付税額（3%）【1人当】'!M14-'⑦-1Aのうち道分【1人当】'!M14, 0), 0)</f>
        <v>0</v>
      </c>
      <c r="N14" s="185">
        <f>IFERROR(IF('⑥-1A申告納付税額（3%）【1人当】'!N14-'⑦-1Aのうち道分【1人当】'!N14&lt;0, '⑥-1A申告納付税額（3%）【1人当】'!N14-'⑦-1Aのうち道分【1人当】'!N14, 0), 0)</f>
        <v>0</v>
      </c>
      <c r="O14" s="185">
        <f>IFERROR(IF('⑥-1A申告納付税額（3%）【1人当】'!O14-'⑦-1Aのうち道分【1人当】'!O14&lt;0, '⑥-1A申告納付税額（3%）【1人当】'!O14-'⑦-1Aのうち道分【1人当】'!O14, 0), 0)</f>
        <v>0</v>
      </c>
      <c r="P14" s="185">
        <f>IFERROR(IF('⑥-1A申告納付税額（3%）【1人当】'!P14-'⑦-1Aのうち道分【1人当】'!P14&lt;0, '⑥-1A申告納付税額（3%）【1人当】'!P14-'⑦-1Aのうち道分【1人当】'!P14, 0), 0)</f>
        <v>0</v>
      </c>
      <c r="Q14" s="185">
        <f>IFERROR(IF('⑥-1A申告納付税額（3%）【1人当】'!Q14-'⑦-1Aのうち道分【1人当】'!Q14&lt;0, '⑥-1A申告納付税額（3%）【1人当】'!Q14-'⑦-1Aのうち道分【1人当】'!Q14, 0), 0)</f>
        <v>0</v>
      </c>
      <c r="R14" s="185">
        <f>IFERROR(IF('⑥-1A申告納付税額（3%）【1人当】'!R14-'⑦-1Aのうち道分【1人当】'!R14&lt;0, '⑥-1A申告納付税額（3%）【1人当】'!R14-'⑦-1Aのうち道分【1人当】'!R14, 0), 0)</f>
        <v>0</v>
      </c>
      <c r="S14" s="185">
        <f>IFERROR(IF('⑥-1A申告納付税額（3%）【1人当】'!S14-'⑦-1Aのうち道分【1人当】'!S14&lt;0, '⑥-1A申告納付税額（3%）【1人当】'!S14-'⑦-1Aのうち道分【1人当】'!S14, 0), 0)</f>
        <v>0</v>
      </c>
      <c r="T14" s="185">
        <f>IFERROR(IF('⑥-1A申告納付税額（3%）【1人当】'!T14-'⑦-1Aのうち道分【1人当】'!T14&lt;0, '⑥-1A申告納付税額（3%）【1人当】'!T14-'⑦-1Aのうち道分【1人当】'!T14, 0), 0)</f>
        <v>0</v>
      </c>
      <c r="U14" s="185">
        <f>IFERROR(IF('⑥-1A申告納付税額（3%）【1人当】'!U14-'⑦-1Aのうち道分【1人当】'!U14&lt;0, '⑥-1A申告納付税額（3%）【1人当】'!U14-'⑦-1Aのうち道分【1人当】'!U14, 0), 0)</f>
        <v>0</v>
      </c>
      <c r="V14" s="185">
        <f>IFERROR(IF('⑥-1A申告納付税額（3%）【1人当】'!V14-'⑦-1Aのうち道分【1人当】'!V14&lt;0, '⑥-1A申告納付税額（3%）【1人当】'!V14-'⑦-1Aのうち道分【1人当】'!V14, 0), 0)</f>
        <v>0</v>
      </c>
      <c r="W14" s="185">
        <f>IFERROR(IF('⑥-1A申告納付税額（3%）【1人当】'!W14-'⑦-1Aのうち道分【1人当】'!W14&lt;0, '⑥-1A申告納付税額（3%）【1人当】'!W14-'⑦-1Aのうち道分【1人当】'!W14, 0), 0)</f>
        <v>0</v>
      </c>
      <c r="X14" s="185">
        <f>IFERROR(IF('⑥-1A申告納付税額（3%）【1人当】'!X14-'⑦-1Aのうち道分【1人当】'!X14&lt;0, '⑥-1A申告納付税額（3%）【1人当】'!X14-'⑦-1Aのうち道分【1人当】'!X14, 0), 0)</f>
        <v>0</v>
      </c>
      <c r="Y14" s="185">
        <f>IFERROR(IF('⑥-1A申告納付税額（3%）【1人当】'!Y14-'⑦-1Aのうち道分【1人当】'!Y14&lt;0, '⑥-1A申告納付税額（3%）【1人当】'!Y14-'⑦-1Aのうち道分【1人当】'!Y14, 0), 0)</f>
        <v>0</v>
      </c>
      <c r="Z14" s="185">
        <f>IFERROR(IF('⑥-1A申告納付税額（3%）【1人当】'!Z14-'⑦-1Aのうち道分【1人当】'!Z14&lt;0, '⑥-1A申告納付税額（3%）【1人当】'!Z14-'⑦-1Aのうち道分【1人当】'!Z14, 0), 0)</f>
        <v>0</v>
      </c>
      <c r="AA14" s="185">
        <f>IFERROR(IF('⑥-1A申告納付税額（3%）【1人当】'!AA14-'⑦-1Aのうち道分【1人当】'!AA14&lt;0, '⑥-1A申告納付税額（3%）【1人当】'!AA14-'⑦-1Aのうち道分【1人当】'!AA14, 0), 0)</f>
        <v>0</v>
      </c>
      <c r="AB14" s="185">
        <f>IFERROR(IF('⑥-1A申告納付税額（3%）【1人当】'!AB14-'⑦-1Aのうち道分【1人当】'!AB14&lt;0, '⑥-1A申告納付税額（3%）【1人当】'!AB14-'⑦-1Aのうち道分【1人当】'!AB14, 0), 0)</f>
        <v>0</v>
      </c>
      <c r="AC14" s="185">
        <f>IFERROR(IF('⑥-1A申告納付税額（3%）【1人当】'!AC14-'⑦-1Aのうち道分【1人当】'!AC14&lt;0, '⑥-1A申告納付税額（3%）【1人当】'!AC14-'⑦-1Aのうち道分【1人当】'!AC14, 0), 0)</f>
        <v>0</v>
      </c>
      <c r="AD14" s="185">
        <f>IFERROR(IF('⑥-1A申告納付税額（3%）【1人当】'!AD14-'⑦-1Aのうち道分【1人当】'!AD14&lt;0, '⑥-1A申告納付税額（3%）【1人当】'!AD14-'⑦-1Aのうち道分【1人当】'!AD14, 0), 0)</f>
        <v>0</v>
      </c>
      <c r="AE14" s="185">
        <f>IFERROR(IF('⑥-1A申告納付税額（3%）【1人当】'!AE14-'⑦-1Aのうち道分【1人当】'!AE14&lt;0, '⑥-1A申告納付税額（3%）【1人当】'!AE14-'⑦-1Aのうち道分【1人当】'!AE14, 0), 0)</f>
        <v>0</v>
      </c>
      <c r="AF14" s="185">
        <f>IFERROR(IF('⑥-1A申告納付税額（3%）【1人当】'!AF14-'⑦-1Aのうち道分【1人当】'!AF14&lt;0, '⑥-1A申告納付税額（3%）【1人当】'!AF14-'⑦-1Aのうち道分【1人当】'!AF14, 0), 0)</f>
        <v>0</v>
      </c>
      <c r="AG14" s="185">
        <f>IFERROR(IF('⑥-1A申告納付税額（3%）【1人当】'!AG14-'⑦-1Aのうち道分【1人当】'!AG14&lt;0, '⑥-1A申告納付税額（3%）【1人当】'!AG14-'⑦-1Aのうち道分【1人当】'!AG14, 0), 0)</f>
        <v>0</v>
      </c>
      <c r="AH14" s="185">
        <f>IFERROR(IF('⑥-1A申告納付税額（3%）【1人当】'!AH14-'⑦-1Aのうち道分【1人当】'!AH14&lt;0, '⑥-1A申告納付税額（3%）【1人当】'!AH14-'⑦-1Aのうち道分【1人当】'!AH14, 0), 0)</f>
        <v>0</v>
      </c>
      <c r="AI14" s="185">
        <f>IFERROR(IF('⑥-1A申告納付税額（3%）【1人当】'!AI14-'⑦-1Aのうち道分【1人当】'!AI14&lt;0, '⑥-1A申告納付税額（3%）【1人当】'!AI14-'⑦-1Aのうち道分【1人当】'!AI14, 0), 0)</f>
        <v>0</v>
      </c>
      <c r="AJ14" s="185">
        <f>IFERROR(IF('⑥-1A申告納付税額（3%）【1人当】'!AJ14-'⑦-1Aのうち道分【1人当】'!AJ14&lt;0, '⑥-1A申告納付税額（3%）【1人当】'!AJ14-'⑦-1Aのうち道分【1人当】'!AJ14, 0), 0)</f>
        <v>0</v>
      </c>
      <c r="AK14" s="185">
        <f>IFERROR(IF('⑥-1A申告納付税額（3%）【1人当】'!AK14-'⑦-1Aのうち道分【1人当】'!AK14&lt;0, '⑥-1A申告納付税額（3%）【1人当】'!AK14-'⑦-1Aのうち道分【1人当】'!AK14, 0), 0)</f>
        <v>0</v>
      </c>
      <c r="AL14" s="185">
        <f>IFERROR(IF('⑥-1A申告納付税額（3%）【1人当】'!AL14-'⑦-1Aのうち道分【1人当】'!AL14&lt;0, '⑥-1A申告納付税額（3%）【1人当】'!AL14-'⑦-1Aのうち道分【1人当】'!AL14, 0), 0)</f>
        <v>0</v>
      </c>
      <c r="AM14" s="185">
        <f>IFERROR(IF('⑥-1A申告納付税額（3%）【1人当】'!AM14-'⑦-1Aのうち道分【1人当】'!AM14&lt;0, '⑥-1A申告納付税額（3%）【1人当】'!AM14-'⑦-1Aのうち道分【1人当】'!AM14, 0), 0)</f>
        <v>0</v>
      </c>
      <c r="AN14" s="185">
        <f>IFERROR(IF('⑥-1A申告納付税額（3%）【1人当】'!AN14-'⑦-1Aのうち道分【1人当】'!AN14&lt;0, '⑥-1A申告納付税額（3%）【1人当】'!AN14-'⑦-1Aのうち道分【1人当】'!AN14, 0), 0)</f>
        <v>0</v>
      </c>
      <c r="AO14" s="185">
        <f>IFERROR(IF('⑥-1A申告納付税額（3%）【1人当】'!AO14-'⑦-1Aのうち道分【1人当】'!AO14&lt;0, '⑥-1A申告納付税額（3%）【1人当】'!AO14-'⑦-1Aのうち道分【1人当】'!AO14, 0), 0)</f>
        <v>0</v>
      </c>
      <c r="AP14" s="185">
        <f>IFERROR(IF('⑥-1A申告納付税額（3%）【1人当】'!AP14-'⑦-1Aのうち道分【1人当】'!AP14&lt;0, '⑥-1A申告納付税額（3%）【1人当】'!AP14-'⑦-1Aのうち道分【1人当】'!AP14, 0), 0)</f>
        <v>0</v>
      </c>
      <c r="AQ14" s="185">
        <f>IFERROR(IF('⑥-1A申告納付税額（3%）【1人当】'!AQ14-'⑦-1Aのうち道分【1人当】'!AQ14&lt;0, '⑥-1A申告納付税額（3%）【1人当】'!AQ14-'⑦-1Aのうち道分【1人当】'!AQ14, 0), 0)</f>
        <v>0</v>
      </c>
      <c r="AR14" s="185">
        <f>IFERROR(IF('⑥-1A申告納付税額（3%）【1人当】'!AR14-'⑦-1Aのうち道分【1人当】'!AR14&lt;0, '⑥-1A申告納付税額（3%）【1人当】'!AR14-'⑦-1Aのうち道分【1人当】'!AR14, 0), 0)</f>
        <v>0</v>
      </c>
      <c r="AS14" s="185">
        <f>IFERROR(IF('⑥-1A申告納付税額（3%）【1人当】'!AS14-'⑦-1Aのうち道分【1人当】'!AS14&lt;0, '⑥-1A申告納付税額（3%）【1人当】'!AS14-'⑦-1Aのうち道分【1人当】'!AS14, 0), 0)</f>
        <v>0</v>
      </c>
      <c r="AT14" s="185">
        <f>IFERROR(IF('⑥-1A申告納付税額（3%）【1人当】'!AT14-'⑦-1Aのうち道分【1人当】'!AT14&lt;0, '⑥-1A申告納付税額（3%）【1人当】'!AT14-'⑦-1Aのうち道分【1人当】'!AT14, 0), 0)</f>
        <v>0</v>
      </c>
      <c r="AU14" s="185">
        <f>IFERROR(IF('⑥-1A申告納付税額（3%）【1人当】'!AU14-'⑦-1Aのうち道分【1人当】'!AU14&lt;0, '⑥-1A申告納付税額（3%）【1人当】'!AU14-'⑦-1Aのうち道分【1人当】'!AU14, 0), 0)</f>
        <v>0</v>
      </c>
      <c r="AV14" s="185">
        <f>IFERROR(IF('⑥-1A申告納付税額（3%）【1人当】'!AV14-'⑦-1Aのうち道分【1人当】'!AV14&lt;0, '⑥-1A申告納付税額（3%）【1人当】'!AV14-'⑦-1Aのうち道分【1人当】'!AV14, 0), 0)</f>
        <v>0</v>
      </c>
      <c r="AW14" s="185">
        <f>IFERROR(IF('⑥-1A申告納付税額（3%）【1人当】'!AW14-'⑦-1Aのうち道分【1人当】'!AW14&lt;0, '⑥-1A申告納付税額（3%）【1人当】'!AW14-'⑦-1Aのうち道分【1人当】'!AW14, 0), 0)</f>
        <v>0</v>
      </c>
      <c r="AX14" s="185">
        <f>IFERROR(IF('⑥-1A申告納付税額（3%）【1人当】'!AX14-'⑦-1Aのうち道分【1人当】'!AX14&lt;0, '⑥-1A申告納付税額（3%）【1人当】'!AX14-'⑦-1Aのうち道分【1人当】'!AX14, 0), 0)</f>
        <v>0</v>
      </c>
      <c r="AY14" s="185">
        <f>IFERROR(IF('⑥-1A申告納付税額（3%）【1人当】'!AY14-'⑦-1Aのうち道分【1人当】'!AY14&lt;0, '⑥-1A申告納付税額（3%）【1人当】'!AY14-'⑦-1Aのうち道分【1人当】'!AY14, 0), 0)</f>
        <v>0</v>
      </c>
      <c r="AZ14" s="185">
        <f>IFERROR(IF('⑥-1A申告納付税額（3%）【1人当】'!AZ14-'⑦-1Aのうち道分【1人当】'!AZ14&lt;0, '⑥-1A申告納付税額（3%）【1人当】'!AZ14-'⑦-1Aのうち道分【1人当】'!AZ14, 0), 0)</f>
        <v>0</v>
      </c>
      <c r="BA14" s="185">
        <f>IFERROR(IF('⑥-1A申告納付税額（3%）【1人当】'!BA14-'⑦-1Aのうち道分【1人当】'!BA14&lt;0, '⑥-1A申告納付税額（3%）【1人当】'!BA14-'⑦-1Aのうち道分【1人当】'!BA14, 0), 0)</f>
        <v>0</v>
      </c>
      <c r="BB14" s="185">
        <f>IFERROR(IF('⑥-1A申告納付税額（3%）【1人当】'!BB14-'⑦-1Aのうち道分【1人当】'!BB14&lt;0, '⑥-1A申告納付税額（3%）【1人当】'!BB14-'⑦-1Aのうち道分【1人当】'!BB14, 0), 0)</f>
        <v>0</v>
      </c>
      <c r="BC14" s="185">
        <f>IFERROR(IF('⑥-1A申告納付税額（3%）【1人当】'!BC14-'⑦-1Aのうち道分【1人当】'!BC14&lt;0, '⑥-1A申告納付税額（3%）【1人当】'!BC14-'⑦-1Aのうち道分【1人当】'!BC14, 0), 0)</f>
        <v>0</v>
      </c>
      <c r="BD14" s="185">
        <f>IFERROR(IF('⑥-1A申告納付税額（3%）【1人当】'!BD14-'⑦-1Aのうち道分【1人当】'!BD14&lt;0, '⑥-1A申告納付税額（3%）【1人当】'!BD14-'⑦-1Aのうち道分【1人当】'!BD14, 0), 0)</f>
        <v>0</v>
      </c>
      <c r="BE14" s="185">
        <f>IFERROR(IF('⑥-1A申告納付税額（3%）【1人当】'!BE14-'⑦-1Aのうち道分【1人当】'!BE14&lt;0, '⑥-1A申告納付税額（3%）【1人当】'!BE14-'⑦-1Aのうち道分【1人当】'!BE14, 0), 0)</f>
        <v>0</v>
      </c>
      <c r="BF14" s="185">
        <f>IFERROR(IF('⑥-1A申告納付税額（3%）【1人当】'!BF14-'⑦-1Aのうち道分【1人当】'!BF14&lt;0, '⑥-1A申告納付税額（3%）【1人当】'!BF14-'⑦-1Aのうち道分【1人当】'!BF14, 0), 0)</f>
        <v>0</v>
      </c>
      <c r="BG14" s="185">
        <f>IFERROR(IF('⑥-1A申告納付税額（3%）【1人当】'!BG14-'⑦-1Aのうち道分【1人当】'!BG14&lt;0, '⑥-1A申告納付税額（3%）【1人当】'!BG14-'⑦-1Aのうち道分【1人当】'!BG14, 0), 0)</f>
        <v>0</v>
      </c>
      <c r="BH14" s="185">
        <f>IFERROR(IF('⑥-1A申告納付税額（3%）【1人当】'!BH14-'⑦-1Aのうち道分【1人当】'!BH14&lt;0, '⑥-1A申告納付税額（3%）【1人当】'!BH14-'⑦-1Aのうち道分【1人当】'!BH14, 0), 0)</f>
        <v>0</v>
      </c>
      <c r="BI14" s="185">
        <f>IFERROR(IF('⑥-1A申告納付税額（3%）【1人当】'!BI14-'⑦-1Aのうち道分【1人当】'!BI14&lt;0, '⑥-1A申告納付税額（3%）【1人当】'!BI14-'⑦-1Aのうち道分【1人当】'!BI14, 0), 0)</f>
        <v>0</v>
      </c>
      <c r="BJ14" s="185">
        <f>IFERROR(IF('⑥-1A申告納付税額（3%）【1人当】'!BJ14-'⑦-1Aのうち道分【1人当】'!BJ14&lt;0, '⑥-1A申告納付税額（3%）【1人当】'!BJ14-'⑦-1Aのうち道分【1人当】'!BJ14, 0), 0)</f>
        <v>0</v>
      </c>
      <c r="BK14" s="185">
        <f>IFERROR(IF('⑥-1A申告納付税額（3%）【1人当】'!BK14-'⑦-1Aのうち道分【1人当】'!BK14&lt;0, '⑥-1A申告納付税額（3%）【1人当】'!BK14-'⑦-1Aのうち道分【1人当】'!BK14, 0), 0)</f>
        <v>0</v>
      </c>
      <c r="BL14" s="185">
        <f>IFERROR(IF('⑥-1A申告納付税額（3%）【1人当】'!BL14-'⑦-1Aのうち道分【1人当】'!BL14&lt;0, '⑥-1A申告納付税額（3%）【1人当】'!BL14-'⑦-1Aのうち道分【1人当】'!BL14, 0), 0)</f>
        <v>0</v>
      </c>
      <c r="BM14" s="185">
        <f>IFERROR(IF('⑥-1A申告納付税額（3%）【1人当】'!BM14-'⑦-1Aのうち道分【1人当】'!BM14&lt;0, '⑥-1A申告納付税額（3%）【1人当】'!BM14-'⑦-1Aのうち道分【1人当】'!BM14, 0), 0)</f>
        <v>0</v>
      </c>
      <c r="BN14" s="185">
        <f>IFERROR(IF('⑥-1A申告納付税額（3%）【1人当】'!BN14-'⑦-1Aのうち道分【1人当】'!BN14&lt;0, '⑥-1A申告納付税額（3%）【1人当】'!BN14-'⑦-1Aのうち道分【1人当】'!BN14, 0), 0)</f>
        <v>0</v>
      </c>
      <c r="BO14" s="185">
        <f>IFERROR(IF('⑥-1A申告納付税額（3%）【1人当】'!BO14-'⑦-1Aのうち道分【1人当】'!BO14&lt;0, '⑥-1A申告納付税額（3%）【1人当】'!BO14-'⑦-1Aのうち道分【1人当】'!BO14, 0), 0)</f>
        <v>0</v>
      </c>
      <c r="BP14" s="185">
        <f>IFERROR(IF('⑥-1A申告納付税額（3%）【1人当】'!BP14-'⑦-1Aのうち道分【1人当】'!BP14&lt;0, '⑥-1A申告納付税額（3%）【1人当】'!BP14-'⑦-1Aのうち道分【1人当】'!BP14, 0), 0)</f>
        <v>0</v>
      </c>
      <c r="BQ14" s="185">
        <f>IFERROR(IF('⑥-1A申告納付税額（3%）【1人当】'!BQ14-'⑦-1Aのうち道分【1人当】'!BQ14&lt;0, '⑥-1A申告納付税額（3%）【1人当】'!BQ14-'⑦-1Aのうち道分【1人当】'!BQ14, 0), 0)</f>
        <v>0</v>
      </c>
      <c r="BR14" s="185">
        <f>IFERROR(IF('⑥-1A申告納付税額（3%）【1人当】'!BR14-'⑦-1Aのうち道分【1人当】'!BR14&lt;0, '⑥-1A申告納付税額（3%）【1人当】'!BR14-'⑦-1Aのうち道分【1人当】'!BR14, 0), 0)</f>
        <v>0</v>
      </c>
      <c r="BS14" s="185">
        <f>IFERROR(IF('⑥-1A申告納付税額（3%）【1人当】'!BS14-'⑦-1Aのうち道分【1人当】'!BS14&lt;0, '⑥-1A申告納付税額（3%）【1人当】'!BS14-'⑦-1Aのうち道分【1人当】'!BS14, 0), 0)</f>
        <v>0</v>
      </c>
      <c r="BT14" s="185">
        <f>IFERROR(IF('⑥-1A申告納付税額（3%）【1人当】'!BT14-'⑦-1Aのうち道分【1人当】'!BT14&lt;0, '⑥-1A申告納付税額（3%）【1人当】'!BT14-'⑦-1Aのうち道分【1人当】'!BT14, 0), 0)</f>
        <v>0</v>
      </c>
      <c r="BU14" s="185">
        <f>IFERROR(IF('⑥-1A申告納付税額（3%）【1人当】'!BU14-'⑦-1Aのうち道分【1人当】'!BU14&lt;0, '⑥-1A申告納付税額（3%）【1人当】'!BU14-'⑦-1Aのうち道分【1人当】'!BU14, 0), 0)</f>
        <v>0</v>
      </c>
      <c r="BV14" s="185">
        <f>IFERROR(IF('⑥-1A申告納付税額（3%）【1人当】'!BV14-'⑦-1Aのうち道分【1人当】'!BV14&lt;0, '⑥-1A申告納付税額（3%）【1人当】'!BV14-'⑦-1Aのうち道分【1人当】'!BV14, 0), 0)</f>
        <v>0</v>
      </c>
      <c r="BW14" s="185">
        <f>IFERROR(IF('⑥-1A申告納付税額（3%）【1人当】'!BW14-'⑦-1Aのうち道分【1人当】'!BW14&lt;0, '⑥-1A申告納付税額（3%）【1人当】'!BW14-'⑦-1Aのうち道分【1人当】'!BW14, 0), 0)</f>
        <v>0</v>
      </c>
      <c r="BX14" s="185">
        <f>IFERROR(IF('⑥-1A申告納付税額（3%）【1人当】'!BX14-'⑦-1Aのうち道分【1人当】'!BX14&lt;0, '⑥-1A申告納付税額（3%）【1人当】'!BX14-'⑦-1Aのうち道分【1人当】'!BX14, 0), 0)</f>
        <v>0</v>
      </c>
      <c r="BY14" s="185">
        <f>IFERROR(IF('⑥-1A申告納付税額（3%）【1人当】'!BY14-'⑦-1Aのうち道分【1人当】'!BY14&lt;0, '⑥-1A申告納付税額（3%）【1人当】'!BY14-'⑦-1Aのうち道分【1人当】'!BY14, 0), 0)</f>
        <v>0</v>
      </c>
      <c r="BZ14" s="185">
        <f>IFERROR(IF('⑥-1A申告納付税額（3%）【1人当】'!BZ14-'⑦-1Aのうち道分【1人当】'!BZ14&lt;0, '⑥-1A申告納付税額（3%）【1人当】'!BZ14-'⑦-1Aのうち道分【1人当】'!BZ14, 0), 0)</f>
        <v>0</v>
      </c>
      <c r="CA14" s="185">
        <f>IFERROR(IF('⑥-1A申告納付税額（3%）【1人当】'!CA14-'⑦-1Aのうち道分【1人当】'!CA14&lt;0, '⑥-1A申告納付税額（3%）【1人当】'!CA14-'⑦-1Aのうち道分【1人当】'!CA14, 0), 0)</f>
        <v>0</v>
      </c>
      <c r="CB14" s="185">
        <f>IFERROR(IF('⑥-1A申告納付税額（3%）【1人当】'!CB14-'⑦-1Aのうち道分【1人当】'!CB14&lt;0, '⑥-1A申告納付税額（3%）【1人当】'!CB14-'⑦-1Aのうち道分【1人当】'!CB14, 0), 0)</f>
        <v>0</v>
      </c>
      <c r="CC14" s="185">
        <f>IFERROR(IF('⑥-1A申告納付税額（3%）【1人当】'!CC14-'⑦-1Aのうち道分【1人当】'!CC14&lt;0, '⑥-1A申告納付税額（3%）【1人当】'!CC14-'⑦-1Aのうち道分【1人当】'!CC14, 0), 0)</f>
        <v>0</v>
      </c>
      <c r="CD14" s="185">
        <f>IFERROR(IF('⑥-1A申告納付税額（3%）【1人当】'!CD14-'⑦-1Aのうち道分【1人当】'!CD14&lt;0, '⑥-1A申告納付税額（3%）【1人当】'!CD14-'⑦-1Aのうち道分【1人当】'!CD14, 0), 0)</f>
        <v>0</v>
      </c>
      <c r="CE14" s="185">
        <f>IFERROR(IF('⑥-1A申告納付税額（3%）【1人当】'!CE14-'⑦-1Aのうち道分【1人当】'!CE14&lt;0, '⑥-1A申告納付税額（3%）【1人当】'!CE14-'⑦-1Aのうち道分【1人当】'!CE14, 0), 0)</f>
        <v>0</v>
      </c>
      <c r="CF14" s="185">
        <f>IFERROR(IF('⑥-1A申告納付税額（3%）【1人当】'!CF14-'⑦-1Aのうち道分【1人当】'!CF14&lt;0, '⑥-1A申告納付税額（3%）【1人当】'!CF14-'⑦-1Aのうち道分【1人当】'!CF14, 0), 0)</f>
        <v>0</v>
      </c>
      <c r="CG14" s="185">
        <f>IFERROR(IF('⑥-1A申告納付税額（3%）【1人当】'!CG14-'⑦-1Aのうち道分【1人当】'!CG14&lt;0, '⑥-1A申告納付税額（3%）【1人当】'!CG14-'⑦-1Aのうち道分【1人当】'!CG14, 0), 0)</f>
        <v>0</v>
      </c>
      <c r="CH14" s="185">
        <f>IFERROR(IF('⑥-1A申告納付税額（3%）【1人当】'!CH14-'⑦-1Aのうち道分【1人当】'!CH14&lt;0, '⑥-1A申告納付税額（3%）【1人当】'!CH14-'⑦-1Aのうち道分【1人当】'!CH14, 0), 0)</f>
        <v>0</v>
      </c>
      <c r="CI14" s="185">
        <f>IFERROR(IF('⑥-1A申告納付税額（3%）【1人当】'!CI14-'⑦-1Aのうち道分【1人当】'!CI14&lt;0, '⑥-1A申告納付税額（3%）【1人当】'!CI14-'⑦-1Aのうち道分【1人当】'!CI14, 0), 0)</f>
        <v>0</v>
      </c>
      <c r="CJ14" s="185">
        <f>IFERROR(IF('⑥-1A申告納付税額（3%）【1人当】'!CJ14-'⑦-1Aのうち道分【1人当】'!CJ14&lt;0, '⑥-1A申告納付税額（3%）【1人当】'!CJ14-'⑦-1Aのうち道分【1人当】'!CJ14, 0), 0)</f>
        <v>0</v>
      </c>
      <c r="CK14" s="185">
        <f>IFERROR(IF('⑥-1A申告納付税額（3%）【1人当】'!CK14-'⑦-1Aのうち道分【1人当】'!CK14&lt;0, '⑥-1A申告納付税額（3%）【1人当】'!CK14-'⑦-1Aのうち道分【1人当】'!CK14, 0), 0)</f>
        <v>0</v>
      </c>
      <c r="CL14" s="185">
        <f>IFERROR(IF('⑥-1A申告納付税額（3%）【1人当】'!CL14-'⑦-1Aのうち道分【1人当】'!CL14&lt;0, '⑥-1A申告納付税額（3%）【1人当】'!CL14-'⑦-1Aのうち道分【1人当】'!CL14, 0), 0)</f>
        <v>0</v>
      </c>
      <c r="CM14" s="185">
        <f>IFERROR(IF('⑥-1A申告納付税額（3%）【1人当】'!CM14-'⑦-1Aのうち道分【1人当】'!CM14&lt;0, '⑥-1A申告納付税額（3%）【1人当】'!CM14-'⑦-1Aのうち道分【1人当】'!CM14, 0), 0)</f>
        <v>0</v>
      </c>
      <c r="CN14" s="185">
        <f>IFERROR(IF('⑥-1A申告納付税額（3%）【1人当】'!CN14-'⑦-1Aのうち道分【1人当】'!CN14&lt;0, '⑥-1A申告納付税額（3%）【1人当】'!CN14-'⑦-1Aのうち道分【1人当】'!CN14, 0), 0)</f>
        <v>0</v>
      </c>
      <c r="CO14" s="185">
        <f>IFERROR(IF('⑥-1A申告納付税額（3%）【1人当】'!CO14-'⑦-1Aのうち道分【1人当】'!CO14&lt;0, '⑥-1A申告納付税額（3%）【1人当】'!CO14-'⑦-1Aのうち道分【1人当】'!CO14, 0), 0)</f>
        <v>0</v>
      </c>
      <c r="CP14" s="185">
        <f>IFERROR(IF('⑥-1A申告納付税額（3%）【1人当】'!CP14-'⑦-1Aのうち道分【1人当】'!CP14&lt;0, '⑥-1A申告納付税額（3%）【1人当】'!CP14-'⑦-1Aのうち道分【1人当】'!CP14, 0), 0)</f>
        <v>0</v>
      </c>
      <c r="CQ14" s="185">
        <f>IFERROR(IF('⑥-1A申告納付税額（3%）【1人当】'!CQ14-'⑦-1Aのうち道分【1人当】'!CQ14&lt;0, '⑥-1A申告納付税額（3%）【1人当】'!CQ14-'⑦-1Aのうち道分【1人当】'!CQ14, 0), 0)</f>
        <v>0</v>
      </c>
      <c r="CR14" s="185">
        <f>IFERROR(IF('⑥-1A申告納付税額（3%）【1人当】'!CR14-'⑦-1Aのうち道分【1人当】'!CR14&lt;0, '⑥-1A申告納付税額（3%）【1人当】'!CR14-'⑦-1Aのうち道分【1人当】'!CR14, 0), 0)</f>
        <v>0</v>
      </c>
      <c r="CS14" s="185">
        <f>IFERROR(IF('⑥-1A申告納付税額（3%）【1人当】'!CS14-'⑦-1Aのうち道分【1人当】'!CS14&lt;0, '⑥-1A申告納付税額（3%）【1人当】'!CS14-'⑦-1Aのうち道分【1人当】'!CS14, 0), 0)</f>
        <v>0</v>
      </c>
      <c r="CT14" s="185">
        <f>IFERROR(IF('⑥-1A申告納付税額（3%）【1人当】'!CT14-'⑦-1Aのうち道分【1人当】'!CT14&lt;0, '⑥-1A申告納付税額（3%）【1人当】'!CT14-'⑦-1Aのうち道分【1人当】'!CT14, 0), 0)</f>
        <v>0</v>
      </c>
      <c r="CU14" s="185">
        <f>IFERROR(IF('⑥-1A申告納付税額（3%）【1人当】'!CU14-'⑦-1Aのうち道分【1人当】'!CU14&lt;0, '⑥-1A申告納付税額（3%）【1人当】'!CU14-'⑦-1Aのうち道分【1人当】'!CU14, 0), 0)</f>
        <v>0</v>
      </c>
      <c r="CV14" s="185">
        <f>IFERROR(IF('⑥-1A申告納付税額（3%）【1人当】'!CV14-'⑦-1Aのうち道分【1人当】'!CV14&lt;0, '⑥-1A申告納付税額（3%）【1人当】'!CV14-'⑦-1Aのうち道分【1人当】'!CV14, 0), 0)</f>
        <v>0</v>
      </c>
      <c r="CW14" s="185">
        <f>IFERROR(IF('⑥-1A申告納付税額（3%）【1人当】'!CW14-'⑦-1Aのうち道分【1人当】'!CW14&lt;0, '⑥-1A申告納付税額（3%）【1人当】'!CW14-'⑦-1Aのうち道分【1人当】'!CW14, 0), 0)</f>
        <v>0</v>
      </c>
      <c r="CX14" s="185">
        <f>IFERROR(IF('⑥-1A申告納付税額（3%）【1人当】'!CX14-'⑦-1Aのうち道分【1人当】'!CX14&lt;0, '⑥-1A申告納付税額（3%）【1人当】'!CX14-'⑦-1Aのうち道分【1人当】'!CX14, 0), 0)</f>
        <v>0</v>
      </c>
      <c r="CY14" s="13"/>
      <c r="CZ14" s="179">
        <v>8</v>
      </c>
      <c r="DA14" s="5">
        <f xml:space="preserve"> SUMIF(C14:CX14,"&lt;0",'①-1入力シート（宿泊人数）【1人当】'!C14:CX14)</f>
        <v>0</v>
      </c>
      <c r="DB14" s="5">
        <f xml:space="preserve"> SUMIF(C14:CX14,"&lt;0",'⑥-1A申告納付税額（3%）【1人当】'!C14:CX14)</f>
        <v>0</v>
      </c>
    </row>
    <row r="15" spans="1:106">
      <c r="A15" s="196"/>
      <c r="B15" s="175">
        <v>9</v>
      </c>
      <c r="C15" s="185">
        <f>IFERROR(IF('⑥-1A申告納付税額（3%）【1人当】'!C15-'⑦-1Aのうち道分【1人当】'!C15&lt;0, '⑥-1A申告納付税額（3%）【1人当】'!C15-'⑦-1Aのうち道分【1人当】'!C15, 0), 0)</f>
        <v>0</v>
      </c>
      <c r="D15" s="185">
        <f>IFERROR(IF('⑥-1A申告納付税額（3%）【1人当】'!D15-'⑦-1Aのうち道分【1人当】'!D15&lt;0, '⑥-1A申告納付税額（3%）【1人当】'!D15-'⑦-1Aのうち道分【1人当】'!D15, 0), 0)</f>
        <v>0</v>
      </c>
      <c r="E15" s="185">
        <f>IFERROR(IF('⑥-1A申告納付税額（3%）【1人当】'!E15-'⑦-1Aのうち道分【1人当】'!E15&lt;0, '⑥-1A申告納付税額（3%）【1人当】'!E15-'⑦-1Aのうち道分【1人当】'!E15, 0), 0)</f>
        <v>0</v>
      </c>
      <c r="F15" s="185">
        <f>IFERROR(IF('⑥-1A申告納付税額（3%）【1人当】'!F15-'⑦-1Aのうち道分【1人当】'!F15&lt;0, '⑥-1A申告納付税額（3%）【1人当】'!F15-'⑦-1Aのうち道分【1人当】'!F15, 0), 0)</f>
        <v>0</v>
      </c>
      <c r="G15" s="185">
        <f>IFERROR(IF('⑥-1A申告納付税額（3%）【1人当】'!G15-'⑦-1Aのうち道分【1人当】'!G15&lt;0, '⑥-1A申告納付税額（3%）【1人当】'!G15-'⑦-1Aのうち道分【1人当】'!G15, 0), 0)</f>
        <v>0</v>
      </c>
      <c r="H15" s="185">
        <f>IFERROR(IF('⑥-1A申告納付税額（3%）【1人当】'!H15-'⑦-1Aのうち道分【1人当】'!H15&lt;0, '⑥-1A申告納付税額（3%）【1人当】'!H15-'⑦-1Aのうち道分【1人当】'!H15, 0), 0)</f>
        <v>0</v>
      </c>
      <c r="I15" s="185">
        <f>IFERROR(IF('⑥-1A申告納付税額（3%）【1人当】'!I15-'⑦-1Aのうち道分【1人当】'!I15&lt;0, '⑥-1A申告納付税額（3%）【1人当】'!I15-'⑦-1Aのうち道分【1人当】'!I15, 0), 0)</f>
        <v>0</v>
      </c>
      <c r="J15" s="185">
        <f>IFERROR(IF('⑥-1A申告納付税額（3%）【1人当】'!J15-'⑦-1Aのうち道分【1人当】'!J15&lt;0, '⑥-1A申告納付税額（3%）【1人当】'!J15-'⑦-1Aのうち道分【1人当】'!J15, 0), 0)</f>
        <v>0</v>
      </c>
      <c r="K15" s="185">
        <f>IFERROR(IF('⑥-1A申告納付税額（3%）【1人当】'!K15-'⑦-1Aのうち道分【1人当】'!K15&lt;0, '⑥-1A申告納付税額（3%）【1人当】'!K15-'⑦-1Aのうち道分【1人当】'!K15, 0), 0)</f>
        <v>0</v>
      </c>
      <c r="L15" s="185">
        <f>IFERROR(IF('⑥-1A申告納付税額（3%）【1人当】'!L15-'⑦-1Aのうち道分【1人当】'!L15&lt;0, '⑥-1A申告納付税額（3%）【1人当】'!L15-'⑦-1Aのうち道分【1人当】'!L15, 0), 0)</f>
        <v>0</v>
      </c>
      <c r="M15" s="185">
        <f>IFERROR(IF('⑥-1A申告納付税額（3%）【1人当】'!M15-'⑦-1Aのうち道分【1人当】'!M15&lt;0, '⑥-1A申告納付税額（3%）【1人当】'!M15-'⑦-1Aのうち道分【1人当】'!M15, 0), 0)</f>
        <v>0</v>
      </c>
      <c r="N15" s="185">
        <f>IFERROR(IF('⑥-1A申告納付税額（3%）【1人当】'!N15-'⑦-1Aのうち道分【1人当】'!N15&lt;0, '⑥-1A申告納付税額（3%）【1人当】'!N15-'⑦-1Aのうち道分【1人当】'!N15, 0), 0)</f>
        <v>0</v>
      </c>
      <c r="O15" s="185">
        <f>IFERROR(IF('⑥-1A申告納付税額（3%）【1人当】'!O15-'⑦-1Aのうち道分【1人当】'!O15&lt;0, '⑥-1A申告納付税額（3%）【1人当】'!O15-'⑦-1Aのうち道分【1人当】'!O15, 0), 0)</f>
        <v>0</v>
      </c>
      <c r="P15" s="185">
        <f>IFERROR(IF('⑥-1A申告納付税額（3%）【1人当】'!P15-'⑦-1Aのうち道分【1人当】'!P15&lt;0, '⑥-1A申告納付税額（3%）【1人当】'!P15-'⑦-1Aのうち道分【1人当】'!P15, 0), 0)</f>
        <v>0</v>
      </c>
      <c r="Q15" s="185">
        <f>IFERROR(IF('⑥-1A申告納付税額（3%）【1人当】'!Q15-'⑦-1Aのうち道分【1人当】'!Q15&lt;0, '⑥-1A申告納付税額（3%）【1人当】'!Q15-'⑦-1Aのうち道分【1人当】'!Q15, 0), 0)</f>
        <v>0</v>
      </c>
      <c r="R15" s="185">
        <f>IFERROR(IF('⑥-1A申告納付税額（3%）【1人当】'!R15-'⑦-1Aのうち道分【1人当】'!R15&lt;0, '⑥-1A申告納付税額（3%）【1人当】'!R15-'⑦-1Aのうち道分【1人当】'!R15, 0), 0)</f>
        <v>0</v>
      </c>
      <c r="S15" s="185">
        <f>IFERROR(IF('⑥-1A申告納付税額（3%）【1人当】'!S15-'⑦-1Aのうち道分【1人当】'!S15&lt;0, '⑥-1A申告納付税額（3%）【1人当】'!S15-'⑦-1Aのうち道分【1人当】'!S15, 0), 0)</f>
        <v>0</v>
      </c>
      <c r="T15" s="185">
        <f>IFERROR(IF('⑥-1A申告納付税額（3%）【1人当】'!T15-'⑦-1Aのうち道分【1人当】'!T15&lt;0, '⑥-1A申告納付税額（3%）【1人当】'!T15-'⑦-1Aのうち道分【1人当】'!T15, 0), 0)</f>
        <v>0</v>
      </c>
      <c r="U15" s="185">
        <f>IFERROR(IF('⑥-1A申告納付税額（3%）【1人当】'!U15-'⑦-1Aのうち道分【1人当】'!U15&lt;0, '⑥-1A申告納付税額（3%）【1人当】'!U15-'⑦-1Aのうち道分【1人当】'!U15, 0), 0)</f>
        <v>0</v>
      </c>
      <c r="V15" s="185">
        <f>IFERROR(IF('⑥-1A申告納付税額（3%）【1人当】'!V15-'⑦-1Aのうち道分【1人当】'!V15&lt;0, '⑥-1A申告納付税額（3%）【1人当】'!V15-'⑦-1Aのうち道分【1人当】'!V15, 0), 0)</f>
        <v>0</v>
      </c>
      <c r="W15" s="185">
        <f>IFERROR(IF('⑥-1A申告納付税額（3%）【1人当】'!W15-'⑦-1Aのうち道分【1人当】'!W15&lt;0, '⑥-1A申告納付税額（3%）【1人当】'!W15-'⑦-1Aのうち道分【1人当】'!W15, 0), 0)</f>
        <v>0</v>
      </c>
      <c r="X15" s="185">
        <f>IFERROR(IF('⑥-1A申告納付税額（3%）【1人当】'!X15-'⑦-1Aのうち道分【1人当】'!X15&lt;0, '⑥-1A申告納付税額（3%）【1人当】'!X15-'⑦-1Aのうち道分【1人当】'!X15, 0), 0)</f>
        <v>0</v>
      </c>
      <c r="Y15" s="185">
        <f>IFERROR(IF('⑥-1A申告納付税額（3%）【1人当】'!Y15-'⑦-1Aのうち道分【1人当】'!Y15&lt;0, '⑥-1A申告納付税額（3%）【1人当】'!Y15-'⑦-1Aのうち道分【1人当】'!Y15, 0), 0)</f>
        <v>0</v>
      </c>
      <c r="Z15" s="185">
        <f>IFERROR(IF('⑥-1A申告納付税額（3%）【1人当】'!Z15-'⑦-1Aのうち道分【1人当】'!Z15&lt;0, '⑥-1A申告納付税額（3%）【1人当】'!Z15-'⑦-1Aのうち道分【1人当】'!Z15, 0), 0)</f>
        <v>0</v>
      </c>
      <c r="AA15" s="185">
        <f>IFERROR(IF('⑥-1A申告納付税額（3%）【1人当】'!AA15-'⑦-1Aのうち道分【1人当】'!AA15&lt;0, '⑥-1A申告納付税額（3%）【1人当】'!AA15-'⑦-1Aのうち道分【1人当】'!AA15, 0), 0)</f>
        <v>0</v>
      </c>
      <c r="AB15" s="185">
        <f>IFERROR(IF('⑥-1A申告納付税額（3%）【1人当】'!AB15-'⑦-1Aのうち道分【1人当】'!AB15&lt;0, '⑥-1A申告納付税額（3%）【1人当】'!AB15-'⑦-1Aのうち道分【1人当】'!AB15, 0), 0)</f>
        <v>0</v>
      </c>
      <c r="AC15" s="185">
        <f>IFERROR(IF('⑥-1A申告納付税額（3%）【1人当】'!AC15-'⑦-1Aのうち道分【1人当】'!AC15&lt;0, '⑥-1A申告納付税額（3%）【1人当】'!AC15-'⑦-1Aのうち道分【1人当】'!AC15, 0), 0)</f>
        <v>0</v>
      </c>
      <c r="AD15" s="185">
        <f>IFERROR(IF('⑥-1A申告納付税額（3%）【1人当】'!AD15-'⑦-1Aのうち道分【1人当】'!AD15&lt;0, '⑥-1A申告納付税額（3%）【1人当】'!AD15-'⑦-1Aのうち道分【1人当】'!AD15, 0), 0)</f>
        <v>0</v>
      </c>
      <c r="AE15" s="185">
        <f>IFERROR(IF('⑥-1A申告納付税額（3%）【1人当】'!AE15-'⑦-1Aのうち道分【1人当】'!AE15&lt;0, '⑥-1A申告納付税額（3%）【1人当】'!AE15-'⑦-1Aのうち道分【1人当】'!AE15, 0), 0)</f>
        <v>0</v>
      </c>
      <c r="AF15" s="185">
        <f>IFERROR(IF('⑥-1A申告納付税額（3%）【1人当】'!AF15-'⑦-1Aのうち道分【1人当】'!AF15&lt;0, '⑥-1A申告納付税額（3%）【1人当】'!AF15-'⑦-1Aのうち道分【1人当】'!AF15, 0), 0)</f>
        <v>0</v>
      </c>
      <c r="AG15" s="185">
        <f>IFERROR(IF('⑥-1A申告納付税額（3%）【1人当】'!AG15-'⑦-1Aのうち道分【1人当】'!AG15&lt;0, '⑥-1A申告納付税額（3%）【1人当】'!AG15-'⑦-1Aのうち道分【1人当】'!AG15, 0), 0)</f>
        <v>0</v>
      </c>
      <c r="AH15" s="185">
        <f>IFERROR(IF('⑥-1A申告納付税額（3%）【1人当】'!AH15-'⑦-1Aのうち道分【1人当】'!AH15&lt;0, '⑥-1A申告納付税額（3%）【1人当】'!AH15-'⑦-1Aのうち道分【1人当】'!AH15, 0), 0)</f>
        <v>0</v>
      </c>
      <c r="AI15" s="185">
        <f>IFERROR(IF('⑥-1A申告納付税額（3%）【1人当】'!AI15-'⑦-1Aのうち道分【1人当】'!AI15&lt;0, '⑥-1A申告納付税額（3%）【1人当】'!AI15-'⑦-1Aのうち道分【1人当】'!AI15, 0), 0)</f>
        <v>0</v>
      </c>
      <c r="AJ15" s="185">
        <f>IFERROR(IF('⑥-1A申告納付税額（3%）【1人当】'!AJ15-'⑦-1Aのうち道分【1人当】'!AJ15&lt;0, '⑥-1A申告納付税額（3%）【1人当】'!AJ15-'⑦-1Aのうち道分【1人当】'!AJ15, 0), 0)</f>
        <v>0</v>
      </c>
      <c r="AK15" s="185">
        <f>IFERROR(IF('⑥-1A申告納付税額（3%）【1人当】'!AK15-'⑦-1Aのうち道分【1人当】'!AK15&lt;0, '⑥-1A申告納付税額（3%）【1人当】'!AK15-'⑦-1Aのうち道分【1人当】'!AK15, 0), 0)</f>
        <v>0</v>
      </c>
      <c r="AL15" s="185">
        <f>IFERROR(IF('⑥-1A申告納付税額（3%）【1人当】'!AL15-'⑦-1Aのうち道分【1人当】'!AL15&lt;0, '⑥-1A申告納付税額（3%）【1人当】'!AL15-'⑦-1Aのうち道分【1人当】'!AL15, 0), 0)</f>
        <v>0</v>
      </c>
      <c r="AM15" s="185">
        <f>IFERROR(IF('⑥-1A申告納付税額（3%）【1人当】'!AM15-'⑦-1Aのうち道分【1人当】'!AM15&lt;0, '⑥-1A申告納付税額（3%）【1人当】'!AM15-'⑦-1Aのうち道分【1人当】'!AM15, 0), 0)</f>
        <v>0</v>
      </c>
      <c r="AN15" s="185">
        <f>IFERROR(IF('⑥-1A申告納付税額（3%）【1人当】'!AN15-'⑦-1Aのうち道分【1人当】'!AN15&lt;0, '⑥-1A申告納付税額（3%）【1人当】'!AN15-'⑦-1Aのうち道分【1人当】'!AN15, 0), 0)</f>
        <v>0</v>
      </c>
      <c r="AO15" s="185">
        <f>IFERROR(IF('⑥-1A申告納付税額（3%）【1人当】'!AO15-'⑦-1Aのうち道分【1人当】'!AO15&lt;0, '⑥-1A申告納付税額（3%）【1人当】'!AO15-'⑦-1Aのうち道分【1人当】'!AO15, 0), 0)</f>
        <v>0</v>
      </c>
      <c r="AP15" s="185">
        <f>IFERROR(IF('⑥-1A申告納付税額（3%）【1人当】'!AP15-'⑦-1Aのうち道分【1人当】'!AP15&lt;0, '⑥-1A申告納付税額（3%）【1人当】'!AP15-'⑦-1Aのうち道分【1人当】'!AP15, 0), 0)</f>
        <v>0</v>
      </c>
      <c r="AQ15" s="185">
        <f>IFERROR(IF('⑥-1A申告納付税額（3%）【1人当】'!AQ15-'⑦-1Aのうち道分【1人当】'!AQ15&lt;0, '⑥-1A申告納付税額（3%）【1人当】'!AQ15-'⑦-1Aのうち道分【1人当】'!AQ15, 0), 0)</f>
        <v>0</v>
      </c>
      <c r="AR15" s="185">
        <f>IFERROR(IF('⑥-1A申告納付税額（3%）【1人当】'!AR15-'⑦-1Aのうち道分【1人当】'!AR15&lt;0, '⑥-1A申告納付税額（3%）【1人当】'!AR15-'⑦-1Aのうち道分【1人当】'!AR15, 0), 0)</f>
        <v>0</v>
      </c>
      <c r="AS15" s="185">
        <f>IFERROR(IF('⑥-1A申告納付税額（3%）【1人当】'!AS15-'⑦-1Aのうち道分【1人当】'!AS15&lt;0, '⑥-1A申告納付税額（3%）【1人当】'!AS15-'⑦-1Aのうち道分【1人当】'!AS15, 0), 0)</f>
        <v>0</v>
      </c>
      <c r="AT15" s="185">
        <f>IFERROR(IF('⑥-1A申告納付税額（3%）【1人当】'!AT15-'⑦-1Aのうち道分【1人当】'!AT15&lt;0, '⑥-1A申告納付税額（3%）【1人当】'!AT15-'⑦-1Aのうち道分【1人当】'!AT15, 0), 0)</f>
        <v>0</v>
      </c>
      <c r="AU15" s="185">
        <f>IFERROR(IF('⑥-1A申告納付税額（3%）【1人当】'!AU15-'⑦-1Aのうち道分【1人当】'!AU15&lt;0, '⑥-1A申告納付税額（3%）【1人当】'!AU15-'⑦-1Aのうち道分【1人当】'!AU15, 0), 0)</f>
        <v>0</v>
      </c>
      <c r="AV15" s="185">
        <f>IFERROR(IF('⑥-1A申告納付税額（3%）【1人当】'!AV15-'⑦-1Aのうち道分【1人当】'!AV15&lt;0, '⑥-1A申告納付税額（3%）【1人当】'!AV15-'⑦-1Aのうち道分【1人当】'!AV15, 0), 0)</f>
        <v>0</v>
      </c>
      <c r="AW15" s="185">
        <f>IFERROR(IF('⑥-1A申告納付税額（3%）【1人当】'!AW15-'⑦-1Aのうち道分【1人当】'!AW15&lt;0, '⑥-1A申告納付税額（3%）【1人当】'!AW15-'⑦-1Aのうち道分【1人当】'!AW15, 0), 0)</f>
        <v>0</v>
      </c>
      <c r="AX15" s="185">
        <f>IFERROR(IF('⑥-1A申告納付税額（3%）【1人当】'!AX15-'⑦-1Aのうち道分【1人当】'!AX15&lt;0, '⑥-1A申告納付税額（3%）【1人当】'!AX15-'⑦-1Aのうち道分【1人当】'!AX15, 0), 0)</f>
        <v>0</v>
      </c>
      <c r="AY15" s="185">
        <f>IFERROR(IF('⑥-1A申告納付税額（3%）【1人当】'!AY15-'⑦-1Aのうち道分【1人当】'!AY15&lt;0, '⑥-1A申告納付税額（3%）【1人当】'!AY15-'⑦-1Aのうち道分【1人当】'!AY15, 0), 0)</f>
        <v>0</v>
      </c>
      <c r="AZ15" s="185">
        <f>IFERROR(IF('⑥-1A申告納付税額（3%）【1人当】'!AZ15-'⑦-1Aのうち道分【1人当】'!AZ15&lt;0, '⑥-1A申告納付税額（3%）【1人当】'!AZ15-'⑦-1Aのうち道分【1人当】'!AZ15, 0), 0)</f>
        <v>0</v>
      </c>
      <c r="BA15" s="185">
        <f>IFERROR(IF('⑥-1A申告納付税額（3%）【1人当】'!BA15-'⑦-1Aのうち道分【1人当】'!BA15&lt;0, '⑥-1A申告納付税額（3%）【1人当】'!BA15-'⑦-1Aのうち道分【1人当】'!BA15, 0), 0)</f>
        <v>0</v>
      </c>
      <c r="BB15" s="185">
        <f>IFERROR(IF('⑥-1A申告納付税額（3%）【1人当】'!BB15-'⑦-1Aのうち道分【1人当】'!BB15&lt;0, '⑥-1A申告納付税額（3%）【1人当】'!BB15-'⑦-1Aのうち道分【1人当】'!BB15, 0), 0)</f>
        <v>0</v>
      </c>
      <c r="BC15" s="185">
        <f>IFERROR(IF('⑥-1A申告納付税額（3%）【1人当】'!BC15-'⑦-1Aのうち道分【1人当】'!BC15&lt;0, '⑥-1A申告納付税額（3%）【1人当】'!BC15-'⑦-1Aのうち道分【1人当】'!BC15, 0), 0)</f>
        <v>0</v>
      </c>
      <c r="BD15" s="185">
        <f>IFERROR(IF('⑥-1A申告納付税額（3%）【1人当】'!BD15-'⑦-1Aのうち道分【1人当】'!BD15&lt;0, '⑥-1A申告納付税額（3%）【1人当】'!BD15-'⑦-1Aのうち道分【1人当】'!BD15, 0), 0)</f>
        <v>0</v>
      </c>
      <c r="BE15" s="185">
        <f>IFERROR(IF('⑥-1A申告納付税額（3%）【1人当】'!BE15-'⑦-1Aのうち道分【1人当】'!BE15&lt;0, '⑥-1A申告納付税額（3%）【1人当】'!BE15-'⑦-1Aのうち道分【1人当】'!BE15, 0), 0)</f>
        <v>0</v>
      </c>
      <c r="BF15" s="185">
        <f>IFERROR(IF('⑥-1A申告納付税額（3%）【1人当】'!BF15-'⑦-1Aのうち道分【1人当】'!BF15&lt;0, '⑥-1A申告納付税額（3%）【1人当】'!BF15-'⑦-1Aのうち道分【1人当】'!BF15, 0), 0)</f>
        <v>0</v>
      </c>
      <c r="BG15" s="185">
        <f>IFERROR(IF('⑥-1A申告納付税額（3%）【1人当】'!BG15-'⑦-1Aのうち道分【1人当】'!BG15&lt;0, '⑥-1A申告納付税額（3%）【1人当】'!BG15-'⑦-1Aのうち道分【1人当】'!BG15, 0), 0)</f>
        <v>0</v>
      </c>
      <c r="BH15" s="185">
        <f>IFERROR(IF('⑥-1A申告納付税額（3%）【1人当】'!BH15-'⑦-1Aのうち道分【1人当】'!BH15&lt;0, '⑥-1A申告納付税額（3%）【1人当】'!BH15-'⑦-1Aのうち道分【1人当】'!BH15, 0), 0)</f>
        <v>0</v>
      </c>
      <c r="BI15" s="185">
        <f>IFERROR(IF('⑥-1A申告納付税額（3%）【1人当】'!BI15-'⑦-1Aのうち道分【1人当】'!BI15&lt;0, '⑥-1A申告納付税額（3%）【1人当】'!BI15-'⑦-1Aのうち道分【1人当】'!BI15, 0), 0)</f>
        <v>0</v>
      </c>
      <c r="BJ15" s="185">
        <f>IFERROR(IF('⑥-1A申告納付税額（3%）【1人当】'!BJ15-'⑦-1Aのうち道分【1人当】'!BJ15&lt;0, '⑥-1A申告納付税額（3%）【1人当】'!BJ15-'⑦-1Aのうち道分【1人当】'!BJ15, 0), 0)</f>
        <v>0</v>
      </c>
      <c r="BK15" s="185">
        <f>IFERROR(IF('⑥-1A申告納付税額（3%）【1人当】'!BK15-'⑦-1Aのうち道分【1人当】'!BK15&lt;0, '⑥-1A申告納付税額（3%）【1人当】'!BK15-'⑦-1Aのうち道分【1人当】'!BK15, 0), 0)</f>
        <v>0</v>
      </c>
      <c r="BL15" s="185">
        <f>IFERROR(IF('⑥-1A申告納付税額（3%）【1人当】'!BL15-'⑦-1Aのうち道分【1人当】'!BL15&lt;0, '⑥-1A申告納付税額（3%）【1人当】'!BL15-'⑦-1Aのうち道分【1人当】'!BL15, 0), 0)</f>
        <v>0</v>
      </c>
      <c r="BM15" s="185">
        <f>IFERROR(IF('⑥-1A申告納付税額（3%）【1人当】'!BM15-'⑦-1Aのうち道分【1人当】'!BM15&lt;0, '⑥-1A申告納付税額（3%）【1人当】'!BM15-'⑦-1Aのうち道分【1人当】'!BM15, 0), 0)</f>
        <v>0</v>
      </c>
      <c r="BN15" s="185">
        <f>IFERROR(IF('⑥-1A申告納付税額（3%）【1人当】'!BN15-'⑦-1Aのうち道分【1人当】'!BN15&lt;0, '⑥-1A申告納付税額（3%）【1人当】'!BN15-'⑦-1Aのうち道分【1人当】'!BN15, 0), 0)</f>
        <v>0</v>
      </c>
      <c r="BO15" s="185">
        <f>IFERROR(IF('⑥-1A申告納付税額（3%）【1人当】'!BO15-'⑦-1Aのうち道分【1人当】'!BO15&lt;0, '⑥-1A申告納付税額（3%）【1人当】'!BO15-'⑦-1Aのうち道分【1人当】'!BO15, 0), 0)</f>
        <v>0</v>
      </c>
      <c r="BP15" s="185">
        <f>IFERROR(IF('⑥-1A申告納付税額（3%）【1人当】'!BP15-'⑦-1Aのうち道分【1人当】'!BP15&lt;0, '⑥-1A申告納付税額（3%）【1人当】'!BP15-'⑦-1Aのうち道分【1人当】'!BP15, 0), 0)</f>
        <v>0</v>
      </c>
      <c r="BQ15" s="185">
        <f>IFERROR(IF('⑥-1A申告納付税額（3%）【1人当】'!BQ15-'⑦-1Aのうち道分【1人当】'!BQ15&lt;0, '⑥-1A申告納付税額（3%）【1人当】'!BQ15-'⑦-1Aのうち道分【1人当】'!BQ15, 0), 0)</f>
        <v>0</v>
      </c>
      <c r="BR15" s="185">
        <f>IFERROR(IF('⑥-1A申告納付税額（3%）【1人当】'!BR15-'⑦-1Aのうち道分【1人当】'!BR15&lt;0, '⑥-1A申告納付税額（3%）【1人当】'!BR15-'⑦-1Aのうち道分【1人当】'!BR15, 0), 0)</f>
        <v>0</v>
      </c>
      <c r="BS15" s="185">
        <f>IFERROR(IF('⑥-1A申告納付税額（3%）【1人当】'!BS15-'⑦-1Aのうち道分【1人当】'!BS15&lt;0, '⑥-1A申告納付税額（3%）【1人当】'!BS15-'⑦-1Aのうち道分【1人当】'!BS15, 0), 0)</f>
        <v>0</v>
      </c>
      <c r="BT15" s="185">
        <f>IFERROR(IF('⑥-1A申告納付税額（3%）【1人当】'!BT15-'⑦-1Aのうち道分【1人当】'!BT15&lt;0, '⑥-1A申告納付税額（3%）【1人当】'!BT15-'⑦-1Aのうち道分【1人当】'!BT15, 0), 0)</f>
        <v>0</v>
      </c>
      <c r="BU15" s="185">
        <f>IFERROR(IF('⑥-1A申告納付税額（3%）【1人当】'!BU15-'⑦-1Aのうち道分【1人当】'!BU15&lt;0, '⑥-1A申告納付税額（3%）【1人当】'!BU15-'⑦-1Aのうち道分【1人当】'!BU15, 0), 0)</f>
        <v>0</v>
      </c>
      <c r="BV15" s="185">
        <f>IFERROR(IF('⑥-1A申告納付税額（3%）【1人当】'!BV15-'⑦-1Aのうち道分【1人当】'!BV15&lt;0, '⑥-1A申告納付税額（3%）【1人当】'!BV15-'⑦-1Aのうち道分【1人当】'!BV15, 0), 0)</f>
        <v>0</v>
      </c>
      <c r="BW15" s="185">
        <f>IFERROR(IF('⑥-1A申告納付税額（3%）【1人当】'!BW15-'⑦-1Aのうち道分【1人当】'!BW15&lt;0, '⑥-1A申告納付税額（3%）【1人当】'!BW15-'⑦-1Aのうち道分【1人当】'!BW15, 0), 0)</f>
        <v>0</v>
      </c>
      <c r="BX15" s="185">
        <f>IFERROR(IF('⑥-1A申告納付税額（3%）【1人当】'!BX15-'⑦-1Aのうち道分【1人当】'!BX15&lt;0, '⑥-1A申告納付税額（3%）【1人当】'!BX15-'⑦-1Aのうち道分【1人当】'!BX15, 0), 0)</f>
        <v>0</v>
      </c>
      <c r="BY15" s="185">
        <f>IFERROR(IF('⑥-1A申告納付税額（3%）【1人当】'!BY15-'⑦-1Aのうち道分【1人当】'!BY15&lt;0, '⑥-1A申告納付税額（3%）【1人当】'!BY15-'⑦-1Aのうち道分【1人当】'!BY15, 0), 0)</f>
        <v>0</v>
      </c>
      <c r="BZ15" s="185">
        <f>IFERROR(IF('⑥-1A申告納付税額（3%）【1人当】'!BZ15-'⑦-1Aのうち道分【1人当】'!BZ15&lt;0, '⑥-1A申告納付税額（3%）【1人当】'!BZ15-'⑦-1Aのうち道分【1人当】'!BZ15, 0), 0)</f>
        <v>0</v>
      </c>
      <c r="CA15" s="185">
        <f>IFERROR(IF('⑥-1A申告納付税額（3%）【1人当】'!CA15-'⑦-1Aのうち道分【1人当】'!CA15&lt;0, '⑥-1A申告納付税額（3%）【1人当】'!CA15-'⑦-1Aのうち道分【1人当】'!CA15, 0), 0)</f>
        <v>0</v>
      </c>
      <c r="CB15" s="185">
        <f>IFERROR(IF('⑥-1A申告納付税額（3%）【1人当】'!CB15-'⑦-1Aのうち道分【1人当】'!CB15&lt;0, '⑥-1A申告納付税額（3%）【1人当】'!CB15-'⑦-1Aのうち道分【1人当】'!CB15, 0), 0)</f>
        <v>0</v>
      </c>
      <c r="CC15" s="185">
        <f>IFERROR(IF('⑥-1A申告納付税額（3%）【1人当】'!CC15-'⑦-1Aのうち道分【1人当】'!CC15&lt;0, '⑥-1A申告納付税額（3%）【1人当】'!CC15-'⑦-1Aのうち道分【1人当】'!CC15, 0), 0)</f>
        <v>0</v>
      </c>
      <c r="CD15" s="185">
        <f>IFERROR(IF('⑥-1A申告納付税額（3%）【1人当】'!CD15-'⑦-1Aのうち道分【1人当】'!CD15&lt;0, '⑥-1A申告納付税額（3%）【1人当】'!CD15-'⑦-1Aのうち道分【1人当】'!CD15, 0), 0)</f>
        <v>0</v>
      </c>
      <c r="CE15" s="185">
        <f>IFERROR(IF('⑥-1A申告納付税額（3%）【1人当】'!CE15-'⑦-1Aのうち道分【1人当】'!CE15&lt;0, '⑥-1A申告納付税額（3%）【1人当】'!CE15-'⑦-1Aのうち道分【1人当】'!CE15, 0), 0)</f>
        <v>0</v>
      </c>
      <c r="CF15" s="185">
        <f>IFERROR(IF('⑥-1A申告納付税額（3%）【1人当】'!CF15-'⑦-1Aのうち道分【1人当】'!CF15&lt;0, '⑥-1A申告納付税額（3%）【1人当】'!CF15-'⑦-1Aのうち道分【1人当】'!CF15, 0), 0)</f>
        <v>0</v>
      </c>
      <c r="CG15" s="185">
        <f>IFERROR(IF('⑥-1A申告納付税額（3%）【1人当】'!CG15-'⑦-1Aのうち道分【1人当】'!CG15&lt;0, '⑥-1A申告納付税額（3%）【1人当】'!CG15-'⑦-1Aのうち道分【1人当】'!CG15, 0), 0)</f>
        <v>0</v>
      </c>
      <c r="CH15" s="185">
        <f>IFERROR(IF('⑥-1A申告納付税額（3%）【1人当】'!CH15-'⑦-1Aのうち道分【1人当】'!CH15&lt;0, '⑥-1A申告納付税額（3%）【1人当】'!CH15-'⑦-1Aのうち道分【1人当】'!CH15, 0), 0)</f>
        <v>0</v>
      </c>
      <c r="CI15" s="185">
        <f>IFERROR(IF('⑥-1A申告納付税額（3%）【1人当】'!CI15-'⑦-1Aのうち道分【1人当】'!CI15&lt;0, '⑥-1A申告納付税額（3%）【1人当】'!CI15-'⑦-1Aのうち道分【1人当】'!CI15, 0), 0)</f>
        <v>0</v>
      </c>
      <c r="CJ15" s="185">
        <f>IFERROR(IF('⑥-1A申告納付税額（3%）【1人当】'!CJ15-'⑦-1Aのうち道分【1人当】'!CJ15&lt;0, '⑥-1A申告納付税額（3%）【1人当】'!CJ15-'⑦-1Aのうち道分【1人当】'!CJ15, 0), 0)</f>
        <v>0</v>
      </c>
      <c r="CK15" s="185">
        <f>IFERROR(IF('⑥-1A申告納付税額（3%）【1人当】'!CK15-'⑦-1Aのうち道分【1人当】'!CK15&lt;0, '⑥-1A申告納付税額（3%）【1人当】'!CK15-'⑦-1Aのうち道分【1人当】'!CK15, 0), 0)</f>
        <v>0</v>
      </c>
      <c r="CL15" s="185">
        <f>IFERROR(IF('⑥-1A申告納付税額（3%）【1人当】'!CL15-'⑦-1Aのうち道分【1人当】'!CL15&lt;0, '⑥-1A申告納付税額（3%）【1人当】'!CL15-'⑦-1Aのうち道分【1人当】'!CL15, 0), 0)</f>
        <v>0</v>
      </c>
      <c r="CM15" s="185">
        <f>IFERROR(IF('⑥-1A申告納付税額（3%）【1人当】'!CM15-'⑦-1Aのうち道分【1人当】'!CM15&lt;0, '⑥-1A申告納付税額（3%）【1人当】'!CM15-'⑦-1Aのうち道分【1人当】'!CM15, 0), 0)</f>
        <v>0</v>
      </c>
      <c r="CN15" s="185">
        <f>IFERROR(IF('⑥-1A申告納付税額（3%）【1人当】'!CN15-'⑦-1Aのうち道分【1人当】'!CN15&lt;0, '⑥-1A申告納付税額（3%）【1人当】'!CN15-'⑦-1Aのうち道分【1人当】'!CN15, 0), 0)</f>
        <v>0</v>
      </c>
      <c r="CO15" s="185">
        <f>IFERROR(IF('⑥-1A申告納付税額（3%）【1人当】'!CO15-'⑦-1Aのうち道分【1人当】'!CO15&lt;0, '⑥-1A申告納付税額（3%）【1人当】'!CO15-'⑦-1Aのうち道分【1人当】'!CO15, 0), 0)</f>
        <v>0</v>
      </c>
      <c r="CP15" s="185">
        <f>IFERROR(IF('⑥-1A申告納付税額（3%）【1人当】'!CP15-'⑦-1Aのうち道分【1人当】'!CP15&lt;0, '⑥-1A申告納付税額（3%）【1人当】'!CP15-'⑦-1Aのうち道分【1人当】'!CP15, 0), 0)</f>
        <v>0</v>
      </c>
      <c r="CQ15" s="185">
        <f>IFERROR(IF('⑥-1A申告納付税額（3%）【1人当】'!CQ15-'⑦-1Aのうち道分【1人当】'!CQ15&lt;0, '⑥-1A申告納付税額（3%）【1人当】'!CQ15-'⑦-1Aのうち道分【1人当】'!CQ15, 0), 0)</f>
        <v>0</v>
      </c>
      <c r="CR15" s="185">
        <f>IFERROR(IF('⑥-1A申告納付税額（3%）【1人当】'!CR15-'⑦-1Aのうち道分【1人当】'!CR15&lt;0, '⑥-1A申告納付税額（3%）【1人当】'!CR15-'⑦-1Aのうち道分【1人当】'!CR15, 0), 0)</f>
        <v>0</v>
      </c>
      <c r="CS15" s="185">
        <f>IFERROR(IF('⑥-1A申告納付税額（3%）【1人当】'!CS15-'⑦-1Aのうち道分【1人当】'!CS15&lt;0, '⑥-1A申告納付税額（3%）【1人当】'!CS15-'⑦-1Aのうち道分【1人当】'!CS15, 0), 0)</f>
        <v>0</v>
      </c>
      <c r="CT15" s="185">
        <f>IFERROR(IF('⑥-1A申告納付税額（3%）【1人当】'!CT15-'⑦-1Aのうち道分【1人当】'!CT15&lt;0, '⑥-1A申告納付税額（3%）【1人当】'!CT15-'⑦-1Aのうち道分【1人当】'!CT15, 0), 0)</f>
        <v>0</v>
      </c>
      <c r="CU15" s="185">
        <f>IFERROR(IF('⑥-1A申告納付税額（3%）【1人当】'!CU15-'⑦-1Aのうち道分【1人当】'!CU15&lt;0, '⑥-1A申告納付税額（3%）【1人当】'!CU15-'⑦-1Aのうち道分【1人当】'!CU15, 0), 0)</f>
        <v>0</v>
      </c>
      <c r="CV15" s="185">
        <f>IFERROR(IF('⑥-1A申告納付税額（3%）【1人当】'!CV15-'⑦-1Aのうち道分【1人当】'!CV15&lt;0, '⑥-1A申告納付税額（3%）【1人当】'!CV15-'⑦-1Aのうち道分【1人当】'!CV15, 0), 0)</f>
        <v>0</v>
      </c>
      <c r="CW15" s="185">
        <f>IFERROR(IF('⑥-1A申告納付税額（3%）【1人当】'!CW15-'⑦-1Aのうち道分【1人当】'!CW15&lt;0, '⑥-1A申告納付税額（3%）【1人当】'!CW15-'⑦-1Aのうち道分【1人当】'!CW15, 0), 0)</f>
        <v>0</v>
      </c>
      <c r="CX15" s="185">
        <f>IFERROR(IF('⑥-1A申告納付税額（3%）【1人当】'!CX15-'⑦-1Aのうち道分【1人当】'!CX15&lt;0, '⑥-1A申告納付税額（3%）【1人当】'!CX15-'⑦-1Aのうち道分【1人当】'!CX15, 0), 0)</f>
        <v>0</v>
      </c>
      <c r="CY15" s="13"/>
      <c r="CZ15" s="179">
        <v>9</v>
      </c>
      <c r="DA15" s="5">
        <f xml:space="preserve"> SUMIF(C15:CX15,"&lt;0",'①-1入力シート（宿泊人数）【1人当】'!C15:CX15)</f>
        <v>0</v>
      </c>
      <c r="DB15" s="5">
        <f xml:space="preserve"> SUMIF(C15:CX15,"&lt;0",'⑥-1A申告納付税額（3%）【1人当】'!C15:CX15)</f>
        <v>0</v>
      </c>
    </row>
    <row r="16" spans="1:106">
      <c r="A16" s="196"/>
      <c r="B16" s="175">
        <v>10</v>
      </c>
      <c r="C16" s="185">
        <f>IFERROR(IF('⑥-1A申告納付税額（3%）【1人当】'!C16-'⑦-1Aのうち道分【1人当】'!C16&lt;0, '⑥-1A申告納付税額（3%）【1人当】'!C16-'⑦-1Aのうち道分【1人当】'!C16, 0), 0)</f>
        <v>0</v>
      </c>
      <c r="D16" s="185">
        <f>IFERROR(IF('⑥-1A申告納付税額（3%）【1人当】'!D16-'⑦-1Aのうち道分【1人当】'!D16&lt;0, '⑥-1A申告納付税額（3%）【1人当】'!D16-'⑦-1Aのうち道分【1人当】'!D16, 0), 0)</f>
        <v>0</v>
      </c>
      <c r="E16" s="185">
        <f>IFERROR(IF('⑥-1A申告納付税額（3%）【1人当】'!E16-'⑦-1Aのうち道分【1人当】'!E16&lt;0, '⑥-1A申告納付税額（3%）【1人当】'!E16-'⑦-1Aのうち道分【1人当】'!E16, 0), 0)</f>
        <v>0</v>
      </c>
      <c r="F16" s="185">
        <f>IFERROR(IF('⑥-1A申告納付税額（3%）【1人当】'!F16-'⑦-1Aのうち道分【1人当】'!F16&lt;0, '⑥-1A申告納付税額（3%）【1人当】'!F16-'⑦-1Aのうち道分【1人当】'!F16, 0), 0)</f>
        <v>0</v>
      </c>
      <c r="G16" s="185">
        <f>IFERROR(IF('⑥-1A申告納付税額（3%）【1人当】'!G16-'⑦-1Aのうち道分【1人当】'!G16&lt;0, '⑥-1A申告納付税額（3%）【1人当】'!G16-'⑦-1Aのうち道分【1人当】'!G16, 0), 0)</f>
        <v>0</v>
      </c>
      <c r="H16" s="185">
        <f>IFERROR(IF('⑥-1A申告納付税額（3%）【1人当】'!H16-'⑦-1Aのうち道分【1人当】'!H16&lt;0, '⑥-1A申告納付税額（3%）【1人当】'!H16-'⑦-1Aのうち道分【1人当】'!H16, 0), 0)</f>
        <v>0</v>
      </c>
      <c r="I16" s="185">
        <f>IFERROR(IF('⑥-1A申告納付税額（3%）【1人当】'!I16-'⑦-1Aのうち道分【1人当】'!I16&lt;0, '⑥-1A申告納付税額（3%）【1人当】'!I16-'⑦-1Aのうち道分【1人当】'!I16, 0), 0)</f>
        <v>0</v>
      </c>
      <c r="J16" s="185">
        <f>IFERROR(IF('⑥-1A申告納付税額（3%）【1人当】'!J16-'⑦-1Aのうち道分【1人当】'!J16&lt;0, '⑥-1A申告納付税額（3%）【1人当】'!J16-'⑦-1Aのうち道分【1人当】'!J16, 0), 0)</f>
        <v>0</v>
      </c>
      <c r="K16" s="185">
        <f>IFERROR(IF('⑥-1A申告納付税額（3%）【1人当】'!K16-'⑦-1Aのうち道分【1人当】'!K16&lt;0, '⑥-1A申告納付税額（3%）【1人当】'!K16-'⑦-1Aのうち道分【1人当】'!K16, 0), 0)</f>
        <v>0</v>
      </c>
      <c r="L16" s="185">
        <f>IFERROR(IF('⑥-1A申告納付税額（3%）【1人当】'!L16-'⑦-1Aのうち道分【1人当】'!L16&lt;0, '⑥-1A申告納付税額（3%）【1人当】'!L16-'⑦-1Aのうち道分【1人当】'!L16, 0), 0)</f>
        <v>0</v>
      </c>
      <c r="M16" s="185">
        <f>IFERROR(IF('⑥-1A申告納付税額（3%）【1人当】'!M16-'⑦-1Aのうち道分【1人当】'!M16&lt;0, '⑥-1A申告納付税額（3%）【1人当】'!M16-'⑦-1Aのうち道分【1人当】'!M16, 0), 0)</f>
        <v>0</v>
      </c>
      <c r="N16" s="185">
        <f>IFERROR(IF('⑥-1A申告納付税額（3%）【1人当】'!N16-'⑦-1Aのうち道分【1人当】'!N16&lt;0, '⑥-1A申告納付税額（3%）【1人当】'!N16-'⑦-1Aのうち道分【1人当】'!N16, 0), 0)</f>
        <v>0</v>
      </c>
      <c r="O16" s="185">
        <f>IFERROR(IF('⑥-1A申告納付税額（3%）【1人当】'!O16-'⑦-1Aのうち道分【1人当】'!O16&lt;0, '⑥-1A申告納付税額（3%）【1人当】'!O16-'⑦-1Aのうち道分【1人当】'!O16, 0), 0)</f>
        <v>0</v>
      </c>
      <c r="P16" s="185">
        <f>IFERROR(IF('⑥-1A申告納付税額（3%）【1人当】'!P16-'⑦-1Aのうち道分【1人当】'!P16&lt;0, '⑥-1A申告納付税額（3%）【1人当】'!P16-'⑦-1Aのうち道分【1人当】'!P16, 0), 0)</f>
        <v>0</v>
      </c>
      <c r="Q16" s="185">
        <f>IFERROR(IF('⑥-1A申告納付税額（3%）【1人当】'!Q16-'⑦-1Aのうち道分【1人当】'!Q16&lt;0, '⑥-1A申告納付税額（3%）【1人当】'!Q16-'⑦-1Aのうち道分【1人当】'!Q16, 0), 0)</f>
        <v>0</v>
      </c>
      <c r="R16" s="185">
        <f>IFERROR(IF('⑥-1A申告納付税額（3%）【1人当】'!R16-'⑦-1Aのうち道分【1人当】'!R16&lt;0, '⑥-1A申告納付税額（3%）【1人当】'!R16-'⑦-1Aのうち道分【1人当】'!R16, 0), 0)</f>
        <v>0</v>
      </c>
      <c r="S16" s="185">
        <f>IFERROR(IF('⑥-1A申告納付税額（3%）【1人当】'!S16-'⑦-1Aのうち道分【1人当】'!S16&lt;0, '⑥-1A申告納付税額（3%）【1人当】'!S16-'⑦-1Aのうち道分【1人当】'!S16, 0), 0)</f>
        <v>0</v>
      </c>
      <c r="T16" s="185">
        <f>IFERROR(IF('⑥-1A申告納付税額（3%）【1人当】'!T16-'⑦-1Aのうち道分【1人当】'!T16&lt;0, '⑥-1A申告納付税額（3%）【1人当】'!T16-'⑦-1Aのうち道分【1人当】'!T16, 0), 0)</f>
        <v>0</v>
      </c>
      <c r="U16" s="185">
        <f>IFERROR(IF('⑥-1A申告納付税額（3%）【1人当】'!U16-'⑦-1Aのうち道分【1人当】'!U16&lt;0, '⑥-1A申告納付税額（3%）【1人当】'!U16-'⑦-1Aのうち道分【1人当】'!U16, 0), 0)</f>
        <v>0</v>
      </c>
      <c r="V16" s="185">
        <f>IFERROR(IF('⑥-1A申告納付税額（3%）【1人当】'!V16-'⑦-1Aのうち道分【1人当】'!V16&lt;0, '⑥-1A申告納付税額（3%）【1人当】'!V16-'⑦-1Aのうち道分【1人当】'!V16, 0), 0)</f>
        <v>0</v>
      </c>
      <c r="W16" s="185">
        <f>IFERROR(IF('⑥-1A申告納付税額（3%）【1人当】'!W16-'⑦-1Aのうち道分【1人当】'!W16&lt;0, '⑥-1A申告納付税額（3%）【1人当】'!W16-'⑦-1Aのうち道分【1人当】'!W16, 0), 0)</f>
        <v>0</v>
      </c>
      <c r="X16" s="185">
        <f>IFERROR(IF('⑥-1A申告納付税額（3%）【1人当】'!X16-'⑦-1Aのうち道分【1人当】'!X16&lt;0, '⑥-1A申告納付税額（3%）【1人当】'!X16-'⑦-1Aのうち道分【1人当】'!X16, 0), 0)</f>
        <v>0</v>
      </c>
      <c r="Y16" s="185">
        <f>IFERROR(IF('⑥-1A申告納付税額（3%）【1人当】'!Y16-'⑦-1Aのうち道分【1人当】'!Y16&lt;0, '⑥-1A申告納付税額（3%）【1人当】'!Y16-'⑦-1Aのうち道分【1人当】'!Y16, 0), 0)</f>
        <v>0</v>
      </c>
      <c r="Z16" s="185">
        <f>IFERROR(IF('⑥-1A申告納付税額（3%）【1人当】'!Z16-'⑦-1Aのうち道分【1人当】'!Z16&lt;0, '⑥-1A申告納付税額（3%）【1人当】'!Z16-'⑦-1Aのうち道分【1人当】'!Z16, 0), 0)</f>
        <v>0</v>
      </c>
      <c r="AA16" s="185">
        <f>IFERROR(IF('⑥-1A申告納付税額（3%）【1人当】'!AA16-'⑦-1Aのうち道分【1人当】'!AA16&lt;0, '⑥-1A申告納付税額（3%）【1人当】'!AA16-'⑦-1Aのうち道分【1人当】'!AA16, 0), 0)</f>
        <v>0</v>
      </c>
      <c r="AB16" s="185">
        <f>IFERROR(IF('⑥-1A申告納付税額（3%）【1人当】'!AB16-'⑦-1Aのうち道分【1人当】'!AB16&lt;0, '⑥-1A申告納付税額（3%）【1人当】'!AB16-'⑦-1Aのうち道分【1人当】'!AB16, 0), 0)</f>
        <v>0</v>
      </c>
      <c r="AC16" s="185">
        <f>IFERROR(IF('⑥-1A申告納付税額（3%）【1人当】'!AC16-'⑦-1Aのうち道分【1人当】'!AC16&lt;0, '⑥-1A申告納付税額（3%）【1人当】'!AC16-'⑦-1Aのうち道分【1人当】'!AC16, 0), 0)</f>
        <v>0</v>
      </c>
      <c r="AD16" s="185">
        <f>IFERROR(IF('⑥-1A申告納付税額（3%）【1人当】'!AD16-'⑦-1Aのうち道分【1人当】'!AD16&lt;0, '⑥-1A申告納付税額（3%）【1人当】'!AD16-'⑦-1Aのうち道分【1人当】'!AD16, 0), 0)</f>
        <v>0</v>
      </c>
      <c r="AE16" s="185">
        <f>IFERROR(IF('⑥-1A申告納付税額（3%）【1人当】'!AE16-'⑦-1Aのうち道分【1人当】'!AE16&lt;0, '⑥-1A申告納付税額（3%）【1人当】'!AE16-'⑦-1Aのうち道分【1人当】'!AE16, 0), 0)</f>
        <v>0</v>
      </c>
      <c r="AF16" s="185">
        <f>IFERROR(IF('⑥-1A申告納付税額（3%）【1人当】'!AF16-'⑦-1Aのうち道分【1人当】'!AF16&lt;0, '⑥-1A申告納付税額（3%）【1人当】'!AF16-'⑦-1Aのうち道分【1人当】'!AF16, 0), 0)</f>
        <v>0</v>
      </c>
      <c r="AG16" s="185">
        <f>IFERROR(IF('⑥-1A申告納付税額（3%）【1人当】'!AG16-'⑦-1Aのうち道分【1人当】'!AG16&lt;0, '⑥-1A申告納付税額（3%）【1人当】'!AG16-'⑦-1Aのうち道分【1人当】'!AG16, 0), 0)</f>
        <v>0</v>
      </c>
      <c r="AH16" s="185">
        <f>IFERROR(IF('⑥-1A申告納付税額（3%）【1人当】'!AH16-'⑦-1Aのうち道分【1人当】'!AH16&lt;0, '⑥-1A申告納付税額（3%）【1人当】'!AH16-'⑦-1Aのうち道分【1人当】'!AH16, 0), 0)</f>
        <v>0</v>
      </c>
      <c r="AI16" s="185">
        <f>IFERROR(IF('⑥-1A申告納付税額（3%）【1人当】'!AI16-'⑦-1Aのうち道分【1人当】'!AI16&lt;0, '⑥-1A申告納付税額（3%）【1人当】'!AI16-'⑦-1Aのうち道分【1人当】'!AI16, 0), 0)</f>
        <v>0</v>
      </c>
      <c r="AJ16" s="185">
        <f>IFERROR(IF('⑥-1A申告納付税額（3%）【1人当】'!AJ16-'⑦-1Aのうち道分【1人当】'!AJ16&lt;0, '⑥-1A申告納付税額（3%）【1人当】'!AJ16-'⑦-1Aのうち道分【1人当】'!AJ16, 0), 0)</f>
        <v>0</v>
      </c>
      <c r="AK16" s="185">
        <f>IFERROR(IF('⑥-1A申告納付税額（3%）【1人当】'!AK16-'⑦-1Aのうち道分【1人当】'!AK16&lt;0, '⑥-1A申告納付税額（3%）【1人当】'!AK16-'⑦-1Aのうち道分【1人当】'!AK16, 0), 0)</f>
        <v>0</v>
      </c>
      <c r="AL16" s="185">
        <f>IFERROR(IF('⑥-1A申告納付税額（3%）【1人当】'!AL16-'⑦-1Aのうち道分【1人当】'!AL16&lt;0, '⑥-1A申告納付税額（3%）【1人当】'!AL16-'⑦-1Aのうち道分【1人当】'!AL16, 0), 0)</f>
        <v>0</v>
      </c>
      <c r="AM16" s="185">
        <f>IFERROR(IF('⑥-1A申告納付税額（3%）【1人当】'!AM16-'⑦-1Aのうち道分【1人当】'!AM16&lt;0, '⑥-1A申告納付税額（3%）【1人当】'!AM16-'⑦-1Aのうち道分【1人当】'!AM16, 0), 0)</f>
        <v>0</v>
      </c>
      <c r="AN16" s="185">
        <f>IFERROR(IF('⑥-1A申告納付税額（3%）【1人当】'!AN16-'⑦-1Aのうち道分【1人当】'!AN16&lt;0, '⑥-1A申告納付税額（3%）【1人当】'!AN16-'⑦-1Aのうち道分【1人当】'!AN16, 0), 0)</f>
        <v>0</v>
      </c>
      <c r="AO16" s="185">
        <f>IFERROR(IF('⑥-1A申告納付税額（3%）【1人当】'!AO16-'⑦-1Aのうち道分【1人当】'!AO16&lt;0, '⑥-1A申告納付税額（3%）【1人当】'!AO16-'⑦-1Aのうち道分【1人当】'!AO16, 0), 0)</f>
        <v>0</v>
      </c>
      <c r="AP16" s="185">
        <f>IFERROR(IF('⑥-1A申告納付税額（3%）【1人当】'!AP16-'⑦-1Aのうち道分【1人当】'!AP16&lt;0, '⑥-1A申告納付税額（3%）【1人当】'!AP16-'⑦-1Aのうち道分【1人当】'!AP16, 0), 0)</f>
        <v>0</v>
      </c>
      <c r="AQ16" s="185">
        <f>IFERROR(IF('⑥-1A申告納付税額（3%）【1人当】'!AQ16-'⑦-1Aのうち道分【1人当】'!AQ16&lt;0, '⑥-1A申告納付税額（3%）【1人当】'!AQ16-'⑦-1Aのうち道分【1人当】'!AQ16, 0), 0)</f>
        <v>0</v>
      </c>
      <c r="AR16" s="185">
        <f>IFERROR(IF('⑥-1A申告納付税額（3%）【1人当】'!AR16-'⑦-1Aのうち道分【1人当】'!AR16&lt;0, '⑥-1A申告納付税額（3%）【1人当】'!AR16-'⑦-1Aのうち道分【1人当】'!AR16, 0), 0)</f>
        <v>0</v>
      </c>
      <c r="AS16" s="185">
        <f>IFERROR(IF('⑥-1A申告納付税額（3%）【1人当】'!AS16-'⑦-1Aのうち道分【1人当】'!AS16&lt;0, '⑥-1A申告納付税額（3%）【1人当】'!AS16-'⑦-1Aのうち道分【1人当】'!AS16, 0), 0)</f>
        <v>0</v>
      </c>
      <c r="AT16" s="185">
        <f>IFERROR(IF('⑥-1A申告納付税額（3%）【1人当】'!AT16-'⑦-1Aのうち道分【1人当】'!AT16&lt;0, '⑥-1A申告納付税額（3%）【1人当】'!AT16-'⑦-1Aのうち道分【1人当】'!AT16, 0), 0)</f>
        <v>0</v>
      </c>
      <c r="AU16" s="185">
        <f>IFERROR(IF('⑥-1A申告納付税額（3%）【1人当】'!AU16-'⑦-1Aのうち道分【1人当】'!AU16&lt;0, '⑥-1A申告納付税額（3%）【1人当】'!AU16-'⑦-1Aのうち道分【1人当】'!AU16, 0), 0)</f>
        <v>0</v>
      </c>
      <c r="AV16" s="185">
        <f>IFERROR(IF('⑥-1A申告納付税額（3%）【1人当】'!AV16-'⑦-1Aのうち道分【1人当】'!AV16&lt;0, '⑥-1A申告納付税額（3%）【1人当】'!AV16-'⑦-1Aのうち道分【1人当】'!AV16, 0), 0)</f>
        <v>0</v>
      </c>
      <c r="AW16" s="185">
        <f>IFERROR(IF('⑥-1A申告納付税額（3%）【1人当】'!AW16-'⑦-1Aのうち道分【1人当】'!AW16&lt;0, '⑥-1A申告納付税額（3%）【1人当】'!AW16-'⑦-1Aのうち道分【1人当】'!AW16, 0), 0)</f>
        <v>0</v>
      </c>
      <c r="AX16" s="185">
        <f>IFERROR(IF('⑥-1A申告納付税額（3%）【1人当】'!AX16-'⑦-1Aのうち道分【1人当】'!AX16&lt;0, '⑥-1A申告納付税額（3%）【1人当】'!AX16-'⑦-1Aのうち道分【1人当】'!AX16, 0), 0)</f>
        <v>0</v>
      </c>
      <c r="AY16" s="185">
        <f>IFERROR(IF('⑥-1A申告納付税額（3%）【1人当】'!AY16-'⑦-1Aのうち道分【1人当】'!AY16&lt;0, '⑥-1A申告納付税額（3%）【1人当】'!AY16-'⑦-1Aのうち道分【1人当】'!AY16, 0), 0)</f>
        <v>0</v>
      </c>
      <c r="AZ16" s="185">
        <f>IFERROR(IF('⑥-1A申告納付税額（3%）【1人当】'!AZ16-'⑦-1Aのうち道分【1人当】'!AZ16&lt;0, '⑥-1A申告納付税額（3%）【1人当】'!AZ16-'⑦-1Aのうち道分【1人当】'!AZ16, 0), 0)</f>
        <v>0</v>
      </c>
      <c r="BA16" s="185">
        <f>IFERROR(IF('⑥-1A申告納付税額（3%）【1人当】'!BA16-'⑦-1Aのうち道分【1人当】'!BA16&lt;0, '⑥-1A申告納付税額（3%）【1人当】'!BA16-'⑦-1Aのうち道分【1人当】'!BA16, 0), 0)</f>
        <v>0</v>
      </c>
      <c r="BB16" s="185">
        <f>IFERROR(IF('⑥-1A申告納付税額（3%）【1人当】'!BB16-'⑦-1Aのうち道分【1人当】'!BB16&lt;0, '⑥-1A申告納付税額（3%）【1人当】'!BB16-'⑦-1Aのうち道分【1人当】'!BB16, 0), 0)</f>
        <v>0</v>
      </c>
      <c r="BC16" s="185">
        <f>IFERROR(IF('⑥-1A申告納付税額（3%）【1人当】'!BC16-'⑦-1Aのうち道分【1人当】'!BC16&lt;0, '⑥-1A申告納付税額（3%）【1人当】'!BC16-'⑦-1Aのうち道分【1人当】'!BC16, 0), 0)</f>
        <v>0</v>
      </c>
      <c r="BD16" s="185">
        <f>IFERROR(IF('⑥-1A申告納付税額（3%）【1人当】'!BD16-'⑦-1Aのうち道分【1人当】'!BD16&lt;0, '⑥-1A申告納付税額（3%）【1人当】'!BD16-'⑦-1Aのうち道分【1人当】'!BD16, 0), 0)</f>
        <v>0</v>
      </c>
      <c r="BE16" s="185">
        <f>IFERROR(IF('⑥-1A申告納付税額（3%）【1人当】'!BE16-'⑦-1Aのうち道分【1人当】'!BE16&lt;0, '⑥-1A申告納付税額（3%）【1人当】'!BE16-'⑦-1Aのうち道分【1人当】'!BE16, 0), 0)</f>
        <v>0</v>
      </c>
      <c r="BF16" s="185">
        <f>IFERROR(IF('⑥-1A申告納付税額（3%）【1人当】'!BF16-'⑦-1Aのうち道分【1人当】'!BF16&lt;0, '⑥-1A申告納付税額（3%）【1人当】'!BF16-'⑦-1Aのうち道分【1人当】'!BF16, 0), 0)</f>
        <v>0</v>
      </c>
      <c r="BG16" s="185">
        <f>IFERROR(IF('⑥-1A申告納付税額（3%）【1人当】'!BG16-'⑦-1Aのうち道分【1人当】'!BG16&lt;0, '⑥-1A申告納付税額（3%）【1人当】'!BG16-'⑦-1Aのうち道分【1人当】'!BG16, 0), 0)</f>
        <v>0</v>
      </c>
      <c r="BH16" s="185">
        <f>IFERROR(IF('⑥-1A申告納付税額（3%）【1人当】'!BH16-'⑦-1Aのうち道分【1人当】'!BH16&lt;0, '⑥-1A申告納付税額（3%）【1人当】'!BH16-'⑦-1Aのうち道分【1人当】'!BH16, 0), 0)</f>
        <v>0</v>
      </c>
      <c r="BI16" s="185">
        <f>IFERROR(IF('⑥-1A申告納付税額（3%）【1人当】'!BI16-'⑦-1Aのうち道分【1人当】'!BI16&lt;0, '⑥-1A申告納付税額（3%）【1人当】'!BI16-'⑦-1Aのうち道分【1人当】'!BI16, 0), 0)</f>
        <v>0</v>
      </c>
      <c r="BJ16" s="185">
        <f>IFERROR(IF('⑥-1A申告納付税額（3%）【1人当】'!BJ16-'⑦-1Aのうち道分【1人当】'!BJ16&lt;0, '⑥-1A申告納付税額（3%）【1人当】'!BJ16-'⑦-1Aのうち道分【1人当】'!BJ16, 0), 0)</f>
        <v>0</v>
      </c>
      <c r="BK16" s="185">
        <f>IFERROR(IF('⑥-1A申告納付税額（3%）【1人当】'!BK16-'⑦-1Aのうち道分【1人当】'!BK16&lt;0, '⑥-1A申告納付税額（3%）【1人当】'!BK16-'⑦-1Aのうち道分【1人当】'!BK16, 0), 0)</f>
        <v>0</v>
      </c>
      <c r="BL16" s="185">
        <f>IFERROR(IF('⑥-1A申告納付税額（3%）【1人当】'!BL16-'⑦-1Aのうち道分【1人当】'!BL16&lt;0, '⑥-1A申告納付税額（3%）【1人当】'!BL16-'⑦-1Aのうち道分【1人当】'!BL16, 0), 0)</f>
        <v>0</v>
      </c>
      <c r="BM16" s="185">
        <f>IFERROR(IF('⑥-1A申告納付税額（3%）【1人当】'!BM16-'⑦-1Aのうち道分【1人当】'!BM16&lt;0, '⑥-1A申告納付税額（3%）【1人当】'!BM16-'⑦-1Aのうち道分【1人当】'!BM16, 0), 0)</f>
        <v>0</v>
      </c>
      <c r="BN16" s="185">
        <f>IFERROR(IF('⑥-1A申告納付税額（3%）【1人当】'!BN16-'⑦-1Aのうち道分【1人当】'!BN16&lt;0, '⑥-1A申告納付税額（3%）【1人当】'!BN16-'⑦-1Aのうち道分【1人当】'!BN16, 0), 0)</f>
        <v>0</v>
      </c>
      <c r="BO16" s="185">
        <f>IFERROR(IF('⑥-1A申告納付税額（3%）【1人当】'!BO16-'⑦-1Aのうち道分【1人当】'!BO16&lt;0, '⑥-1A申告納付税額（3%）【1人当】'!BO16-'⑦-1Aのうち道分【1人当】'!BO16, 0), 0)</f>
        <v>0</v>
      </c>
      <c r="BP16" s="185">
        <f>IFERROR(IF('⑥-1A申告納付税額（3%）【1人当】'!BP16-'⑦-1Aのうち道分【1人当】'!BP16&lt;0, '⑥-1A申告納付税額（3%）【1人当】'!BP16-'⑦-1Aのうち道分【1人当】'!BP16, 0), 0)</f>
        <v>0</v>
      </c>
      <c r="BQ16" s="185">
        <f>IFERROR(IF('⑥-1A申告納付税額（3%）【1人当】'!BQ16-'⑦-1Aのうち道分【1人当】'!BQ16&lt;0, '⑥-1A申告納付税額（3%）【1人当】'!BQ16-'⑦-1Aのうち道分【1人当】'!BQ16, 0), 0)</f>
        <v>0</v>
      </c>
      <c r="BR16" s="185">
        <f>IFERROR(IF('⑥-1A申告納付税額（3%）【1人当】'!BR16-'⑦-1Aのうち道分【1人当】'!BR16&lt;0, '⑥-1A申告納付税額（3%）【1人当】'!BR16-'⑦-1Aのうち道分【1人当】'!BR16, 0), 0)</f>
        <v>0</v>
      </c>
      <c r="BS16" s="185">
        <f>IFERROR(IF('⑥-1A申告納付税額（3%）【1人当】'!BS16-'⑦-1Aのうち道分【1人当】'!BS16&lt;0, '⑥-1A申告納付税額（3%）【1人当】'!BS16-'⑦-1Aのうち道分【1人当】'!BS16, 0), 0)</f>
        <v>0</v>
      </c>
      <c r="BT16" s="185">
        <f>IFERROR(IF('⑥-1A申告納付税額（3%）【1人当】'!BT16-'⑦-1Aのうち道分【1人当】'!BT16&lt;0, '⑥-1A申告納付税額（3%）【1人当】'!BT16-'⑦-1Aのうち道分【1人当】'!BT16, 0), 0)</f>
        <v>0</v>
      </c>
      <c r="BU16" s="185">
        <f>IFERROR(IF('⑥-1A申告納付税額（3%）【1人当】'!BU16-'⑦-1Aのうち道分【1人当】'!BU16&lt;0, '⑥-1A申告納付税額（3%）【1人当】'!BU16-'⑦-1Aのうち道分【1人当】'!BU16, 0), 0)</f>
        <v>0</v>
      </c>
      <c r="BV16" s="185">
        <f>IFERROR(IF('⑥-1A申告納付税額（3%）【1人当】'!BV16-'⑦-1Aのうち道分【1人当】'!BV16&lt;0, '⑥-1A申告納付税額（3%）【1人当】'!BV16-'⑦-1Aのうち道分【1人当】'!BV16, 0), 0)</f>
        <v>0</v>
      </c>
      <c r="BW16" s="185">
        <f>IFERROR(IF('⑥-1A申告納付税額（3%）【1人当】'!BW16-'⑦-1Aのうち道分【1人当】'!BW16&lt;0, '⑥-1A申告納付税額（3%）【1人当】'!BW16-'⑦-1Aのうち道分【1人当】'!BW16, 0), 0)</f>
        <v>0</v>
      </c>
      <c r="BX16" s="185">
        <f>IFERROR(IF('⑥-1A申告納付税額（3%）【1人当】'!BX16-'⑦-1Aのうち道分【1人当】'!BX16&lt;0, '⑥-1A申告納付税額（3%）【1人当】'!BX16-'⑦-1Aのうち道分【1人当】'!BX16, 0), 0)</f>
        <v>0</v>
      </c>
      <c r="BY16" s="185">
        <f>IFERROR(IF('⑥-1A申告納付税額（3%）【1人当】'!BY16-'⑦-1Aのうち道分【1人当】'!BY16&lt;0, '⑥-1A申告納付税額（3%）【1人当】'!BY16-'⑦-1Aのうち道分【1人当】'!BY16, 0), 0)</f>
        <v>0</v>
      </c>
      <c r="BZ16" s="185">
        <f>IFERROR(IF('⑥-1A申告納付税額（3%）【1人当】'!BZ16-'⑦-1Aのうち道分【1人当】'!BZ16&lt;0, '⑥-1A申告納付税額（3%）【1人当】'!BZ16-'⑦-1Aのうち道分【1人当】'!BZ16, 0), 0)</f>
        <v>0</v>
      </c>
      <c r="CA16" s="185">
        <f>IFERROR(IF('⑥-1A申告納付税額（3%）【1人当】'!CA16-'⑦-1Aのうち道分【1人当】'!CA16&lt;0, '⑥-1A申告納付税額（3%）【1人当】'!CA16-'⑦-1Aのうち道分【1人当】'!CA16, 0), 0)</f>
        <v>0</v>
      </c>
      <c r="CB16" s="185">
        <f>IFERROR(IF('⑥-1A申告納付税額（3%）【1人当】'!CB16-'⑦-1Aのうち道分【1人当】'!CB16&lt;0, '⑥-1A申告納付税額（3%）【1人当】'!CB16-'⑦-1Aのうち道分【1人当】'!CB16, 0), 0)</f>
        <v>0</v>
      </c>
      <c r="CC16" s="185">
        <f>IFERROR(IF('⑥-1A申告納付税額（3%）【1人当】'!CC16-'⑦-1Aのうち道分【1人当】'!CC16&lt;0, '⑥-1A申告納付税額（3%）【1人当】'!CC16-'⑦-1Aのうち道分【1人当】'!CC16, 0), 0)</f>
        <v>0</v>
      </c>
      <c r="CD16" s="185">
        <f>IFERROR(IF('⑥-1A申告納付税額（3%）【1人当】'!CD16-'⑦-1Aのうち道分【1人当】'!CD16&lt;0, '⑥-1A申告納付税額（3%）【1人当】'!CD16-'⑦-1Aのうち道分【1人当】'!CD16, 0), 0)</f>
        <v>0</v>
      </c>
      <c r="CE16" s="185">
        <f>IFERROR(IF('⑥-1A申告納付税額（3%）【1人当】'!CE16-'⑦-1Aのうち道分【1人当】'!CE16&lt;0, '⑥-1A申告納付税額（3%）【1人当】'!CE16-'⑦-1Aのうち道分【1人当】'!CE16, 0), 0)</f>
        <v>0</v>
      </c>
      <c r="CF16" s="185">
        <f>IFERROR(IF('⑥-1A申告納付税額（3%）【1人当】'!CF16-'⑦-1Aのうち道分【1人当】'!CF16&lt;0, '⑥-1A申告納付税額（3%）【1人当】'!CF16-'⑦-1Aのうち道分【1人当】'!CF16, 0), 0)</f>
        <v>0</v>
      </c>
      <c r="CG16" s="185">
        <f>IFERROR(IF('⑥-1A申告納付税額（3%）【1人当】'!CG16-'⑦-1Aのうち道分【1人当】'!CG16&lt;0, '⑥-1A申告納付税額（3%）【1人当】'!CG16-'⑦-1Aのうち道分【1人当】'!CG16, 0), 0)</f>
        <v>0</v>
      </c>
      <c r="CH16" s="185">
        <f>IFERROR(IF('⑥-1A申告納付税額（3%）【1人当】'!CH16-'⑦-1Aのうち道分【1人当】'!CH16&lt;0, '⑥-1A申告納付税額（3%）【1人当】'!CH16-'⑦-1Aのうち道分【1人当】'!CH16, 0), 0)</f>
        <v>0</v>
      </c>
      <c r="CI16" s="185">
        <f>IFERROR(IF('⑥-1A申告納付税額（3%）【1人当】'!CI16-'⑦-1Aのうち道分【1人当】'!CI16&lt;0, '⑥-1A申告納付税額（3%）【1人当】'!CI16-'⑦-1Aのうち道分【1人当】'!CI16, 0), 0)</f>
        <v>0</v>
      </c>
      <c r="CJ16" s="185">
        <f>IFERROR(IF('⑥-1A申告納付税額（3%）【1人当】'!CJ16-'⑦-1Aのうち道分【1人当】'!CJ16&lt;0, '⑥-1A申告納付税額（3%）【1人当】'!CJ16-'⑦-1Aのうち道分【1人当】'!CJ16, 0), 0)</f>
        <v>0</v>
      </c>
      <c r="CK16" s="185">
        <f>IFERROR(IF('⑥-1A申告納付税額（3%）【1人当】'!CK16-'⑦-1Aのうち道分【1人当】'!CK16&lt;0, '⑥-1A申告納付税額（3%）【1人当】'!CK16-'⑦-1Aのうち道分【1人当】'!CK16, 0), 0)</f>
        <v>0</v>
      </c>
      <c r="CL16" s="185">
        <f>IFERROR(IF('⑥-1A申告納付税額（3%）【1人当】'!CL16-'⑦-1Aのうち道分【1人当】'!CL16&lt;0, '⑥-1A申告納付税額（3%）【1人当】'!CL16-'⑦-1Aのうち道分【1人当】'!CL16, 0), 0)</f>
        <v>0</v>
      </c>
      <c r="CM16" s="185">
        <f>IFERROR(IF('⑥-1A申告納付税額（3%）【1人当】'!CM16-'⑦-1Aのうち道分【1人当】'!CM16&lt;0, '⑥-1A申告納付税額（3%）【1人当】'!CM16-'⑦-1Aのうち道分【1人当】'!CM16, 0), 0)</f>
        <v>0</v>
      </c>
      <c r="CN16" s="185">
        <f>IFERROR(IF('⑥-1A申告納付税額（3%）【1人当】'!CN16-'⑦-1Aのうち道分【1人当】'!CN16&lt;0, '⑥-1A申告納付税額（3%）【1人当】'!CN16-'⑦-1Aのうち道分【1人当】'!CN16, 0), 0)</f>
        <v>0</v>
      </c>
      <c r="CO16" s="185">
        <f>IFERROR(IF('⑥-1A申告納付税額（3%）【1人当】'!CO16-'⑦-1Aのうち道分【1人当】'!CO16&lt;0, '⑥-1A申告納付税額（3%）【1人当】'!CO16-'⑦-1Aのうち道分【1人当】'!CO16, 0), 0)</f>
        <v>0</v>
      </c>
      <c r="CP16" s="185">
        <f>IFERROR(IF('⑥-1A申告納付税額（3%）【1人当】'!CP16-'⑦-1Aのうち道分【1人当】'!CP16&lt;0, '⑥-1A申告納付税額（3%）【1人当】'!CP16-'⑦-1Aのうち道分【1人当】'!CP16, 0), 0)</f>
        <v>0</v>
      </c>
      <c r="CQ16" s="185">
        <f>IFERROR(IF('⑥-1A申告納付税額（3%）【1人当】'!CQ16-'⑦-1Aのうち道分【1人当】'!CQ16&lt;0, '⑥-1A申告納付税額（3%）【1人当】'!CQ16-'⑦-1Aのうち道分【1人当】'!CQ16, 0), 0)</f>
        <v>0</v>
      </c>
      <c r="CR16" s="185">
        <f>IFERROR(IF('⑥-1A申告納付税額（3%）【1人当】'!CR16-'⑦-1Aのうち道分【1人当】'!CR16&lt;0, '⑥-1A申告納付税額（3%）【1人当】'!CR16-'⑦-1Aのうち道分【1人当】'!CR16, 0), 0)</f>
        <v>0</v>
      </c>
      <c r="CS16" s="185">
        <f>IFERROR(IF('⑥-1A申告納付税額（3%）【1人当】'!CS16-'⑦-1Aのうち道分【1人当】'!CS16&lt;0, '⑥-1A申告納付税額（3%）【1人当】'!CS16-'⑦-1Aのうち道分【1人当】'!CS16, 0), 0)</f>
        <v>0</v>
      </c>
      <c r="CT16" s="185">
        <f>IFERROR(IF('⑥-1A申告納付税額（3%）【1人当】'!CT16-'⑦-1Aのうち道分【1人当】'!CT16&lt;0, '⑥-1A申告納付税額（3%）【1人当】'!CT16-'⑦-1Aのうち道分【1人当】'!CT16, 0), 0)</f>
        <v>0</v>
      </c>
      <c r="CU16" s="185">
        <f>IFERROR(IF('⑥-1A申告納付税額（3%）【1人当】'!CU16-'⑦-1Aのうち道分【1人当】'!CU16&lt;0, '⑥-1A申告納付税額（3%）【1人当】'!CU16-'⑦-1Aのうち道分【1人当】'!CU16, 0), 0)</f>
        <v>0</v>
      </c>
      <c r="CV16" s="185">
        <f>IFERROR(IF('⑥-1A申告納付税額（3%）【1人当】'!CV16-'⑦-1Aのうち道分【1人当】'!CV16&lt;0, '⑥-1A申告納付税額（3%）【1人当】'!CV16-'⑦-1Aのうち道分【1人当】'!CV16, 0), 0)</f>
        <v>0</v>
      </c>
      <c r="CW16" s="185">
        <f>IFERROR(IF('⑥-1A申告納付税額（3%）【1人当】'!CW16-'⑦-1Aのうち道分【1人当】'!CW16&lt;0, '⑥-1A申告納付税額（3%）【1人当】'!CW16-'⑦-1Aのうち道分【1人当】'!CW16, 0), 0)</f>
        <v>0</v>
      </c>
      <c r="CX16" s="185">
        <f>IFERROR(IF('⑥-1A申告納付税額（3%）【1人当】'!CX16-'⑦-1Aのうち道分【1人当】'!CX16&lt;0, '⑥-1A申告納付税額（3%）【1人当】'!CX16-'⑦-1Aのうち道分【1人当】'!CX16, 0), 0)</f>
        <v>0</v>
      </c>
      <c r="CY16" s="13"/>
      <c r="CZ16" s="179">
        <v>10</v>
      </c>
      <c r="DA16" s="5">
        <f xml:space="preserve"> SUMIF(C16:CX16,"&lt;0",'①-1入力シート（宿泊人数）【1人当】'!C16:CX16)</f>
        <v>0</v>
      </c>
      <c r="DB16" s="5">
        <f xml:space="preserve"> SUMIF(C16:CX16,"&lt;0",'⑥-1A申告納付税額（3%）【1人当】'!C16:CX16)</f>
        <v>0</v>
      </c>
    </row>
    <row r="17" spans="1:106">
      <c r="A17" s="196"/>
      <c r="B17" s="175">
        <v>11</v>
      </c>
      <c r="C17" s="185">
        <f>IFERROR(IF('⑥-1A申告納付税額（3%）【1人当】'!C17-'⑦-1Aのうち道分【1人当】'!C17&lt;0, '⑥-1A申告納付税額（3%）【1人当】'!C17-'⑦-1Aのうち道分【1人当】'!C17, 0), 0)</f>
        <v>0</v>
      </c>
      <c r="D17" s="185">
        <f>IFERROR(IF('⑥-1A申告納付税額（3%）【1人当】'!D17-'⑦-1Aのうち道分【1人当】'!D17&lt;0, '⑥-1A申告納付税額（3%）【1人当】'!D17-'⑦-1Aのうち道分【1人当】'!D17, 0), 0)</f>
        <v>0</v>
      </c>
      <c r="E17" s="185">
        <f>IFERROR(IF('⑥-1A申告納付税額（3%）【1人当】'!E17-'⑦-1Aのうち道分【1人当】'!E17&lt;0, '⑥-1A申告納付税額（3%）【1人当】'!E17-'⑦-1Aのうち道分【1人当】'!E17, 0), 0)</f>
        <v>0</v>
      </c>
      <c r="F17" s="185">
        <f>IFERROR(IF('⑥-1A申告納付税額（3%）【1人当】'!F17-'⑦-1Aのうち道分【1人当】'!F17&lt;0, '⑥-1A申告納付税額（3%）【1人当】'!F17-'⑦-1Aのうち道分【1人当】'!F17, 0), 0)</f>
        <v>0</v>
      </c>
      <c r="G17" s="185">
        <f>IFERROR(IF('⑥-1A申告納付税額（3%）【1人当】'!G17-'⑦-1Aのうち道分【1人当】'!G17&lt;0, '⑥-1A申告納付税額（3%）【1人当】'!G17-'⑦-1Aのうち道分【1人当】'!G17, 0), 0)</f>
        <v>0</v>
      </c>
      <c r="H17" s="185">
        <f>IFERROR(IF('⑥-1A申告納付税額（3%）【1人当】'!H17-'⑦-1Aのうち道分【1人当】'!H17&lt;0, '⑥-1A申告納付税額（3%）【1人当】'!H17-'⑦-1Aのうち道分【1人当】'!H17, 0), 0)</f>
        <v>0</v>
      </c>
      <c r="I17" s="185">
        <f>IFERROR(IF('⑥-1A申告納付税額（3%）【1人当】'!I17-'⑦-1Aのうち道分【1人当】'!I17&lt;0, '⑥-1A申告納付税額（3%）【1人当】'!I17-'⑦-1Aのうち道分【1人当】'!I17, 0), 0)</f>
        <v>0</v>
      </c>
      <c r="J17" s="185">
        <f>IFERROR(IF('⑥-1A申告納付税額（3%）【1人当】'!J17-'⑦-1Aのうち道分【1人当】'!J17&lt;0, '⑥-1A申告納付税額（3%）【1人当】'!J17-'⑦-1Aのうち道分【1人当】'!J17, 0), 0)</f>
        <v>0</v>
      </c>
      <c r="K17" s="185">
        <f>IFERROR(IF('⑥-1A申告納付税額（3%）【1人当】'!K17-'⑦-1Aのうち道分【1人当】'!K17&lt;0, '⑥-1A申告納付税額（3%）【1人当】'!K17-'⑦-1Aのうち道分【1人当】'!K17, 0), 0)</f>
        <v>0</v>
      </c>
      <c r="L17" s="185">
        <f>IFERROR(IF('⑥-1A申告納付税額（3%）【1人当】'!L17-'⑦-1Aのうち道分【1人当】'!L17&lt;0, '⑥-1A申告納付税額（3%）【1人当】'!L17-'⑦-1Aのうち道分【1人当】'!L17, 0), 0)</f>
        <v>0</v>
      </c>
      <c r="M17" s="185">
        <f>IFERROR(IF('⑥-1A申告納付税額（3%）【1人当】'!M17-'⑦-1Aのうち道分【1人当】'!M17&lt;0, '⑥-1A申告納付税額（3%）【1人当】'!M17-'⑦-1Aのうち道分【1人当】'!M17, 0), 0)</f>
        <v>0</v>
      </c>
      <c r="N17" s="185">
        <f>IFERROR(IF('⑥-1A申告納付税額（3%）【1人当】'!N17-'⑦-1Aのうち道分【1人当】'!N17&lt;0, '⑥-1A申告納付税額（3%）【1人当】'!N17-'⑦-1Aのうち道分【1人当】'!N17, 0), 0)</f>
        <v>0</v>
      </c>
      <c r="O17" s="185">
        <f>IFERROR(IF('⑥-1A申告納付税額（3%）【1人当】'!O17-'⑦-1Aのうち道分【1人当】'!O17&lt;0, '⑥-1A申告納付税額（3%）【1人当】'!O17-'⑦-1Aのうち道分【1人当】'!O17, 0), 0)</f>
        <v>0</v>
      </c>
      <c r="P17" s="185">
        <f>IFERROR(IF('⑥-1A申告納付税額（3%）【1人当】'!P17-'⑦-1Aのうち道分【1人当】'!P17&lt;0, '⑥-1A申告納付税額（3%）【1人当】'!P17-'⑦-1Aのうち道分【1人当】'!P17, 0), 0)</f>
        <v>0</v>
      </c>
      <c r="Q17" s="185">
        <f>IFERROR(IF('⑥-1A申告納付税額（3%）【1人当】'!Q17-'⑦-1Aのうち道分【1人当】'!Q17&lt;0, '⑥-1A申告納付税額（3%）【1人当】'!Q17-'⑦-1Aのうち道分【1人当】'!Q17, 0), 0)</f>
        <v>0</v>
      </c>
      <c r="R17" s="185">
        <f>IFERROR(IF('⑥-1A申告納付税額（3%）【1人当】'!R17-'⑦-1Aのうち道分【1人当】'!R17&lt;0, '⑥-1A申告納付税額（3%）【1人当】'!R17-'⑦-1Aのうち道分【1人当】'!R17, 0), 0)</f>
        <v>0</v>
      </c>
      <c r="S17" s="185">
        <f>IFERROR(IF('⑥-1A申告納付税額（3%）【1人当】'!S17-'⑦-1Aのうち道分【1人当】'!S17&lt;0, '⑥-1A申告納付税額（3%）【1人当】'!S17-'⑦-1Aのうち道分【1人当】'!S17, 0), 0)</f>
        <v>0</v>
      </c>
      <c r="T17" s="185">
        <f>IFERROR(IF('⑥-1A申告納付税額（3%）【1人当】'!T17-'⑦-1Aのうち道分【1人当】'!T17&lt;0, '⑥-1A申告納付税額（3%）【1人当】'!T17-'⑦-1Aのうち道分【1人当】'!T17, 0), 0)</f>
        <v>0</v>
      </c>
      <c r="U17" s="185">
        <f>IFERROR(IF('⑥-1A申告納付税額（3%）【1人当】'!U17-'⑦-1Aのうち道分【1人当】'!U17&lt;0, '⑥-1A申告納付税額（3%）【1人当】'!U17-'⑦-1Aのうち道分【1人当】'!U17, 0), 0)</f>
        <v>0</v>
      </c>
      <c r="V17" s="185">
        <f>IFERROR(IF('⑥-1A申告納付税額（3%）【1人当】'!V17-'⑦-1Aのうち道分【1人当】'!V17&lt;0, '⑥-1A申告納付税額（3%）【1人当】'!V17-'⑦-1Aのうち道分【1人当】'!V17, 0), 0)</f>
        <v>0</v>
      </c>
      <c r="W17" s="185">
        <f>IFERROR(IF('⑥-1A申告納付税額（3%）【1人当】'!W17-'⑦-1Aのうち道分【1人当】'!W17&lt;0, '⑥-1A申告納付税額（3%）【1人当】'!W17-'⑦-1Aのうち道分【1人当】'!W17, 0), 0)</f>
        <v>0</v>
      </c>
      <c r="X17" s="185">
        <f>IFERROR(IF('⑥-1A申告納付税額（3%）【1人当】'!X17-'⑦-1Aのうち道分【1人当】'!X17&lt;0, '⑥-1A申告納付税額（3%）【1人当】'!X17-'⑦-1Aのうち道分【1人当】'!X17, 0), 0)</f>
        <v>0</v>
      </c>
      <c r="Y17" s="185">
        <f>IFERROR(IF('⑥-1A申告納付税額（3%）【1人当】'!Y17-'⑦-1Aのうち道分【1人当】'!Y17&lt;0, '⑥-1A申告納付税額（3%）【1人当】'!Y17-'⑦-1Aのうち道分【1人当】'!Y17, 0), 0)</f>
        <v>0</v>
      </c>
      <c r="Z17" s="185">
        <f>IFERROR(IF('⑥-1A申告納付税額（3%）【1人当】'!Z17-'⑦-1Aのうち道分【1人当】'!Z17&lt;0, '⑥-1A申告納付税額（3%）【1人当】'!Z17-'⑦-1Aのうち道分【1人当】'!Z17, 0), 0)</f>
        <v>0</v>
      </c>
      <c r="AA17" s="185">
        <f>IFERROR(IF('⑥-1A申告納付税額（3%）【1人当】'!AA17-'⑦-1Aのうち道分【1人当】'!AA17&lt;0, '⑥-1A申告納付税額（3%）【1人当】'!AA17-'⑦-1Aのうち道分【1人当】'!AA17, 0), 0)</f>
        <v>0</v>
      </c>
      <c r="AB17" s="185">
        <f>IFERROR(IF('⑥-1A申告納付税額（3%）【1人当】'!AB17-'⑦-1Aのうち道分【1人当】'!AB17&lt;0, '⑥-1A申告納付税額（3%）【1人当】'!AB17-'⑦-1Aのうち道分【1人当】'!AB17, 0), 0)</f>
        <v>0</v>
      </c>
      <c r="AC17" s="185">
        <f>IFERROR(IF('⑥-1A申告納付税額（3%）【1人当】'!AC17-'⑦-1Aのうち道分【1人当】'!AC17&lt;0, '⑥-1A申告納付税額（3%）【1人当】'!AC17-'⑦-1Aのうち道分【1人当】'!AC17, 0), 0)</f>
        <v>0</v>
      </c>
      <c r="AD17" s="185">
        <f>IFERROR(IF('⑥-1A申告納付税額（3%）【1人当】'!AD17-'⑦-1Aのうち道分【1人当】'!AD17&lt;0, '⑥-1A申告納付税額（3%）【1人当】'!AD17-'⑦-1Aのうち道分【1人当】'!AD17, 0), 0)</f>
        <v>0</v>
      </c>
      <c r="AE17" s="185">
        <f>IFERROR(IF('⑥-1A申告納付税額（3%）【1人当】'!AE17-'⑦-1Aのうち道分【1人当】'!AE17&lt;0, '⑥-1A申告納付税額（3%）【1人当】'!AE17-'⑦-1Aのうち道分【1人当】'!AE17, 0), 0)</f>
        <v>0</v>
      </c>
      <c r="AF17" s="185">
        <f>IFERROR(IF('⑥-1A申告納付税額（3%）【1人当】'!AF17-'⑦-1Aのうち道分【1人当】'!AF17&lt;0, '⑥-1A申告納付税額（3%）【1人当】'!AF17-'⑦-1Aのうち道分【1人当】'!AF17, 0), 0)</f>
        <v>0</v>
      </c>
      <c r="AG17" s="185">
        <f>IFERROR(IF('⑥-1A申告納付税額（3%）【1人当】'!AG17-'⑦-1Aのうち道分【1人当】'!AG17&lt;0, '⑥-1A申告納付税額（3%）【1人当】'!AG17-'⑦-1Aのうち道分【1人当】'!AG17, 0), 0)</f>
        <v>0</v>
      </c>
      <c r="AH17" s="185">
        <f>IFERROR(IF('⑥-1A申告納付税額（3%）【1人当】'!AH17-'⑦-1Aのうち道分【1人当】'!AH17&lt;0, '⑥-1A申告納付税額（3%）【1人当】'!AH17-'⑦-1Aのうち道分【1人当】'!AH17, 0), 0)</f>
        <v>0</v>
      </c>
      <c r="AI17" s="185">
        <f>IFERROR(IF('⑥-1A申告納付税額（3%）【1人当】'!AI17-'⑦-1Aのうち道分【1人当】'!AI17&lt;0, '⑥-1A申告納付税額（3%）【1人当】'!AI17-'⑦-1Aのうち道分【1人当】'!AI17, 0), 0)</f>
        <v>0</v>
      </c>
      <c r="AJ17" s="185">
        <f>IFERROR(IF('⑥-1A申告納付税額（3%）【1人当】'!AJ17-'⑦-1Aのうち道分【1人当】'!AJ17&lt;0, '⑥-1A申告納付税額（3%）【1人当】'!AJ17-'⑦-1Aのうち道分【1人当】'!AJ17, 0), 0)</f>
        <v>0</v>
      </c>
      <c r="AK17" s="185">
        <f>IFERROR(IF('⑥-1A申告納付税額（3%）【1人当】'!AK17-'⑦-1Aのうち道分【1人当】'!AK17&lt;0, '⑥-1A申告納付税額（3%）【1人当】'!AK17-'⑦-1Aのうち道分【1人当】'!AK17, 0), 0)</f>
        <v>0</v>
      </c>
      <c r="AL17" s="185">
        <f>IFERROR(IF('⑥-1A申告納付税額（3%）【1人当】'!AL17-'⑦-1Aのうち道分【1人当】'!AL17&lt;0, '⑥-1A申告納付税額（3%）【1人当】'!AL17-'⑦-1Aのうち道分【1人当】'!AL17, 0), 0)</f>
        <v>0</v>
      </c>
      <c r="AM17" s="185">
        <f>IFERROR(IF('⑥-1A申告納付税額（3%）【1人当】'!AM17-'⑦-1Aのうち道分【1人当】'!AM17&lt;0, '⑥-1A申告納付税額（3%）【1人当】'!AM17-'⑦-1Aのうち道分【1人当】'!AM17, 0), 0)</f>
        <v>0</v>
      </c>
      <c r="AN17" s="185">
        <f>IFERROR(IF('⑥-1A申告納付税額（3%）【1人当】'!AN17-'⑦-1Aのうち道分【1人当】'!AN17&lt;0, '⑥-1A申告納付税額（3%）【1人当】'!AN17-'⑦-1Aのうち道分【1人当】'!AN17, 0), 0)</f>
        <v>0</v>
      </c>
      <c r="AO17" s="185">
        <f>IFERROR(IF('⑥-1A申告納付税額（3%）【1人当】'!AO17-'⑦-1Aのうち道分【1人当】'!AO17&lt;0, '⑥-1A申告納付税額（3%）【1人当】'!AO17-'⑦-1Aのうち道分【1人当】'!AO17, 0), 0)</f>
        <v>0</v>
      </c>
      <c r="AP17" s="185">
        <f>IFERROR(IF('⑥-1A申告納付税額（3%）【1人当】'!AP17-'⑦-1Aのうち道分【1人当】'!AP17&lt;0, '⑥-1A申告納付税額（3%）【1人当】'!AP17-'⑦-1Aのうち道分【1人当】'!AP17, 0), 0)</f>
        <v>0</v>
      </c>
      <c r="AQ17" s="185">
        <f>IFERROR(IF('⑥-1A申告納付税額（3%）【1人当】'!AQ17-'⑦-1Aのうち道分【1人当】'!AQ17&lt;0, '⑥-1A申告納付税額（3%）【1人当】'!AQ17-'⑦-1Aのうち道分【1人当】'!AQ17, 0), 0)</f>
        <v>0</v>
      </c>
      <c r="AR17" s="185">
        <f>IFERROR(IF('⑥-1A申告納付税額（3%）【1人当】'!AR17-'⑦-1Aのうち道分【1人当】'!AR17&lt;0, '⑥-1A申告納付税額（3%）【1人当】'!AR17-'⑦-1Aのうち道分【1人当】'!AR17, 0), 0)</f>
        <v>0</v>
      </c>
      <c r="AS17" s="185">
        <f>IFERROR(IF('⑥-1A申告納付税額（3%）【1人当】'!AS17-'⑦-1Aのうち道分【1人当】'!AS17&lt;0, '⑥-1A申告納付税額（3%）【1人当】'!AS17-'⑦-1Aのうち道分【1人当】'!AS17, 0), 0)</f>
        <v>0</v>
      </c>
      <c r="AT17" s="185">
        <f>IFERROR(IF('⑥-1A申告納付税額（3%）【1人当】'!AT17-'⑦-1Aのうち道分【1人当】'!AT17&lt;0, '⑥-1A申告納付税額（3%）【1人当】'!AT17-'⑦-1Aのうち道分【1人当】'!AT17, 0), 0)</f>
        <v>0</v>
      </c>
      <c r="AU17" s="185">
        <f>IFERROR(IF('⑥-1A申告納付税額（3%）【1人当】'!AU17-'⑦-1Aのうち道分【1人当】'!AU17&lt;0, '⑥-1A申告納付税額（3%）【1人当】'!AU17-'⑦-1Aのうち道分【1人当】'!AU17, 0), 0)</f>
        <v>0</v>
      </c>
      <c r="AV17" s="185">
        <f>IFERROR(IF('⑥-1A申告納付税額（3%）【1人当】'!AV17-'⑦-1Aのうち道分【1人当】'!AV17&lt;0, '⑥-1A申告納付税額（3%）【1人当】'!AV17-'⑦-1Aのうち道分【1人当】'!AV17, 0), 0)</f>
        <v>0</v>
      </c>
      <c r="AW17" s="185">
        <f>IFERROR(IF('⑥-1A申告納付税額（3%）【1人当】'!AW17-'⑦-1Aのうち道分【1人当】'!AW17&lt;0, '⑥-1A申告納付税額（3%）【1人当】'!AW17-'⑦-1Aのうち道分【1人当】'!AW17, 0), 0)</f>
        <v>0</v>
      </c>
      <c r="AX17" s="185">
        <f>IFERROR(IF('⑥-1A申告納付税額（3%）【1人当】'!AX17-'⑦-1Aのうち道分【1人当】'!AX17&lt;0, '⑥-1A申告納付税額（3%）【1人当】'!AX17-'⑦-1Aのうち道分【1人当】'!AX17, 0), 0)</f>
        <v>0</v>
      </c>
      <c r="AY17" s="185">
        <f>IFERROR(IF('⑥-1A申告納付税額（3%）【1人当】'!AY17-'⑦-1Aのうち道分【1人当】'!AY17&lt;0, '⑥-1A申告納付税額（3%）【1人当】'!AY17-'⑦-1Aのうち道分【1人当】'!AY17, 0), 0)</f>
        <v>0</v>
      </c>
      <c r="AZ17" s="185">
        <f>IFERROR(IF('⑥-1A申告納付税額（3%）【1人当】'!AZ17-'⑦-1Aのうち道分【1人当】'!AZ17&lt;0, '⑥-1A申告納付税額（3%）【1人当】'!AZ17-'⑦-1Aのうち道分【1人当】'!AZ17, 0), 0)</f>
        <v>0</v>
      </c>
      <c r="BA17" s="185">
        <f>IFERROR(IF('⑥-1A申告納付税額（3%）【1人当】'!BA17-'⑦-1Aのうち道分【1人当】'!BA17&lt;0, '⑥-1A申告納付税額（3%）【1人当】'!BA17-'⑦-1Aのうち道分【1人当】'!BA17, 0), 0)</f>
        <v>0</v>
      </c>
      <c r="BB17" s="185">
        <f>IFERROR(IF('⑥-1A申告納付税額（3%）【1人当】'!BB17-'⑦-1Aのうち道分【1人当】'!BB17&lt;0, '⑥-1A申告納付税額（3%）【1人当】'!BB17-'⑦-1Aのうち道分【1人当】'!BB17, 0), 0)</f>
        <v>0</v>
      </c>
      <c r="BC17" s="185">
        <f>IFERROR(IF('⑥-1A申告納付税額（3%）【1人当】'!BC17-'⑦-1Aのうち道分【1人当】'!BC17&lt;0, '⑥-1A申告納付税額（3%）【1人当】'!BC17-'⑦-1Aのうち道分【1人当】'!BC17, 0), 0)</f>
        <v>0</v>
      </c>
      <c r="BD17" s="185">
        <f>IFERROR(IF('⑥-1A申告納付税額（3%）【1人当】'!BD17-'⑦-1Aのうち道分【1人当】'!BD17&lt;0, '⑥-1A申告納付税額（3%）【1人当】'!BD17-'⑦-1Aのうち道分【1人当】'!BD17, 0), 0)</f>
        <v>0</v>
      </c>
      <c r="BE17" s="185">
        <f>IFERROR(IF('⑥-1A申告納付税額（3%）【1人当】'!BE17-'⑦-1Aのうち道分【1人当】'!BE17&lt;0, '⑥-1A申告納付税額（3%）【1人当】'!BE17-'⑦-1Aのうち道分【1人当】'!BE17, 0), 0)</f>
        <v>0</v>
      </c>
      <c r="BF17" s="185">
        <f>IFERROR(IF('⑥-1A申告納付税額（3%）【1人当】'!BF17-'⑦-1Aのうち道分【1人当】'!BF17&lt;0, '⑥-1A申告納付税額（3%）【1人当】'!BF17-'⑦-1Aのうち道分【1人当】'!BF17, 0), 0)</f>
        <v>0</v>
      </c>
      <c r="BG17" s="185">
        <f>IFERROR(IF('⑥-1A申告納付税額（3%）【1人当】'!BG17-'⑦-1Aのうち道分【1人当】'!BG17&lt;0, '⑥-1A申告納付税額（3%）【1人当】'!BG17-'⑦-1Aのうち道分【1人当】'!BG17, 0), 0)</f>
        <v>0</v>
      </c>
      <c r="BH17" s="185">
        <f>IFERROR(IF('⑥-1A申告納付税額（3%）【1人当】'!BH17-'⑦-1Aのうち道分【1人当】'!BH17&lt;0, '⑥-1A申告納付税額（3%）【1人当】'!BH17-'⑦-1Aのうち道分【1人当】'!BH17, 0), 0)</f>
        <v>0</v>
      </c>
      <c r="BI17" s="185">
        <f>IFERROR(IF('⑥-1A申告納付税額（3%）【1人当】'!BI17-'⑦-1Aのうち道分【1人当】'!BI17&lt;0, '⑥-1A申告納付税額（3%）【1人当】'!BI17-'⑦-1Aのうち道分【1人当】'!BI17, 0), 0)</f>
        <v>0</v>
      </c>
      <c r="BJ17" s="185">
        <f>IFERROR(IF('⑥-1A申告納付税額（3%）【1人当】'!BJ17-'⑦-1Aのうち道分【1人当】'!BJ17&lt;0, '⑥-1A申告納付税額（3%）【1人当】'!BJ17-'⑦-1Aのうち道分【1人当】'!BJ17, 0), 0)</f>
        <v>0</v>
      </c>
      <c r="BK17" s="185">
        <f>IFERROR(IF('⑥-1A申告納付税額（3%）【1人当】'!BK17-'⑦-1Aのうち道分【1人当】'!BK17&lt;0, '⑥-1A申告納付税額（3%）【1人当】'!BK17-'⑦-1Aのうち道分【1人当】'!BK17, 0), 0)</f>
        <v>0</v>
      </c>
      <c r="BL17" s="185">
        <f>IFERROR(IF('⑥-1A申告納付税額（3%）【1人当】'!BL17-'⑦-1Aのうち道分【1人当】'!BL17&lt;0, '⑥-1A申告納付税額（3%）【1人当】'!BL17-'⑦-1Aのうち道分【1人当】'!BL17, 0), 0)</f>
        <v>0</v>
      </c>
      <c r="BM17" s="185">
        <f>IFERROR(IF('⑥-1A申告納付税額（3%）【1人当】'!BM17-'⑦-1Aのうち道分【1人当】'!BM17&lt;0, '⑥-1A申告納付税額（3%）【1人当】'!BM17-'⑦-1Aのうち道分【1人当】'!BM17, 0), 0)</f>
        <v>0</v>
      </c>
      <c r="BN17" s="185">
        <f>IFERROR(IF('⑥-1A申告納付税額（3%）【1人当】'!BN17-'⑦-1Aのうち道分【1人当】'!BN17&lt;0, '⑥-1A申告納付税額（3%）【1人当】'!BN17-'⑦-1Aのうち道分【1人当】'!BN17, 0), 0)</f>
        <v>0</v>
      </c>
      <c r="BO17" s="185">
        <f>IFERROR(IF('⑥-1A申告納付税額（3%）【1人当】'!BO17-'⑦-1Aのうち道分【1人当】'!BO17&lt;0, '⑥-1A申告納付税額（3%）【1人当】'!BO17-'⑦-1Aのうち道分【1人当】'!BO17, 0), 0)</f>
        <v>0</v>
      </c>
      <c r="BP17" s="185">
        <f>IFERROR(IF('⑥-1A申告納付税額（3%）【1人当】'!BP17-'⑦-1Aのうち道分【1人当】'!BP17&lt;0, '⑥-1A申告納付税額（3%）【1人当】'!BP17-'⑦-1Aのうち道分【1人当】'!BP17, 0), 0)</f>
        <v>0</v>
      </c>
      <c r="BQ17" s="185">
        <f>IFERROR(IF('⑥-1A申告納付税額（3%）【1人当】'!BQ17-'⑦-1Aのうち道分【1人当】'!BQ17&lt;0, '⑥-1A申告納付税額（3%）【1人当】'!BQ17-'⑦-1Aのうち道分【1人当】'!BQ17, 0), 0)</f>
        <v>0</v>
      </c>
      <c r="BR17" s="185">
        <f>IFERROR(IF('⑥-1A申告納付税額（3%）【1人当】'!BR17-'⑦-1Aのうち道分【1人当】'!BR17&lt;0, '⑥-1A申告納付税額（3%）【1人当】'!BR17-'⑦-1Aのうち道分【1人当】'!BR17, 0), 0)</f>
        <v>0</v>
      </c>
      <c r="BS17" s="185">
        <f>IFERROR(IF('⑥-1A申告納付税額（3%）【1人当】'!BS17-'⑦-1Aのうち道分【1人当】'!BS17&lt;0, '⑥-1A申告納付税額（3%）【1人当】'!BS17-'⑦-1Aのうち道分【1人当】'!BS17, 0), 0)</f>
        <v>0</v>
      </c>
      <c r="BT17" s="185">
        <f>IFERROR(IF('⑥-1A申告納付税額（3%）【1人当】'!BT17-'⑦-1Aのうち道分【1人当】'!BT17&lt;0, '⑥-1A申告納付税額（3%）【1人当】'!BT17-'⑦-1Aのうち道分【1人当】'!BT17, 0), 0)</f>
        <v>0</v>
      </c>
      <c r="BU17" s="185">
        <f>IFERROR(IF('⑥-1A申告納付税額（3%）【1人当】'!BU17-'⑦-1Aのうち道分【1人当】'!BU17&lt;0, '⑥-1A申告納付税額（3%）【1人当】'!BU17-'⑦-1Aのうち道分【1人当】'!BU17, 0), 0)</f>
        <v>0</v>
      </c>
      <c r="BV17" s="185">
        <f>IFERROR(IF('⑥-1A申告納付税額（3%）【1人当】'!BV17-'⑦-1Aのうち道分【1人当】'!BV17&lt;0, '⑥-1A申告納付税額（3%）【1人当】'!BV17-'⑦-1Aのうち道分【1人当】'!BV17, 0), 0)</f>
        <v>0</v>
      </c>
      <c r="BW17" s="185">
        <f>IFERROR(IF('⑥-1A申告納付税額（3%）【1人当】'!BW17-'⑦-1Aのうち道分【1人当】'!BW17&lt;0, '⑥-1A申告納付税額（3%）【1人当】'!BW17-'⑦-1Aのうち道分【1人当】'!BW17, 0), 0)</f>
        <v>0</v>
      </c>
      <c r="BX17" s="185">
        <f>IFERROR(IF('⑥-1A申告納付税額（3%）【1人当】'!BX17-'⑦-1Aのうち道分【1人当】'!BX17&lt;0, '⑥-1A申告納付税額（3%）【1人当】'!BX17-'⑦-1Aのうち道分【1人当】'!BX17, 0), 0)</f>
        <v>0</v>
      </c>
      <c r="BY17" s="185">
        <f>IFERROR(IF('⑥-1A申告納付税額（3%）【1人当】'!BY17-'⑦-1Aのうち道分【1人当】'!BY17&lt;0, '⑥-1A申告納付税額（3%）【1人当】'!BY17-'⑦-1Aのうち道分【1人当】'!BY17, 0), 0)</f>
        <v>0</v>
      </c>
      <c r="BZ17" s="185">
        <f>IFERROR(IF('⑥-1A申告納付税額（3%）【1人当】'!BZ17-'⑦-1Aのうち道分【1人当】'!BZ17&lt;0, '⑥-1A申告納付税額（3%）【1人当】'!BZ17-'⑦-1Aのうち道分【1人当】'!BZ17, 0), 0)</f>
        <v>0</v>
      </c>
      <c r="CA17" s="185">
        <f>IFERROR(IF('⑥-1A申告納付税額（3%）【1人当】'!CA17-'⑦-1Aのうち道分【1人当】'!CA17&lt;0, '⑥-1A申告納付税額（3%）【1人当】'!CA17-'⑦-1Aのうち道分【1人当】'!CA17, 0), 0)</f>
        <v>0</v>
      </c>
      <c r="CB17" s="185">
        <f>IFERROR(IF('⑥-1A申告納付税額（3%）【1人当】'!CB17-'⑦-1Aのうち道分【1人当】'!CB17&lt;0, '⑥-1A申告納付税額（3%）【1人当】'!CB17-'⑦-1Aのうち道分【1人当】'!CB17, 0), 0)</f>
        <v>0</v>
      </c>
      <c r="CC17" s="185">
        <f>IFERROR(IF('⑥-1A申告納付税額（3%）【1人当】'!CC17-'⑦-1Aのうち道分【1人当】'!CC17&lt;0, '⑥-1A申告納付税額（3%）【1人当】'!CC17-'⑦-1Aのうち道分【1人当】'!CC17, 0), 0)</f>
        <v>0</v>
      </c>
      <c r="CD17" s="185">
        <f>IFERROR(IF('⑥-1A申告納付税額（3%）【1人当】'!CD17-'⑦-1Aのうち道分【1人当】'!CD17&lt;0, '⑥-1A申告納付税額（3%）【1人当】'!CD17-'⑦-1Aのうち道分【1人当】'!CD17, 0), 0)</f>
        <v>0</v>
      </c>
      <c r="CE17" s="185">
        <f>IFERROR(IF('⑥-1A申告納付税額（3%）【1人当】'!CE17-'⑦-1Aのうち道分【1人当】'!CE17&lt;0, '⑥-1A申告納付税額（3%）【1人当】'!CE17-'⑦-1Aのうち道分【1人当】'!CE17, 0), 0)</f>
        <v>0</v>
      </c>
      <c r="CF17" s="185">
        <f>IFERROR(IF('⑥-1A申告納付税額（3%）【1人当】'!CF17-'⑦-1Aのうち道分【1人当】'!CF17&lt;0, '⑥-1A申告納付税額（3%）【1人当】'!CF17-'⑦-1Aのうち道分【1人当】'!CF17, 0), 0)</f>
        <v>0</v>
      </c>
      <c r="CG17" s="185">
        <f>IFERROR(IF('⑥-1A申告納付税額（3%）【1人当】'!CG17-'⑦-1Aのうち道分【1人当】'!CG17&lt;0, '⑥-1A申告納付税額（3%）【1人当】'!CG17-'⑦-1Aのうち道分【1人当】'!CG17, 0), 0)</f>
        <v>0</v>
      </c>
      <c r="CH17" s="185">
        <f>IFERROR(IF('⑥-1A申告納付税額（3%）【1人当】'!CH17-'⑦-1Aのうち道分【1人当】'!CH17&lt;0, '⑥-1A申告納付税額（3%）【1人当】'!CH17-'⑦-1Aのうち道分【1人当】'!CH17, 0), 0)</f>
        <v>0</v>
      </c>
      <c r="CI17" s="185">
        <f>IFERROR(IF('⑥-1A申告納付税額（3%）【1人当】'!CI17-'⑦-1Aのうち道分【1人当】'!CI17&lt;0, '⑥-1A申告納付税額（3%）【1人当】'!CI17-'⑦-1Aのうち道分【1人当】'!CI17, 0), 0)</f>
        <v>0</v>
      </c>
      <c r="CJ17" s="185">
        <f>IFERROR(IF('⑥-1A申告納付税額（3%）【1人当】'!CJ17-'⑦-1Aのうち道分【1人当】'!CJ17&lt;0, '⑥-1A申告納付税額（3%）【1人当】'!CJ17-'⑦-1Aのうち道分【1人当】'!CJ17, 0), 0)</f>
        <v>0</v>
      </c>
      <c r="CK17" s="185">
        <f>IFERROR(IF('⑥-1A申告納付税額（3%）【1人当】'!CK17-'⑦-1Aのうち道分【1人当】'!CK17&lt;0, '⑥-1A申告納付税額（3%）【1人当】'!CK17-'⑦-1Aのうち道分【1人当】'!CK17, 0), 0)</f>
        <v>0</v>
      </c>
      <c r="CL17" s="185">
        <f>IFERROR(IF('⑥-1A申告納付税額（3%）【1人当】'!CL17-'⑦-1Aのうち道分【1人当】'!CL17&lt;0, '⑥-1A申告納付税額（3%）【1人当】'!CL17-'⑦-1Aのうち道分【1人当】'!CL17, 0), 0)</f>
        <v>0</v>
      </c>
      <c r="CM17" s="185">
        <f>IFERROR(IF('⑥-1A申告納付税額（3%）【1人当】'!CM17-'⑦-1Aのうち道分【1人当】'!CM17&lt;0, '⑥-1A申告納付税額（3%）【1人当】'!CM17-'⑦-1Aのうち道分【1人当】'!CM17, 0), 0)</f>
        <v>0</v>
      </c>
      <c r="CN17" s="185">
        <f>IFERROR(IF('⑥-1A申告納付税額（3%）【1人当】'!CN17-'⑦-1Aのうち道分【1人当】'!CN17&lt;0, '⑥-1A申告納付税額（3%）【1人当】'!CN17-'⑦-1Aのうち道分【1人当】'!CN17, 0), 0)</f>
        <v>0</v>
      </c>
      <c r="CO17" s="185">
        <f>IFERROR(IF('⑥-1A申告納付税額（3%）【1人当】'!CO17-'⑦-1Aのうち道分【1人当】'!CO17&lt;0, '⑥-1A申告納付税額（3%）【1人当】'!CO17-'⑦-1Aのうち道分【1人当】'!CO17, 0), 0)</f>
        <v>0</v>
      </c>
      <c r="CP17" s="185">
        <f>IFERROR(IF('⑥-1A申告納付税額（3%）【1人当】'!CP17-'⑦-1Aのうち道分【1人当】'!CP17&lt;0, '⑥-1A申告納付税額（3%）【1人当】'!CP17-'⑦-1Aのうち道分【1人当】'!CP17, 0), 0)</f>
        <v>0</v>
      </c>
      <c r="CQ17" s="185">
        <f>IFERROR(IF('⑥-1A申告納付税額（3%）【1人当】'!CQ17-'⑦-1Aのうち道分【1人当】'!CQ17&lt;0, '⑥-1A申告納付税額（3%）【1人当】'!CQ17-'⑦-1Aのうち道分【1人当】'!CQ17, 0), 0)</f>
        <v>0</v>
      </c>
      <c r="CR17" s="185">
        <f>IFERROR(IF('⑥-1A申告納付税額（3%）【1人当】'!CR17-'⑦-1Aのうち道分【1人当】'!CR17&lt;0, '⑥-1A申告納付税額（3%）【1人当】'!CR17-'⑦-1Aのうち道分【1人当】'!CR17, 0), 0)</f>
        <v>0</v>
      </c>
      <c r="CS17" s="185">
        <f>IFERROR(IF('⑥-1A申告納付税額（3%）【1人当】'!CS17-'⑦-1Aのうち道分【1人当】'!CS17&lt;0, '⑥-1A申告納付税額（3%）【1人当】'!CS17-'⑦-1Aのうち道分【1人当】'!CS17, 0), 0)</f>
        <v>0</v>
      </c>
      <c r="CT17" s="185">
        <f>IFERROR(IF('⑥-1A申告納付税額（3%）【1人当】'!CT17-'⑦-1Aのうち道分【1人当】'!CT17&lt;0, '⑥-1A申告納付税額（3%）【1人当】'!CT17-'⑦-1Aのうち道分【1人当】'!CT17, 0), 0)</f>
        <v>0</v>
      </c>
      <c r="CU17" s="185">
        <f>IFERROR(IF('⑥-1A申告納付税額（3%）【1人当】'!CU17-'⑦-1Aのうち道分【1人当】'!CU17&lt;0, '⑥-1A申告納付税額（3%）【1人当】'!CU17-'⑦-1Aのうち道分【1人当】'!CU17, 0), 0)</f>
        <v>0</v>
      </c>
      <c r="CV17" s="185">
        <f>IFERROR(IF('⑥-1A申告納付税額（3%）【1人当】'!CV17-'⑦-1Aのうち道分【1人当】'!CV17&lt;0, '⑥-1A申告納付税額（3%）【1人当】'!CV17-'⑦-1Aのうち道分【1人当】'!CV17, 0), 0)</f>
        <v>0</v>
      </c>
      <c r="CW17" s="185">
        <f>IFERROR(IF('⑥-1A申告納付税額（3%）【1人当】'!CW17-'⑦-1Aのうち道分【1人当】'!CW17&lt;0, '⑥-1A申告納付税額（3%）【1人当】'!CW17-'⑦-1Aのうち道分【1人当】'!CW17, 0), 0)</f>
        <v>0</v>
      </c>
      <c r="CX17" s="185">
        <f>IFERROR(IF('⑥-1A申告納付税額（3%）【1人当】'!CX17-'⑦-1Aのうち道分【1人当】'!CX17&lt;0, '⑥-1A申告納付税額（3%）【1人当】'!CX17-'⑦-1Aのうち道分【1人当】'!CX17, 0), 0)</f>
        <v>0</v>
      </c>
      <c r="CY17" s="13"/>
      <c r="CZ17" s="179">
        <v>11</v>
      </c>
      <c r="DA17" s="5">
        <f xml:space="preserve"> SUMIF(C17:CX17,"&lt;0",'①-1入力シート（宿泊人数）【1人当】'!C17:CX17)</f>
        <v>0</v>
      </c>
      <c r="DB17" s="5">
        <f xml:space="preserve"> SUMIF(C17:CX17,"&lt;0",'⑥-1A申告納付税額（3%）【1人当】'!C17:CX17)</f>
        <v>0</v>
      </c>
    </row>
    <row r="18" spans="1:106">
      <c r="A18" s="196"/>
      <c r="B18" s="175">
        <v>12</v>
      </c>
      <c r="C18" s="185">
        <f>IFERROR(IF('⑥-1A申告納付税額（3%）【1人当】'!C18-'⑦-1Aのうち道分【1人当】'!C18&lt;0, '⑥-1A申告納付税額（3%）【1人当】'!C18-'⑦-1Aのうち道分【1人当】'!C18, 0), 0)</f>
        <v>0</v>
      </c>
      <c r="D18" s="185">
        <f>IFERROR(IF('⑥-1A申告納付税額（3%）【1人当】'!D18-'⑦-1Aのうち道分【1人当】'!D18&lt;0, '⑥-1A申告納付税額（3%）【1人当】'!D18-'⑦-1Aのうち道分【1人当】'!D18, 0), 0)</f>
        <v>0</v>
      </c>
      <c r="E18" s="185">
        <f>IFERROR(IF('⑥-1A申告納付税額（3%）【1人当】'!E18-'⑦-1Aのうち道分【1人当】'!E18&lt;0, '⑥-1A申告納付税額（3%）【1人当】'!E18-'⑦-1Aのうち道分【1人当】'!E18, 0), 0)</f>
        <v>0</v>
      </c>
      <c r="F18" s="185">
        <f>IFERROR(IF('⑥-1A申告納付税額（3%）【1人当】'!F18-'⑦-1Aのうち道分【1人当】'!F18&lt;0, '⑥-1A申告納付税額（3%）【1人当】'!F18-'⑦-1Aのうち道分【1人当】'!F18, 0), 0)</f>
        <v>0</v>
      </c>
      <c r="G18" s="185">
        <f>IFERROR(IF('⑥-1A申告納付税額（3%）【1人当】'!G18-'⑦-1Aのうち道分【1人当】'!G18&lt;0, '⑥-1A申告納付税額（3%）【1人当】'!G18-'⑦-1Aのうち道分【1人当】'!G18, 0), 0)</f>
        <v>0</v>
      </c>
      <c r="H18" s="185">
        <f>IFERROR(IF('⑥-1A申告納付税額（3%）【1人当】'!H18-'⑦-1Aのうち道分【1人当】'!H18&lt;0, '⑥-1A申告納付税額（3%）【1人当】'!H18-'⑦-1Aのうち道分【1人当】'!H18, 0), 0)</f>
        <v>0</v>
      </c>
      <c r="I18" s="185">
        <f>IFERROR(IF('⑥-1A申告納付税額（3%）【1人当】'!I18-'⑦-1Aのうち道分【1人当】'!I18&lt;0, '⑥-1A申告納付税額（3%）【1人当】'!I18-'⑦-1Aのうち道分【1人当】'!I18, 0), 0)</f>
        <v>0</v>
      </c>
      <c r="J18" s="185">
        <f>IFERROR(IF('⑥-1A申告納付税額（3%）【1人当】'!J18-'⑦-1Aのうち道分【1人当】'!J18&lt;0, '⑥-1A申告納付税額（3%）【1人当】'!J18-'⑦-1Aのうち道分【1人当】'!J18, 0), 0)</f>
        <v>0</v>
      </c>
      <c r="K18" s="185">
        <f>IFERROR(IF('⑥-1A申告納付税額（3%）【1人当】'!K18-'⑦-1Aのうち道分【1人当】'!K18&lt;0, '⑥-1A申告納付税額（3%）【1人当】'!K18-'⑦-1Aのうち道分【1人当】'!K18, 0), 0)</f>
        <v>0</v>
      </c>
      <c r="L18" s="185">
        <f>IFERROR(IF('⑥-1A申告納付税額（3%）【1人当】'!L18-'⑦-1Aのうち道分【1人当】'!L18&lt;0, '⑥-1A申告納付税額（3%）【1人当】'!L18-'⑦-1Aのうち道分【1人当】'!L18, 0), 0)</f>
        <v>0</v>
      </c>
      <c r="M18" s="185">
        <f>IFERROR(IF('⑥-1A申告納付税額（3%）【1人当】'!M18-'⑦-1Aのうち道分【1人当】'!M18&lt;0, '⑥-1A申告納付税額（3%）【1人当】'!M18-'⑦-1Aのうち道分【1人当】'!M18, 0), 0)</f>
        <v>0</v>
      </c>
      <c r="N18" s="185">
        <f>IFERROR(IF('⑥-1A申告納付税額（3%）【1人当】'!N18-'⑦-1Aのうち道分【1人当】'!N18&lt;0, '⑥-1A申告納付税額（3%）【1人当】'!N18-'⑦-1Aのうち道分【1人当】'!N18, 0), 0)</f>
        <v>0</v>
      </c>
      <c r="O18" s="185">
        <f>IFERROR(IF('⑥-1A申告納付税額（3%）【1人当】'!O18-'⑦-1Aのうち道分【1人当】'!O18&lt;0, '⑥-1A申告納付税額（3%）【1人当】'!O18-'⑦-1Aのうち道分【1人当】'!O18, 0), 0)</f>
        <v>0</v>
      </c>
      <c r="P18" s="185">
        <f>IFERROR(IF('⑥-1A申告納付税額（3%）【1人当】'!P18-'⑦-1Aのうち道分【1人当】'!P18&lt;0, '⑥-1A申告納付税額（3%）【1人当】'!P18-'⑦-1Aのうち道分【1人当】'!P18, 0), 0)</f>
        <v>0</v>
      </c>
      <c r="Q18" s="185">
        <f>IFERROR(IF('⑥-1A申告納付税額（3%）【1人当】'!Q18-'⑦-1Aのうち道分【1人当】'!Q18&lt;0, '⑥-1A申告納付税額（3%）【1人当】'!Q18-'⑦-1Aのうち道分【1人当】'!Q18, 0), 0)</f>
        <v>0</v>
      </c>
      <c r="R18" s="185">
        <f>IFERROR(IF('⑥-1A申告納付税額（3%）【1人当】'!R18-'⑦-1Aのうち道分【1人当】'!R18&lt;0, '⑥-1A申告納付税額（3%）【1人当】'!R18-'⑦-1Aのうち道分【1人当】'!R18, 0), 0)</f>
        <v>0</v>
      </c>
      <c r="S18" s="185">
        <f>IFERROR(IF('⑥-1A申告納付税額（3%）【1人当】'!S18-'⑦-1Aのうち道分【1人当】'!S18&lt;0, '⑥-1A申告納付税額（3%）【1人当】'!S18-'⑦-1Aのうち道分【1人当】'!S18, 0), 0)</f>
        <v>0</v>
      </c>
      <c r="T18" s="185">
        <f>IFERROR(IF('⑥-1A申告納付税額（3%）【1人当】'!T18-'⑦-1Aのうち道分【1人当】'!T18&lt;0, '⑥-1A申告納付税額（3%）【1人当】'!T18-'⑦-1Aのうち道分【1人当】'!T18, 0), 0)</f>
        <v>0</v>
      </c>
      <c r="U18" s="185">
        <f>IFERROR(IF('⑥-1A申告納付税額（3%）【1人当】'!U18-'⑦-1Aのうち道分【1人当】'!U18&lt;0, '⑥-1A申告納付税額（3%）【1人当】'!U18-'⑦-1Aのうち道分【1人当】'!U18, 0), 0)</f>
        <v>0</v>
      </c>
      <c r="V18" s="185">
        <f>IFERROR(IF('⑥-1A申告納付税額（3%）【1人当】'!V18-'⑦-1Aのうち道分【1人当】'!V18&lt;0, '⑥-1A申告納付税額（3%）【1人当】'!V18-'⑦-1Aのうち道分【1人当】'!V18, 0), 0)</f>
        <v>0</v>
      </c>
      <c r="W18" s="185">
        <f>IFERROR(IF('⑥-1A申告納付税額（3%）【1人当】'!W18-'⑦-1Aのうち道分【1人当】'!W18&lt;0, '⑥-1A申告納付税額（3%）【1人当】'!W18-'⑦-1Aのうち道分【1人当】'!W18, 0), 0)</f>
        <v>0</v>
      </c>
      <c r="X18" s="185">
        <f>IFERROR(IF('⑥-1A申告納付税額（3%）【1人当】'!X18-'⑦-1Aのうち道分【1人当】'!X18&lt;0, '⑥-1A申告納付税額（3%）【1人当】'!X18-'⑦-1Aのうち道分【1人当】'!X18, 0), 0)</f>
        <v>0</v>
      </c>
      <c r="Y18" s="185">
        <f>IFERROR(IF('⑥-1A申告納付税額（3%）【1人当】'!Y18-'⑦-1Aのうち道分【1人当】'!Y18&lt;0, '⑥-1A申告納付税額（3%）【1人当】'!Y18-'⑦-1Aのうち道分【1人当】'!Y18, 0), 0)</f>
        <v>0</v>
      </c>
      <c r="Z18" s="185">
        <f>IFERROR(IF('⑥-1A申告納付税額（3%）【1人当】'!Z18-'⑦-1Aのうち道分【1人当】'!Z18&lt;0, '⑥-1A申告納付税額（3%）【1人当】'!Z18-'⑦-1Aのうち道分【1人当】'!Z18, 0), 0)</f>
        <v>0</v>
      </c>
      <c r="AA18" s="185">
        <f>IFERROR(IF('⑥-1A申告納付税額（3%）【1人当】'!AA18-'⑦-1Aのうち道分【1人当】'!AA18&lt;0, '⑥-1A申告納付税額（3%）【1人当】'!AA18-'⑦-1Aのうち道分【1人当】'!AA18, 0), 0)</f>
        <v>0</v>
      </c>
      <c r="AB18" s="185">
        <f>IFERROR(IF('⑥-1A申告納付税額（3%）【1人当】'!AB18-'⑦-1Aのうち道分【1人当】'!AB18&lt;0, '⑥-1A申告納付税額（3%）【1人当】'!AB18-'⑦-1Aのうち道分【1人当】'!AB18, 0), 0)</f>
        <v>0</v>
      </c>
      <c r="AC18" s="185">
        <f>IFERROR(IF('⑥-1A申告納付税額（3%）【1人当】'!AC18-'⑦-1Aのうち道分【1人当】'!AC18&lt;0, '⑥-1A申告納付税額（3%）【1人当】'!AC18-'⑦-1Aのうち道分【1人当】'!AC18, 0), 0)</f>
        <v>0</v>
      </c>
      <c r="AD18" s="185">
        <f>IFERROR(IF('⑥-1A申告納付税額（3%）【1人当】'!AD18-'⑦-1Aのうち道分【1人当】'!AD18&lt;0, '⑥-1A申告納付税額（3%）【1人当】'!AD18-'⑦-1Aのうち道分【1人当】'!AD18, 0), 0)</f>
        <v>0</v>
      </c>
      <c r="AE18" s="185">
        <f>IFERROR(IF('⑥-1A申告納付税額（3%）【1人当】'!AE18-'⑦-1Aのうち道分【1人当】'!AE18&lt;0, '⑥-1A申告納付税額（3%）【1人当】'!AE18-'⑦-1Aのうち道分【1人当】'!AE18, 0), 0)</f>
        <v>0</v>
      </c>
      <c r="AF18" s="185">
        <f>IFERROR(IF('⑥-1A申告納付税額（3%）【1人当】'!AF18-'⑦-1Aのうち道分【1人当】'!AF18&lt;0, '⑥-1A申告納付税額（3%）【1人当】'!AF18-'⑦-1Aのうち道分【1人当】'!AF18, 0), 0)</f>
        <v>0</v>
      </c>
      <c r="AG18" s="185">
        <f>IFERROR(IF('⑥-1A申告納付税額（3%）【1人当】'!AG18-'⑦-1Aのうち道分【1人当】'!AG18&lt;0, '⑥-1A申告納付税額（3%）【1人当】'!AG18-'⑦-1Aのうち道分【1人当】'!AG18, 0), 0)</f>
        <v>0</v>
      </c>
      <c r="AH18" s="185">
        <f>IFERROR(IF('⑥-1A申告納付税額（3%）【1人当】'!AH18-'⑦-1Aのうち道分【1人当】'!AH18&lt;0, '⑥-1A申告納付税額（3%）【1人当】'!AH18-'⑦-1Aのうち道分【1人当】'!AH18, 0), 0)</f>
        <v>0</v>
      </c>
      <c r="AI18" s="185">
        <f>IFERROR(IF('⑥-1A申告納付税額（3%）【1人当】'!AI18-'⑦-1Aのうち道分【1人当】'!AI18&lt;0, '⑥-1A申告納付税額（3%）【1人当】'!AI18-'⑦-1Aのうち道分【1人当】'!AI18, 0), 0)</f>
        <v>0</v>
      </c>
      <c r="AJ18" s="185">
        <f>IFERROR(IF('⑥-1A申告納付税額（3%）【1人当】'!AJ18-'⑦-1Aのうち道分【1人当】'!AJ18&lt;0, '⑥-1A申告納付税額（3%）【1人当】'!AJ18-'⑦-1Aのうち道分【1人当】'!AJ18, 0), 0)</f>
        <v>0</v>
      </c>
      <c r="AK18" s="185">
        <f>IFERROR(IF('⑥-1A申告納付税額（3%）【1人当】'!AK18-'⑦-1Aのうち道分【1人当】'!AK18&lt;0, '⑥-1A申告納付税額（3%）【1人当】'!AK18-'⑦-1Aのうち道分【1人当】'!AK18, 0), 0)</f>
        <v>0</v>
      </c>
      <c r="AL18" s="185">
        <f>IFERROR(IF('⑥-1A申告納付税額（3%）【1人当】'!AL18-'⑦-1Aのうち道分【1人当】'!AL18&lt;0, '⑥-1A申告納付税額（3%）【1人当】'!AL18-'⑦-1Aのうち道分【1人当】'!AL18, 0), 0)</f>
        <v>0</v>
      </c>
      <c r="AM18" s="185">
        <f>IFERROR(IF('⑥-1A申告納付税額（3%）【1人当】'!AM18-'⑦-1Aのうち道分【1人当】'!AM18&lt;0, '⑥-1A申告納付税額（3%）【1人当】'!AM18-'⑦-1Aのうち道分【1人当】'!AM18, 0), 0)</f>
        <v>0</v>
      </c>
      <c r="AN18" s="185">
        <f>IFERROR(IF('⑥-1A申告納付税額（3%）【1人当】'!AN18-'⑦-1Aのうち道分【1人当】'!AN18&lt;0, '⑥-1A申告納付税額（3%）【1人当】'!AN18-'⑦-1Aのうち道分【1人当】'!AN18, 0), 0)</f>
        <v>0</v>
      </c>
      <c r="AO18" s="185">
        <f>IFERROR(IF('⑥-1A申告納付税額（3%）【1人当】'!AO18-'⑦-1Aのうち道分【1人当】'!AO18&lt;0, '⑥-1A申告納付税額（3%）【1人当】'!AO18-'⑦-1Aのうち道分【1人当】'!AO18, 0), 0)</f>
        <v>0</v>
      </c>
      <c r="AP18" s="185">
        <f>IFERROR(IF('⑥-1A申告納付税額（3%）【1人当】'!AP18-'⑦-1Aのうち道分【1人当】'!AP18&lt;0, '⑥-1A申告納付税額（3%）【1人当】'!AP18-'⑦-1Aのうち道分【1人当】'!AP18, 0), 0)</f>
        <v>0</v>
      </c>
      <c r="AQ18" s="185">
        <f>IFERROR(IF('⑥-1A申告納付税額（3%）【1人当】'!AQ18-'⑦-1Aのうち道分【1人当】'!AQ18&lt;0, '⑥-1A申告納付税額（3%）【1人当】'!AQ18-'⑦-1Aのうち道分【1人当】'!AQ18, 0), 0)</f>
        <v>0</v>
      </c>
      <c r="AR18" s="185">
        <f>IFERROR(IF('⑥-1A申告納付税額（3%）【1人当】'!AR18-'⑦-1Aのうち道分【1人当】'!AR18&lt;0, '⑥-1A申告納付税額（3%）【1人当】'!AR18-'⑦-1Aのうち道分【1人当】'!AR18, 0), 0)</f>
        <v>0</v>
      </c>
      <c r="AS18" s="185">
        <f>IFERROR(IF('⑥-1A申告納付税額（3%）【1人当】'!AS18-'⑦-1Aのうち道分【1人当】'!AS18&lt;0, '⑥-1A申告納付税額（3%）【1人当】'!AS18-'⑦-1Aのうち道分【1人当】'!AS18, 0), 0)</f>
        <v>0</v>
      </c>
      <c r="AT18" s="185">
        <f>IFERROR(IF('⑥-1A申告納付税額（3%）【1人当】'!AT18-'⑦-1Aのうち道分【1人当】'!AT18&lt;0, '⑥-1A申告納付税額（3%）【1人当】'!AT18-'⑦-1Aのうち道分【1人当】'!AT18, 0), 0)</f>
        <v>0</v>
      </c>
      <c r="AU18" s="185">
        <f>IFERROR(IF('⑥-1A申告納付税額（3%）【1人当】'!AU18-'⑦-1Aのうち道分【1人当】'!AU18&lt;0, '⑥-1A申告納付税額（3%）【1人当】'!AU18-'⑦-1Aのうち道分【1人当】'!AU18, 0), 0)</f>
        <v>0</v>
      </c>
      <c r="AV18" s="185">
        <f>IFERROR(IF('⑥-1A申告納付税額（3%）【1人当】'!AV18-'⑦-1Aのうち道分【1人当】'!AV18&lt;0, '⑥-1A申告納付税額（3%）【1人当】'!AV18-'⑦-1Aのうち道分【1人当】'!AV18, 0), 0)</f>
        <v>0</v>
      </c>
      <c r="AW18" s="185">
        <f>IFERROR(IF('⑥-1A申告納付税額（3%）【1人当】'!AW18-'⑦-1Aのうち道分【1人当】'!AW18&lt;0, '⑥-1A申告納付税額（3%）【1人当】'!AW18-'⑦-1Aのうち道分【1人当】'!AW18, 0), 0)</f>
        <v>0</v>
      </c>
      <c r="AX18" s="185">
        <f>IFERROR(IF('⑥-1A申告納付税額（3%）【1人当】'!AX18-'⑦-1Aのうち道分【1人当】'!AX18&lt;0, '⑥-1A申告納付税額（3%）【1人当】'!AX18-'⑦-1Aのうち道分【1人当】'!AX18, 0), 0)</f>
        <v>0</v>
      </c>
      <c r="AY18" s="185">
        <f>IFERROR(IF('⑥-1A申告納付税額（3%）【1人当】'!AY18-'⑦-1Aのうち道分【1人当】'!AY18&lt;0, '⑥-1A申告納付税額（3%）【1人当】'!AY18-'⑦-1Aのうち道分【1人当】'!AY18, 0), 0)</f>
        <v>0</v>
      </c>
      <c r="AZ18" s="185">
        <f>IFERROR(IF('⑥-1A申告納付税額（3%）【1人当】'!AZ18-'⑦-1Aのうち道分【1人当】'!AZ18&lt;0, '⑥-1A申告納付税額（3%）【1人当】'!AZ18-'⑦-1Aのうち道分【1人当】'!AZ18, 0), 0)</f>
        <v>0</v>
      </c>
      <c r="BA18" s="185">
        <f>IFERROR(IF('⑥-1A申告納付税額（3%）【1人当】'!BA18-'⑦-1Aのうち道分【1人当】'!BA18&lt;0, '⑥-1A申告納付税額（3%）【1人当】'!BA18-'⑦-1Aのうち道分【1人当】'!BA18, 0), 0)</f>
        <v>0</v>
      </c>
      <c r="BB18" s="185">
        <f>IFERROR(IF('⑥-1A申告納付税額（3%）【1人当】'!BB18-'⑦-1Aのうち道分【1人当】'!BB18&lt;0, '⑥-1A申告納付税額（3%）【1人当】'!BB18-'⑦-1Aのうち道分【1人当】'!BB18, 0), 0)</f>
        <v>0</v>
      </c>
      <c r="BC18" s="185">
        <f>IFERROR(IF('⑥-1A申告納付税額（3%）【1人当】'!BC18-'⑦-1Aのうち道分【1人当】'!BC18&lt;0, '⑥-1A申告納付税額（3%）【1人当】'!BC18-'⑦-1Aのうち道分【1人当】'!BC18, 0), 0)</f>
        <v>0</v>
      </c>
      <c r="BD18" s="185">
        <f>IFERROR(IF('⑥-1A申告納付税額（3%）【1人当】'!BD18-'⑦-1Aのうち道分【1人当】'!BD18&lt;0, '⑥-1A申告納付税額（3%）【1人当】'!BD18-'⑦-1Aのうち道分【1人当】'!BD18, 0), 0)</f>
        <v>0</v>
      </c>
      <c r="BE18" s="185">
        <f>IFERROR(IF('⑥-1A申告納付税額（3%）【1人当】'!BE18-'⑦-1Aのうち道分【1人当】'!BE18&lt;0, '⑥-1A申告納付税額（3%）【1人当】'!BE18-'⑦-1Aのうち道分【1人当】'!BE18, 0), 0)</f>
        <v>0</v>
      </c>
      <c r="BF18" s="185">
        <f>IFERROR(IF('⑥-1A申告納付税額（3%）【1人当】'!BF18-'⑦-1Aのうち道分【1人当】'!BF18&lt;0, '⑥-1A申告納付税額（3%）【1人当】'!BF18-'⑦-1Aのうち道分【1人当】'!BF18, 0), 0)</f>
        <v>0</v>
      </c>
      <c r="BG18" s="185">
        <f>IFERROR(IF('⑥-1A申告納付税額（3%）【1人当】'!BG18-'⑦-1Aのうち道分【1人当】'!BG18&lt;0, '⑥-1A申告納付税額（3%）【1人当】'!BG18-'⑦-1Aのうち道分【1人当】'!BG18, 0), 0)</f>
        <v>0</v>
      </c>
      <c r="BH18" s="185">
        <f>IFERROR(IF('⑥-1A申告納付税額（3%）【1人当】'!BH18-'⑦-1Aのうち道分【1人当】'!BH18&lt;0, '⑥-1A申告納付税額（3%）【1人当】'!BH18-'⑦-1Aのうち道分【1人当】'!BH18, 0), 0)</f>
        <v>0</v>
      </c>
      <c r="BI18" s="185">
        <f>IFERROR(IF('⑥-1A申告納付税額（3%）【1人当】'!BI18-'⑦-1Aのうち道分【1人当】'!BI18&lt;0, '⑥-1A申告納付税額（3%）【1人当】'!BI18-'⑦-1Aのうち道分【1人当】'!BI18, 0), 0)</f>
        <v>0</v>
      </c>
      <c r="BJ18" s="185">
        <f>IFERROR(IF('⑥-1A申告納付税額（3%）【1人当】'!BJ18-'⑦-1Aのうち道分【1人当】'!BJ18&lt;0, '⑥-1A申告納付税額（3%）【1人当】'!BJ18-'⑦-1Aのうち道分【1人当】'!BJ18, 0), 0)</f>
        <v>0</v>
      </c>
      <c r="BK18" s="185">
        <f>IFERROR(IF('⑥-1A申告納付税額（3%）【1人当】'!BK18-'⑦-1Aのうち道分【1人当】'!BK18&lt;0, '⑥-1A申告納付税額（3%）【1人当】'!BK18-'⑦-1Aのうち道分【1人当】'!BK18, 0), 0)</f>
        <v>0</v>
      </c>
      <c r="BL18" s="185">
        <f>IFERROR(IF('⑥-1A申告納付税額（3%）【1人当】'!BL18-'⑦-1Aのうち道分【1人当】'!BL18&lt;0, '⑥-1A申告納付税額（3%）【1人当】'!BL18-'⑦-1Aのうち道分【1人当】'!BL18, 0), 0)</f>
        <v>0</v>
      </c>
      <c r="BM18" s="185">
        <f>IFERROR(IF('⑥-1A申告納付税額（3%）【1人当】'!BM18-'⑦-1Aのうち道分【1人当】'!BM18&lt;0, '⑥-1A申告納付税額（3%）【1人当】'!BM18-'⑦-1Aのうち道分【1人当】'!BM18, 0), 0)</f>
        <v>0</v>
      </c>
      <c r="BN18" s="185">
        <f>IFERROR(IF('⑥-1A申告納付税額（3%）【1人当】'!BN18-'⑦-1Aのうち道分【1人当】'!BN18&lt;0, '⑥-1A申告納付税額（3%）【1人当】'!BN18-'⑦-1Aのうち道分【1人当】'!BN18, 0), 0)</f>
        <v>0</v>
      </c>
      <c r="BO18" s="185">
        <f>IFERROR(IF('⑥-1A申告納付税額（3%）【1人当】'!BO18-'⑦-1Aのうち道分【1人当】'!BO18&lt;0, '⑥-1A申告納付税額（3%）【1人当】'!BO18-'⑦-1Aのうち道分【1人当】'!BO18, 0), 0)</f>
        <v>0</v>
      </c>
      <c r="BP18" s="185">
        <f>IFERROR(IF('⑥-1A申告納付税額（3%）【1人当】'!BP18-'⑦-1Aのうち道分【1人当】'!BP18&lt;0, '⑥-1A申告納付税額（3%）【1人当】'!BP18-'⑦-1Aのうち道分【1人当】'!BP18, 0), 0)</f>
        <v>0</v>
      </c>
      <c r="BQ18" s="185">
        <f>IFERROR(IF('⑥-1A申告納付税額（3%）【1人当】'!BQ18-'⑦-1Aのうち道分【1人当】'!BQ18&lt;0, '⑥-1A申告納付税額（3%）【1人当】'!BQ18-'⑦-1Aのうち道分【1人当】'!BQ18, 0), 0)</f>
        <v>0</v>
      </c>
      <c r="BR18" s="185">
        <f>IFERROR(IF('⑥-1A申告納付税額（3%）【1人当】'!BR18-'⑦-1Aのうち道分【1人当】'!BR18&lt;0, '⑥-1A申告納付税額（3%）【1人当】'!BR18-'⑦-1Aのうち道分【1人当】'!BR18, 0), 0)</f>
        <v>0</v>
      </c>
      <c r="BS18" s="185">
        <f>IFERROR(IF('⑥-1A申告納付税額（3%）【1人当】'!BS18-'⑦-1Aのうち道分【1人当】'!BS18&lt;0, '⑥-1A申告納付税額（3%）【1人当】'!BS18-'⑦-1Aのうち道分【1人当】'!BS18, 0), 0)</f>
        <v>0</v>
      </c>
      <c r="BT18" s="185">
        <f>IFERROR(IF('⑥-1A申告納付税額（3%）【1人当】'!BT18-'⑦-1Aのうち道分【1人当】'!BT18&lt;0, '⑥-1A申告納付税額（3%）【1人当】'!BT18-'⑦-1Aのうち道分【1人当】'!BT18, 0), 0)</f>
        <v>0</v>
      </c>
      <c r="BU18" s="185">
        <f>IFERROR(IF('⑥-1A申告納付税額（3%）【1人当】'!BU18-'⑦-1Aのうち道分【1人当】'!BU18&lt;0, '⑥-1A申告納付税額（3%）【1人当】'!BU18-'⑦-1Aのうち道分【1人当】'!BU18, 0), 0)</f>
        <v>0</v>
      </c>
      <c r="BV18" s="185">
        <f>IFERROR(IF('⑥-1A申告納付税額（3%）【1人当】'!BV18-'⑦-1Aのうち道分【1人当】'!BV18&lt;0, '⑥-1A申告納付税額（3%）【1人当】'!BV18-'⑦-1Aのうち道分【1人当】'!BV18, 0), 0)</f>
        <v>0</v>
      </c>
      <c r="BW18" s="185">
        <f>IFERROR(IF('⑥-1A申告納付税額（3%）【1人当】'!BW18-'⑦-1Aのうち道分【1人当】'!BW18&lt;0, '⑥-1A申告納付税額（3%）【1人当】'!BW18-'⑦-1Aのうち道分【1人当】'!BW18, 0), 0)</f>
        <v>0</v>
      </c>
      <c r="BX18" s="185">
        <f>IFERROR(IF('⑥-1A申告納付税額（3%）【1人当】'!BX18-'⑦-1Aのうち道分【1人当】'!BX18&lt;0, '⑥-1A申告納付税額（3%）【1人当】'!BX18-'⑦-1Aのうち道分【1人当】'!BX18, 0), 0)</f>
        <v>0</v>
      </c>
      <c r="BY18" s="185">
        <f>IFERROR(IF('⑥-1A申告納付税額（3%）【1人当】'!BY18-'⑦-1Aのうち道分【1人当】'!BY18&lt;0, '⑥-1A申告納付税額（3%）【1人当】'!BY18-'⑦-1Aのうち道分【1人当】'!BY18, 0), 0)</f>
        <v>0</v>
      </c>
      <c r="BZ18" s="185">
        <f>IFERROR(IF('⑥-1A申告納付税額（3%）【1人当】'!BZ18-'⑦-1Aのうち道分【1人当】'!BZ18&lt;0, '⑥-1A申告納付税額（3%）【1人当】'!BZ18-'⑦-1Aのうち道分【1人当】'!BZ18, 0), 0)</f>
        <v>0</v>
      </c>
      <c r="CA18" s="185">
        <f>IFERROR(IF('⑥-1A申告納付税額（3%）【1人当】'!CA18-'⑦-1Aのうち道分【1人当】'!CA18&lt;0, '⑥-1A申告納付税額（3%）【1人当】'!CA18-'⑦-1Aのうち道分【1人当】'!CA18, 0), 0)</f>
        <v>0</v>
      </c>
      <c r="CB18" s="185">
        <f>IFERROR(IF('⑥-1A申告納付税額（3%）【1人当】'!CB18-'⑦-1Aのうち道分【1人当】'!CB18&lt;0, '⑥-1A申告納付税額（3%）【1人当】'!CB18-'⑦-1Aのうち道分【1人当】'!CB18, 0), 0)</f>
        <v>0</v>
      </c>
      <c r="CC18" s="185">
        <f>IFERROR(IF('⑥-1A申告納付税額（3%）【1人当】'!CC18-'⑦-1Aのうち道分【1人当】'!CC18&lt;0, '⑥-1A申告納付税額（3%）【1人当】'!CC18-'⑦-1Aのうち道分【1人当】'!CC18, 0), 0)</f>
        <v>0</v>
      </c>
      <c r="CD18" s="185">
        <f>IFERROR(IF('⑥-1A申告納付税額（3%）【1人当】'!CD18-'⑦-1Aのうち道分【1人当】'!CD18&lt;0, '⑥-1A申告納付税額（3%）【1人当】'!CD18-'⑦-1Aのうち道分【1人当】'!CD18, 0), 0)</f>
        <v>0</v>
      </c>
      <c r="CE18" s="185">
        <f>IFERROR(IF('⑥-1A申告納付税額（3%）【1人当】'!CE18-'⑦-1Aのうち道分【1人当】'!CE18&lt;0, '⑥-1A申告納付税額（3%）【1人当】'!CE18-'⑦-1Aのうち道分【1人当】'!CE18, 0), 0)</f>
        <v>0</v>
      </c>
      <c r="CF18" s="185">
        <f>IFERROR(IF('⑥-1A申告納付税額（3%）【1人当】'!CF18-'⑦-1Aのうち道分【1人当】'!CF18&lt;0, '⑥-1A申告納付税額（3%）【1人当】'!CF18-'⑦-1Aのうち道分【1人当】'!CF18, 0), 0)</f>
        <v>0</v>
      </c>
      <c r="CG18" s="185">
        <f>IFERROR(IF('⑥-1A申告納付税額（3%）【1人当】'!CG18-'⑦-1Aのうち道分【1人当】'!CG18&lt;0, '⑥-1A申告納付税額（3%）【1人当】'!CG18-'⑦-1Aのうち道分【1人当】'!CG18, 0), 0)</f>
        <v>0</v>
      </c>
      <c r="CH18" s="185">
        <f>IFERROR(IF('⑥-1A申告納付税額（3%）【1人当】'!CH18-'⑦-1Aのうち道分【1人当】'!CH18&lt;0, '⑥-1A申告納付税額（3%）【1人当】'!CH18-'⑦-1Aのうち道分【1人当】'!CH18, 0), 0)</f>
        <v>0</v>
      </c>
      <c r="CI18" s="185">
        <f>IFERROR(IF('⑥-1A申告納付税額（3%）【1人当】'!CI18-'⑦-1Aのうち道分【1人当】'!CI18&lt;0, '⑥-1A申告納付税額（3%）【1人当】'!CI18-'⑦-1Aのうち道分【1人当】'!CI18, 0), 0)</f>
        <v>0</v>
      </c>
      <c r="CJ18" s="185">
        <f>IFERROR(IF('⑥-1A申告納付税額（3%）【1人当】'!CJ18-'⑦-1Aのうち道分【1人当】'!CJ18&lt;0, '⑥-1A申告納付税額（3%）【1人当】'!CJ18-'⑦-1Aのうち道分【1人当】'!CJ18, 0), 0)</f>
        <v>0</v>
      </c>
      <c r="CK18" s="185">
        <f>IFERROR(IF('⑥-1A申告納付税額（3%）【1人当】'!CK18-'⑦-1Aのうち道分【1人当】'!CK18&lt;0, '⑥-1A申告納付税額（3%）【1人当】'!CK18-'⑦-1Aのうち道分【1人当】'!CK18, 0), 0)</f>
        <v>0</v>
      </c>
      <c r="CL18" s="185">
        <f>IFERROR(IF('⑥-1A申告納付税額（3%）【1人当】'!CL18-'⑦-1Aのうち道分【1人当】'!CL18&lt;0, '⑥-1A申告納付税額（3%）【1人当】'!CL18-'⑦-1Aのうち道分【1人当】'!CL18, 0), 0)</f>
        <v>0</v>
      </c>
      <c r="CM18" s="185">
        <f>IFERROR(IF('⑥-1A申告納付税額（3%）【1人当】'!CM18-'⑦-1Aのうち道分【1人当】'!CM18&lt;0, '⑥-1A申告納付税額（3%）【1人当】'!CM18-'⑦-1Aのうち道分【1人当】'!CM18, 0), 0)</f>
        <v>0</v>
      </c>
      <c r="CN18" s="185">
        <f>IFERROR(IF('⑥-1A申告納付税額（3%）【1人当】'!CN18-'⑦-1Aのうち道分【1人当】'!CN18&lt;0, '⑥-1A申告納付税額（3%）【1人当】'!CN18-'⑦-1Aのうち道分【1人当】'!CN18, 0), 0)</f>
        <v>0</v>
      </c>
      <c r="CO18" s="185">
        <f>IFERROR(IF('⑥-1A申告納付税額（3%）【1人当】'!CO18-'⑦-1Aのうち道分【1人当】'!CO18&lt;0, '⑥-1A申告納付税額（3%）【1人当】'!CO18-'⑦-1Aのうち道分【1人当】'!CO18, 0), 0)</f>
        <v>0</v>
      </c>
      <c r="CP18" s="185">
        <f>IFERROR(IF('⑥-1A申告納付税額（3%）【1人当】'!CP18-'⑦-1Aのうち道分【1人当】'!CP18&lt;0, '⑥-1A申告納付税額（3%）【1人当】'!CP18-'⑦-1Aのうち道分【1人当】'!CP18, 0), 0)</f>
        <v>0</v>
      </c>
      <c r="CQ18" s="185">
        <f>IFERROR(IF('⑥-1A申告納付税額（3%）【1人当】'!CQ18-'⑦-1Aのうち道分【1人当】'!CQ18&lt;0, '⑥-1A申告納付税額（3%）【1人当】'!CQ18-'⑦-1Aのうち道分【1人当】'!CQ18, 0), 0)</f>
        <v>0</v>
      </c>
      <c r="CR18" s="185">
        <f>IFERROR(IF('⑥-1A申告納付税額（3%）【1人当】'!CR18-'⑦-1Aのうち道分【1人当】'!CR18&lt;0, '⑥-1A申告納付税額（3%）【1人当】'!CR18-'⑦-1Aのうち道分【1人当】'!CR18, 0), 0)</f>
        <v>0</v>
      </c>
      <c r="CS18" s="185">
        <f>IFERROR(IF('⑥-1A申告納付税額（3%）【1人当】'!CS18-'⑦-1Aのうち道分【1人当】'!CS18&lt;0, '⑥-1A申告納付税額（3%）【1人当】'!CS18-'⑦-1Aのうち道分【1人当】'!CS18, 0), 0)</f>
        <v>0</v>
      </c>
      <c r="CT18" s="185">
        <f>IFERROR(IF('⑥-1A申告納付税額（3%）【1人当】'!CT18-'⑦-1Aのうち道分【1人当】'!CT18&lt;0, '⑥-1A申告納付税額（3%）【1人当】'!CT18-'⑦-1Aのうち道分【1人当】'!CT18, 0), 0)</f>
        <v>0</v>
      </c>
      <c r="CU18" s="185">
        <f>IFERROR(IF('⑥-1A申告納付税額（3%）【1人当】'!CU18-'⑦-1Aのうち道分【1人当】'!CU18&lt;0, '⑥-1A申告納付税額（3%）【1人当】'!CU18-'⑦-1Aのうち道分【1人当】'!CU18, 0), 0)</f>
        <v>0</v>
      </c>
      <c r="CV18" s="185">
        <f>IFERROR(IF('⑥-1A申告納付税額（3%）【1人当】'!CV18-'⑦-1Aのうち道分【1人当】'!CV18&lt;0, '⑥-1A申告納付税額（3%）【1人当】'!CV18-'⑦-1Aのうち道分【1人当】'!CV18, 0), 0)</f>
        <v>0</v>
      </c>
      <c r="CW18" s="185">
        <f>IFERROR(IF('⑥-1A申告納付税額（3%）【1人当】'!CW18-'⑦-1Aのうち道分【1人当】'!CW18&lt;0, '⑥-1A申告納付税額（3%）【1人当】'!CW18-'⑦-1Aのうち道分【1人当】'!CW18, 0), 0)</f>
        <v>0</v>
      </c>
      <c r="CX18" s="185">
        <f>IFERROR(IF('⑥-1A申告納付税額（3%）【1人当】'!CX18-'⑦-1Aのうち道分【1人当】'!CX18&lt;0, '⑥-1A申告納付税額（3%）【1人当】'!CX18-'⑦-1Aのうち道分【1人当】'!CX18, 0), 0)</f>
        <v>0</v>
      </c>
      <c r="CY18" s="13"/>
      <c r="CZ18" s="179">
        <v>12</v>
      </c>
      <c r="DA18" s="5">
        <f xml:space="preserve"> SUMIF(C18:CX18,"&lt;0",'①-1入力シート（宿泊人数）【1人当】'!C18:CX18)</f>
        <v>0</v>
      </c>
      <c r="DB18" s="5">
        <f xml:space="preserve"> SUMIF(C18:CX18,"&lt;0",'⑥-1A申告納付税額（3%）【1人当】'!C18:CX18)</f>
        <v>0</v>
      </c>
    </row>
    <row r="19" spans="1:106">
      <c r="A19" s="196"/>
      <c r="B19" s="175">
        <v>13</v>
      </c>
      <c r="C19" s="185">
        <f>IFERROR(IF('⑥-1A申告納付税額（3%）【1人当】'!C19-'⑦-1Aのうち道分【1人当】'!C19&lt;0, '⑥-1A申告納付税額（3%）【1人当】'!C19-'⑦-1Aのうち道分【1人当】'!C19, 0), 0)</f>
        <v>0</v>
      </c>
      <c r="D19" s="185">
        <f>IFERROR(IF('⑥-1A申告納付税額（3%）【1人当】'!D19-'⑦-1Aのうち道分【1人当】'!D19&lt;0, '⑥-1A申告納付税額（3%）【1人当】'!D19-'⑦-1Aのうち道分【1人当】'!D19, 0), 0)</f>
        <v>0</v>
      </c>
      <c r="E19" s="185">
        <f>IFERROR(IF('⑥-1A申告納付税額（3%）【1人当】'!E19-'⑦-1Aのうち道分【1人当】'!E19&lt;0, '⑥-1A申告納付税額（3%）【1人当】'!E19-'⑦-1Aのうち道分【1人当】'!E19, 0), 0)</f>
        <v>0</v>
      </c>
      <c r="F19" s="185">
        <f>IFERROR(IF('⑥-1A申告納付税額（3%）【1人当】'!F19-'⑦-1Aのうち道分【1人当】'!F19&lt;0, '⑥-1A申告納付税額（3%）【1人当】'!F19-'⑦-1Aのうち道分【1人当】'!F19, 0), 0)</f>
        <v>0</v>
      </c>
      <c r="G19" s="185">
        <f>IFERROR(IF('⑥-1A申告納付税額（3%）【1人当】'!G19-'⑦-1Aのうち道分【1人当】'!G19&lt;0, '⑥-1A申告納付税額（3%）【1人当】'!G19-'⑦-1Aのうち道分【1人当】'!G19, 0), 0)</f>
        <v>0</v>
      </c>
      <c r="H19" s="185">
        <f>IFERROR(IF('⑥-1A申告納付税額（3%）【1人当】'!H19-'⑦-1Aのうち道分【1人当】'!H19&lt;0, '⑥-1A申告納付税額（3%）【1人当】'!H19-'⑦-1Aのうち道分【1人当】'!H19, 0), 0)</f>
        <v>0</v>
      </c>
      <c r="I19" s="185">
        <f>IFERROR(IF('⑥-1A申告納付税額（3%）【1人当】'!I19-'⑦-1Aのうち道分【1人当】'!I19&lt;0, '⑥-1A申告納付税額（3%）【1人当】'!I19-'⑦-1Aのうち道分【1人当】'!I19, 0), 0)</f>
        <v>0</v>
      </c>
      <c r="J19" s="185">
        <f>IFERROR(IF('⑥-1A申告納付税額（3%）【1人当】'!J19-'⑦-1Aのうち道分【1人当】'!J19&lt;0, '⑥-1A申告納付税額（3%）【1人当】'!J19-'⑦-1Aのうち道分【1人当】'!J19, 0), 0)</f>
        <v>0</v>
      </c>
      <c r="K19" s="185">
        <f>IFERROR(IF('⑥-1A申告納付税額（3%）【1人当】'!K19-'⑦-1Aのうち道分【1人当】'!K19&lt;0, '⑥-1A申告納付税額（3%）【1人当】'!K19-'⑦-1Aのうち道分【1人当】'!K19, 0), 0)</f>
        <v>0</v>
      </c>
      <c r="L19" s="185">
        <f>IFERROR(IF('⑥-1A申告納付税額（3%）【1人当】'!L19-'⑦-1Aのうち道分【1人当】'!L19&lt;0, '⑥-1A申告納付税額（3%）【1人当】'!L19-'⑦-1Aのうち道分【1人当】'!L19, 0), 0)</f>
        <v>0</v>
      </c>
      <c r="M19" s="185">
        <f>IFERROR(IF('⑥-1A申告納付税額（3%）【1人当】'!M19-'⑦-1Aのうち道分【1人当】'!M19&lt;0, '⑥-1A申告納付税額（3%）【1人当】'!M19-'⑦-1Aのうち道分【1人当】'!M19, 0), 0)</f>
        <v>0</v>
      </c>
      <c r="N19" s="185">
        <f>IFERROR(IF('⑥-1A申告納付税額（3%）【1人当】'!N19-'⑦-1Aのうち道分【1人当】'!N19&lt;0, '⑥-1A申告納付税額（3%）【1人当】'!N19-'⑦-1Aのうち道分【1人当】'!N19, 0), 0)</f>
        <v>0</v>
      </c>
      <c r="O19" s="185">
        <f>IFERROR(IF('⑥-1A申告納付税額（3%）【1人当】'!O19-'⑦-1Aのうち道分【1人当】'!O19&lt;0, '⑥-1A申告納付税額（3%）【1人当】'!O19-'⑦-1Aのうち道分【1人当】'!O19, 0), 0)</f>
        <v>0</v>
      </c>
      <c r="P19" s="185">
        <f>IFERROR(IF('⑥-1A申告納付税額（3%）【1人当】'!P19-'⑦-1Aのうち道分【1人当】'!P19&lt;0, '⑥-1A申告納付税額（3%）【1人当】'!P19-'⑦-1Aのうち道分【1人当】'!P19, 0), 0)</f>
        <v>0</v>
      </c>
      <c r="Q19" s="185">
        <f>IFERROR(IF('⑥-1A申告納付税額（3%）【1人当】'!Q19-'⑦-1Aのうち道分【1人当】'!Q19&lt;0, '⑥-1A申告納付税額（3%）【1人当】'!Q19-'⑦-1Aのうち道分【1人当】'!Q19, 0), 0)</f>
        <v>0</v>
      </c>
      <c r="R19" s="185">
        <f>IFERROR(IF('⑥-1A申告納付税額（3%）【1人当】'!R19-'⑦-1Aのうち道分【1人当】'!R19&lt;0, '⑥-1A申告納付税額（3%）【1人当】'!R19-'⑦-1Aのうち道分【1人当】'!R19, 0), 0)</f>
        <v>0</v>
      </c>
      <c r="S19" s="185">
        <f>IFERROR(IF('⑥-1A申告納付税額（3%）【1人当】'!S19-'⑦-1Aのうち道分【1人当】'!S19&lt;0, '⑥-1A申告納付税額（3%）【1人当】'!S19-'⑦-1Aのうち道分【1人当】'!S19, 0), 0)</f>
        <v>0</v>
      </c>
      <c r="T19" s="185">
        <f>IFERROR(IF('⑥-1A申告納付税額（3%）【1人当】'!T19-'⑦-1Aのうち道分【1人当】'!T19&lt;0, '⑥-1A申告納付税額（3%）【1人当】'!T19-'⑦-1Aのうち道分【1人当】'!T19, 0), 0)</f>
        <v>0</v>
      </c>
      <c r="U19" s="185">
        <f>IFERROR(IF('⑥-1A申告納付税額（3%）【1人当】'!U19-'⑦-1Aのうち道分【1人当】'!U19&lt;0, '⑥-1A申告納付税額（3%）【1人当】'!U19-'⑦-1Aのうち道分【1人当】'!U19, 0), 0)</f>
        <v>0</v>
      </c>
      <c r="V19" s="185">
        <f>IFERROR(IF('⑥-1A申告納付税額（3%）【1人当】'!V19-'⑦-1Aのうち道分【1人当】'!V19&lt;0, '⑥-1A申告納付税額（3%）【1人当】'!V19-'⑦-1Aのうち道分【1人当】'!V19, 0), 0)</f>
        <v>0</v>
      </c>
      <c r="W19" s="185">
        <f>IFERROR(IF('⑥-1A申告納付税額（3%）【1人当】'!W19-'⑦-1Aのうち道分【1人当】'!W19&lt;0, '⑥-1A申告納付税額（3%）【1人当】'!W19-'⑦-1Aのうち道分【1人当】'!W19, 0), 0)</f>
        <v>0</v>
      </c>
      <c r="X19" s="185">
        <f>IFERROR(IF('⑥-1A申告納付税額（3%）【1人当】'!X19-'⑦-1Aのうち道分【1人当】'!X19&lt;0, '⑥-1A申告納付税額（3%）【1人当】'!X19-'⑦-1Aのうち道分【1人当】'!X19, 0), 0)</f>
        <v>0</v>
      </c>
      <c r="Y19" s="185">
        <f>IFERROR(IF('⑥-1A申告納付税額（3%）【1人当】'!Y19-'⑦-1Aのうち道分【1人当】'!Y19&lt;0, '⑥-1A申告納付税額（3%）【1人当】'!Y19-'⑦-1Aのうち道分【1人当】'!Y19, 0), 0)</f>
        <v>0</v>
      </c>
      <c r="Z19" s="185">
        <f>IFERROR(IF('⑥-1A申告納付税額（3%）【1人当】'!Z19-'⑦-1Aのうち道分【1人当】'!Z19&lt;0, '⑥-1A申告納付税額（3%）【1人当】'!Z19-'⑦-1Aのうち道分【1人当】'!Z19, 0), 0)</f>
        <v>0</v>
      </c>
      <c r="AA19" s="185">
        <f>IFERROR(IF('⑥-1A申告納付税額（3%）【1人当】'!AA19-'⑦-1Aのうち道分【1人当】'!AA19&lt;0, '⑥-1A申告納付税額（3%）【1人当】'!AA19-'⑦-1Aのうち道分【1人当】'!AA19, 0), 0)</f>
        <v>0</v>
      </c>
      <c r="AB19" s="185">
        <f>IFERROR(IF('⑥-1A申告納付税額（3%）【1人当】'!AB19-'⑦-1Aのうち道分【1人当】'!AB19&lt;0, '⑥-1A申告納付税額（3%）【1人当】'!AB19-'⑦-1Aのうち道分【1人当】'!AB19, 0), 0)</f>
        <v>0</v>
      </c>
      <c r="AC19" s="185">
        <f>IFERROR(IF('⑥-1A申告納付税額（3%）【1人当】'!AC19-'⑦-1Aのうち道分【1人当】'!AC19&lt;0, '⑥-1A申告納付税額（3%）【1人当】'!AC19-'⑦-1Aのうち道分【1人当】'!AC19, 0), 0)</f>
        <v>0</v>
      </c>
      <c r="AD19" s="185">
        <f>IFERROR(IF('⑥-1A申告納付税額（3%）【1人当】'!AD19-'⑦-1Aのうち道分【1人当】'!AD19&lt;0, '⑥-1A申告納付税額（3%）【1人当】'!AD19-'⑦-1Aのうち道分【1人当】'!AD19, 0), 0)</f>
        <v>0</v>
      </c>
      <c r="AE19" s="185">
        <f>IFERROR(IF('⑥-1A申告納付税額（3%）【1人当】'!AE19-'⑦-1Aのうち道分【1人当】'!AE19&lt;0, '⑥-1A申告納付税額（3%）【1人当】'!AE19-'⑦-1Aのうち道分【1人当】'!AE19, 0), 0)</f>
        <v>0</v>
      </c>
      <c r="AF19" s="185">
        <f>IFERROR(IF('⑥-1A申告納付税額（3%）【1人当】'!AF19-'⑦-1Aのうち道分【1人当】'!AF19&lt;0, '⑥-1A申告納付税額（3%）【1人当】'!AF19-'⑦-1Aのうち道分【1人当】'!AF19, 0), 0)</f>
        <v>0</v>
      </c>
      <c r="AG19" s="185">
        <f>IFERROR(IF('⑥-1A申告納付税額（3%）【1人当】'!AG19-'⑦-1Aのうち道分【1人当】'!AG19&lt;0, '⑥-1A申告納付税額（3%）【1人当】'!AG19-'⑦-1Aのうち道分【1人当】'!AG19, 0), 0)</f>
        <v>0</v>
      </c>
      <c r="AH19" s="185">
        <f>IFERROR(IF('⑥-1A申告納付税額（3%）【1人当】'!AH19-'⑦-1Aのうち道分【1人当】'!AH19&lt;0, '⑥-1A申告納付税額（3%）【1人当】'!AH19-'⑦-1Aのうち道分【1人当】'!AH19, 0), 0)</f>
        <v>0</v>
      </c>
      <c r="AI19" s="185">
        <f>IFERROR(IF('⑥-1A申告納付税額（3%）【1人当】'!AI19-'⑦-1Aのうち道分【1人当】'!AI19&lt;0, '⑥-1A申告納付税額（3%）【1人当】'!AI19-'⑦-1Aのうち道分【1人当】'!AI19, 0), 0)</f>
        <v>0</v>
      </c>
      <c r="AJ19" s="185">
        <f>IFERROR(IF('⑥-1A申告納付税額（3%）【1人当】'!AJ19-'⑦-1Aのうち道分【1人当】'!AJ19&lt;0, '⑥-1A申告納付税額（3%）【1人当】'!AJ19-'⑦-1Aのうち道分【1人当】'!AJ19, 0), 0)</f>
        <v>0</v>
      </c>
      <c r="AK19" s="185">
        <f>IFERROR(IF('⑥-1A申告納付税額（3%）【1人当】'!AK19-'⑦-1Aのうち道分【1人当】'!AK19&lt;0, '⑥-1A申告納付税額（3%）【1人当】'!AK19-'⑦-1Aのうち道分【1人当】'!AK19, 0), 0)</f>
        <v>0</v>
      </c>
      <c r="AL19" s="185">
        <f>IFERROR(IF('⑥-1A申告納付税額（3%）【1人当】'!AL19-'⑦-1Aのうち道分【1人当】'!AL19&lt;0, '⑥-1A申告納付税額（3%）【1人当】'!AL19-'⑦-1Aのうち道分【1人当】'!AL19, 0), 0)</f>
        <v>0</v>
      </c>
      <c r="AM19" s="185">
        <f>IFERROR(IF('⑥-1A申告納付税額（3%）【1人当】'!AM19-'⑦-1Aのうち道分【1人当】'!AM19&lt;0, '⑥-1A申告納付税額（3%）【1人当】'!AM19-'⑦-1Aのうち道分【1人当】'!AM19, 0), 0)</f>
        <v>0</v>
      </c>
      <c r="AN19" s="185">
        <f>IFERROR(IF('⑥-1A申告納付税額（3%）【1人当】'!AN19-'⑦-1Aのうち道分【1人当】'!AN19&lt;0, '⑥-1A申告納付税額（3%）【1人当】'!AN19-'⑦-1Aのうち道分【1人当】'!AN19, 0), 0)</f>
        <v>0</v>
      </c>
      <c r="AO19" s="185">
        <f>IFERROR(IF('⑥-1A申告納付税額（3%）【1人当】'!AO19-'⑦-1Aのうち道分【1人当】'!AO19&lt;0, '⑥-1A申告納付税額（3%）【1人当】'!AO19-'⑦-1Aのうち道分【1人当】'!AO19, 0), 0)</f>
        <v>0</v>
      </c>
      <c r="AP19" s="185">
        <f>IFERROR(IF('⑥-1A申告納付税額（3%）【1人当】'!AP19-'⑦-1Aのうち道分【1人当】'!AP19&lt;0, '⑥-1A申告納付税額（3%）【1人当】'!AP19-'⑦-1Aのうち道分【1人当】'!AP19, 0), 0)</f>
        <v>0</v>
      </c>
      <c r="AQ19" s="185">
        <f>IFERROR(IF('⑥-1A申告納付税額（3%）【1人当】'!AQ19-'⑦-1Aのうち道分【1人当】'!AQ19&lt;0, '⑥-1A申告納付税額（3%）【1人当】'!AQ19-'⑦-1Aのうち道分【1人当】'!AQ19, 0), 0)</f>
        <v>0</v>
      </c>
      <c r="AR19" s="185">
        <f>IFERROR(IF('⑥-1A申告納付税額（3%）【1人当】'!AR19-'⑦-1Aのうち道分【1人当】'!AR19&lt;0, '⑥-1A申告納付税額（3%）【1人当】'!AR19-'⑦-1Aのうち道分【1人当】'!AR19, 0), 0)</f>
        <v>0</v>
      </c>
      <c r="AS19" s="185">
        <f>IFERROR(IF('⑥-1A申告納付税額（3%）【1人当】'!AS19-'⑦-1Aのうち道分【1人当】'!AS19&lt;0, '⑥-1A申告納付税額（3%）【1人当】'!AS19-'⑦-1Aのうち道分【1人当】'!AS19, 0), 0)</f>
        <v>0</v>
      </c>
      <c r="AT19" s="185">
        <f>IFERROR(IF('⑥-1A申告納付税額（3%）【1人当】'!AT19-'⑦-1Aのうち道分【1人当】'!AT19&lt;0, '⑥-1A申告納付税額（3%）【1人当】'!AT19-'⑦-1Aのうち道分【1人当】'!AT19, 0), 0)</f>
        <v>0</v>
      </c>
      <c r="AU19" s="185">
        <f>IFERROR(IF('⑥-1A申告納付税額（3%）【1人当】'!AU19-'⑦-1Aのうち道分【1人当】'!AU19&lt;0, '⑥-1A申告納付税額（3%）【1人当】'!AU19-'⑦-1Aのうち道分【1人当】'!AU19, 0), 0)</f>
        <v>0</v>
      </c>
      <c r="AV19" s="185">
        <f>IFERROR(IF('⑥-1A申告納付税額（3%）【1人当】'!AV19-'⑦-1Aのうち道分【1人当】'!AV19&lt;0, '⑥-1A申告納付税額（3%）【1人当】'!AV19-'⑦-1Aのうち道分【1人当】'!AV19, 0), 0)</f>
        <v>0</v>
      </c>
      <c r="AW19" s="185">
        <f>IFERROR(IF('⑥-1A申告納付税額（3%）【1人当】'!AW19-'⑦-1Aのうち道分【1人当】'!AW19&lt;0, '⑥-1A申告納付税額（3%）【1人当】'!AW19-'⑦-1Aのうち道分【1人当】'!AW19, 0), 0)</f>
        <v>0</v>
      </c>
      <c r="AX19" s="185">
        <f>IFERROR(IF('⑥-1A申告納付税額（3%）【1人当】'!AX19-'⑦-1Aのうち道分【1人当】'!AX19&lt;0, '⑥-1A申告納付税額（3%）【1人当】'!AX19-'⑦-1Aのうち道分【1人当】'!AX19, 0), 0)</f>
        <v>0</v>
      </c>
      <c r="AY19" s="185">
        <f>IFERROR(IF('⑥-1A申告納付税額（3%）【1人当】'!AY19-'⑦-1Aのうち道分【1人当】'!AY19&lt;0, '⑥-1A申告納付税額（3%）【1人当】'!AY19-'⑦-1Aのうち道分【1人当】'!AY19, 0), 0)</f>
        <v>0</v>
      </c>
      <c r="AZ19" s="185">
        <f>IFERROR(IF('⑥-1A申告納付税額（3%）【1人当】'!AZ19-'⑦-1Aのうち道分【1人当】'!AZ19&lt;0, '⑥-1A申告納付税額（3%）【1人当】'!AZ19-'⑦-1Aのうち道分【1人当】'!AZ19, 0), 0)</f>
        <v>0</v>
      </c>
      <c r="BA19" s="185">
        <f>IFERROR(IF('⑥-1A申告納付税額（3%）【1人当】'!BA19-'⑦-1Aのうち道分【1人当】'!BA19&lt;0, '⑥-1A申告納付税額（3%）【1人当】'!BA19-'⑦-1Aのうち道分【1人当】'!BA19, 0), 0)</f>
        <v>0</v>
      </c>
      <c r="BB19" s="185">
        <f>IFERROR(IF('⑥-1A申告納付税額（3%）【1人当】'!BB19-'⑦-1Aのうち道分【1人当】'!BB19&lt;0, '⑥-1A申告納付税額（3%）【1人当】'!BB19-'⑦-1Aのうち道分【1人当】'!BB19, 0), 0)</f>
        <v>0</v>
      </c>
      <c r="BC19" s="185">
        <f>IFERROR(IF('⑥-1A申告納付税額（3%）【1人当】'!BC19-'⑦-1Aのうち道分【1人当】'!BC19&lt;0, '⑥-1A申告納付税額（3%）【1人当】'!BC19-'⑦-1Aのうち道分【1人当】'!BC19, 0), 0)</f>
        <v>0</v>
      </c>
      <c r="BD19" s="185">
        <f>IFERROR(IF('⑥-1A申告納付税額（3%）【1人当】'!BD19-'⑦-1Aのうち道分【1人当】'!BD19&lt;0, '⑥-1A申告納付税額（3%）【1人当】'!BD19-'⑦-1Aのうち道分【1人当】'!BD19, 0), 0)</f>
        <v>0</v>
      </c>
      <c r="BE19" s="185">
        <f>IFERROR(IF('⑥-1A申告納付税額（3%）【1人当】'!BE19-'⑦-1Aのうち道分【1人当】'!BE19&lt;0, '⑥-1A申告納付税額（3%）【1人当】'!BE19-'⑦-1Aのうち道分【1人当】'!BE19, 0), 0)</f>
        <v>0</v>
      </c>
      <c r="BF19" s="185">
        <f>IFERROR(IF('⑥-1A申告納付税額（3%）【1人当】'!BF19-'⑦-1Aのうち道分【1人当】'!BF19&lt;0, '⑥-1A申告納付税額（3%）【1人当】'!BF19-'⑦-1Aのうち道分【1人当】'!BF19, 0), 0)</f>
        <v>0</v>
      </c>
      <c r="BG19" s="185">
        <f>IFERROR(IF('⑥-1A申告納付税額（3%）【1人当】'!BG19-'⑦-1Aのうち道分【1人当】'!BG19&lt;0, '⑥-1A申告納付税額（3%）【1人当】'!BG19-'⑦-1Aのうち道分【1人当】'!BG19, 0), 0)</f>
        <v>0</v>
      </c>
      <c r="BH19" s="185">
        <f>IFERROR(IF('⑥-1A申告納付税額（3%）【1人当】'!BH19-'⑦-1Aのうち道分【1人当】'!BH19&lt;0, '⑥-1A申告納付税額（3%）【1人当】'!BH19-'⑦-1Aのうち道分【1人当】'!BH19, 0), 0)</f>
        <v>0</v>
      </c>
      <c r="BI19" s="185">
        <f>IFERROR(IF('⑥-1A申告納付税額（3%）【1人当】'!BI19-'⑦-1Aのうち道分【1人当】'!BI19&lt;0, '⑥-1A申告納付税額（3%）【1人当】'!BI19-'⑦-1Aのうち道分【1人当】'!BI19, 0), 0)</f>
        <v>0</v>
      </c>
      <c r="BJ19" s="185">
        <f>IFERROR(IF('⑥-1A申告納付税額（3%）【1人当】'!BJ19-'⑦-1Aのうち道分【1人当】'!BJ19&lt;0, '⑥-1A申告納付税額（3%）【1人当】'!BJ19-'⑦-1Aのうち道分【1人当】'!BJ19, 0), 0)</f>
        <v>0</v>
      </c>
      <c r="BK19" s="185">
        <f>IFERROR(IF('⑥-1A申告納付税額（3%）【1人当】'!BK19-'⑦-1Aのうち道分【1人当】'!BK19&lt;0, '⑥-1A申告納付税額（3%）【1人当】'!BK19-'⑦-1Aのうち道分【1人当】'!BK19, 0), 0)</f>
        <v>0</v>
      </c>
      <c r="BL19" s="185">
        <f>IFERROR(IF('⑥-1A申告納付税額（3%）【1人当】'!BL19-'⑦-1Aのうち道分【1人当】'!BL19&lt;0, '⑥-1A申告納付税額（3%）【1人当】'!BL19-'⑦-1Aのうち道分【1人当】'!BL19, 0), 0)</f>
        <v>0</v>
      </c>
      <c r="BM19" s="185">
        <f>IFERROR(IF('⑥-1A申告納付税額（3%）【1人当】'!BM19-'⑦-1Aのうち道分【1人当】'!BM19&lt;0, '⑥-1A申告納付税額（3%）【1人当】'!BM19-'⑦-1Aのうち道分【1人当】'!BM19, 0), 0)</f>
        <v>0</v>
      </c>
      <c r="BN19" s="185">
        <f>IFERROR(IF('⑥-1A申告納付税額（3%）【1人当】'!BN19-'⑦-1Aのうち道分【1人当】'!BN19&lt;0, '⑥-1A申告納付税額（3%）【1人当】'!BN19-'⑦-1Aのうち道分【1人当】'!BN19, 0), 0)</f>
        <v>0</v>
      </c>
      <c r="BO19" s="185">
        <f>IFERROR(IF('⑥-1A申告納付税額（3%）【1人当】'!BO19-'⑦-1Aのうち道分【1人当】'!BO19&lt;0, '⑥-1A申告納付税額（3%）【1人当】'!BO19-'⑦-1Aのうち道分【1人当】'!BO19, 0), 0)</f>
        <v>0</v>
      </c>
      <c r="BP19" s="185">
        <f>IFERROR(IF('⑥-1A申告納付税額（3%）【1人当】'!BP19-'⑦-1Aのうち道分【1人当】'!BP19&lt;0, '⑥-1A申告納付税額（3%）【1人当】'!BP19-'⑦-1Aのうち道分【1人当】'!BP19, 0), 0)</f>
        <v>0</v>
      </c>
      <c r="BQ19" s="185">
        <f>IFERROR(IF('⑥-1A申告納付税額（3%）【1人当】'!BQ19-'⑦-1Aのうち道分【1人当】'!BQ19&lt;0, '⑥-1A申告納付税額（3%）【1人当】'!BQ19-'⑦-1Aのうち道分【1人当】'!BQ19, 0), 0)</f>
        <v>0</v>
      </c>
      <c r="BR19" s="185">
        <f>IFERROR(IF('⑥-1A申告納付税額（3%）【1人当】'!BR19-'⑦-1Aのうち道分【1人当】'!BR19&lt;0, '⑥-1A申告納付税額（3%）【1人当】'!BR19-'⑦-1Aのうち道分【1人当】'!BR19, 0), 0)</f>
        <v>0</v>
      </c>
      <c r="BS19" s="185">
        <f>IFERROR(IF('⑥-1A申告納付税額（3%）【1人当】'!BS19-'⑦-1Aのうち道分【1人当】'!BS19&lt;0, '⑥-1A申告納付税額（3%）【1人当】'!BS19-'⑦-1Aのうち道分【1人当】'!BS19, 0), 0)</f>
        <v>0</v>
      </c>
      <c r="BT19" s="185">
        <f>IFERROR(IF('⑥-1A申告納付税額（3%）【1人当】'!BT19-'⑦-1Aのうち道分【1人当】'!BT19&lt;0, '⑥-1A申告納付税額（3%）【1人当】'!BT19-'⑦-1Aのうち道分【1人当】'!BT19, 0), 0)</f>
        <v>0</v>
      </c>
      <c r="BU19" s="185">
        <f>IFERROR(IF('⑥-1A申告納付税額（3%）【1人当】'!BU19-'⑦-1Aのうち道分【1人当】'!BU19&lt;0, '⑥-1A申告納付税額（3%）【1人当】'!BU19-'⑦-1Aのうち道分【1人当】'!BU19, 0), 0)</f>
        <v>0</v>
      </c>
      <c r="BV19" s="185">
        <f>IFERROR(IF('⑥-1A申告納付税額（3%）【1人当】'!BV19-'⑦-1Aのうち道分【1人当】'!BV19&lt;0, '⑥-1A申告納付税額（3%）【1人当】'!BV19-'⑦-1Aのうち道分【1人当】'!BV19, 0), 0)</f>
        <v>0</v>
      </c>
      <c r="BW19" s="185">
        <f>IFERROR(IF('⑥-1A申告納付税額（3%）【1人当】'!BW19-'⑦-1Aのうち道分【1人当】'!BW19&lt;0, '⑥-1A申告納付税額（3%）【1人当】'!BW19-'⑦-1Aのうち道分【1人当】'!BW19, 0), 0)</f>
        <v>0</v>
      </c>
      <c r="BX19" s="185">
        <f>IFERROR(IF('⑥-1A申告納付税額（3%）【1人当】'!BX19-'⑦-1Aのうち道分【1人当】'!BX19&lt;0, '⑥-1A申告納付税額（3%）【1人当】'!BX19-'⑦-1Aのうち道分【1人当】'!BX19, 0), 0)</f>
        <v>0</v>
      </c>
      <c r="BY19" s="185">
        <f>IFERROR(IF('⑥-1A申告納付税額（3%）【1人当】'!BY19-'⑦-1Aのうち道分【1人当】'!BY19&lt;0, '⑥-1A申告納付税額（3%）【1人当】'!BY19-'⑦-1Aのうち道分【1人当】'!BY19, 0), 0)</f>
        <v>0</v>
      </c>
      <c r="BZ19" s="185">
        <f>IFERROR(IF('⑥-1A申告納付税額（3%）【1人当】'!BZ19-'⑦-1Aのうち道分【1人当】'!BZ19&lt;0, '⑥-1A申告納付税額（3%）【1人当】'!BZ19-'⑦-1Aのうち道分【1人当】'!BZ19, 0), 0)</f>
        <v>0</v>
      </c>
      <c r="CA19" s="185">
        <f>IFERROR(IF('⑥-1A申告納付税額（3%）【1人当】'!CA19-'⑦-1Aのうち道分【1人当】'!CA19&lt;0, '⑥-1A申告納付税額（3%）【1人当】'!CA19-'⑦-1Aのうち道分【1人当】'!CA19, 0), 0)</f>
        <v>0</v>
      </c>
      <c r="CB19" s="185">
        <f>IFERROR(IF('⑥-1A申告納付税額（3%）【1人当】'!CB19-'⑦-1Aのうち道分【1人当】'!CB19&lt;0, '⑥-1A申告納付税額（3%）【1人当】'!CB19-'⑦-1Aのうち道分【1人当】'!CB19, 0), 0)</f>
        <v>0</v>
      </c>
      <c r="CC19" s="185">
        <f>IFERROR(IF('⑥-1A申告納付税額（3%）【1人当】'!CC19-'⑦-1Aのうち道分【1人当】'!CC19&lt;0, '⑥-1A申告納付税額（3%）【1人当】'!CC19-'⑦-1Aのうち道分【1人当】'!CC19, 0), 0)</f>
        <v>0</v>
      </c>
      <c r="CD19" s="185">
        <f>IFERROR(IF('⑥-1A申告納付税額（3%）【1人当】'!CD19-'⑦-1Aのうち道分【1人当】'!CD19&lt;0, '⑥-1A申告納付税額（3%）【1人当】'!CD19-'⑦-1Aのうち道分【1人当】'!CD19, 0), 0)</f>
        <v>0</v>
      </c>
      <c r="CE19" s="185">
        <f>IFERROR(IF('⑥-1A申告納付税額（3%）【1人当】'!CE19-'⑦-1Aのうち道分【1人当】'!CE19&lt;0, '⑥-1A申告納付税額（3%）【1人当】'!CE19-'⑦-1Aのうち道分【1人当】'!CE19, 0), 0)</f>
        <v>0</v>
      </c>
      <c r="CF19" s="185">
        <f>IFERROR(IF('⑥-1A申告納付税額（3%）【1人当】'!CF19-'⑦-1Aのうち道分【1人当】'!CF19&lt;0, '⑥-1A申告納付税額（3%）【1人当】'!CF19-'⑦-1Aのうち道分【1人当】'!CF19, 0), 0)</f>
        <v>0</v>
      </c>
      <c r="CG19" s="185">
        <f>IFERROR(IF('⑥-1A申告納付税額（3%）【1人当】'!CG19-'⑦-1Aのうち道分【1人当】'!CG19&lt;0, '⑥-1A申告納付税額（3%）【1人当】'!CG19-'⑦-1Aのうち道分【1人当】'!CG19, 0), 0)</f>
        <v>0</v>
      </c>
      <c r="CH19" s="185">
        <f>IFERROR(IF('⑥-1A申告納付税額（3%）【1人当】'!CH19-'⑦-1Aのうち道分【1人当】'!CH19&lt;0, '⑥-1A申告納付税額（3%）【1人当】'!CH19-'⑦-1Aのうち道分【1人当】'!CH19, 0), 0)</f>
        <v>0</v>
      </c>
      <c r="CI19" s="185">
        <f>IFERROR(IF('⑥-1A申告納付税額（3%）【1人当】'!CI19-'⑦-1Aのうち道分【1人当】'!CI19&lt;0, '⑥-1A申告納付税額（3%）【1人当】'!CI19-'⑦-1Aのうち道分【1人当】'!CI19, 0), 0)</f>
        <v>0</v>
      </c>
      <c r="CJ19" s="185">
        <f>IFERROR(IF('⑥-1A申告納付税額（3%）【1人当】'!CJ19-'⑦-1Aのうち道分【1人当】'!CJ19&lt;0, '⑥-1A申告納付税額（3%）【1人当】'!CJ19-'⑦-1Aのうち道分【1人当】'!CJ19, 0), 0)</f>
        <v>0</v>
      </c>
      <c r="CK19" s="185">
        <f>IFERROR(IF('⑥-1A申告納付税額（3%）【1人当】'!CK19-'⑦-1Aのうち道分【1人当】'!CK19&lt;0, '⑥-1A申告納付税額（3%）【1人当】'!CK19-'⑦-1Aのうち道分【1人当】'!CK19, 0), 0)</f>
        <v>0</v>
      </c>
      <c r="CL19" s="185">
        <f>IFERROR(IF('⑥-1A申告納付税額（3%）【1人当】'!CL19-'⑦-1Aのうち道分【1人当】'!CL19&lt;0, '⑥-1A申告納付税額（3%）【1人当】'!CL19-'⑦-1Aのうち道分【1人当】'!CL19, 0), 0)</f>
        <v>0</v>
      </c>
      <c r="CM19" s="185">
        <f>IFERROR(IF('⑥-1A申告納付税額（3%）【1人当】'!CM19-'⑦-1Aのうち道分【1人当】'!CM19&lt;0, '⑥-1A申告納付税額（3%）【1人当】'!CM19-'⑦-1Aのうち道分【1人当】'!CM19, 0), 0)</f>
        <v>0</v>
      </c>
      <c r="CN19" s="185">
        <f>IFERROR(IF('⑥-1A申告納付税額（3%）【1人当】'!CN19-'⑦-1Aのうち道分【1人当】'!CN19&lt;0, '⑥-1A申告納付税額（3%）【1人当】'!CN19-'⑦-1Aのうち道分【1人当】'!CN19, 0), 0)</f>
        <v>0</v>
      </c>
      <c r="CO19" s="185">
        <f>IFERROR(IF('⑥-1A申告納付税額（3%）【1人当】'!CO19-'⑦-1Aのうち道分【1人当】'!CO19&lt;0, '⑥-1A申告納付税額（3%）【1人当】'!CO19-'⑦-1Aのうち道分【1人当】'!CO19, 0), 0)</f>
        <v>0</v>
      </c>
      <c r="CP19" s="185">
        <f>IFERROR(IF('⑥-1A申告納付税額（3%）【1人当】'!CP19-'⑦-1Aのうち道分【1人当】'!CP19&lt;0, '⑥-1A申告納付税額（3%）【1人当】'!CP19-'⑦-1Aのうち道分【1人当】'!CP19, 0), 0)</f>
        <v>0</v>
      </c>
      <c r="CQ19" s="185">
        <f>IFERROR(IF('⑥-1A申告納付税額（3%）【1人当】'!CQ19-'⑦-1Aのうち道分【1人当】'!CQ19&lt;0, '⑥-1A申告納付税額（3%）【1人当】'!CQ19-'⑦-1Aのうち道分【1人当】'!CQ19, 0), 0)</f>
        <v>0</v>
      </c>
      <c r="CR19" s="185">
        <f>IFERROR(IF('⑥-1A申告納付税額（3%）【1人当】'!CR19-'⑦-1Aのうち道分【1人当】'!CR19&lt;0, '⑥-1A申告納付税額（3%）【1人当】'!CR19-'⑦-1Aのうち道分【1人当】'!CR19, 0), 0)</f>
        <v>0</v>
      </c>
      <c r="CS19" s="185">
        <f>IFERROR(IF('⑥-1A申告納付税額（3%）【1人当】'!CS19-'⑦-1Aのうち道分【1人当】'!CS19&lt;0, '⑥-1A申告納付税額（3%）【1人当】'!CS19-'⑦-1Aのうち道分【1人当】'!CS19, 0), 0)</f>
        <v>0</v>
      </c>
      <c r="CT19" s="185">
        <f>IFERROR(IF('⑥-1A申告納付税額（3%）【1人当】'!CT19-'⑦-1Aのうち道分【1人当】'!CT19&lt;0, '⑥-1A申告納付税額（3%）【1人当】'!CT19-'⑦-1Aのうち道分【1人当】'!CT19, 0), 0)</f>
        <v>0</v>
      </c>
      <c r="CU19" s="185">
        <f>IFERROR(IF('⑥-1A申告納付税額（3%）【1人当】'!CU19-'⑦-1Aのうち道分【1人当】'!CU19&lt;0, '⑥-1A申告納付税額（3%）【1人当】'!CU19-'⑦-1Aのうち道分【1人当】'!CU19, 0), 0)</f>
        <v>0</v>
      </c>
      <c r="CV19" s="185">
        <f>IFERROR(IF('⑥-1A申告納付税額（3%）【1人当】'!CV19-'⑦-1Aのうち道分【1人当】'!CV19&lt;0, '⑥-1A申告納付税額（3%）【1人当】'!CV19-'⑦-1Aのうち道分【1人当】'!CV19, 0), 0)</f>
        <v>0</v>
      </c>
      <c r="CW19" s="185">
        <f>IFERROR(IF('⑥-1A申告納付税額（3%）【1人当】'!CW19-'⑦-1Aのうち道分【1人当】'!CW19&lt;0, '⑥-1A申告納付税額（3%）【1人当】'!CW19-'⑦-1Aのうち道分【1人当】'!CW19, 0), 0)</f>
        <v>0</v>
      </c>
      <c r="CX19" s="185">
        <f>IFERROR(IF('⑥-1A申告納付税額（3%）【1人当】'!CX19-'⑦-1Aのうち道分【1人当】'!CX19&lt;0, '⑥-1A申告納付税額（3%）【1人当】'!CX19-'⑦-1Aのうち道分【1人当】'!CX19, 0), 0)</f>
        <v>0</v>
      </c>
      <c r="CY19" s="13"/>
      <c r="CZ19" s="179">
        <v>13</v>
      </c>
      <c r="DA19" s="5">
        <f xml:space="preserve"> SUMIF(C19:CX19,"&lt;0",'①-1入力シート（宿泊人数）【1人当】'!C19:CX19)</f>
        <v>0</v>
      </c>
      <c r="DB19" s="5">
        <f xml:space="preserve"> SUMIF(C19:CX19,"&lt;0",'⑥-1A申告納付税額（3%）【1人当】'!C19:CX19)</f>
        <v>0</v>
      </c>
    </row>
    <row r="20" spans="1:106">
      <c r="A20" s="196"/>
      <c r="B20" s="175">
        <v>14</v>
      </c>
      <c r="C20" s="185">
        <f>IFERROR(IF('⑥-1A申告納付税額（3%）【1人当】'!C20-'⑦-1Aのうち道分【1人当】'!C20&lt;0, '⑥-1A申告納付税額（3%）【1人当】'!C20-'⑦-1Aのうち道分【1人当】'!C20, 0), 0)</f>
        <v>0</v>
      </c>
      <c r="D20" s="185">
        <f>IFERROR(IF('⑥-1A申告納付税額（3%）【1人当】'!D20-'⑦-1Aのうち道分【1人当】'!D20&lt;0, '⑥-1A申告納付税額（3%）【1人当】'!D20-'⑦-1Aのうち道分【1人当】'!D20, 0), 0)</f>
        <v>0</v>
      </c>
      <c r="E20" s="185">
        <f>IFERROR(IF('⑥-1A申告納付税額（3%）【1人当】'!E20-'⑦-1Aのうち道分【1人当】'!E20&lt;0, '⑥-1A申告納付税額（3%）【1人当】'!E20-'⑦-1Aのうち道分【1人当】'!E20, 0), 0)</f>
        <v>0</v>
      </c>
      <c r="F20" s="185">
        <f>IFERROR(IF('⑥-1A申告納付税額（3%）【1人当】'!F20-'⑦-1Aのうち道分【1人当】'!F20&lt;0, '⑥-1A申告納付税額（3%）【1人当】'!F20-'⑦-1Aのうち道分【1人当】'!F20, 0), 0)</f>
        <v>0</v>
      </c>
      <c r="G20" s="185">
        <f>IFERROR(IF('⑥-1A申告納付税額（3%）【1人当】'!G20-'⑦-1Aのうち道分【1人当】'!G20&lt;0, '⑥-1A申告納付税額（3%）【1人当】'!G20-'⑦-1Aのうち道分【1人当】'!G20, 0), 0)</f>
        <v>0</v>
      </c>
      <c r="H20" s="185">
        <f>IFERROR(IF('⑥-1A申告納付税額（3%）【1人当】'!H20-'⑦-1Aのうち道分【1人当】'!H20&lt;0, '⑥-1A申告納付税額（3%）【1人当】'!H20-'⑦-1Aのうち道分【1人当】'!H20, 0), 0)</f>
        <v>0</v>
      </c>
      <c r="I20" s="185">
        <f>IFERROR(IF('⑥-1A申告納付税額（3%）【1人当】'!I20-'⑦-1Aのうち道分【1人当】'!I20&lt;0, '⑥-1A申告納付税額（3%）【1人当】'!I20-'⑦-1Aのうち道分【1人当】'!I20, 0), 0)</f>
        <v>0</v>
      </c>
      <c r="J20" s="185">
        <f>IFERROR(IF('⑥-1A申告納付税額（3%）【1人当】'!J20-'⑦-1Aのうち道分【1人当】'!J20&lt;0, '⑥-1A申告納付税額（3%）【1人当】'!J20-'⑦-1Aのうち道分【1人当】'!J20, 0), 0)</f>
        <v>0</v>
      </c>
      <c r="K20" s="185">
        <f>IFERROR(IF('⑥-1A申告納付税額（3%）【1人当】'!K20-'⑦-1Aのうち道分【1人当】'!K20&lt;0, '⑥-1A申告納付税額（3%）【1人当】'!K20-'⑦-1Aのうち道分【1人当】'!K20, 0), 0)</f>
        <v>0</v>
      </c>
      <c r="L20" s="185">
        <f>IFERROR(IF('⑥-1A申告納付税額（3%）【1人当】'!L20-'⑦-1Aのうち道分【1人当】'!L20&lt;0, '⑥-1A申告納付税額（3%）【1人当】'!L20-'⑦-1Aのうち道分【1人当】'!L20, 0), 0)</f>
        <v>0</v>
      </c>
      <c r="M20" s="185">
        <f>IFERROR(IF('⑥-1A申告納付税額（3%）【1人当】'!M20-'⑦-1Aのうち道分【1人当】'!M20&lt;0, '⑥-1A申告納付税額（3%）【1人当】'!M20-'⑦-1Aのうち道分【1人当】'!M20, 0), 0)</f>
        <v>0</v>
      </c>
      <c r="N20" s="185">
        <f>IFERROR(IF('⑥-1A申告納付税額（3%）【1人当】'!N20-'⑦-1Aのうち道分【1人当】'!N20&lt;0, '⑥-1A申告納付税額（3%）【1人当】'!N20-'⑦-1Aのうち道分【1人当】'!N20, 0), 0)</f>
        <v>0</v>
      </c>
      <c r="O20" s="185">
        <f>IFERROR(IF('⑥-1A申告納付税額（3%）【1人当】'!O20-'⑦-1Aのうち道分【1人当】'!O20&lt;0, '⑥-1A申告納付税額（3%）【1人当】'!O20-'⑦-1Aのうち道分【1人当】'!O20, 0), 0)</f>
        <v>0</v>
      </c>
      <c r="P20" s="185">
        <f>IFERROR(IF('⑥-1A申告納付税額（3%）【1人当】'!P20-'⑦-1Aのうち道分【1人当】'!P20&lt;0, '⑥-1A申告納付税額（3%）【1人当】'!P20-'⑦-1Aのうち道分【1人当】'!P20, 0), 0)</f>
        <v>0</v>
      </c>
      <c r="Q20" s="185">
        <f>IFERROR(IF('⑥-1A申告納付税額（3%）【1人当】'!Q20-'⑦-1Aのうち道分【1人当】'!Q20&lt;0, '⑥-1A申告納付税額（3%）【1人当】'!Q20-'⑦-1Aのうち道分【1人当】'!Q20, 0), 0)</f>
        <v>0</v>
      </c>
      <c r="R20" s="185">
        <f>IFERROR(IF('⑥-1A申告納付税額（3%）【1人当】'!R20-'⑦-1Aのうち道分【1人当】'!R20&lt;0, '⑥-1A申告納付税額（3%）【1人当】'!R20-'⑦-1Aのうち道分【1人当】'!R20, 0), 0)</f>
        <v>0</v>
      </c>
      <c r="S20" s="185">
        <f>IFERROR(IF('⑥-1A申告納付税額（3%）【1人当】'!S20-'⑦-1Aのうち道分【1人当】'!S20&lt;0, '⑥-1A申告納付税額（3%）【1人当】'!S20-'⑦-1Aのうち道分【1人当】'!S20, 0), 0)</f>
        <v>0</v>
      </c>
      <c r="T20" s="185">
        <f>IFERROR(IF('⑥-1A申告納付税額（3%）【1人当】'!T20-'⑦-1Aのうち道分【1人当】'!T20&lt;0, '⑥-1A申告納付税額（3%）【1人当】'!T20-'⑦-1Aのうち道分【1人当】'!T20, 0), 0)</f>
        <v>0</v>
      </c>
      <c r="U20" s="185">
        <f>IFERROR(IF('⑥-1A申告納付税額（3%）【1人当】'!U20-'⑦-1Aのうち道分【1人当】'!U20&lt;0, '⑥-1A申告納付税額（3%）【1人当】'!U20-'⑦-1Aのうち道分【1人当】'!U20, 0), 0)</f>
        <v>0</v>
      </c>
      <c r="V20" s="185">
        <f>IFERROR(IF('⑥-1A申告納付税額（3%）【1人当】'!V20-'⑦-1Aのうち道分【1人当】'!V20&lt;0, '⑥-1A申告納付税額（3%）【1人当】'!V20-'⑦-1Aのうち道分【1人当】'!V20, 0), 0)</f>
        <v>0</v>
      </c>
      <c r="W20" s="185">
        <f>IFERROR(IF('⑥-1A申告納付税額（3%）【1人当】'!W20-'⑦-1Aのうち道分【1人当】'!W20&lt;0, '⑥-1A申告納付税額（3%）【1人当】'!W20-'⑦-1Aのうち道分【1人当】'!W20, 0), 0)</f>
        <v>0</v>
      </c>
      <c r="X20" s="185">
        <f>IFERROR(IF('⑥-1A申告納付税額（3%）【1人当】'!X20-'⑦-1Aのうち道分【1人当】'!X20&lt;0, '⑥-1A申告納付税額（3%）【1人当】'!X20-'⑦-1Aのうち道分【1人当】'!X20, 0), 0)</f>
        <v>0</v>
      </c>
      <c r="Y20" s="185">
        <f>IFERROR(IF('⑥-1A申告納付税額（3%）【1人当】'!Y20-'⑦-1Aのうち道分【1人当】'!Y20&lt;0, '⑥-1A申告納付税額（3%）【1人当】'!Y20-'⑦-1Aのうち道分【1人当】'!Y20, 0), 0)</f>
        <v>0</v>
      </c>
      <c r="Z20" s="185">
        <f>IFERROR(IF('⑥-1A申告納付税額（3%）【1人当】'!Z20-'⑦-1Aのうち道分【1人当】'!Z20&lt;0, '⑥-1A申告納付税額（3%）【1人当】'!Z20-'⑦-1Aのうち道分【1人当】'!Z20, 0), 0)</f>
        <v>0</v>
      </c>
      <c r="AA20" s="185">
        <f>IFERROR(IF('⑥-1A申告納付税額（3%）【1人当】'!AA20-'⑦-1Aのうち道分【1人当】'!AA20&lt;0, '⑥-1A申告納付税額（3%）【1人当】'!AA20-'⑦-1Aのうち道分【1人当】'!AA20, 0), 0)</f>
        <v>0</v>
      </c>
      <c r="AB20" s="185">
        <f>IFERROR(IF('⑥-1A申告納付税額（3%）【1人当】'!AB20-'⑦-1Aのうち道分【1人当】'!AB20&lt;0, '⑥-1A申告納付税額（3%）【1人当】'!AB20-'⑦-1Aのうち道分【1人当】'!AB20, 0), 0)</f>
        <v>0</v>
      </c>
      <c r="AC20" s="185">
        <f>IFERROR(IF('⑥-1A申告納付税額（3%）【1人当】'!AC20-'⑦-1Aのうち道分【1人当】'!AC20&lt;0, '⑥-1A申告納付税額（3%）【1人当】'!AC20-'⑦-1Aのうち道分【1人当】'!AC20, 0), 0)</f>
        <v>0</v>
      </c>
      <c r="AD20" s="185">
        <f>IFERROR(IF('⑥-1A申告納付税額（3%）【1人当】'!AD20-'⑦-1Aのうち道分【1人当】'!AD20&lt;0, '⑥-1A申告納付税額（3%）【1人当】'!AD20-'⑦-1Aのうち道分【1人当】'!AD20, 0), 0)</f>
        <v>0</v>
      </c>
      <c r="AE20" s="185">
        <f>IFERROR(IF('⑥-1A申告納付税額（3%）【1人当】'!AE20-'⑦-1Aのうち道分【1人当】'!AE20&lt;0, '⑥-1A申告納付税額（3%）【1人当】'!AE20-'⑦-1Aのうち道分【1人当】'!AE20, 0), 0)</f>
        <v>0</v>
      </c>
      <c r="AF20" s="185">
        <f>IFERROR(IF('⑥-1A申告納付税額（3%）【1人当】'!AF20-'⑦-1Aのうち道分【1人当】'!AF20&lt;0, '⑥-1A申告納付税額（3%）【1人当】'!AF20-'⑦-1Aのうち道分【1人当】'!AF20, 0), 0)</f>
        <v>0</v>
      </c>
      <c r="AG20" s="185">
        <f>IFERROR(IF('⑥-1A申告納付税額（3%）【1人当】'!AG20-'⑦-1Aのうち道分【1人当】'!AG20&lt;0, '⑥-1A申告納付税額（3%）【1人当】'!AG20-'⑦-1Aのうち道分【1人当】'!AG20, 0), 0)</f>
        <v>0</v>
      </c>
      <c r="AH20" s="185">
        <f>IFERROR(IF('⑥-1A申告納付税額（3%）【1人当】'!AH20-'⑦-1Aのうち道分【1人当】'!AH20&lt;0, '⑥-1A申告納付税額（3%）【1人当】'!AH20-'⑦-1Aのうち道分【1人当】'!AH20, 0), 0)</f>
        <v>0</v>
      </c>
      <c r="AI20" s="185">
        <f>IFERROR(IF('⑥-1A申告納付税額（3%）【1人当】'!AI20-'⑦-1Aのうち道分【1人当】'!AI20&lt;0, '⑥-1A申告納付税額（3%）【1人当】'!AI20-'⑦-1Aのうち道分【1人当】'!AI20, 0), 0)</f>
        <v>0</v>
      </c>
      <c r="AJ20" s="185">
        <f>IFERROR(IF('⑥-1A申告納付税額（3%）【1人当】'!AJ20-'⑦-1Aのうち道分【1人当】'!AJ20&lt;0, '⑥-1A申告納付税額（3%）【1人当】'!AJ20-'⑦-1Aのうち道分【1人当】'!AJ20, 0), 0)</f>
        <v>0</v>
      </c>
      <c r="AK20" s="185">
        <f>IFERROR(IF('⑥-1A申告納付税額（3%）【1人当】'!AK20-'⑦-1Aのうち道分【1人当】'!AK20&lt;0, '⑥-1A申告納付税額（3%）【1人当】'!AK20-'⑦-1Aのうち道分【1人当】'!AK20, 0), 0)</f>
        <v>0</v>
      </c>
      <c r="AL20" s="185">
        <f>IFERROR(IF('⑥-1A申告納付税額（3%）【1人当】'!AL20-'⑦-1Aのうち道分【1人当】'!AL20&lt;0, '⑥-1A申告納付税額（3%）【1人当】'!AL20-'⑦-1Aのうち道分【1人当】'!AL20, 0), 0)</f>
        <v>0</v>
      </c>
      <c r="AM20" s="185">
        <f>IFERROR(IF('⑥-1A申告納付税額（3%）【1人当】'!AM20-'⑦-1Aのうち道分【1人当】'!AM20&lt;0, '⑥-1A申告納付税額（3%）【1人当】'!AM20-'⑦-1Aのうち道分【1人当】'!AM20, 0), 0)</f>
        <v>0</v>
      </c>
      <c r="AN20" s="185">
        <f>IFERROR(IF('⑥-1A申告納付税額（3%）【1人当】'!AN20-'⑦-1Aのうち道分【1人当】'!AN20&lt;0, '⑥-1A申告納付税額（3%）【1人当】'!AN20-'⑦-1Aのうち道分【1人当】'!AN20, 0), 0)</f>
        <v>0</v>
      </c>
      <c r="AO20" s="185">
        <f>IFERROR(IF('⑥-1A申告納付税額（3%）【1人当】'!AO20-'⑦-1Aのうち道分【1人当】'!AO20&lt;0, '⑥-1A申告納付税額（3%）【1人当】'!AO20-'⑦-1Aのうち道分【1人当】'!AO20, 0), 0)</f>
        <v>0</v>
      </c>
      <c r="AP20" s="185">
        <f>IFERROR(IF('⑥-1A申告納付税額（3%）【1人当】'!AP20-'⑦-1Aのうち道分【1人当】'!AP20&lt;0, '⑥-1A申告納付税額（3%）【1人当】'!AP20-'⑦-1Aのうち道分【1人当】'!AP20, 0), 0)</f>
        <v>0</v>
      </c>
      <c r="AQ20" s="185">
        <f>IFERROR(IF('⑥-1A申告納付税額（3%）【1人当】'!AQ20-'⑦-1Aのうち道分【1人当】'!AQ20&lt;0, '⑥-1A申告納付税額（3%）【1人当】'!AQ20-'⑦-1Aのうち道分【1人当】'!AQ20, 0), 0)</f>
        <v>0</v>
      </c>
      <c r="AR20" s="185">
        <f>IFERROR(IF('⑥-1A申告納付税額（3%）【1人当】'!AR20-'⑦-1Aのうち道分【1人当】'!AR20&lt;0, '⑥-1A申告納付税額（3%）【1人当】'!AR20-'⑦-1Aのうち道分【1人当】'!AR20, 0), 0)</f>
        <v>0</v>
      </c>
      <c r="AS20" s="185">
        <f>IFERROR(IF('⑥-1A申告納付税額（3%）【1人当】'!AS20-'⑦-1Aのうち道分【1人当】'!AS20&lt;0, '⑥-1A申告納付税額（3%）【1人当】'!AS20-'⑦-1Aのうち道分【1人当】'!AS20, 0), 0)</f>
        <v>0</v>
      </c>
      <c r="AT20" s="185">
        <f>IFERROR(IF('⑥-1A申告納付税額（3%）【1人当】'!AT20-'⑦-1Aのうち道分【1人当】'!AT20&lt;0, '⑥-1A申告納付税額（3%）【1人当】'!AT20-'⑦-1Aのうち道分【1人当】'!AT20, 0), 0)</f>
        <v>0</v>
      </c>
      <c r="AU20" s="185">
        <f>IFERROR(IF('⑥-1A申告納付税額（3%）【1人当】'!AU20-'⑦-1Aのうち道分【1人当】'!AU20&lt;0, '⑥-1A申告納付税額（3%）【1人当】'!AU20-'⑦-1Aのうち道分【1人当】'!AU20, 0), 0)</f>
        <v>0</v>
      </c>
      <c r="AV20" s="185">
        <f>IFERROR(IF('⑥-1A申告納付税額（3%）【1人当】'!AV20-'⑦-1Aのうち道分【1人当】'!AV20&lt;0, '⑥-1A申告納付税額（3%）【1人当】'!AV20-'⑦-1Aのうち道分【1人当】'!AV20, 0), 0)</f>
        <v>0</v>
      </c>
      <c r="AW20" s="185">
        <f>IFERROR(IF('⑥-1A申告納付税額（3%）【1人当】'!AW20-'⑦-1Aのうち道分【1人当】'!AW20&lt;0, '⑥-1A申告納付税額（3%）【1人当】'!AW20-'⑦-1Aのうち道分【1人当】'!AW20, 0), 0)</f>
        <v>0</v>
      </c>
      <c r="AX20" s="185">
        <f>IFERROR(IF('⑥-1A申告納付税額（3%）【1人当】'!AX20-'⑦-1Aのうち道分【1人当】'!AX20&lt;0, '⑥-1A申告納付税額（3%）【1人当】'!AX20-'⑦-1Aのうち道分【1人当】'!AX20, 0), 0)</f>
        <v>0</v>
      </c>
      <c r="AY20" s="185">
        <f>IFERROR(IF('⑥-1A申告納付税額（3%）【1人当】'!AY20-'⑦-1Aのうち道分【1人当】'!AY20&lt;0, '⑥-1A申告納付税額（3%）【1人当】'!AY20-'⑦-1Aのうち道分【1人当】'!AY20, 0), 0)</f>
        <v>0</v>
      </c>
      <c r="AZ20" s="185">
        <f>IFERROR(IF('⑥-1A申告納付税額（3%）【1人当】'!AZ20-'⑦-1Aのうち道分【1人当】'!AZ20&lt;0, '⑥-1A申告納付税額（3%）【1人当】'!AZ20-'⑦-1Aのうち道分【1人当】'!AZ20, 0), 0)</f>
        <v>0</v>
      </c>
      <c r="BA20" s="185">
        <f>IFERROR(IF('⑥-1A申告納付税額（3%）【1人当】'!BA20-'⑦-1Aのうち道分【1人当】'!BA20&lt;0, '⑥-1A申告納付税額（3%）【1人当】'!BA20-'⑦-1Aのうち道分【1人当】'!BA20, 0), 0)</f>
        <v>0</v>
      </c>
      <c r="BB20" s="185">
        <f>IFERROR(IF('⑥-1A申告納付税額（3%）【1人当】'!BB20-'⑦-1Aのうち道分【1人当】'!BB20&lt;0, '⑥-1A申告納付税額（3%）【1人当】'!BB20-'⑦-1Aのうち道分【1人当】'!BB20, 0), 0)</f>
        <v>0</v>
      </c>
      <c r="BC20" s="185">
        <f>IFERROR(IF('⑥-1A申告納付税額（3%）【1人当】'!BC20-'⑦-1Aのうち道分【1人当】'!BC20&lt;0, '⑥-1A申告納付税額（3%）【1人当】'!BC20-'⑦-1Aのうち道分【1人当】'!BC20, 0), 0)</f>
        <v>0</v>
      </c>
      <c r="BD20" s="185">
        <f>IFERROR(IF('⑥-1A申告納付税額（3%）【1人当】'!BD20-'⑦-1Aのうち道分【1人当】'!BD20&lt;0, '⑥-1A申告納付税額（3%）【1人当】'!BD20-'⑦-1Aのうち道分【1人当】'!BD20, 0), 0)</f>
        <v>0</v>
      </c>
      <c r="BE20" s="185">
        <f>IFERROR(IF('⑥-1A申告納付税額（3%）【1人当】'!BE20-'⑦-1Aのうち道分【1人当】'!BE20&lt;0, '⑥-1A申告納付税額（3%）【1人当】'!BE20-'⑦-1Aのうち道分【1人当】'!BE20, 0), 0)</f>
        <v>0</v>
      </c>
      <c r="BF20" s="185">
        <f>IFERROR(IF('⑥-1A申告納付税額（3%）【1人当】'!BF20-'⑦-1Aのうち道分【1人当】'!BF20&lt;0, '⑥-1A申告納付税額（3%）【1人当】'!BF20-'⑦-1Aのうち道分【1人当】'!BF20, 0), 0)</f>
        <v>0</v>
      </c>
      <c r="BG20" s="185">
        <f>IFERROR(IF('⑥-1A申告納付税額（3%）【1人当】'!BG20-'⑦-1Aのうち道分【1人当】'!BG20&lt;0, '⑥-1A申告納付税額（3%）【1人当】'!BG20-'⑦-1Aのうち道分【1人当】'!BG20, 0), 0)</f>
        <v>0</v>
      </c>
      <c r="BH20" s="185">
        <f>IFERROR(IF('⑥-1A申告納付税額（3%）【1人当】'!BH20-'⑦-1Aのうち道分【1人当】'!BH20&lt;0, '⑥-1A申告納付税額（3%）【1人当】'!BH20-'⑦-1Aのうち道分【1人当】'!BH20, 0), 0)</f>
        <v>0</v>
      </c>
      <c r="BI20" s="185">
        <f>IFERROR(IF('⑥-1A申告納付税額（3%）【1人当】'!BI20-'⑦-1Aのうち道分【1人当】'!BI20&lt;0, '⑥-1A申告納付税額（3%）【1人当】'!BI20-'⑦-1Aのうち道分【1人当】'!BI20, 0), 0)</f>
        <v>0</v>
      </c>
      <c r="BJ20" s="185">
        <f>IFERROR(IF('⑥-1A申告納付税額（3%）【1人当】'!BJ20-'⑦-1Aのうち道分【1人当】'!BJ20&lt;0, '⑥-1A申告納付税額（3%）【1人当】'!BJ20-'⑦-1Aのうち道分【1人当】'!BJ20, 0), 0)</f>
        <v>0</v>
      </c>
      <c r="BK20" s="185">
        <f>IFERROR(IF('⑥-1A申告納付税額（3%）【1人当】'!BK20-'⑦-1Aのうち道分【1人当】'!BK20&lt;0, '⑥-1A申告納付税額（3%）【1人当】'!BK20-'⑦-1Aのうち道分【1人当】'!BK20, 0), 0)</f>
        <v>0</v>
      </c>
      <c r="BL20" s="185">
        <f>IFERROR(IF('⑥-1A申告納付税額（3%）【1人当】'!BL20-'⑦-1Aのうち道分【1人当】'!BL20&lt;0, '⑥-1A申告納付税額（3%）【1人当】'!BL20-'⑦-1Aのうち道分【1人当】'!BL20, 0), 0)</f>
        <v>0</v>
      </c>
      <c r="BM20" s="185">
        <f>IFERROR(IF('⑥-1A申告納付税額（3%）【1人当】'!BM20-'⑦-1Aのうち道分【1人当】'!BM20&lt;0, '⑥-1A申告納付税額（3%）【1人当】'!BM20-'⑦-1Aのうち道分【1人当】'!BM20, 0), 0)</f>
        <v>0</v>
      </c>
      <c r="BN20" s="185">
        <f>IFERROR(IF('⑥-1A申告納付税額（3%）【1人当】'!BN20-'⑦-1Aのうち道分【1人当】'!BN20&lt;0, '⑥-1A申告納付税額（3%）【1人当】'!BN20-'⑦-1Aのうち道分【1人当】'!BN20, 0), 0)</f>
        <v>0</v>
      </c>
      <c r="BO20" s="185">
        <f>IFERROR(IF('⑥-1A申告納付税額（3%）【1人当】'!BO20-'⑦-1Aのうち道分【1人当】'!BO20&lt;0, '⑥-1A申告納付税額（3%）【1人当】'!BO20-'⑦-1Aのうち道分【1人当】'!BO20, 0), 0)</f>
        <v>0</v>
      </c>
      <c r="BP20" s="185">
        <f>IFERROR(IF('⑥-1A申告納付税額（3%）【1人当】'!BP20-'⑦-1Aのうち道分【1人当】'!BP20&lt;0, '⑥-1A申告納付税額（3%）【1人当】'!BP20-'⑦-1Aのうち道分【1人当】'!BP20, 0), 0)</f>
        <v>0</v>
      </c>
      <c r="BQ20" s="185">
        <f>IFERROR(IF('⑥-1A申告納付税額（3%）【1人当】'!BQ20-'⑦-1Aのうち道分【1人当】'!BQ20&lt;0, '⑥-1A申告納付税額（3%）【1人当】'!BQ20-'⑦-1Aのうち道分【1人当】'!BQ20, 0), 0)</f>
        <v>0</v>
      </c>
      <c r="BR20" s="185">
        <f>IFERROR(IF('⑥-1A申告納付税額（3%）【1人当】'!BR20-'⑦-1Aのうち道分【1人当】'!BR20&lt;0, '⑥-1A申告納付税額（3%）【1人当】'!BR20-'⑦-1Aのうち道分【1人当】'!BR20, 0), 0)</f>
        <v>0</v>
      </c>
      <c r="BS20" s="185">
        <f>IFERROR(IF('⑥-1A申告納付税額（3%）【1人当】'!BS20-'⑦-1Aのうち道分【1人当】'!BS20&lt;0, '⑥-1A申告納付税額（3%）【1人当】'!BS20-'⑦-1Aのうち道分【1人当】'!BS20, 0), 0)</f>
        <v>0</v>
      </c>
      <c r="BT20" s="185">
        <f>IFERROR(IF('⑥-1A申告納付税額（3%）【1人当】'!BT20-'⑦-1Aのうち道分【1人当】'!BT20&lt;0, '⑥-1A申告納付税額（3%）【1人当】'!BT20-'⑦-1Aのうち道分【1人当】'!BT20, 0), 0)</f>
        <v>0</v>
      </c>
      <c r="BU20" s="185">
        <f>IFERROR(IF('⑥-1A申告納付税額（3%）【1人当】'!BU20-'⑦-1Aのうち道分【1人当】'!BU20&lt;0, '⑥-1A申告納付税額（3%）【1人当】'!BU20-'⑦-1Aのうち道分【1人当】'!BU20, 0), 0)</f>
        <v>0</v>
      </c>
      <c r="BV20" s="185">
        <f>IFERROR(IF('⑥-1A申告納付税額（3%）【1人当】'!BV20-'⑦-1Aのうち道分【1人当】'!BV20&lt;0, '⑥-1A申告納付税額（3%）【1人当】'!BV20-'⑦-1Aのうち道分【1人当】'!BV20, 0), 0)</f>
        <v>0</v>
      </c>
      <c r="BW20" s="185">
        <f>IFERROR(IF('⑥-1A申告納付税額（3%）【1人当】'!BW20-'⑦-1Aのうち道分【1人当】'!BW20&lt;0, '⑥-1A申告納付税額（3%）【1人当】'!BW20-'⑦-1Aのうち道分【1人当】'!BW20, 0), 0)</f>
        <v>0</v>
      </c>
      <c r="BX20" s="185">
        <f>IFERROR(IF('⑥-1A申告納付税額（3%）【1人当】'!BX20-'⑦-1Aのうち道分【1人当】'!BX20&lt;0, '⑥-1A申告納付税額（3%）【1人当】'!BX20-'⑦-1Aのうち道分【1人当】'!BX20, 0), 0)</f>
        <v>0</v>
      </c>
      <c r="BY20" s="185">
        <f>IFERROR(IF('⑥-1A申告納付税額（3%）【1人当】'!BY20-'⑦-1Aのうち道分【1人当】'!BY20&lt;0, '⑥-1A申告納付税額（3%）【1人当】'!BY20-'⑦-1Aのうち道分【1人当】'!BY20, 0), 0)</f>
        <v>0</v>
      </c>
      <c r="BZ20" s="185">
        <f>IFERROR(IF('⑥-1A申告納付税額（3%）【1人当】'!BZ20-'⑦-1Aのうち道分【1人当】'!BZ20&lt;0, '⑥-1A申告納付税額（3%）【1人当】'!BZ20-'⑦-1Aのうち道分【1人当】'!BZ20, 0), 0)</f>
        <v>0</v>
      </c>
      <c r="CA20" s="185">
        <f>IFERROR(IF('⑥-1A申告納付税額（3%）【1人当】'!CA20-'⑦-1Aのうち道分【1人当】'!CA20&lt;0, '⑥-1A申告納付税額（3%）【1人当】'!CA20-'⑦-1Aのうち道分【1人当】'!CA20, 0), 0)</f>
        <v>0</v>
      </c>
      <c r="CB20" s="185">
        <f>IFERROR(IF('⑥-1A申告納付税額（3%）【1人当】'!CB20-'⑦-1Aのうち道分【1人当】'!CB20&lt;0, '⑥-1A申告納付税額（3%）【1人当】'!CB20-'⑦-1Aのうち道分【1人当】'!CB20, 0), 0)</f>
        <v>0</v>
      </c>
      <c r="CC20" s="185">
        <f>IFERROR(IF('⑥-1A申告納付税額（3%）【1人当】'!CC20-'⑦-1Aのうち道分【1人当】'!CC20&lt;0, '⑥-1A申告納付税額（3%）【1人当】'!CC20-'⑦-1Aのうち道分【1人当】'!CC20, 0), 0)</f>
        <v>0</v>
      </c>
      <c r="CD20" s="185">
        <f>IFERROR(IF('⑥-1A申告納付税額（3%）【1人当】'!CD20-'⑦-1Aのうち道分【1人当】'!CD20&lt;0, '⑥-1A申告納付税額（3%）【1人当】'!CD20-'⑦-1Aのうち道分【1人当】'!CD20, 0), 0)</f>
        <v>0</v>
      </c>
      <c r="CE20" s="185">
        <f>IFERROR(IF('⑥-1A申告納付税額（3%）【1人当】'!CE20-'⑦-1Aのうち道分【1人当】'!CE20&lt;0, '⑥-1A申告納付税額（3%）【1人当】'!CE20-'⑦-1Aのうち道分【1人当】'!CE20, 0), 0)</f>
        <v>0</v>
      </c>
      <c r="CF20" s="185">
        <f>IFERROR(IF('⑥-1A申告納付税額（3%）【1人当】'!CF20-'⑦-1Aのうち道分【1人当】'!CF20&lt;0, '⑥-1A申告納付税額（3%）【1人当】'!CF20-'⑦-1Aのうち道分【1人当】'!CF20, 0), 0)</f>
        <v>0</v>
      </c>
      <c r="CG20" s="185">
        <f>IFERROR(IF('⑥-1A申告納付税額（3%）【1人当】'!CG20-'⑦-1Aのうち道分【1人当】'!CG20&lt;0, '⑥-1A申告納付税額（3%）【1人当】'!CG20-'⑦-1Aのうち道分【1人当】'!CG20, 0), 0)</f>
        <v>0</v>
      </c>
      <c r="CH20" s="185">
        <f>IFERROR(IF('⑥-1A申告納付税額（3%）【1人当】'!CH20-'⑦-1Aのうち道分【1人当】'!CH20&lt;0, '⑥-1A申告納付税額（3%）【1人当】'!CH20-'⑦-1Aのうち道分【1人当】'!CH20, 0), 0)</f>
        <v>0</v>
      </c>
      <c r="CI20" s="185">
        <f>IFERROR(IF('⑥-1A申告納付税額（3%）【1人当】'!CI20-'⑦-1Aのうち道分【1人当】'!CI20&lt;0, '⑥-1A申告納付税額（3%）【1人当】'!CI20-'⑦-1Aのうち道分【1人当】'!CI20, 0), 0)</f>
        <v>0</v>
      </c>
      <c r="CJ20" s="185">
        <f>IFERROR(IF('⑥-1A申告納付税額（3%）【1人当】'!CJ20-'⑦-1Aのうち道分【1人当】'!CJ20&lt;0, '⑥-1A申告納付税額（3%）【1人当】'!CJ20-'⑦-1Aのうち道分【1人当】'!CJ20, 0), 0)</f>
        <v>0</v>
      </c>
      <c r="CK20" s="185">
        <f>IFERROR(IF('⑥-1A申告納付税額（3%）【1人当】'!CK20-'⑦-1Aのうち道分【1人当】'!CK20&lt;0, '⑥-1A申告納付税額（3%）【1人当】'!CK20-'⑦-1Aのうち道分【1人当】'!CK20, 0), 0)</f>
        <v>0</v>
      </c>
      <c r="CL20" s="185">
        <f>IFERROR(IF('⑥-1A申告納付税額（3%）【1人当】'!CL20-'⑦-1Aのうち道分【1人当】'!CL20&lt;0, '⑥-1A申告納付税額（3%）【1人当】'!CL20-'⑦-1Aのうち道分【1人当】'!CL20, 0), 0)</f>
        <v>0</v>
      </c>
      <c r="CM20" s="185">
        <f>IFERROR(IF('⑥-1A申告納付税額（3%）【1人当】'!CM20-'⑦-1Aのうち道分【1人当】'!CM20&lt;0, '⑥-1A申告納付税額（3%）【1人当】'!CM20-'⑦-1Aのうち道分【1人当】'!CM20, 0), 0)</f>
        <v>0</v>
      </c>
      <c r="CN20" s="185">
        <f>IFERROR(IF('⑥-1A申告納付税額（3%）【1人当】'!CN20-'⑦-1Aのうち道分【1人当】'!CN20&lt;0, '⑥-1A申告納付税額（3%）【1人当】'!CN20-'⑦-1Aのうち道分【1人当】'!CN20, 0), 0)</f>
        <v>0</v>
      </c>
      <c r="CO20" s="185">
        <f>IFERROR(IF('⑥-1A申告納付税額（3%）【1人当】'!CO20-'⑦-1Aのうち道分【1人当】'!CO20&lt;0, '⑥-1A申告納付税額（3%）【1人当】'!CO20-'⑦-1Aのうち道分【1人当】'!CO20, 0), 0)</f>
        <v>0</v>
      </c>
      <c r="CP20" s="185">
        <f>IFERROR(IF('⑥-1A申告納付税額（3%）【1人当】'!CP20-'⑦-1Aのうち道分【1人当】'!CP20&lt;0, '⑥-1A申告納付税額（3%）【1人当】'!CP20-'⑦-1Aのうち道分【1人当】'!CP20, 0), 0)</f>
        <v>0</v>
      </c>
      <c r="CQ20" s="185">
        <f>IFERROR(IF('⑥-1A申告納付税額（3%）【1人当】'!CQ20-'⑦-1Aのうち道分【1人当】'!CQ20&lt;0, '⑥-1A申告納付税額（3%）【1人当】'!CQ20-'⑦-1Aのうち道分【1人当】'!CQ20, 0), 0)</f>
        <v>0</v>
      </c>
      <c r="CR20" s="185">
        <f>IFERROR(IF('⑥-1A申告納付税額（3%）【1人当】'!CR20-'⑦-1Aのうち道分【1人当】'!CR20&lt;0, '⑥-1A申告納付税額（3%）【1人当】'!CR20-'⑦-1Aのうち道分【1人当】'!CR20, 0), 0)</f>
        <v>0</v>
      </c>
      <c r="CS20" s="185">
        <f>IFERROR(IF('⑥-1A申告納付税額（3%）【1人当】'!CS20-'⑦-1Aのうち道分【1人当】'!CS20&lt;0, '⑥-1A申告納付税額（3%）【1人当】'!CS20-'⑦-1Aのうち道分【1人当】'!CS20, 0), 0)</f>
        <v>0</v>
      </c>
      <c r="CT20" s="185">
        <f>IFERROR(IF('⑥-1A申告納付税額（3%）【1人当】'!CT20-'⑦-1Aのうち道分【1人当】'!CT20&lt;0, '⑥-1A申告納付税額（3%）【1人当】'!CT20-'⑦-1Aのうち道分【1人当】'!CT20, 0), 0)</f>
        <v>0</v>
      </c>
      <c r="CU20" s="185">
        <f>IFERROR(IF('⑥-1A申告納付税額（3%）【1人当】'!CU20-'⑦-1Aのうち道分【1人当】'!CU20&lt;0, '⑥-1A申告納付税額（3%）【1人当】'!CU20-'⑦-1Aのうち道分【1人当】'!CU20, 0), 0)</f>
        <v>0</v>
      </c>
      <c r="CV20" s="185">
        <f>IFERROR(IF('⑥-1A申告納付税額（3%）【1人当】'!CV20-'⑦-1Aのうち道分【1人当】'!CV20&lt;0, '⑥-1A申告納付税額（3%）【1人当】'!CV20-'⑦-1Aのうち道分【1人当】'!CV20, 0), 0)</f>
        <v>0</v>
      </c>
      <c r="CW20" s="185">
        <f>IFERROR(IF('⑥-1A申告納付税額（3%）【1人当】'!CW20-'⑦-1Aのうち道分【1人当】'!CW20&lt;0, '⑥-1A申告納付税額（3%）【1人当】'!CW20-'⑦-1Aのうち道分【1人当】'!CW20, 0), 0)</f>
        <v>0</v>
      </c>
      <c r="CX20" s="185">
        <f>IFERROR(IF('⑥-1A申告納付税額（3%）【1人当】'!CX20-'⑦-1Aのうち道分【1人当】'!CX20&lt;0, '⑥-1A申告納付税額（3%）【1人当】'!CX20-'⑦-1Aのうち道分【1人当】'!CX20, 0), 0)</f>
        <v>0</v>
      </c>
      <c r="CY20" s="13"/>
      <c r="CZ20" s="179">
        <v>14</v>
      </c>
      <c r="DA20" s="5">
        <f xml:space="preserve"> SUMIF(C20:CX20,"&lt;0",'①-1入力シート（宿泊人数）【1人当】'!C20:CX20)</f>
        <v>0</v>
      </c>
      <c r="DB20" s="5">
        <f xml:space="preserve"> SUMIF(C20:CX20,"&lt;0",'⑥-1A申告納付税額（3%）【1人当】'!C20:CX20)</f>
        <v>0</v>
      </c>
    </row>
    <row r="21" spans="1:106">
      <c r="A21" s="196"/>
      <c r="B21" s="175">
        <v>15</v>
      </c>
      <c r="C21" s="185">
        <f>IFERROR(IF('⑥-1A申告納付税額（3%）【1人当】'!C21-'⑦-1Aのうち道分【1人当】'!C21&lt;0, '⑥-1A申告納付税額（3%）【1人当】'!C21-'⑦-1Aのうち道分【1人当】'!C21, 0), 0)</f>
        <v>0</v>
      </c>
      <c r="D21" s="185">
        <f>IFERROR(IF('⑥-1A申告納付税額（3%）【1人当】'!D21-'⑦-1Aのうち道分【1人当】'!D21&lt;0, '⑥-1A申告納付税額（3%）【1人当】'!D21-'⑦-1Aのうち道分【1人当】'!D21, 0), 0)</f>
        <v>0</v>
      </c>
      <c r="E21" s="185">
        <f>IFERROR(IF('⑥-1A申告納付税額（3%）【1人当】'!E21-'⑦-1Aのうち道分【1人当】'!E21&lt;0, '⑥-1A申告納付税額（3%）【1人当】'!E21-'⑦-1Aのうち道分【1人当】'!E21, 0), 0)</f>
        <v>0</v>
      </c>
      <c r="F21" s="185">
        <f>IFERROR(IF('⑥-1A申告納付税額（3%）【1人当】'!F21-'⑦-1Aのうち道分【1人当】'!F21&lt;0, '⑥-1A申告納付税額（3%）【1人当】'!F21-'⑦-1Aのうち道分【1人当】'!F21, 0), 0)</f>
        <v>0</v>
      </c>
      <c r="G21" s="185">
        <f>IFERROR(IF('⑥-1A申告納付税額（3%）【1人当】'!G21-'⑦-1Aのうち道分【1人当】'!G21&lt;0, '⑥-1A申告納付税額（3%）【1人当】'!G21-'⑦-1Aのうち道分【1人当】'!G21, 0), 0)</f>
        <v>0</v>
      </c>
      <c r="H21" s="185">
        <f>IFERROR(IF('⑥-1A申告納付税額（3%）【1人当】'!H21-'⑦-1Aのうち道分【1人当】'!H21&lt;0, '⑥-1A申告納付税額（3%）【1人当】'!H21-'⑦-1Aのうち道分【1人当】'!H21, 0), 0)</f>
        <v>0</v>
      </c>
      <c r="I21" s="185">
        <f>IFERROR(IF('⑥-1A申告納付税額（3%）【1人当】'!I21-'⑦-1Aのうち道分【1人当】'!I21&lt;0, '⑥-1A申告納付税額（3%）【1人当】'!I21-'⑦-1Aのうち道分【1人当】'!I21, 0), 0)</f>
        <v>0</v>
      </c>
      <c r="J21" s="185">
        <f>IFERROR(IF('⑥-1A申告納付税額（3%）【1人当】'!J21-'⑦-1Aのうち道分【1人当】'!J21&lt;0, '⑥-1A申告納付税額（3%）【1人当】'!J21-'⑦-1Aのうち道分【1人当】'!J21, 0), 0)</f>
        <v>0</v>
      </c>
      <c r="K21" s="185">
        <f>IFERROR(IF('⑥-1A申告納付税額（3%）【1人当】'!K21-'⑦-1Aのうち道分【1人当】'!K21&lt;0, '⑥-1A申告納付税額（3%）【1人当】'!K21-'⑦-1Aのうち道分【1人当】'!K21, 0), 0)</f>
        <v>0</v>
      </c>
      <c r="L21" s="185">
        <f>IFERROR(IF('⑥-1A申告納付税額（3%）【1人当】'!L21-'⑦-1Aのうち道分【1人当】'!L21&lt;0, '⑥-1A申告納付税額（3%）【1人当】'!L21-'⑦-1Aのうち道分【1人当】'!L21, 0), 0)</f>
        <v>0</v>
      </c>
      <c r="M21" s="185">
        <f>IFERROR(IF('⑥-1A申告納付税額（3%）【1人当】'!M21-'⑦-1Aのうち道分【1人当】'!M21&lt;0, '⑥-1A申告納付税額（3%）【1人当】'!M21-'⑦-1Aのうち道分【1人当】'!M21, 0), 0)</f>
        <v>0</v>
      </c>
      <c r="N21" s="185">
        <f>IFERROR(IF('⑥-1A申告納付税額（3%）【1人当】'!N21-'⑦-1Aのうち道分【1人当】'!N21&lt;0, '⑥-1A申告納付税額（3%）【1人当】'!N21-'⑦-1Aのうち道分【1人当】'!N21, 0), 0)</f>
        <v>0</v>
      </c>
      <c r="O21" s="185">
        <f>IFERROR(IF('⑥-1A申告納付税額（3%）【1人当】'!O21-'⑦-1Aのうち道分【1人当】'!O21&lt;0, '⑥-1A申告納付税額（3%）【1人当】'!O21-'⑦-1Aのうち道分【1人当】'!O21, 0), 0)</f>
        <v>0</v>
      </c>
      <c r="P21" s="185">
        <f>IFERROR(IF('⑥-1A申告納付税額（3%）【1人当】'!P21-'⑦-1Aのうち道分【1人当】'!P21&lt;0, '⑥-1A申告納付税額（3%）【1人当】'!P21-'⑦-1Aのうち道分【1人当】'!P21, 0), 0)</f>
        <v>0</v>
      </c>
      <c r="Q21" s="185">
        <f>IFERROR(IF('⑥-1A申告納付税額（3%）【1人当】'!Q21-'⑦-1Aのうち道分【1人当】'!Q21&lt;0, '⑥-1A申告納付税額（3%）【1人当】'!Q21-'⑦-1Aのうち道分【1人当】'!Q21, 0), 0)</f>
        <v>0</v>
      </c>
      <c r="R21" s="185">
        <f>IFERROR(IF('⑥-1A申告納付税額（3%）【1人当】'!R21-'⑦-1Aのうち道分【1人当】'!R21&lt;0, '⑥-1A申告納付税額（3%）【1人当】'!R21-'⑦-1Aのうち道分【1人当】'!R21, 0), 0)</f>
        <v>0</v>
      </c>
      <c r="S21" s="185">
        <f>IFERROR(IF('⑥-1A申告納付税額（3%）【1人当】'!S21-'⑦-1Aのうち道分【1人当】'!S21&lt;0, '⑥-1A申告納付税額（3%）【1人当】'!S21-'⑦-1Aのうち道分【1人当】'!S21, 0), 0)</f>
        <v>0</v>
      </c>
      <c r="T21" s="185">
        <f>IFERROR(IF('⑥-1A申告納付税額（3%）【1人当】'!T21-'⑦-1Aのうち道分【1人当】'!T21&lt;0, '⑥-1A申告納付税額（3%）【1人当】'!T21-'⑦-1Aのうち道分【1人当】'!T21, 0), 0)</f>
        <v>0</v>
      </c>
      <c r="U21" s="185">
        <f>IFERROR(IF('⑥-1A申告納付税額（3%）【1人当】'!U21-'⑦-1Aのうち道分【1人当】'!U21&lt;0, '⑥-1A申告納付税額（3%）【1人当】'!U21-'⑦-1Aのうち道分【1人当】'!U21, 0), 0)</f>
        <v>0</v>
      </c>
      <c r="V21" s="185">
        <f>IFERROR(IF('⑥-1A申告納付税額（3%）【1人当】'!V21-'⑦-1Aのうち道分【1人当】'!V21&lt;0, '⑥-1A申告納付税額（3%）【1人当】'!V21-'⑦-1Aのうち道分【1人当】'!V21, 0), 0)</f>
        <v>0</v>
      </c>
      <c r="W21" s="185">
        <f>IFERROR(IF('⑥-1A申告納付税額（3%）【1人当】'!W21-'⑦-1Aのうち道分【1人当】'!W21&lt;0, '⑥-1A申告納付税額（3%）【1人当】'!W21-'⑦-1Aのうち道分【1人当】'!W21, 0), 0)</f>
        <v>0</v>
      </c>
      <c r="X21" s="185">
        <f>IFERROR(IF('⑥-1A申告納付税額（3%）【1人当】'!X21-'⑦-1Aのうち道分【1人当】'!X21&lt;0, '⑥-1A申告納付税額（3%）【1人当】'!X21-'⑦-1Aのうち道分【1人当】'!X21, 0), 0)</f>
        <v>0</v>
      </c>
      <c r="Y21" s="185">
        <f>IFERROR(IF('⑥-1A申告納付税額（3%）【1人当】'!Y21-'⑦-1Aのうち道分【1人当】'!Y21&lt;0, '⑥-1A申告納付税額（3%）【1人当】'!Y21-'⑦-1Aのうち道分【1人当】'!Y21, 0), 0)</f>
        <v>0</v>
      </c>
      <c r="Z21" s="185">
        <f>IFERROR(IF('⑥-1A申告納付税額（3%）【1人当】'!Z21-'⑦-1Aのうち道分【1人当】'!Z21&lt;0, '⑥-1A申告納付税額（3%）【1人当】'!Z21-'⑦-1Aのうち道分【1人当】'!Z21, 0), 0)</f>
        <v>0</v>
      </c>
      <c r="AA21" s="185">
        <f>IFERROR(IF('⑥-1A申告納付税額（3%）【1人当】'!AA21-'⑦-1Aのうち道分【1人当】'!AA21&lt;0, '⑥-1A申告納付税額（3%）【1人当】'!AA21-'⑦-1Aのうち道分【1人当】'!AA21, 0), 0)</f>
        <v>0</v>
      </c>
      <c r="AB21" s="185">
        <f>IFERROR(IF('⑥-1A申告納付税額（3%）【1人当】'!AB21-'⑦-1Aのうち道分【1人当】'!AB21&lt;0, '⑥-1A申告納付税額（3%）【1人当】'!AB21-'⑦-1Aのうち道分【1人当】'!AB21, 0), 0)</f>
        <v>0</v>
      </c>
      <c r="AC21" s="185">
        <f>IFERROR(IF('⑥-1A申告納付税額（3%）【1人当】'!AC21-'⑦-1Aのうち道分【1人当】'!AC21&lt;0, '⑥-1A申告納付税額（3%）【1人当】'!AC21-'⑦-1Aのうち道分【1人当】'!AC21, 0), 0)</f>
        <v>0</v>
      </c>
      <c r="AD21" s="185">
        <f>IFERROR(IF('⑥-1A申告納付税額（3%）【1人当】'!AD21-'⑦-1Aのうち道分【1人当】'!AD21&lt;0, '⑥-1A申告納付税額（3%）【1人当】'!AD21-'⑦-1Aのうち道分【1人当】'!AD21, 0), 0)</f>
        <v>0</v>
      </c>
      <c r="AE21" s="185">
        <f>IFERROR(IF('⑥-1A申告納付税額（3%）【1人当】'!AE21-'⑦-1Aのうち道分【1人当】'!AE21&lt;0, '⑥-1A申告納付税額（3%）【1人当】'!AE21-'⑦-1Aのうち道分【1人当】'!AE21, 0), 0)</f>
        <v>0</v>
      </c>
      <c r="AF21" s="185">
        <f>IFERROR(IF('⑥-1A申告納付税額（3%）【1人当】'!AF21-'⑦-1Aのうち道分【1人当】'!AF21&lt;0, '⑥-1A申告納付税額（3%）【1人当】'!AF21-'⑦-1Aのうち道分【1人当】'!AF21, 0), 0)</f>
        <v>0</v>
      </c>
      <c r="AG21" s="185">
        <f>IFERROR(IF('⑥-1A申告納付税額（3%）【1人当】'!AG21-'⑦-1Aのうち道分【1人当】'!AG21&lt;0, '⑥-1A申告納付税額（3%）【1人当】'!AG21-'⑦-1Aのうち道分【1人当】'!AG21, 0), 0)</f>
        <v>0</v>
      </c>
      <c r="AH21" s="185">
        <f>IFERROR(IF('⑥-1A申告納付税額（3%）【1人当】'!AH21-'⑦-1Aのうち道分【1人当】'!AH21&lt;0, '⑥-1A申告納付税額（3%）【1人当】'!AH21-'⑦-1Aのうち道分【1人当】'!AH21, 0), 0)</f>
        <v>0</v>
      </c>
      <c r="AI21" s="185">
        <f>IFERROR(IF('⑥-1A申告納付税額（3%）【1人当】'!AI21-'⑦-1Aのうち道分【1人当】'!AI21&lt;0, '⑥-1A申告納付税額（3%）【1人当】'!AI21-'⑦-1Aのうち道分【1人当】'!AI21, 0), 0)</f>
        <v>0</v>
      </c>
      <c r="AJ21" s="185">
        <f>IFERROR(IF('⑥-1A申告納付税額（3%）【1人当】'!AJ21-'⑦-1Aのうち道分【1人当】'!AJ21&lt;0, '⑥-1A申告納付税額（3%）【1人当】'!AJ21-'⑦-1Aのうち道分【1人当】'!AJ21, 0), 0)</f>
        <v>0</v>
      </c>
      <c r="AK21" s="185">
        <f>IFERROR(IF('⑥-1A申告納付税額（3%）【1人当】'!AK21-'⑦-1Aのうち道分【1人当】'!AK21&lt;0, '⑥-1A申告納付税額（3%）【1人当】'!AK21-'⑦-1Aのうち道分【1人当】'!AK21, 0), 0)</f>
        <v>0</v>
      </c>
      <c r="AL21" s="185">
        <f>IFERROR(IF('⑥-1A申告納付税額（3%）【1人当】'!AL21-'⑦-1Aのうち道分【1人当】'!AL21&lt;0, '⑥-1A申告納付税額（3%）【1人当】'!AL21-'⑦-1Aのうち道分【1人当】'!AL21, 0), 0)</f>
        <v>0</v>
      </c>
      <c r="AM21" s="185">
        <f>IFERROR(IF('⑥-1A申告納付税額（3%）【1人当】'!AM21-'⑦-1Aのうち道分【1人当】'!AM21&lt;0, '⑥-1A申告納付税額（3%）【1人当】'!AM21-'⑦-1Aのうち道分【1人当】'!AM21, 0), 0)</f>
        <v>0</v>
      </c>
      <c r="AN21" s="185">
        <f>IFERROR(IF('⑥-1A申告納付税額（3%）【1人当】'!AN21-'⑦-1Aのうち道分【1人当】'!AN21&lt;0, '⑥-1A申告納付税額（3%）【1人当】'!AN21-'⑦-1Aのうち道分【1人当】'!AN21, 0), 0)</f>
        <v>0</v>
      </c>
      <c r="AO21" s="185">
        <f>IFERROR(IF('⑥-1A申告納付税額（3%）【1人当】'!AO21-'⑦-1Aのうち道分【1人当】'!AO21&lt;0, '⑥-1A申告納付税額（3%）【1人当】'!AO21-'⑦-1Aのうち道分【1人当】'!AO21, 0), 0)</f>
        <v>0</v>
      </c>
      <c r="AP21" s="185">
        <f>IFERROR(IF('⑥-1A申告納付税額（3%）【1人当】'!AP21-'⑦-1Aのうち道分【1人当】'!AP21&lt;0, '⑥-1A申告納付税額（3%）【1人当】'!AP21-'⑦-1Aのうち道分【1人当】'!AP21, 0), 0)</f>
        <v>0</v>
      </c>
      <c r="AQ21" s="185">
        <f>IFERROR(IF('⑥-1A申告納付税額（3%）【1人当】'!AQ21-'⑦-1Aのうち道分【1人当】'!AQ21&lt;0, '⑥-1A申告納付税額（3%）【1人当】'!AQ21-'⑦-1Aのうち道分【1人当】'!AQ21, 0), 0)</f>
        <v>0</v>
      </c>
      <c r="AR21" s="185">
        <f>IFERROR(IF('⑥-1A申告納付税額（3%）【1人当】'!AR21-'⑦-1Aのうち道分【1人当】'!AR21&lt;0, '⑥-1A申告納付税額（3%）【1人当】'!AR21-'⑦-1Aのうち道分【1人当】'!AR21, 0), 0)</f>
        <v>0</v>
      </c>
      <c r="AS21" s="185">
        <f>IFERROR(IF('⑥-1A申告納付税額（3%）【1人当】'!AS21-'⑦-1Aのうち道分【1人当】'!AS21&lt;0, '⑥-1A申告納付税額（3%）【1人当】'!AS21-'⑦-1Aのうち道分【1人当】'!AS21, 0), 0)</f>
        <v>0</v>
      </c>
      <c r="AT21" s="185">
        <f>IFERROR(IF('⑥-1A申告納付税額（3%）【1人当】'!AT21-'⑦-1Aのうち道分【1人当】'!AT21&lt;0, '⑥-1A申告納付税額（3%）【1人当】'!AT21-'⑦-1Aのうち道分【1人当】'!AT21, 0), 0)</f>
        <v>0</v>
      </c>
      <c r="AU21" s="185">
        <f>IFERROR(IF('⑥-1A申告納付税額（3%）【1人当】'!AU21-'⑦-1Aのうち道分【1人当】'!AU21&lt;0, '⑥-1A申告納付税額（3%）【1人当】'!AU21-'⑦-1Aのうち道分【1人当】'!AU21, 0), 0)</f>
        <v>0</v>
      </c>
      <c r="AV21" s="185">
        <f>IFERROR(IF('⑥-1A申告納付税額（3%）【1人当】'!AV21-'⑦-1Aのうち道分【1人当】'!AV21&lt;0, '⑥-1A申告納付税額（3%）【1人当】'!AV21-'⑦-1Aのうち道分【1人当】'!AV21, 0), 0)</f>
        <v>0</v>
      </c>
      <c r="AW21" s="185">
        <f>IFERROR(IF('⑥-1A申告納付税額（3%）【1人当】'!AW21-'⑦-1Aのうち道分【1人当】'!AW21&lt;0, '⑥-1A申告納付税額（3%）【1人当】'!AW21-'⑦-1Aのうち道分【1人当】'!AW21, 0), 0)</f>
        <v>0</v>
      </c>
      <c r="AX21" s="185">
        <f>IFERROR(IF('⑥-1A申告納付税額（3%）【1人当】'!AX21-'⑦-1Aのうち道分【1人当】'!AX21&lt;0, '⑥-1A申告納付税額（3%）【1人当】'!AX21-'⑦-1Aのうち道分【1人当】'!AX21, 0), 0)</f>
        <v>0</v>
      </c>
      <c r="AY21" s="185">
        <f>IFERROR(IF('⑥-1A申告納付税額（3%）【1人当】'!AY21-'⑦-1Aのうち道分【1人当】'!AY21&lt;0, '⑥-1A申告納付税額（3%）【1人当】'!AY21-'⑦-1Aのうち道分【1人当】'!AY21, 0), 0)</f>
        <v>0</v>
      </c>
      <c r="AZ21" s="185">
        <f>IFERROR(IF('⑥-1A申告納付税額（3%）【1人当】'!AZ21-'⑦-1Aのうち道分【1人当】'!AZ21&lt;0, '⑥-1A申告納付税額（3%）【1人当】'!AZ21-'⑦-1Aのうち道分【1人当】'!AZ21, 0), 0)</f>
        <v>0</v>
      </c>
      <c r="BA21" s="185">
        <f>IFERROR(IF('⑥-1A申告納付税額（3%）【1人当】'!BA21-'⑦-1Aのうち道分【1人当】'!BA21&lt;0, '⑥-1A申告納付税額（3%）【1人当】'!BA21-'⑦-1Aのうち道分【1人当】'!BA21, 0), 0)</f>
        <v>0</v>
      </c>
      <c r="BB21" s="185">
        <f>IFERROR(IF('⑥-1A申告納付税額（3%）【1人当】'!BB21-'⑦-1Aのうち道分【1人当】'!BB21&lt;0, '⑥-1A申告納付税額（3%）【1人当】'!BB21-'⑦-1Aのうち道分【1人当】'!BB21, 0), 0)</f>
        <v>0</v>
      </c>
      <c r="BC21" s="185">
        <f>IFERROR(IF('⑥-1A申告納付税額（3%）【1人当】'!BC21-'⑦-1Aのうち道分【1人当】'!BC21&lt;0, '⑥-1A申告納付税額（3%）【1人当】'!BC21-'⑦-1Aのうち道分【1人当】'!BC21, 0), 0)</f>
        <v>0</v>
      </c>
      <c r="BD21" s="185">
        <f>IFERROR(IF('⑥-1A申告納付税額（3%）【1人当】'!BD21-'⑦-1Aのうち道分【1人当】'!BD21&lt;0, '⑥-1A申告納付税額（3%）【1人当】'!BD21-'⑦-1Aのうち道分【1人当】'!BD21, 0), 0)</f>
        <v>0</v>
      </c>
      <c r="BE21" s="185">
        <f>IFERROR(IF('⑥-1A申告納付税額（3%）【1人当】'!BE21-'⑦-1Aのうち道分【1人当】'!BE21&lt;0, '⑥-1A申告納付税額（3%）【1人当】'!BE21-'⑦-1Aのうち道分【1人当】'!BE21, 0), 0)</f>
        <v>0</v>
      </c>
      <c r="BF21" s="185">
        <f>IFERROR(IF('⑥-1A申告納付税額（3%）【1人当】'!BF21-'⑦-1Aのうち道分【1人当】'!BF21&lt;0, '⑥-1A申告納付税額（3%）【1人当】'!BF21-'⑦-1Aのうち道分【1人当】'!BF21, 0), 0)</f>
        <v>0</v>
      </c>
      <c r="BG21" s="185">
        <f>IFERROR(IF('⑥-1A申告納付税額（3%）【1人当】'!BG21-'⑦-1Aのうち道分【1人当】'!BG21&lt;0, '⑥-1A申告納付税額（3%）【1人当】'!BG21-'⑦-1Aのうち道分【1人当】'!BG21, 0), 0)</f>
        <v>0</v>
      </c>
      <c r="BH21" s="185">
        <f>IFERROR(IF('⑥-1A申告納付税額（3%）【1人当】'!BH21-'⑦-1Aのうち道分【1人当】'!BH21&lt;0, '⑥-1A申告納付税額（3%）【1人当】'!BH21-'⑦-1Aのうち道分【1人当】'!BH21, 0), 0)</f>
        <v>0</v>
      </c>
      <c r="BI21" s="185">
        <f>IFERROR(IF('⑥-1A申告納付税額（3%）【1人当】'!BI21-'⑦-1Aのうち道分【1人当】'!BI21&lt;0, '⑥-1A申告納付税額（3%）【1人当】'!BI21-'⑦-1Aのうち道分【1人当】'!BI21, 0), 0)</f>
        <v>0</v>
      </c>
      <c r="BJ21" s="185">
        <f>IFERROR(IF('⑥-1A申告納付税額（3%）【1人当】'!BJ21-'⑦-1Aのうち道分【1人当】'!BJ21&lt;0, '⑥-1A申告納付税額（3%）【1人当】'!BJ21-'⑦-1Aのうち道分【1人当】'!BJ21, 0), 0)</f>
        <v>0</v>
      </c>
      <c r="BK21" s="185">
        <f>IFERROR(IF('⑥-1A申告納付税額（3%）【1人当】'!BK21-'⑦-1Aのうち道分【1人当】'!BK21&lt;0, '⑥-1A申告納付税額（3%）【1人当】'!BK21-'⑦-1Aのうち道分【1人当】'!BK21, 0), 0)</f>
        <v>0</v>
      </c>
      <c r="BL21" s="185">
        <f>IFERROR(IF('⑥-1A申告納付税額（3%）【1人当】'!BL21-'⑦-1Aのうち道分【1人当】'!BL21&lt;0, '⑥-1A申告納付税額（3%）【1人当】'!BL21-'⑦-1Aのうち道分【1人当】'!BL21, 0), 0)</f>
        <v>0</v>
      </c>
      <c r="BM21" s="185">
        <f>IFERROR(IF('⑥-1A申告納付税額（3%）【1人当】'!BM21-'⑦-1Aのうち道分【1人当】'!BM21&lt;0, '⑥-1A申告納付税額（3%）【1人当】'!BM21-'⑦-1Aのうち道分【1人当】'!BM21, 0), 0)</f>
        <v>0</v>
      </c>
      <c r="BN21" s="185">
        <f>IFERROR(IF('⑥-1A申告納付税額（3%）【1人当】'!BN21-'⑦-1Aのうち道分【1人当】'!BN21&lt;0, '⑥-1A申告納付税額（3%）【1人当】'!BN21-'⑦-1Aのうち道分【1人当】'!BN21, 0), 0)</f>
        <v>0</v>
      </c>
      <c r="BO21" s="185">
        <f>IFERROR(IF('⑥-1A申告納付税額（3%）【1人当】'!BO21-'⑦-1Aのうち道分【1人当】'!BO21&lt;0, '⑥-1A申告納付税額（3%）【1人当】'!BO21-'⑦-1Aのうち道分【1人当】'!BO21, 0), 0)</f>
        <v>0</v>
      </c>
      <c r="BP21" s="185">
        <f>IFERROR(IF('⑥-1A申告納付税額（3%）【1人当】'!BP21-'⑦-1Aのうち道分【1人当】'!BP21&lt;0, '⑥-1A申告納付税額（3%）【1人当】'!BP21-'⑦-1Aのうち道分【1人当】'!BP21, 0), 0)</f>
        <v>0</v>
      </c>
      <c r="BQ21" s="185">
        <f>IFERROR(IF('⑥-1A申告納付税額（3%）【1人当】'!BQ21-'⑦-1Aのうち道分【1人当】'!BQ21&lt;0, '⑥-1A申告納付税額（3%）【1人当】'!BQ21-'⑦-1Aのうち道分【1人当】'!BQ21, 0), 0)</f>
        <v>0</v>
      </c>
      <c r="BR21" s="185">
        <f>IFERROR(IF('⑥-1A申告納付税額（3%）【1人当】'!BR21-'⑦-1Aのうち道分【1人当】'!BR21&lt;0, '⑥-1A申告納付税額（3%）【1人当】'!BR21-'⑦-1Aのうち道分【1人当】'!BR21, 0), 0)</f>
        <v>0</v>
      </c>
      <c r="BS21" s="185">
        <f>IFERROR(IF('⑥-1A申告納付税額（3%）【1人当】'!BS21-'⑦-1Aのうち道分【1人当】'!BS21&lt;0, '⑥-1A申告納付税額（3%）【1人当】'!BS21-'⑦-1Aのうち道分【1人当】'!BS21, 0), 0)</f>
        <v>0</v>
      </c>
      <c r="BT21" s="185">
        <f>IFERROR(IF('⑥-1A申告納付税額（3%）【1人当】'!BT21-'⑦-1Aのうち道分【1人当】'!BT21&lt;0, '⑥-1A申告納付税額（3%）【1人当】'!BT21-'⑦-1Aのうち道分【1人当】'!BT21, 0), 0)</f>
        <v>0</v>
      </c>
      <c r="BU21" s="185">
        <f>IFERROR(IF('⑥-1A申告納付税額（3%）【1人当】'!BU21-'⑦-1Aのうち道分【1人当】'!BU21&lt;0, '⑥-1A申告納付税額（3%）【1人当】'!BU21-'⑦-1Aのうち道分【1人当】'!BU21, 0), 0)</f>
        <v>0</v>
      </c>
      <c r="BV21" s="185">
        <f>IFERROR(IF('⑥-1A申告納付税額（3%）【1人当】'!BV21-'⑦-1Aのうち道分【1人当】'!BV21&lt;0, '⑥-1A申告納付税額（3%）【1人当】'!BV21-'⑦-1Aのうち道分【1人当】'!BV21, 0), 0)</f>
        <v>0</v>
      </c>
      <c r="BW21" s="185">
        <f>IFERROR(IF('⑥-1A申告納付税額（3%）【1人当】'!BW21-'⑦-1Aのうち道分【1人当】'!BW21&lt;0, '⑥-1A申告納付税額（3%）【1人当】'!BW21-'⑦-1Aのうち道分【1人当】'!BW21, 0), 0)</f>
        <v>0</v>
      </c>
      <c r="BX21" s="185">
        <f>IFERROR(IF('⑥-1A申告納付税額（3%）【1人当】'!BX21-'⑦-1Aのうち道分【1人当】'!BX21&lt;0, '⑥-1A申告納付税額（3%）【1人当】'!BX21-'⑦-1Aのうち道分【1人当】'!BX21, 0), 0)</f>
        <v>0</v>
      </c>
      <c r="BY21" s="185">
        <f>IFERROR(IF('⑥-1A申告納付税額（3%）【1人当】'!BY21-'⑦-1Aのうち道分【1人当】'!BY21&lt;0, '⑥-1A申告納付税額（3%）【1人当】'!BY21-'⑦-1Aのうち道分【1人当】'!BY21, 0), 0)</f>
        <v>0</v>
      </c>
      <c r="BZ21" s="185">
        <f>IFERROR(IF('⑥-1A申告納付税額（3%）【1人当】'!BZ21-'⑦-1Aのうち道分【1人当】'!BZ21&lt;0, '⑥-1A申告納付税額（3%）【1人当】'!BZ21-'⑦-1Aのうち道分【1人当】'!BZ21, 0), 0)</f>
        <v>0</v>
      </c>
      <c r="CA21" s="185">
        <f>IFERROR(IF('⑥-1A申告納付税額（3%）【1人当】'!CA21-'⑦-1Aのうち道分【1人当】'!CA21&lt;0, '⑥-1A申告納付税額（3%）【1人当】'!CA21-'⑦-1Aのうち道分【1人当】'!CA21, 0), 0)</f>
        <v>0</v>
      </c>
      <c r="CB21" s="185">
        <f>IFERROR(IF('⑥-1A申告納付税額（3%）【1人当】'!CB21-'⑦-1Aのうち道分【1人当】'!CB21&lt;0, '⑥-1A申告納付税額（3%）【1人当】'!CB21-'⑦-1Aのうち道分【1人当】'!CB21, 0), 0)</f>
        <v>0</v>
      </c>
      <c r="CC21" s="185">
        <f>IFERROR(IF('⑥-1A申告納付税額（3%）【1人当】'!CC21-'⑦-1Aのうち道分【1人当】'!CC21&lt;0, '⑥-1A申告納付税額（3%）【1人当】'!CC21-'⑦-1Aのうち道分【1人当】'!CC21, 0), 0)</f>
        <v>0</v>
      </c>
      <c r="CD21" s="185">
        <f>IFERROR(IF('⑥-1A申告納付税額（3%）【1人当】'!CD21-'⑦-1Aのうち道分【1人当】'!CD21&lt;0, '⑥-1A申告納付税額（3%）【1人当】'!CD21-'⑦-1Aのうち道分【1人当】'!CD21, 0), 0)</f>
        <v>0</v>
      </c>
      <c r="CE21" s="185">
        <f>IFERROR(IF('⑥-1A申告納付税額（3%）【1人当】'!CE21-'⑦-1Aのうち道分【1人当】'!CE21&lt;0, '⑥-1A申告納付税額（3%）【1人当】'!CE21-'⑦-1Aのうち道分【1人当】'!CE21, 0), 0)</f>
        <v>0</v>
      </c>
      <c r="CF21" s="185">
        <f>IFERROR(IF('⑥-1A申告納付税額（3%）【1人当】'!CF21-'⑦-1Aのうち道分【1人当】'!CF21&lt;0, '⑥-1A申告納付税額（3%）【1人当】'!CF21-'⑦-1Aのうち道分【1人当】'!CF21, 0), 0)</f>
        <v>0</v>
      </c>
      <c r="CG21" s="185">
        <f>IFERROR(IF('⑥-1A申告納付税額（3%）【1人当】'!CG21-'⑦-1Aのうち道分【1人当】'!CG21&lt;0, '⑥-1A申告納付税額（3%）【1人当】'!CG21-'⑦-1Aのうち道分【1人当】'!CG21, 0), 0)</f>
        <v>0</v>
      </c>
      <c r="CH21" s="185">
        <f>IFERROR(IF('⑥-1A申告納付税額（3%）【1人当】'!CH21-'⑦-1Aのうち道分【1人当】'!CH21&lt;0, '⑥-1A申告納付税額（3%）【1人当】'!CH21-'⑦-1Aのうち道分【1人当】'!CH21, 0), 0)</f>
        <v>0</v>
      </c>
      <c r="CI21" s="185">
        <f>IFERROR(IF('⑥-1A申告納付税額（3%）【1人当】'!CI21-'⑦-1Aのうち道分【1人当】'!CI21&lt;0, '⑥-1A申告納付税額（3%）【1人当】'!CI21-'⑦-1Aのうち道分【1人当】'!CI21, 0), 0)</f>
        <v>0</v>
      </c>
      <c r="CJ21" s="185">
        <f>IFERROR(IF('⑥-1A申告納付税額（3%）【1人当】'!CJ21-'⑦-1Aのうち道分【1人当】'!CJ21&lt;0, '⑥-1A申告納付税額（3%）【1人当】'!CJ21-'⑦-1Aのうち道分【1人当】'!CJ21, 0), 0)</f>
        <v>0</v>
      </c>
      <c r="CK21" s="185">
        <f>IFERROR(IF('⑥-1A申告納付税額（3%）【1人当】'!CK21-'⑦-1Aのうち道分【1人当】'!CK21&lt;0, '⑥-1A申告納付税額（3%）【1人当】'!CK21-'⑦-1Aのうち道分【1人当】'!CK21, 0), 0)</f>
        <v>0</v>
      </c>
      <c r="CL21" s="185">
        <f>IFERROR(IF('⑥-1A申告納付税額（3%）【1人当】'!CL21-'⑦-1Aのうち道分【1人当】'!CL21&lt;0, '⑥-1A申告納付税額（3%）【1人当】'!CL21-'⑦-1Aのうち道分【1人当】'!CL21, 0), 0)</f>
        <v>0</v>
      </c>
      <c r="CM21" s="185">
        <f>IFERROR(IF('⑥-1A申告納付税額（3%）【1人当】'!CM21-'⑦-1Aのうち道分【1人当】'!CM21&lt;0, '⑥-1A申告納付税額（3%）【1人当】'!CM21-'⑦-1Aのうち道分【1人当】'!CM21, 0), 0)</f>
        <v>0</v>
      </c>
      <c r="CN21" s="185">
        <f>IFERROR(IF('⑥-1A申告納付税額（3%）【1人当】'!CN21-'⑦-1Aのうち道分【1人当】'!CN21&lt;0, '⑥-1A申告納付税額（3%）【1人当】'!CN21-'⑦-1Aのうち道分【1人当】'!CN21, 0), 0)</f>
        <v>0</v>
      </c>
      <c r="CO21" s="185">
        <f>IFERROR(IF('⑥-1A申告納付税額（3%）【1人当】'!CO21-'⑦-1Aのうち道分【1人当】'!CO21&lt;0, '⑥-1A申告納付税額（3%）【1人当】'!CO21-'⑦-1Aのうち道分【1人当】'!CO21, 0), 0)</f>
        <v>0</v>
      </c>
      <c r="CP21" s="185">
        <f>IFERROR(IF('⑥-1A申告納付税額（3%）【1人当】'!CP21-'⑦-1Aのうち道分【1人当】'!CP21&lt;0, '⑥-1A申告納付税額（3%）【1人当】'!CP21-'⑦-1Aのうち道分【1人当】'!CP21, 0), 0)</f>
        <v>0</v>
      </c>
      <c r="CQ21" s="185">
        <f>IFERROR(IF('⑥-1A申告納付税額（3%）【1人当】'!CQ21-'⑦-1Aのうち道分【1人当】'!CQ21&lt;0, '⑥-1A申告納付税額（3%）【1人当】'!CQ21-'⑦-1Aのうち道分【1人当】'!CQ21, 0), 0)</f>
        <v>0</v>
      </c>
      <c r="CR21" s="185">
        <f>IFERROR(IF('⑥-1A申告納付税額（3%）【1人当】'!CR21-'⑦-1Aのうち道分【1人当】'!CR21&lt;0, '⑥-1A申告納付税額（3%）【1人当】'!CR21-'⑦-1Aのうち道分【1人当】'!CR21, 0), 0)</f>
        <v>0</v>
      </c>
      <c r="CS21" s="185">
        <f>IFERROR(IF('⑥-1A申告納付税額（3%）【1人当】'!CS21-'⑦-1Aのうち道分【1人当】'!CS21&lt;0, '⑥-1A申告納付税額（3%）【1人当】'!CS21-'⑦-1Aのうち道分【1人当】'!CS21, 0), 0)</f>
        <v>0</v>
      </c>
      <c r="CT21" s="185">
        <f>IFERROR(IF('⑥-1A申告納付税額（3%）【1人当】'!CT21-'⑦-1Aのうち道分【1人当】'!CT21&lt;0, '⑥-1A申告納付税額（3%）【1人当】'!CT21-'⑦-1Aのうち道分【1人当】'!CT21, 0), 0)</f>
        <v>0</v>
      </c>
      <c r="CU21" s="185">
        <f>IFERROR(IF('⑥-1A申告納付税額（3%）【1人当】'!CU21-'⑦-1Aのうち道分【1人当】'!CU21&lt;0, '⑥-1A申告納付税額（3%）【1人当】'!CU21-'⑦-1Aのうち道分【1人当】'!CU21, 0), 0)</f>
        <v>0</v>
      </c>
      <c r="CV21" s="185">
        <f>IFERROR(IF('⑥-1A申告納付税額（3%）【1人当】'!CV21-'⑦-1Aのうち道分【1人当】'!CV21&lt;0, '⑥-1A申告納付税額（3%）【1人当】'!CV21-'⑦-1Aのうち道分【1人当】'!CV21, 0), 0)</f>
        <v>0</v>
      </c>
      <c r="CW21" s="185">
        <f>IFERROR(IF('⑥-1A申告納付税額（3%）【1人当】'!CW21-'⑦-1Aのうち道分【1人当】'!CW21&lt;0, '⑥-1A申告納付税額（3%）【1人当】'!CW21-'⑦-1Aのうち道分【1人当】'!CW21, 0), 0)</f>
        <v>0</v>
      </c>
      <c r="CX21" s="185">
        <f>IFERROR(IF('⑥-1A申告納付税額（3%）【1人当】'!CX21-'⑦-1Aのうち道分【1人当】'!CX21&lt;0, '⑥-1A申告納付税額（3%）【1人当】'!CX21-'⑦-1Aのうち道分【1人当】'!CX21, 0), 0)</f>
        <v>0</v>
      </c>
      <c r="CY21" s="13"/>
      <c r="CZ21" s="179">
        <v>15</v>
      </c>
      <c r="DA21" s="5">
        <f xml:space="preserve"> SUMIF(C21:CX21,"&lt;0",'①-1入力シート（宿泊人数）【1人当】'!C21:CX21)</f>
        <v>0</v>
      </c>
      <c r="DB21" s="5">
        <f xml:space="preserve"> SUMIF(C21:CX21,"&lt;0",'⑥-1A申告納付税額（3%）【1人当】'!C21:CX21)</f>
        <v>0</v>
      </c>
    </row>
    <row r="22" spans="1:106">
      <c r="A22" s="196"/>
      <c r="B22" s="175">
        <v>16</v>
      </c>
      <c r="C22" s="185">
        <f>IFERROR(IF('⑥-1A申告納付税額（3%）【1人当】'!C22-'⑦-1Aのうち道分【1人当】'!C22&lt;0, '⑥-1A申告納付税額（3%）【1人当】'!C22-'⑦-1Aのうち道分【1人当】'!C22, 0), 0)</f>
        <v>0</v>
      </c>
      <c r="D22" s="185">
        <f>IFERROR(IF('⑥-1A申告納付税額（3%）【1人当】'!D22-'⑦-1Aのうち道分【1人当】'!D22&lt;0, '⑥-1A申告納付税額（3%）【1人当】'!D22-'⑦-1Aのうち道分【1人当】'!D22, 0), 0)</f>
        <v>0</v>
      </c>
      <c r="E22" s="185">
        <f>IFERROR(IF('⑥-1A申告納付税額（3%）【1人当】'!E22-'⑦-1Aのうち道分【1人当】'!E22&lt;0, '⑥-1A申告納付税額（3%）【1人当】'!E22-'⑦-1Aのうち道分【1人当】'!E22, 0), 0)</f>
        <v>0</v>
      </c>
      <c r="F22" s="185">
        <f>IFERROR(IF('⑥-1A申告納付税額（3%）【1人当】'!F22-'⑦-1Aのうち道分【1人当】'!F22&lt;0, '⑥-1A申告納付税額（3%）【1人当】'!F22-'⑦-1Aのうち道分【1人当】'!F22, 0), 0)</f>
        <v>0</v>
      </c>
      <c r="G22" s="185">
        <f>IFERROR(IF('⑥-1A申告納付税額（3%）【1人当】'!G22-'⑦-1Aのうち道分【1人当】'!G22&lt;0, '⑥-1A申告納付税額（3%）【1人当】'!G22-'⑦-1Aのうち道分【1人当】'!G22, 0), 0)</f>
        <v>0</v>
      </c>
      <c r="H22" s="185">
        <f>IFERROR(IF('⑥-1A申告納付税額（3%）【1人当】'!H22-'⑦-1Aのうち道分【1人当】'!H22&lt;0, '⑥-1A申告納付税額（3%）【1人当】'!H22-'⑦-1Aのうち道分【1人当】'!H22, 0), 0)</f>
        <v>0</v>
      </c>
      <c r="I22" s="185">
        <f>IFERROR(IF('⑥-1A申告納付税額（3%）【1人当】'!I22-'⑦-1Aのうち道分【1人当】'!I22&lt;0, '⑥-1A申告納付税額（3%）【1人当】'!I22-'⑦-1Aのうち道分【1人当】'!I22, 0), 0)</f>
        <v>0</v>
      </c>
      <c r="J22" s="185">
        <f>IFERROR(IF('⑥-1A申告納付税額（3%）【1人当】'!J22-'⑦-1Aのうち道分【1人当】'!J22&lt;0, '⑥-1A申告納付税額（3%）【1人当】'!J22-'⑦-1Aのうち道分【1人当】'!J22, 0), 0)</f>
        <v>0</v>
      </c>
      <c r="K22" s="185">
        <f>IFERROR(IF('⑥-1A申告納付税額（3%）【1人当】'!K22-'⑦-1Aのうち道分【1人当】'!K22&lt;0, '⑥-1A申告納付税額（3%）【1人当】'!K22-'⑦-1Aのうち道分【1人当】'!K22, 0), 0)</f>
        <v>0</v>
      </c>
      <c r="L22" s="185">
        <f>IFERROR(IF('⑥-1A申告納付税額（3%）【1人当】'!L22-'⑦-1Aのうち道分【1人当】'!L22&lt;0, '⑥-1A申告納付税額（3%）【1人当】'!L22-'⑦-1Aのうち道分【1人当】'!L22, 0), 0)</f>
        <v>0</v>
      </c>
      <c r="M22" s="185">
        <f>IFERROR(IF('⑥-1A申告納付税額（3%）【1人当】'!M22-'⑦-1Aのうち道分【1人当】'!M22&lt;0, '⑥-1A申告納付税額（3%）【1人当】'!M22-'⑦-1Aのうち道分【1人当】'!M22, 0), 0)</f>
        <v>0</v>
      </c>
      <c r="N22" s="185">
        <f>IFERROR(IF('⑥-1A申告納付税額（3%）【1人当】'!N22-'⑦-1Aのうち道分【1人当】'!N22&lt;0, '⑥-1A申告納付税額（3%）【1人当】'!N22-'⑦-1Aのうち道分【1人当】'!N22, 0), 0)</f>
        <v>0</v>
      </c>
      <c r="O22" s="185">
        <f>IFERROR(IF('⑥-1A申告納付税額（3%）【1人当】'!O22-'⑦-1Aのうち道分【1人当】'!O22&lt;0, '⑥-1A申告納付税額（3%）【1人当】'!O22-'⑦-1Aのうち道分【1人当】'!O22, 0), 0)</f>
        <v>0</v>
      </c>
      <c r="P22" s="185">
        <f>IFERROR(IF('⑥-1A申告納付税額（3%）【1人当】'!P22-'⑦-1Aのうち道分【1人当】'!P22&lt;0, '⑥-1A申告納付税額（3%）【1人当】'!P22-'⑦-1Aのうち道分【1人当】'!P22, 0), 0)</f>
        <v>0</v>
      </c>
      <c r="Q22" s="185">
        <f>IFERROR(IF('⑥-1A申告納付税額（3%）【1人当】'!Q22-'⑦-1Aのうち道分【1人当】'!Q22&lt;0, '⑥-1A申告納付税額（3%）【1人当】'!Q22-'⑦-1Aのうち道分【1人当】'!Q22, 0), 0)</f>
        <v>0</v>
      </c>
      <c r="R22" s="185">
        <f>IFERROR(IF('⑥-1A申告納付税額（3%）【1人当】'!R22-'⑦-1Aのうち道分【1人当】'!R22&lt;0, '⑥-1A申告納付税額（3%）【1人当】'!R22-'⑦-1Aのうち道分【1人当】'!R22, 0), 0)</f>
        <v>0</v>
      </c>
      <c r="S22" s="185">
        <f>IFERROR(IF('⑥-1A申告納付税額（3%）【1人当】'!S22-'⑦-1Aのうち道分【1人当】'!S22&lt;0, '⑥-1A申告納付税額（3%）【1人当】'!S22-'⑦-1Aのうち道分【1人当】'!S22, 0), 0)</f>
        <v>0</v>
      </c>
      <c r="T22" s="185">
        <f>IFERROR(IF('⑥-1A申告納付税額（3%）【1人当】'!T22-'⑦-1Aのうち道分【1人当】'!T22&lt;0, '⑥-1A申告納付税額（3%）【1人当】'!T22-'⑦-1Aのうち道分【1人当】'!T22, 0), 0)</f>
        <v>0</v>
      </c>
      <c r="U22" s="185">
        <f>IFERROR(IF('⑥-1A申告納付税額（3%）【1人当】'!U22-'⑦-1Aのうち道分【1人当】'!U22&lt;0, '⑥-1A申告納付税額（3%）【1人当】'!U22-'⑦-1Aのうち道分【1人当】'!U22, 0), 0)</f>
        <v>0</v>
      </c>
      <c r="V22" s="185">
        <f>IFERROR(IF('⑥-1A申告納付税額（3%）【1人当】'!V22-'⑦-1Aのうち道分【1人当】'!V22&lt;0, '⑥-1A申告納付税額（3%）【1人当】'!V22-'⑦-1Aのうち道分【1人当】'!V22, 0), 0)</f>
        <v>0</v>
      </c>
      <c r="W22" s="185">
        <f>IFERROR(IF('⑥-1A申告納付税額（3%）【1人当】'!W22-'⑦-1Aのうち道分【1人当】'!W22&lt;0, '⑥-1A申告納付税額（3%）【1人当】'!W22-'⑦-1Aのうち道分【1人当】'!W22, 0), 0)</f>
        <v>0</v>
      </c>
      <c r="X22" s="185">
        <f>IFERROR(IF('⑥-1A申告納付税額（3%）【1人当】'!X22-'⑦-1Aのうち道分【1人当】'!X22&lt;0, '⑥-1A申告納付税額（3%）【1人当】'!X22-'⑦-1Aのうち道分【1人当】'!X22, 0), 0)</f>
        <v>0</v>
      </c>
      <c r="Y22" s="185">
        <f>IFERROR(IF('⑥-1A申告納付税額（3%）【1人当】'!Y22-'⑦-1Aのうち道分【1人当】'!Y22&lt;0, '⑥-1A申告納付税額（3%）【1人当】'!Y22-'⑦-1Aのうち道分【1人当】'!Y22, 0), 0)</f>
        <v>0</v>
      </c>
      <c r="Z22" s="185">
        <f>IFERROR(IF('⑥-1A申告納付税額（3%）【1人当】'!Z22-'⑦-1Aのうち道分【1人当】'!Z22&lt;0, '⑥-1A申告納付税額（3%）【1人当】'!Z22-'⑦-1Aのうち道分【1人当】'!Z22, 0), 0)</f>
        <v>0</v>
      </c>
      <c r="AA22" s="185">
        <f>IFERROR(IF('⑥-1A申告納付税額（3%）【1人当】'!AA22-'⑦-1Aのうち道分【1人当】'!AA22&lt;0, '⑥-1A申告納付税額（3%）【1人当】'!AA22-'⑦-1Aのうち道分【1人当】'!AA22, 0), 0)</f>
        <v>0</v>
      </c>
      <c r="AB22" s="185">
        <f>IFERROR(IF('⑥-1A申告納付税額（3%）【1人当】'!AB22-'⑦-1Aのうち道分【1人当】'!AB22&lt;0, '⑥-1A申告納付税額（3%）【1人当】'!AB22-'⑦-1Aのうち道分【1人当】'!AB22, 0), 0)</f>
        <v>0</v>
      </c>
      <c r="AC22" s="185">
        <f>IFERROR(IF('⑥-1A申告納付税額（3%）【1人当】'!AC22-'⑦-1Aのうち道分【1人当】'!AC22&lt;0, '⑥-1A申告納付税額（3%）【1人当】'!AC22-'⑦-1Aのうち道分【1人当】'!AC22, 0), 0)</f>
        <v>0</v>
      </c>
      <c r="AD22" s="185">
        <f>IFERROR(IF('⑥-1A申告納付税額（3%）【1人当】'!AD22-'⑦-1Aのうち道分【1人当】'!AD22&lt;0, '⑥-1A申告納付税額（3%）【1人当】'!AD22-'⑦-1Aのうち道分【1人当】'!AD22, 0), 0)</f>
        <v>0</v>
      </c>
      <c r="AE22" s="185">
        <f>IFERROR(IF('⑥-1A申告納付税額（3%）【1人当】'!AE22-'⑦-1Aのうち道分【1人当】'!AE22&lt;0, '⑥-1A申告納付税額（3%）【1人当】'!AE22-'⑦-1Aのうち道分【1人当】'!AE22, 0), 0)</f>
        <v>0</v>
      </c>
      <c r="AF22" s="185">
        <f>IFERROR(IF('⑥-1A申告納付税額（3%）【1人当】'!AF22-'⑦-1Aのうち道分【1人当】'!AF22&lt;0, '⑥-1A申告納付税額（3%）【1人当】'!AF22-'⑦-1Aのうち道分【1人当】'!AF22, 0), 0)</f>
        <v>0</v>
      </c>
      <c r="AG22" s="185">
        <f>IFERROR(IF('⑥-1A申告納付税額（3%）【1人当】'!AG22-'⑦-1Aのうち道分【1人当】'!AG22&lt;0, '⑥-1A申告納付税額（3%）【1人当】'!AG22-'⑦-1Aのうち道分【1人当】'!AG22, 0), 0)</f>
        <v>0</v>
      </c>
      <c r="AH22" s="185">
        <f>IFERROR(IF('⑥-1A申告納付税額（3%）【1人当】'!AH22-'⑦-1Aのうち道分【1人当】'!AH22&lt;0, '⑥-1A申告納付税額（3%）【1人当】'!AH22-'⑦-1Aのうち道分【1人当】'!AH22, 0), 0)</f>
        <v>0</v>
      </c>
      <c r="AI22" s="185">
        <f>IFERROR(IF('⑥-1A申告納付税額（3%）【1人当】'!AI22-'⑦-1Aのうち道分【1人当】'!AI22&lt;0, '⑥-1A申告納付税額（3%）【1人当】'!AI22-'⑦-1Aのうち道分【1人当】'!AI22, 0), 0)</f>
        <v>0</v>
      </c>
      <c r="AJ22" s="185">
        <f>IFERROR(IF('⑥-1A申告納付税額（3%）【1人当】'!AJ22-'⑦-1Aのうち道分【1人当】'!AJ22&lt;0, '⑥-1A申告納付税額（3%）【1人当】'!AJ22-'⑦-1Aのうち道分【1人当】'!AJ22, 0), 0)</f>
        <v>0</v>
      </c>
      <c r="AK22" s="185">
        <f>IFERROR(IF('⑥-1A申告納付税額（3%）【1人当】'!AK22-'⑦-1Aのうち道分【1人当】'!AK22&lt;0, '⑥-1A申告納付税額（3%）【1人当】'!AK22-'⑦-1Aのうち道分【1人当】'!AK22, 0), 0)</f>
        <v>0</v>
      </c>
      <c r="AL22" s="185">
        <f>IFERROR(IF('⑥-1A申告納付税額（3%）【1人当】'!AL22-'⑦-1Aのうち道分【1人当】'!AL22&lt;0, '⑥-1A申告納付税額（3%）【1人当】'!AL22-'⑦-1Aのうち道分【1人当】'!AL22, 0), 0)</f>
        <v>0</v>
      </c>
      <c r="AM22" s="185">
        <f>IFERROR(IF('⑥-1A申告納付税額（3%）【1人当】'!AM22-'⑦-1Aのうち道分【1人当】'!AM22&lt;0, '⑥-1A申告納付税額（3%）【1人当】'!AM22-'⑦-1Aのうち道分【1人当】'!AM22, 0), 0)</f>
        <v>0</v>
      </c>
      <c r="AN22" s="185">
        <f>IFERROR(IF('⑥-1A申告納付税額（3%）【1人当】'!AN22-'⑦-1Aのうち道分【1人当】'!AN22&lt;0, '⑥-1A申告納付税額（3%）【1人当】'!AN22-'⑦-1Aのうち道分【1人当】'!AN22, 0), 0)</f>
        <v>0</v>
      </c>
      <c r="AO22" s="185">
        <f>IFERROR(IF('⑥-1A申告納付税額（3%）【1人当】'!AO22-'⑦-1Aのうち道分【1人当】'!AO22&lt;0, '⑥-1A申告納付税額（3%）【1人当】'!AO22-'⑦-1Aのうち道分【1人当】'!AO22, 0), 0)</f>
        <v>0</v>
      </c>
      <c r="AP22" s="185">
        <f>IFERROR(IF('⑥-1A申告納付税額（3%）【1人当】'!AP22-'⑦-1Aのうち道分【1人当】'!AP22&lt;0, '⑥-1A申告納付税額（3%）【1人当】'!AP22-'⑦-1Aのうち道分【1人当】'!AP22, 0), 0)</f>
        <v>0</v>
      </c>
      <c r="AQ22" s="185">
        <f>IFERROR(IF('⑥-1A申告納付税額（3%）【1人当】'!AQ22-'⑦-1Aのうち道分【1人当】'!AQ22&lt;0, '⑥-1A申告納付税額（3%）【1人当】'!AQ22-'⑦-1Aのうち道分【1人当】'!AQ22, 0), 0)</f>
        <v>0</v>
      </c>
      <c r="AR22" s="185">
        <f>IFERROR(IF('⑥-1A申告納付税額（3%）【1人当】'!AR22-'⑦-1Aのうち道分【1人当】'!AR22&lt;0, '⑥-1A申告納付税額（3%）【1人当】'!AR22-'⑦-1Aのうち道分【1人当】'!AR22, 0), 0)</f>
        <v>0</v>
      </c>
      <c r="AS22" s="185">
        <f>IFERROR(IF('⑥-1A申告納付税額（3%）【1人当】'!AS22-'⑦-1Aのうち道分【1人当】'!AS22&lt;0, '⑥-1A申告納付税額（3%）【1人当】'!AS22-'⑦-1Aのうち道分【1人当】'!AS22, 0), 0)</f>
        <v>0</v>
      </c>
      <c r="AT22" s="185">
        <f>IFERROR(IF('⑥-1A申告納付税額（3%）【1人当】'!AT22-'⑦-1Aのうち道分【1人当】'!AT22&lt;0, '⑥-1A申告納付税額（3%）【1人当】'!AT22-'⑦-1Aのうち道分【1人当】'!AT22, 0), 0)</f>
        <v>0</v>
      </c>
      <c r="AU22" s="185">
        <f>IFERROR(IF('⑥-1A申告納付税額（3%）【1人当】'!AU22-'⑦-1Aのうち道分【1人当】'!AU22&lt;0, '⑥-1A申告納付税額（3%）【1人当】'!AU22-'⑦-1Aのうち道分【1人当】'!AU22, 0), 0)</f>
        <v>0</v>
      </c>
      <c r="AV22" s="185">
        <f>IFERROR(IF('⑥-1A申告納付税額（3%）【1人当】'!AV22-'⑦-1Aのうち道分【1人当】'!AV22&lt;0, '⑥-1A申告納付税額（3%）【1人当】'!AV22-'⑦-1Aのうち道分【1人当】'!AV22, 0), 0)</f>
        <v>0</v>
      </c>
      <c r="AW22" s="185">
        <f>IFERROR(IF('⑥-1A申告納付税額（3%）【1人当】'!AW22-'⑦-1Aのうち道分【1人当】'!AW22&lt;0, '⑥-1A申告納付税額（3%）【1人当】'!AW22-'⑦-1Aのうち道分【1人当】'!AW22, 0), 0)</f>
        <v>0</v>
      </c>
      <c r="AX22" s="185">
        <f>IFERROR(IF('⑥-1A申告納付税額（3%）【1人当】'!AX22-'⑦-1Aのうち道分【1人当】'!AX22&lt;0, '⑥-1A申告納付税額（3%）【1人当】'!AX22-'⑦-1Aのうち道分【1人当】'!AX22, 0), 0)</f>
        <v>0</v>
      </c>
      <c r="AY22" s="185">
        <f>IFERROR(IF('⑥-1A申告納付税額（3%）【1人当】'!AY22-'⑦-1Aのうち道分【1人当】'!AY22&lt;0, '⑥-1A申告納付税額（3%）【1人当】'!AY22-'⑦-1Aのうち道分【1人当】'!AY22, 0), 0)</f>
        <v>0</v>
      </c>
      <c r="AZ22" s="185">
        <f>IFERROR(IF('⑥-1A申告納付税額（3%）【1人当】'!AZ22-'⑦-1Aのうち道分【1人当】'!AZ22&lt;0, '⑥-1A申告納付税額（3%）【1人当】'!AZ22-'⑦-1Aのうち道分【1人当】'!AZ22, 0), 0)</f>
        <v>0</v>
      </c>
      <c r="BA22" s="185">
        <f>IFERROR(IF('⑥-1A申告納付税額（3%）【1人当】'!BA22-'⑦-1Aのうち道分【1人当】'!BA22&lt;0, '⑥-1A申告納付税額（3%）【1人当】'!BA22-'⑦-1Aのうち道分【1人当】'!BA22, 0), 0)</f>
        <v>0</v>
      </c>
      <c r="BB22" s="185">
        <f>IFERROR(IF('⑥-1A申告納付税額（3%）【1人当】'!BB22-'⑦-1Aのうち道分【1人当】'!BB22&lt;0, '⑥-1A申告納付税額（3%）【1人当】'!BB22-'⑦-1Aのうち道分【1人当】'!BB22, 0), 0)</f>
        <v>0</v>
      </c>
      <c r="BC22" s="185">
        <f>IFERROR(IF('⑥-1A申告納付税額（3%）【1人当】'!BC22-'⑦-1Aのうち道分【1人当】'!BC22&lt;0, '⑥-1A申告納付税額（3%）【1人当】'!BC22-'⑦-1Aのうち道分【1人当】'!BC22, 0), 0)</f>
        <v>0</v>
      </c>
      <c r="BD22" s="185">
        <f>IFERROR(IF('⑥-1A申告納付税額（3%）【1人当】'!BD22-'⑦-1Aのうち道分【1人当】'!BD22&lt;0, '⑥-1A申告納付税額（3%）【1人当】'!BD22-'⑦-1Aのうち道分【1人当】'!BD22, 0), 0)</f>
        <v>0</v>
      </c>
      <c r="BE22" s="185">
        <f>IFERROR(IF('⑥-1A申告納付税額（3%）【1人当】'!BE22-'⑦-1Aのうち道分【1人当】'!BE22&lt;0, '⑥-1A申告納付税額（3%）【1人当】'!BE22-'⑦-1Aのうち道分【1人当】'!BE22, 0), 0)</f>
        <v>0</v>
      </c>
      <c r="BF22" s="185">
        <f>IFERROR(IF('⑥-1A申告納付税額（3%）【1人当】'!BF22-'⑦-1Aのうち道分【1人当】'!BF22&lt;0, '⑥-1A申告納付税額（3%）【1人当】'!BF22-'⑦-1Aのうち道分【1人当】'!BF22, 0), 0)</f>
        <v>0</v>
      </c>
      <c r="BG22" s="185">
        <f>IFERROR(IF('⑥-1A申告納付税額（3%）【1人当】'!BG22-'⑦-1Aのうち道分【1人当】'!BG22&lt;0, '⑥-1A申告納付税額（3%）【1人当】'!BG22-'⑦-1Aのうち道分【1人当】'!BG22, 0), 0)</f>
        <v>0</v>
      </c>
      <c r="BH22" s="185">
        <f>IFERROR(IF('⑥-1A申告納付税額（3%）【1人当】'!BH22-'⑦-1Aのうち道分【1人当】'!BH22&lt;0, '⑥-1A申告納付税額（3%）【1人当】'!BH22-'⑦-1Aのうち道分【1人当】'!BH22, 0), 0)</f>
        <v>0</v>
      </c>
      <c r="BI22" s="185">
        <f>IFERROR(IF('⑥-1A申告納付税額（3%）【1人当】'!BI22-'⑦-1Aのうち道分【1人当】'!BI22&lt;0, '⑥-1A申告納付税額（3%）【1人当】'!BI22-'⑦-1Aのうち道分【1人当】'!BI22, 0), 0)</f>
        <v>0</v>
      </c>
      <c r="BJ22" s="185">
        <f>IFERROR(IF('⑥-1A申告納付税額（3%）【1人当】'!BJ22-'⑦-1Aのうち道分【1人当】'!BJ22&lt;0, '⑥-1A申告納付税額（3%）【1人当】'!BJ22-'⑦-1Aのうち道分【1人当】'!BJ22, 0), 0)</f>
        <v>0</v>
      </c>
      <c r="BK22" s="185">
        <f>IFERROR(IF('⑥-1A申告納付税額（3%）【1人当】'!BK22-'⑦-1Aのうち道分【1人当】'!BK22&lt;0, '⑥-1A申告納付税額（3%）【1人当】'!BK22-'⑦-1Aのうち道分【1人当】'!BK22, 0), 0)</f>
        <v>0</v>
      </c>
      <c r="BL22" s="185">
        <f>IFERROR(IF('⑥-1A申告納付税額（3%）【1人当】'!BL22-'⑦-1Aのうち道分【1人当】'!BL22&lt;0, '⑥-1A申告納付税額（3%）【1人当】'!BL22-'⑦-1Aのうち道分【1人当】'!BL22, 0), 0)</f>
        <v>0</v>
      </c>
      <c r="BM22" s="185">
        <f>IFERROR(IF('⑥-1A申告納付税額（3%）【1人当】'!BM22-'⑦-1Aのうち道分【1人当】'!BM22&lt;0, '⑥-1A申告納付税額（3%）【1人当】'!BM22-'⑦-1Aのうち道分【1人当】'!BM22, 0), 0)</f>
        <v>0</v>
      </c>
      <c r="BN22" s="185">
        <f>IFERROR(IF('⑥-1A申告納付税額（3%）【1人当】'!BN22-'⑦-1Aのうち道分【1人当】'!BN22&lt;0, '⑥-1A申告納付税額（3%）【1人当】'!BN22-'⑦-1Aのうち道分【1人当】'!BN22, 0), 0)</f>
        <v>0</v>
      </c>
      <c r="BO22" s="185">
        <f>IFERROR(IF('⑥-1A申告納付税額（3%）【1人当】'!BO22-'⑦-1Aのうち道分【1人当】'!BO22&lt;0, '⑥-1A申告納付税額（3%）【1人当】'!BO22-'⑦-1Aのうち道分【1人当】'!BO22, 0), 0)</f>
        <v>0</v>
      </c>
      <c r="BP22" s="185">
        <f>IFERROR(IF('⑥-1A申告納付税額（3%）【1人当】'!BP22-'⑦-1Aのうち道分【1人当】'!BP22&lt;0, '⑥-1A申告納付税額（3%）【1人当】'!BP22-'⑦-1Aのうち道分【1人当】'!BP22, 0), 0)</f>
        <v>0</v>
      </c>
      <c r="BQ22" s="185">
        <f>IFERROR(IF('⑥-1A申告納付税額（3%）【1人当】'!BQ22-'⑦-1Aのうち道分【1人当】'!BQ22&lt;0, '⑥-1A申告納付税額（3%）【1人当】'!BQ22-'⑦-1Aのうち道分【1人当】'!BQ22, 0), 0)</f>
        <v>0</v>
      </c>
      <c r="BR22" s="185">
        <f>IFERROR(IF('⑥-1A申告納付税額（3%）【1人当】'!BR22-'⑦-1Aのうち道分【1人当】'!BR22&lt;0, '⑥-1A申告納付税額（3%）【1人当】'!BR22-'⑦-1Aのうち道分【1人当】'!BR22, 0), 0)</f>
        <v>0</v>
      </c>
      <c r="BS22" s="185">
        <f>IFERROR(IF('⑥-1A申告納付税額（3%）【1人当】'!BS22-'⑦-1Aのうち道分【1人当】'!BS22&lt;0, '⑥-1A申告納付税額（3%）【1人当】'!BS22-'⑦-1Aのうち道分【1人当】'!BS22, 0), 0)</f>
        <v>0</v>
      </c>
      <c r="BT22" s="185">
        <f>IFERROR(IF('⑥-1A申告納付税額（3%）【1人当】'!BT22-'⑦-1Aのうち道分【1人当】'!BT22&lt;0, '⑥-1A申告納付税額（3%）【1人当】'!BT22-'⑦-1Aのうち道分【1人当】'!BT22, 0), 0)</f>
        <v>0</v>
      </c>
      <c r="BU22" s="185">
        <f>IFERROR(IF('⑥-1A申告納付税額（3%）【1人当】'!BU22-'⑦-1Aのうち道分【1人当】'!BU22&lt;0, '⑥-1A申告納付税額（3%）【1人当】'!BU22-'⑦-1Aのうち道分【1人当】'!BU22, 0), 0)</f>
        <v>0</v>
      </c>
      <c r="BV22" s="185">
        <f>IFERROR(IF('⑥-1A申告納付税額（3%）【1人当】'!BV22-'⑦-1Aのうち道分【1人当】'!BV22&lt;0, '⑥-1A申告納付税額（3%）【1人当】'!BV22-'⑦-1Aのうち道分【1人当】'!BV22, 0), 0)</f>
        <v>0</v>
      </c>
      <c r="BW22" s="185">
        <f>IFERROR(IF('⑥-1A申告納付税額（3%）【1人当】'!BW22-'⑦-1Aのうち道分【1人当】'!BW22&lt;0, '⑥-1A申告納付税額（3%）【1人当】'!BW22-'⑦-1Aのうち道分【1人当】'!BW22, 0), 0)</f>
        <v>0</v>
      </c>
      <c r="BX22" s="185">
        <f>IFERROR(IF('⑥-1A申告納付税額（3%）【1人当】'!BX22-'⑦-1Aのうち道分【1人当】'!BX22&lt;0, '⑥-1A申告納付税額（3%）【1人当】'!BX22-'⑦-1Aのうち道分【1人当】'!BX22, 0), 0)</f>
        <v>0</v>
      </c>
      <c r="BY22" s="185">
        <f>IFERROR(IF('⑥-1A申告納付税額（3%）【1人当】'!BY22-'⑦-1Aのうち道分【1人当】'!BY22&lt;0, '⑥-1A申告納付税額（3%）【1人当】'!BY22-'⑦-1Aのうち道分【1人当】'!BY22, 0), 0)</f>
        <v>0</v>
      </c>
      <c r="BZ22" s="185">
        <f>IFERROR(IF('⑥-1A申告納付税額（3%）【1人当】'!BZ22-'⑦-1Aのうち道分【1人当】'!BZ22&lt;0, '⑥-1A申告納付税額（3%）【1人当】'!BZ22-'⑦-1Aのうち道分【1人当】'!BZ22, 0), 0)</f>
        <v>0</v>
      </c>
      <c r="CA22" s="185">
        <f>IFERROR(IF('⑥-1A申告納付税額（3%）【1人当】'!CA22-'⑦-1Aのうち道分【1人当】'!CA22&lt;0, '⑥-1A申告納付税額（3%）【1人当】'!CA22-'⑦-1Aのうち道分【1人当】'!CA22, 0), 0)</f>
        <v>0</v>
      </c>
      <c r="CB22" s="185">
        <f>IFERROR(IF('⑥-1A申告納付税額（3%）【1人当】'!CB22-'⑦-1Aのうち道分【1人当】'!CB22&lt;0, '⑥-1A申告納付税額（3%）【1人当】'!CB22-'⑦-1Aのうち道分【1人当】'!CB22, 0), 0)</f>
        <v>0</v>
      </c>
      <c r="CC22" s="185">
        <f>IFERROR(IF('⑥-1A申告納付税額（3%）【1人当】'!CC22-'⑦-1Aのうち道分【1人当】'!CC22&lt;0, '⑥-1A申告納付税額（3%）【1人当】'!CC22-'⑦-1Aのうち道分【1人当】'!CC22, 0), 0)</f>
        <v>0</v>
      </c>
      <c r="CD22" s="185">
        <f>IFERROR(IF('⑥-1A申告納付税額（3%）【1人当】'!CD22-'⑦-1Aのうち道分【1人当】'!CD22&lt;0, '⑥-1A申告納付税額（3%）【1人当】'!CD22-'⑦-1Aのうち道分【1人当】'!CD22, 0), 0)</f>
        <v>0</v>
      </c>
      <c r="CE22" s="185">
        <f>IFERROR(IF('⑥-1A申告納付税額（3%）【1人当】'!CE22-'⑦-1Aのうち道分【1人当】'!CE22&lt;0, '⑥-1A申告納付税額（3%）【1人当】'!CE22-'⑦-1Aのうち道分【1人当】'!CE22, 0), 0)</f>
        <v>0</v>
      </c>
      <c r="CF22" s="185">
        <f>IFERROR(IF('⑥-1A申告納付税額（3%）【1人当】'!CF22-'⑦-1Aのうち道分【1人当】'!CF22&lt;0, '⑥-1A申告納付税額（3%）【1人当】'!CF22-'⑦-1Aのうち道分【1人当】'!CF22, 0), 0)</f>
        <v>0</v>
      </c>
      <c r="CG22" s="185">
        <f>IFERROR(IF('⑥-1A申告納付税額（3%）【1人当】'!CG22-'⑦-1Aのうち道分【1人当】'!CG22&lt;0, '⑥-1A申告納付税額（3%）【1人当】'!CG22-'⑦-1Aのうち道分【1人当】'!CG22, 0), 0)</f>
        <v>0</v>
      </c>
      <c r="CH22" s="185">
        <f>IFERROR(IF('⑥-1A申告納付税額（3%）【1人当】'!CH22-'⑦-1Aのうち道分【1人当】'!CH22&lt;0, '⑥-1A申告納付税額（3%）【1人当】'!CH22-'⑦-1Aのうち道分【1人当】'!CH22, 0), 0)</f>
        <v>0</v>
      </c>
      <c r="CI22" s="185">
        <f>IFERROR(IF('⑥-1A申告納付税額（3%）【1人当】'!CI22-'⑦-1Aのうち道分【1人当】'!CI22&lt;0, '⑥-1A申告納付税額（3%）【1人当】'!CI22-'⑦-1Aのうち道分【1人当】'!CI22, 0), 0)</f>
        <v>0</v>
      </c>
      <c r="CJ22" s="185">
        <f>IFERROR(IF('⑥-1A申告納付税額（3%）【1人当】'!CJ22-'⑦-1Aのうち道分【1人当】'!CJ22&lt;0, '⑥-1A申告納付税額（3%）【1人当】'!CJ22-'⑦-1Aのうち道分【1人当】'!CJ22, 0), 0)</f>
        <v>0</v>
      </c>
      <c r="CK22" s="185">
        <f>IFERROR(IF('⑥-1A申告納付税額（3%）【1人当】'!CK22-'⑦-1Aのうち道分【1人当】'!CK22&lt;0, '⑥-1A申告納付税額（3%）【1人当】'!CK22-'⑦-1Aのうち道分【1人当】'!CK22, 0), 0)</f>
        <v>0</v>
      </c>
      <c r="CL22" s="185">
        <f>IFERROR(IF('⑥-1A申告納付税額（3%）【1人当】'!CL22-'⑦-1Aのうち道分【1人当】'!CL22&lt;0, '⑥-1A申告納付税額（3%）【1人当】'!CL22-'⑦-1Aのうち道分【1人当】'!CL22, 0), 0)</f>
        <v>0</v>
      </c>
      <c r="CM22" s="185">
        <f>IFERROR(IF('⑥-1A申告納付税額（3%）【1人当】'!CM22-'⑦-1Aのうち道分【1人当】'!CM22&lt;0, '⑥-1A申告納付税額（3%）【1人当】'!CM22-'⑦-1Aのうち道分【1人当】'!CM22, 0), 0)</f>
        <v>0</v>
      </c>
      <c r="CN22" s="185">
        <f>IFERROR(IF('⑥-1A申告納付税額（3%）【1人当】'!CN22-'⑦-1Aのうち道分【1人当】'!CN22&lt;0, '⑥-1A申告納付税額（3%）【1人当】'!CN22-'⑦-1Aのうち道分【1人当】'!CN22, 0), 0)</f>
        <v>0</v>
      </c>
      <c r="CO22" s="185">
        <f>IFERROR(IF('⑥-1A申告納付税額（3%）【1人当】'!CO22-'⑦-1Aのうち道分【1人当】'!CO22&lt;0, '⑥-1A申告納付税額（3%）【1人当】'!CO22-'⑦-1Aのうち道分【1人当】'!CO22, 0), 0)</f>
        <v>0</v>
      </c>
      <c r="CP22" s="185">
        <f>IFERROR(IF('⑥-1A申告納付税額（3%）【1人当】'!CP22-'⑦-1Aのうち道分【1人当】'!CP22&lt;0, '⑥-1A申告納付税額（3%）【1人当】'!CP22-'⑦-1Aのうち道分【1人当】'!CP22, 0), 0)</f>
        <v>0</v>
      </c>
      <c r="CQ22" s="185">
        <f>IFERROR(IF('⑥-1A申告納付税額（3%）【1人当】'!CQ22-'⑦-1Aのうち道分【1人当】'!CQ22&lt;0, '⑥-1A申告納付税額（3%）【1人当】'!CQ22-'⑦-1Aのうち道分【1人当】'!CQ22, 0), 0)</f>
        <v>0</v>
      </c>
      <c r="CR22" s="185">
        <f>IFERROR(IF('⑥-1A申告納付税額（3%）【1人当】'!CR22-'⑦-1Aのうち道分【1人当】'!CR22&lt;0, '⑥-1A申告納付税額（3%）【1人当】'!CR22-'⑦-1Aのうち道分【1人当】'!CR22, 0), 0)</f>
        <v>0</v>
      </c>
      <c r="CS22" s="185">
        <f>IFERROR(IF('⑥-1A申告納付税額（3%）【1人当】'!CS22-'⑦-1Aのうち道分【1人当】'!CS22&lt;0, '⑥-1A申告納付税額（3%）【1人当】'!CS22-'⑦-1Aのうち道分【1人当】'!CS22, 0), 0)</f>
        <v>0</v>
      </c>
      <c r="CT22" s="185">
        <f>IFERROR(IF('⑥-1A申告納付税額（3%）【1人当】'!CT22-'⑦-1Aのうち道分【1人当】'!CT22&lt;0, '⑥-1A申告納付税額（3%）【1人当】'!CT22-'⑦-1Aのうち道分【1人当】'!CT22, 0), 0)</f>
        <v>0</v>
      </c>
      <c r="CU22" s="185">
        <f>IFERROR(IF('⑥-1A申告納付税額（3%）【1人当】'!CU22-'⑦-1Aのうち道分【1人当】'!CU22&lt;0, '⑥-1A申告納付税額（3%）【1人当】'!CU22-'⑦-1Aのうち道分【1人当】'!CU22, 0), 0)</f>
        <v>0</v>
      </c>
      <c r="CV22" s="185">
        <f>IFERROR(IF('⑥-1A申告納付税額（3%）【1人当】'!CV22-'⑦-1Aのうち道分【1人当】'!CV22&lt;0, '⑥-1A申告納付税額（3%）【1人当】'!CV22-'⑦-1Aのうち道分【1人当】'!CV22, 0), 0)</f>
        <v>0</v>
      </c>
      <c r="CW22" s="185">
        <f>IFERROR(IF('⑥-1A申告納付税額（3%）【1人当】'!CW22-'⑦-1Aのうち道分【1人当】'!CW22&lt;0, '⑥-1A申告納付税額（3%）【1人当】'!CW22-'⑦-1Aのうち道分【1人当】'!CW22, 0), 0)</f>
        <v>0</v>
      </c>
      <c r="CX22" s="185">
        <f>IFERROR(IF('⑥-1A申告納付税額（3%）【1人当】'!CX22-'⑦-1Aのうち道分【1人当】'!CX22&lt;0, '⑥-1A申告納付税額（3%）【1人当】'!CX22-'⑦-1Aのうち道分【1人当】'!CX22, 0), 0)</f>
        <v>0</v>
      </c>
      <c r="CY22" s="13"/>
      <c r="CZ22" s="179">
        <v>16</v>
      </c>
      <c r="DA22" s="5">
        <f xml:space="preserve"> SUMIF(C22:CX22,"&lt;0",'①-1入力シート（宿泊人数）【1人当】'!C22:CX22)</f>
        <v>0</v>
      </c>
      <c r="DB22" s="5">
        <f xml:space="preserve"> SUMIF(C22:CX22,"&lt;0",'⑥-1A申告納付税額（3%）【1人当】'!C22:CX22)</f>
        <v>0</v>
      </c>
    </row>
    <row r="23" spans="1:106">
      <c r="A23" s="196"/>
      <c r="B23" s="175">
        <v>17</v>
      </c>
      <c r="C23" s="185">
        <f>IFERROR(IF('⑥-1A申告納付税額（3%）【1人当】'!C23-'⑦-1Aのうち道分【1人当】'!C23&lt;0, '⑥-1A申告納付税額（3%）【1人当】'!C23-'⑦-1Aのうち道分【1人当】'!C23, 0), 0)</f>
        <v>0</v>
      </c>
      <c r="D23" s="185">
        <f>IFERROR(IF('⑥-1A申告納付税額（3%）【1人当】'!D23-'⑦-1Aのうち道分【1人当】'!D23&lt;0, '⑥-1A申告納付税額（3%）【1人当】'!D23-'⑦-1Aのうち道分【1人当】'!D23, 0), 0)</f>
        <v>0</v>
      </c>
      <c r="E23" s="185">
        <f>IFERROR(IF('⑥-1A申告納付税額（3%）【1人当】'!E23-'⑦-1Aのうち道分【1人当】'!E23&lt;0, '⑥-1A申告納付税額（3%）【1人当】'!E23-'⑦-1Aのうち道分【1人当】'!E23, 0), 0)</f>
        <v>0</v>
      </c>
      <c r="F23" s="185">
        <f>IFERROR(IF('⑥-1A申告納付税額（3%）【1人当】'!F23-'⑦-1Aのうち道分【1人当】'!F23&lt;0, '⑥-1A申告納付税額（3%）【1人当】'!F23-'⑦-1Aのうち道分【1人当】'!F23, 0), 0)</f>
        <v>0</v>
      </c>
      <c r="G23" s="185">
        <f>IFERROR(IF('⑥-1A申告納付税額（3%）【1人当】'!G23-'⑦-1Aのうち道分【1人当】'!G23&lt;0, '⑥-1A申告納付税額（3%）【1人当】'!G23-'⑦-1Aのうち道分【1人当】'!G23, 0), 0)</f>
        <v>0</v>
      </c>
      <c r="H23" s="185">
        <f>IFERROR(IF('⑥-1A申告納付税額（3%）【1人当】'!H23-'⑦-1Aのうち道分【1人当】'!H23&lt;0, '⑥-1A申告納付税額（3%）【1人当】'!H23-'⑦-1Aのうち道分【1人当】'!H23, 0), 0)</f>
        <v>0</v>
      </c>
      <c r="I23" s="185">
        <f>IFERROR(IF('⑥-1A申告納付税額（3%）【1人当】'!I23-'⑦-1Aのうち道分【1人当】'!I23&lt;0, '⑥-1A申告納付税額（3%）【1人当】'!I23-'⑦-1Aのうち道分【1人当】'!I23, 0), 0)</f>
        <v>0</v>
      </c>
      <c r="J23" s="185">
        <f>IFERROR(IF('⑥-1A申告納付税額（3%）【1人当】'!J23-'⑦-1Aのうち道分【1人当】'!J23&lt;0, '⑥-1A申告納付税額（3%）【1人当】'!J23-'⑦-1Aのうち道分【1人当】'!J23, 0), 0)</f>
        <v>0</v>
      </c>
      <c r="K23" s="185">
        <f>IFERROR(IF('⑥-1A申告納付税額（3%）【1人当】'!K23-'⑦-1Aのうち道分【1人当】'!K23&lt;0, '⑥-1A申告納付税額（3%）【1人当】'!K23-'⑦-1Aのうち道分【1人当】'!K23, 0), 0)</f>
        <v>0</v>
      </c>
      <c r="L23" s="185">
        <f>IFERROR(IF('⑥-1A申告納付税額（3%）【1人当】'!L23-'⑦-1Aのうち道分【1人当】'!L23&lt;0, '⑥-1A申告納付税額（3%）【1人当】'!L23-'⑦-1Aのうち道分【1人当】'!L23, 0), 0)</f>
        <v>0</v>
      </c>
      <c r="M23" s="185">
        <f>IFERROR(IF('⑥-1A申告納付税額（3%）【1人当】'!M23-'⑦-1Aのうち道分【1人当】'!M23&lt;0, '⑥-1A申告納付税額（3%）【1人当】'!M23-'⑦-1Aのうち道分【1人当】'!M23, 0), 0)</f>
        <v>0</v>
      </c>
      <c r="N23" s="185">
        <f>IFERROR(IF('⑥-1A申告納付税額（3%）【1人当】'!N23-'⑦-1Aのうち道分【1人当】'!N23&lt;0, '⑥-1A申告納付税額（3%）【1人当】'!N23-'⑦-1Aのうち道分【1人当】'!N23, 0), 0)</f>
        <v>0</v>
      </c>
      <c r="O23" s="185">
        <f>IFERROR(IF('⑥-1A申告納付税額（3%）【1人当】'!O23-'⑦-1Aのうち道分【1人当】'!O23&lt;0, '⑥-1A申告納付税額（3%）【1人当】'!O23-'⑦-1Aのうち道分【1人当】'!O23, 0), 0)</f>
        <v>0</v>
      </c>
      <c r="P23" s="185">
        <f>IFERROR(IF('⑥-1A申告納付税額（3%）【1人当】'!P23-'⑦-1Aのうち道分【1人当】'!P23&lt;0, '⑥-1A申告納付税額（3%）【1人当】'!P23-'⑦-1Aのうち道分【1人当】'!P23, 0), 0)</f>
        <v>0</v>
      </c>
      <c r="Q23" s="185">
        <f>IFERROR(IF('⑥-1A申告納付税額（3%）【1人当】'!Q23-'⑦-1Aのうち道分【1人当】'!Q23&lt;0, '⑥-1A申告納付税額（3%）【1人当】'!Q23-'⑦-1Aのうち道分【1人当】'!Q23, 0), 0)</f>
        <v>0</v>
      </c>
      <c r="R23" s="185">
        <f>IFERROR(IF('⑥-1A申告納付税額（3%）【1人当】'!R23-'⑦-1Aのうち道分【1人当】'!R23&lt;0, '⑥-1A申告納付税額（3%）【1人当】'!R23-'⑦-1Aのうち道分【1人当】'!R23, 0), 0)</f>
        <v>0</v>
      </c>
      <c r="S23" s="185">
        <f>IFERROR(IF('⑥-1A申告納付税額（3%）【1人当】'!S23-'⑦-1Aのうち道分【1人当】'!S23&lt;0, '⑥-1A申告納付税額（3%）【1人当】'!S23-'⑦-1Aのうち道分【1人当】'!S23, 0), 0)</f>
        <v>0</v>
      </c>
      <c r="T23" s="185">
        <f>IFERROR(IF('⑥-1A申告納付税額（3%）【1人当】'!T23-'⑦-1Aのうち道分【1人当】'!T23&lt;0, '⑥-1A申告納付税額（3%）【1人当】'!T23-'⑦-1Aのうち道分【1人当】'!T23, 0), 0)</f>
        <v>0</v>
      </c>
      <c r="U23" s="185">
        <f>IFERROR(IF('⑥-1A申告納付税額（3%）【1人当】'!U23-'⑦-1Aのうち道分【1人当】'!U23&lt;0, '⑥-1A申告納付税額（3%）【1人当】'!U23-'⑦-1Aのうち道分【1人当】'!U23, 0), 0)</f>
        <v>0</v>
      </c>
      <c r="V23" s="185">
        <f>IFERROR(IF('⑥-1A申告納付税額（3%）【1人当】'!V23-'⑦-1Aのうち道分【1人当】'!V23&lt;0, '⑥-1A申告納付税額（3%）【1人当】'!V23-'⑦-1Aのうち道分【1人当】'!V23, 0), 0)</f>
        <v>0</v>
      </c>
      <c r="W23" s="185">
        <f>IFERROR(IF('⑥-1A申告納付税額（3%）【1人当】'!W23-'⑦-1Aのうち道分【1人当】'!W23&lt;0, '⑥-1A申告納付税額（3%）【1人当】'!W23-'⑦-1Aのうち道分【1人当】'!W23, 0), 0)</f>
        <v>0</v>
      </c>
      <c r="X23" s="185">
        <f>IFERROR(IF('⑥-1A申告納付税額（3%）【1人当】'!X23-'⑦-1Aのうち道分【1人当】'!X23&lt;0, '⑥-1A申告納付税額（3%）【1人当】'!X23-'⑦-1Aのうち道分【1人当】'!X23, 0), 0)</f>
        <v>0</v>
      </c>
      <c r="Y23" s="185">
        <f>IFERROR(IF('⑥-1A申告納付税額（3%）【1人当】'!Y23-'⑦-1Aのうち道分【1人当】'!Y23&lt;0, '⑥-1A申告納付税額（3%）【1人当】'!Y23-'⑦-1Aのうち道分【1人当】'!Y23, 0), 0)</f>
        <v>0</v>
      </c>
      <c r="Z23" s="185">
        <f>IFERROR(IF('⑥-1A申告納付税額（3%）【1人当】'!Z23-'⑦-1Aのうち道分【1人当】'!Z23&lt;0, '⑥-1A申告納付税額（3%）【1人当】'!Z23-'⑦-1Aのうち道分【1人当】'!Z23, 0), 0)</f>
        <v>0</v>
      </c>
      <c r="AA23" s="185">
        <f>IFERROR(IF('⑥-1A申告納付税額（3%）【1人当】'!AA23-'⑦-1Aのうち道分【1人当】'!AA23&lt;0, '⑥-1A申告納付税額（3%）【1人当】'!AA23-'⑦-1Aのうち道分【1人当】'!AA23, 0), 0)</f>
        <v>0</v>
      </c>
      <c r="AB23" s="185">
        <f>IFERROR(IF('⑥-1A申告納付税額（3%）【1人当】'!AB23-'⑦-1Aのうち道分【1人当】'!AB23&lt;0, '⑥-1A申告納付税額（3%）【1人当】'!AB23-'⑦-1Aのうち道分【1人当】'!AB23, 0), 0)</f>
        <v>0</v>
      </c>
      <c r="AC23" s="185">
        <f>IFERROR(IF('⑥-1A申告納付税額（3%）【1人当】'!AC23-'⑦-1Aのうち道分【1人当】'!AC23&lt;0, '⑥-1A申告納付税額（3%）【1人当】'!AC23-'⑦-1Aのうち道分【1人当】'!AC23, 0), 0)</f>
        <v>0</v>
      </c>
      <c r="AD23" s="185">
        <f>IFERROR(IF('⑥-1A申告納付税額（3%）【1人当】'!AD23-'⑦-1Aのうち道分【1人当】'!AD23&lt;0, '⑥-1A申告納付税額（3%）【1人当】'!AD23-'⑦-1Aのうち道分【1人当】'!AD23, 0), 0)</f>
        <v>0</v>
      </c>
      <c r="AE23" s="185">
        <f>IFERROR(IF('⑥-1A申告納付税額（3%）【1人当】'!AE23-'⑦-1Aのうち道分【1人当】'!AE23&lt;0, '⑥-1A申告納付税額（3%）【1人当】'!AE23-'⑦-1Aのうち道分【1人当】'!AE23, 0), 0)</f>
        <v>0</v>
      </c>
      <c r="AF23" s="185">
        <f>IFERROR(IF('⑥-1A申告納付税額（3%）【1人当】'!AF23-'⑦-1Aのうち道分【1人当】'!AF23&lt;0, '⑥-1A申告納付税額（3%）【1人当】'!AF23-'⑦-1Aのうち道分【1人当】'!AF23, 0), 0)</f>
        <v>0</v>
      </c>
      <c r="AG23" s="185">
        <f>IFERROR(IF('⑥-1A申告納付税額（3%）【1人当】'!AG23-'⑦-1Aのうち道分【1人当】'!AG23&lt;0, '⑥-1A申告納付税額（3%）【1人当】'!AG23-'⑦-1Aのうち道分【1人当】'!AG23, 0), 0)</f>
        <v>0</v>
      </c>
      <c r="AH23" s="185">
        <f>IFERROR(IF('⑥-1A申告納付税額（3%）【1人当】'!AH23-'⑦-1Aのうち道分【1人当】'!AH23&lt;0, '⑥-1A申告納付税額（3%）【1人当】'!AH23-'⑦-1Aのうち道分【1人当】'!AH23, 0), 0)</f>
        <v>0</v>
      </c>
      <c r="AI23" s="185">
        <f>IFERROR(IF('⑥-1A申告納付税額（3%）【1人当】'!AI23-'⑦-1Aのうち道分【1人当】'!AI23&lt;0, '⑥-1A申告納付税額（3%）【1人当】'!AI23-'⑦-1Aのうち道分【1人当】'!AI23, 0), 0)</f>
        <v>0</v>
      </c>
      <c r="AJ23" s="185">
        <f>IFERROR(IF('⑥-1A申告納付税額（3%）【1人当】'!AJ23-'⑦-1Aのうち道分【1人当】'!AJ23&lt;0, '⑥-1A申告納付税額（3%）【1人当】'!AJ23-'⑦-1Aのうち道分【1人当】'!AJ23, 0), 0)</f>
        <v>0</v>
      </c>
      <c r="AK23" s="185">
        <f>IFERROR(IF('⑥-1A申告納付税額（3%）【1人当】'!AK23-'⑦-1Aのうち道分【1人当】'!AK23&lt;0, '⑥-1A申告納付税額（3%）【1人当】'!AK23-'⑦-1Aのうち道分【1人当】'!AK23, 0), 0)</f>
        <v>0</v>
      </c>
      <c r="AL23" s="185">
        <f>IFERROR(IF('⑥-1A申告納付税額（3%）【1人当】'!AL23-'⑦-1Aのうち道分【1人当】'!AL23&lt;0, '⑥-1A申告納付税額（3%）【1人当】'!AL23-'⑦-1Aのうち道分【1人当】'!AL23, 0), 0)</f>
        <v>0</v>
      </c>
      <c r="AM23" s="185">
        <f>IFERROR(IF('⑥-1A申告納付税額（3%）【1人当】'!AM23-'⑦-1Aのうち道分【1人当】'!AM23&lt;0, '⑥-1A申告納付税額（3%）【1人当】'!AM23-'⑦-1Aのうち道分【1人当】'!AM23, 0), 0)</f>
        <v>0</v>
      </c>
      <c r="AN23" s="185">
        <f>IFERROR(IF('⑥-1A申告納付税額（3%）【1人当】'!AN23-'⑦-1Aのうち道分【1人当】'!AN23&lt;0, '⑥-1A申告納付税額（3%）【1人当】'!AN23-'⑦-1Aのうち道分【1人当】'!AN23, 0), 0)</f>
        <v>0</v>
      </c>
      <c r="AO23" s="185">
        <f>IFERROR(IF('⑥-1A申告納付税額（3%）【1人当】'!AO23-'⑦-1Aのうち道分【1人当】'!AO23&lt;0, '⑥-1A申告納付税額（3%）【1人当】'!AO23-'⑦-1Aのうち道分【1人当】'!AO23, 0), 0)</f>
        <v>0</v>
      </c>
      <c r="AP23" s="185">
        <f>IFERROR(IF('⑥-1A申告納付税額（3%）【1人当】'!AP23-'⑦-1Aのうち道分【1人当】'!AP23&lt;0, '⑥-1A申告納付税額（3%）【1人当】'!AP23-'⑦-1Aのうち道分【1人当】'!AP23, 0), 0)</f>
        <v>0</v>
      </c>
      <c r="AQ23" s="185">
        <f>IFERROR(IF('⑥-1A申告納付税額（3%）【1人当】'!AQ23-'⑦-1Aのうち道分【1人当】'!AQ23&lt;0, '⑥-1A申告納付税額（3%）【1人当】'!AQ23-'⑦-1Aのうち道分【1人当】'!AQ23, 0), 0)</f>
        <v>0</v>
      </c>
      <c r="AR23" s="185">
        <f>IFERROR(IF('⑥-1A申告納付税額（3%）【1人当】'!AR23-'⑦-1Aのうち道分【1人当】'!AR23&lt;0, '⑥-1A申告納付税額（3%）【1人当】'!AR23-'⑦-1Aのうち道分【1人当】'!AR23, 0), 0)</f>
        <v>0</v>
      </c>
      <c r="AS23" s="185">
        <f>IFERROR(IF('⑥-1A申告納付税額（3%）【1人当】'!AS23-'⑦-1Aのうち道分【1人当】'!AS23&lt;0, '⑥-1A申告納付税額（3%）【1人当】'!AS23-'⑦-1Aのうち道分【1人当】'!AS23, 0), 0)</f>
        <v>0</v>
      </c>
      <c r="AT23" s="185">
        <f>IFERROR(IF('⑥-1A申告納付税額（3%）【1人当】'!AT23-'⑦-1Aのうち道分【1人当】'!AT23&lt;0, '⑥-1A申告納付税額（3%）【1人当】'!AT23-'⑦-1Aのうち道分【1人当】'!AT23, 0), 0)</f>
        <v>0</v>
      </c>
      <c r="AU23" s="185">
        <f>IFERROR(IF('⑥-1A申告納付税額（3%）【1人当】'!AU23-'⑦-1Aのうち道分【1人当】'!AU23&lt;0, '⑥-1A申告納付税額（3%）【1人当】'!AU23-'⑦-1Aのうち道分【1人当】'!AU23, 0), 0)</f>
        <v>0</v>
      </c>
      <c r="AV23" s="185">
        <f>IFERROR(IF('⑥-1A申告納付税額（3%）【1人当】'!AV23-'⑦-1Aのうち道分【1人当】'!AV23&lt;0, '⑥-1A申告納付税額（3%）【1人当】'!AV23-'⑦-1Aのうち道分【1人当】'!AV23, 0), 0)</f>
        <v>0</v>
      </c>
      <c r="AW23" s="185">
        <f>IFERROR(IF('⑥-1A申告納付税額（3%）【1人当】'!AW23-'⑦-1Aのうち道分【1人当】'!AW23&lt;0, '⑥-1A申告納付税額（3%）【1人当】'!AW23-'⑦-1Aのうち道分【1人当】'!AW23, 0), 0)</f>
        <v>0</v>
      </c>
      <c r="AX23" s="185">
        <f>IFERROR(IF('⑥-1A申告納付税額（3%）【1人当】'!AX23-'⑦-1Aのうち道分【1人当】'!AX23&lt;0, '⑥-1A申告納付税額（3%）【1人当】'!AX23-'⑦-1Aのうち道分【1人当】'!AX23, 0), 0)</f>
        <v>0</v>
      </c>
      <c r="AY23" s="185">
        <f>IFERROR(IF('⑥-1A申告納付税額（3%）【1人当】'!AY23-'⑦-1Aのうち道分【1人当】'!AY23&lt;0, '⑥-1A申告納付税額（3%）【1人当】'!AY23-'⑦-1Aのうち道分【1人当】'!AY23, 0), 0)</f>
        <v>0</v>
      </c>
      <c r="AZ23" s="185">
        <f>IFERROR(IF('⑥-1A申告納付税額（3%）【1人当】'!AZ23-'⑦-1Aのうち道分【1人当】'!AZ23&lt;0, '⑥-1A申告納付税額（3%）【1人当】'!AZ23-'⑦-1Aのうち道分【1人当】'!AZ23, 0), 0)</f>
        <v>0</v>
      </c>
      <c r="BA23" s="185">
        <f>IFERROR(IF('⑥-1A申告納付税額（3%）【1人当】'!BA23-'⑦-1Aのうち道分【1人当】'!BA23&lt;0, '⑥-1A申告納付税額（3%）【1人当】'!BA23-'⑦-1Aのうち道分【1人当】'!BA23, 0), 0)</f>
        <v>0</v>
      </c>
      <c r="BB23" s="185">
        <f>IFERROR(IF('⑥-1A申告納付税額（3%）【1人当】'!BB23-'⑦-1Aのうち道分【1人当】'!BB23&lt;0, '⑥-1A申告納付税額（3%）【1人当】'!BB23-'⑦-1Aのうち道分【1人当】'!BB23, 0), 0)</f>
        <v>0</v>
      </c>
      <c r="BC23" s="185">
        <f>IFERROR(IF('⑥-1A申告納付税額（3%）【1人当】'!BC23-'⑦-1Aのうち道分【1人当】'!BC23&lt;0, '⑥-1A申告納付税額（3%）【1人当】'!BC23-'⑦-1Aのうち道分【1人当】'!BC23, 0), 0)</f>
        <v>0</v>
      </c>
      <c r="BD23" s="185">
        <f>IFERROR(IF('⑥-1A申告納付税額（3%）【1人当】'!BD23-'⑦-1Aのうち道分【1人当】'!BD23&lt;0, '⑥-1A申告納付税額（3%）【1人当】'!BD23-'⑦-1Aのうち道分【1人当】'!BD23, 0), 0)</f>
        <v>0</v>
      </c>
      <c r="BE23" s="185">
        <f>IFERROR(IF('⑥-1A申告納付税額（3%）【1人当】'!BE23-'⑦-1Aのうち道分【1人当】'!BE23&lt;0, '⑥-1A申告納付税額（3%）【1人当】'!BE23-'⑦-1Aのうち道分【1人当】'!BE23, 0), 0)</f>
        <v>0</v>
      </c>
      <c r="BF23" s="185">
        <f>IFERROR(IF('⑥-1A申告納付税額（3%）【1人当】'!BF23-'⑦-1Aのうち道分【1人当】'!BF23&lt;0, '⑥-1A申告納付税額（3%）【1人当】'!BF23-'⑦-1Aのうち道分【1人当】'!BF23, 0), 0)</f>
        <v>0</v>
      </c>
      <c r="BG23" s="185">
        <f>IFERROR(IF('⑥-1A申告納付税額（3%）【1人当】'!BG23-'⑦-1Aのうち道分【1人当】'!BG23&lt;0, '⑥-1A申告納付税額（3%）【1人当】'!BG23-'⑦-1Aのうち道分【1人当】'!BG23, 0), 0)</f>
        <v>0</v>
      </c>
      <c r="BH23" s="185">
        <f>IFERROR(IF('⑥-1A申告納付税額（3%）【1人当】'!BH23-'⑦-1Aのうち道分【1人当】'!BH23&lt;0, '⑥-1A申告納付税額（3%）【1人当】'!BH23-'⑦-1Aのうち道分【1人当】'!BH23, 0), 0)</f>
        <v>0</v>
      </c>
      <c r="BI23" s="185">
        <f>IFERROR(IF('⑥-1A申告納付税額（3%）【1人当】'!BI23-'⑦-1Aのうち道分【1人当】'!BI23&lt;0, '⑥-1A申告納付税額（3%）【1人当】'!BI23-'⑦-1Aのうち道分【1人当】'!BI23, 0), 0)</f>
        <v>0</v>
      </c>
      <c r="BJ23" s="185">
        <f>IFERROR(IF('⑥-1A申告納付税額（3%）【1人当】'!BJ23-'⑦-1Aのうち道分【1人当】'!BJ23&lt;0, '⑥-1A申告納付税額（3%）【1人当】'!BJ23-'⑦-1Aのうち道分【1人当】'!BJ23, 0), 0)</f>
        <v>0</v>
      </c>
      <c r="BK23" s="185">
        <f>IFERROR(IF('⑥-1A申告納付税額（3%）【1人当】'!BK23-'⑦-1Aのうち道分【1人当】'!BK23&lt;0, '⑥-1A申告納付税額（3%）【1人当】'!BK23-'⑦-1Aのうち道分【1人当】'!BK23, 0), 0)</f>
        <v>0</v>
      </c>
      <c r="BL23" s="185">
        <f>IFERROR(IF('⑥-1A申告納付税額（3%）【1人当】'!BL23-'⑦-1Aのうち道分【1人当】'!BL23&lt;0, '⑥-1A申告納付税額（3%）【1人当】'!BL23-'⑦-1Aのうち道分【1人当】'!BL23, 0), 0)</f>
        <v>0</v>
      </c>
      <c r="BM23" s="185">
        <f>IFERROR(IF('⑥-1A申告納付税額（3%）【1人当】'!BM23-'⑦-1Aのうち道分【1人当】'!BM23&lt;0, '⑥-1A申告納付税額（3%）【1人当】'!BM23-'⑦-1Aのうち道分【1人当】'!BM23, 0), 0)</f>
        <v>0</v>
      </c>
      <c r="BN23" s="185">
        <f>IFERROR(IF('⑥-1A申告納付税額（3%）【1人当】'!BN23-'⑦-1Aのうち道分【1人当】'!BN23&lt;0, '⑥-1A申告納付税額（3%）【1人当】'!BN23-'⑦-1Aのうち道分【1人当】'!BN23, 0), 0)</f>
        <v>0</v>
      </c>
      <c r="BO23" s="185">
        <f>IFERROR(IF('⑥-1A申告納付税額（3%）【1人当】'!BO23-'⑦-1Aのうち道分【1人当】'!BO23&lt;0, '⑥-1A申告納付税額（3%）【1人当】'!BO23-'⑦-1Aのうち道分【1人当】'!BO23, 0), 0)</f>
        <v>0</v>
      </c>
      <c r="BP23" s="185">
        <f>IFERROR(IF('⑥-1A申告納付税額（3%）【1人当】'!BP23-'⑦-1Aのうち道分【1人当】'!BP23&lt;0, '⑥-1A申告納付税額（3%）【1人当】'!BP23-'⑦-1Aのうち道分【1人当】'!BP23, 0), 0)</f>
        <v>0</v>
      </c>
      <c r="BQ23" s="185">
        <f>IFERROR(IF('⑥-1A申告納付税額（3%）【1人当】'!BQ23-'⑦-1Aのうち道分【1人当】'!BQ23&lt;0, '⑥-1A申告納付税額（3%）【1人当】'!BQ23-'⑦-1Aのうち道分【1人当】'!BQ23, 0), 0)</f>
        <v>0</v>
      </c>
      <c r="BR23" s="185">
        <f>IFERROR(IF('⑥-1A申告納付税額（3%）【1人当】'!BR23-'⑦-1Aのうち道分【1人当】'!BR23&lt;0, '⑥-1A申告納付税額（3%）【1人当】'!BR23-'⑦-1Aのうち道分【1人当】'!BR23, 0), 0)</f>
        <v>0</v>
      </c>
      <c r="BS23" s="185">
        <f>IFERROR(IF('⑥-1A申告納付税額（3%）【1人当】'!BS23-'⑦-1Aのうち道分【1人当】'!BS23&lt;0, '⑥-1A申告納付税額（3%）【1人当】'!BS23-'⑦-1Aのうち道分【1人当】'!BS23, 0), 0)</f>
        <v>0</v>
      </c>
      <c r="BT23" s="185">
        <f>IFERROR(IF('⑥-1A申告納付税額（3%）【1人当】'!BT23-'⑦-1Aのうち道分【1人当】'!BT23&lt;0, '⑥-1A申告納付税額（3%）【1人当】'!BT23-'⑦-1Aのうち道分【1人当】'!BT23, 0), 0)</f>
        <v>0</v>
      </c>
      <c r="BU23" s="185">
        <f>IFERROR(IF('⑥-1A申告納付税額（3%）【1人当】'!BU23-'⑦-1Aのうち道分【1人当】'!BU23&lt;0, '⑥-1A申告納付税額（3%）【1人当】'!BU23-'⑦-1Aのうち道分【1人当】'!BU23, 0), 0)</f>
        <v>0</v>
      </c>
      <c r="BV23" s="185">
        <f>IFERROR(IF('⑥-1A申告納付税額（3%）【1人当】'!BV23-'⑦-1Aのうち道分【1人当】'!BV23&lt;0, '⑥-1A申告納付税額（3%）【1人当】'!BV23-'⑦-1Aのうち道分【1人当】'!BV23, 0), 0)</f>
        <v>0</v>
      </c>
      <c r="BW23" s="185">
        <f>IFERROR(IF('⑥-1A申告納付税額（3%）【1人当】'!BW23-'⑦-1Aのうち道分【1人当】'!BW23&lt;0, '⑥-1A申告納付税額（3%）【1人当】'!BW23-'⑦-1Aのうち道分【1人当】'!BW23, 0), 0)</f>
        <v>0</v>
      </c>
      <c r="BX23" s="185">
        <f>IFERROR(IF('⑥-1A申告納付税額（3%）【1人当】'!BX23-'⑦-1Aのうち道分【1人当】'!BX23&lt;0, '⑥-1A申告納付税額（3%）【1人当】'!BX23-'⑦-1Aのうち道分【1人当】'!BX23, 0), 0)</f>
        <v>0</v>
      </c>
      <c r="BY23" s="185">
        <f>IFERROR(IF('⑥-1A申告納付税額（3%）【1人当】'!BY23-'⑦-1Aのうち道分【1人当】'!BY23&lt;0, '⑥-1A申告納付税額（3%）【1人当】'!BY23-'⑦-1Aのうち道分【1人当】'!BY23, 0), 0)</f>
        <v>0</v>
      </c>
      <c r="BZ23" s="185">
        <f>IFERROR(IF('⑥-1A申告納付税額（3%）【1人当】'!BZ23-'⑦-1Aのうち道分【1人当】'!BZ23&lt;0, '⑥-1A申告納付税額（3%）【1人当】'!BZ23-'⑦-1Aのうち道分【1人当】'!BZ23, 0), 0)</f>
        <v>0</v>
      </c>
      <c r="CA23" s="185">
        <f>IFERROR(IF('⑥-1A申告納付税額（3%）【1人当】'!CA23-'⑦-1Aのうち道分【1人当】'!CA23&lt;0, '⑥-1A申告納付税額（3%）【1人当】'!CA23-'⑦-1Aのうち道分【1人当】'!CA23, 0), 0)</f>
        <v>0</v>
      </c>
      <c r="CB23" s="185">
        <f>IFERROR(IF('⑥-1A申告納付税額（3%）【1人当】'!CB23-'⑦-1Aのうち道分【1人当】'!CB23&lt;0, '⑥-1A申告納付税額（3%）【1人当】'!CB23-'⑦-1Aのうち道分【1人当】'!CB23, 0), 0)</f>
        <v>0</v>
      </c>
      <c r="CC23" s="185">
        <f>IFERROR(IF('⑥-1A申告納付税額（3%）【1人当】'!CC23-'⑦-1Aのうち道分【1人当】'!CC23&lt;0, '⑥-1A申告納付税額（3%）【1人当】'!CC23-'⑦-1Aのうち道分【1人当】'!CC23, 0), 0)</f>
        <v>0</v>
      </c>
      <c r="CD23" s="185">
        <f>IFERROR(IF('⑥-1A申告納付税額（3%）【1人当】'!CD23-'⑦-1Aのうち道分【1人当】'!CD23&lt;0, '⑥-1A申告納付税額（3%）【1人当】'!CD23-'⑦-1Aのうち道分【1人当】'!CD23, 0), 0)</f>
        <v>0</v>
      </c>
      <c r="CE23" s="185">
        <f>IFERROR(IF('⑥-1A申告納付税額（3%）【1人当】'!CE23-'⑦-1Aのうち道分【1人当】'!CE23&lt;0, '⑥-1A申告納付税額（3%）【1人当】'!CE23-'⑦-1Aのうち道分【1人当】'!CE23, 0), 0)</f>
        <v>0</v>
      </c>
      <c r="CF23" s="185">
        <f>IFERROR(IF('⑥-1A申告納付税額（3%）【1人当】'!CF23-'⑦-1Aのうち道分【1人当】'!CF23&lt;0, '⑥-1A申告納付税額（3%）【1人当】'!CF23-'⑦-1Aのうち道分【1人当】'!CF23, 0), 0)</f>
        <v>0</v>
      </c>
      <c r="CG23" s="185">
        <f>IFERROR(IF('⑥-1A申告納付税額（3%）【1人当】'!CG23-'⑦-1Aのうち道分【1人当】'!CG23&lt;0, '⑥-1A申告納付税額（3%）【1人当】'!CG23-'⑦-1Aのうち道分【1人当】'!CG23, 0), 0)</f>
        <v>0</v>
      </c>
      <c r="CH23" s="185">
        <f>IFERROR(IF('⑥-1A申告納付税額（3%）【1人当】'!CH23-'⑦-1Aのうち道分【1人当】'!CH23&lt;0, '⑥-1A申告納付税額（3%）【1人当】'!CH23-'⑦-1Aのうち道分【1人当】'!CH23, 0), 0)</f>
        <v>0</v>
      </c>
      <c r="CI23" s="185">
        <f>IFERROR(IF('⑥-1A申告納付税額（3%）【1人当】'!CI23-'⑦-1Aのうち道分【1人当】'!CI23&lt;0, '⑥-1A申告納付税額（3%）【1人当】'!CI23-'⑦-1Aのうち道分【1人当】'!CI23, 0), 0)</f>
        <v>0</v>
      </c>
      <c r="CJ23" s="185">
        <f>IFERROR(IF('⑥-1A申告納付税額（3%）【1人当】'!CJ23-'⑦-1Aのうち道分【1人当】'!CJ23&lt;0, '⑥-1A申告納付税額（3%）【1人当】'!CJ23-'⑦-1Aのうち道分【1人当】'!CJ23, 0), 0)</f>
        <v>0</v>
      </c>
      <c r="CK23" s="185">
        <f>IFERROR(IF('⑥-1A申告納付税額（3%）【1人当】'!CK23-'⑦-1Aのうち道分【1人当】'!CK23&lt;0, '⑥-1A申告納付税額（3%）【1人当】'!CK23-'⑦-1Aのうち道分【1人当】'!CK23, 0), 0)</f>
        <v>0</v>
      </c>
      <c r="CL23" s="185">
        <f>IFERROR(IF('⑥-1A申告納付税額（3%）【1人当】'!CL23-'⑦-1Aのうち道分【1人当】'!CL23&lt;0, '⑥-1A申告納付税額（3%）【1人当】'!CL23-'⑦-1Aのうち道分【1人当】'!CL23, 0), 0)</f>
        <v>0</v>
      </c>
      <c r="CM23" s="185">
        <f>IFERROR(IF('⑥-1A申告納付税額（3%）【1人当】'!CM23-'⑦-1Aのうち道分【1人当】'!CM23&lt;0, '⑥-1A申告納付税額（3%）【1人当】'!CM23-'⑦-1Aのうち道分【1人当】'!CM23, 0), 0)</f>
        <v>0</v>
      </c>
      <c r="CN23" s="185">
        <f>IFERROR(IF('⑥-1A申告納付税額（3%）【1人当】'!CN23-'⑦-1Aのうち道分【1人当】'!CN23&lt;0, '⑥-1A申告納付税額（3%）【1人当】'!CN23-'⑦-1Aのうち道分【1人当】'!CN23, 0), 0)</f>
        <v>0</v>
      </c>
      <c r="CO23" s="185">
        <f>IFERROR(IF('⑥-1A申告納付税額（3%）【1人当】'!CO23-'⑦-1Aのうち道分【1人当】'!CO23&lt;0, '⑥-1A申告納付税額（3%）【1人当】'!CO23-'⑦-1Aのうち道分【1人当】'!CO23, 0), 0)</f>
        <v>0</v>
      </c>
      <c r="CP23" s="185">
        <f>IFERROR(IF('⑥-1A申告納付税額（3%）【1人当】'!CP23-'⑦-1Aのうち道分【1人当】'!CP23&lt;0, '⑥-1A申告納付税額（3%）【1人当】'!CP23-'⑦-1Aのうち道分【1人当】'!CP23, 0), 0)</f>
        <v>0</v>
      </c>
      <c r="CQ23" s="185">
        <f>IFERROR(IF('⑥-1A申告納付税額（3%）【1人当】'!CQ23-'⑦-1Aのうち道分【1人当】'!CQ23&lt;0, '⑥-1A申告納付税額（3%）【1人当】'!CQ23-'⑦-1Aのうち道分【1人当】'!CQ23, 0), 0)</f>
        <v>0</v>
      </c>
      <c r="CR23" s="185">
        <f>IFERROR(IF('⑥-1A申告納付税額（3%）【1人当】'!CR23-'⑦-1Aのうち道分【1人当】'!CR23&lt;0, '⑥-1A申告納付税額（3%）【1人当】'!CR23-'⑦-1Aのうち道分【1人当】'!CR23, 0), 0)</f>
        <v>0</v>
      </c>
      <c r="CS23" s="185">
        <f>IFERROR(IF('⑥-1A申告納付税額（3%）【1人当】'!CS23-'⑦-1Aのうち道分【1人当】'!CS23&lt;0, '⑥-1A申告納付税額（3%）【1人当】'!CS23-'⑦-1Aのうち道分【1人当】'!CS23, 0), 0)</f>
        <v>0</v>
      </c>
      <c r="CT23" s="185">
        <f>IFERROR(IF('⑥-1A申告納付税額（3%）【1人当】'!CT23-'⑦-1Aのうち道分【1人当】'!CT23&lt;0, '⑥-1A申告納付税額（3%）【1人当】'!CT23-'⑦-1Aのうち道分【1人当】'!CT23, 0), 0)</f>
        <v>0</v>
      </c>
      <c r="CU23" s="185">
        <f>IFERROR(IF('⑥-1A申告納付税額（3%）【1人当】'!CU23-'⑦-1Aのうち道分【1人当】'!CU23&lt;0, '⑥-1A申告納付税額（3%）【1人当】'!CU23-'⑦-1Aのうち道分【1人当】'!CU23, 0), 0)</f>
        <v>0</v>
      </c>
      <c r="CV23" s="185">
        <f>IFERROR(IF('⑥-1A申告納付税額（3%）【1人当】'!CV23-'⑦-1Aのうち道分【1人当】'!CV23&lt;0, '⑥-1A申告納付税額（3%）【1人当】'!CV23-'⑦-1Aのうち道分【1人当】'!CV23, 0), 0)</f>
        <v>0</v>
      </c>
      <c r="CW23" s="185">
        <f>IFERROR(IF('⑥-1A申告納付税額（3%）【1人当】'!CW23-'⑦-1Aのうち道分【1人当】'!CW23&lt;0, '⑥-1A申告納付税額（3%）【1人当】'!CW23-'⑦-1Aのうち道分【1人当】'!CW23, 0), 0)</f>
        <v>0</v>
      </c>
      <c r="CX23" s="185">
        <f>IFERROR(IF('⑥-1A申告納付税額（3%）【1人当】'!CX23-'⑦-1Aのうち道分【1人当】'!CX23&lt;0, '⑥-1A申告納付税額（3%）【1人当】'!CX23-'⑦-1Aのうち道分【1人当】'!CX23, 0), 0)</f>
        <v>0</v>
      </c>
      <c r="CY23" s="13"/>
      <c r="CZ23" s="179">
        <v>17</v>
      </c>
      <c r="DA23" s="5">
        <f xml:space="preserve"> SUMIF(C23:CX23,"&lt;0",'①-1入力シート（宿泊人数）【1人当】'!C23:CX23)</f>
        <v>0</v>
      </c>
      <c r="DB23" s="5">
        <f xml:space="preserve"> SUMIF(C23:CX23,"&lt;0",'⑥-1A申告納付税額（3%）【1人当】'!C23:CX23)</f>
        <v>0</v>
      </c>
    </row>
    <row r="24" spans="1:106">
      <c r="A24" s="196"/>
      <c r="B24" s="175">
        <v>18</v>
      </c>
      <c r="C24" s="185">
        <f>IFERROR(IF('⑥-1A申告納付税額（3%）【1人当】'!C24-'⑦-1Aのうち道分【1人当】'!C24&lt;0, '⑥-1A申告納付税額（3%）【1人当】'!C24-'⑦-1Aのうち道分【1人当】'!C24, 0), 0)</f>
        <v>0</v>
      </c>
      <c r="D24" s="185">
        <f>IFERROR(IF('⑥-1A申告納付税額（3%）【1人当】'!D24-'⑦-1Aのうち道分【1人当】'!D24&lt;0, '⑥-1A申告納付税額（3%）【1人当】'!D24-'⑦-1Aのうち道分【1人当】'!D24, 0), 0)</f>
        <v>0</v>
      </c>
      <c r="E24" s="185">
        <f>IFERROR(IF('⑥-1A申告納付税額（3%）【1人当】'!E24-'⑦-1Aのうち道分【1人当】'!E24&lt;0, '⑥-1A申告納付税額（3%）【1人当】'!E24-'⑦-1Aのうち道分【1人当】'!E24, 0), 0)</f>
        <v>0</v>
      </c>
      <c r="F24" s="185">
        <f>IFERROR(IF('⑥-1A申告納付税額（3%）【1人当】'!F24-'⑦-1Aのうち道分【1人当】'!F24&lt;0, '⑥-1A申告納付税額（3%）【1人当】'!F24-'⑦-1Aのうち道分【1人当】'!F24, 0), 0)</f>
        <v>0</v>
      </c>
      <c r="G24" s="185">
        <f>IFERROR(IF('⑥-1A申告納付税額（3%）【1人当】'!G24-'⑦-1Aのうち道分【1人当】'!G24&lt;0, '⑥-1A申告納付税額（3%）【1人当】'!G24-'⑦-1Aのうち道分【1人当】'!G24, 0), 0)</f>
        <v>0</v>
      </c>
      <c r="H24" s="185">
        <f>IFERROR(IF('⑥-1A申告納付税額（3%）【1人当】'!H24-'⑦-1Aのうち道分【1人当】'!H24&lt;0, '⑥-1A申告納付税額（3%）【1人当】'!H24-'⑦-1Aのうち道分【1人当】'!H24, 0), 0)</f>
        <v>0</v>
      </c>
      <c r="I24" s="185">
        <f>IFERROR(IF('⑥-1A申告納付税額（3%）【1人当】'!I24-'⑦-1Aのうち道分【1人当】'!I24&lt;0, '⑥-1A申告納付税額（3%）【1人当】'!I24-'⑦-1Aのうち道分【1人当】'!I24, 0), 0)</f>
        <v>0</v>
      </c>
      <c r="J24" s="185">
        <f>IFERROR(IF('⑥-1A申告納付税額（3%）【1人当】'!J24-'⑦-1Aのうち道分【1人当】'!J24&lt;0, '⑥-1A申告納付税額（3%）【1人当】'!J24-'⑦-1Aのうち道分【1人当】'!J24, 0), 0)</f>
        <v>0</v>
      </c>
      <c r="K24" s="185">
        <f>IFERROR(IF('⑥-1A申告納付税額（3%）【1人当】'!K24-'⑦-1Aのうち道分【1人当】'!K24&lt;0, '⑥-1A申告納付税額（3%）【1人当】'!K24-'⑦-1Aのうち道分【1人当】'!K24, 0), 0)</f>
        <v>0</v>
      </c>
      <c r="L24" s="185">
        <f>IFERROR(IF('⑥-1A申告納付税額（3%）【1人当】'!L24-'⑦-1Aのうち道分【1人当】'!L24&lt;0, '⑥-1A申告納付税額（3%）【1人当】'!L24-'⑦-1Aのうち道分【1人当】'!L24, 0), 0)</f>
        <v>0</v>
      </c>
      <c r="M24" s="185">
        <f>IFERROR(IF('⑥-1A申告納付税額（3%）【1人当】'!M24-'⑦-1Aのうち道分【1人当】'!M24&lt;0, '⑥-1A申告納付税額（3%）【1人当】'!M24-'⑦-1Aのうち道分【1人当】'!M24, 0), 0)</f>
        <v>0</v>
      </c>
      <c r="N24" s="185">
        <f>IFERROR(IF('⑥-1A申告納付税額（3%）【1人当】'!N24-'⑦-1Aのうち道分【1人当】'!N24&lt;0, '⑥-1A申告納付税額（3%）【1人当】'!N24-'⑦-1Aのうち道分【1人当】'!N24, 0), 0)</f>
        <v>0</v>
      </c>
      <c r="O24" s="185">
        <f>IFERROR(IF('⑥-1A申告納付税額（3%）【1人当】'!O24-'⑦-1Aのうち道分【1人当】'!O24&lt;0, '⑥-1A申告納付税額（3%）【1人当】'!O24-'⑦-1Aのうち道分【1人当】'!O24, 0), 0)</f>
        <v>0</v>
      </c>
      <c r="P24" s="185">
        <f>IFERROR(IF('⑥-1A申告納付税額（3%）【1人当】'!P24-'⑦-1Aのうち道分【1人当】'!P24&lt;0, '⑥-1A申告納付税額（3%）【1人当】'!P24-'⑦-1Aのうち道分【1人当】'!P24, 0), 0)</f>
        <v>0</v>
      </c>
      <c r="Q24" s="185">
        <f>IFERROR(IF('⑥-1A申告納付税額（3%）【1人当】'!Q24-'⑦-1Aのうち道分【1人当】'!Q24&lt;0, '⑥-1A申告納付税額（3%）【1人当】'!Q24-'⑦-1Aのうち道分【1人当】'!Q24, 0), 0)</f>
        <v>0</v>
      </c>
      <c r="R24" s="185">
        <f>IFERROR(IF('⑥-1A申告納付税額（3%）【1人当】'!R24-'⑦-1Aのうち道分【1人当】'!R24&lt;0, '⑥-1A申告納付税額（3%）【1人当】'!R24-'⑦-1Aのうち道分【1人当】'!R24, 0), 0)</f>
        <v>0</v>
      </c>
      <c r="S24" s="185">
        <f>IFERROR(IF('⑥-1A申告納付税額（3%）【1人当】'!S24-'⑦-1Aのうち道分【1人当】'!S24&lt;0, '⑥-1A申告納付税額（3%）【1人当】'!S24-'⑦-1Aのうち道分【1人当】'!S24, 0), 0)</f>
        <v>0</v>
      </c>
      <c r="T24" s="185">
        <f>IFERROR(IF('⑥-1A申告納付税額（3%）【1人当】'!T24-'⑦-1Aのうち道分【1人当】'!T24&lt;0, '⑥-1A申告納付税額（3%）【1人当】'!T24-'⑦-1Aのうち道分【1人当】'!T24, 0), 0)</f>
        <v>0</v>
      </c>
      <c r="U24" s="185">
        <f>IFERROR(IF('⑥-1A申告納付税額（3%）【1人当】'!U24-'⑦-1Aのうち道分【1人当】'!U24&lt;0, '⑥-1A申告納付税額（3%）【1人当】'!U24-'⑦-1Aのうち道分【1人当】'!U24, 0), 0)</f>
        <v>0</v>
      </c>
      <c r="V24" s="185">
        <f>IFERROR(IF('⑥-1A申告納付税額（3%）【1人当】'!V24-'⑦-1Aのうち道分【1人当】'!V24&lt;0, '⑥-1A申告納付税額（3%）【1人当】'!V24-'⑦-1Aのうち道分【1人当】'!V24, 0), 0)</f>
        <v>0</v>
      </c>
      <c r="W24" s="185">
        <f>IFERROR(IF('⑥-1A申告納付税額（3%）【1人当】'!W24-'⑦-1Aのうち道分【1人当】'!W24&lt;0, '⑥-1A申告納付税額（3%）【1人当】'!W24-'⑦-1Aのうち道分【1人当】'!W24, 0), 0)</f>
        <v>0</v>
      </c>
      <c r="X24" s="185">
        <f>IFERROR(IF('⑥-1A申告納付税額（3%）【1人当】'!X24-'⑦-1Aのうち道分【1人当】'!X24&lt;0, '⑥-1A申告納付税額（3%）【1人当】'!X24-'⑦-1Aのうち道分【1人当】'!X24, 0), 0)</f>
        <v>0</v>
      </c>
      <c r="Y24" s="185">
        <f>IFERROR(IF('⑥-1A申告納付税額（3%）【1人当】'!Y24-'⑦-1Aのうち道分【1人当】'!Y24&lt;0, '⑥-1A申告納付税額（3%）【1人当】'!Y24-'⑦-1Aのうち道分【1人当】'!Y24, 0), 0)</f>
        <v>0</v>
      </c>
      <c r="Z24" s="185">
        <f>IFERROR(IF('⑥-1A申告納付税額（3%）【1人当】'!Z24-'⑦-1Aのうち道分【1人当】'!Z24&lt;0, '⑥-1A申告納付税額（3%）【1人当】'!Z24-'⑦-1Aのうち道分【1人当】'!Z24, 0), 0)</f>
        <v>0</v>
      </c>
      <c r="AA24" s="185">
        <f>IFERROR(IF('⑥-1A申告納付税額（3%）【1人当】'!AA24-'⑦-1Aのうち道分【1人当】'!AA24&lt;0, '⑥-1A申告納付税額（3%）【1人当】'!AA24-'⑦-1Aのうち道分【1人当】'!AA24, 0), 0)</f>
        <v>0</v>
      </c>
      <c r="AB24" s="185">
        <f>IFERROR(IF('⑥-1A申告納付税額（3%）【1人当】'!AB24-'⑦-1Aのうち道分【1人当】'!AB24&lt;0, '⑥-1A申告納付税額（3%）【1人当】'!AB24-'⑦-1Aのうち道分【1人当】'!AB24, 0), 0)</f>
        <v>0</v>
      </c>
      <c r="AC24" s="185">
        <f>IFERROR(IF('⑥-1A申告納付税額（3%）【1人当】'!AC24-'⑦-1Aのうち道分【1人当】'!AC24&lt;0, '⑥-1A申告納付税額（3%）【1人当】'!AC24-'⑦-1Aのうち道分【1人当】'!AC24, 0), 0)</f>
        <v>0</v>
      </c>
      <c r="AD24" s="185">
        <f>IFERROR(IF('⑥-1A申告納付税額（3%）【1人当】'!AD24-'⑦-1Aのうち道分【1人当】'!AD24&lt;0, '⑥-1A申告納付税額（3%）【1人当】'!AD24-'⑦-1Aのうち道分【1人当】'!AD24, 0), 0)</f>
        <v>0</v>
      </c>
      <c r="AE24" s="185">
        <f>IFERROR(IF('⑥-1A申告納付税額（3%）【1人当】'!AE24-'⑦-1Aのうち道分【1人当】'!AE24&lt;0, '⑥-1A申告納付税額（3%）【1人当】'!AE24-'⑦-1Aのうち道分【1人当】'!AE24, 0), 0)</f>
        <v>0</v>
      </c>
      <c r="AF24" s="185">
        <f>IFERROR(IF('⑥-1A申告納付税額（3%）【1人当】'!AF24-'⑦-1Aのうち道分【1人当】'!AF24&lt;0, '⑥-1A申告納付税額（3%）【1人当】'!AF24-'⑦-1Aのうち道分【1人当】'!AF24, 0), 0)</f>
        <v>0</v>
      </c>
      <c r="AG24" s="185">
        <f>IFERROR(IF('⑥-1A申告納付税額（3%）【1人当】'!AG24-'⑦-1Aのうち道分【1人当】'!AG24&lt;0, '⑥-1A申告納付税額（3%）【1人当】'!AG24-'⑦-1Aのうち道分【1人当】'!AG24, 0), 0)</f>
        <v>0</v>
      </c>
      <c r="AH24" s="185">
        <f>IFERROR(IF('⑥-1A申告納付税額（3%）【1人当】'!AH24-'⑦-1Aのうち道分【1人当】'!AH24&lt;0, '⑥-1A申告納付税額（3%）【1人当】'!AH24-'⑦-1Aのうち道分【1人当】'!AH24, 0), 0)</f>
        <v>0</v>
      </c>
      <c r="AI24" s="185">
        <f>IFERROR(IF('⑥-1A申告納付税額（3%）【1人当】'!AI24-'⑦-1Aのうち道分【1人当】'!AI24&lt;0, '⑥-1A申告納付税額（3%）【1人当】'!AI24-'⑦-1Aのうち道分【1人当】'!AI24, 0), 0)</f>
        <v>0</v>
      </c>
      <c r="AJ24" s="185">
        <f>IFERROR(IF('⑥-1A申告納付税額（3%）【1人当】'!AJ24-'⑦-1Aのうち道分【1人当】'!AJ24&lt;0, '⑥-1A申告納付税額（3%）【1人当】'!AJ24-'⑦-1Aのうち道分【1人当】'!AJ24, 0), 0)</f>
        <v>0</v>
      </c>
      <c r="AK24" s="185">
        <f>IFERROR(IF('⑥-1A申告納付税額（3%）【1人当】'!AK24-'⑦-1Aのうち道分【1人当】'!AK24&lt;0, '⑥-1A申告納付税額（3%）【1人当】'!AK24-'⑦-1Aのうち道分【1人当】'!AK24, 0), 0)</f>
        <v>0</v>
      </c>
      <c r="AL24" s="185">
        <f>IFERROR(IF('⑥-1A申告納付税額（3%）【1人当】'!AL24-'⑦-1Aのうち道分【1人当】'!AL24&lt;0, '⑥-1A申告納付税額（3%）【1人当】'!AL24-'⑦-1Aのうち道分【1人当】'!AL24, 0), 0)</f>
        <v>0</v>
      </c>
      <c r="AM24" s="185">
        <f>IFERROR(IF('⑥-1A申告納付税額（3%）【1人当】'!AM24-'⑦-1Aのうち道分【1人当】'!AM24&lt;0, '⑥-1A申告納付税額（3%）【1人当】'!AM24-'⑦-1Aのうち道分【1人当】'!AM24, 0), 0)</f>
        <v>0</v>
      </c>
      <c r="AN24" s="185">
        <f>IFERROR(IF('⑥-1A申告納付税額（3%）【1人当】'!AN24-'⑦-1Aのうち道分【1人当】'!AN24&lt;0, '⑥-1A申告納付税額（3%）【1人当】'!AN24-'⑦-1Aのうち道分【1人当】'!AN24, 0), 0)</f>
        <v>0</v>
      </c>
      <c r="AO24" s="185">
        <f>IFERROR(IF('⑥-1A申告納付税額（3%）【1人当】'!AO24-'⑦-1Aのうち道分【1人当】'!AO24&lt;0, '⑥-1A申告納付税額（3%）【1人当】'!AO24-'⑦-1Aのうち道分【1人当】'!AO24, 0), 0)</f>
        <v>0</v>
      </c>
      <c r="AP24" s="185">
        <f>IFERROR(IF('⑥-1A申告納付税額（3%）【1人当】'!AP24-'⑦-1Aのうち道分【1人当】'!AP24&lt;0, '⑥-1A申告納付税額（3%）【1人当】'!AP24-'⑦-1Aのうち道分【1人当】'!AP24, 0), 0)</f>
        <v>0</v>
      </c>
      <c r="AQ24" s="185">
        <f>IFERROR(IF('⑥-1A申告納付税額（3%）【1人当】'!AQ24-'⑦-1Aのうち道分【1人当】'!AQ24&lt;0, '⑥-1A申告納付税額（3%）【1人当】'!AQ24-'⑦-1Aのうち道分【1人当】'!AQ24, 0), 0)</f>
        <v>0</v>
      </c>
      <c r="AR24" s="185">
        <f>IFERROR(IF('⑥-1A申告納付税額（3%）【1人当】'!AR24-'⑦-1Aのうち道分【1人当】'!AR24&lt;0, '⑥-1A申告納付税額（3%）【1人当】'!AR24-'⑦-1Aのうち道分【1人当】'!AR24, 0), 0)</f>
        <v>0</v>
      </c>
      <c r="AS24" s="185">
        <f>IFERROR(IF('⑥-1A申告納付税額（3%）【1人当】'!AS24-'⑦-1Aのうち道分【1人当】'!AS24&lt;0, '⑥-1A申告納付税額（3%）【1人当】'!AS24-'⑦-1Aのうち道分【1人当】'!AS24, 0), 0)</f>
        <v>0</v>
      </c>
      <c r="AT24" s="185">
        <f>IFERROR(IF('⑥-1A申告納付税額（3%）【1人当】'!AT24-'⑦-1Aのうち道分【1人当】'!AT24&lt;0, '⑥-1A申告納付税額（3%）【1人当】'!AT24-'⑦-1Aのうち道分【1人当】'!AT24, 0), 0)</f>
        <v>0</v>
      </c>
      <c r="AU24" s="185">
        <f>IFERROR(IF('⑥-1A申告納付税額（3%）【1人当】'!AU24-'⑦-1Aのうち道分【1人当】'!AU24&lt;0, '⑥-1A申告納付税額（3%）【1人当】'!AU24-'⑦-1Aのうち道分【1人当】'!AU24, 0), 0)</f>
        <v>0</v>
      </c>
      <c r="AV24" s="185">
        <f>IFERROR(IF('⑥-1A申告納付税額（3%）【1人当】'!AV24-'⑦-1Aのうち道分【1人当】'!AV24&lt;0, '⑥-1A申告納付税額（3%）【1人当】'!AV24-'⑦-1Aのうち道分【1人当】'!AV24, 0), 0)</f>
        <v>0</v>
      </c>
      <c r="AW24" s="185">
        <f>IFERROR(IF('⑥-1A申告納付税額（3%）【1人当】'!AW24-'⑦-1Aのうち道分【1人当】'!AW24&lt;0, '⑥-1A申告納付税額（3%）【1人当】'!AW24-'⑦-1Aのうち道分【1人当】'!AW24, 0), 0)</f>
        <v>0</v>
      </c>
      <c r="AX24" s="185">
        <f>IFERROR(IF('⑥-1A申告納付税額（3%）【1人当】'!AX24-'⑦-1Aのうち道分【1人当】'!AX24&lt;0, '⑥-1A申告納付税額（3%）【1人当】'!AX24-'⑦-1Aのうち道分【1人当】'!AX24, 0), 0)</f>
        <v>0</v>
      </c>
      <c r="AY24" s="185">
        <f>IFERROR(IF('⑥-1A申告納付税額（3%）【1人当】'!AY24-'⑦-1Aのうち道分【1人当】'!AY24&lt;0, '⑥-1A申告納付税額（3%）【1人当】'!AY24-'⑦-1Aのうち道分【1人当】'!AY24, 0), 0)</f>
        <v>0</v>
      </c>
      <c r="AZ24" s="185">
        <f>IFERROR(IF('⑥-1A申告納付税額（3%）【1人当】'!AZ24-'⑦-1Aのうち道分【1人当】'!AZ24&lt;0, '⑥-1A申告納付税額（3%）【1人当】'!AZ24-'⑦-1Aのうち道分【1人当】'!AZ24, 0), 0)</f>
        <v>0</v>
      </c>
      <c r="BA24" s="185">
        <f>IFERROR(IF('⑥-1A申告納付税額（3%）【1人当】'!BA24-'⑦-1Aのうち道分【1人当】'!BA24&lt;0, '⑥-1A申告納付税額（3%）【1人当】'!BA24-'⑦-1Aのうち道分【1人当】'!BA24, 0), 0)</f>
        <v>0</v>
      </c>
      <c r="BB24" s="185">
        <f>IFERROR(IF('⑥-1A申告納付税額（3%）【1人当】'!BB24-'⑦-1Aのうち道分【1人当】'!BB24&lt;0, '⑥-1A申告納付税額（3%）【1人当】'!BB24-'⑦-1Aのうち道分【1人当】'!BB24, 0), 0)</f>
        <v>0</v>
      </c>
      <c r="BC24" s="185">
        <f>IFERROR(IF('⑥-1A申告納付税額（3%）【1人当】'!BC24-'⑦-1Aのうち道分【1人当】'!BC24&lt;0, '⑥-1A申告納付税額（3%）【1人当】'!BC24-'⑦-1Aのうち道分【1人当】'!BC24, 0), 0)</f>
        <v>0</v>
      </c>
      <c r="BD24" s="185">
        <f>IFERROR(IF('⑥-1A申告納付税額（3%）【1人当】'!BD24-'⑦-1Aのうち道分【1人当】'!BD24&lt;0, '⑥-1A申告納付税額（3%）【1人当】'!BD24-'⑦-1Aのうち道分【1人当】'!BD24, 0), 0)</f>
        <v>0</v>
      </c>
      <c r="BE24" s="185">
        <f>IFERROR(IF('⑥-1A申告納付税額（3%）【1人当】'!BE24-'⑦-1Aのうち道分【1人当】'!BE24&lt;0, '⑥-1A申告納付税額（3%）【1人当】'!BE24-'⑦-1Aのうち道分【1人当】'!BE24, 0), 0)</f>
        <v>0</v>
      </c>
      <c r="BF24" s="185">
        <f>IFERROR(IF('⑥-1A申告納付税額（3%）【1人当】'!BF24-'⑦-1Aのうち道分【1人当】'!BF24&lt;0, '⑥-1A申告納付税額（3%）【1人当】'!BF24-'⑦-1Aのうち道分【1人当】'!BF24, 0), 0)</f>
        <v>0</v>
      </c>
      <c r="BG24" s="185">
        <f>IFERROR(IF('⑥-1A申告納付税額（3%）【1人当】'!BG24-'⑦-1Aのうち道分【1人当】'!BG24&lt;0, '⑥-1A申告納付税額（3%）【1人当】'!BG24-'⑦-1Aのうち道分【1人当】'!BG24, 0), 0)</f>
        <v>0</v>
      </c>
      <c r="BH24" s="185">
        <f>IFERROR(IF('⑥-1A申告納付税額（3%）【1人当】'!BH24-'⑦-1Aのうち道分【1人当】'!BH24&lt;0, '⑥-1A申告納付税額（3%）【1人当】'!BH24-'⑦-1Aのうち道分【1人当】'!BH24, 0), 0)</f>
        <v>0</v>
      </c>
      <c r="BI24" s="185">
        <f>IFERROR(IF('⑥-1A申告納付税額（3%）【1人当】'!BI24-'⑦-1Aのうち道分【1人当】'!BI24&lt;0, '⑥-1A申告納付税額（3%）【1人当】'!BI24-'⑦-1Aのうち道分【1人当】'!BI24, 0), 0)</f>
        <v>0</v>
      </c>
      <c r="BJ24" s="185">
        <f>IFERROR(IF('⑥-1A申告納付税額（3%）【1人当】'!BJ24-'⑦-1Aのうち道分【1人当】'!BJ24&lt;0, '⑥-1A申告納付税額（3%）【1人当】'!BJ24-'⑦-1Aのうち道分【1人当】'!BJ24, 0), 0)</f>
        <v>0</v>
      </c>
      <c r="BK24" s="185">
        <f>IFERROR(IF('⑥-1A申告納付税額（3%）【1人当】'!BK24-'⑦-1Aのうち道分【1人当】'!BK24&lt;0, '⑥-1A申告納付税額（3%）【1人当】'!BK24-'⑦-1Aのうち道分【1人当】'!BK24, 0), 0)</f>
        <v>0</v>
      </c>
      <c r="BL24" s="185">
        <f>IFERROR(IF('⑥-1A申告納付税額（3%）【1人当】'!BL24-'⑦-1Aのうち道分【1人当】'!BL24&lt;0, '⑥-1A申告納付税額（3%）【1人当】'!BL24-'⑦-1Aのうち道分【1人当】'!BL24, 0), 0)</f>
        <v>0</v>
      </c>
      <c r="BM24" s="185">
        <f>IFERROR(IF('⑥-1A申告納付税額（3%）【1人当】'!BM24-'⑦-1Aのうち道分【1人当】'!BM24&lt;0, '⑥-1A申告納付税額（3%）【1人当】'!BM24-'⑦-1Aのうち道分【1人当】'!BM24, 0), 0)</f>
        <v>0</v>
      </c>
      <c r="BN24" s="185">
        <f>IFERROR(IF('⑥-1A申告納付税額（3%）【1人当】'!BN24-'⑦-1Aのうち道分【1人当】'!BN24&lt;0, '⑥-1A申告納付税額（3%）【1人当】'!BN24-'⑦-1Aのうち道分【1人当】'!BN24, 0), 0)</f>
        <v>0</v>
      </c>
      <c r="BO24" s="185">
        <f>IFERROR(IF('⑥-1A申告納付税額（3%）【1人当】'!BO24-'⑦-1Aのうち道分【1人当】'!BO24&lt;0, '⑥-1A申告納付税額（3%）【1人当】'!BO24-'⑦-1Aのうち道分【1人当】'!BO24, 0), 0)</f>
        <v>0</v>
      </c>
      <c r="BP24" s="185">
        <f>IFERROR(IF('⑥-1A申告納付税額（3%）【1人当】'!BP24-'⑦-1Aのうち道分【1人当】'!BP24&lt;0, '⑥-1A申告納付税額（3%）【1人当】'!BP24-'⑦-1Aのうち道分【1人当】'!BP24, 0), 0)</f>
        <v>0</v>
      </c>
      <c r="BQ24" s="185">
        <f>IFERROR(IF('⑥-1A申告納付税額（3%）【1人当】'!BQ24-'⑦-1Aのうち道分【1人当】'!BQ24&lt;0, '⑥-1A申告納付税額（3%）【1人当】'!BQ24-'⑦-1Aのうち道分【1人当】'!BQ24, 0), 0)</f>
        <v>0</v>
      </c>
      <c r="BR24" s="185">
        <f>IFERROR(IF('⑥-1A申告納付税額（3%）【1人当】'!BR24-'⑦-1Aのうち道分【1人当】'!BR24&lt;0, '⑥-1A申告納付税額（3%）【1人当】'!BR24-'⑦-1Aのうち道分【1人当】'!BR24, 0), 0)</f>
        <v>0</v>
      </c>
      <c r="BS24" s="185">
        <f>IFERROR(IF('⑥-1A申告納付税額（3%）【1人当】'!BS24-'⑦-1Aのうち道分【1人当】'!BS24&lt;0, '⑥-1A申告納付税額（3%）【1人当】'!BS24-'⑦-1Aのうち道分【1人当】'!BS24, 0), 0)</f>
        <v>0</v>
      </c>
      <c r="BT24" s="185">
        <f>IFERROR(IF('⑥-1A申告納付税額（3%）【1人当】'!BT24-'⑦-1Aのうち道分【1人当】'!BT24&lt;0, '⑥-1A申告納付税額（3%）【1人当】'!BT24-'⑦-1Aのうち道分【1人当】'!BT24, 0), 0)</f>
        <v>0</v>
      </c>
      <c r="BU24" s="185">
        <f>IFERROR(IF('⑥-1A申告納付税額（3%）【1人当】'!BU24-'⑦-1Aのうち道分【1人当】'!BU24&lt;0, '⑥-1A申告納付税額（3%）【1人当】'!BU24-'⑦-1Aのうち道分【1人当】'!BU24, 0), 0)</f>
        <v>0</v>
      </c>
      <c r="BV24" s="185">
        <f>IFERROR(IF('⑥-1A申告納付税額（3%）【1人当】'!BV24-'⑦-1Aのうち道分【1人当】'!BV24&lt;0, '⑥-1A申告納付税額（3%）【1人当】'!BV24-'⑦-1Aのうち道分【1人当】'!BV24, 0), 0)</f>
        <v>0</v>
      </c>
      <c r="BW24" s="185">
        <f>IFERROR(IF('⑥-1A申告納付税額（3%）【1人当】'!BW24-'⑦-1Aのうち道分【1人当】'!BW24&lt;0, '⑥-1A申告納付税額（3%）【1人当】'!BW24-'⑦-1Aのうち道分【1人当】'!BW24, 0), 0)</f>
        <v>0</v>
      </c>
      <c r="BX24" s="185">
        <f>IFERROR(IF('⑥-1A申告納付税額（3%）【1人当】'!BX24-'⑦-1Aのうち道分【1人当】'!BX24&lt;0, '⑥-1A申告納付税額（3%）【1人当】'!BX24-'⑦-1Aのうち道分【1人当】'!BX24, 0), 0)</f>
        <v>0</v>
      </c>
      <c r="BY24" s="185">
        <f>IFERROR(IF('⑥-1A申告納付税額（3%）【1人当】'!BY24-'⑦-1Aのうち道分【1人当】'!BY24&lt;0, '⑥-1A申告納付税額（3%）【1人当】'!BY24-'⑦-1Aのうち道分【1人当】'!BY24, 0), 0)</f>
        <v>0</v>
      </c>
      <c r="BZ24" s="185">
        <f>IFERROR(IF('⑥-1A申告納付税額（3%）【1人当】'!BZ24-'⑦-1Aのうち道分【1人当】'!BZ24&lt;0, '⑥-1A申告納付税額（3%）【1人当】'!BZ24-'⑦-1Aのうち道分【1人当】'!BZ24, 0), 0)</f>
        <v>0</v>
      </c>
      <c r="CA24" s="185">
        <f>IFERROR(IF('⑥-1A申告納付税額（3%）【1人当】'!CA24-'⑦-1Aのうち道分【1人当】'!CA24&lt;0, '⑥-1A申告納付税額（3%）【1人当】'!CA24-'⑦-1Aのうち道分【1人当】'!CA24, 0), 0)</f>
        <v>0</v>
      </c>
      <c r="CB24" s="185">
        <f>IFERROR(IF('⑥-1A申告納付税額（3%）【1人当】'!CB24-'⑦-1Aのうち道分【1人当】'!CB24&lt;0, '⑥-1A申告納付税額（3%）【1人当】'!CB24-'⑦-1Aのうち道分【1人当】'!CB24, 0), 0)</f>
        <v>0</v>
      </c>
      <c r="CC24" s="185">
        <f>IFERROR(IF('⑥-1A申告納付税額（3%）【1人当】'!CC24-'⑦-1Aのうち道分【1人当】'!CC24&lt;0, '⑥-1A申告納付税額（3%）【1人当】'!CC24-'⑦-1Aのうち道分【1人当】'!CC24, 0), 0)</f>
        <v>0</v>
      </c>
      <c r="CD24" s="185">
        <f>IFERROR(IF('⑥-1A申告納付税額（3%）【1人当】'!CD24-'⑦-1Aのうち道分【1人当】'!CD24&lt;0, '⑥-1A申告納付税額（3%）【1人当】'!CD24-'⑦-1Aのうち道分【1人当】'!CD24, 0), 0)</f>
        <v>0</v>
      </c>
      <c r="CE24" s="185">
        <f>IFERROR(IF('⑥-1A申告納付税額（3%）【1人当】'!CE24-'⑦-1Aのうち道分【1人当】'!CE24&lt;0, '⑥-1A申告納付税額（3%）【1人当】'!CE24-'⑦-1Aのうち道分【1人当】'!CE24, 0), 0)</f>
        <v>0</v>
      </c>
      <c r="CF24" s="185">
        <f>IFERROR(IF('⑥-1A申告納付税額（3%）【1人当】'!CF24-'⑦-1Aのうち道分【1人当】'!CF24&lt;0, '⑥-1A申告納付税額（3%）【1人当】'!CF24-'⑦-1Aのうち道分【1人当】'!CF24, 0), 0)</f>
        <v>0</v>
      </c>
      <c r="CG24" s="185">
        <f>IFERROR(IF('⑥-1A申告納付税額（3%）【1人当】'!CG24-'⑦-1Aのうち道分【1人当】'!CG24&lt;0, '⑥-1A申告納付税額（3%）【1人当】'!CG24-'⑦-1Aのうち道分【1人当】'!CG24, 0), 0)</f>
        <v>0</v>
      </c>
      <c r="CH24" s="185">
        <f>IFERROR(IF('⑥-1A申告納付税額（3%）【1人当】'!CH24-'⑦-1Aのうち道分【1人当】'!CH24&lt;0, '⑥-1A申告納付税額（3%）【1人当】'!CH24-'⑦-1Aのうち道分【1人当】'!CH24, 0), 0)</f>
        <v>0</v>
      </c>
      <c r="CI24" s="185">
        <f>IFERROR(IF('⑥-1A申告納付税額（3%）【1人当】'!CI24-'⑦-1Aのうち道分【1人当】'!CI24&lt;0, '⑥-1A申告納付税額（3%）【1人当】'!CI24-'⑦-1Aのうち道分【1人当】'!CI24, 0), 0)</f>
        <v>0</v>
      </c>
      <c r="CJ24" s="185">
        <f>IFERROR(IF('⑥-1A申告納付税額（3%）【1人当】'!CJ24-'⑦-1Aのうち道分【1人当】'!CJ24&lt;0, '⑥-1A申告納付税額（3%）【1人当】'!CJ24-'⑦-1Aのうち道分【1人当】'!CJ24, 0), 0)</f>
        <v>0</v>
      </c>
      <c r="CK24" s="185">
        <f>IFERROR(IF('⑥-1A申告納付税額（3%）【1人当】'!CK24-'⑦-1Aのうち道分【1人当】'!CK24&lt;0, '⑥-1A申告納付税額（3%）【1人当】'!CK24-'⑦-1Aのうち道分【1人当】'!CK24, 0), 0)</f>
        <v>0</v>
      </c>
      <c r="CL24" s="185">
        <f>IFERROR(IF('⑥-1A申告納付税額（3%）【1人当】'!CL24-'⑦-1Aのうち道分【1人当】'!CL24&lt;0, '⑥-1A申告納付税額（3%）【1人当】'!CL24-'⑦-1Aのうち道分【1人当】'!CL24, 0), 0)</f>
        <v>0</v>
      </c>
      <c r="CM24" s="185">
        <f>IFERROR(IF('⑥-1A申告納付税額（3%）【1人当】'!CM24-'⑦-1Aのうち道分【1人当】'!CM24&lt;0, '⑥-1A申告納付税額（3%）【1人当】'!CM24-'⑦-1Aのうち道分【1人当】'!CM24, 0), 0)</f>
        <v>0</v>
      </c>
      <c r="CN24" s="185">
        <f>IFERROR(IF('⑥-1A申告納付税額（3%）【1人当】'!CN24-'⑦-1Aのうち道分【1人当】'!CN24&lt;0, '⑥-1A申告納付税額（3%）【1人当】'!CN24-'⑦-1Aのうち道分【1人当】'!CN24, 0), 0)</f>
        <v>0</v>
      </c>
      <c r="CO24" s="185">
        <f>IFERROR(IF('⑥-1A申告納付税額（3%）【1人当】'!CO24-'⑦-1Aのうち道分【1人当】'!CO24&lt;0, '⑥-1A申告納付税額（3%）【1人当】'!CO24-'⑦-1Aのうち道分【1人当】'!CO24, 0), 0)</f>
        <v>0</v>
      </c>
      <c r="CP24" s="185">
        <f>IFERROR(IF('⑥-1A申告納付税額（3%）【1人当】'!CP24-'⑦-1Aのうち道分【1人当】'!CP24&lt;0, '⑥-1A申告納付税額（3%）【1人当】'!CP24-'⑦-1Aのうち道分【1人当】'!CP24, 0), 0)</f>
        <v>0</v>
      </c>
      <c r="CQ24" s="185">
        <f>IFERROR(IF('⑥-1A申告納付税額（3%）【1人当】'!CQ24-'⑦-1Aのうち道分【1人当】'!CQ24&lt;0, '⑥-1A申告納付税額（3%）【1人当】'!CQ24-'⑦-1Aのうち道分【1人当】'!CQ24, 0), 0)</f>
        <v>0</v>
      </c>
      <c r="CR24" s="185">
        <f>IFERROR(IF('⑥-1A申告納付税額（3%）【1人当】'!CR24-'⑦-1Aのうち道分【1人当】'!CR24&lt;0, '⑥-1A申告納付税額（3%）【1人当】'!CR24-'⑦-1Aのうち道分【1人当】'!CR24, 0), 0)</f>
        <v>0</v>
      </c>
      <c r="CS24" s="185">
        <f>IFERROR(IF('⑥-1A申告納付税額（3%）【1人当】'!CS24-'⑦-1Aのうち道分【1人当】'!CS24&lt;0, '⑥-1A申告納付税額（3%）【1人当】'!CS24-'⑦-1Aのうち道分【1人当】'!CS24, 0), 0)</f>
        <v>0</v>
      </c>
      <c r="CT24" s="185">
        <f>IFERROR(IF('⑥-1A申告納付税額（3%）【1人当】'!CT24-'⑦-1Aのうち道分【1人当】'!CT24&lt;0, '⑥-1A申告納付税額（3%）【1人当】'!CT24-'⑦-1Aのうち道分【1人当】'!CT24, 0), 0)</f>
        <v>0</v>
      </c>
      <c r="CU24" s="185">
        <f>IFERROR(IF('⑥-1A申告納付税額（3%）【1人当】'!CU24-'⑦-1Aのうち道分【1人当】'!CU24&lt;0, '⑥-1A申告納付税額（3%）【1人当】'!CU24-'⑦-1Aのうち道分【1人当】'!CU24, 0), 0)</f>
        <v>0</v>
      </c>
      <c r="CV24" s="185">
        <f>IFERROR(IF('⑥-1A申告納付税額（3%）【1人当】'!CV24-'⑦-1Aのうち道分【1人当】'!CV24&lt;0, '⑥-1A申告納付税額（3%）【1人当】'!CV24-'⑦-1Aのうち道分【1人当】'!CV24, 0), 0)</f>
        <v>0</v>
      </c>
      <c r="CW24" s="185">
        <f>IFERROR(IF('⑥-1A申告納付税額（3%）【1人当】'!CW24-'⑦-1Aのうち道分【1人当】'!CW24&lt;0, '⑥-1A申告納付税額（3%）【1人当】'!CW24-'⑦-1Aのうち道分【1人当】'!CW24, 0), 0)</f>
        <v>0</v>
      </c>
      <c r="CX24" s="185">
        <f>IFERROR(IF('⑥-1A申告納付税額（3%）【1人当】'!CX24-'⑦-1Aのうち道分【1人当】'!CX24&lt;0, '⑥-1A申告納付税額（3%）【1人当】'!CX24-'⑦-1Aのうち道分【1人当】'!CX24, 0), 0)</f>
        <v>0</v>
      </c>
      <c r="CY24" s="13"/>
      <c r="CZ24" s="179">
        <v>18</v>
      </c>
      <c r="DA24" s="5">
        <f xml:space="preserve"> SUMIF(C24:CX24,"&lt;0",'①-1入力シート（宿泊人数）【1人当】'!C24:CX24)</f>
        <v>0</v>
      </c>
      <c r="DB24" s="5">
        <f xml:space="preserve"> SUMIF(C24:CX24,"&lt;0",'⑥-1A申告納付税額（3%）【1人当】'!C24:CX24)</f>
        <v>0</v>
      </c>
    </row>
    <row r="25" spans="1:106">
      <c r="A25" s="196"/>
      <c r="B25" s="175">
        <v>19</v>
      </c>
      <c r="C25" s="185">
        <f>IFERROR(IF('⑥-1A申告納付税額（3%）【1人当】'!C25-'⑦-1Aのうち道分【1人当】'!C25&lt;0, '⑥-1A申告納付税額（3%）【1人当】'!C25-'⑦-1Aのうち道分【1人当】'!C25, 0), 0)</f>
        <v>0</v>
      </c>
      <c r="D25" s="185">
        <f>IFERROR(IF('⑥-1A申告納付税額（3%）【1人当】'!D25-'⑦-1Aのうち道分【1人当】'!D25&lt;0, '⑥-1A申告納付税額（3%）【1人当】'!D25-'⑦-1Aのうち道分【1人当】'!D25, 0), 0)</f>
        <v>0</v>
      </c>
      <c r="E25" s="185">
        <f>IFERROR(IF('⑥-1A申告納付税額（3%）【1人当】'!E25-'⑦-1Aのうち道分【1人当】'!E25&lt;0, '⑥-1A申告納付税額（3%）【1人当】'!E25-'⑦-1Aのうち道分【1人当】'!E25, 0), 0)</f>
        <v>0</v>
      </c>
      <c r="F25" s="185">
        <f>IFERROR(IF('⑥-1A申告納付税額（3%）【1人当】'!F25-'⑦-1Aのうち道分【1人当】'!F25&lt;0, '⑥-1A申告納付税額（3%）【1人当】'!F25-'⑦-1Aのうち道分【1人当】'!F25, 0), 0)</f>
        <v>0</v>
      </c>
      <c r="G25" s="185">
        <f>IFERROR(IF('⑥-1A申告納付税額（3%）【1人当】'!G25-'⑦-1Aのうち道分【1人当】'!G25&lt;0, '⑥-1A申告納付税額（3%）【1人当】'!G25-'⑦-1Aのうち道分【1人当】'!G25, 0), 0)</f>
        <v>0</v>
      </c>
      <c r="H25" s="185">
        <f>IFERROR(IF('⑥-1A申告納付税額（3%）【1人当】'!H25-'⑦-1Aのうち道分【1人当】'!H25&lt;0, '⑥-1A申告納付税額（3%）【1人当】'!H25-'⑦-1Aのうち道分【1人当】'!H25, 0), 0)</f>
        <v>0</v>
      </c>
      <c r="I25" s="185">
        <f>IFERROR(IF('⑥-1A申告納付税額（3%）【1人当】'!I25-'⑦-1Aのうち道分【1人当】'!I25&lt;0, '⑥-1A申告納付税額（3%）【1人当】'!I25-'⑦-1Aのうち道分【1人当】'!I25, 0), 0)</f>
        <v>0</v>
      </c>
      <c r="J25" s="185">
        <f>IFERROR(IF('⑥-1A申告納付税額（3%）【1人当】'!J25-'⑦-1Aのうち道分【1人当】'!J25&lt;0, '⑥-1A申告納付税額（3%）【1人当】'!J25-'⑦-1Aのうち道分【1人当】'!J25, 0), 0)</f>
        <v>0</v>
      </c>
      <c r="K25" s="185">
        <f>IFERROR(IF('⑥-1A申告納付税額（3%）【1人当】'!K25-'⑦-1Aのうち道分【1人当】'!K25&lt;0, '⑥-1A申告納付税額（3%）【1人当】'!K25-'⑦-1Aのうち道分【1人当】'!K25, 0), 0)</f>
        <v>0</v>
      </c>
      <c r="L25" s="185">
        <f>IFERROR(IF('⑥-1A申告納付税額（3%）【1人当】'!L25-'⑦-1Aのうち道分【1人当】'!L25&lt;0, '⑥-1A申告納付税額（3%）【1人当】'!L25-'⑦-1Aのうち道分【1人当】'!L25, 0), 0)</f>
        <v>0</v>
      </c>
      <c r="M25" s="185">
        <f>IFERROR(IF('⑥-1A申告納付税額（3%）【1人当】'!M25-'⑦-1Aのうち道分【1人当】'!M25&lt;0, '⑥-1A申告納付税額（3%）【1人当】'!M25-'⑦-1Aのうち道分【1人当】'!M25, 0), 0)</f>
        <v>0</v>
      </c>
      <c r="N25" s="185">
        <f>IFERROR(IF('⑥-1A申告納付税額（3%）【1人当】'!N25-'⑦-1Aのうち道分【1人当】'!N25&lt;0, '⑥-1A申告納付税額（3%）【1人当】'!N25-'⑦-1Aのうち道分【1人当】'!N25, 0), 0)</f>
        <v>0</v>
      </c>
      <c r="O25" s="185">
        <f>IFERROR(IF('⑥-1A申告納付税額（3%）【1人当】'!O25-'⑦-1Aのうち道分【1人当】'!O25&lt;0, '⑥-1A申告納付税額（3%）【1人当】'!O25-'⑦-1Aのうち道分【1人当】'!O25, 0), 0)</f>
        <v>0</v>
      </c>
      <c r="P25" s="185">
        <f>IFERROR(IF('⑥-1A申告納付税額（3%）【1人当】'!P25-'⑦-1Aのうち道分【1人当】'!P25&lt;0, '⑥-1A申告納付税額（3%）【1人当】'!P25-'⑦-1Aのうち道分【1人当】'!P25, 0), 0)</f>
        <v>0</v>
      </c>
      <c r="Q25" s="185">
        <f>IFERROR(IF('⑥-1A申告納付税額（3%）【1人当】'!Q25-'⑦-1Aのうち道分【1人当】'!Q25&lt;0, '⑥-1A申告納付税額（3%）【1人当】'!Q25-'⑦-1Aのうち道分【1人当】'!Q25, 0), 0)</f>
        <v>0</v>
      </c>
      <c r="R25" s="185">
        <f>IFERROR(IF('⑥-1A申告納付税額（3%）【1人当】'!R25-'⑦-1Aのうち道分【1人当】'!R25&lt;0, '⑥-1A申告納付税額（3%）【1人当】'!R25-'⑦-1Aのうち道分【1人当】'!R25, 0), 0)</f>
        <v>0</v>
      </c>
      <c r="S25" s="185">
        <f>IFERROR(IF('⑥-1A申告納付税額（3%）【1人当】'!S25-'⑦-1Aのうち道分【1人当】'!S25&lt;0, '⑥-1A申告納付税額（3%）【1人当】'!S25-'⑦-1Aのうち道分【1人当】'!S25, 0), 0)</f>
        <v>0</v>
      </c>
      <c r="T25" s="185">
        <f>IFERROR(IF('⑥-1A申告納付税額（3%）【1人当】'!T25-'⑦-1Aのうち道分【1人当】'!T25&lt;0, '⑥-1A申告納付税額（3%）【1人当】'!T25-'⑦-1Aのうち道分【1人当】'!T25, 0), 0)</f>
        <v>0</v>
      </c>
      <c r="U25" s="185">
        <f>IFERROR(IF('⑥-1A申告納付税額（3%）【1人当】'!U25-'⑦-1Aのうち道分【1人当】'!U25&lt;0, '⑥-1A申告納付税額（3%）【1人当】'!U25-'⑦-1Aのうち道分【1人当】'!U25, 0), 0)</f>
        <v>0</v>
      </c>
      <c r="V25" s="185">
        <f>IFERROR(IF('⑥-1A申告納付税額（3%）【1人当】'!V25-'⑦-1Aのうち道分【1人当】'!V25&lt;0, '⑥-1A申告納付税額（3%）【1人当】'!V25-'⑦-1Aのうち道分【1人当】'!V25, 0), 0)</f>
        <v>0</v>
      </c>
      <c r="W25" s="185">
        <f>IFERROR(IF('⑥-1A申告納付税額（3%）【1人当】'!W25-'⑦-1Aのうち道分【1人当】'!W25&lt;0, '⑥-1A申告納付税額（3%）【1人当】'!W25-'⑦-1Aのうち道分【1人当】'!W25, 0), 0)</f>
        <v>0</v>
      </c>
      <c r="X25" s="185">
        <f>IFERROR(IF('⑥-1A申告納付税額（3%）【1人当】'!X25-'⑦-1Aのうち道分【1人当】'!X25&lt;0, '⑥-1A申告納付税額（3%）【1人当】'!X25-'⑦-1Aのうち道分【1人当】'!X25, 0), 0)</f>
        <v>0</v>
      </c>
      <c r="Y25" s="185">
        <f>IFERROR(IF('⑥-1A申告納付税額（3%）【1人当】'!Y25-'⑦-1Aのうち道分【1人当】'!Y25&lt;0, '⑥-1A申告納付税額（3%）【1人当】'!Y25-'⑦-1Aのうち道分【1人当】'!Y25, 0), 0)</f>
        <v>0</v>
      </c>
      <c r="Z25" s="185">
        <f>IFERROR(IF('⑥-1A申告納付税額（3%）【1人当】'!Z25-'⑦-1Aのうち道分【1人当】'!Z25&lt;0, '⑥-1A申告納付税額（3%）【1人当】'!Z25-'⑦-1Aのうち道分【1人当】'!Z25, 0), 0)</f>
        <v>0</v>
      </c>
      <c r="AA25" s="185">
        <f>IFERROR(IF('⑥-1A申告納付税額（3%）【1人当】'!AA25-'⑦-1Aのうち道分【1人当】'!AA25&lt;0, '⑥-1A申告納付税額（3%）【1人当】'!AA25-'⑦-1Aのうち道分【1人当】'!AA25, 0), 0)</f>
        <v>0</v>
      </c>
      <c r="AB25" s="185">
        <f>IFERROR(IF('⑥-1A申告納付税額（3%）【1人当】'!AB25-'⑦-1Aのうち道分【1人当】'!AB25&lt;0, '⑥-1A申告納付税額（3%）【1人当】'!AB25-'⑦-1Aのうち道分【1人当】'!AB25, 0), 0)</f>
        <v>0</v>
      </c>
      <c r="AC25" s="185">
        <f>IFERROR(IF('⑥-1A申告納付税額（3%）【1人当】'!AC25-'⑦-1Aのうち道分【1人当】'!AC25&lt;0, '⑥-1A申告納付税額（3%）【1人当】'!AC25-'⑦-1Aのうち道分【1人当】'!AC25, 0), 0)</f>
        <v>0</v>
      </c>
      <c r="AD25" s="185">
        <f>IFERROR(IF('⑥-1A申告納付税額（3%）【1人当】'!AD25-'⑦-1Aのうち道分【1人当】'!AD25&lt;0, '⑥-1A申告納付税額（3%）【1人当】'!AD25-'⑦-1Aのうち道分【1人当】'!AD25, 0), 0)</f>
        <v>0</v>
      </c>
      <c r="AE25" s="185">
        <f>IFERROR(IF('⑥-1A申告納付税額（3%）【1人当】'!AE25-'⑦-1Aのうち道分【1人当】'!AE25&lt;0, '⑥-1A申告納付税額（3%）【1人当】'!AE25-'⑦-1Aのうち道分【1人当】'!AE25, 0), 0)</f>
        <v>0</v>
      </c>
      <c r="AF25" s="185">
        <f>IFERROR(IF('⑥-1A申告納付税額（3%）【1人当】'!AF25-'⑦-1Aのうち道分【1人当】'!AF25&lt;0, '⑥-1A申告納付税額（3%）【1人当】'!AF25-'⑦-1Aのうち道分【1人当】'!AF25, 0), 0)</f>
        <v>0</v>
      </c>
      <c r="AG25" s="185">
        <f>IFERROR(IF('⑥-1A申告納付税額（3%）【1人当】'!AG25-'⑦-1Aのうち道分【1人当】'!AG25&lt;0, '⑥-1A申告納付税額（3%）【1人当】'!AG25-'⑦-1Aのうち道分【1人当】'!AG25, 0), 0)</f>
        <v>0</v>
      </c>
      <c r="AH25" s="185">
        <f>IFERROR(IF('⑥-1A申告納付税額（3%）【1人当】'!AH25-'⑦-1Aのうち道分【1人当】'!AH25&lt;0, '⑥-1A申告納付税額（3%）【1人当】'!AH25-'⑦-1Aのうち道分【1人当】'!AH25, 0), 0)</f>
        <v>0</v>
      </c>
      <c r="AI25" s="185">
        <f>IFERROR(IF('⑥-1A申告納付税額（3%）【1人当】'!AI25-'⑦-1Aのうち道分【1人当】'!AI25&lt;0, '⑥-1A申告納付税額（3%）【1人当】'!AI25-'⑦-1Aのうち道分【1人当】'!AI25, 0), 0)</f>
        <v>0</v>
      </c>
      <c r="AJ25" s="185">
        <f>IFERROR(IF('⑥-1A申告納付税額（3%）【1人当】'!AJ25-'⑦-1Aのうち道分【1人当】'!AJ25&lt;0, '⑥-1A申告納付税額（3%）【1人当】'!AJ25-'⑦-1Aのうち道分【1人当】'!AJ25, 0), 0)</f>
        <v>0</v>
      </c>
      <c r="AK25" s="185">
        <f>IFERROR(IF('⑥-1A申告納付税額（3%）【1人当】'!AK25-'⑦-1Aのうち道分【1人当】'!AK25&lt;0, '⑥-1A申告納付税額（3%）【1人当】'!AK25-'⑦-1Aのうち道分【1人当】'!AK25, 0), 0)</f>
        <v>0</v>
      </c>
      <c r="AL25" s="185">
        <f>IFERROR(IF('⑥-1A申告納付税額（3%）【1人当】'!AL25-'⑦-1Aのうち道分【1人当】'!AL25&lt;0, '⑥-1A申告納付税額（3%）【1人当】'!AL25-'⑦-1Aのうち道分【1人当】'!AL25, 0), 0)</f>
        <v>0</v>
      </c>
      <c r="AM25" s="185">
        <f>IFERROR(IF('⑥-1A申告納付税額（3%）【1人当】'!AM25-'⑦-1Aのうち道分【1人当】'!AM25&lt;0, '⑥-1A申告納付税額（3%）【1人当】'!AM25-'⑦-1Aのうち道分【1人当】'!AM25, 0), 0)</f>
        <v>0</v>
      </c>
      <c r="AN25" s="185">
        <f>IFERROR(IF('⑥-1A申告納付税額（3%）【1人当】'!AN25-'⑦-1Aのうち道分【1人当】'!AN25&lt;0, '⑥-1A申告納付税額（3%）【1人当】'!AN25-'⑦-1Aのうち道分【1人当】'!AN25, 0), 0)</f>
        <v>0</v>
      </c>
      <c r="AO25" s="185">
        <f>IFERROR(IF('⑥-1A申告納付税額（3%）【1人当】'!AO25-'⑦-1Aのうち道分【1人当】'!AO25&lt;0, '⑥-1A申告納付税額（3%）【1人当】'!AO25-'⑦-1Aのうち道分【1人当】'!AO25, 0), 0)</f>
        <v>0</v>
      </c>
      <c r="AP25" s="185">
        <f>IFERROR(IF('⑥-1A申告納付税額（3%）【1人当】'!AP25-'⑦-1Aのうち道分【1人当】'!AP25&lt;0, '⑥-1A申告納付税額（3%）【1人当】'!AP25-'⑦-1Aのうち道分【1人当】'!AP25, 0), 0)</f>
        <v>0</v>
      </c>
      <c r="AQ25" s="185">
        <f>IFERROR(IF('⑥-1A申告納付税額（3%）【1人当】'!AQ25-'⑦-1Aのうち道分【1人当】'!AQ25&lt;0, '⑥-1A申告納付税額（3%）【1人当】'!AQ25-'⑦-1Aのうち道分【1人当】'!AQ25, 0), 0)</f>
        <v>0</v>
      </c>
      <c r="AR25" s="185">
        <f>IFERROR(IF('⑥-1A申告納付税額（3%）【1人当】'!AR25-'⑦-1Aのうち道分【1人当】'!AR25&lt;0, '⑥-1A申告納付税額（3%）【1人当】'!AR25-'⑦-1Aのうち道分【1人当】'!AR25, 0), 0)</f>
        <v>0</v>
      </c>
      <c r="AS25" s="185">
        <f>IFERROR(IF('⑥-1A申告納付税額（3%）【1人当】'!AS25-'⑦-1Aのうち道分【1人当】'!AS25&lt;0, '⑥-1A申告納付税額（3%）【1人当】'!AS25-'⑦-1Aのうち道分【1人当】'!AS25, 0), 0)</f>
        <v>0</v>
      </c>
      <c r="AT25" s="185">
        <f>IFERROR(IF('⑥-1A申告納付税額（3%）【1人当】'!AT25-'⑦-1Aのうち道分【1人当】'!AT25&lt;0, '⑥-1A申告納付税額（3%）【1人当】'!AT25-'⑦-1Aのうち道分【1人当】'!AT25, 0), 0)</f>
        <v>0</v>
      </c>
      <c r="AU25" s="185">
        <f>IFERROR(IF('⑥-1A申告納付税額（3%）【1人当】'!AU25-'⑦-1Aのうち道分【1人当】'!AU25&lt;0, '⑥-1A申告納付税額（3%）【1人当】'!AU25-'⑦-1Aのうち道分【1人当】'!AU25, 0), 0)</f>
        <v>0</v>
      </c>
      <c r="AV25" s="185">
        <f>IFERROR(IF('⑥-1A申告納付税額（3%）【1人当】'!AV25-'⑦-1Aのうち道分【1人当】'!AV25&lt;0, '⑥-1A申告納付税額（3%）【1人当】'!AV25-'⑦-1Aのうち道分【1人当】'!AV25, 0), 0)</f>
        <v>0</v>
      </c>
      <c r="AW25" s="185">
        <f>IFERROR(IF('⑥-1A申告納付税額（3%）【1人当】'!AW25-'⑦-1Aのうち道分【1人当】'!AW25&lt;0, '⑥-1A申告納付税額（3%）【1人当】'!AW25-'⑦-1Aのうち道分【1人当】'!AW25, 0), 0)</f>
        <v>0</v>
      </c>
      <c r="AX25" s="185">
        <f>IFERROR(IF('⑥-1A申告納付税額（3%）【1人当】'!AX25-'⑦-1Aのうち道分【1人当】'!AX25&lt;0, '⑥-1A申告納付税額（3%）【1人当】'!AX25-'⑦-1Aのうち道分【1人当】'!AX25, 0), 0)</f>
        <v>0</v>
      </c>
      <c r="AY25" s="185">
        <f>IFERROR(IF('⑥-1A申告納付税額（3%）【1人当】'!AY25-'⑦-1Aのうち道分【1人当】'!AY25&lt;0, '⑥-1A申告納付税額（3%）【1人当】'!AY25-'⑦-1Aのうち道分【1人当】'!AY25, 0), 0)</f>
        <v>0</v>
      </c>
      <c r="AZ25" s="185">
        <f>IFERROR(IF('⑥-1A申告納付税額（3%）【1人当】'!AZ25-'⑦-1Aのうち道分【1人当】'!AZ25&lt;0, '⑥-1A申告納付税額（3%）【1人当】'!AZ25-'⑦-1Aのうち道分【1人当】'!AZ25, 0), 0)</f>
        <v>0</v>
      </c>
      <c r="BA25" s="185">
        <f>IFERROR(IF('⑥-1A申告納付税額（3%）【1人当】'!BA25-'⑦-1Aのうち道分【1人当】'!BA25&lt;0, '⑥-1A申告納付税額（3%）【1人当】'!BA25-'⑦-1Aのうち道分【1人当】'!BA25, 0), 0)</f>
        <v>0</v>
      </c>
      <c r="BB25" s="185">
        <f>IFERROR(IF('⑥-1A申告納付税額（3%）【1人当】'!BB25-'⑦-1Aのうち道分【1人当】'!BB25&lt;0, '⑥-1A申告納付税額（3%）【1人当】'!BB25-'⑦-1Aのうち道分【1人当】'!BB25, 0), 0)</f>
        <v>0</v>
      </c>
      <c r="BC25" s="185">
        <f>IFERROR(IF('⑥-1A申告納付税額（3%）【1人当】'!BC25-'⑦-1Aのうち道分【1人当】'!BC25&lt;0, '⑥-1A申告納付税額（3%）【1人当】'!BC25-'⑦-1Aのうち道分【1人当】'!BC25, 0), 0)</f>
        <v>0</v>
      </c>
      <c r="BD25" s="185">
        <f>IFERROR(IF('⑥-1A申告納付税額（3%）【1人当】'!BD25-'⑦-1Aのうち道分【1人当】'!BD25&lt;0, '⑥-1A申告納付税額（3%）【1人当】'!BD25-'⑦-1Aのうち道分【1人当】'!BD25, 0), 0)</f>
        <v>0</v>
      </c>
      <c r="BE25" s="185">
        <f>IFERROR(IF('⑥-1A申告納付税額（3%）【1人当】'!BE25-'⑦-1Aのうち道分【1人当】'!BE25&lt;0, '⑥-1A申告納付税額（3%）【1人当】'!BE25-'⑦-1Aのうち道分【1人当】'!BE25, 0), 0)</f>
        <v>0</v>
      </c>
      <c r="BF25" s="185">
        <f>IFERROR(IF('⑥-1A申告納付税額（3%）【1人当】'!BF25-'⑦-1Aのうち道分【1人当】'!BF25&lt;0, '⑥-1A申告納付税額（3%）【1人当】'!BF25-'⑦-1Aのうち道分【1人当】'!BF25, 0), 0)</f>
        <v>0</v>
      </c>
      <c r="BG25" s="185">
        <f>IFERROR(IF('⑥-1A申告納付税額（3%）【1人当】'!BG25-'⑦-1Aのうち道分【1人当】'!BG25&lt;0, '⑥-1A申告納付税額（3%）【1人当】'!BG25-'⑦-1Aのうち道分【1人当】'!BG25, 0), 0)</f>
        <v>0</v>
      </c>
      <c r="BH25" s="185">
        <f>IFERROR(IF('⑥-1A申告納付税額（3%）【1人当】'!BH25-'⑦-1Aのうち道分【1人当】'!BH25&lt;0, '⑥-1A申告納付税額（3%）【1人当】'!BH25-'⑦-1Aのうち道分【1人当】'!BH25, 0), 0)</f>
        <v>0</v>
      </c>
      <c r="BI25" s="185">
        <f>IFERROR(IF('⑥-1A申告納付税額（3%）【1人当】'!BI25-'⑦-1Aのうち道分【1人当】'!BI25&lt;0, '⑥-1A申告納付税額（3%）【1人当】'!BI25-'⑦-1Aのうち道分【1人当】'!BI25, 0), 0)</f>
        <v>0</v>
      </c>
      <c r="BJ25" s="185">
        <f>IFERROR(IF('⑥-1A申告納付税額（3%）【1人当】'!BJ25-'⑦-1Aのうち道分【1人当】'!BJ25&lt;0, '⑥-1A申告納付税額（3%）【1人当】'!BJ25-'⑦-1Aのうち道分【1人当】'!BJ25, 0), 0)</f>
        <v>0</v>
      </c>
      <c r="BK25" s="185">
        <f>IFERROR(IF('⑥-1A申告納付税額（3%）【1人当】'!BK25-'⑦-1Aのうち道分【1人当】'!BK25&lt;0, '⑥-1A申告納付税額（3%）【1人当】'!BK25-'⑦-1Aのうち道分【1人当】'!BK25, 0), 0)</f>
        <v>0</v>
      </c>
      <c r="BL25" s="185">
        <f>IFERROR(IF('⑥-1A申告納付税額（3%）【1人当】'!BL25-'⑦-1Aのうち道分【1人当】'!BL25&lt;0, '⑥-1A申告納付税額（3%）【1人当】'!BL25-'⑦-1Aのうち道分【1人当】'!BL25, 0), 0)</f>
        <v>0</v>
      </c>
      <c r="BM25" s="185">
        <f>IFERROR(IF('⑥-1A申告納付税額（3%）【1人当】'!BM25-'⑦-1Aのうち道分【1人当】'!BM25&lt;0, '⑥-1A申告納付税額（3%）【1人当】'!BM25-'⑦-1Aのうち道分【1人当】'!BM25, 0), 0)</f>
        <v>0</v>
      </c>
      <c r="BN25" s="185">
        <f>IFERROR(IF('⑥-1A申告納付税額（3%）【1人当】'!BN25-'⑦-1Aのうち道分【1人当】'!BN25&lt;0, '⑥-1A申告納付税額（3%）【1人当】'!BN25-'⑦-1Aのうち道分【1人当】'!BN25, 0), 0)</f>
        <v>0</v>
      </c>
      <c r="BO25" s="185">
        <f>IFERROR(IF('⑥-1A申告納付税額（3%）【1人当】'!BO25-'⑦-1Aのうち道分【1人当】'!BO25&lt;0, '⑥-1A申告納付税額（3%）【1人当】'!BO25-'⑦-1Aのうち道分【1人当】'!BO25, 0), 0)</f>
        <v>0</v>
      </c>
      <c r="BP25" s="185">
        <f>IFERROR(IF('⑥-1A申告納付税額（3%）【1人当】'!BP25-'⑦-1Aのうち道分【1人当】'!BP25&lt;0, '⑥-1A申告納付税額（3%）【1人当】'!BP25-'⑦-1Aのうち道分【1人当】'!BP25, 0), 0)</f>
        <v>0</v>
      </c>
      <c r="BQ25" s="185">
        <f>IFERROR(IF('⑥-1A申告納付税額（3%）【1人当】'!BQ25-'⑦-1Aのうち道分【1人当】'!BQ25&lt;0, '⑥-1A申告納付税額（3%）【1人当】'!BQ25-'⑦-1Aのうち道分【1人当】'!BQ25, 0), 0)</f>
        <v>0</v>
      </c>
      <c r="BR25" s="185">
        <f>IFERROR(IF('⑥-1A申告納付税額（3%）【1人当】'!BR25-'⑦-1Aのうち道分【1人当】'!BR25&lt;0, '⑥-1A申告納付税額（3%）【1人当】'!BR25-'⑦-1Aのうち道分【1人当】'!BR25, 0), 0)</f>
        <v>0</v>
      </c>
      <c r="BS25" s="185">
        <f>IFERROR(IF('⑥-1A申告納付税額（3%）【1人当】'!BS25-'⑦-1Aのうち道分【1人当】'!BS25&lt;0, '⑥-1A申告納付税額（3%）【1人当】'!BS25-'⑦-1Aのうち道分【1人当】'!BS25, 0), 0)</f>
        <v>0</v>
      </c>
      <c r="BT25" s="185">
        <f>IFERROR(IF('⑥-1A申告納付税額（3%）【1人当】'!BT25-'⑦-1Aのうち道分【1人当】'!BT25&lt;0, '⑥-1A申告納付税額（3%）【1人当】'!BT25-'⑦-1Aのうち道分【1人当】'!BT25, 0), 0)</f>
        <v>0</v>
      </c>
      <c r="BU25" s="185">
        <f>IFERROR(IF('⑥-1A申告納付税額（3%）【1人当】'!BU25-'⑦-1Aのうち道分【1人当】'!BU25&lt;0, '⑥-1A申告納付税額（3%）【1人当】'!BU25-'⑦-1Aのうち道分【1人当】'!BU25, 0), 0)</f>
        <v>0</v>
      </c>
      <c r="BV25" s="185">
        <f>IFERROR(IF('⑥-1A申告納付税額（3%）【1人当】'!BV25-'⑦-1Aのうち道分【1人当】'!BV25&lt;0, '⑥-1A申告納付税額（3%）【1人当】'!BV25-'⑦-1Aのうち道分【1人当】'!BV25, 0), 0)</f>
        <v>0</v>
      </c>
      <c r="BW25" s="185">
        <f>IFERROR(IF('⑥-1A申告納付税額（3%）【1人当】'!BW25-'⑦-1Aのうち道分【1人当】'!BW25&lt;0, '⑥-1A申告納付税額（3%）【1人当】'!BW25-'⑦-1Aのうち道分【1人当】'!BW25, 0), 0)</f>
        <v>0</v>
      </c>
      <c r="BX25" s="185">
        <f>IFERROR(IF('⑥-1A申告納付税額（3%）【1人当】'!BX25-'⑦-1Aのうち道分【1人当】'!BX25&lt;0, '⑥-1A申告納付税額（3%）【1人当】'!BX25-'⑦-1Aのうち道分【1人当】'!BX25, 0), 0)</f>
        <v>0</v>
      </c>
      <c r="BY25" s="185">
        <f>IFERROR(IF('⑥-1A申告納付税額（3%）【1人当】'!BY25-'⑦-1Aのうち道分【1人当】'!BY25&lt;0, '⑥-1A申告納付税額（3%）【1人当】'!BY25-'⑦-1Aのうち道分【1人当】'!BY25, 0), 0)</f>
        <v>0</v>
      </c>
      <c r="BZ25" s="185">
        <f>IFERROR(IF('⑥-1A申告納付税額（3%）【1人当】'!BZ25-'⑦-1Aのうち道分【1人当】'!BZ25&lt;0, '⑥-1A申告納付税額（3%）【1人当】'!BZ25-'⑦-1Aのうち道分【1人当】'!BZ25, 0), 0)</f>
        <v>0</v>
      </c>
      <c r="CA25" s="185">
        <f>IFERROR(IF('⑥-1A申告納付税額（3%）【1人当】'!CA25-'⑦-1Aのうち道分【1人当】'!CA25&lt;0, '⑥-1A申告納付税額（3%）【1人当】'!CA25-'⑦-1Aのうち道分【1人当】'!CA25, 0), 0)</f>
        <v>0</v>
      </c>
      <c r="CB25" s="185">
        <f>IFERROR(IF('⑥-1A申告納付税額（3%）【1人当】'!CB25-'⑦-1Aのうち道分【1人当】'!CB25&lt;0, '⑥-1A申告納付税額（3%）【1人当】'!CB25-'⑦-1Aのうち道分【1人当】'!CB25, 0), 0)</f>
        <v>0</v>
      </c>
      <c r="CC25" s="185">
        <f>IFERROR(IF('⑥-1A申告納付税額（3%）【1人当】'!CC25-'⑦-1Aのうち道分【1人当】'!CC25&lt;0, '⑥-1A申告納付税額（3%）【1人当】'!CC25-'⑦-1Aのうち道分【1人当】'!CC25, 0), 0)</f>
        <v>0</v>
      </c>
      <c r="CD25" s="185">
        <f>IFERROR(IF('⑥-1A申告納付税額（3%）【1人当】'!CD25-'⑦-1Aのうち道分【1人当】'!CD25&lt;0, '⑥-1A申告納付税額（3%）【1人当】'!CD25-'⑦-1Aのうち道分【1人当】'!CD25, 0), 0)</f>
        <v>0</v>
      </c>
      <c r="CE25" s="185">
        <f>IFERROR(IF('⑥-1A申告納付税額（3%）【1人当】'!CE25-'⑦-1Aのうち道分【1人当】'!CE25&lt;0, '⑥-1A申告納付税額（3%）【1人当】'!CE25-'⑦-1Aのうち道分【1人当】'!CE25, 0), 0)</f>
        <v>0</v>
      </c>
      <c r="CF25" s="185">
        <f>IFERROR(IF('⑥-1A申告納付税額（3%）【1人当】'!CF25-'⑦-1Aのうち道分【1人当】'!CF25&lt;0, '⑥-1A申告納付税額（3%）【1人当】'!CF25-'⑦-1Aのうち道分【1人当】'!CF25, 0), 0)</f>
        <v>0</v>
      </c>
      <c r="CG25" s="185">
        <f>IFERROR(IF('⑥-1A申告納付税額（3%）【1人当】'!CG25-'⑦-1Aのうち道分【1人当】'!CG25&lt;0, '⑥-1A申告納付税額（3%）【1人当】'!CG25-'⑦-1Aのうち道分【1人当】'!CG25, 0), 0)</f>
        <v>0</v>
      </c>
      <c r="CH25" s="185">
        <f>IFERROR(IF('⑥-1A申告納付税額（3%）【1人当】'!CH25-'⑦-1Aのうち道分【1人当】'!CH25&lt;0, '⑥-1A申告納付税額（3%）【1人当】'!CH25-'⑦-1Aのうち道分【1人当】'!CH25, 0), 0)</f>
        <v>0</v>
      </c>
      <c r="CI25" s="185">
        <f>IFERROR(IF('⑥-1A申告納付税額（3%）【1人当】'!CI25-'⑦-1Aのうち道分【1人当】'!CI25&lt;0, '⑥-1A申告納付税額（3%）【1人当】'!CI25-'⑦-1Aのうち道分【1人当】'!CI25, 0), 0)</f>
        <v>0</v>
      </c>
      <c r="CJ25" s="185">
        <f>IFERROR(IF('⑥-1A申告納付税額（3%）【1人当】'!CJ25-'⑦-1Aのうち道分【1人当】'!CJ25&lt;0, '⑥-1A申告納付税額（3%）【1人当】'!CJ25-'⑦-1Aのうち道分【1人当】'!CJ25, 0), 0)</f>
        <v>0</v>
      </c>
      <c r="CK25" s="185">
        <f>IFERROR(IF('⑥-1A申告納付税額（3%）【1人当】'!CK25-'⑦-1Aのうち道分【1人当】'!CK25&lt;0, '⑥-1A申告納付税額（3%）【1人当】'!CK25-'⑦-1Aのうち道分【1人当】'!CK25, 0), 0)</f>
        <v>0</v>
      </c>
      <c r="CL25" s="185">
        <f>IFERROR(IF('⑥-1A申告納付税額（3%）【1人当】'!CL25-'⑦-1Aのうち道分【1人当】'!CL25&lt;0, '⑥-1A申告納付税額（3%）【1人当】'!CL25-'⑦-1Aのうち道分【1人当】'!CL25, 0), 0)</f>
        <v>0</v>
      </c>
      <c r="CM25" s="185">
        <f>IFERROR(IF('⑥-1A申告納付税額（3%）【1人当】'!CM25-'⑦-1Aのうち道分【1人当】'!CM25&lt;0, '⑥-1A申告納付税額（3%）【1人当】'!CM25-'⑦-1Aのうち道分【1人当】'!CM25, 0), 0)</f>
        <v>0</v>
      </c>
      <c r="CN25" s="185">
        <f>IFERROR(IF('⑥-1A申告納付税額（3%）【1人当】'!CN25-'⑦-1Aのうち道分【1人当】'!CN25&lt;0, '⑥-1A申告納付税額（3%）【1人当】'!CN25-'⑦-1Aのうち道分【1人当】'!CN25, 0), 0)</f>
        <v>0</v>
      </c>
      <c r="CO25" s="185">
        <f>IFERROR(IF('⑥-1A申告納付税額（3%）【1人当】'!CO25-'⑦-1Aのうち道分【1人当】'!CO25&lt;0, '⑥-1A申告納付税額（3%）【1人当】'!CO25-'⑦-1Aのうち道分【1人当】'!CO25, 0), 0)</f>
        <v>0</v>
      </c>
      <c r="CP25" s="185">
        <f>IFERROR(IF('⑥-1A申告納付税額（3%）【1人当】'!CP25-'⑦-1Aのうち道分【1人当】'!CP25&lt;0, '⑥-1A申告納付税額（3%）【1人当】'!CP25-'⑦-1Aのうち道分【1人当】'!CP25, 0), 0)</f>
        <v>0</v>
      </c>
      <c r="CQ25" s="185">
        <f>IFERROR(IF('⑥-1A申告納付税額（3%）【1人当】'!CQ25-'⑦-1Aのうち道分【1人当】'!CQ25&lt;0, '⑥-1A申告納付税額（3%）【1人当】'!CQ25-'⑦-1Aのうち道分【1人当】'!CQ25, 0), 0)</f>
        <v>0</v>
      </c>
      <c r="CR25" s="185">
        <f>IFERROR(IF('⑥-1A申告納付税額（3%）【1人当】'!CR25-'⑦-1Aのうち道分【1人当】'!CR25&lt;0, '⑥-1A申告納付税額（3%）【1人当】'!CR25-'⑦-1Aのうち道分【1人当】'!CR25, 0), 0)</f>
        <v>0</v>
      </c>
      <c r="CS25" s="185">
        <f>IFERROR(IF('⑥-1A申告納付税額（3%）【1人当】'!CS25-'⑦-1Aのうち道分【1人当】'!CS25&lt;0, '⑥-1A申告納付税額（3%）【1人当】'!CS25-'⑦-1Aのうち道分【1人当】'!CS25, 0), 0)</f>
        <v>0</v>
      </c>
      <c r="CT25" s="185">
        <f>IFERROR(IF('⑥-1A申告納付税額（3%）【1人当】'!CT25-'⑦-1Aのうち道分【1人当】'!CT25&lt;0, '⑥-1A申告納付税額（3%）【1人当】'!CT25-'⑦-1Aのうち道分【1人当】'!CT25, 0), 0)</f>
        <v>0</v>
      </c>
      <c r="CU25" s="185">
        <f>IFERROR(IF('⑥-1A申告納付税額（3%）【1人当】'!CU25-'⑦-1Aのうち道分【1人当】'!CU25&lt;0, '⑥-1A申告納付税額（3%）【1人当】'!CU25-'⑦-1Aのうち道分【1人当】'!CU25, 0), 0)</f>
        <v>0</v>
      </c>
      <c r="CV25" s="185">
        <f>IFERROR(IF('⑥-1A申告納付税額（3%）【1人当】'!CV25-'⑦-1Aのうち道分【1人当】'!CV25&lt;0, '⑥-1A申告納付税額（3%）【1人当】'!CV25-'⑦-1Aのうち道分【1人当】'!CV25, 0), 0)</f>
        <v>0</v>
      </c>
      <c r="CW25" s="185">
        <f>IFERROR(IF('⑥-1A申告納付税額（3%）【1人当】'!CW25-'⑦-1Aのうち道分【1人当】'!CW25&lt;0, '⑥-1A申告納付税額（3%）【1人当】'!CW25-'⑦-1Aのうち道分【1人当】'!CW25, 0), 0)</f>
        <v>0</v>
      </c>
      <c r="CX25" s="185">
        <f>IFERROR(IF('⑥-1A申告納付税額（3%）【1人当】'!CX25-'⑦-1Aのうち道分【1人当】'!CX25&lt;0, '⑥-1A申告納付税額（3%）【1人当】'!CX25-'⑦-1Aのうち道分【1人当】'!CX25, 0), 0)</f>
        <v>0</v>
      </c>
      <c r="CY25" s="13"/>
      <c r="CZ25" s="179">
        <v>19</v>
      </c>
      <c r="DA25" s="5">
        <f xml:space="preserve"> SUMIF(C25:CX25,"&lt;0",'①-1入力シート（宿泊人数）【1人当】'!C25:CX25)</f>
        <v>0</v>
      </c>
      <c r="DB25" s="5">
        <f xml:space="preserve"> SUMIF(C25:CX25,"&lt;0",'⑥-1A申告納付税額（3%）【1人当】'!C25:CX25)</f>
        <v>0</v>
      </c>
    </row>
    <row r="26" spans="1:106">
      <c r="A26" s="196"/>
      <c r="B26" s="175">
        <v>20</v>
      </c>
      <c r="C26" s="185">
        <f>IFERROR(IF('⑥-1A申告納付税額（3%）【1人当】'!C26-'⑦-1Aのうち道分【1人当】'!C26&lt;0, '⑥-1A申告納付税額（3%）【1人当】'!C26-'⑦-1Aのうち道分【1人当】'!C26, 0), 0)</f>
        <v>0</v>
      </c>
      <c r="D26" s="185">
        <f>IFERROR(IF('⑥-1A申告納付税額（3%）【1人当】'!D26-'⑦-1Aのうち道分【1人当】'!D26&lt;0, '⑥-1A申告納付税額（3%）【1人当】'!D26-'⑦-1Aのうち道分【1人当】'!D26, 0), 0)</f>
        <v>0</v>
      </c>
      <c r="E26" s="185">
        <f>IFERROR(IF('⑥-1A申告納付税額（3%）【1人当】'!E26-'⑦-1Aのうち道分【1人当】'!E26&lt;0, '⑥-1A申告納付税額（3%）【1人当】'!E26-'⑦-1Aのうち道分【1人当】'!E26, 0), 0)</f>
        <v>0</v>
      </c>
      <c r="F26" s="185">
        <f>IFERROR(IF('⑥-1A申告納付税額（3%）【1人当】'!F26-'⑦-1Aのうち道分【1人当】'!F26&lt;0, '⑥-1A申告納付税額（3%）【1人当】'!F26-'⑦-1Aのうち道分【1人当】'!F26, 0), 0)</f>
        <v>0</v>
      </c>
      <c r="G26" s="185">
        <f>IFERROR(IF('⑥-1A申告納付税額（3%）【1人当】'!G26-'⑦-1Aのうち道分【1人当】'!G26&lt;0, '⑥-1A申告納付税額（3%）【1人当】'!G26-'⑦-1Aのうち道分【1人当】'!G26, 0), 0)</f>
        <v>0</v>
      </c>
      <c r="H26" s="185">
        <f>IFERROR(IF('⑥-1A申告納付税額（3%）【1人当】'!H26-'⑦-1Aのうち道分【1人当】'!H26&lt;0, '⑥-1A申告納付税額（3%）【1人当】'!H26-'⑦-1Aのうち道分【1人当】'!H26, 0), 0)</f>
        <v>0</v>
      </c>
      <c r="I26" s="185">
        <f>IFERROR(IF('⑥-1A申告納付税額（3%）【1人当】'!I26-'⑦-1Aのうち道分【1人当】'!I26&lt;0, '⑥-1A申告納付税額（3%）【1人当】'!I26-'⑦-1Aのうち道分【1人当】'!I26, 0), 0)</f>
        <v>0</v>
      </c>
      <c r="J26" s="185">
        <f>IFERROR(IF('⑥-1A申告納付税額（3%）【1人当】'!J26-'⑦-1Aのうち道分【1人当】'!J26&lt;0, '⑥-1A申告納付税額（3%）【1人当】'!J26-'⑦-1Aのうち道分【1人当】'!J26, 0), 0)</f>
        <v>0</v>
      </c>
      <c r="K26" s="185">
        <f>IFERROR(IF('⑥-1A申告納付税額（3%）【1人当】'!K26-'⑦-1Aのうち道分【1人当】'!K26&lt;0, '⑥-1A申告納付税額（3%）【1人当】'!K26-'⑦-1Aのうち道分【1人当】'!K26, 0), 0)</f>
        <v>0</v>
      </c>
      <c r="L26" s="185">
        <f>IFERROR(IF('⑥-1A申告納付税額（3%）【1人当】'!L26-'⑦-1Aのうち道分【1人当】'!L26&lt;0, '⑥-1A申告納付税額（3%）【1人当】'!L26-'⑦-1Aのうち道分【1人当】'!L26, 0), 0)</f>
        <v>0</v>
      </c>
      <c r="M26" s="185">
        <f>IFERROR(IF('⑥-1A申告納付税額（3%）【1人当】'!M26-'⑦-1Aのうち道分【1人当】'!M26&lt;0, '⑥-1A申告納付税額（3%）【1人当】'!M26-'⑦-1Aのうち道分【1人当】'!M26, 0), 0)</f>
        <v>0</v>
      </c>
      <c r="N26" s="185">
        <f>IFERROR(IF('⑥-1A申告納付税額（3%）【1人当】'!N26-'⑦-1Aのうち道分【1人当】'!N26&lt;0, '⑥-1A申告納付税額（3%）【1人当】'!N26-'⑦-1Aのうち道分【1人当】'!N26, 0), 0)</f>
        <v>0</v>
      </c>
      <c r="O26" s="185">
        <f>IFERROR(IF('⑥-1A申告納付税額（3%）【1人当】'!O26-'⑦-1Aのうち道分【1人当】'!O26&lt;0, '⑥-1A申告納付税額（3%）【1人当】'!O26-'⑦-1Aのうち道分【1人当】'!O26, 0), 0)</f>
        <v>0</v>
      </c>
      <c r="P26" s="185">
        <f>IFERROR(IF('⑥-1A申告納付税額（3%）【1人当】'!P26-'⑦-1Aのうち道分【1人当】'!P26&lt;0, '⑥-1A申告納付税額（3%）【1人当】'!P26-'⑦-1Aのうち道分【1人当】'!P26, 0), 0)</f>
        <v>0</v>
      </c>
      <c r="Q26" s="185">
        <f>IFERROR(IF('⑥-1A申告納付税額（3%）【1人当】'!Q26-'⑦-1Aのうち道分【1人当】'!Q26&lt;0, '⑥-1A申告納付税額（3%）【1人当】'!Q26-'⑦-1Aのうち道分【1人当】'!Q26, 0), 0)</f>
        <v>0</v>
      </c>
      <c r="R26" s="185">
        <f>IFERROR(IF('⑥-1A申告納付税額（3%）【1人当】'!R26-'⑦-1Aのうち道分【1人当】'!R26&lt;0, '⑥-1A申告納付税額（3%）【1人当】'!R26-'⑦-1Aのうち道分【1人当】'!R26, 0), 0)</f>
        <v>0</v>
      </c>
      <c r="S26" s="185">
        <f>IFERROR(IF('⑥-1A申告納付税額（3%）【1人当】'!S26-'⑦-1Aのうち道分【1人当】'!S26&lt;0, '⑥-1A申告納付税額（3%）【1人当】'!S26-'⑦-1Aのうち道分【1人当】'!S26, 0), 0)</f>
        <v>0</v>
      </c>
      <c r="T26" s="185">
        <f>IFERROR(IF('⑥-1A申告納付税額（3%）【1人当】'!T26-'⑦-1Aのうち道分【1人当】'!T26&lt;0, '⑥-1A申告納付税額（3%）【1人当】'!T26-'⑦-1Aのうち道分【1人当】'!T26, 0), 0)</f>
        <v>0</v>
      </c>
      <c r="U26" s="185">
        <f>IFERROR(IF('⑥-1A申告納付税額（3%）【1人当】'!U26-'⑦-1Aのうち道分【1人当】'!U26&lt;0, '⑥-1A申告納付税額（3%）【1人当】'!U26-'⑦-1Aのうち道分【1人当】'!U26, 0), 0)</f>
        <v>0</v>
      </c>
      <c r="V26" s="185">
        <f>IFERROR(IF('⑥-1A申告納付税額（3%）【1人当】'!V26-'⑦-1Aのうち道分【1人当】'!V26&lt;0, '⑥-1A申告納付税額（3%）【1人当】'!V26-'⑦-1Aのうち道分【1人当】'!V26, 0), 0)</f>
        <v>0</v>
      </c>
      <c r="W26" s="185">
        <f>IFERROR(IF('⑥-1A申告納付税額（3%）【1人当】'!W26-'⑦-1Aのうち道分【1人当】'!W26&lt;0, '⑥-1A申告納付税額（3%）【1人当】'!W26-'⑦-1Aのうち道分【1人当】'!W26, 0), 0)</f>
        <v>0</v>
      </c>
      <c r="X26" s="185">
        <f>IFERROR(IF('⑥-1A申告納付税額（3%）【1人当】'!X26-'⑦-1Aのうち道分【1人当】'!X26&lt;0, '⑥-1A申告納付税額（3%）【1人当】'!X26-'⑦-1Aのうち道分【1人当】'!X26, 0), 0)</f>
        <v>0</v>
      </c>
      <c r="Y26" s="185">
        <f>IFERROR(IF('⑥-1A申告納付税額（3%）【1人当】'!Y26-'⑦-1Aのうち道分【1人当】'!Y26&lt;0, '⑥-1A申告納付税額（3%）【1人当】'!Y26-'⑦-1Aのうち道分【1人当】'!Y26, 0), 0)</f>
        <v>0</v>
      </c>
      <c r="Z26" s="185">
        <f>IFERROR(IF('⑥-1A申告納付税額（3%）【1人当】'!Z26-'⑦-1Aのうち道分【1人当】'!Z26&lt;0, '⑥-1A申告納付税額（3%）【1人当】'!Z26-'⑦-1Aのうち道分【1人当】'!Z26, 0), 0)</f>
        <v>0</v>
      </c>
      <c r="AA26" s="185">
        <f>IFERROR(IF('⑥-1A申告納付税額（3%）【1人当】'!AA26-'⑦-1Aのうち道分【1人当】'!AA26&lt;0, '⑥-1A申告納付税額（3%）【1人当】'!AA26-'⑦-1Aのうち道分【1人当】'!AA26, 0), 0)</f>
        <v>0</v>
      </c>
      <c r="AB26" s="185">
        <f>IFERROR(IF('⑥-1A申告納付税額（3%）【1人当】'!AB26-'⑦-1Aのうち道分【1人当】'!AB26&lt;0, '⑥-1A申告納付税額（3%）【1人当】'!AB26-'⑦-1Aのうち道分【1人当】'!AB26, 0), 0)</f>
        <v>0</v>
      </c>
      <c r="AC26" s="185">
        <f>IFERROR(IF('⑥-1A申告納付税額（3%）【1人当】'!AC26-'⑦-1Aのうち道分【1人当】'!AC26&lt;0, '⑥-1A申告納付税額（3%）【1人当】'!AC26-'⑦-1Aのうち道分【1人当】'!AC26, 0), 0)</f>
        <v>0</v>
      </c>
      <c r="AD26" s="185">
        <f>IFERROR(IF('⑥-1A申告納付税額（3%）【1人当】'!AD26-'⑦-1Aのうち道分【1人当】'!AD26&lt;0, '⑥-1A申告納付税額（3%）【1人当】'!AD26-'⑦-1Aのうち道分【1人当】'!AD26, 0), 0)</f>
        <v>0</v>
      </c>
      <c r="AE26" s="185">
        <f>IFERROR(IF('⑥-1A申告納付税額（3%）【1人当】'!AE26-'⑦-1Aのうち道分【1人当】'!AE26&lt;0, '⑥-1A申告納付税額（3%）【1人当】'!AE26-'⑦-1Aのうち道分【1人当】'!AE26, 0), 0)</f>
        <v>0</v>
      </c>
      <c r="AF26" s="185">
        <f>IFERROR(IF('⑥-1A申告納付税額（3%）【1人当】'!AF26-'⑦-1Aのうち道分【1人当】'!AF26&lt;0, '⑥-1A申告納付税額（3%）【1人当】'!AF26-'⑦-1Aのうち道分【1人当】'!AF26, 0), 0)</f>
        <v>0</v>
      </c>
      <c r="AG26" s="185">
        <f>IFERROR(IF('⑥-1A申告納付税額（3%）【1人当】'!AG26-'⑦-1Aのうち道分【1人当】'!AG26&lt;0, '⑥-1A申告納付税額（3%）【1人当】'!AG26-'⑦-1Aのうち道分【1人当】'!AG26, 0), 0)</f>
        <v>0</v>
      </c>
      <c r="AH26" s="185">
        <f>IFERROR(IF('⑥-1A申告納付税額（3%）【1人当】'!AH26-'⑦-1Aのうち道分【1人当】'!AH26&lt;0, '⑥-1A申告納付税額（3%）【1人当】'!AH26-'⑦-1Aのうち道分【1人当】'!AH26, 0), 0)</f>
        <v>0</v>
      </c>
      <c r="AI26" s="185">
        <f>IFERROR(IF('⑥-1A申告納付税額（3%）【1人当】'!AI26-'⑦-1Aのうち道分【1人当】'!AI26&lt;0, '⑥-1A申告納付税額（3%）【1人当】'!AI26-'⑦-1Aのうち道分【1人当】'!AI26, 0), 0)</f>
        <v>0</v>
      </c>
      <c r="AJ26" s="185">
        <f>IFERROR(IF('⑥-1A申告納付税額（3%）【1人当】'!AJ26-'⑦-1Aのうち道分【1人当】'!AJ26&lt;0, '⑥-1A申告納付税額（3%）【1人当】'!AJ26-'⑦-1Aのうち道分【1人当】'!AJ26, 0), 0)</f>
        <v>0</v>
      </c>
      <c r="AK26" s="185">
        <f>IFERROR(IF('⑥-1A申告納付税額（3%）【1人当】'!AK26-'⑦-1Aのうち道分【1人当】'!AK26&lt;0, '⑥-1A申告納付税額（3%）【1人当】'!AK26-'⑦-1Aのうち道分【1人当】'!AK26, 0), 0)</f>
        <v>0</v>
      </c>
      <c r="AL26" s="185">
        <f>IFERROR(IF('⑥-1A申告納付税額（3%）【1人当】'!AL26-'⑦-1Aのうち道分【1人当】'!AL26&lt;0, '⑥-1A申告納付税額（3%）【1人当】'!AL26-'⑦-1Aのうち道分【1人当】'!AL26, 0), 0)</f>
        <v>0</v>
      </c>
      <c r="AM26" s="185">
        <f>IFERROR(IF('⑥-1A申告納付税額（3%）【1人当】'!AM26-'⑦-1Aのうち道分【1人当】'!AM26&lt;0, '⑥-1A申告納付税額（3%）【1人当】'!AM26-'⑦-1Aのうち道分【1人当】'!AM26, 0), 0)</f>
        <v>0</v>
      </c>
      <c r="AN26" s="185">
        <f>IFERROR(IF('⑥-1A申告納付税額（3%）【1人当】'!AN26-'⑦-1Aのうち道分【1人当】'!AN26&lt;0, '⑥-1A申告納付税額（3%）【1人当】'!AN26-'⑦-1Aのうち道分【1人当】'!AN26, 0), 0)</f>
        <v>0</v>
      </c>
      <c r="AO26" s="185">
        <f>IFERROR(IF('⑥-1A申告納付税額（3%）【1人当】'!AO26-'⑦-1Aのうち道分【1人当】'!AO26&lt;0, '⑥-1A申告納付税額（3%）【1人当】'!AO26-'⑦-1Aのうち道分【1人当】'!AO26, 0), 0)</f>
        <v>0</v>
      </c>
      <c r="AP26" s="185">
        <f>IFERROR(IF('⑥-1A申告納付税額（3%）【1人当】'!AP26-'⑦-1Aのうち道分【1人当】'!AP26&lt;0, '⑥-1A申告納付税額（3%）【1人当】'!AP26-'⑦-1Aのうち道分【1人当】'!AP26, 0), 0)</f>
        <v>0</v>
      </c>
      <c r="AQ26" s="185">
        <f>IFERROR(IF('⑥-1A申告納付税額（3%）【1人当】'!AQ26-'⑦-1Aのうち道分【1人当】'!AQ26&lt;0, '⑥-1A申告納付税額（3%）【1人当】'!AQ26-'⑦-1Aのうち道分【1人当】'!AQ26, 0), 0)</f>
        <v>0</v>
      </c>
      <c r="AR26" s="185">
        <f>IFERROR(IF('⑥-1A申告納付税額（3%）【1人当】'!AR26-'⑦-1Aのうち道分【1人当】'!AR26&lt;0, '⑥-1A申告納付税額（3%）【1人当】'!AR26-'⑦-1Aのうち道分【1人当】'!AR26, 0), 0)</f>
        <v>0</v>
      </c>
      <c r="AS26" s="185">
        <f>IFERROR(IF('⑥-1A申告納付税額（3%）【1人当】'!AS26-'⑦-1Aのうち道分【1人当】'!AS26&lt;0, '⑥-1A申告納付税額（3%）【1人当】'!AS26-'⑦-1Aのうち道分【1人当】'!AS26, 0), 0)</f>
        <v>0</v>
      </c>
      <c r="AT26" s="185">
        <f>IFERROR(IF('⑥-1A申告納付税額（3%）【1人当】'!AT26-'⑦-1Aのうち道分【1人当】'!AT26&lt;0, '⑥-1A申告納付税額（3%）【1人当】'!AT26-'⑦-1Aのうち道分【1人当】'!AT26, 0), 0)</f>
        <v>0</v>
      </c>
      <c r="AU26" s="185">
        <f>IFERROR(IF('⑥-1A申告納付税額（3%）【1人当】'!AU26-'⑦-1Aのうち道分【1人当】'!AU26&lt;0, '⑥-1A申告納付税額（3%）【1人当】'!AU26-'⑦-1Aのうち道分【1人当】'!AU26, 0), 0)</f>
        <v>0</v>
      </c>
      <c r="AV26" s="185">
        <f>IFERROR(IF('⑥-1A申告納付税額（3%）【1人当】'!AV26-'⑦-1Aのうち道分【1人当】'!AV26&lt;0, '⑥-1A申告納付税額（3%）【1人当】'!AV26-'⑦-1Aのうち道分【1人当】'!AV26, 0), 0)</f>
        <v>0</v>
      </c>
      <c r="AW26" s="185">
        <f>IFERROR(IF('⑥-1A申告納付税額（3%）【1人当】'!AW26-'⑦-1Aのうち道分【1人当】'!AW26&lt;0, '⑥-1A申告納付税額（3%）【1人当】'!AW26-'⑦-1Aのうち道分【1人当】'!AW26, 0), 0)</f>
        <v>0</v>
      </c>
      <c r="AX26" s="185">
        <f>IFERROR(IF('⑥-1A申告納付税額（3%）【1人当】'!AX26-'⑦-1Aのうち道分【1人当】'!AX26&lt;0, '⑥-1A申告納付税額（3%）【1人当】'!AX26-'⑦-1Aのうち道分【1人当】'!AX26, 0), 0)</f>
        <v>0</v>
      </c>
      <c r="AY26" s="185">
        <f>IFERROR(IF('⑥-1A申告納付税額（3%）【1人当】'!AY26-'⑦-1Aのうち道分【1人当】'!AY26&lt;0, '⑥-1A申告納付税額（3%）【1人当】'!AY26-'⑦-1Aのうち道分【1人当】'!AY26, 0), 0)</f>
        <v>0</v>
      </c>
      <c r="AZ26" s="185">
        <f>IFERROR(IF('⑥-1A申告納付税額（3%）【1人当】'!AZ26-'⑦-1Aのうち道分【1人当】'!AZ26&lt;0, '⑥-1A申告納付税額（3%）【1人当】'!AZ26-'⑦-1Aのうち道分【1人当】'!AZ26, 0), 0)</f>
        <v>0</v>
      </c>
      <c r="BA26" s="185">
        <f>IFERROR(IF('⑥-1A申告納付税額（3%）【1人当】'!BA26-'⑦-1Aのうち道分【1人当】'!BA26&lt;0, '⑥-1A申告納付税額（3%）【1人当】'!BA26-'⑦-1Aのうち道分【1人当】'!BA26, 0), 0)</f>
        <v>0</v>
      </c>
      <c r="BB26" s="185">
        <f>IFERROR(IF('⑥-1A申告納付税額（3%）【1人当】'!BB26-'⑦-1Aのうち道分【1人当】'!BB26&lt;0, '⑥-1A申告納付税額（3%）【1人当】'!BB26-'⑦-1Aのうち道分【1人当】'!BB26, 0), 0)</f>
        <v>0</v>
      </c>
      <c r="BC26" s="185">
        <f>IFERROR(IF('⑥-1A申告納付税額（3%）【1人当】'!BC26-'⑦-1Aのうち道分【1人当】'!BC26&lt;0, '⑥-1A申告納付税額（3%）【1人当】'!BC26-'⑦-1Aのうち道分【1人当】'!BC26, 0), 0)</f>
        <v>0</v>
      </c>
      <c r="BD26" s="185">
        <f>IFERROR(IF('⑥-1A申告納付税額（3%）【1人当】'!BD26-'⑦-1Aのうち道分【1人当】'!BD26&lt;0, '⑥-1A申告納付税額（3%）【1人当】'!BD26-'⑦-1Aのうち道分【1人当】'!BD26, 0), 0)</f>
        <v>0</v>
      </c>
      <c r="BE26" s="185">
        <f>IFERROR(IF('⑥-1A申告納付税額（3%）【1人当】'!BE26-'⑦-1Aのうち道分【1人当】'!BE26&lt;0, '⑥-1A申告納付税額（3%）【1人当】'!BE26-'⑦-1Aのうち道分【1人当】'!BE26, 0), 0)</f>
        <v>0</v>
      </c>
      <c r="BF26" s="185">
        <f>IFERROR(IF('⑥-1A申告納付税額（3%）【1人当】'!BF26-'⑦-1Aのうち道分【1人当】'!BF26&lt;0, '⑥-1A申告納付税額（3%）【1人当】'!BF26-'⑦-1Aのうち道分【1人当】'!BF26, 0), 0)</f>
        <v>0</v>
      </c>
      <c r="BG26" s="185">
        <f>IFERROR(IF('⑥-1A申告納付税額（3%）【1人当】'!BG26-'⑦-1Aのうち道分【1人当】'!BG26&lt;0, '⑥-1A申告納付税額（3%）【1人当】'!BG26-'⑦-1Aのうち道分【1人当】'!BG26, 0), 0)</f>
        <v>0</v>
      </c>
      <c r="BH26" s="185">
        <f>IFERROR(IF('⑥-1A申告納付税額（3%）【1人当】'!BH26-'⑦-1Aのうち道分【1人当】'!BH26&lt;0, '⑥-1A申告納付税額（3%）【1人当】'!BH26-'⑦-1Aのうち道分【1人当】'!BH26, 0), 0)</f>
        <v>0</v>
      </c>
      <c r="BI26" s="185">
        <f>IFERROR(IF('⑥-1A申告納付税額（3%）【1人当】'!BI26-'⑦-1Aのうち道分【1人当】'!BI26&lt;0, '⑥-1A申告納付税額（3%）【1人当】'!BI26-'⑦-1Aのうち道分【1人当】'!BI26, 0), 0)</f>
        <v>0</v>
      </c>
      <c r="BJ26" s="185">
        <f>IFERROR(IF('⑥-1A申告納付税額（3%）【1人当】'!BJ26-'⑦-1Aのうち道分【1人当】'!BJ26&lt;0, '⑥-1A申告納付税額（3%）【1人当】'!BJ26-'⑦-1Aのうち道分【1人当】'!BJ26, 0), 0)</f>
        <v>0</v>
      </c>
      <c r="BK26" s="185">
        <f>IFERROR(IF('⑥-1A申告納付税額（3%）【1人当】'!BK26-'⑦-1Aのうち道分【1人当】'!BK26&lt;0, '⑥-1A申告納付税額（3%）【1人当】'!BK26-'⑦-1Aのうち道分【1人当】'!BK26, 0), 0)</f>
        <v>0</v>
      </c>
      <c r="BL26" s="185">
        <f>IFERROR(IF('⑥-1A申告納付税額（3%）【1人当】'!BL26-'⑦-1Aのうち道分【1人当】'!BL26&lt;0, '⑥-1A申告納付税額（3%）【1人当】'!BL26-'⑦-1Aのうち道分【1人当】'!BL26, 0), 0)</f>
        <v>0</v>
      </c>
      <c r="BM26" s="185">
        <f>IFERROR(IF('⑥-1A申告納付税額（3%）【1人当】'!BM26-'⑦-1Aのうち道分【1人当】'!BM26&lt;0, '⑥-1A申告納付税額（3%）【1人当】'!BM26-'⑦-1Aのうち道分【1人当】'!BM26, 0), 0)</f>
        <v>0</v>
      </c>
      <c r="BN26" s="185">
        <f>IFERROR(IF('⑥-1A申告納付税額（3%）【1人当】'!BN26-'⑦-1Aのうち道分【1人当】'!BN26&lt;0, '⑥-1A申告納付税額（3%）【1人当】'!BN26-'⑦-1Aのうち道分【1人当】'!BN26, 0), 0)</f>
        <v>0</v>
      </c>
      <c r="BO26" s="185">
        <f>IFERROR(IF('⑥-1A申告納付税額（3%）【1人当】'!BO26-'⑦-1Aのうち道分【1人当】'!BO26&lt;0, '⑥-1A申告納付税額（3%）【1人当】'!BO26-'⑦-1Aのうち道分【1人当】'!BO26, 0), 0)</f>
        <v>0</v>
      </c>
      <c r="BP26" s="185">
        <f>IFERROR(IF('⑥-1A申告納付税額（3%）【1人当】'!BP26-'⑦-1Aのうち道分【1人当】'!BP26&lt;0, '⑥-1A申告納付税額（3%）【1人当】'!BP26-'⑦-1Aのうち道分【1人当】'!BP26, 0), 0)</f>
        <v>0</v>
      </c>
      <c r="BQ26" s="185">
        <f>IFERROR(IF('⑥-1A申告納付税額（3%）【1人当】'!BQ26-'⑦-1Aのうち道分【1人当】'!BQ26&lt;0, '⑥-1A申告納付税額（3%）【1人当】'!BQ26-'⑦-1Aのうち道分【1人当】'!BQ26, 0), 0)</f>
        <v>0</v>
      </c>
      <c r="BR26" s="185">
        <f>IFERROR(IF('⑥-1A申告納付税額（3%）【1人当】'!BR26-'⑦-1Aのうち道分【1人当】'!BR26&lt;0, '⑥-1A申告納付税額（3%）【1人当】'!BR26-'⑦-1Aのうち道分【1人当】'!BR26, 0), 0)</f>
        <v>0</v>
      </c>
      <c r="BS26" s="185">
        <f>IFERROR(IF('⑥-1A申告納付税額（3%）【1人当】'!BS26-'⑦-1Aのうち道分【1人当】'!BS26&lt;0, '⑥-1A申告納付税額（3%）【1人当】'!BS26-'⑦-1Aのうち道分【1人当】'!BS26, 0), 0)</f>
        <v>0</v>
      </c>
      <c r="BT26" s="185">
        <f>IFERROR(IF('⑥-1A申告納付税額（3%）【1人当】'!BT26-'⑦-1Aのうち道分【1人当】'!BT26&lt;0, '⑥-1A申告納付税額（3%）【1人当】'!BT26-'⑦-1Aのうち道分【1人当】'!BT26, 0), 0)</f>
        <v>0</v>
      </c>
      <c r="BU26" s="185">
        <f>IFERROR(IF('⑥-1A申告納付税額（3%）【1人当】'!BU26-'⑦-1Aのうち道分【1人当】'!BU26&lt;0, '⑥-1A申告納付税額（3%）【1人当】'!BU26-'⑦-1Aのうち道分【1人当】'!BU26, 0), 0)</f>
        <v>0</v>
      </c>
      <c r="BV26" s="185">
        <f>IFERROR(IF('⑥-1A申告納付税額（3%）【1人当】'!BV26-'⑦-1Aのうち道分【1人当】'!BV26&lt;0, '⑥-1A申告納付税額（3%）【1人当】'!BV26-'⑦-1Aのうち道分【1人当】'!BV26, 0), 0)</f>
        <v>0</v>
      </c>
      <c r="BW26" s="185">
        <f>IFERROR(IF('⑥-1A申告納付税額（3%）【1人当】'!BW26-'⑦-1Aのうち道分【1人当】'!BW26&lt;0, '⑥-1A申告納付税額（3%）【1人当】'!BW26-'⑦-1Aのうち道分【1人当】'!BW26, 0), 0)</f>
        <v>0</v>
      </c>
      <c r="BX26" s="185">
        <f>IFERROR(IF('⑥-1A申告納付税額（3%）【1人当】'!BX26-'⑦-1Aのうち道分【1人当】'!BX26&lt;0, '⑥-1A申告納付税額（3%）【1人当】'!BX26-'⑦-1Aのうち道分【1人当】'!BX26, 0), 0)</f>
        <v>0</v>
      </c>
      <c r="BY26" s="185">
        <f>IFERROR(IF('⑥-1A申告納付税額（3%）【1人当】'!BY26-'⑦-1Aのうち道分【1人当】'!BY26&lt;0, '⑥-1A申告納付税額（3%）【1人当】'!BY26-'⑦-1Aのうち道分【1人当】'!BY26, 0), 0)</f>
        <v>0</v>
      </c>
      <c r="BZ26" s="185">
        <f>IFERROR(IF('⑥-1A申告納付税額（3%）【1人当】'!BZ26-'⑦-1Aのうち道分【1人当】'!BZ26&lt;0, '⑥-1A申告納付税額（3%）【1人当】'!BZ26-'⑦-1Aのうち道分【1人当】'!BZ26, 0), 0)</f>
        <v>0</v>
      </c>
      <c r="CA26" s="185">
        <f>IFERROR(IF('⑥-1A申告納付税額（3%）【1人当】'!CA26-'⑦-1Aのうち道分【1人当】'!CA26&lt;0, '⑥-1A申告納付税額（3%）【1人当】'!CA26-'⑦-1Aのうち道分【1人当】'!CA26, 0), 0)</f>
        <v>0</v>
      </c>
      <c r="CB26" s="185">
        <f>IFERROR(IF('⑥-1A申告納付税額（3%）【1人当】'!CB26-'⑦-1Aのうち道分【1人当】'!CB26&lt;0, '⑥-1A申告納付税額（3%）【1人当】'!CB26-'⑦-1Aのうち道分【1人当】'!CB26, 0), 0)</f>
        <v>0</v>
      </c>
      <c r="CC26" s="185">
        <f>IFERROR(IF('⑥-1A申告納付税額（3%）【1人当】'!CC26-'⑦-1Aのうち道分【1人当】'!CC26&lt;0, '⑥-1A申告納付税額（3%）【1人当】'!CC26-'⑦-1Aのうち道分【1人当】'!CC26, 0), 0)</f>
        <v>0</v>
      </c>
      <c r="CD26" s="185">
        <f>IFERROR(IF('⑥-1A申告納付税額（3%）【1人当】'!CD26-'⑦-1Aのうち道分【1人当】'!CD26&lt;0, '⑥-1A申告納付税額（3%）【1人当】'!CD26-'⑦-1Aのうち道分【1人当】'!CD26, 0), 0)</f>
        <v>0</v>
      </c>
      <c r="CE26" s="185">
        <f>IFERROR(IF('⑥-1A申告納付税額（3%）【1人当】'!CE26-'⑦-1Aのうち道分【1人当】'!CE26&lt;0, '⑥-1A申告納付税額（3%）【1人当】'!CE26-'⑦-1Aのうち道分【1人当】'!CE26, 0), 0)</f>
        <v>0</v>
      </c>
      <c r="CF26" s="185">
        <f>IFERROR(IF('⑥-1A申告納付税額（3%）【1人当】'!CF26-'⑦-1Aのうち道分【1人当】'!CF26&lt;0, '⑥-1A申告納付税額（3%）【1人当】'!CF26-'⑦-1Aのうち道分【1人当】'!CF26, 0), 0)</f>
        <v>0</v>
      </c>
      <c r="CG26" s="185">
        <f>IFERROR(IF('⑥-1A申告納付税額（3%）【1人当】'!CG26-'⑦-1Aのうち道分【1人当】'!CG26&lt;0, '⑥-1A申告納付税額（3%）【1人当】'!CG26-'⑦-1Aのうち道分【1人当】'!CG26, 0), 0)</f>
        <v>0</v>
      </c>
      <c r="CH26" s="185">
        <f>IFERROR(IF('⑥-1A申告納付税額（3%）【1人当】'!CH26-'⑦-1Aのうち道分【1人当】'!CH26&lt;0, '⑥-1A申告納付税額（3%）【1人当】'!CH26-'⑦-1Aのうち道分【1人当】'!CH26, 0), 0)</f>
        <v>0</v>
      </c>
      <c r="CI26" s="185">
        <f>IFERROR(IF('⑥-1A申告納付税額（3%）【1人当】'!CI26-'⑦-1Aのうち道分【1人当】'!CI26&lt;0, '⑥-1A申告納付税額（3%）【1人当】'!CI26-'⑦-1Aのうち道分【1人当】'!CI26, 0), 0)</f>
        <v>0</v>
      </c>
      <c r="CJ26" s="185">
        <f>IFERROR(IF('⑥-1A申告納付税額（3%）【1人当】'!CJ26-'⑦-1Aのうち道分【1人当】'!CJ26&lt;0, '⑥-1A申告納付税額（3%）【1人当】'!CJ26-'⑦-1Aのうち道分【1人当】'!CJ26, 0), 0)</f>
        <v>0</v>
      </c>
      <c r="CK26" s="185">
        <f>IFERROR(IF('⑥-1A申告納付税額（3%）【1人当】'!CK26-'⑦-1Aのうち道分【1人当】'!CK26&lt;0, '⑥-1A申告納付税額（3%）【1人当】'!CK26-'⑦-1Aのうち道分【1人当】'!CK26, 0), 0)</f>
        <v>0</v>
      </c>
      <c r="CL26" s="185">
        <f>IFERROR(IF('⑥-1A申告納付税額（3%）【1人当】'!CL26-'⑦-1Aのうち道分【1人当】'!CL26&lt;0, '⑥-1A申告納付税額（3%）【1人当】'!CL26-'⑦-1Aのうち道分【1人当】'!CL26, 0), 0)</f>
        <v>0</v>
      </c>
      <c r="CM26" s="185">
        <f>IFERROR(IF('⑥-1A申告納付税額（3%）【1人当】'!CM26-'⑦-1Aのうち道分【1人当】'!CM26&lt;0, '⑥-1A申告納付税額（3%）【1人当】'!CM26-'⑦-1Aのうち道分【1人当】'!CM26, 0), 0)</f>
        <v>0</v>
      </c>
      <c r="CN26" s="185">
        <f>IFERROR(IF('⑥-1A申告納付税額（3%）【1人当】'!CN26-'⑦-1Aのうち道分【1人当】'!CN26&lt;0, '⑥-1A申告納付税額（3%）【1人当】'!CN26-'⑦-1Aのうち道分【1人当】'!CN26, 0), 0)</f>
        <v>0</v>
      </c>
      <c r="CO26" s="185">
        <f>IFERROR(IF('⑥-1A申告納付税額（3%）【1人当】'!CO26-'⑦-1Aのうち道分【1人当】'!CO26&lt;0, '⑥-1A申告納付税額（3%）【1人当】'!CO26-'⑦-1Aのうち道分【1人当】'!CO26, 0), 0)</f>
        <v>0</v>
      </c>
      <c r="CP26" s="185">
        <f>IFERROR(IF('⑥-1A申告納付税額（3%）【1人当】'!CP26-'⑦-1Aのうち道分【1人当】'!CP26&lt;0, '⑥-1A申告納付税額（3%）【1人当】'!CP26-'⑦-1Aのうち道分【1人当】'!CP26, 0), 0)</f>
        <v>0</v>
      </c>
      <c r="CQ26" s="185">
        <f>IFERROR(IF('⑥-1A申告納付税額（3%）【1人当】'!CQ26-'⑦-1Aのうち道分【1人当】'!CQ26&lt;0, '⑥-1A申告納付税額（3%）【1人当】'!CQ26-'⑦-1Aのうち道分【1人当】'!CQ26, 0), 0)</f>
        <v>0</v>
      </c>
      <c r="CR26" s="185">
        <f>IFERROR(IF('⑥-1A申告納付税額（3%）【1人当】'!CR26-'⑦-1Aのうち道分【1人当】'!CR26&lt;0, '⑥-1A申告納付税額（3%）【1人当】'!CR26-'⑦-1Aのうち道分【1人当】'!CR26, 0), 0)</f>
        <v>0</v>
      </c>
      <c r="CS26" s="185">
        <f>IFERROR(IF('⑥-1A申告納付税額（3%）【1人当】'!CS26-'⑦-1Aのうち道分【1人当】'!CS26&lt;0, '⑥-1A申告納付税額（3%）【1人当】'!CS26-'⑦-1Aのうち道分【1人当】'!CS26, 0), 0)</f>
        <v>0</v>
      </c>
      <c r="CT26" s="185">
        <f>IFERROR(IF('⑥-1A申告納付税額（3%）【1人当】'!CT26-'⑦-1Aのうち道分【1人当】'!CT26&lt;0, '⑥-1A申告納付税額（3%）【1人当】'!CT26-'⑦-1Aのうち道分【1人当】'!CT26, 0), 0)</f>
        <v>0</v>
      </c>
      <c r="CU26" s="185">
        <f>IFERROR(IF('⑥-1A申告納付税額（3%）【1人当】'!CU26-'⑦-1Aのうち道分【1人当】'!CU26&lt;0, '⑥-1A申告納付税額（3%）【1人当】'!CU26-'⑦-1Aのうち道分【1人当】'!CU26, 0), 0)</f>
        <v>0</v>
      </c>
      <c r="CV26" s="185">
        <f>IFERROR(IF('⑥-1A申告納付税額（3%）【1人当】'!CV26-'⑦-1Aのうち道分【1人当】'!CV26&lt;0, '⑥-1A申告納付税額（3%）【1人当】'!CV26-'⑦-1Aのうち道分【1人当】'!CV26, 0), 0)</f>
        <v>0</v>
      </c>
      <c r="CW26" s="185">
        <f>IFERROR(IF('⑥-1A申告納付税額（3%）【1人当】'!CW26-'⑦-1Aのうち道分【1人当】'!CW26&lt;0, '⑥-1A申告納付税額（3%）【1人当】'!CW26-'⑦-1Aのうち道分【1人当】'!CW26, 0), 0)</f>
        <v>0</v>
      </c>
      <c r="CX26" s="185">
        <f>IFERROR(IF('⑥-1A申告納付税額（3%）【1人当】'!CX26-'⑦-1Aのうち道分【1人当】'!CX26&lt;0, '⑥-1A申告納付税額（3%）【1人当】'!CX26-'⑦-1Aのうち道分【1人当】'!CX26, 0), 0)</f>
        <v>0</v>
      </c>
      <c r="CY26" s="13"/>
      <c r="CZ26" s="179">
        <v>20</v>
      </c>
      <c r="DA26" s="5">
        <f xml:space="preserve"> SUMIF(C26:CX26,"&lt;0",'①-1入力シート（宿泊人数）【1人当】'!C26:CX26)</f>
        <v>0</v>
      </c>
      <c r="DB26" s="5">
        <f xml:space="preserve"> SUMIF(C26:CX26,"&lt;0",'⑥-1A申告納付税額（3%）【1人当】'!C26:CX26)</f>
        <v>0</v>
      </c>
    </row>
    <row r="27" spans="1:106">
      <c r="A27" s="196"/>
      <c r="B27" s="175">
        <v>21</v>
      </c>
      <c r="C27" s="185">
        <f>IFERROR(IF('⑥-1A申告納付税額（3%）【1人当】'!C27-'⑦-1Aのうち道分【1人当】'!C27&lt;0, '⑥-1A申告納付税額（3%）【1人当】'!C27-'⑦-1Aのうち道分【1人当】'!C27, 0), 0)</f>
        <v>0</v>
      </c>
      <c r="D27" s="185">
        <f>IFERROR(IF('⑥-1A申告納付税額（3%）【1人当】'!D27-'⑦-1Aのうち道分【1人当】'!D27&lt;0, '⑥-1A申告納付税額（3%）【1人当】'!D27-'⑦-1Aのうち道分【1人当】'!D27, 0), 0)</f>
        <v>0</v>
      </c>
      <c r="E27" s="185">
        <f>IFERROR(IF('⑥-1A申告納付税額（3%）【1人当】'!E27-'⑦-1Aのうち道分【1人当】'!E27&lt;0, '⑥-1A申告納付税額（3%）【1人当】'!E27-'⑦-1Aのうち道分【1人当】'!E27, 0), 0)</f>
        <v>0</v>
      </c>
      <c r="F27" s="185">
        <f>IFERROR(IF('⑥-1A申告納付税額（3%）【1人当】'!F27-'⑦-1Aのうち道分【1人当】'!F27&lt;0, '⑥-1A申告納付税額（3%）【1人当】'!F27-'⑦-1Aのうち道分【1人当】'!F27, 0), 0)</f>
        <v>0</v>
      </c>
      <c r="G27" s="185">
        <f>IFERROR(IF('⑥-1A申告納付税額（3%）【1人当】'!G27-'⑦-1Aのうち道分【1人当】'!G27&lt;0, '⑥-1A申告納付税額（3%）【1人当】'!G27-'⑦-1Aのうち道分【1人当】'!G27, 0), 0)</f>
        <v>0</v>
      </c>
      <c r="H27" s="185">
        <f>IFERROR(IF('⑥-1A申告納付税額（3%）【1人当】'!H27-'⑦-1Aのうち道分【1人当】'!H27&lt;0, '⑥-1A申告納付税額（3%）【1人当】'!H27-'⑦-1Aのうち道分【1人当】'!H27, 0), 0)</f>
        <v>0</v>
      </c>
      <c r="I27" s="185">
        <f>IFERROR(IF('⑥-1A申告納付税額（3%）【1人当】'!I27-'⑦-1Aのうち道分【1人当】'!I27&lt;0, '⑥-1A申告納付税額（3%）【1人当】'!I27-'⑦-1Aのうち道分【1人当】'!I27, 0), 0)</f>
        <v>0</v>
      </c>
      <c r="J27" s="185">
        <f>IFERROR(IF('⑥-1A申告納付税額（3%）【1人当】'!J27-'⑦-1Aのうち道分【1人当】'!J27&lt;0, '⑥-1A申告納付税額（3%）【1人当】'!J27-'⑦-1Aのうち道分【1人当】'!J27, 0), 0)</f>
        <v>0</v>
      </c>
      <c r="K27" s="185">
        <f>IFERROR(IF('⑥-1A申告納付税額（3%）【1人当】'!K27-'⑦-1Aのうち道分【1人当】'!K27&lt;0, '⑥-1A申告納付税額（3%）【1人当】'!K27-'⑦-1Aのうち道分【1人当】'!K27, 0), 0)</f>
        <v>0</v>
      </c>
      <c r="L27" s="185">
        <f>IFERROR(IF('⑥-1A申告納付税額（3%）【1人当】'!L27-'⑦-1Aのうち道分【1人当】'!L27&lt;0, '⑥-1A申告納付税額（3%）【1人当】'!L27-'⑦-1Aのうち道分【1人当】'!L27, 0), 0)</f>
        <v>0</v>
      </c>
      <c r="M27" s="185">
        <f>IFERROR(IF('⑥-1A申告納付税額（3%）【1人当】'!M27-'⑦-1Aのうち道分【1人当】'!M27&lt;0, '⑥-1A申告納付税額（3%）【1人当】'!M27-'⑦-1Aのうち道分【1人当】'!M27, 0), 0)</f>
        <v>0</v>
      </c>
      <c r="N27" s="185">
        <f>IFERROR(IF('⑥-1A申告納付税額（3%）【1人当】'!N27-'⑦-1Aのうち道分【1人当】'!N27&lt;0, '⑥-1A申告納付税額（3%）【1人当】'!N27-'⑦-1Aのうち道分【1人当】'!N27, 0), 0)</f>
        <v>0</v>
      </c>
      <c r="O27" s="185">
        <f>IFERROR(IF('⑥-1A申告納付税額（3%）【1人当】'!O27-'⑦-1Aのうち道分【1人当】'!O27&lt;0, '⑥-1A申告納付税額（3%）【1人当】'!O27-'⑦-1Aのうち道分【1人当】'!O27, 0), 0)</f>
        <v>0</v>
      </c>
      <c r="P27" s="185">
        <f>IFERROR(IF('⑥-1A申告納付税額（3%）【1人当】'!P27-'⑦-1Aのうち道分【1人当】'!P27&lt;0, '⑥-1A申告納付税額（3%）【1人当】'!P27-'⑦-1Aのうち道分【1人当】'!P27, 0), 0)</f>
        <v>0</v>
      </c>
      <c r="Q27" s="185">
        <f>IFERROR(IF('⑥-1A申告納付税額（3%）【1人当】'!Q27-'⑦-1Aのうち道分【1人当】'!Q27&lt;0, '⑥-1A申告納付税額（3%）【1人当】'!Q27-'⑦-1Aのうち道分【1人当】'!Q27, 0), 0)</f>
        <v>0</v>
      </c>
      <c r="R27" s="185">
        <f>IFERROR(IF('⑥-1A申告納付税額（3%）【1人当】'!R27-'⑦-1Aのうち道分【1人当】'!R27&lt;0, '⑥-1A申告納付税額（3%）【1人当】'!R27-'⑦-1Aのうち道分【1人当】'!R27, 0), 0)</f>
        <v>0</v>
      </c>
      <c r="S27" s="185">
        <f>IFERROR(IF('⑥-1A申告納付税額（3%）【1人当】'!S27-'⑦-1Aのうち道分【1人当】'!S27&lt;0, '⑥-1A申告納付税額（3%）【1人当】'!S27-'⑦-1Aのうち道分【1人当】'!S27, 0), 0)</f>
        <v>0</v>
      </c>
      <c r="T27" s="185">
        <f>IFERROR(IF('⑥-1A申告納付税額（3%）【1人当】'!T27-'⑦-1Aのうち道分【1人当】'!T27&lt;0, '⑥-1A申告納付税額（3%）【1人当】'!T27-'⑦-1Aのうち道分【1人当】'!T27, 0), 0)</f>
        <v>0</v>
      </c>
      <c r="U27" s="185">
        <f>IFERROR(IF('⑥-1A申告納付税額（3%）【1人当】'!U27-'⑦-1Aのうち道分【1人当】'!U27&lt;0, '⑥-1A申告納付税額（3%）【1人当】'!U27-'⑦-1Aのうち道分【1人当】'!U27, 0), 0)</f>
        <v>0</v>
      </c>
      <c r="V27" s="185">
        <f>IFERROR(IF('⑥-1A申告納付税額（3%）【1人当】'!V27-'⑦-1Aのうち道分【1人当】'!V27&lt;0, '⑥-1A申告納付税額（3%）【1人当】'!V27-'⑦-1Aのうち道分【1人当】'!V27, 0), 0)</f>
        <v>0</v>
      </c>
      <c r="W27" s="185">
        <f>IFERROR(IF('⑥-1A申告納付税額（3%）【1人当】'!W27-'⑦-1Aのうち道分【1人当】'!W27&lt;0, '⑥-1A申告納付税額（3%）【1人当】'!W27-'⑦-1Aのうち道分【1人当】'!W27, 0), 0)</f>
        <v>0</v>
      </c>
      <c r="X27" s="185">
        <f>IFERROR(IF('⑥-1A申告納付税額（3%）【1人当】'!X27-'⑦-1Aのうち道分【1人当】'!X27&lt;0, '⑥-1A申告納付税額（3%）【1人当】'!X27-'⑦-1Aのうち道分【1人当】'!X27, 0), 0)</f>
        <v>0</v>
      </c>
      <c r="Y27" s="185">
        <f>IFERROR(IF('⑥-1A申告納付税額（3%）【1人当】'!Y27-'⑦-1Aのうち道分【1人当】'!Y27&lt;0, '⑥-1A申告納付税額（3%）【1人当】'!Y27-'⑦-1Aのうち道分【1人当】'!Y27, 0), 0)</f>
        <v>0</v>
      </c>
      <c r="Z27" s="185">
        <f>IFERROR(IF('⑥-1A申告納付税額（3%）【1人当】'!Z27-'⑦-1Aのうち道分【1人当】'!Z27&lt;0, '⑥-1A申告納付税額（3%）【1人当】'!Z27-'⑦-1Aのうち道分【1人当】'!Z27, 0), 0)</f>
        <v>0</v>
      </c>
      <c r="AA27" s="185">
        <f>IFERROR(IF('⑥-1A申告納付税額（3%）【1人当】'!AA27-'⑦-1Aのうち道分【1人当】'!AA27&lt;0, '⑥-1A申告納付税額（3%）【1人当】'!AA27-'⑦-1Aのうち道分【1人当】'!AA27, 0), 0)</f>
        <v>0</v>
      </c>
      <c r="AB27" s="185">
        <f>IFERROR(IF('⑥-1A申告納付税額（3%）【1人当】'!AB27-'⑦-1Aのうち道分【1人当】'!AB27&lt;0, '⑥-1A申告納付税額（3%）【1人当】'!AB27-'⑦-1Aのうち道分【1人当】'!AB27, 0), 0)</f>
        <v>0</v>
      </c>
      <c r="AC27" s="185">
        <f>IFERROR(IF('⑥-1A申告納付税額（3%）【1人当】'!AC27-'⑦-1Aのうち道分【1人当】'!AC27&lt;0, '⑥-1A申告納付税額（3%）【1人当】'!AC27-'⑦-1Aのうち道分【1人当】'!AC27, 0), 0)</f>
        <v>0</v>
      </c>
      <c r="AD27" s="185">
        <f>IFERROR(IF('⑥-1A申告納付税額（3%）【1人当】'!AD27-'⑦-1Aのうち道分【1人当】'!AD27&lt;0, '⑥-1A申告納付税額（3%）【1人当】'!AD27-'⑦-1Aのうち道分【1人当】'!AD27, 0), 0)</f>
        <v>0</v>
      </c>
      <c r="AE27" s="185">
        <f>IFERROR(IF('⑥-1A申告納付税額（3%）【1人当】'!AE27-'⑦-1Aのうち道分【1人当】'!AE27&lt;0, '⑥-1A申告納付税額（3%）【1人当】'!AE27-'⑦-1Aのうち道分【1人当】'!AE27, 0), 0)</f>
        <v>0</v>
      </c>
      <c r="AF27" s="185">
        <f>IFERROR(IF('⑥-1A申告納付税額（3%）【1人当】'!AF27-'⑦-1Aのうち道分【1人当】'!AF27&lt;0, '⑥-1A申告納付税額（3%）【1人当】'!AF27-'⑦-1Aのうち道分【1人当】'!AF27, 0), 0)</f>
        <v>0</v>
      </c>
      <c r="AG27" s="185">
        <f>IFERROR(IF('⑥-1A申告納付税額（3%）【1人当】'!AG27-'⑦-1Aのうち道分【1人当】'!AG27&lt;0, '⑥-1A申告納付税額（3%）【1人当】'!AG27-'⑦-1Aのうち道分【1人当】'!AG27, 0), 0)</f>
        <v>0</v>
      </c>
      <c r="AH27" s="185">
        <f>IFERROR(IF('⑥-1A申告納付税額（3%）【1人当】'!AH27-'⑦-1Aのうち道分【1人当】'!AH27&lt;0, '⑥-1A申告納付税額（3%）【1人当】'!AH27-'⑦-1Aのうち道分【1人当】'!AH27, 0), 0)</f>
        <v>0</v>
      </c>
      <c r="AI27" s="185">
        <f>IFERROR(IF('⑥-1A申告納付税額（3%）【1人当】'!AI27-'⑦-1Aのうち道分【1人当】'!AI27&lt;0, '⑥-1A申告納付税額（3%）【1人当】'!AI27-'⑦-1Aのうち道分【1人当】'!AI27, 0), 0)</f>
        <v>0</v>
      </c>
      <c r="AJ27" s="185">
        <f>IFERROR(IF('⑥-1A申告納付税額（3%）【1人当】'!AJ27-'⑦-1Aのうち道分【1人当】'!AJ27&lt;0, '⑥-1A申告納付税額（3%）【1人当】'!AJ27-'⑦-1Aのうち道分【1人当】'!AJ27, 0), 0)</f>
        <v>0</v>
      </c>
      <c r="AK27" s="185">
        <f>IFERROR(IF('⑥-1A申告納付税額（3%）【1人当】'!AK27-'⑦-1Aのうち道分【1人当】'!AK27&lt;0, '⑥-1A申告納付税額（3%）【1人当】'!AK27-'⑦-1Aのうち道分【1人当】'!AK27, 0), 0)</f>
        <v>0</v>
      </c>
      <c r="AL27" s="185">
        <f>IFERROR(IF('⑥-1A申告納付税額（3%）【1人当】'!AL27-'⑦-1Aのうち道分【1人当】'!AL27&lt;0, '⑥-1A申告納付税額（3%）【1人当】'!AL27-'⑦-1Aのうち道分【1人当】'!AL27, 0), 0)</f>
        <v>0</v>
      </c>
      <c r="AM27" s="185">
        <f>IFERROR(IF('⑥-1A申告納付税額（3%）【1人当】'!AM27-'⑦-1Aのうち道分【1人当】'!AM27&lt;0, '⑥-1A申告納付税額（3%）【1人当】'!AM27-'⑦-1Aのうち道分【1人当】'!AM27, 0), 0)</f>
        <v>0</v>
      </c>
      <c r="AN27" s="185">
        <f>IFERROR(IF('⑥-1A申告納付税額（3%）【1人当】'!AN27-'⑦-1Aのうち道分【1人当】'!AN27&lt;0, '⑥-1A申告納付税額（3%）【1人当】'!AN27-'⑦-1Aのうち道分【1人当】'!AN27, 0), 0)</f>
        <v>0</v>
      </c>
      <c r="AO27" s="185">
        <f>IFERROR(IF('⑥-1A申告納付税額（3%）【1人当】'!AO27-'⑦-1Aのうち道分【1人当】'!AO27&lt;0, '⑥-1A申告納付税額（3%）【1人当】'!AO27-'⑦-1Aのうち道分【1人当】'!AO27, 0), 0)</f>
        <v>0</v>
      </c>
      <c r="AP27" s="185">
        <f>IFERROR(IF('⑥-1A申告納付税額（3%）【1人当】'!AP27-'⑦-1Aのうち道分【1人当】'!AP27&lt;0, '⑥-1A申告納付税額（3%）【1人当】'!AP27-'⑦-1Aのうち道分【1人当】'!AP27, 0), 0)</f>
        <v>0</v>
      </c>
      <c r="AQ27" s="185">
        <f>IFERROR(IF('⑥-1A申告納付税額（3%）【1人当】'!AQ27-'⑦-1Aのうち道分【1人当】'!AQ27&lt;0, '⑥-1A申告納付税額（3%）【1人当】'!AQ27-'⑦-1Aのうち道分【1人当】'!AQ27, 0), 0)</f>
        <v>0</v>
      </c>
      <c r="AR27" s="185">
        <f>IFERROR(IF('⑥-1A申告納付税額（3%）【1人当】'!AR27-'⑦-1Aのうち道分【1人当】'!AR27&lt;0, '⑥-1A申告納付税額（3%）【1人当】'!AR27-'⑦-1Aのうち道分【1人当】'!AR27, 0), 0)</f>
        <v>0</v>
      </c>
      <c r="AS27" s="185">
        <f>IFERROR(IF('⑥-1A申告納付税額（3%）【1人当】'!AS27-'⑦-1Aのうち道分【1人当】'!AS27&lt;0, '⑥-1A申告納付税額（3%）【1人当】'!AS27-'⑦-1Aのうち道分【1人当】'!AS27, 0), 0)</f>
        <v>0</v>
      </c>
      <c r="AT27" s="185">
        <f>IFERROR(IF('⑥-1A申告納付税額（3%）【1人当】'!AT27-'⑦-1Aのうち道分【1人当】'!AT27&lt;0, '⑥-1A申告納付税額（3%）【1人当】'!AT27-'⑦-1Aのうち道分【1人当】'!AT27, 0), 0)</f>
        <v>0</v>
      </c>
      <c r="AU27" s="185">
        <f>IFERROR(IF('⑥-1A申告納付税額（3%）【1人当】'!AU27-'⑦-1Aのうち道分【1人当】'!AU27&lt;0, '⑥-1A申告納付税額（3%）【1人当】'!AU27-'⑦-1Aのうち道分【1人当】'!AU27, 0), 0)</f>
        <v>0</v>
      </c>
      <c r="AV27" s="185">
        <f>IFERROR(IF('⑥-1A申告納付税額（3%）【1人当】'!AV27-'⑦-1Aのうち道分【1人当】'!AV27&lt;0, '⑥-1A申告納付税額（3%）【1人当】'!AV27-'⑦-1Aのうち道分【1人当】'!AV27, 0), 0)</f>
        <v>0</v>
      </c>
      <c r="AW27" s="185">
        <f>IFERROR(IF('⑥-1A申告納付税額（3%）【1人当】'!AW27-'⑦-1Aのうち道分【1人当】'!AW27&lt;0, '⑥-1A申告納付税額（3%）【1人当】'!AW27-'⑦-1Aのうち道分【1人当】'!AW27, 0), 0)</f>
        <v>0</v>
      </c>
      <c r="AX27" s="185">
        <f>IFERROR(IF('⑥-1A申告納付税額（3%）【1人当】'!AX27-'⑦-1Aのうち道分【1人当】'!AX27&lt;0, '⑥-1A申告納付税額（3%）【1人当】'!AX27-'⑦-1Aのうち道分【1人当】'!AX27, 0), 0)</f>
        <v>0</v>
      </c>
      <c r="AY27" s="185">
        <f>IFERROR(IF('⑥-1A申告納付税額（3%）【1人当】'!AY27-'⑦-1Aのうち道分【1人当】'!AY27&lt;0, '⑥-1A申告納付税額（3%）【1人当】'!AY27-'⑦-1Aのうち道分【1人当】'!AY27, 0), 0)</f>
        <v>0</v>
      </c>
      <c r="AZ27" s="185">
        <f>IFERROR(IF('⑥-1A申告納付税額（3%）【1人当】'!AZ27-'⑦-1Aのうち道分【1人当】'!AZ27&lt;0, '⑥-1A申告納付税額（3%）【1人当】'!AZ27-'⑦-1Aのうち道分【1人当】'!AZ27, 0), 0)</f>
        <v>0</v>
      </c>
      <c r="BA27" s="185">
        <f>IFERROR(IF('⑥-1A申告納付税額（3%）【1人当】'!BA27-'⑦-1Aのうち道分【1人当】'!BA27&lt;0, '⑥-1A申告納付税額（3%）【1人当】'!BA27-'⑦-1Aのうち道分【1人当】'!BA27, 0), 0)</f>
        <v>0</v>
      </c>
      <c r="BB27" s="185">
        <f>IFERROR(IF('⑥-1A申告納付税額（3%）【1人当】'!BB27-'⑦-1Aのうち道分【1人当】'!BB27&lt;0, '⑥-1A申告納付税額（3%）【1人当】'!BB27-'⑦-1Aのうち道分【1人当】'!BB27, 0), 0)</f>
        <v>0</v>
      </c>
      <c r="BC27" s="185">
        <f>IFERROR(IF('⑥-1A申告納付税額（3%）【1人当】'!BC27-'⑦-1Aのうち道分【1人当】'!BC27&lt;0, '⑥-1A申告納付税額（3%）【1人当】'!BC27-'⑦-1Aのうち道分【1人当】'!BC27, 0), 0)</f>
        <v>0</v>
      </c>
      <c r="BD27" s="185">
        <f>IFERROR(IF('⑥-1A申告納付税額（3%）【1人当】'!BD27-'⑦-1Aのうち道分【1人当】'!BD27&lt;0, '⑥-1A申告納付税額（3%）【1人当】'!BD27-'⑦-1Aのうち道分【1人当】'!BD27, 0), 0)</f>
        <v>0</v>
      </c>
      <c r="BE27" s="185">
        <f>IFERROR(IF('⑥-1A申告納付税額（3%）【1人当】'!BE27-'⑦-1Aのうち道分【1人当】'!BE27&lt;0, '⑥-1A申告納付税額（3%）【1人当】'!BE27-'⑦-1Aのうち道分【1人当】'!BE27, 0), 0)</f>
        <v>0</v>
      </c>
      <c r="BF27" s="185">
        <f>IFERROR(IF('⑥-1A申告納付税額（3%）【1人当】'!BF27-'⑦-1Aのうち道分【1人当】'!BF27&lt;0, '⑥-1A申告納付税額（3%）【1人当】'!BF27-'⑦-1Aのうち道分【1人当】'!BF27, 0), 0)</f>
        <v>0</v>
      </c>
      <c r="BG27" s="185">
        <f>IFERROR(IF('⑥-1A申告納付税額（3%）【1人当】'!BG27-'⑦-1Aのうち道分【1人当】'!BG27&lt;0, '⑥-1A申告納付税額（3%）【1人当】'!BG27-'⑦-1Aのうち道分【1人当】'!BG27, 0), 0)</f>
        <v>0</v>
      </c>
      <c r="BH27" s="185">
        <f>IFERROR(IF('⑥-1A申告納付税額（3%）【1人当】'!BH27-'⑦-1Aのうち道分【1人当】'!BH27&lt;0, '⑥-1A申告納付税額（3%）【1人当】'!BH27-'⑦-1Aのうち道分【1人当】'!BH27, 0), 0)</f>
        <v>0</v>
      </c>
      <c r="BI27" s="185">
        <f>IFERROR(IF('⑥-1A申告納付税額（3%）【1人当】'!BI27-'⑦-1Aのうち道分【1人当】'!BI27&lt;0, '⑥-1A申告納付税額（3%）【1人当】'!BI27-'⑦-1Aのうち道分【1人当】'!BI27, 0), 0)</f>
        <v>0</v>
      </c>
      <c r="BJ27" s="185">
        <f>IFERROR(IF('⑥-1A申告納付税額（3%）【1人当】'!BJ27-'⑦-1Aのうち道分【1人当】'!BJ27&lt;0, '⑥-1A申告納付税額（3%）【1人当】'!BJ27-'⑦-1Aのうち道分【1人当】'!BJ27, 0), 0)</f>
        <v>0</v>
      </c>
      <c r="BK27" s="185">
        <f>IFERROR(IF('⑥-1A申告納付税額（3%）【1人当】'!BK27-'⑦-1Aのうち道分【1人当】'!BK27&lt;0, '⑥-1A申告納付税額（3%）【1人当】'!BK27-'⑦-1Aのうち道分【1人当】'!BK27, 0), 0)</f>
        <v>0</v>
      </c>
      <c r="BL27" s="185">
        <f>IFERROR(IF('⑥-1A申告納付税額（3%）【1人当】'!BL27-'⑦-1Aのうち道分【1人当】'!BL27&lt;0, '⑥-1A申告納付税額（3%）【1人当】'!BL27-'⑦-1Aのうち道分【1人当】'!BL27, 0), 0)</f>
        <v>0</v>
      </c>
      <c r="BM27" s="185">
        <f>IFERROR(IF('⑥-1A申告納付税額（3%）【1人当】'!BM27-'⑦-1Aのうち道分【1人当】'!BM27&lt;0, '⑥-1A申告納付税額（3%）【1人当】'!BM27-'⑦-1Aのうち道分【1人当】'!BM27, 0), 0)</f>
        <v>0</v>
      </c>
      <c r="BN27" s="185">
        <f>IFERROR(IF('⑥-1A申告納付税額（3%）【1人当】'!BN27-'⑦-1Aのうち道分【1人当】'!BN27&lt;0, '⑥-1A申告納付税額（3%）【1人当】'!BN27-'⑦-1Aのうち道分【1人当】'!BN27, 0), 0)</f>
        <v>0</v>
      </c>
      <c r="BO27" s="185">
        <f>IFERROR(IF('⑥-1A申告納付税額（3%）【1人当】'!BO27-'⑦-1Aのうち道分【1人当】'!BO27&lt;0, '⑥-1A申告納付税額（3%）【1人当】'!BO27-'⑦-1Aのうち道分【1人当】'!BO27, 0), 0)</f>
        <v>0</v>
      </c>
      <c r="BP27" s="185">
        <f>IFERROR(IF('⑥-1A申告納付税額（3%）【1人当】'!BP27-'⑦-1Aのうち道分【1人当】'!BP27&lt;0, '⑥-1A申告納付税額（3%）【1人当】'!BP27-'⑦-1Aのうち道分【1人当】'!BP27, 0), 0)</f>
        <v>0</v>
      </c>
      <c r="BQ27" s="185">
        <f>IFERROR(IF('⑥-1A申告納付税額（3%）【1人当】'!BQ27-'⑦-1Aのうち道分【1人当】'!BQ27&lt;0, '⑥-1A申告納付税額（3%）【1人当】'!BQ27-'⑦-1Aのうち道分【1人当】'!BQ27, 0), 0)</f>
        <v>0</v>
      </c>
      <c r="BR27" s="185">
        <f>IFERROR(IF('⑥-1A申告納付税額（3%）【1人当】'!BR27-'⑦-1Aのうち道分【1人当】'!BR27&lt;0, '⑥-1A申告納付税額（3%）【1人当】'!BR27-'⑦-1Aのうち道分【1人当】'!BR27, 0), 0)</f>
        <v>0</v>
      </c>
      <c r="BS27" s="185">
        <f>IFERROR(IF('⑥-1A申告納付税額（3%）【1人当】'!BS27-'⑦-1Aのうち道分【1人当】'!BS27&lt;0, '⑥-1A申告納付税額（3%）【1人当】'!BS27-'⑦-1Aのうち道分【1人当】'!BS27, 0), 0)</f>
        <v>0</v>
      </c>
      <c r="BT27" s="185">
        <f>IFERROR(IF('⑥-1A申告納付税額（3%）【1人当】'!BT27-'⑦-1Aのうち道分【1人当】'!BT27&lt;0, '⑥-1A申告納付税額（3%）【1人当】'!BT27-'⑦-1Aのうち道分【1人当】'!BT27, 0), 0)</f>
        <v>0</v>
      </c>
      <c r="BU27" s="185">
        <f>IFERROR(IF('⑥-1A申告納付税額（3%）【1人当】'!BU27-'⑦-1Aのうち道分【1人当】'!BU27&lt;0, '⑥-1A申告納付税額（3%）【1人当】'!BU27-'⑦-1Aのうち道分【1人当】'!BU27, 0), 0)</f>
        <v>0</v>
      </c>
      <c r="BV27" s="185">
        <f>IFERROR(IF('⑥-1A申告納付税額（3%）【1人当】'!BV27-'⑦-1Aのうち道分【1人当】'!BV27&lt;0, '⑥-1A申告納付税額（3%）【1人当】'!BV27-'⑦-1Aのうち道分【1人当】'!BV27, 0), 0)</f>
        <v>0</v>
      </c>
      <c r="BW27" s="185">
        <f>IFERROR(IF('⑥-1A申告納付税額（3%）【1人当】'!BW27-'⑦-1Aのうち道分【1人当】'!BW27&lt;0, '⑥-1A申告納付税額（3%）【1人当】'!BW27-'⑦-1Aのうち道分【1人当】'!BW27, 0), 0)</f>
        <v>0</v>
      </c>
      <c r="BX27" s="185">
        <f>IFERROR(IF('⑥-1A申告納付税額（3%）【1人当】'!BX27-'⑦-1Aのうち道分【1人当】'!BX27&lt;0, '⑥-1A申告納付税額（3%）【1人当】'!BX27-'⑦-1Aのうち道分【1人当】'!BX27, 0), 0)</f>
        <v>0</v>
      </c>
      <c r="BY27" s="185">
        <f>IFERROR(IF('⑥-1A申告納付税額（3%）【1人当】'!BY27-'⑦-1Aのうち道分【1人当】'!BY27&lt;0, '⑥-1A申告納付税額（3%）【1人当】'!BY27-'⑦-1Aのうち道分【1人当】'!BY27, 0), 0)</f>
        <v>0</v>
      </c>
      <c r="BZ27" s="185">
        <f>IFERROR(IF('⑥-1A申告納付税額（3%）【1人当】'!BZ27-'⑦-1Aのうち道分【1人当】'!BZ27&lt;0, '⑥-1A申告納付税額（3%）【1人当】'!BZ27-'⑦-1Aのうち道分【1人当】'!BZ27, 0), 0)</f>
        <v>0</v>
      </c>
      <c r="CA27" s="185">
        <f>IFERROR(IF('⑥-1A申告納付税額（3%）【1人当】'!CA27-'⑦-1Aのうち道分【1人当】'!CA27&lt;0, '⑥-1A申告納付税額（3%）【1人当】'!CA27-'⑦-1Aのうち道分【1人当】'!CA27, 0), 0)</f>
        <v>0</v>
      </c>
      <c r="CB27" s="185">
        <f>IFERROR(IF('⑥-1A申告納付税額（3%）【1人当】'!CB27-'⑦-1Aのうち道分【1人当】'!CB27&lt;0, '⑥-1A申告納付税額（3%）【1人当】'!CB27-'⑦-1Aのうち道分【1人当】'!CB27, 0), 0)</f>
        <v>0</v>
      </c>
      <c r="CC27" s="185">
        <f>IFERROR(IF('⑥-1A申告納付税額（3%）【1人当】'!CC27-'⑦-1Aのうち道分【1人当】'!CC27&lt;0, '⑥-1A申告納付税額（3%）【1人当】'!CC27-'⑦-1Aのうち道分【1人当】'!CC27, 0), 0)</f>
        <v>0</v>
      </c>
      <c r="CD27" s="185">
        <f>IFERROR(IF('⑥-1A申告納付税額（3%）【1人当】'!CD27-'⑦-1Aのうち道分【1人当】'!CD27&lt;0, '⑥-1A申告納付税額（3%）【1人当】'!CD27-'⑦-1Aのうち道分【1人当】'!CD27, 0), 0)</f>
        <v>0</v>
      </c>
      <c r="CE27" s="185">
        <f>IFERROR(IF('⑥-1A申告納付税額（3%）【1人当】'!CE27-'⑦-1Aのうち道分【1人当】'!CE27&lt;0, '⑥-1A申告納付税額（3%）【1人当】'!CE27-'⑦-1Aのうち道分【1人当】'!CE27, 0), 0)</f>
        <v>0</v>
      </c>
      <c r="CF27" s="185">
        <f>IFERROR(IF('⑥-1A申告納付税額（3%）【1人当】'!CF27-'⑦-1Aのうち道分【1人当】'!CF27&lt;0, '⑥-1A申告納付税額（3%）【1人当】'!CF27-'⑦-1Aのうち道分【1人当】'!CF27, 0), 0)</f>
        <v>0</v>
      </c>
      <c r="CG27" s="185">
        <f>IFERROR(IF('⑥-1A申告納付税額（3%）【1人当】'!CG27-'⑦-1Aのうち道分【1人当】'!CG27&lt;0, '⑥-1A申告納付税額（3%）【1人当】'!CG27-'⑦-1Aのうち道分【1人当】'!CG27, 0), 0)</f>
        <v>0</v>
      </c>
      <c r="CH27" s="185">
        <f>IFERROR(IF('⑥-1A申告納付税額（3%）【1人当】'!CH27-'⑦-1Aのうち道分【1人当】'!CH27&lt;0, '⑥-1A申告納付税額（3%）【1人当】'!CH27-'⑦-1Aのうち道分【1人当】'!CH27, 0), 0)</f>
        <v>0</v>
      </c>
      <c r="CI27" s="185">
        <f>IFERROR(IF('⑥-1A申告納付税額（3%）【1人当】'!CI27-'⑦-1Aのうち道分【1人当】'!CI27&lt;0, '⑥-1A申告納付税額（3%）【1人当】'!CI27-'⑦-1Aのうち道分【1人当】'!CI27, 0), 0)</f>
        <v>0</v>
      </c>
      <c r="CJ27" s="185">
        <f>IFERROR(IF('⑥-1A申告納付税額（3%）【1人当】'!CJ27-'⑦-1Aのうち道分【1人当】'!CJ27&lt;0, '⑥-1A申告納付税額（3%）【1人当】'!CJ27-'⑦-1Aのうち道分【1人当】'!CJ27, 0), 0)</f>
        <v>0</v>
      </c>
      <c r="CK27" s="185">
        <f>IFERROR(IF('⑥-1A申告納付税額（3%）【1人当】'!CK27-'⑦-1Aのうち道分【1人当】'!CK27&lt;0, '⑥-1A申告納付税額（3%）【1人当】'!CK27-'⑦-1Aのうち道分【1人当】'!CK27, 0), 0)</f>
        <v>0</v>
      </c>
      <c r="CL27" s="185">
        <f>IFERROR(IF('⑥-1A申告納付税額（3%）【1人当】'!CL27-'⑦-1Aのうち道分【1人当】'!CL27&lt;0, '⑥-1A申告納付税額（3%）【1人当】'!CL27-'⑦-1Aのうち道分【1人当】'!CL27, 0), 0)</f>
        <v>0</v>
      </c>
      <c r="CM27" s="185">
        <f>IFERROR(IF('⑥-1A申告納付税額（3%）【1人当】'!CM27-'⑦-1Aのうち道分【1人当】'!CM27&lt;0, '⑥-1A申告納付税額（3%）【1人当】'!CM27-'⑦-1Aのうち道分【1人当】'!CM27, 0), 0)</f>
        <v>0</v>
      </c>
      <c r="CN27" s="185">
        <f>IFERROR(IF('⑥-1A申告納付税額（3%）【1人当】'!CN27-'⑦-1Aのうち道分【1人当】'!CN27&lt;0, '⑥-1A申告納付税額（3%）【1人当】'!CN27-'⑦-1Aのうち道分【1人当】'!CN27, 0), 0)</f>
        <v>0</v>
      </c>
      <c r="CO27" s="185">
        <f>IFERROR(IF('⑥-1A申告納付税額（3%）【1人当】'!CO27-'⑦-1Aのうち道分【1人当】'!CO27&lt;0, '⑥-1A申告納付税額（3%）【1人当】'!CO27-'⑦-1Aのうち道分【1人当】'!CO27, 0), 0)</f>
        <v>0</v>
      </c>
      <c r="CP27" s="185">
        <f>IFERROR(IF('⑥-1A申告納付税額（3%）【1人当】'!CP27-'⑦-1Aのうち道分【1人当】'!CP27&lt;0, '⑥-1A申告納付税額（3%）【1人当】'!CP27-'⑦-1Aのうち道分【1人当】'!CP27, 0), 0)</f>
        <v>0</v>
      </c>
      <c r="CQ27" s="185">
        <f>IFERROR(IF('⑥-1A申告納付税額（3%）【1人当】'!CQ27-'⑦-1Aのうち道分【1人当】'!CQ27&lt;0, '⑥-1A申告納付税額（3%）【1人当】'!CQ27-'⑦-1Aのうち道分【1人当】'!CQ27, 0), 0)</f>
        <v>0</v>
      </c>
      <c r="CR27" s="185">
        <f>IFERROR(IF('⑥-1A申告納付税額（3%）【1人当】'!CR27-'⑦-1Aのうち道分【1人当】'!CR27&lt;0, '⑥-1A申告納付税額（3%）【1人当】'!CR27-'⑦-1Aのうち道分【1人当】'!CR27, 0), 0)</f>
        <v>0</v>
      </c>
      <c r="CS27" s="185">
        <f>IFERROR(IF('⑥-1A申告納付税額（3%）【1人当】'!CS27-'⑦-1Aのうち道分【1人当】'!CS27&lt;0, '⑥-1A申告納付税額（3%）【1人当】'!CS27-'⑦-1Aのうち道分【1人当】'!CS27, 0), 0)</f>
        <v>0</v>
      </c>
      <c r="CT27" s="185">
        <f>IFERROR(IF('⑥-1A申告納付税額（3%）【1人当】'!CT27-'⑦-1Aのうち道分【1人当】'!CT27&lt;0, '⑥-1A申告納付税額（3%）【1人当】'!CT27-'⑦-1Aのうち道分【1人当】'!CT27, 0), 0)</f>
        <v>0</v>
      </c>
      <c r="CU27" s="185">
        <f>IFERROR(IF('⑥-1A申告納付税額（3%）【1人当】'!CU27-'⑦-1Aのうち道分【1人当】'!CU27&lt;0, '⑥-1A申告納付税額（3%）【1人当】'!CU27-'⑦-1Aのうち道分【1人当】'!CU27, 0), 0)</f>
        <v>0</v>
      </c>
      <c r="CV27" s="185">
        <f>IFERROR(IF('⑥-1A申告納付税額（3%）【1人当】'!CV27-'⑦-1Aのうち道分【1人当】'!CV27&lt;0, '⑥-1A申告納付税額（3%）【1人当】'!CV27-'⑦-1Aのうち道分【1人当】'!CV27, 0), 0)</f>
        <v>0</v>
      </c>
      <c r="CW27" s="185">
        <f>IFERROR(IF('⑥-1A申告納付税額（3%）【1人当】'!CW27-'⑦-1Aのうち道分【1人当】'!CW27&lt;0, '⑥-1A申告納付税額（3%）【1人当】'!CW27-'⑦-1Aのうち道分【1人当】'!CW27, 0), 0)</f>
        <v>0</v>
      </c>
      <c r="CX27" s="185">
        <f>IFERROR(IF('⑥-1A申告納付税額（3%）【1人当】'!CX27-'⑦-1Aのうち道分【1人当】'!CX27&lt;0, '⑥-1A申告納付税額（3%）【1人当】'!CX27-'⑦-1Aのうち道分【1人当】'!CX27, 0), 0)</f>
        <v>0</v>
      </c>
      <c r="CY27" s="13"/>
      <c r="CZ27" s="179">
        <v>21</v>
      </c>
      <c r="DA27" s="5">
        <f xml:space="preserve"> SUMIF(C27:CX27,"&lt;0",'①-1入力シート（宿泊人数）【1人当】'!C27:CX27)</f>
        <v>0</v>
      </c>
      <c r="DB27" s="5">
        <f xml:space="preserve"> SUMIF(C27:CX27,"&lt;0",'⑥-1A申告納付税額（3%）【1人当】'!C27:CX27)</f>
        <v>0</v>
      </c>
    </row>
    <row r="28" spans="1:106">
      <c r="A28" s="196"/>
      <c r="B28" s="175">
        <v>22</v>
      </c>
      <c r="C28" s="185">
        <f>IFERROR(IF('⑥-1A申告納付税額（3%）【1人当】'!C28-'⑦-1Aのうち道分【1人当】'!C28&lt;0, '⑥-1A申告納付税額（3%）【1人当】'!C28-'⑦-1Aのうち道分【1人当】'!C28, 0), 0)</f>
        <v>0</v>
      </c>
      <c r="D28" s="185">
        <f>IFERROR(IF('⑥-1A申告納付税額（3%）【1人当】'!D28-'⑦-1Aのうち道分【1人当】'!D28&lt;0, '⑥-1A申告納付税額（3%）【1人当】'!D28-'⑦-1Aのうち道分【1人当】'!D28, 0), 0)</f>
        <v>0</v>
      </c>
      <c r="E28" s="185">
        <f>IFERROR(IF('⑥-1A申告納付税額（3%）【1人当】'!E28-'⑦-1Aのうち道分【1人当】'!E28&lt;0, '⑥-1A申告納付税額（3%）【1人当】'!E28-'⑦-1Aのうち道分【1人当】'!E28, 0), 0)</f>
        <v>0</v>
      </c>
      <c r="F28" s="185">
        <f>IFERROR(IF('⑥-1A申告納付税額（3%）【1人当】'!F28-'⑦-1Aのうち道分【1人当】'!F28&lt;0, '⑥-1A申告納付税額（3%）【1人当】'!F28-'⑦-1Aのうち道分【1人当】'!F28, 0), 0)</f>
        <v>0</v>
      </c>
      <c r="G28" s="185">
        <f>IFERROR(IF('⑥-1A申告納付税額（3%）【1人当】'!G28-'⑦-1Aのうち道分【1人当】'!G28&lt;0, '⑥-1A申告納付税額（3%）【1人当】'!G28-'⑦-1Aのうち道分【1人当】'!G28, 0), 0)</f>
        <v>0</v>
      </c>
      <c r="H28" s="185">
        <f>IFERROR(IF('⑥-1A申告納付税額（3%）【1人当】'!H28-'⑦-1Aのうち道分【1人当】'!H28&lt;0, '⑥-1A申告納付税額（3%）【1人当】'!H28-'⑦-1Aのうち道分【1人当】'!H28, 0), 0)</f>
        <v>0</v>
      </c>
      <c r="I28" s="185">
        <f>IFERROR(IF('⑥-1A申告納付税額（3%）【1人当】'!I28-'⑦-1Aのうち道分【1人当】'!I28&lt;0, '⑥-1A申告納付税額（3%）【1人当】'!I28-'⑦-1Aのうち道分【1人当】'!I28, 0), 0)</f>
        <v>0</v>
      </c>
      <c r="J28" s="185">
        <f>IFERROR(IF('⑥-1A申告納付税額（3%）【1人当】'!J28-'⑦-1Aのうち道分【1人当】'!J28&lt;0, '⑥-1A申告納付税額（3%）【1人当】'!J28-'⑦-1Aのうち道分【1人当】'!J28, 0), 0)</f>
        <v>0</v>
      </c>
      <c r="K28" s="185">
        <f>IFERROR(IF('⑥-1A申告納付税額（3%）【1人当】'!K28-'⑦-1Aのうち道分【1人当】'!K28&lt;0, '⑥-1A申告納付税額（3%）【1人当】'!K28-'⑦-1Aのうち道分【1人当】'!K28, 0), 0)</f>
        <v>0</v>
      </c>
      <c r="L28" s="185">
        <f>IFERROR(IF('⑥-1A申告納付税額（3%）【1人当】'!L28-'⑦-1Aのうち道分【1人当】'!L28&lt;0, '⑥-1A申告納付税額（3%）【1人当】'!L28-'⑦-1Aのうち道分【1人当】'!L28, 0), 0)</f>
        <v>0</v>
      </c>
      <c r="M28" s="185">
        <f>IFERROR(IF('⑥-1A申告納付税額（3%）【1人当】'!M28-'⑦-1Aのうち道分【1人当】'!M28&lt;0, '⑥-1A申告納付税額（3%）【1人当】'!M28-'⑦-1Aのうち道分【1人当】'!M28, 0), 0)</f>
        <v>0</v>
      </c>
      <c r="N28" s="185">
        <f>IFERROR(IF('⑥-1A申告納付税額（3%）【1人当】'!N28-'⑦-1Aのうち道分【1人当】'!N28&lt;0, '⑥-1A申告納付税額（3%）【1人当】'!N28-'⑦-1Aのうち道分【1人当】'!N28, 0), 0)</f>
        <v>0</v>
      </c>
      <c r="O28" s="185">
        <f>IFERROR(IF('⑥-1A申告納付税額（3%）【1人当】'!O28-'⑦-1Aのうち道分【1人当】'!O28&lt;0, '⑥-1A申告納付税額（3%）【1人当】'!O28-'⑦-1Aのうち道分【1人当】'!O28, 0), 0)</f>
        <v>0</v>
      </c>
      <c r="P28" s="185">
        <f>IFERROR(IF('⑥-1A申告納付税額（3%）【1人当】'!P28-'⑦-1Aのうち道分【1人当】'!P28&lt;0, '⑥-1A申告納付税額（3%）【1人当】'!P28-'⑦-1Aのうち道分【1人当】'!P28, 0), 0)</f>
        <v>0</v>
      </c>
      <c r="Q28" s="185">
        <f>IFERROR(IF('⑥-1A申告納付税額（3%）【1人当】'!Q28-'⑦-1Aのうち道分【1人当】'!Q28&lt;0, '⑥-1A申告納付税額（3%）【1人当】'!Q28-'⑦-1Aのうち道分【1人当】'!Q28, 0), 0)</f>
        <v>0</v>
      </c>
      <c r="R28" s="185">
        <f>IFERROR(IF('⑥-1A申告納付税額（3%）【1人当】'!R28-'⑦-1Aのうち道分【1人当】'!R28&lt;0, '⑥-1A申告納付税額（3%）【1人当】'!R28-'⑦-1Aのうち道分【1人当】'!R28, 0), 0)</f>
        <v>0</v>
      </c>
      <c r="S28" s="185">
        <f>IFERROR(IF('⑥-1A申告納付税額（3%）【1人当】'!S28-'⑦-1Aのうち道分【1人当】'!S28&lt;0, '⑥-1A申告納付税額（3%）【1人当】'!S28-'⑦-1Aのうち道分【1人当】'!S28, 0), 0)</f>
        <v>0</v>
      </c>
      <c r="T28" s="185">
        <f>IFERROR(IF('⑥-1A申告納付税額（3%）【1人当】'!T28-'⑦-1Aのうち道分【1人当】'!T28&lt;0, '⑥-1A申告納付税額（3%）【1人当】'!T28-'⑦-1Aのうち道分【1人当】'!T28, 0), 0)</f>
        <v>0</v>
      </c>
      <c r="U28" s="185">
        <f>IFERROR(IF('⑥-1A申告納付税額（3%）【1人当】'!U28-'⑦-1Aのうち道分【1人当】'!U28&lt;0, '⑥-1A申告納付税額（3%）【1人当】'!U28-'⑦-1Aのうち道分【1人当】'!U28, 0), 0)</f>
        <v>0</v>
      </c>
      <c r="V28" s="185">
        <f>IFERROR(IF('⑥-1A申告納付税額（3%）【1人当】'!V28-'⑦-1Aのうち道分【1人当】'!V28&lt;0, '⑥-1A申告納付税額（3%）【1人当】'!V28-'⑦-1Aのうち道分【1人当】'!V28, 0), 0)</f>
        <v>0</v>
      </c>
      <c r="W28" s="185">
        <f>IFERROR(IF('⑥-1A申告納付税額（3%）【1人当】'!W28-'⑦-1Aのうち道分【1人当】'!W28&lt;0, '⑥-1A申告納付税額（3%）【1人当】'!W28-'⑦-1Aのうち道分【1人当】'!W28, 0), 0)</f>
        <v>0</v>
      </c>
      <c r="X28" s="185">
        <f>IFERROR(IF('⑥-1A申告納付税額（3%）【1人当】'!X28-'⑦-1Aのうち道分【1人当】'!X28&lt;0, '⑥-1A申告納付税額（3%）【1人当】'!X28-'⑦-1Aのうち道分【1人当】'!X28, 0), 0)</f>
        <v>0</v>
      </c>
      <c r="Y28" s="185">
        <f>IFERROR(IF('⑥-1A申告納付税額（3%）【1人当】'!Y28-'⑦-1Aのうち道分【1人当】'!Y28&lt;0, '⑥-1A申告納付税額（3%）【1人当】'!Y28-'⑦-1Aのうち道分【1人当】'!Y28, 0), 0)</f>
        <v>0</v>
      </c>
      <c r="Z28" s="185">
        <f>IFERROR(IF('⑥-1A申告納付税額（3%）【1人当】'!Z28-'⑦-1Aのうち道分【1人当】'!Z28&lt;0, '⑥-1A申告納付税額（3%）【1人当】'!Z28-'⑦-1Aのうち道分【1人当】'!Z28, 0), 0)</f>
        <v>0</v>
      </c>
      <c r="AA28" s="185">
        <f>IFERROR(IF('⑥-1A申告納付税額（3%）【1人当】'!AA28-'⑦-1Aのうち道分【1人当】'!AA28&lt;0, '⑥-1A申告納付税額（3%）【1人当】'!AA28-'⑦-1Aのうち道分【1人当】'!AA28, 0), 0)</f>
        <v>0</v>
      </c>
      <c r="AB28" s="185">
        <f>IFERROR(IF('⑥-1A申告納付税額（3%）【1人当】'!AB28-'⑦-1Aのうち道分【1人当】'!AB28&lt;0, '⑥-1A申告納付税額（3%）【1人当】'!AB28-'⑦-1Aのうち道分【1人当】'!AB28, 0), 0)</f>
        <v>0</v>
      </c>
      <c r="AC28" s="185">
        <f>IFERROR(IF('⑥-1A申告納付税額（3%）【1人当】'!AC28-'⑦-1Aのうち道分【1人当】'!AC28&lt;0, '⑥-1A申告納付税額（3%）【1人当】'!AC28-'⑦-1Aのうち道分【1人当】'!AC28, 0), 0)</f>
        <v>0</v>
      </c>
      <c r="AD28" s="185">
        <f>IFERROR(IF('⑥-1A申告納付税額（3%）【1人当】'!AD28-'⑦-1Aのうち道分【1人当】'!AD28&lt;0, '⑥-1A申告納付税額（3%）【1人当】'!AD28-'⑦-1Aのうち道分【1人当】'!AD28, 0), 0)</f>
        <v>0</v>
      </c>
      <c r="AE28" s="185">
        <f>IFERROR(IF('⑥-1A申告納付税額（3%）【1人当】'!AE28-'⑦-1Aのうち道分【1人当】'!AE28&lt;0, '⑥-1A申告納付税額（3%）【1人当】'!AE28-'⑦-1Aのうち道分【1人当】'!AE28, 0), 0)</f>
        <v>0</v>
      </c>
      <c r="AF28" s="185">
        <f>IFERROR(IF('⑥-1A申告納付税額（3%）【1人当】'!AF28-'⑦-1Aのうち道分【1人当】'!AF28&lt;0, '⑥-1A申告納付税額（3%）【1人当】'!AF28-'⑦-1Aのうち道分【1人当】'!AF28, 0), 0)</f>
        <v>0</v>
      </c>
      <c r="AG28" s="185">
        <f>IFERROR(IF('⑥-1A申告納付税額（3%）【1人当】'!AG28-'⑦-1Aのうち道分【1人当】'!AG28&lt;0, '⑥-1A申告納付税額（3%）【1人当】'!AG28-'⑦-1Aのうち道分【1人当】'!AG28, 0), 0)</f>
        <v>0</v>
      </c>
      <c r="AH28" s="185">
        <f>IFERROR(IF('⑥-1A申告納付税額（3%）【1人当】'!AH28-'⑦-1Aのうち道分【1人当】'!AH28&lt;0, '⑥-1A申告納付税額（3%）【1人当】'!AH28-'⑦-1Aのうち道分【1人当】'!AH28, 0), 0)</f>
        <v>0</v>
      </c>
      <c r="AI28" s="185">
        <f>IFERROR(IF('⑥-1A申告納付税額（3%）【1人当】'!AI28-'⑦-1Aのうち道分【1人当】'!AI28&lt;0, '⑥-1A申告納付税額（3%）【1人当】'!AI28-'⑦-1Aのうち道分【1人当】'!AI28, 0), 0)</f>
        <v>0</v>
      </c>
      <c r="AJ28" s="185">
        <f>IFERROR(IF('⑥-1A申告納付税額（3%）【1人当】'!AJ28-'⑦-1Aのうち道分【1人当】'!AJ28&lt;0, '⑥-1A申告納付税額（3%）【1人当】'!AJ28-'⑦-1Aのうち道分【1人当】'!AJ28, 0), 0)</f>
        <v>0</v>
      </c>
      <c r="AK28" s="185">
        <f>IFERROR(IF('⑥-1A申告納付税額（3%）【1人当】'!AK28-'⑦-1Aのうち道分【1人当】'!AK28&lt;0, '⑥-1A申告納付税額（3%）【1人当】'!AK28-'⑦-1Aのうち道分【1人当】'!AK28, 0), 0)</f>
        <v>0</v>
      </c>
      <c r="AL28" s="185">
        <f>IFERROR(IF('⑥-1A申告納付税額（3%）【1人当】'!AL28-'⑦-1Aのうち道分【1人当】'!AL28&lt;0, '⑥-1A申告納付税額（3%）【1人当】'!AL28-'⑦-1Aのうち道分【1人当】'!AL28, 0), 0)</f>
        <v>0</v>
      </c>
      <c r="AM28" s="185">
        <f>IFERROR(IF('⑥-1A申告納付税額（3%）【1人当】'!AM28-'⑦-1Aのうち道分【1人当】'!AM28&lt;0, '⑥-1A申告納付税額（3%）【1人当】'!AM28-'⑦-1Aのうち道分【1人当】'!AM28, 0), 0)</f>
        <v>0</v>
      </c>
      <c r="AN28" s="185">
        <f>IFERROR(IF('⑥-1A申告納付税額（3%）【1人当】'!AN28-'⑦-1Aのうち道分【1人当】'!AN28&lt;0, '⑥-1A申告納付税額（3%）【1人当】'!AN28-'⑦-1Aのうち道分【1人当】'!AN28, 0), 0)</f>
        <v>0</v>
      </c>
      <c r="AO28" s="185">
        <f>IFERROR(IF('⑥-1A申告納付税額（3%）【1人当】'!AO28-'⑦-1Aのうち道分【1人当】'!AO28&lt;0, '⑥-1A申告納付税額（3%）【1人当】'!AO28-'⑦-1Aのうち道分【1人当】'!AO28, 0), 0)</f>
        <v>0</v>
      </c>
      <c r="AP28" s="185">
        <f>IFERROR(IF('⑥-1A申告納付税額（3%）【1人当】'!AP28-'⑦-1Aのうち道分【1人当】'!AP28&lt;0, '⑥-1A申告納付税額（3%）【1人当】'!AP28-'⑦-1Aのうち道分【1人当】'!AP28, 0), 0)</f>
        <v>0</v>
      </c>
      <c r="AQ28" s="185">
        <f>IFERROR(IF('⑥-1A申告納付税額（3%）【1人当】'!AQ28-'⑦-1Aのうち道分【1人当】'!AQ28&lt;0, '⑥-1A申告納付税額（3%）【1人当】'!AQ28-'⑦-1Aのうち道分【1人当】'!AQ28, 0), 0)</f>
        <v>0</v>
      </c>
      <c r="AR28" s="185">
        <f>IFERROR(IF('⑥-1A申告納付税額（3%）【1人当】'!AR28-'⑦-1Aのうち道分【1人当】'!AR28&lt;0, '⑥-1A申告納付税額（3%）【1人当】'!AR28-'⑦-1Aのうち道分【1人当】'!AR28, 0), 0)</f>
        <v>0</v>
      </c>
      <c r="AS28" s="185">
        <f>IFERROR(IF('⑥-1A申告納付税額（3%）【1人当】'!AS28-'⑦-1Aのうち道分【1人当】'!AS28&lt;0, '⑥-1A申告納付税額（3%）【1人当】'!AS28-'⑦-1Aのうち道分【1人当】'!AS28, 0), 0)</f>
        <v>0</v>
      </c>
      <c r="AT28" s="185">
        <f>IFERROR(IF('⑥-1A申告納付税額（3%）【1人当】'!AT28-'⑦-1Aのうち道分【1人当】'!AT28&lt;0, '⑥-1A申告納付税額（3%）【1人当】'!AT28-'⑦-1Aのうち道分【1人当】'!AT28, 0), 0)</f>
        <v>0</v>
      </c>
      <c r="AU28" s="185">
        <f>IFERROR(IF('⑥-1A申告納付税額（3%）【1人当】'!AU28-'⑦-1Aのうち道分【1人当】'!AU28&lt;0, '⑥-1A申告納付税額（3%）【1人当】'!AU28-'⑦-1Aのうち道分【1人当】'!AU28, 0), 0)</f>
        <v>0</v>
      </c>
      <c r="AV28" s="185">
        <f>IFERROR(IF('⑥-1A申告納付税額（3%）【1人当】'!AV28-'⑦-1Aのうち道分【1人当】'!AV28&lt;0, '⑥-1A申告納付税額（3%）【1人当】'!AV28-'⑦-1Aのうち道分【1人当】'!AV28, 0), 0)</f>
        <v>0</v>
      </c>
      <c r="AW28" s="185">
        <f>IFERROR(IF('⑥-1A申告納付税額（3%）【1人当】'!AW28-'⑦-1Aのうち道分【1人当】'!AW28&lt;0, '⑥-1A申告納付税額（3%）【1人当】'!AW28-'⑦-1Aのうち道分【1人当】'!AW28, 0), 0)</f>
        <v>0</v>
      </c>
      <c r="AX28" s="185">
        <f>IFERROR(IF('⑥-1A申告納付税額（3%）【1人当】'!AX28-'⑦-1Aのうち道分【1人当】'!AX28&lt;0, '⑥-1A申告納付税額（3%）【1人当】'!AX28-'⑦-1Aのうち道分【1人当】'!AX28, 0), 0)</f>
        <v>0</v>
      </c>
      <c r="AY28" s="185">
        <f>IFERROR(IF('⑥-1A申告納付税額（3%）【1人当】'!AY28-'⑦-1Aのうち道分【1人当】'!AY28&lt;0, '⑥-1A申告納付税額（3%）【1人当】'!AY28-'⑦-1Aのうち道分【1人当】'!AY28, 0), 0)</f>
        <v>0</v>
      </c>
      <c r="AZ28" s="185">
        <f>IFERROR(IF('⑥-1A申告納付税額（3%）【1人当】'!AZ28-'⑦-1Aのうち道分【1人当】'!AZ28&lt;0, '⑥-1A申告納付税額（3%）【1人当】'!AZ28-'⑦-1Aのうち道分【1人当】'!AZ28, 0), 0)</f>
        <v>0</v>
      </c>
      <c r="BA28" s="185">
        <f>IFERROR(IF('⑥-1A申告納付税額（3%）【1人当】'!BA28-'⑦-1Aのうち道分【1人当】'!BA28&lt;0, '⑥-1A申告納付税額（3%）【1人当】'!BA28-'⑦-1Aのうち道分【1人当】'!BA28, 0), 0)</f>
        <v>0</v>
      </c>
      <c r="BB28" s="185">
        <f>IFERROR(IF('⑥-1A申告納付税額（3%）【1人当】'!BB28-'⑦-1Aのうち道分【1人当】'!BB28&lt;0, '⑥-1A申告納付税額（3%）【1人当】'!BB28-'⑦-1Aのうち道分【1人当】'!BB28, 0), 0)</f>
        <v>0</v>
      </c>
      <c r="BC28" s="185">
        <f>IFERROR(IF('⑥-1A申告納付税額（3%）【1人当】'!BC28-'⑦-1Aのうち道分【1人当】'!BC28&lt;0, '⑥-1A申告納付税額（3%）【1人当】'!BC28-'⑦-1Aのうち道分【1人当】'!BC28, 0), 0)</f>
        <v>0</v>
      </c>
      <c r="BD28" s="185">
        <f>IFERROR(IF('⑥-1A申告納付税額（3%）【1人当】'!BD28-'⑦-1Aのうち道分【1人当】'!BD28&lt;0, '⑥-1A申告納付税額（3%）【1人当】'!BD28-'⑦-1Aのうち道分【1人当】'!BD28, 0), 0)</f>
        <v>0</v>
      </c>
      <c r="BE28" s="185">
        <f>IFERROR(IF('⑥-1A申告納付税額（3%）【1人当】'!BE28-'⑦-1Aのうち道分【1人当】'!BE28&lt;0, '⑥-1A申告納付税額（3%）【1人当】'!BE28-'⑦-1Aのうち道分【1人当】'!BE28, 0), 0)</f>
        <v>0</v>
      </c>
      <c r="BF28" s="185">
        <f>IFERROR(IF('⑥-1A申告納付税額（3%）【1人当】'!BF28-'⑦-1Aのうち道分【1人当】'!BF28&lt;0, '⑥-1A申告納付税額（3%）【1人当】'!BF28-'⑦-1Aのうち道分【1人当】'!BF28, 0), 0)</f>
        <v>0</v>
      </c>
      <c r="BG28" s="185">
        <f>IFERROR(IF('⑥-1A申告納付税額（3%）【1人当】'!BG28-'⑦-1Aのうち道分【1人当】'!BG28&lt;0, '⑥-1A申告納付税額（3%）【1人当】'!BG28-'⑦-1Aのうち道分【1人当】'!BG28, 0), 0)</f>
        <v>0</v>
      </c>
      <c r="BH28" s="185">
        <f>IFERROR(IF('⑥-1A申告納付税額（3%）【1人当】'!BH28-'⑦-1Aのうち道分【1人当】'!BH28&lt;0, '⑥-1A申告納付税額（3%）【1人当】'!BH28-'⑦-1Aのうち道分【1人当】'!BH28, 0), 0)</f>
        <v>0</v>
      </c>
      <c r="BI28" s="185">
        <f>IFERROR(IF('⑥-1A申告納付税額（3%）【1人当】'!BI28-'⑦-1Aのうち道分【1人当】'!BI28&lt;0, '⑥-1A申告納付税額（3%）【1人当】'!BI28-'⑦-1Aのうち道分【1人当】'!BI28, 0), 0)</f>
        <v>0</v>
      </c>
      <c r="BJ28" s="185">
        <f>IFERROR(IF('⑥-1A申告納付税額（3%）【1人当】'!BJ28-'⑦-1Aのうち道分【1人当】'!BJ28&lt;0, '⑥-1A申告納付税額（3%）【1人当】'!BJ28-'⑦-1Aのうち道分【1人当】'!BJ28, 0), 0)</f>
        <v>0</v>
      </c>
      <c r="BK28" s="185">
        <f>IFERROR(IF('⑥-1A申告納付税額（3%）【1人当】'!BK28-'⑦-1Aのうち道分【1人当】'!BK28&lt;0, '⑥-1A申告納付税額（3%）【1人当】'!BK28-'⑦-1Aのうち道分【1人当】'!BK28, 0), 0)</f>
        <v>0</v>
      </c>
      <c r="BL28" s="185">
        <f>IFERROR(IF('⑥-1A申告納付税額（3%）【1人当】'!BL28-'⑦-1Aのうち道分【1人当】'!BL28&lt;0, '⑥-1A申告納付税額（3%）【1人当】'!BL28-'⑦-1Aのうち道分【1人当】'!BL28, 0), 0)</f>
        <v>0</v>
      </c>
      <c r="BM28" s="185">
        <f>IFERROR(IF('⑥-1A申告納付税額（3%）【1人当】'!BM28-'⑦-1Aのうち道分【1人当】'!BM28&lt;0, '⑥-1A申告納付税額（3%）【1人当】'!BM28-'⑦-1Aのうち道分【1人当】'!BM28, 0), 0)</f>
        <v>0</v>
      </c>
      <c r="BN28" s="185">
        <f>IFERROR(IF('⑥-1A申告納付税額（3%）【1人当】'!BN28-'⑦-1Aのうち道分【1人当】'!BN28&lt;0, '⑥-1A申告納付税額（3%）【1人当】'!BN28-'⑦-1Aのうち道分【1人当】'!BN28, 0), 0)</f>
        <v>0</v>
      </c>
      <c r="BO28" s="185">
        <f>IFERROR(IF('⑥-1A申告納付税額（3%）【1人当】'!BO28-'⑦-1Aのうち道分【1人当】'!BO28&lt;0, '⑥-1A申告納付税額（3%）【1人当】'!BO28-'⑦-1Aのうち道分【1人当】'!BO28, 0), 0)</f>
        <v>0</v>
      </c>
      <c r="BP28" s="185">
        <f>IFERROR(IF('⑥-1A申告納付税額（3%）【1人当】'!BP28-'⑦-1Aのうち道分【1人当】'!BP28&lt;0, '⑥-1A申告納付税額（3%）【1人当】'!BP28-'⑦-1Aのうち道分【1人当】'!BP28, 0), 0)</f>
        <v>0</v>
      </c>
      <c r="BQ28" s="185">
        <f>IFERROR(IF('⑥-1A申告納付税額（3%）【1人当】'!BQ28-'⑦-1Aのうち道分【1人当】'!BQ28&lt;0, '⑥-1A申告納付税額（3%）【1人当】'!BQ28-'⑦-1Aのうち道分【1人当】'!BQ28, 0), 0)</f>
        <v>0</v>
      </c>
      <c r="BR28" s="185">
        <f>IFERROR(IF('⑥-1A申告納付税額（3%）【1人当】'!BR28-'⑦-1Aのうち道分【1人当】'!BR28&lt;0, '⑥-1A申告納付税額（3%）【1人当】'!BR28-'⑦-1Aのうち道分【1人当】'!BR28, 0), 0)</f>
        <v>0</v>
      </c>
      <c r="BS28" s="185">
        <f>IFERROR(IF('⑥-1A申告納付税額（3%）【1人当】'!BS28-'⑦-1Aのうち道分【1人当】'!BS28&lt;0, '⑥-1A申告納付税額（3%）【1人当】'!BS28-'⑦-1Aのうち道分【1人当】'!BS28, 0), 0)</f>
        <v>0</v>
      </c>
      <c r="BT28" s="185">
        <f>IFERROR(IF('⑥-1A申告納付税額（3%）【1人当】'!BT28-'⑦-1Aのうち道分【1人当】'!BT28&lt;0, '⑥-1A申告納付税額（3%）【1人当】'!BT28-'⑦-1Aのうち道分【1人当】'!BT28, 0), 0)</f>
        <v>0</v>
      </c>
      <c r="BU28" s="185">
        <f>IFERROR(IF('⑥-1A申告納付税額（3%）【1人当】'!BU28-'⑦-1Aのうち道分【1人当】'!BU28&lt;0, '⑥-1A申告納付税額（3%）【1人当】'!BU28-'⑦-1Aのうち道分【1人当】'!BU28, 0), 0)</f>
        <v>0</v>
      </c>
      <c r="BV28" s="185">
        <f>IFERROR(IF('⑥-1A申告納付税額（3%）【1人当】'!BV28-'⑦-1Aのうち道分【1人当】'!BV28&lt;0, '⑥-1A申告納付税額（3%）【1人当】'!BV28-'⑦-1Aのうち道分【1人当】'!BV28, 0), 0)</f>
        <v>0</v>
      </c>
      <c r="BW28" s="185">
        <f>IFERROR(IF('⑥-1A申告納付税額（3%）【1人当】'!BW28-'⑦-1Aのうち道分【1人当】'!BW28&lt;0, '⑥-1A申告納付税額（3%）【1人当】'!BW28-'⑦-1Aのうち道分【1人当】'!BW28, 0), 0)</f>
        <v>0</v>
      </c>
      <c r="BX28" s="185">
        <f>IFERROR(IF('⑥-1A申告納付税額（3%）【1人当】'!BX28-'⑦-1Aのうち道分【1人当】'!BX28&lt;0, '⑥-1A申告納付税額（3%）【1人当】'!BX28-'⑦-1Aのうち道分【1人当】'!BX28, 0), 0)</f>
        <v>0</v>
      </c>
      <c r="BY28" s="185">
        <f>IFERROR(IF('⑥-1A申告納付税額（3%）【1人当】'!BY28-'⑦-1Aのうち道分【1人当】'!BY28&lt;0, '⑥-1A申告納付税額（3%）【1人当】'!BY28-'⑦-1Aのうち道分【1人当】'!BY28, 0), 0)</f>
        <v>0</v>
      </c>
      <c r="BZ28" s="185">
        <f>IFERROR(IF('⑥-1A申告納付税額（3%）【1人当】'!BZ28-'⑦-1Aのうち道分【1人当】'!BZ28&lt;0, '⑥-1A申告納付税額（3%）【1人当】'!BZ28-'⑦-1Aのうち道分【1人当】'!BZ28, 0), 0)</f>
        <v>0</v>
      </c>
      <c r="CA28" s="185">
        <f>IFERROR(IF('⑥-1A申告納付税額（3%）【1人当】'!CA28-'⑦-1Aのうち道分【1人当】'!CA28&lt;0, '⑥-1A申告納付税額（3%）【1人当】'!CA28-'⑦-1Aのうち道分【1人当】'!CA28, 0), 0)</f>
        <v>0</v>
      </c>
      <c r="CB28" s="185">
        <f>IFERROR(IF('⑥-1A申告納付税額（3%）【1人当】'!CB28-'⑦-1Aのうち道分【1人当】'!CB28&lt;0, '⑥-1A申告納付税額（3%）【1人当】'!CB28-'⑦-1Aのうち道分【1人当】'!CB28, 0), 0)</f>
        <v>0</v>
      </c>
      <c r="CC28" s="185">
        <f>IFERROR(IF('⑥-1A申告納付税額（3%）【1人当】'!CC28-'⑦-1Aのうち道分【1人当】'!CC28&lt;0, '⑥-1A申告納付税額（3%）【1人当】'!CC28-'⑦-1Aのうち道分【1人当】'!CC28, 0), 0)</f>
        <v>0</v>
      </c>
      <c r="CD28" s="185">
        <f>IFERROR(IF('⑥-1A申告納付税額（3%）【1人当】'!CD28-'⑦-1Aのうち道分【1人当】'!CD28&lt;0, '⑥-1A申告納付税額（3%）【1人当】'!CD28-'⑦-1Aのうち道分【1人当】'!CD28, 0), 0)</f>
        <v>0</v>
      </c>
      <c r="CE28" s="185">
        <f>IFERROR(IF('⑥-1A申告納付税額（3%）【1人当】'!CE28-'⑦-1Aのうち道分【1人当】'!CE28&lt;0, '⑥-1A申告納付税額（3%）【1人当】'!CE28-'⑦-1Aのうち道分【1人当】'!CE28, 0), 0)</f>
        <v>0</v>
      </c>
      <c r="CF28" s="185">
        <f>IFERROR(IF('⑥-1A申告納付税額（3%）【1人当】'!CF28-'⑦-1Aのうち道分【1人当】'!CF28&lt;0, '⑥-1A申告納付税額（3%）【1人当】'!CF28-'⑦-1Aのうち道分【1人当】'!CF28, 0), 0)</f>
        <v>0</v>
      </c>
      <c r="CG28" s="185">
        <f>IFERROR(IF('⑥-1A申告納付税額（3%）【1人当】'!CG28-'⑦-1Aのうち道分【1人当】'!CG28&lt;0, '⑥-1A申告納付税額（3%）【1人当】'!CG28-'⑦-1Aのうち道分【1人当】'!CG28, 0), 0)</f>
        <v>0</v>
      </c>
      <c r="CH28" s="185">
        <f>IFERROR(IF('⑥-1A申告納付税額（3%）【1人当】'!CH28-'⑦-1Aのうち道分【1人当】'!CH28&lt;0, '⑥-1A申告納付税額（3%）【1人当】'!CH28-'⑦-1Aのうち道分【1人当】'!CH28, 0), 0)</f>
        <v>0</v>
      </c>
      <c r="CI28" s="185">
        <f>IFERROR(IF('⑥-1A申告納付税額（3%）【1人当】'!CI28-'⑦-1Aのうち道分【1人当】'!CI28&lt;0, '⑥-1A申告納付税額（3%）【1人当】'!CI28-'⑦-1Aのうち道分【1人当】'!CI28, 0), 0)</f>
        <v>0</v>
      </c>
      <c r="CJ28" s="185">
        <f>IFERROR(IF('⑥-1A申告納付税額（3%）【1人当】'!CJ28-'⑦-1Aのうち道分【1人当】'!CJ28&lt;0, '⑥-1A申告納付税額（3%）【1人当】'!CJ28-'⑦-1Aのうち道分【1人当】'!CJ28, 0), 0)</f>
        <v>0</v>
      </c>
      <c r="CK28" s="185">
        <f>IFERROR(IF('⑥-1A申告納付税額（3%）【1人当】'!CK28-'⑦-1Aのうち道分【1人当】'!CK28&lt;0, '⑥-1A申告納付税額（3%）【1人当】'!CK28-'⑦-1Aのうち道分【1人当】'!CK28, 0), 0)</f>
        <v>0</v>
      </c>
      <c r="CL28" s="185">
        <f>IFERROR(IF('⑥-1A申告納付税額（3%）【1人当】'!CL28-'⑦-1Aのうち道分【1人当】'!CL28&lt;0, '⑥-1A申告納付税額（3%）【1人当】'!CL28-'⑦-1Aのうち道分【1人当】'!CL28, 0), 0)</f>
        <v>0</v>
      </c>
      <c r="CM28" s="185">
        <f>IFERROR(IF('⑥-1A申告納付税額（3%）【1人当】'!CM28-'⑦-1Aのうち道分【1人当】'!CM28&lt;0, '⑥-1A申告納付税額（3%）【1人当】'!CM28-'⑦-1Aのうち道分【1人当】'!CM28, 0), 0)</f>
        <v>0</v>
      </c>
      <c r="CN28" s="185">
        <f>IFERROR(IF('⑥-1A申告納付税額（3%）【1人当】'!CN28-'⑦-1Aのうち道分【1人当】'!CN28&lt;0, '⑥-1A申告納付税額（3%）【1人当】'!CN28-'⑦-1Aのうち道分【1人当】'!CN28, 0), 0)</f>
        <v>0</v>
      </c>
      <c r="CO28" s="185">
        <f>IFERROR(IF('⑥-1A申告納付税額（3%）【1人当】'!CO28-'⑦-1Aのうち道分【1人当】'!CO28&lt;0, '⑥-1A申告納付税額（3%）【1人当】'!CO28-'⑦-1Aのうち道分【1人当】'!CO28, 0), 0)</f>
        <v>0</v>
      </c>
      <c r="CP28" s="185">
        <f>IFERROR(IF('⑥-1A申告納付税額（3%）【1人当】'!CP28-'⑦-1Aのうち道分【1人当】'!CP28&lt;0, '⑥-1A申告納付税額（3%）【1人当】'!CP28-'⑦-1Aのうち道分【1人当】'!CP28, 0), 0)</f>
        <v>0</v>
      </c>
      <c r="CQ28" s="185">
        <f>IFERROR(IF('⑥-1A申告納付税額（3%）【1人当】'!CQ28-'⑦-1Aのうち道分【1人当】'!CQ28&lt;0, '⑥-1A申告納付税額（3%）【1人当】'!CQ28-'⑦-1Aのうち道分【1人当】'!CQ28, 0), 0)</f>
        <v>0</v>
      </c>
      <c r="CR28" s="185">
        <f>IFERROR(IF('⑥-1A申告納付税額（3%）【1人当】'!CR28-'⑦-1Aのうち道分【1人当】'!CR28&lt;0, '⑥-1A申告納付税額（3%）【1人当】'!CR28-'⑦-1Aのうち道分【1人当】'!CR28, 0), 0)</f>
        <v>0</v>
      </c>
      <c r="CS28" s="185">
        <f>IFERROR(IF('⑥-1A申告納付税額（3%）【1人当】'!CS28-'⑦-1Aのうち道分【1人当】'!CS28&lt;0, '⑥-1A申告納付税額（3%）【1人当】'!CS28-'⑦-1Aのうち道分【1人当】'!CS28, 0), 0)</f>
        <v>0</v>
      </c>
      <c r="CT28" s="185">
        <f>IFERROR(IF('⑥-1A申告納付税額（3%）【1人当】'!CT28-'⑦-1Aのうち道分【1人当】'!CT28&lt;0, '⑥-1A申告納付税額（3%）【1人当】'!CT28-'⑦-1Aのうち道分【1人当】'!CT28, 0), 0)</f>
        <v>0</v>
      </c>
      <c r="CU28" s="185">
        <f>IFERROR(IF('⑥-1A申告納付税額（3%）【1人当】'!CU28-'⑦-1Aのうち道分【1人当】'!CU28&lt;0, '⑥-1A申告納付税額（3%）【1人当】'!CU28-'⑦-1Aのうち道分【1人当】'!CU28, 0), 0)</f>
        <v>0</v>
      </c>
      <c r="CV28" s="185">
        <f>IFERROR(IF('⑥-1A申告納付税額（3%）【1人当】'!CV28-'⑦-1Aのうち道分【1人当】'!CV28&lt;0, '⑥-1A申告納付税額（3%）【1人当】'!CV28-'⑦-1Aのうち道分【1人当】'!CV28, 0), 0)</f>
        <v>0</v>
      </c>
      <c r="CW28" s="185">
        <f>IFERROR(IF('⑥-1A申告納付税額（3%）【1人当】'!CW28-'⑦-1Aのうち道分【1人当】'!CW28&lt;0, '⑥-1A申告納付税額（3%）【1人当】'!CW28-'⑦-1Aのうち道分【1人当】'!CW28, 0), 0)</f>
        <v>0</v>
      </c>
      <c r="CX28" s="185">
        <f>IFERROR(IF('⑥-1A申告納付税額（3%）【1人当】'!CX28-'⑦-1Aのうち道分【1人当】'!CX28&lt;0, '⑥-1A申告納付税額（3%）【1人当】'!CX28-'⑦-1Aのうち道分【1人当】'!CX28, 0), 0)</f>
        <v>0</v>
      </c>
      <c r="CY28" s="13"/>
      <c r="CZ28" s="179">
        <v>22</v>
      </c>
      <c r="DA28" s="5">
        <f xml:space="preserve"> SUMIF(C28:CX28,"&lt;0",'①-1入力シート（宿泊人数）【1人当】'!C28:CX28)</f>
        <v>0</v>
      </c>
      <c r="DB28" s="5">
        <f xml:space="preserve"> SUMIF(C28:CX28,"&lt;0",'⑥-1A申告納付税額（3%）【1人当】'!C28:CX28)</f>
        <v>0</v>
      </c>
    </row>
    <row r="29" spans="1:106">
      <c r="A29" s="196"/>
      <c r="B29" s="175">
        <v>23</v>
      </c>
      <c r="C29" s="185">
        <f>IFERROR(IF('⑥-1A申告納付税額（3%）【1人当】'!C29-'⑦-1Aのうち道分【1人当】'!C29&lt;0, '⑥-1A申告納付税額（3%）【1人当】'!C29-'⑦-1Aのうち道分【1人当】'!C29, 0), 0)</f>
        <v>0</v>
      </c>
      <c r="D29" s="185">
        <f>IFERROR(IF('⑥-1A申告納付税額（3%）【1人当】'!D29-'⑦-1Aのうち道分【1人当】'!D29&lt;0, '⑥-1A申告納付税額（3%）【1人当】'!D29-'⑦-1Aのうち道分【1人当】'!D29, 0), 0)</f>
        <v>0</v>
      </c>
      <c r="E29" s="185">
        <f>IFERROR(IF('⑥-1A申告納付税額（3%）【1人当】'!E29-'⑦-1Aのうち道分【1人当】'!E29&lt;0, '⑥-1A申告納付税額（3%）【1人当】'!E29-'⑦-1Aのうち道分【1人当】'!E29, 0), 0)</f>
        <v>0</v>
      </c>
      <c r="F29" s="185">
        <f>IFERROR(IF('⑥-1A申告納付税額（3%）【1人当】'!F29-'⑦-1Aのうち道分【1人当】'!F29&lt;0, '⑥-1A申告納付税額（3%）【1人当】'!F29-'⑦-1Aのうち道分【1人当】'!F29, 0), 0)</f>
        <v>0</v>
      </c>
      <c r="G29" s="185">
        <f>IFERROR(IF('⑥-1A申告納付税額（3%）【1人当】'!G29-'⑦-1Aのうち道分【1人当】'!G29&lt;0, '⑥-1A申告納付税額（3%）【1人当】'!G29-'⑦-1Aのうち道分【1人当】'!G29, 0), 0)</f>
        <v>0</v>
      </c>
      <c r="H29" s="185">
        <f>IFERROR(IF('⑥-1A申告納付税額（3%）【1人当】'!H29-'⑦-1Aのうち道分【1人当】'!H29&lt;0, '⑥-1A申告納付税額（3%）【1人当】'!H29-'⑦-1Aのうち道分【1人当】'!H29, 0), 0)</f>
        <v>0</v>
      </c>
      <c r="I29" s="185">
        <f>IFERROR(IF('⑥-1A申告納付税額（3%）【1人当】'!I29-'⑦-1Aのうち道分【1人当】'!I29&lt;0, '⑥-1A申告納付税額（3%）【1人当】'!I29-'⑦-1Aのうち道分【1人当】'!I29, 0), 0)</f>
        <v>0</v>
      </c>
      <c r="J29" s="185">
        <f>IFERROR(IF('⑥-1A申告納付税額（3%）【1人当】'!J29-'⑦-1Aのうち道分【1人当】'!J29&lt;0, '⑥-1A申告納付税額（3%）【1人当】'!J29-'⑦-1Aのうち道分【1人当】'!J29, 0), 0)</f>
        <v>0</v>
      </c>
      <c r="K29" s="185">
        <f>IFERROR(IF('⑥-1A申告納付税額（3%）【1人当】'!K29-'⑦-1Aのうち道分【1人当】'!K29&lt;0, '⑥-1A申告納付税額（3%）【1人当】'!K29-'⑦-1Aのうち道分【1人当】'!K29, 0), 0)</f>
        <v>0</v>
      </c>
      <c r="L29" s="185">
        <f>IFERROR(IF('⑥-1A申告納付税額（3%）【1人当】'!L29-'⑦-1Aのうち道分【1人当】'!L29&lt;0, '⑥-1A申告納付税額（3%）【1人当】'!L29-'⑦-1Aのうち道分【1人当】'!L29, 0), 0)</f>
        <v>0</v>
      </c>
      <c r="M29" s="185">
        <f>IFERROR(IF('⑥-1A申告納付税額（3%）【1人当】'!M29-'⑦-1Aのうち道分【1人当】'!M29&lt;0, '⑥-1A申告納付税額（3%）【1人当】'!M29-'⑦-1Aのうち道分【1人当】'!M29, 0), 0)</f>
        <v>0</v>
      </c>
      <c r="N29" s="185">
        <f>IFERROR(IF('⑥-1A申告納付税額（3%）【1人当】'!N29-'⑦-1Aのうち道分【1人当】'!N29&lt;0, '⑥-1A申告納付税額（3%）【1人当】'!N29-'⑦-1Aのうち道分【1人当】'!N29, 0), 0)</f>
        <v>0</v>
      </c>
      <c r="O29" s="185">
        <f>IFERROR(IF('⑥-1A申告納付税額（3%）【1人当】'!O29-'⑦-1Aのうち道分【1人当】'!O29&lt;0, '⑥-1A申告納付税額（3%）【1人当】'!O29-'⑦-1Aのうち道分【1人当】'!O29, 0), 0)</f>
        <v>0</v>
      </c>
      <c r="P29" s="185">
        <f>IFERROR(IF('⑥-1A申告納付税額（3%）【1人当】'!P29-'⑦-1Aのうち道分【1人当】'!P29&lt;0, '⑥-1A申告納付税額（3%）【1人当】'!P29-'⑦-1Aのうち道分【1人当】'!P29, 0), 0)</f>
        <v>0</v>
      </c>
      <c r="Q29" s="185">
        <f>IFERROR(IF('⑥-1A申告納付税額（3%）【1人当】'!Q29-'⑦-1Aのうち道分【1人当】'!Q29&lt;0, '⑥-1A申告納付税額（3%）【1人当】'!Q29-'⑦-1Aのうち道分【1人当】'!Q29, 0), 0)</f>
        <v>0</v>
      </c>
      <c r="R29" s="185">
        <f>IFERROR(IF('⑥-1A申告納付税額（3%）【1人当】'!R29-'⑦-1Aのうち道分【1人当】'!R29&lt;0, '⑥-1A申告納付税額（3%）【1人当】'!R29-'⑦-1Aのうち道分【1人当】'!R29, 0), 0)</f>
        <v>0</v>
      </c>
      <c r="S29" s="185">
        <f>IFERROR(IF('⑥-1A申告納付税額（3%）【1人当】'!S29-'⑦-1Aのうち道分【1人当】'!S29&lt;0, '⑥-1A申告納付税額（3%）【1人当】'!S29-'⑦-1Aのうち道分【1人当】'!S29, 0), 0)</f>
        <v>0</v>
      </c>
      <c r="T29" s="185">
        <f>IFERROR(IF('⑥-1A申告納付税額（3%）【1人当】'!T29-'⑦-1Aのうち道分【1人当】'!T29&lt;0, '⑥-1A申告納付税額（3%）【1人当】'!T29-'⑦-1Aのうち道分【1人当】'!T29, 0), 0)</f>
        <v>0</v>
      </c>
      <c r="U29" s="185">
        <f>IFERROR(IF('⑥-1A申告納付税額（3%）【1人当】'!U29-'⑦-1Aのうち道分【1人当】'!U29&lt;0, '⑥-1A申告納付税額（3%）【1人当】'!U29-'⑦-1Aのうち道分【1人当】'!U29, 0), 0)</f>
        <v>0</v>
      </c>
      <c r="V29" s="185">
        <f>IFERROR(IF('⑥-1A申告納付税額（3%）【1人当】'!V29-'⑦-1Aのうち道分【1人当】'!V29&lt;0, '⑥-1A申告納付税額（3%）【1人当】'!V29-'⑦-1Aのうち道分【1人当】'!V29, 0), 0)</f>
        <v>0</v>
      </c>
      <c r="W29" s="185">
        <f>IFERROR(IF('⑥-1A申告納付税額（3%）【1人当】'!W29-'⑦-1Aのうち道分【1人当】'!W29&lt;0, '⑥-1A申告納付税額（3%）【1人当】'!W29-'⑦-1Aのうち道分【1人当】'!W29, 0), 0)</f>
        <v>0</v>
      </c>
      <c r="X29" s="185">
        <f>IFERROR(IF('⑥-1A申告納付税額（3%）【1人当】'!X29-'⑦-1Aのうち道分【1人当】'!X29&lt;0, '⑥-1A申告納付税額（3%）【1人当】'!X29-'⑦-1Aのうち道分【1人当】'!X29, 0), 0)</f>
        <v>0</v>
      </c>
      <c r="Y29" s="185">
        <f>IFERROR(IF('⑥-1A申告納付税額（3%）【1人当】'!Y29-'⑦-1Aのうち道分【1人当】'!Y29&lt;0, '⑥-1A申告納付税額（3%）【1人当】'!Y29-'⑦-1Aのうち道分【1人当】'!Y29, 0), 0)</f>
        <v>0</v>
      </c>
      <c r="Z29" s="185">
        <f>IFERROR(IF('⑥-1A申告納付税額（3%）【1人当】'!Z29-'⑦-1Aのうち道分【1人当】'!Z29&lt;0, '⑥-1A申告納付税額（3%）【1人当】'!Z29-'⑦-1Aのうち道分【1人当】'!Z29, 0), 0)</f>
        <v>0</v>
      </c>
      <c r="AA29" s="185">
        <f>IFERROR(IF('⑥-1A申告納付税額（3%）【1人当】'!AA29-'⑦-1Aのうち道分【1人当】'!AA29&lt;0, '⑥-1A申告納付税額（3%）【1人当】'!AA29-'⑦-1Aのうち道分【1人当】'!AA29, 0), 0)</f>
        <v>0</v>
      </c>
      <c r="AB29" s="185">
        <f>IFERROR(IF('⑥-1A申告納付税額（3%）【1人当】'!AB29-'⑦-1Aのうち道分【1人当】'!AB29&lt;0, '⑥-1A申告納付税額（3%）【1人当】'!AB29-'⑦-1Aのうち道分【1人当】'!AB29, 0), 0)</f>
        <v>0</v>
      </c>
      <c r="AC29" s="185">
        <f>IFERROR(IF('⑥-1A申告納付税額（3%）【1人当】'!AC29-'⑦-1Aのうち道分【1人当】'!AC29&lt;0, '⑥-1A申告納付税額（3%）【1人当】'!AC29-'⑦-1Aのうち道分【1人当】'!AC29, 0), 0)</f>
        <v>0</v>
      </c>
      <c r="AD29" s="185">
        <f>IFERROR(IF('⑥-1A申告納付税額（3%）【1人当】'!AD29-'⑦-1Aのうち道分【1人当】'!AD29&lt;0, '⑥-1A申告納付税額（3%）【1人当】'!AD29-'⑦-1Aのうち道分【1人当】'!AD29, 0), 0)</f>
        <v>0</v>
      </c>
      <c r="AE29" s="185">
        <f>IFERROR(IF('⑥-1A申告納付税額（3%）【1人当】'!AE29-'⑦-1Aのうち道分【1人当】'!AE29&lt;0, '⑥-1A申告納付税額（3%）【1人当】'!AE29-'⑦-1Aのうち道分【1人当】'!AE29, 0), 0)</f>
        <v>0</v>
      </c>
      <c r="AF29" s="185">
        <f>IFERROR(IF('⑥-1A申告納付税額（3%）【1人当】'!AF29-'⑦-1Aのうち道分【1人当】'!AF29&lt;0, '⑥-1A申告納付税額（3%）【1人当】'!AF29-'⑦-1Aのうち道分【1人当】'!AF29, 0), 0)</f>
        <v>0</v>
      </c>
      <c r="AG29" s="185">
        <f>IFERROR(IF('⑥-1A申告納付税額（3%）【1人当】'!AG29-'⑦-1Aのうち道分【1人当】'!AG29&lt;0, '⑥-1A申告納付税額（3%）【1人当】'!AG29-'⑦-1Aのうち道分【1人当】'!AG29, 0), 0)</f>
        <v>0</v>
      </c>
      <c r="AH29" s="185">
        <f>IFERROR(IF('⑥-1A申告納付税額（3%）【1人当】'!AH29-'⑦-1Aのうち道分【1人当】'!AH29&lt;0, '⑥-1A申告納付税額（3%）【1人当】'!AH29-'⑦-1Aのうち道分【1人当】'!AH29, 0), 0)</f>
        <v>0</v>
      </c>
      <c r="AI29" s="185">
        <f>IFERROR(IF('⑥-1A申告納付税額（3%）【1人当】'!AI29-'⑦-1Aのうち道分【1人当】'!AI29&lt;0, '⑥-1A申告納付税額（3%）【1人当】'!AI29-'⑦-1Aのうち道分【1人当】'!AI29, 0), 0)</f>
        <v>0</v>
      </c>
      <c r="AJ29" s="185">
        <f>IFERROR(IF('⑥-1A申告納付税額（3%）【1人当】'!AJ29-'⑦-1Aのうち道分【1人当】'!AJ29&lt;0, '⑥-1A申告納付税額（3%）【1人当】'!AJ29-'⑦-1Aのうち道分【1人当】'!AJ29, 0), 0)</f>
        <v>0</v>
      </c>
      <c r="AK29" s="185">
        <f>IFERROR(IF('⑥-1A申告納付税額（3%）【1人当】'!AK29-'⑦-1Aのうち道分【1人当】'!AK29&lt;0, '⑥-1A申告納付税額（3%）【1人当】'!AK29-'⑦-1Aのうち道分【1人当】'!AK29, 0), 0)</f>
        <v>0</v>
      </c>
      <c r="AL29" s="185">
        <f>IFERROR(IF('⑥-1A申告納付税額（3%）【1人当】'!AL29-'⑦-1Aのうち道分【1人当】'!AL29&lt;0, '⑥-1A申告納付税額（3%）【1人当】'!AL29-'⑦-1Aのうち道分【1人当】'!AL29, 0), 0)</f>
        <v>0</v>
      </c>
      <c r="AM29" s="185">
        <f>IFERROR(IF('⑥-1A申告納付税額（3%）【1人当】'!AM29-'⑦-1Aのうち道分【1人当】'!AM29&lt;0, '⑥-1A申告納付税額（3%）【1人当】'!AM29-'⑦-1Aのうち道分【1人当】'!AM29, 0), 0)</f>
        <v>0</v>
      </c>
      <c r="AN29" s="185">
        <f>IFERROR(IF('⑥-1A申告納付税額（3%）【1人当】'!AN29-'⑦-1Aのうち道分【1人当】'!AN29&lt;0, '⑥-1A申告納付税額（3%）【1人当】'!AN29-'⑦-1Aのうち道分【1人当】'!AN29, 0), 0)</f>
        <v>0</v>
      </c>
      <c r="AO29" s="185">
        <f>IFERROR(IF('⑥-1A申告納付税額（3%）【1人当】'!AO29-'⑦-1Aのうち道分【1人当】'!AO29&lt;0, '⑥-1A申告納付税額（3%）【1人当】'!AO29-'⑦-1Aのうち道分【1人当】'!AO29, 0), 0)</f>
        <v>0</v>
      </c>
      <c r="AP29" s="185">
        <f>IFERROR(IF('⑥-1A申告納付税額（3%）【1人当】'!AP29-'⑦-1Aのうち道分【1人当】'!AP29&lt;0, '⑥-1A申告納付税額（3%）【1人当】'!AP29-'⑦-1Aのうち道分【1人当】'!AP29, 0), 0)</f>
        <v>0</v>
      </c>
      <c r="AQ29" s="185">
        <f>IFERROR(IF('⑥-1A申告納付税額（3%）【1人当】'!AQ29-'⑦-1Aのうち道分【1人当】'!AQ29&lt;0, '⑥-1A申告納付税額（3%）【1人当】'!AQ29-'⑦-1Aのうち道分【1人当】'!AQ29, 0), 0)</f>
        <v>0</v>
      </c>
      <c r="AR29" s="185">
        <f>IFERROR(IF('⑥-1A申告納付税額（3%）【1人当】'!AR29-'⑦-1Aのうち道分【1人当】'!AR29&lt;0, '⑥-1A申告納付税額（3%）【1人当】'!AR29-'⑦-1Aのうち道分【1人当】'!AR29, 0), 0)</f>
        <v>0</v>
      </c>
      <c r="AS29" s="185">
        <f>IFERROR(IF('⑥-1A申告納付税額（3%）【1人当】'!AS29-'⑦-1Aのうち道分【1人当】'!AS29&lt;0, '⑥-1A申告納付税額（3%）【1人当】'!AS29-'⑦-1Aのうち道分【1人当】'!AS29, 0), 0)</f>
        <v>0</v>
      </c>
      <c r="AT29" s="185">
        <f>IFERROR(IF('⑥-1A申告納付税額（3%）【1人当】'!AT29-'⑦-1Aのうち道分【1人当】'!AT29&lt;0, '⑥-1A申告納付税額（3%）【1人当】'!AT29-'⑦-1Aのうち道分【1人当】'!AT29, 0), 0)</f>
        <v>0</v>
      </c>
      <c r="AU29" s="185">
        <f>IFERROR(IF('⑥-1A申告納付税額（3%）【1人当】'!AU29-'⑦-1Aのうち道分【1人当】'!AU29&lt;0, '⑥-1A申告納付税額（3%）【1人当】'!AU29-'⑦-1Aのうち道分【1人当】'!AU29, 0), 0)</f>
        <v>0</v>
      </c>
      <c r="AV29" s="185">
        <f>IFERROR(IF('⑥-1A申告納付税額（3%）【1人当】'!AV29-'⑦-1Aのうち道分【1人当】'!AV29&lt;0, '⑥-1A申告納付税額（3%）【1人当】'!AV29-'⑦-1Aのうち道分【1人当】'!AV29, 0), 0)</f>
        <v>0</v>
      </c>
      <c r="AW29" s="185">
        <f>IFERROR(IF('⑥-1A申告納付税額（3%）【1人当】'!AW29-'⑦-1Aのうち道分【1人当】'!AW29&lt;0, '⑥-1A申告納付税額（3%）【1人当】'!AW29-'⑦-1Aのうち道分【1人当】'!AW29, 0), 0)</f>
        <v>0</v>
      </c>
      <c r="AX29" s="185">
        <f>IFERROR(IF('⑥-1A申告納付税額（3%）【1人当】'!AX29-'⑦-1Aのうち道分【1人当】'!AX29&lt;0, '⑥-1A申告納付税額（3%）【1人当】'!AX29-'⑦-1Aのうち道分【1人当】'!AX29, 0), 0)</f>
        <v>0</v>
      </c>
      <c r="AY29" s="185">
        <f>IFERROR(IF('⑥-1A申告納付税額（3%）【1人当】'!AY29-'⑦-1Aのうち道分【1人当】'!AY29&lt;0, '⑥-1A申告納付税額（3%）【1人当】'!AY29-'⑦-1Aのうち道分【1人当】'!AY29, 0), 0)</f>
        <v>0</v>
      </c>
      <c r="AZ29" s="185">
        <f>IFERROR(IF('⑥-1A申告納付税額（3%）【1人当】'!AZ29-'⑦-1Aのうち道分【1人当】'!AZ29&lt;0, '⑥-1A申告納付税額（3%）【1人当】'!AZ29-'⑦-1Aのうち道分【1人当】'!AZ29, 0), 0)</f>
        <v>0</v>
      </c>
      <c r="BA29" s="185">
        <f>IFERROR(IF('⑥-1A申告納付税額（3%）【1人当】'!BA29-'⑦-1Aのうち道分【1人当】'!BA29&lt;0, '⑥-1A申告納付税額（3%）【1人当】'!BA29-'⑦-1Aのうち道分【1人当】'!BA29, 0), 0)</f>
        <v>0</v>
      </c>
      <c r="BB29" s="185">
        <f>IFERROR(IF('⑥-1A申告納付税額（3%）【1人当】'!BB29-'⑦-1Aのうち道分【1人当】'!BB29&lt;0, '⑥-1A申告納付税額（3%）【1人当】'!BB29-'⑦-1Aのうち道分【1人当】'!BB29, 0), 0)</f>
        <v>0</v>
      </c>
      <c r="BC29" s="185">
        <f>IFERROR(IF('⑥-1A申告納付税額（3%）【1人当】'!BC29-'⑦-1Aのうち道分【1人当】'!BC29&lt;0, '⑥-1A申告納付税額（3%）【1人当】'!BC29-'⑦-1Aのうち道分【1人当】'!BC29, 0), 0)</f>
        <v>0</v>
      </c>
      <c r="BD29" s="185">
        <f>IFERROR(IF('⑥-1A申告納付税額（3%）【1人当】'!BD29-'⑦-1Aのうち道分【1人当】'!BD29&lt;0, '⑥-1A申告納付税額（3%）【1人当】'!BD29-'⑦-1Aのうち道分【1人当】'!BD29, 0), 0)</f>
        <v>0</v>
      </c>
      <c r="BE29" s="185">
        <f>IFERROR(IF('⑥-1A申告納付税額（3%）【1人当】'!BE29-'⑦-1Aのうち道分【1人当】'!BE29&lt;0, '⑥-1A申告納付税額（3%）【1人当】'!BE29-'⑦-1Aのうち道分【1人当】'!BE29, 0), 0)</f>
        <v>0</v>
      </c>
      <c r="BF29" s="185">
        <f>IFERROR(IF('⑥-1A申告納付税額（3%）【1人当】'!BF29-'⑦-1Aのうち道分【1人当】'!BF29&lt;0, '⑥-1A申告納付税額（3%）【1人当】'!BF29-'⑦-1Aのうち道分【1人当】'!BF29, 0), 0)</f>
        <v>0</v>
      </c>
      <c r="BG29" s="185">
        <f>IFERROR(IF('⑥-1A申告納付税額（3%）【1人当】'!BG29-'⑦-1Aのうち道分【1人当】'!BG29&lt;0, '⑥-1A申告納付税額（3%）【1人当】'!BG29-'⑦-1Aのうち道分【1人当】'!BG29, 0), 0)</f>
        <v>0</v>
      </c>
      <c r="BH29" s="185">
        <f>IFERROR(IF('⑥-1A申告納付税額（3%）【1人当】'!BH29-'⑦-1Aのうち道分【1人当】'!BH29&lt;0, '⑥-1A申告納付税額（3%）【1人当】'!BH29-'⑦-1Aのうち道分【1人当】'!BH29, 0), 0)</f>
        <v>0</v>
      </c>
      <c r="BI29" s="185">
        <f>IFERROR(IF('⑥-1A申告納付税額（3%）【1人当】'!BI29-'⑦-1Aのうち道分【1人当】'!BI29&lt;0, '⑥-1A申告納付税額（3%）【1人当】'!BI29-'⑦-1Aのうち道分【1人当】'!BI29, 0), 0)</f>
        <v>0</v>
      </c>
      <c r="BJ29" s="185">
        <f>IFERROR(IF('⑥-1A申告納付税額（3%）【1人当】'!BJ29-'⑦-1Aのうち道分【1人当】'!BJ29&lt;0, '⑥-1A申告納付税額（3%）【1人当】'!BJ29-'⑦-1Aのうち道分【1人当】'!BJ29, 0), 0)</f>
        <v>0</v>
      </c>
      <c r="BK29" s="185">
        <f>IFERROR(IF('⑥-1A申告納付税額（3%）【1人当】'!BK29-'⑦-1Aのうち道分【1人当】'!BK29&lt;0, '⑥-1A申告納付税額（3%）【1人当】'!BK29-'⑦-1Aのうち道分【1人当】'!BK29, 0), 0)</f>
        <v>0</v>
      </c>
      <c r="BL29" s="185">
        <f>IFERROR(IF('⑥-1A申告納付税額（3%）【1人当】'!BL29-'⑦-1Aのうち道分【1人当】'!BL29&lt;0, '⑥-1A申告納付税額（3%）【1人当】'!BL29-'⑦-1Aのうち道分【1人当】'!BL29, 0), 0)</f>
        <v>0</v>
      </c>
      <c r="BM29" s="185">
        <f>IFERROR(IF('⑥-1A申告納付税額（3%）【1人当】'!BM29-'⑦-1Aのうち道分【1人当】'!BM29&lt;0, '⑥-1A申告納付税額（3%）【1人当】'!BM29-'⑦-1Aのうち道分【1人当】'!BM29, 0), 0)</f>
        <v>0</v>
      </c>
      <c r="BN29" s="185">
        <f>IFERROR(IF('⑥-1A申告納付税額（3%）【1人当】'!BN29-'⑦-1Aのうち道分【1人当】'!BN29&lt;0, '⑥-1A申告納付税額（3%）【1人当】'!BN29-'⑦-1Aのうち道分【1人当】'!BN29, 0), 0)</f>
        <v>0</v>
      </c>
      <c r="BO29" s="185">
        <f>IFERROR(IF('⑥-1A申告納付税額（3%）【1人当】'!BO29-'⑦-1Aのうち道分【1人当】'!BO29&lt;0, '⑥-1A申告納付税額（3%）【1人当】'!BO29-'⑦-1Aのうち道分【1人当】'!BO29, 0), 0)</f>
        <v>0</v>
      </c>
      <c r="BP29" s="185">
        <f>IFERROR(IF('⑥-1A申告納付税額（3%）【1人当】'!BP29-'⑦-1Aのうち道分【1人当】'!BP29&lt;0, '⑥-1A申告納付税額（3%）【1人当】'!BP29-'⑦-1Aのうち道分【1人当】'!BP29, 0), 0)</f>
        <v>0</v>
      </c>
      <c r="BQ29" s="185">
        <f>IFERROR(IF('⑥-1A申告納付税額（3%）【1人当】'!BQ29-'⑦-1Aのうち道分【1人当】'!BQ29&lt;0, '⑥-1A申告納付税額（3%）【1人当】'!BQ29-'⑦-1Aのうち道分【1人当】'!BQ29, 0), 0)</f>
        <v>0</v>
      </c>
      <c r="BR29" s="185">
        <f>IFERROR(IF('⑥-1A申告納付税額（3%）【1人当】'!BR29-'⑦-1Aのうち道分【1人当】'!BR29&lt;0, '⑥-1A申告納付税額（3%）【1人当】'!BR29-'⑦-1Aのうち道分【1人当】'!BR29, 0), 0)</f>
        <v>0</v>
      </c>
      <c r="BS29" s="185">
        <f>IFERROR(IF('⑥-1A申告納付税額（3%）【1人当】'!BS29-'⑦-1Aのうち道分【1人当】'!BS29&lt;0, '⑥-1A申告納付税額（3%）【1人当】'!BS29-'⑦-1Aのうち道分【1人当】'!BS29, 0), 0)</f>
        <v>0</v>
      </c>
      <c r="BT29" s="185">
        <f>IFERROR(IF('⑥-1A申告納付税額（3%）【1人当】'!BT29-'⑦-1Aのうち道分【1人当】'!BT29&lt;0, '⑥-1A申告納付税額（3%）【1人当】'!BT29-'⑦-1Aのうち道分【1人当】'!BT29, 0), 0)</f>
        <v>0</v>
      </c>
      <c r="BU29" s="185">
        <f>IFERROR(IF('⑥-1A申告納付税額（3%）【1人当】'!BU29-'⑦-1Aのうち道分【1人当】'!BU29&lt;0, '⑥-1A申告納付税額（3%）【1人当】'!BU29-'⑦-1Aのうち道分【1人当】'!BU29, 0), 0)</f>
        <v>0</v>
      </c>
      <c r="BV29" s="185">
        <f>IFERROR(IF('⑥-1A申告納付税額（3%）【1人当】'!BV29-'⑦-1Aのうち道分【1人当】'!BV29&lt;0, '⑥-1A申告納付税額（3%）【1人当】'!BV29-'⑦-1Aのうち道分【1人当】'!BV29, 0), 0)</f>
        <v>0</v>
      </c>
      <c r="BW29" s="185">
        <f>IFERROR(IF('⑥-1A申告納付税額（3%）【1人当】'!BW29-'⑦-1Aのうち道分【1人当】'!BW29&lt;0, '⑥-1A申告納付税額（3%）【1人当】'!BW29-'⑦-1Aのうち道分【1人当】'!BW29, 0), 0)</f>
        <v>0</v>
      </c>
      <c r="BX29" s="185">
        <f>IFERROR(IF('⑥-1A申告納付税額（3%）【1人当】'!BX29-'⑦-1Aのうち道分【1人当】'!BX29&lt;0, '⑥-1A申告納付税額（3%）【1人当】'!BX29-'⑦-1Aのうち道分【1人当】'!BX29, 0), 0)</f>
        <v>0</v>
      </c>
      <c r="BY29" s="185">
        <f>IFERROR(IF('⑥-1A申告納付税額（3%）【1人当】'!BY29-'⑦-1Aのうち道分【1人当】'!BY29&lt;0, '⑥-1A申告納付税額（3%）【1人当】'!BY29-'⑦-1Aのうち道分【1人当】'!BY29, 0), 0)</f>
        <v>0</v>
      </c>
      <c r="BZ29" s="185">
        <f>IFERROR(IF('⑥-1A申告納付税額（3%）【1人当】'!BZ29-'⑦-1Aのうち道分【1人当】'!BZ29&lt;0, '⑥-1A申告納付税額（3%）【1人当】'!BZ29-'⑦-1Aのうち道分【1人当】'!BZ29, 0), 0)</f>
        <v>0</v>
      </c>
      <c r="CA29" s="185">
        <f>IFERROR(IF('⑥-1A申告納付税額（3%）【1人当】'!CA29-'⑦-1Aのうち道分【1人当】'!CA29&lt;0, '⑥-1A申告納付税額（3%）【1人当】'!CA29-'⑦-1Aのうち道分【1人当】'!CA29, 0), 0)</f>
        <v>0</v>
      </c>
      <c r="CB29" s="185">
        <f>IFERROR(IF('⑥-1A申告納付税額（3%）【1人当】'!CB29-'⑦-1Aのうち道分【1人当】'!CB29&lt;0, '⑥-1A申告納付税額（3%）【1人当】'!CB29-'⑦-1Aのうち道分【1人当】'!CB29, 0), 0)</f>
        <v>0</v>
      </c>
      <c r="CC29" s="185">
        <f>IFERROR(IF('⑥-1A申告納付税額（3%）【1人当】'!CC29-'⑦-1Aのうち道分【1人当】'!CC29&lt;0, '⑥-1A申告納付税額（3%）【1人当】'!CC29-'⑦-1Aのうち道分【1人当】'!CC29, 0), 0)</f>
        <v>0</v>
      </c>
      <c r="CD29" s="185">
        <f>IFERROR(IF('⑥-1A申告納付税額（3%）【1人当】'!CD29-'⑦-1Aのうち道分【1人当】'!CD29&lt;0, '⑥-1A申告納付税額（3%）【1人当】'!CD29-'⑦-1Aのうち道分【1人当】'!CD29, 0), 0)</f>
        <v>0</v>
      </c>
      <c r="CE29" s="185">
        <f>IFERROR(IF('⑥-1A申告納付税額（3%）【1人当】'!CE29-'⑦-1Aのうち道分【1人当】'!CE29&lt;0, '⑥-1A申告納付税額（3%）【1人当】'!CE29-'⑦-1Aのうち道分【1人当】'!CE29, 0), 0)</f>
        <v>0</v>
      </c>
      <c r="CF29" s="185">
        <f>IFERROR(IF('⑥-1A申告納付税額（3%）【1人当】'!CF29-'⑦-1Aのうち道分【1人当】'!CF29&lt;0, '⑥-1A申告納付税額（3%）【1人当】'!CF29-'⑦-1Aのうち道分【1人当】'!CF29, 0), 0)</f>
        <v>0</v>
      </c>
      <c r="CG29" s="185">
        <f>IFERROR(IF('⑥-1A申告納付税額（3%）【1人当】'!CG29-'⑦-1Aのうち道分【1人当】'!CG29&lt;0, '⑥-1A申告納付税額（3%）【1人当】'!CG29-'⑦-1Aのうち道分【1人当】'!CG29, 0), 0)</f>
        <v>0</v>
      </c>
      <c r="CH29" s="185">
        <f>IFERROR(IF('⑥-1A申告納付税額（3%）【1人当】'!CH29-'⑦-1Aのうち道分【1人当】'!CH29&lt;0, '⑥-1A申告納付税額（3%）【1人当】'!CH29-'⑦-1Aのうち道分【1人当】'!CH29, 0), 0)</f>
        <v>0</v>
      </c>
      <c r="CI29" s="185">
        <f>IFERROR(IF('⑥-1A申告納付税額（3%）【1人当】'!CI29-'⑦-1Aのうち道分【1人当】'!CI29&lt;0, '⑥-1A申告納付税額（3%）【1人当】'!CI29-'⑦-1Aのうち道分【1人当】'!CI29, 0), 0)</f>
        <v>0</v>
      </c>
      <c r="CJ29" s="185">
        <f>IFERROR(IF('⑥-1A申告納付税額（3%）【1人当】'!CJ29-'⑦-1Aのうち道分【1人当】'!CJ29&lt;0, '⑥-1A申告納付税額（3%）【1人当】'!CJ29-'⑦-1Aのうち道分【1人当】'!CJ29, 0), 0)</f>
        <v>0</v>
      </c>
      <c r="CK29" s="185">
        <f>IFERROR(IF('⑥-1A申告納付税額（3%）【1人当】'!CK29-'⑦-1Aのうち道分【1人当】'!CK29&lt;0, '⑥-1A申告納付税額（3%）【1人当】'!CK29-'⑦-1Aのうち道分【1人当】'!CK29, 0), 0)</f>
        <v>0</v>
      </c>
      <c r="CL29" s="185">
        <f>IFERROR(IF('⑥-1A申告納付税額（3%）【1人当】'!CL29-'⑦-1Aのうち道分【1人当】'!CL29&lt;0, '⑥-1A申告納付税額（3%）【1人当】'!CL29-'⑦-1Aのうち道分【1人当】'!CL29, 0), 0)</f>
        <v>0</v>
      </c>
      <c r="CM29" s="185">
        <f>IFERROR(IF('⑥-1A申告納付税額（3%）【1人当】'!CM29-'⑦-1Aのうち道分【1人当】'!CM29&lt;0, '⑥-1A申告納付税額（3%）【1人当】'!CM29-'⑦-1Aのうち道分【1人当】'!CM29, 0), 0)</f>
        <v>0</v>
      </c>
      <c r="CN29" s="185">
        <f>IFERROR(IF('⑥-1A申告納付税額（3%）【1人当】'!CN29-'⑦-1Aのうち道分【1人当】'!CN29&lt;0, '⑥-1A申告納付税額（3%）【1人当】'!CN29-'⑦-1Aのうち道分【1人当】'!CN29, 0), 0)</f>
        <v>0</v>
      </c>
      <c r="CO29" s="185">
        <f>IFERROR(IF('⑥-1A申告納付税額（3%）【1人当】'!CO29-'⑦-1Aのうち道分【1人当】'!CO29&lt;0, '⑥-1A申告納付税額（3%）【1人当】'!CO29-'⑦-1Aのうち道分【1人当】'!CO29, 0), 0)</f>
        <v>0</v>
      </c>
      <c r="CP29" s="185">
        <f>IFERROR(IF('⑥-1A申告納付税額（3%）【1人当】'!CP29-'⑦-1Aのうち道分【1人当】'!CP29&lt;0, '⑥-1A申告納付税額（3%）【1人当】'!CP29-'⑦-1Aのうち道分【1人当】'!CP29, 0), 0)</f>
        <v>0</v>
      </c>
      <c r="CQ29" s="185">
        <f>IFERROR(IF('⑥-1A申告納付税額（3%）【1人当】'!CQ29-'⑦-1Aのうち道分【1人当】'!CQ29&lt;0, '⑥-1A申告納付税額（3%）【1人当】'!CQ29-'⑦-1Aのうち道分【1人当】'!CQ29, 0), 0)</f>
        <v>0</v>
      </c>
      <c r="CR29" s="185">
        <f>IFERROR(IF('⑥-1A申告納付税額（3%）【1人当】'!CR29-'⑦-1Aのうち道分【1人当】'!CR29&lt;0, '⑥-1A申告納付税額（3%）【1人当】'!CR29-'⑦-1Aのうち道分【1人当】'!CR29, 0), 0)</f>
        <v>0</v>
      </c>
      <c r="CS29" s="185">
        <f>IFERROR(IF('⑥-1A申告納付税額（3%）【1人当】'!CS29-'⑦-1Aのうち道分【1人当】'!CS29&lt;0, '⑥-1A申告納付税額（3%）【1人当】'!CS29-'⑦-1Aのうち道分【1人当】'!CS29, 0), 0)</f>
        <v>0</v>
      </c>
      <c r="CT29" s="185">
        <f>IFERROR(IF('⑥-1A申告納付税額（3%）【1人当】'!CT29-'⑦-1Aのうち道分【1人当】'!CT29&lt;0, '⑥-1A申告納付税額（3%）【1人当】'!CT29-'⑦-1Aのうち道分【1人当】'!CT29, 0), 0)</f>
        <v>0</v>
      </c>
      <c r="CU29" s="185">
        <f>IFERROR(IF('⑥-1A申告納付税額（3%）【1人当】'!CU29-'⑦-1Aのうち道分【1人当】'!CU29&lt;0, '⑥-1A申告納付税額（3%）【1人当】'!CU29-'⑦-1Aのうち道分【1人当】'!CU29, 0), 0)</f>
        <v>0</v>
      </c>
      <c r="CV29" s="185">
        <f>IFERROR(IF('⑥-1A申告納付税額（3%）【1人当】'!CV29-'⑦-1Aのうち道分【1人当】'!CV29&lt;0, '⑥-1A申告納付税額（3%）【1人当】'!CV29-'⑦-1Aのうち道分【1人当】'!CV29, 0), 0)</f>
        <v>0</v>
      </c>
      <c r="CW29" s="185">
        <f>IFERROR(IF('⑥-1A申告納付税額（3%）【1人当】'!CW29-'⑦-1Aのうち道分【1人当】'!CW29&lt;0, '⑥-1A申告納付税額（3%）【1人当】'!CW29-'⑦-1Aのうち道分【1人当】'!CW29, 0), 0)</f>
        <v>0</v>
      </c>
      <c r="CX29" s="185">
        <f>IFERROR(IF('⑥-1A申告納付税額（3%）【1人当】'!CX29-'⑦-1Aのうち道分【1人当】'!CX29&lt;0, '⑥-1A申告納付税額（3%）【1人当】'!CX29-'⑦-1Aのうち道分【1人当】'!CX29, 0), 0)</f>
        <v>0</v>
      </c>
      <c r="CY29" s="13"/>
      <c r="CZ29" s="179">
        <v>23</v>
      </c>
      <c r="DA29" s="5">
        <f xml:space="preserve"> SUMIF(C29:CX29,"&lt;0",'①-1入力シート（宿泊人数）【1人当】'!C29:CX29)</f>
        <v>0</v>
      </c>
      <c r="DB29" s="5">
        <f xml:space="preserve"> SUMIF(C29:CX29,"&lt;0",'⑥-1A申告納付税額（3%）【1人当】'!C29:CX29)</f>
        <v>0</v>
      </c>
    </row>
    <row r="30" spans="1:106">
      <c r="A30" s="196"/>
      <c r="B30" s="175">
        <v>24</v>
      </c>
      <c r="C30" s="185">
        <f>IFERROR(IF('⑥-1A申告納付税額（3%）【1人当】'!C30-'⑦-1Aのうち道分【1人当】'!C30&lt;0, '⑥-1A申告納付税額（3%）【1人当】'!C30-'⑦-1Aのうち道分【1人当】'!C30, 0), 0)</f>
        <v>0</v>
      </c>
      <c r="D30" s="185">
        <f>IFERROR(IF('⑥-1A申告納付税額（3%）【1人当】'!D30-'⑦-1Aのうち道分【1人当】'!D30&lt;0, '⑥-1A申告納付税額（3%）【1人当】'!D30-'⑦-1Aのうち道分【1人当】'!D30, 0), 0)</f>
        <v>0</v>
      </c>
      <c r="E30" s="185">
        <f>IFERROR(IF('⑥-1A申告納付税額（3%）【1人当】'!E30-'⑦-1Aのうち道分【1人当】'!E30&lt;0, '⑥-1A申告納付税額（3%）【1人当】'!E30-'⑦-1Aのうち道分【1人当】'!E30, 0), 0)</f>
        <v>0</v>
      </c>
      <c r="F30" s="185">
        <f>IFERROR(IF('⑥-1A申告納付税額（3%）【1人当】'!F30-'⑦-1Aのうち道分【1人当】'!F30&lt;0, '⑥-1A申告納付税額（3%）【1人当】'!F30-'⑦-1Aのうち道分【1人当】'!F30, 0), 0)</f>
        <v>0</v>
      </c>
      <c r="G30" s="185">
        <f>IFERROR(IF('⑥-1A申告納付税額（3%）【1人当】'!G30-'⑦-1Aのうち道分【1人当】'!G30&lt;0, '⑥-1A申告納付税額（3%）【1人当】'!G30-'⑦-1Aのうち道分【1人当】'!G30, 0), 0)</f>
        <v>0</v>
      </c>
      <c r="H30" s="185">
        <f>IFERROR(IF('⑥-1A申告納付税額（3%）【1人当】'!H30-'⑦-1Aのうち道分【1人当】'!H30&lt;0, '⑥-1A申告納付税額（3%）【1人当】'!H30-'⑦-1Aのうち道分【1人当】'!H30, 0), 0)</f>
        <v>0</v>
      </c>
      <c r="I30" s="185">
        <f>IFERROR(IF('⑥-1A申告納付税額（3%）【1人当】'!I30-'⑦-1Aのうち道分【1人当】'!I30&lt;0, '⑥-1A申告納付税額（3%）【1人当】'!I30-'⑦-1Aのうち道分【1人当】'!I30, 0), 0)</f>
        <v>0</v>
      </c>
      <c r="J30" s="185">
        <f>IFERROR(IF('⑥-1A申告納付税額（3%）【1人当】'!J30-'⑦-1Aのうち道分【1人当】'!J30&lt;0, '⑥-1A申告納付税額（3%）【1人当】'!J30-'⑦-1Aのうち道分【1人当】'!J30, 0), 0)</f>
        <v>0</v>
      </c>
      <c r="K30" s="185">
        <f>IFERROR(IF('⑥-1A申告納付税額（3%）【1人当】'!K30-'⑦-1Aのうち道分【1人当】'!K30&lt;0, '⑥-1A申告納付税額（3%）【1人当】'!K30-'⑦-1Aのうち道分【1人当】'!K30, 0), 0)</f>
        <v>0</v>
      </c>
      <c r="L30" s="185">
        <f>IFERROR(IF('⑥-1A申告納付税額（3%）【1人当】'!L30-'⑦-1Aのうち道分【1人当】'!L30&lt;0, '⑥-1A申告納付税額（3%）【1人当】'!L30-'⑦-1Aのうち道分【1人当】'!L30, 0), 0)</f>
        <v>0</v>
      </c>
      <c r="M30" s="185">
        <f>IFERROR(IF('⑥-1A申告納付税額（3%）【1人当】'!M30-'⑦-1Aのうち道分【1人当】'!M30&lt;0, '⑥-1A申告納付税額（3%）【1人当】'!M30-'⑦-1Aのうち道分【1人当】'!M30, 0), 0)</f>
        <v>0</v>
      </c>
      <c r="N30" s="185">
        <f>IFERROR(IF('⑥-1A申告納付税額（3%）【1人当】'!N30-'⑦-1Aのうち道分【1人当】'!N30&lt;0, '⑥-1A申告納付税額（3%）【1人当】'!N30-'⑦-1Aのうち道分【1人当】'!N30, 0), 0)</f>
        <v>0</v>
      </c>
      <c r="O30" s="185">
        <f>IFERROR(IF('⑥-1A申告納付税額（3%）【1人当】'!O30-'⑦-1Aのうち道分【1人当】'!O30&lt;0, '⑥-1A申告納付税額（3%）【1人当】'!O30-'⑦-1Aのうち道分【1人当】'!O30, 0), 0)</f>
        <v>0</v>
      </c>
      <c r="P30" s="185">
        <f>IFERROR(IF('⑥-1A申告納付税額（3%）【1人当】'!P30-'⑦-1Aのうち道分【1人当】'!P30&lt;0, '⑥-1A申告納付税額（3%）【1人当】'!P30-'⑦-1Aのうち道分【1人当】'!P30, 0), 0)</f>
        <v>0</v>
      </c>
      <c r="Q30" s="185">
        <f>IFERROR(IF('⑥-1A申告納付税額（3%）【1人当】'!Q30-'⑦-1Aのうち道分【1人当】'!Q30&lt;0, '⑥-1A申告納付税額（3%）【1人当】'!Q30-'⑦-1Aのうち道分【1人当】'!Q30, 0), 0)</f>
        <v>0</v>
      </c>
      <c r="R30" s="185">
        <f>IFERROR(IF('⑥-1A申告納付税額（3%）【1人当】'!R30-'⑦-1Aのうち道分【1人当】'!R30&lt;0, '⑥-1A申告納付税額（3%）【1人当】'!R30-'⑦-1Aのうち道分【1人当】'!R30, 0), 0)</f>
        <v>0</v>
      </c>
      <c r="S30" s="185">
        <f>IFERROR(IF('⑥-1A申告納付税額（3%）【1人当】'!S30-'⑦-1Aのうち道分【1人当】'!S30&lt;0, '⑥-1A申告納付税額（3%）【1人当】'!S30-'⑦-1Aのうち道分【1人当】'!S30, 0), 0)</f>
        <v>0</v>
      </c>
      <c r="T30" s="185">
        <f>IFERROR(IF('⑥-1A申告納付税額（3%）【1人当】'!T30-'⑦-1Aのうち道分【1人当】'!T30&lt;0, '⑥-1A申告納付税額（3%）【1人当】'!T30-'⑦-1Aのうち道分【1人当】'!T30, 0), 0)</f>
        <v>0</v>
      </c>
      <c r="U30" s="185">
        <f>IFERROR(IF('⑥-1A申告納付税額（3%）【1人当】'!U30-'⑦-1Aのうち道分【1人当】'!U30&lt;0, '⑥-1A申告納付税額（3%）【1人当】'!U30-'⑦-1Aのうち道分【1人当】'!U30, 0), 0)</f>
        <v>0</v>
      </c>
      <c r="V30" s="185">
        <f>IFERROR(IF('⑥-1A申告納付税額（3%）【1人当】'!V30-'⑦-1Aのうち道分【1人当】'!V30&lt;0, '⑥-1A申告納付税額（3%）【1人当】'!V30-'⑦-1Aのうち道分【1人当】'!V30, 0), 0)</f>
        <v>0</v>
      </c>
      <c r="W30" s="185">
        <f>IFERROR(IF('⑥-1A申告納付税額（3%）【1人当】'!W30-'⑦-1Aのうち道分【1人当】'!W30&lt;0, '⑥-1A申告納付税額（3%）【1人当】'!W30-'⑦-1Aのうち道分【1人当】'!W30, 0), 0)</f>
        <v>0</v>
      </c>
      <c r="X30" s="185">
        <f>IFERROR(IF('⑥-1A申告納付税額（3%）【1人当】'!X30-'⑦-1Aのうち道分【1人当】'!X30&lt;0, '⑥-1A申告納付税額（3%）【1人当】'!X30-'⑦-1Aのうち道分【1人当】'!X30, 0), 0)</f>
        <v>0</v>
      </c>
      <c r="Y30" s="185">
        <f>IFERROR(IF('⑥-1A申告納付税額（3%）【1人当】'!Y30-'⑦-1Aのうち道分【1人当】'!Y30&lt;0, '⑥-1A申告納付税額（3%）【1人当】'!Y30-'⑦-1Aのうち道分【1人当】'!Y30, 0), 0)</f>
        <v>0</v>
      </c>
      <c r="Z30" s="185">
        <f>IFERROR(IF('⑥-1A申告納付税額（3%）【1人当】'!Z30-'⑦-1Aのうち道分【1人当】'!Z30&lt;0, '⑥-1A申告納付税額（3%）【1人当】'!Z30-'⑦-1Aのうち道分【1人当】'!Z30, 0), 0)</f>
        <v>0</v>
      </c>
      <c r="AA30" s="185">
        <f>IFERROR(IF('⑥-1A申告納付税額（3%）【1人当】'!AA30-'⑦-1Aのうち道分【1人当】'!AA30&lt;0, '⑥-1A申告納付税額（3%）【1人当】'!AA30-'⑦-1Aのうち道分【1人当】'!AA30, 0), 0)</f>
        <v>0</v>
      </c>
      <c r="AB30" s="185">
        <f>IFERROR(IF('⑥-1A申告納付税額（3%）【1人当】'!AB30-'⑦-1Aのうち道分【1人当】'!AB30&lt;0, '⑥-1A申告納付税額（3%）【1人当】'!AB30-'⑦-1Aのうち道分【1人当】'!AB30, 0), 0)</f>
        <v>0</v>
      </c>
      <c r="AC30" s="185">
        <f>IFERROR(IF('⑥-1A申告納付税額（3%）【1人当】'!AC30-'⑦-1Aのうち道分【1人当】'!AC30&lt;0, '⑥-1A申告納付税額（3%）【1人当】'!AC30-'⑦-1Aのうち道分【1人当】'!AC30, 0), 0)</f>
        <v>0</v>
      </c>
      <c r="AD30" s="185">
        <f>IFERROR(IF('⑥-1A申告納付税額（3%）【1人当】'!AD30-'⑦-1Aのうち道分【1人当】'!AD30&lt;0, '⑥-1A申告納付税額（3%）【1人当】'!AD30-'⑦-1Aのうち道分【1人当】'!AD30, 0), 0)</f>
        <v>0</v>
      </c>
      <c r="AE30" s="185">
        <f>IFERROR(IF('⑥-1A申告納付税額（3%）【1人当】'!AE30-'⑦-1Aのうち道分【1人当】'!AE30&lt;0, '⑥-1A申告納付税額（3%）【1人当】'!AE30-'⑦-1Aのうち道分【1人当】'!AE30, 0), 0)</f>
        <v>0</v>
      </c>
      <c r="AF30" s="185">
        <f>IFERROR(IF('⑥-1A申告納付税額（3%）【1人当】'!AF30-'⑦-1Aのうち道分【1人当】'!AF30&lt;0, '⑥-1A申告納付税額（3%）【1人当】'!AF30-'⑦-1Aのうち道分【1人当】'!AF30, 0), 0)</f>
        <v>0</v>
      </c>
      <c r="AG30" s="185">
        <f>IFERROR(IF('⑥-1A申告納付税額（3%）【1人当】'!AG30-'⑦-1Aのうち道分【1人当】'!AG30&lt;0, '⑥-1A申告納付税額（3%）【1人当】'!AG30-'⑦-1Aのうち道分【1人当】'!AG30, 0), 0)</f>
        <v>0</v>
      </c>
      <c r="AH30" s="185">
        <f>IFERROR(IF('⑥-1A申告納付税額（3%）【1人当】'!AH30-'⑦-1Aのうち道分【1人当】'!AH30&lt;0, '⑥-1A申告納付税額（3%）【1人当】'!AH30-'⑦-1Aのうち道分【1人当】'!AH30, 0), 0)</f>
        <v>0</v>
      </c>
      <c r="AI30" s="185">
        <f>IFERROR(IF('⑥-1A申告納付税額（3%）【1人当】'!AI30-'⑦-1Aのうち道分【1人当】'!AI30&lt;0, '⑥-1A申告納付税額（3%）【1人当】'!AI30-'⑦-1Aのうち道分【1人当】'!AI30, 0), 0)</f>
        <v>0</v>
      </c>
      <c r="AJ30" s="185">
        <f>IFERROR(IF('⑥-1A申告納付税額（3%）【1人当】'!AJ30-'⑦-1Aのうち道分【1人当】'!AJ30&lt;0, '⑥-1A申告納付税額（3%）【1人当】'!AJ30-'⑦-1Aのうち道分【1人当】'!AJ30, 0), 0)</f>
        <v>0</v>
      </c>
      <c r="AK30" s="185">
        <f>IFERROR(IF('⑥-1A申告納付税額（3%）【1人当】'!AK30-'⑦-1Aのうち道分【1人当】'!AK30&lt;0, '⑥-1A申告納付税額（3%）【1人当】'!AK30-'⑦-1Aのうち道分【1人当】'!AK30, 0), 0)</f>
        <v>0</v>
      </c>
      <c r="AL30" s="185">
        <f>IFERROR(IF('⑥-1A申告納付税額（3%）【1人当】'!AL30-'⑦-1Aのうち道分【1人当】'!AL30&lt;0, '⑥-1A申告納付税額（3%）【1人当】'!AL30-'⑦-1Aのうち道分【1人当】'!AL30, 0), 0)</f>
        <v>0</v>
      </c>
      <c r="AM30" s="185">
        <f>IFERROR(IF('⑥-1A申告納付税額（3%）【1人当】'!AM30-'⑦-1Aのうち道分【1人当】'!AM30&lt;0, '⑥-1A申告納付税額（3%）【1人当】'!AM30-'⑦-1Aのうち道分【1人当】'!AM30, 0), 0)</f>
        <v>0</v>
      </c>
      <c r="AN30" s="185">
        <f>IFERROR(IF('⑥-1A申告納付税額（3%）【1人当】'!AN30-'⑦-1Aのうち道分【1人当】'!AN30&lt;0, '⑥-1A申告納付税額（3%）【1人当】'!AN30-'⑦-1Aのうち道分【1人当】'!AN30, 0), 0)</f>
        <v>0</v>
      </c>
      <c r="AO30" s="185">
        <f>IFERROR(IF('⑥-1A申告納付税額（3%）【1人当】'!AO30-'⑦-1Aのうち道分【1人当】'!AO30&lt;0, '⑥-1A申告納付税額（3%）【1人当】'!AO30-'⑦-1Aのうち道分【1人当】'!AO30, 0), 0)</f>
        <v>0</v>
      </c>
      <c r="AP30" s="185">
        <f>IFERROR(IF('⑥-1A申告納付税額（3%）【1人当】'!AP30-'⑦-1Aのうち道分【1人当】'!AP30&lt;0, '⑥-1A申告納付税額（3%）【1人当】'!AP30-'⑦-1Aのうち道分【1人当】'!AP30, 0), 0)</f>
        <v>0</v>
      </c>
      <c r="AQ30" s="185">
        <f>IFERROR(IF('⑥-1A申告納付税額（3%）【1人当】'!AQ30-'⑦-1Aのうち道分【1人当】'!AQ30&lt;0, '⑥-1A申告納付税額（3%）【1人当】'!AQ30-'⑦-1Aのうち道分【1人当】'!AQ30, 0), 0)</f>
        <v>0</v>
      </c>
      <c r="AR30" s="185">
        <f>IFERROR(IF('⑥-1A申告納付税額（3%）【1人当】'!AR30-'⑦-1Aのうち道分【1人当】'!AR30&lt;0, '⑥-1A申告納付税額（3%）【1人当】'!AR30-'⑦-1Aのうち道分【1人当】'!AR30, 0), 0)</f>
        <v>0</v>
      </c>
      <c r="AS30" s="185">
        <f>IFERROR(IF('⑥-1A申告納付税額（3%）【1人当】'!AS30-'⑦-1Aのうち道分【1人当】'!AS30&lt;0, '⑥-1A申告納付税額（3%）【1人当】'!AS30-'⑦-1Aのうち道分【1人当】'!AS30, 0), 0)</f>
        <v>0</v>
      </c>
      <c r="AT30" s="185">
        <f>IFERROR(IF('⑥-1A申告納付税額（3%）【1人当】'!AT30-'⑦-1Aのうち道分【1人当】'!AT30&lt;0, '⑥-1A申告納付税額（3%）【1人当】'!AT30-'⑦-1Aのうち道分【1人当】'!AT30, 0), 0)</f>
        <v>0</v>
      </c>
      <c r="AU30" s="185">
        <f>IFERROR(IF('⑥-1A申告納付税額（3%）【1人当】'!AU30-'⑦-1Aのうち道分【1人当】'!AU30&lt;0, '⑥-1A申告納付税額（3%）【1人当】'!AU30-'⑦-1Aのうち道分【1人当】'!AU30, 0), 0)</f>
        <v>0</v>
      </c>
      <c r="AV30" s="185">
        <f>IFERROR(IF('⑥-1A申告納付税額（3%）【1人当】'!AV30-'⑦-1Aのうち道分【1人当】'!AV30&lt;0, '⑥-1A申告納付税額（3%）【1人当】'!AV30-'⑦-1Aのうち道分【1人当】'!AV30, 0), 0)</f>
        <v>0</v>
      </c>
      <c r="AW30" s="185">
        <f>IFERROR(IF('⑥-1A申告納付税額（3%）【1人当】'!AW30-'⑦-1Aのうち道分【1人当】'!AW30&lt;0, '⑥-1A申告納付税額（3%）【1人当】'!AW30-'⑦-1Aのうち道分【1人当】'!AW30, 0), 0)</f>
        <v>0</v>
      </c>
      <c r="AX30" s="185">
        <f>IFERROR(IF('⑥-1A申告納付税額（3%）【1人当】'!AX30-'⑦-1Aのうち道分【1人当】'!AX30&lt;0, '⑥-1A申告納付税額（3%）【1人当】'!AX30-'⑦-1Aのうち道分【1人当】'!AX30, 0), 0)</f>
        <v>0</v>
      </c>
      <c r="AY30" s="185">
        <f>IFERROR(IF('⑥-1A申告納付税額（3%）【1人当】'!AY30-'⑦-1Aのうち道分【1人当】'!AY30&lt;0, '⑥-1A申告納付税額（3%）【1人当】'!AY30-'⑦-1Aのうち道分【1人当】'!AY30, 0), 0)</f>
        <v>0</v>
      </c>
      <c r="AZ30" s="185">
        <f>IFERROR(IF('⑥-1A申告納付税額（3%）【1人当】'!AZ30-'⑦-1Aのうち道分【1人当】'!AZ30&lt;0, '⑥-1A申告納付税額（3%）【1人当】'!AZ30-'⑦-1Aのうち道分【1人当】'!AZ30, 0), 0)</f>
        <v>0</v>
      </c>
      <c r="BA30" s="185">
        <f>IFERROR(IF('⑥-1A申告納付税額（3%）【1人当】'!BA30-'⑦-1Aのうち道分【1人当】'!BA30&lt;0, '⑥-1A申告納付税額（3%）【1人当】'!BA30-'⑦-1Aのうち道分【1人当】'!BA30, 0), 0)</f>
        <v>0</v>
      </c>
      <c r="BB30" s="185">
        <f>IFERROR(IF('⑥-1A申告納付税額（3%）【1人当】'!BB30-'⑦-1Aのうち道分【1人当】'!BB30&lt;0, '⑥-1A申告納付税額（3%）【1人当】'!BB30-'⑦-1Aのうち道分【1人当】'!BB30, 0), 0)</f>
        <v>0</v>
      </c>
      <c r="BC30" s="185">
        <f>IFERROR(IF('⑥-1A申告納付税額（3%）【1人当】'!BC30-'⑦-1Aのうち道分【1人当】'!BC30&lt;0, '⑥-1A申告納付税額（3%）【1人当】'!BC30-'⑦-1Aのうち道分【1人当】'!BC30, 0), 0)</f>
        <v>0</v>
      </c>
      <c r="BD30" s="185">
        <f>IFERROR(IF('⑥-1A申告納付税額（3%）【1人当】'!BD30-'⑦-1Aのうち道分【1人当】'!BD30&lt;0, '⑥-1A申告納付税額（3%）【1人当】'!BD30-'⑦-1Aのうち道分【1人当】'!BD30, 0), 0)</f>
        <v>0</v>
      </c>
      <c r="BE30" s="185">
        <f>IFERROR(IF('⑥-1A申告納付税額（3%）【1人当】'!BE30-'⑦-1Aのうち道分【1人当】'!BE30&lt;0, '⑥-1A申告納付税額（3%）【1人当】'!BE30-'⑦-1Aのうち道分【1人当】'!BE30, 0), 0)</f>
        <v>0</v>
      </c>
      <c r="BF30" s="185">
        <f>IFERROR(IF('⑥-1A申告納付税額（3%）【1人当】'!BF30-'⑦-1Aのうち道分【1人当】'!BF30&lt;0, '⑥-1A申告納付税額（3%）【1人当】'!BF30-'⑦-1Aのうち道分【1人当】'!BF30, 0), 0)</f>
        <v>0</v>
      </c>
      <c r="BG30" s="185">
        <f>IFERROR(IF('⑥-1A申告納付税額（3%）【1人当】'!BG30-'⑦-1Aのうち道分【1人当】'!BG30&lt;0, '⑥-1A申告納付税額（3%）【1人当】'!BG30-'⑦-1Aのうち道分【1人当】'!BG30, 0), 0)</f>
        <v>0</v>
      </c>
      <c r="BH30" s="185">
        <f>IFERROR(IF('⑥-1A申告納付税額（3%）【1人当】'!BH30-'⑦-1Aのうち道分【1人当】'!BH30&lt;0, '⑥-1A申告納付税額（3%）【1人当】'!BH30-'⑦-1Aのうち道分【1人当】'!BH30, 0), 0)</f>
        <v>0</v>
      </c>
      <c r="BI30" s="185">
        <f>IFERROR(IF('⑥-1A申告納付税額（3%）【1人当】'!BI30-'⑦-1Aのうち道分【1人当】'!BI30&lt;0, '⑥-1A申告納付税額（3%）【1人当】'!BI30-'⑦-1Aのうち道分【1人当】'!BI30, 0), 0)</f>
        <v>0</v>
      </c>
      <c r="BJ30" s="185">
        <f>IFERROR(IF('⑥-1A申告納付税額（3%）【1人当】'!BJ30-'⑦-1Aのうち道分【1人当】'!BJ30&lt;0, '⑥-1A申告納付税額（3%）【1人当】'!BJ30-'⑦-1Aのうち道分【1人当】'!BJ30, 0), 0)</f>
        <v>0</v>
      </c>
      <c r="BK30" s="185">
        <f>IFERROR(IF('⑥-1A申告納付税額（3%）【1人当】'!BK30-'⑦-1Aのうち道分【1人当】'!BK30&lt;0, '⑥-1A申告納付税額（3%）【1人当】'!BK30-'⑦-1Aのうち道分【1人当】'!BK30, 0), 0)</f>
        <v>0</v>
      </c>
      <c r="BL30" s="185">
        <f>IFERROR(IF('⑥-1A申告納付税額（3%）【1人当】'!BL30-'⑦-1Aのうち道分【1人当】'!BL30&lt;0, '⑥-1A申告納付税額（3%）【1人当】'!BL30-'⑦-1Aのうち道分【1人当】'!BL30, 0), 0)</f>
        <v>0</v>
      </c>
      <c r="BM30" s="185">
        <f>IFERROR(IF('⑥-1A申告納付税額（3%）【1人当】'!BM30-'⑦-1Aのうち道分【1人当】'!BM30&lt;0, '⑥-1A申告納付税額（3%）【1人当】'!BM30-'⑦-1Aのうち道分【1人当】'!BM30, 0), 0)</f>
        <v>0</v>
      </c>
      <c r="BN30" s="185">
        <f>IFERROR(IF('⑥-1A申告納付税額（3%）【1人当】'!BN30-'⑦-1Aのうち道分【1人当】'!BN30&lt;0, '⑥-1A申告納付税額（3%）【1人当】'!BN30-'⑦-1Aのうち道分【1人当】'!BN30, 0), 0)</f>
        <v>0</v>
      </c>
      <c r="BO30" s="185">
        <f>IFERROR(IF('⑥-1A申告納付税額（3%）【1人当】'!BO30-'⑦-1Aのうち道分【1人当】'!BO30&lt;0, '⑥-1A申告納付税額（3%）【1人当】'!BO30-'⑦-1Aのうち道分【1人当】'!BO30, 0), 0)</f>
        <v>0</v>
      </c>
      <c r="BP30" s="185">
        <f>IFERROR(IF('⑥-1A申告納付税額（3%）【1人当】'!BP30-'⑦-1Aのうち道分【1人当】'!BP30&lt;0, '⑥-1A申告納付税額（3%）【1人当】'!BP30-'⑦-1Aのうち道分【1人当】'!BP30, 0), 0)</f>
        <v>0</v>
      </c>
      <c r="BQ30" s="185">
        <f>IFERROR(IF('⑥-1A申告納付税額（3%）【1人当】'!BQ30-'⑦-1Aのうち道分【1人当】'!BQ30&lt;0, '⑥-1A申告納付税額（3%）【1人当】'!BQ30-'⑦-1Aのうち道分【1人当】'!BQ30, 0), 0)</f>
        <v>0</v>
      </c>
      <c r="BR30" s="185">
        <f>IFERROR(IF('⑥-1A申告納付税額（3%）【1人当】'!BR30-'⑦-1Aのうち道分【1人当】'!BR30&lt;0, '⑥-1A申告納付税額（3%）【1人当】'!BR30-'⑦-1Aのうち道分【1人当】'!BR30, 0), 0)</f>
        <v>0</v>
      </c>
      <c r="BS30" s="185">
        <f>IFERROR(IF('⑥-1A申告納付税額（3%）【1人当】'!BS30-'⑦-1Aのうち道分【1人当】'!BS30&lt;0, '⑥-1A申告納付税額（3%）【1人当】'!BS30-'⑦-1Aのうち道分【1人当】'!BS30, 0), 0)</f>
        <v>0</v>
      </c>
      <c r="BT30" s="185">
        <f>IFERROR(IF('⑥-1A申告納付税額（3%）【1人当】'!BT30-'⑦-1Aのうち道分【1人当】'!BT30&lt;0, '⑥-1A申告納付税額（3%）【1人当】'!BT30-'⑦-1Aのうち道分【1人当】'!BT30, 0), 0)</f>
        <v>0</v>
      </c>
      <c r="BU30" s="185">
        <f>IFERROR(IF('⑥-1A申告納付税額（3%）【1人当】'!BU30-'⑦-1Aのうち道分【1人当】'!BU30&lt;0, '⑥-1A申告納付税額（3%）【1人当】'!BU30-'⑦-1Aのうち道分【1人当】'!BU30, 0), 0)</f>
        <v>0</v>
      </c>
      <c r="BV30" s="185">
        <f>IFERROR(IF('⑥-1A申告納付税額（3%）【1人当】'!BV30-'⑦-1Aのうち道分【1人当】'!BV30&lt;0, '⑥-1A申告納付税額（3%）【1人当】'!BV30-'⑦-1Aのうち道分【1人当】'!BV30, 0), 0)</f>
        <v>0</v>
      </c>
      <c r="BW30" s="185">
        <f>IFERROR(IF('⑥-1A申告納付税額（3%）【1人当】'!BW30-'⑦-1Aのうち道分【1人当】'!BW30&lt;0, '⑥-1A申告納付税額（3%）【1人当】'!BW30-'⑦-1Aのうち道分【1人当】'!BW30, 0), 0)</f>
        <v>0</v>
      </c>
      <c r="BX30" s="185">
        <f>IFERROR(IF('⑥-1A申告納付税額（3%）【1人当】'!BX30-'⑦-1Aのうち道分【1人当】'!BX30&lt;0, '⑥-1A申告納付税額（3%）【1人当】'!BX30-'⑦-1Aのうち道分【1人当】'!BX30, 0), 0)</f>
        <v>0</v>
      </c>
      <c r="BY30" s="185">
        <f>IFERROR(IF('⑥-1A申告納付税額（3%）【1人当】'!BY30-'⑦-1Aのうち道分【1人当】'!BY30&lt;0, '⑥-1A申告納付税額（3%）【1人当】'!BY30-'⑦-1Aのうち道分【1人当】'!BY30, 0), 0)</f>
        <v>0</v>
      </c>
      <c r="BZ30" s="185">
        <f>IFERROR(IF('⑥-1A申告納付税額（3%）【1人当】'!BZ30-'⑦-1Aのうち道分【1人当】'!BZ30&lt;0, '⑥-1A申告納付税額（3%）【1人当】'!BZ30-'⑦-1Aのうち道分【1人当】'!BZ30, 0), 0)</f>
        <v>0</v>
      </c>
      <c r="CA30" s="185">
        <f>IFERROR(IF('⑥-1A申告納付税額（3%）【1人当】'!CA30-'⑦-1Aのうち道分【1人当】'!CA30&lt;0, '⑥-1A申告納付税額（3%）【1人当】'!CA30-'⑦-1Aのうち道分【1人当】'!CA30, 0), 0)</f>
        <v>0</v>
      </c>
      <c r="CB30" s="185">
        <f>IFERROR(IF('⑥-1A申告納付税額（3%）【1人当】'!CB30-'⑦-1Aのうち道分【1人当】'!CB30&lt;0, '⑥-1A申告納付税額（3%）【1人当】'!CB30-'⑦-1Aのうち道分【1人当】'!CB30, 0), 0)</f>
        <v>0</v>
      </c>
      <c r="CC30" s="185">
        <f>IFERROR(IF('⑥-1A申告納付税額（3%）【1人当】'!CC30-'⑦-1Aのうち道分【1人当】'!CC30&lt;0, '⑥-1A申告納付税額（3%）【1人当】'!CC30-'⑦-1Aのうち道分【1人当】'!CC30, 0), 0)</f>
        <v>0</v>
      </c>
      <c r="CD30" s="185">
        <f>IFERROR(IF('⑥-1A申告納付税額（3%）【1人当】'!CD30-'⑦-1Aのうち道分【1人当】'!CD30&lt;0, '⑥-1A申告納付税額（3%）【1人当】'!CD30-'⑦-1Aのうち道分【1人当】'!CD30, 0), 0)</f>
        <v>0</v>
      </c>
      <c r="CE30" s="185">
        <f>IFERROR(IF('⑥-1A申告納付税額（3%）【1人当】'!CE30-'⑦-1Aのうち道分【1人当】'!CE30&lt;0, '⑥-1A申告納付税額（3%）【1人当】'!CE30-'⑦-1Aのうち道分【1人当】'!CE30, 0), 0)</f>
        <v>0</v>
      </c>
      <c r="CF30" s="185">
        <f>IFERROR(IF('⑥-1A申告納付税額（3%）【1人当】'!CF30-'⑦-1Aのうち道分【1人当】'!CF30&lt;0, '⑥-1A申告納付税額（3%）【1人当】'!CF30-'⑦-1Aのうち道分【1人当】'!CF30, 0), 0)</f>
        <v>0</v>
      </c>
      <c r="CG30" s="185">
        <f>IFERROR(IF('⑥-1A申告納付税額（3%）【1人当】'!CG30-'⑦-1Aのうち道分【1人当】'!CG30&lt;0, '⑥-1A申告納付税額（3%）【1人当】'!CG30-'⑦-1Aのうち道分【1人当】'!CG30, 0), 0)</f>
        <v>0</v>
      </c>
      <c r="CH30" s="185">
        <f>IFERROR(IF('⑥-1A申告納付税額（3%）【1人当】'!CH30-'⑦-1Aのうち道分【1人当】'!CH30&lt;0, '⑥-1A申告納付税額（3%）【1人当】'!CH30-'⑦-1Aのうち道分【1人当】'!CH30, 0), 0)</f>
        <v>0</v>
      </c>
      <c r="CI30" s="185">
        <f>IFERROR(IF('⑥-1A申告納付税額（3%）【1人当】'!CI30-'⑦-1Aのうち道分【1人当】'!CI30&lt;0, '⑥-1A申告納付税額（3%）【1人当】'!CI30-'⑦-1Aのうち道分【1人当】'!CI30, 0), 0)</f>
        <v>0</v>
      </c>
      <c r="CJ30" s="185">
        <f>IFERROR(IF('⑥-1A申告納付税額（3%）【1人当】'!CJ30-'⑦-1Aのうち道分【1人当】'!CJ30&lt;0, '⑥-1A申告納付税額（3%）【1人当】'!CJ30-'⑦-1Aのうち道分【1人当】'!CJ30, 0), 0)</f>
        <v>0</v>
      </c>
      <c r="CK30" s="185">
        <f>IFERROR(IF('⑥-1A申告納付税額（3%）【1人当】'!CK30-'⑦-1Aのうち道分【1人当】'!CK30&lt;0, '⑥-1A申告納付税額（3%）【1人当】'!CK30-'⑦-1Aのうち道分【1人当】'!CK30, 0), 0)</f>
        <v>0</v>
      </c>
      <c r="CL30" s="185">
        <f>IFERROR(IF('⑥-1A申告納付税額（3%）【1人当】'!CL30-'⑦-1Aのうち道分【1人当】'!CL30&lt;0, '⑥-1A申告納付税額（3%）【1人当】'!CL30-'⑦-1Aのうち道分【1人当】'!CL30, 0), 0)</f>
        <v>0</v>
      </c>
      <c r="CM30" s="185">
        <f>IFERROR(IF('⑥-1A申告納付税額（3%）【1人当】'!CM30-'⑦-1Aのうち道分【1人当】'!CM30&lt;0, '⑥-1A申告納付税額（3%）【1人当】'!CM30-'⑦-1Aのうち道分【1人当】'!CM30, 0), 0)</f>
        <v>0</v>
      </c>
      <c r="CN30" s="185">
        <f>IFERROR(IF('⑥-1A申告納付税額（3%）【1人当】'!CN30-'⑦-1Aのうち道分【1人当】'!CN30&lt;0, '⑥-1A申告納付税額（3%）【1人当】'!CN30-'⑦-1Aのうち道分【1人当】'!CN30, 0), 0)</f>
        <v>0</v>
      </c>
      <c r="CO30" s="185">
        <f>IFERROR(IF('⑥-1A申告納付税額（3%）【1人当】'!CO30-'⑦-1Aのうち道分【1人当】'!CO30&lt;0, '⑥-1A申告納付税額（3%）【1人当】'!CO30-'⑦-1Aのうち道分【1人当】'!CO30, 0), 0)</f>
        <v>0</v>
      </c>
      <c r="CP30" s="185">
        <f>IFERROR(IF('⑥-1A申告納付税額（3%）【1人当】'!CP30-'⑦-1Aのうち道分【1人当】'!CP30&lt;0, '⑥-1A申告納付税額（3%）【1人当】'!CP30-'⑦-1Aのうち道分【1人当】'!CP30, 0), 0)</f>
        <v>0</v>
      </c>
      <c r="CQ30" s="185">
        <f>IFERROR(IF('⑥-1A申告納付税額（3%）【1人当】'!CQ30-'⑦-1Aのうち道分【1人当】'!CQ30&lt;0, '⑥-1A申告納付税額（3%）【1人当】'!CQ30-'⑦-1Aのうち道分【1人当】'!CQ30, 0), 0)</f>
        <v>0</v>
      </c>
      <c r="CR30" s="185">
        <f>IFERROR(IF('⑥-1A申告納付税額（3%）【1人当】'!CR30-'⑦-1Aのうち道分【1人当】'!CR30&lt;0, '⑥-1A申告納付税額（3%）【1人当】'!CR30-'⑦-1Aのうち道分【1人当】'!CR30, 0), 0)</f>
        <v>0</v>
      </c>
      <c r="CS30" s="185">
        <f>IFERROR(IF('⑥-1A申告納付税額（3%）【1人当】'!CS30-'⑦-1Aのうち道分【1人当】'!CS30&lt;0, '⑥-1A申告納付税額（3%）【1人当】'!CS30-'⑦-1Aのうち道分【1人当】'!CS30, 0), 0)</f>
        <v>0</v>
      </c>
      <c r="CT30" s="185">
        <f>IFERROR(IF('⑥-1A申告納付税額（3%）【1人当】'!CT30-'⑦-1Aのうち道分【1人当】'!CT30&lt;0, '⑥-1A申告納付税額（3%）【1人当】'!CT30-'⑦-1Aのうち道分【1人当】'!CT30, 0), 0)</f>
        <v>0</v>
      </c>
      <c r="CU30" s="185">
        <f>IFERROR(IF('⑥-1A申告納付税額（3%）【1人当】'!CU30-'⑦-1Aのうち道分【1人当】'!CU30&lt;0, '⑥-1A申告納付税額（3%）【1人当】'!CU30-'⑦-1Aのうち道分【1人当】'!CU30, 0), 0)</f>
        <v>0</v>
      </c>
      <c r="CV30" s="185">
        <f>IFERROR(IF('⑥-1A申告納付税額（3%）【1人当】'!CV30-'⑦-1Aのうち道分【1人当】'!CV30&lt;0, '⑥-1A申告納付税額（3%）【1人当】'!CV30-'⑦-1Aのうち道分【1人当】'!CV30, 0), 0)</f>
        <v>0</v>
      </c>
      <c r="CW30" s="185">
        <f>IFERROR(IF('⑥-1A申告納付税額（3%）【1人当】'!CW30-'⑦-1Aのうち道分【1人当】'!CW30&lt;0, '⑥-1A申告納付税額（3%）【1人当】'!CW30-'⑦-1Aのうち道分【1人当】'!CW30, 0), 0)</f>
        <v>0</v>
      </c>
      <c r="CX30" s="185">
        <f>IFERROR(IF('⑥-1A申告納付税額（3%）【1人当】'!CX30-'⑦-1Aのうち道分【1人当】'!CX30&lt;0, '⑥-1A申告納付税額（3%）【1人当】'!CX30-'⑦-1Aのうち道分【1人当】'!CX30, 0), 0)</f>
        <v>0</v>
      </c>
      <c r="CY30" s="13"/>
      <c r="CZ30" s="179">
        <v>24</v>
      </c>
      <c r="DA30" s="5">
        <f xml:space="preserve"> SUMIF(C30:CX30,"&lt;0",'①-1入力シート（宿泊人数）【1人当】'!C30:CX30)</f>
        <v>0</v>
      </c>
      <c r="DB30" s="5">
        <f xml:space="preserve"> SUMIF(C30:CX30,"&lt;0",'⑥-1A申告納付税額（3%）【1人当】'!C30:CX30)</f>
        <v>0</v>
      </c>
    </row>
    <row r="31" spans="1:106">
      <c r="A31" s="196"/>
      <c r="B31" s="175">
        <v>25</v>
      </c>
      <c r="C31" s="185">
        <f>IFERROR(IF('⑥-1A申告納付税額（3%）【1人当】'!C31-'⑦-1Aのうち道分【1人当】'!C31&lt;0, '⑥-1A申告納付税額（3%）【1人当】'!C31-'⑦-1Aのうち道分【1人当】'!C31, 0), 0)</f>
        <v>0</v>
      </c>
      <c r="D31" s="185">
        <f>IFERROR(IF('⑥-1A申告納付税額（3%）【1人当】'!D31-'⑦-1Aのうち道分【1人当】'!D31&lt;0, '⑥-1A申告納付税額（3%）【1人当】'!D31-'⑦-1Aのうち道分【1人当】'!D31, 0), 0)</f>
        <v>0</v>
      </c>
      <c r="E31" s="185">
        <f>IFERROR(IF('⑥-1A申告納付税額（3%）【1人当】'!E31-'⑦-1Aのうち道分【1人当】'!E31&lt;0, '⑥-1A申告納付税額（3%）【1人当】'!E31-'⑦-1Aのうち道分【1人当】'!E31, 0), 0)</f>
        <v>0</v>
      </c>
      <c r="F31" s="185">
        <f>IFERROR(IF('⑥-1A申告納付税額（3%）【1人当】'!F31-'⑦-1Aのうち道分【1人当】'!F31&lt;0, '⑥-1A申告納付税額（3%）【1人当】'!F31-'⑦-1Aのうち道分【1人当】'!F31, 0), 0)</f>
        <v>0</v>
      </c>
      <c r="G31" s="185">
        <f>IFERROR(IF('⑥-1A申告納付税額（3%）【1人当】'!G31-'⑦-1Aのうち道分【1人当】'!G31&lt;0, '⑥-1A申告納付税額（3%）【1人当】'!G31-'⑦-1Aのうち道分【1人当】'!G31, 0), 0)</f>
        <v>0</v>
      </c>
      <c r="H31" s="185">
        <f>IFERROR(IF('⑥-1A申告納付税額（3%）【1人当】'!H31-'⑦-1Aのうち道分【1人当】'!H31&lt;0, '⑥-1A申告納付税額（3%）【1人当】'!H31-'⑦-1Aのうち道分【1人当】'!H31, 0), 0)</f>
        <v>0</v>
      </c>
      <c r="I31" s="185">
        <f>IFERROR(IF('⑥-1A申告納付税額（3%）【1人当】'!I31-'⑦-1Aのうち道分【1人当】'!I31&lt;0, '⑥-1A申告納付税額（3%）【1人当】'!I31-'⑦-1Aのうち道分【1人当】'!I31, 0), 0)</f>
        <v>0</v>
      </c>
      <c r="J31" s="185">
        <f>IFERROR(IF('⑥-1A申告納付税額（3%）【1人当】'!J31-'⑦-1Aのうち道分【1人当】'!J31&lt;0, '⑥-1A申告納付税額（3%）【1人当】'!J31-'⑦-1Aのうち道分【1人当】'!J31, 0), 0)</f>
        <v>0</v>
      </c>
      <c r="K31" s="185">
        <f>IFERROR(IF('⑥-1A申告納付税額（3%）【1人当】'!K31-'⑦-1Aのうち道分【1人当】'!K31&lt;0, '⑥-1A申告納付税額（3%）【1人当】'!K31-'⑦-1Aのうち道分【1人当】'!K31, 0), 0)</f>
        <v>0</v>
      </c>
      <c r="L31" s="185">
        <f>IFERROR(IF('⑥-1A申告納付税額（3%）【1人当】'!L31-'⑦-1Aのうち道分【1人当】'!L31&lt;0, '⑥-1A申告納付税額（3%）【1人当】'!L31-'⑦-1Aのうち道分【1人当】'!L31, 0), 0)</f>
        <v>0</v>
      </c>
      <c r="M31" s="185">
        <f>IFERROR(IF('⑥-1A申告納付税額（3%）【1人当】'!M31-'⑦-1Aのうち道分【1人当】'!M31&lt;0, '⑥-1A申告納付税額（3%）【1人当】'!M31-'⑦-1Aのうち道分【1人当】'!M31, 0), 0)</f>
        <v>0</v>
      </c>
      <c r="N31" s="185">
        <f>IFERROR(IF('⑥-1A申告納付税額（3%）【1人当】'!N31-'⑦-1Aのうち道分【1人当】'!N31&lt;0, '⑥-1A申告納付税額（3%）【1人当】'!N31-'⑦-1Aのうち道分【1人当】'!N31, 0), 0)</f>
        <v>0</v>
      </c>
      <c r="O31" s="185">
        <f>IFERROR(IF('⑥-1A申告納付税額（3%）【1人当】'!O31-'⑦-1Aのうち道分【1人当】'!O31&lt;0, '⑥-1A申告納付税額（3%）【1人当】'!O31-'⑦-1Aのうち道分【1人当】'!O31, 0), 0)</f>
        <v>0</v>
      </c>
      <c r="P31" s="185">
        <f>IFERROR(IF('⑥-1A申告納付税額（3%）【1人当】'!P31-'⑦-1Aのうち道分【1人当】'!P31&lt;0, '⑥-1A申告納付税額（3%）【1人当】'!P31-'⑦-1Aのうち道分【1人当】'!P31, 0), 0)</f>
        <v>0</v>
      </c>
      <c r="Q31" s="185">
        <f>IFERROR(IF('⑥-1A申告納付税額（3%）【1人当】'!Q31-'⑦-1Aのうち道分【1人当】'!Q31&lt;0, '⑥-1A申告納付税額（3%）【1人当】'!Q31-'⑦-1Aのうち道分【1人当】'!Q31, 0), 0)</f>
        <v>0</v>
      </c>
      <c r="R31" s="185">
        <f>IFERROR(IF('⑥-1A申告納付税額（3%）【1人当】'!R31-'⑦-1Aのうち道分【1人当】'!R31&lt;0, '⑥-1A申告納付税額（3%）【1人当】'!R31-'⑦-1Aのうち道分【1人当】'!R31, 0), 0)</f>
        <v>0</v>
      </c>
      <c r="S31" s="185">
        <f>IFERROR(IF('⑥-1A申告納付税額（3%）【1人当】'!S31-'⑦-1Aのうち道分【1人当】'!S31&lt;0, '⑥-1A申告納付税額（3%）【1人当】'!S31-'⑦-1Aのうち道分【1人当】'!S31, 0), 0)</f>
        <v>0</v>
      </c>
      <c r="T31" s="185">
        <f>IFERROR(IF('⑥-1A申告納付税額（3%）【1人当】'!T31-'⑦-1Aのうち道分【1人当】'!T31&lt;0, '⑥-1A申告納付税額（3%）【1人当】'!T31-'⑦-1Aのうち道分【1人当】'!T31, 0), 0)</f>
        <v>0</v>
      </c>
      <c r="U31" s="185">
        <f>IFERROR(IF('⑥-1A申告納付税額（3%）【1人当】'!U31-'⑦-1Aのうち道分【1人当】'!U31&lt;0, '⑥-1A申告納付税額（3%）【1人当】'!U31-'⑦-1Aのうち道分【1人当】'!U31, 0), 0)</f>
        <v>0</v>
      </c>
      <c r="V31" s="185">
        <f>IFERROR(IF('⑥-1A申告納付税額（3%）【1人当】'!V31-'⑦-1Aのうち道分【1人当】'!V31&lt;0, '⑥-1A申告納付税額（3%）【1人当】'!V31-'⑦-1Aのうち道分【1人当】'!V31, 0), 0)</f>
        <v>0</v>
      </c>
      <c r="W31" s="185">
        <f>IFERROR(IF('⑥-1A申告納付税額（3%）【1人当】'!W31-'⑦-1Aのうち道分【1人当】'!W31&lt;0, '⑥-1A申告納付税額（3%）【1人当】'!W31-'⑦-1Aのうち道分【1人当】'!W31, 0), 0)</f>
        <v>0</v>
      </c>
      <c r="X31" s="185">
        <f>IFERROR(IF('⑥-1A申告納付税額（3%）【1人当】'!X31-'⑦-1Aのうち道分【1人当】'!X31&lt;0, '⑥-1A申告納付税額（3%）【1人当】'!X31-'⑦-1Aのうち道分【1人当】'!X31, 0), 0)</f>
        <v>0</v>
      </c>
      <c r="Y31" s="185">
        <f>IFERROR(IF('⑥-1A申告納付税額（3%）【1人当】'!Y31-'⑦-1Aのうち道分【1人当】'!Y31&lt;0, '⑥-1A申告納付税額（3%）【1人当】'!Y31-'⑦-1Aのうち道分【1人当】'!Y31, 0), 0)</f>
        <v>0</v>
      </c>
      <c r="Z31" s="185">
        <f>IFERROR(IF('⑥-1A申告納付税額（3%）【1人当】'!Z31-'⑦-1Aのうち道分【1人当】'!Z31&lt;0, '⑥-1A申告納付税額（3%）【1人当】'!Z31-'⑦-1Aのうち道分【1人当】'!Z31, 0), 0)</f>
        <v>0</v>
      </c>
      <c r="AA31" s="185">
        <f>IFERROR(IF('⑥-1A申告納付税額（3%）【1人当】'!AA31-'⑦-1Aのうち道分【1人当】'!AA31&lt;0, '⑥-1A申告納付税額（3%）【1人当】'!AA31-'⑦-1Aのうち道分【1人当】'!AA31, 0), 0)</f>
        <v>0</v>
      </c>
      <c r="AB31" s="185">
        <f>IFERROR(IF('⑥-1A申告納付税額（3%）【1人当】'!AB31-'⑦-1Aのうち道分【1人当】'!AB31&lt;0, '⑥-1A申告納付税額（3%）【1人当】'!AB31-'⑦-1Aのうち道分【1人当】'!AB31, 0), 0)</f>
        <v>0</v>
      </c>
      <c r="AC31" s="185">
        <f>IFERROR(IF('⑥-1A申告納付税額（3%）【1人当】'!AC31-'⑦-1Aのうち道分【1人当】'!AC31&lt;0, '⑥-1A申告納付税額（3%）【1人当】'!AC31-'⑦-1Aのうち道分【1人当】'!AC31, 0), 0)</f>
        <v>0</v>
      </c>
      <c r="AD31" s="185">
        <f>IFERROR(IF('⑥-1A申告納付税額（3%）【1人当】'!AD31-'⑦-1Aのうち道分【1人当】'!AD31&lt;0, '⑥-1A申告納付税額（3%）【1人当】'!AD31-'⑦-1Aのうち道分【1人当】'!AD31, 0), 0)</f>
        <v>0</v>
      </c>
      <c r="AE31" s="185">
        <f>IFERROR(IF('⑥-1A申告納付税額（3%）【1人当】'!AE31-'⑦-1Aのうち道分【1人当】'!AE31&lt;0, '⑥-1A申告納付税額（3%）【1人当】'!AE31-'⑦-1Aのうち道分【1人当】'!AE31, 0), 0)</f>
        <v>0</v>
      </c>
      <c r="AF31" s="185">
        <f>IFERROR(IF('⑥-1A申告納付税額（3%）【1人当】'!AF31-'⑦-1Aのうち道分【1人当】'!AF31&lt;0, '⑥-1A申告納付税額（3%）【1人当】'!AF31-'⑦-1Aのうち道分【1人当】'!AF31, 0), 0)</f>
        <v>0</v>
      </c>
      <c r="AG31" s="185">
        <f>IFERROR(IF('⑥-1A申告納付税額（3%）【1人当】'!AG31-'⑦-1Aのうち道分【1人当】'!AG31&lt;0, '⑥-1A申告納付税額（3%）【1人当】'!AG31-'⑦-1Aのうち道分【1人当】'!AG31, 0), 0)</f>
        <v>0</v>
      </c>
      <c r="AH31" s="185">
        <f>IFERROR(IF('⑥-1A申告納付税額（3%）【1人当】'!AH31-'⑦-1Aのうち道分【1人当】'!AH31&lt;0, '⑥-1A申告納付税額（3%）【1人当】'!AH31-'⑦-1Aのうち道分【1人当】'!AH31, 0), 0)</f>
        <v>0</v>
      </c>
      <c r="AI31" s="185">
        <f>IFERROR(IF('⑥-1A申告納付税額（3%）【1人当】'!AI31-'⑦-1Aのうち道分【1人当】'!AI31&lt;0, '⑥-1A申告納付税額（3%）【1人当】'!AI31-'⑦-1Aのうち道分【1人当】'!AI31, 0), 0)</f>
        <v>0</v>
      </c>
      <c r="AJ31" s="185">
        <f>IFERROR(IF('⑥-1A申告納付税額（3%）【1人当】'!AJ31-'⑦-1Aのうち道分【1人当】'!AJ31&lt;0, '⑥-1A申告納付税額（3%）【1人当】'!AJ31-'⑦-1Aのうち道分【1人当】'!AJ31, 0), 0)</f>
        <v>0</v>
      </c>
      <c r="AK31" s="185">
        <f>IFERROR(IF('⑥-1A申告納付税額（3%）【1人当】'!AK31-'⑦-1Aのうち道分【1人当】'!AK31&lt;0, '⑥-1A申告納付税額（3%）【1人当】'!AK31-'⑦-1Aのうち道分【1人当】'!AK31, 0), 0)</f>
        <v>0</v>
      </c>
      <c r="AL31" s="185">
        <f>IFERROR(IF('⑥-1A申告納付税額（3%）【1人当】'!AL31-'⑦-1Aのうち道分【1人当】'!AL31&lt;0, '⑥-1A申告納付税額（3%）【1人当】'!AL31-'⑦-1Aのうち道分【1人当】'!AL31, 0), 0)</f>
        <v>0</v>
      </c>
      <c r="AM31" s="185">
        <f>IFERROR(IF('⑥-1A申告納付税額（3%）【1人当】'!AM31-'⑦-1Aのうち道分【1人当】'!AM31&lt;0, '⑥-1A申告納付税額（3%）【1人当】'!AM31-'⑦-1Aのうち道分【1人当】'!AM31, 0), 0)</f>
        <v>0</v>
      </c>
      <c r="AN31" s="185">
        <f>IFERROR(IF('⑥-1A申告納付税額（3%）【1人当】'!AN31-'⑦-1Aのうち道分【1人当】'!AN31&lt;0, '⑥-1A申告納付税額（3%）【1人当】'!AN31-'⑦-1Aのうち道分【1人当】'!AN31, 0), 0)</f>
        <v>0</v>
      </c>
      <c r="AO31" s="185">
        <f>IFERROR(IF('⑥-1A申告納付税額（3%）【1人当】'!AO31-'⑦-1Aのうち道分【1人当】'!AO31&lt;0, '⑥-1A申告納付税額（3%）【1人当】'!AO31-'⑦-1Aのうち道分【1人当】'!AO31, 0), 0)</f>
        <v>0</v>
      </c>
      <c r="AP31" s="185">
        <f>IFERROR(IF('⑥-1A申告納付税額（3%）【1人当】'!AP31-'⑦-1Aのうち道分【1人当】'!AP31&lt;0, '⑥-1A申告納付税額（3%）【1人当】'!AP31-'⑦-1Aのうち道分【1人当】'!AP31, 0), 0)</f>
        <v>0</v>
      </c>
      <c r="AQ31" s="185">
        <f>IFERROR(IF('⑥-1A申告納付税額（3%）【1人当】'!AQ31-'⑦-1Aのうち道分【1人当】'!AQ31&lt;0, '⑥-1A申告納付税額（3%）【1人当】'!AQ31-'⑦-1Aのうち道分【1人当】'!AQ31, 0), 0)</f>
        <v>0</v>
      </c>
      <c r="AR31" s="185">
        <f>IFERROR(IF('⑥-1A申告納付税額（3%）【1人当】'!AR31-'⑦-1Aのうち道分【1人当】'!AR31&lt;0, '⑥-1A申告納付税額（3%）【1人当】'!AR31-'⑦-1Aのうち道分【1人当】'!AR31, 0), 0)</f>
        <v>0</v>
      </c>
      <c r="AS31" s="185">
        <f>IFERROR(IF('⑥-1A申告納付税額（3%）【1人当】'!AS31-'⑦-1Aのうち道分【1人当】'!AS31&lt;0, '⑥-1A申告納付税額（3%）【1人当】'!AS31-'⑦-1Aのうち道分【1人当】'!AS31, 0), 0)</f>
        <v>0</v>
      </c>
      <c r="AT31" s="185">
        <f>IFERROR(IF('⑥-1A申告納付税額（3%）【1人当】'!AT31-'⑦-1Aのうち道分【1人当】'!AT31&lt;0, '⑥-1A申告納付税額（3%）【1人当】'!AT31-'⑦-1Aのうち道分【1人当】'!AT31, 0), 0)</f>
        <v>0</v>
      </c>
      <c r="AU31" s="185">
        <f>IFERROR(IF('⑥-1A申告納付税額（3%）【1人当】'!AU31-'⑦-1Aのうち道分【1人当】'!AU31&lt;0, '⑥-1A申告納付税額（3%）【1人当】'!AU31-'⑦-1Aのうち道分【1人当】'!AU31, 0), 0)</f>
        <v>0</v>
      </c>
      <c r="AV31" s="185">
        <f>IFERROR(IF('⑥-1A申告納付税額（3%）【1人当】'!AV31-'⑦-1Aのうち道分【1人当】'!AV31&lt;0, '⑥-1A申告納付税額（3%）【1人当】'!AV31-'⑦-1Aのうち道分【1人当】'!AV31, 0), 0)</f>
        <v>0</v>
      </c>
      <c r="AW31" s="185">
        <f>IFERROR(IF('⑥-1A申告納付税額（3%）【1人当】'!AW31-'⑦-1Aのうち道分【1人当】'!AW31&lt;0, '⑥-1A申告納付税額（3%）【1人当】'!AW31-'⑦-1Aのうち道分【1人当】'!AW31, 0), 0)</f>
        <v>0</v>
      </c>
      <c r="AX31" s="185">
        <f>IFERROR(IF('⑥-1A申告納付税額（3%）【1人当】'!AX31-'⑦-1Aのうち道分【1人当】'!AX31&lt;0, '⑥-1A申告納付税額（3%）【1人当】'!AX31-'⑦-1Aのうち道分【1人当】'!AX31, 0), 0)</f>
        <v>0</v>
      </c>
      <c r="AY31" s="185">
        <f>IFERROR(IF('⑥-1A申告納付税額（3%）【1人当】'!AY31-'⑦-1Aのうち道分【1人当】'!AY31&lt;0, '⑥-1A申告納付税額（3%）【1人当】'!AY31-'⑦-1Aのうち道分【1人当】'!AY31, 0), 0)</f>
        <v>0</v>
      </c>
      <c r="AZ31" s="185">
        <f>IFERROR(IF('⑥-1A申告納付税額（3%）【1人当】'!AZ31-'⑦-1Aのうち道分【1人当】'!AZ31&lt;0, '⑥-1A申告納付税額（3%）【1人当】'!AZ31-'⑦-1Aのうち道分【1人当】'!AZ31, 0), 0)</f>
        <v>0</v>
      </c>
      <c r="BA31" s="185">
        <f>IFERROR(IF('⑥-1A申告納付税額（3%）【1人当】'!BA31-'⑦-1Aのうち道分【1人当】'!BA31&lt;0, '⑥-1A申告納付税額（3%）【1人当】'!BA31-'⑦-1Aのうち道分【1人当】'!BA31, 0), 0)</f>
        <v>0</v>
      </c>
      <c r="BB31" s="185">
        <f>IFERROR(IF('⑥-1A申告納付税額（3%）【1人当】'!BB31-'⑦-1Aのうち道分【1人当】'!BB31&lt;0, '⑥-1A申告納付税額（3%）【1人当】'!BB31-'⑦-1Aのうち道分【1人当】'!BB31, 0), 0)</f>
        <v>0</v>
      </c>
      <c r="BC31" s="185">
        <f>IFERROR(IF('⑥-1A申告納付税額（3%）【1人当】'!BC31-'⑦-1Aのうち道分【1人当】'!BC31&lt;0, '⑥-1A申告納付税額（3%）【1人当】'!BC31-'⑦-1Aのうち道分【1人当】'!BC31, 0), 0)</f>
        <v>0</v>
      </c>
      <c r="BD31" s="185">
        <f>IFERROR(IF('⑥-1A申告納付税額（3%）【1人当】'!BD31-'⑦-1Aのうち道分【1人当】'!BD31&lt;0, '⑥-1A申告納付税額（3%）【1人当】'!BD31-'⑦-1Aのうち道分【1人当】'!BD31, 0), 0)</f>
        <v>0</v>
      </c>
      <c r="BE31" s="185">
        <f>IFERROR(IF('⑥-1A申告納付税額（3%）【1人当】'!BE31-'⑦-1Aのうち道分【1人当】'!BE31&lt;0, '⑥-1A申告納付税額（3%）【1人当】'!BE31-'⑦-1Aのうち道分【1人当】'!BE31, 0), 0)</f>
        <v>0</v>
      </c>
      <c r="BF31" s="185">
        <f>IFERROR(IF('⑥-1A申告納付税額（3%）【1人当】'!BF31-'⑦-1Aのうち道分【1人当】'!BF31&lt;0, '⑥-1A申告納付税額（3%）【1人当】'!BF31-'⑦-1Aのうち道分【1人当】'!BF31, 0), 0)</f>
        <v>0</v>
      </c>
      <c r="BG31" s="185">
        <f>IFERROR(IF('⑥-1A申告納付税額（3%）【1人当】'!BG31-'⑦-1Aのうち道分【1人当】'!BG31&lt;0, '⑥-1A申告納付税額（3%）【1人当】'!BG31-'⑦-1Aのうち道分【1人当】'!BG31, 0), 0)</f>
        <v>0</v>
      </c>
      <c r="BH31" s="185">
        <f>IFERROR(IF('⑥-1A申告納付税額（3%）【1人当】'!BH31-'⑦-1Aのうち道分【1人当】'!BH31&lt;0, '⑥-1A申告納付税額（3%）【1人当】'!BH31-'⑦-1Aのうち道分【1人当】'!BH31, 0), 0)</f>
        <v>0</v>
      </c>
      <c r="BI31" s="185">
        <f>IFERROR(IF('⑥-1A申告納付税額（3%）【1人当】'!BI31-'⑦-1Aのうち道分【1人当】'!BI31&lt;0, '⑥-1A申告納付税額（3%）【1人当】'!BI31-'⑦-1Aのうち道分【1人当】'!BI31, 0), 0)</f>
        <v>0</v>
      </c>
      <c r="BJ31" s="185">
        <f>IFERROR(IF('⑥-1A申告納付税額（3%）【1人当】'!BJ31-'⑦-1Aのうち道分【1人当】'!BJ31&lt;0, '⑥-1A申告納付税額（3%）【1人当】'!BJ31-'⑦-1Aのうち道分【1人当】'!BJ31, 0), 0)</f>
        <v>0</v>
      </c>
      <c r="BK31" s="185">
        <f>IFERROR(IF('⑥-1A申告納付税額（3%）【1人当】'!BK31-'⑦-1Aのうち道分【1人当】'!BK31&lt;0, '⑥-1A申告納付税額（3%）【1人当】'!BK31-'⑦-1Aのうち道分【1人当】'!BK31, 0), 0)</f>
        <v>0</v>
      </c>
      <c r="BL31" s="185">
        <f>IFERROR(IF('⑥-1A申告納付税額（3%）【1人当】'!BL31-'⑦-1Aのうち道分【1人当】'!BL31&lt;0, '⑥-1A申告納付税額（3%）【1人当】'!BL31-'⑦-1Aのうち道分【1人当】'!BL31, 0), 0)</f>
        <v>0</v>
      </c>
      <c r="BM31" s="185">
        <f>IFERROR(IF('⑥-1A申告納付税額（3%）【1人当】'!BM31-'⑦-1Aのうち道分【1人当】'!BM31&lt;0, '⑥-1A申告納付税額（3%）【1人当】'!BM31-'⑦-1Aのうち道分【1人当】'!BM31, 0), 0)</f>
        <v>0</v>
      </c>
      <c r="BN31" s="185">
        <f>IFERROR(IF('⑥-1A申告納付税額（3%）【1人当】'!BN31-'⑦-1Aのうち道分【1人当】'!BN31&lt;0, '⑥-1A申告納付税額（3%）【1人当】'!BN31-'⑦-1Aのうち道分【1人当】'!BN31, 0), 0)</f>
        <v>0</v>
      </c>
      <c r="BO31" s="185">
        <f>IFERROR(IF('⑥-1A申告納付税額（3%）【1人当】'!BO31-'⑦-1Aのうち道分【1人当】'!BO31&lt;0, '⑥-1A申告納付税額（3%）【1人当】'!BO31-'⑦-1Aのうち道分【1人当】'!BO31, 0), 0)</f>
        <v>0</v>
      </c>
      <c r="BP31" s="185">
        <f>IFERROR(IF('⑥-1A申告納付税額（3%）【1人当】'!BP31-'⑦-1Aのうち道分【1人当】'!BP31&lt;0, '⑥-1A申告納付税額（3%）【1人当】'!BP31-'⑦-1Aのうち道分【1人当】'!BP31, 0), 0)</f>
        <v>0</v>
      </c>
      <c r="BQ31" s="185">
        <f>IFERROR(IF('⑥-1A申告納付税額（3%）【1人当】'!BQ31-'⑦-1Aのうち道分【1人当】'!BQ31&lt;0, '⑥-1A申告納付税額（3%）【1人当】'!BQ31-'⑦-1Aのうち道分【1人当】'!BQ31, 0), 0)</f>
        <v>0</v>
      </c>
      <c r="BR31" s="185">
        <f>IFERROR(IF('⑥-1A申告納付税額（3%）【1人当】'!BR31-'⑦-1Aのうち道分【1人当】'!BR31&lt;0, '⑥-1A申告納付税額（3%）【1人当】'!BR31-'⑦-1Aのうち道分【1人当】'!BR31, 0), 0)</f>
        <v>0</v>
      </c>
      <c r="BS31" s="185">
        <f>IFERROR(IF('⑥-1A申告納付税額（3%）【1人当】'!BS31-'⑦-1Aのうち道分【1人当】'!BS31&lt;0, '⑥-1A申告納付税額（3%）【1人当】'!BS31-'⑦-1Aのうち道分【1人当】'!BS31, 0), 0)</f>
        <v>0</v>
      </c>
      <c r="BT31" s="185">
        <f>IFERROR(IF('⑥-1A申告納付税額（3%）【1人当】'!BT31-'⑦-1Aのうち道分【1人当】'!BT31&lt;0, '⑥-1A申告納付税額（3%）【1人当】'!BT31-'⑦-1Aのうち道分【1人当】'!BT31, 0), 0)</f>
        <v>0</v>
      </c>
      <c r="BU31" s="185">
        <f>IFERROR(IF('⑥-1A申告納付税額（3%）【1人当】'!BU31-'⑦-1Aのうち道分【1人当】'!BU31&lt;0, '⑥-1A申告納付税額（3%）【1人当】'!BU31-'⑦-1Aのうち道分【1人当】'!BU31, 0), 0)</f>
        <v>0</v>
      </c>
      <c r="BV31" s="185">
        <f>IFERROR(IF('⑥-1A申告納付税額（3%）【1人当】'!BV31-'⑦-1Aのうち道分【1人当】'!BV31&lt;0, '⑥-1A申告納付税額（3%）【1人当】'!BV31-'⑦-1Aのうち道分【1人当】'!BV31, 0), 0)</f>
        <v>0</v>
      </c>
      <c r="BW31" s="185">
        <f>IFERROR(IF('⑥-1A申告納付税額（3%）【1人当】'!BW31-'⑦-1Aのうち道分【1人当】'!BW31&lt;0, '⑥-1A申告納付税額（3%）【1人当】'!BW31-'⑦-1Aのうち道分【1人当】'!BW31, 0), 0)</f>
        <v>0</v>
      </c>
      <c r="BX31" s="185">
        <f>IFERROR(IF('⑥-1A申告納付税額（3%）【1人当】'!BX31-'⑦-1Aのうち道分【1人当】'!BX31&lt;0, '⑥-1A申告納付税額（3%）【1人当】'!BX31-'⑦-1Aのうち道分【1人当】'!BX31, 0), 0)</f>
        <v>0</v>
      </c>
      <c r="BY31" s="185">
        <f>IFERROR(IF('⑥-1A申告納付税額（3%）【1人当】'!BY31-'⑦-1Aのうち道分【1人当】'!BY31&lt;0, '⑥-1A申告納付税額（3%）【1人当】'!BY31-'⑦-1Aのうち道分【1人当】'!BY31, 0), 0)</f>
        <v>0</v>
      </c>
      <c r="BZ31" s="185">
        <f>IFERROR(IF('⑥-1A申告納付税額（3%）【1人当】'!BZ31-'⑦-1Aのうち道分【1人当】'!BZ31&lt;0, '⑥-1A申告納付税額（3%）【1人当】'!BZ31-'⑦-1Aのうち道分【1人当】'!BZ31, 0), 0)</f>
        <v>0</v>
      </c>
      <c r="CA31" s="185">
        <f>IFERROR(IF('⑥-1A申告納付税額（3%）【1人当】'!CA31-'⑦-1Aのうち道分【1人当】'!CA31&lt;0, '⑥-1A申告納付税額（3%）【1人当】'!CA31-'⑦-1Aのうち道分【1人当】'!CA31, 0), 0)</f>
        <v>0</v>
      </c>
      <c r="CB31" s="185">
        <f>IFERROR(IF('⑥-1A申告納付税額（3%）【1人当】'!CB31-'⑦-1Aのうち道分【1人当】'!CB31&lt;0, '⑥-1A申告納付税額（3%）【1人当】'!CB31-'⑦-1Aのうち道分【1人当】'!CB31, 0), 0)</f>
        <v>0</v>
      </c>
      <c r="CC31" s="185">
        <f>IFERROR(IF('⑥-1A申告納付税額（3%）【1人当】'!CC31-'⑦-1Aのうち道分【1人当】'!CC31&lt;0, '⑥-1A申告納付税額（3%）【1人当】'!CC31-'⑦-1Aのうち道分【1人当】'!CC31, 0), 0)</f>
        <v>0</v>
      </c>
      <c r="CD31" s="185">
        <f>IFERROR(IF('⑥-1A申告納付税額（3%）【1人当】'!CD31-'⑦-1Aのうち道分【1人当】'!CD31&lt;0, '⑥-1A申告納付税額（3%）【1人当】'!CD31-'⑦-1Aのうち道分【1人当】'!CD31, 0), 0)</f>
        <v>0</v>
      </c>
      <c r="CE31" s="185">
        <f>IFERROR(IF('⑥-1A申告納付税額（3%）【1人当】'!CE31-'⑦-1Aのうち道分【1人当】'!CE31&lt;0, '⑥-1A申告納付税額（3%）【1人当】'!CE31-'⑦-1Aのうち道分【1人当】'!CE31, 0), 0)</f>
        <v>0</v>
      </c>
      <c r="CF31" s="185">
        <f>IFERROR(IF('⑥-1A申告納付税額（3%）【1人当】'!CF31-'⑦-1Aのうち道分【1人当】'!CF31&lt;0, '⑥-1A申告納付税額（3%）【1人当】'!CF31-'⑦-1Aのうち道分【1人当】'!CF31, 0), 0)</f>
        <v>0</v>
      </c>
      <c r="CG31" s="185">
        <f>IFERROR(IF('⑥-1A申告納付税額（3%）【1人当】'!CG31-'⑦-1Aのうち道分【1人当】'!CG31&lt;0, '⑥-1A申告納付税額（3%）【1人当】'!CG31-'⑦-1Aのうち道分【1人当】'!CG31, 0), 0)</f>
        <v>0</v>
      </c>
      <c r="CH31" s="185">
        <f>IFERROR(IF('⑥-1A申告納付税額（3%）【1人当】'!CH31-'⑦-1Aのうち道分【1人当】'!CH31&lt;0, '⑥-1A申告納付税額（3%）【1人当】'!CH31-'⑦-1Aのうち道分【1人当】'!CH31, 0), 0)</f>
        <v>0</v>
      </c>
      <c r="CI31" s="185">
        <f>IFERROR(IF('⑥-1A申告納付税額（3%）【1人当】'!CI31-'⑦-1Aのうち道分【1人当】'!CI31&lt;0, '⑥-1A申告納付税額（3%）【1人当】'!CI31-'⑦-1Aのうち道分【1人当】'!CI31, 0), 0)</f>
        <v>0</v>
      </c>
      <c r="CJ31" s="185">
        <f>IFERROR(IF('⑥-1A申告納付税額（3%）【1人当】'!CJ31-'⑦-1Aのうち道分【1人当】'!CJ31&lt;0, '⑥-1A申告納付税額（3%）【1人当】'!CJ31-'⑦-1Aのうち道分【1人当】'!CJ31, 0), 0)</f>
        <v>0</v>
      </c>
      <c r="CK31" s="185">
        <f>IFERROR(IF('⑥-1A申告納付税額（3%）【1人当】'!CK31-'⑦-1Aのうち道分【1人当】'!CK31&lt;0, '⑥-1A申告納付税額（3%）【1人当】'!CK31-'⑦-1Aのうち道分【1人当】'!CK31, 0), 0)</f>
        <v>0</v>
      </c>
      <c r="CL31" s="185">
        <f>IFERROR(IF('⑥-1A申告納付税額（3%）【1人当】'!CL31-'⑦-1Aのうち道分【1人当】'!CL31&lt;0, '⑥-1A申告納付税額（3%）【1人当】'!CL31-'⑦-1Aのうち道分【1人当】'!CL31, 0), 0)</f>
        <v>0</v>
      </c>
      <c r="CM31" s="185">
        <f>IFERROR(IF('⑥-1A申告納付税額（3%）【1人当】'!CM31-'⑦-1Aのうち道分【1人当】'!CM31&lt;0, '⑥-1A申告納付税額（3%）【1人当】'!CM31-'⑦-1Aのうち道分【1人当】'!CM31, 0), 0)</f>
        <v>0</v>
      </c>
      <c r="CN31" s="185">
        <f>IFERROR(IF('⑥-1A申告納付税額（3%）【1人当】'!CN31-'⑦-1Aのうち道分【1人当】'!CN31&lt;0, '⑥-1A申告納付税額（3%）【1人当】'!CN31-'⑦-1Aのうち道分【1人当】'!CN31, 0), 0)</f>
        <v>0</v>
      </c>
      <c r="CO31" s="185">
        <f>IFERROR(IF('⑥-1A申告納付税額（3%）【1人当】'!CO31-'⑦-1Aのうち道分【1人当】'!CO31&lt;0, '⑥-1A申告納付税額（3%）【1人当】'!CO31-'⑦-1Aのうち道分【1人当】'!CO31, 0), 0)</f>
        <v>0</v>
      </c>
      <c r="CP31" s="185">
        <f>IFERROR(IF('⑥-1A申告納付税額（3%）【1人当】'!CP31-'⑦-1Aのうち道分【1人当】'!CP31&lt;0, '⑥-1A申告納付税額（3%）【1人当】'!CP31-'⑦-1Aのうち道分【1人当】'!CP31, 0), 0)</f>
        <v>0</v>
      </c>
      <c r="CQ31" s="185">
        <f>IFERROR(IF('⑥-1A申告納付税額（3%）【1人当】'!CQ31-'⑦-1Aのうち道分【1人当】'!CQ31&lt;0, '⑥-1A申告納付税額（3%）【1人当】'!CQ31-'⑦-1Aのうち道分【1人当】'!CQ31, 0), 0)</f>
        <v>0</v>
      </c>
      <c r="CR31" s="185">
        <f>IFERROR(IF('⑥-1A申告納付税額（3%）【1人当】'!CR31-'⑦-1Aのうち道分【1人当】'!CR31&lt;0, '⑥-1A申告納付税額（3%）【1人当】'!CR31-'⑦-1Aのうち道分【1人当】'!CR31, 0), 0)</f>
        <v>0</v>
      </c>
      <c r="CS31" s="185">
        <f>IFERROR(IF('⑥-1A申告納付税額（3%）【1人当】'!CS31-'⑦-1Aのうち道分【1人当】'!CS31&lt;0, '⑥-1A申告納付税額（3%）【1人当】'!CS31-'⑦-1Aのうち道分【1人当】'!CS31, 0), 0)</f>
        <v>0</v>
      </c>
      <c r="CT31" s="185">
        <f>IFERROR(IF('⑥-1A申告納付税額（3%）【1人当】'!CT31-'⑦-1Aのうち道分【1人当】'!CT31&lt;0, '⑥-1A申告納付税額（3%）【1人当】'!CT31-'⑦-1Aのうち道分【1人当】'!CT31, 0), 0)</f>
        <v>0</v>
      </c>
      <c r="CU31" s="185">
        <f>IFERROR(IF('⑥-1A申告納付税額（3%）【1人当】'!CU31-'⑦-1Aのうち道分【1人当】'!CU31&lt;0, '⑥-1A申告納付税額（3%）【1人当】'!CU31-'⑦-1Aのうち道分【1人当】'!CU31, 0), 0)</f>
        <v>0</v>
      </c>
      <c r="CV31" s="185">
        <f>IFERROR(IF('⑥-1A申告納付税額（3%）【1人当】'!CV31-'⑦-1Aのうち道分【1人当】'!CV31&lt;0, '⑥-1A申告納付税額（3%）【1人当】'!CV31-'⑦-1Aのうち道分【1人当】'!CV31, 0), 0)</f>
        <v>0</v>
      </c>
      <c r="CW31" s="185">
        <f>IFERROR(IF('⑥-1A申告納付税額（3%）【1人当】'!CW31-'⑦-1Aのうち道分【1人当】'!CW31&lt;0, '⑥-1A申告納付税額（3%）【1人当】'!CW31-'⑦-1Aのうち道分【1人当】'!CW31, 0), 0)</f>
        <v>0</v>
      </c>
      <c r="CX31" s="185">
        <f>IFERROR(IF('⑥-1A申告納付税額（3%）【1人当】'!CX31-'⑦-1Aのうち道分【1人当】'!CX31&lt;0, '⑥-1A申告納付税額（3%）【1人当】'!CX31-'⑦-1Aのうち道分【1人当】'!CX31, 0), 0)</f>
        <v>0</v>
      </c>
      <c r="CY31" s="13"/>
      <c r="CZ31" s="179">
        <v>25</v>
      </c>
      <c r="DA31" s="5">
        <f xml:space="preserve"> SUMIF(C31:CX31,"&lt;0",'①-1入力シート（宿泊人数）【1人当】'!C31:CX31)</f>
        <v>0</v>
      </c>
      <c r="DB31" s="5">
        <f xml:space="preserve"> SUMIF(C31:CX31,"&lt;0",'⑥-1A申告納付税額（3%）【1人当】'!C31:CX31)</f>
        <v>0</v>
      </c>
    </row>
    <row r="32" spans="1:106">
      <c r="A32" s="196"/>
      <c r="B32" s="175">
        <v>26</v>
      </c>
      <c r="C32" s="185">
        <f>IFERROR(IF('⑥-1A申告納付税額（3%）【1人当】'!C32-'⑦-1Aのうち道分【1人当】'!C32&lt;0, '⑥-1A申告納付税額（3%）【1人当】'!C32-'⑦-1Aのうち道分【1人当】'!C32, 0), 0)</f>
        <v>0</v>
      </c>
      <c r="D32" s="185">
        <f>IFERROR(IF('⑥-1A申告納付税額（3%）【1人当】'!D32-'⑦-1Aのうち道分【1人当】'!D32&lt;0, '⑥-1A申告納付税額（3%）【1人当】'!D32-'⑦-1Aのうち道分【1人当】'!D32, 0), 0)</f>
        <v>0</v>
      </c>
      <c r="E32" s="185">
        <f>IFERROR(IF('⑥-1A申告納付税額（3%）【1人当】'!E32-'⑦-1Aのうち道分【1人当】'!E32&lt;0, '⑥-1A申告納付税額（3%）【1人当】'!E32-'⑦-1Aのうち道分【1人当】'!E32, 0), 0)</f>
        <v>0</v>
      </c>
      <c r="F32" s="185">
        <f>IFERROR(IF('⑥-1A申告納付税額（3%）【1人当】'!F32-'⑦-1Aのうち道分【1人当】'!F32&lt;0, '⑥-1A申告納付税額（3%）【1人当】'!F32-'⑦-1Aのうち道分【1人当】'!F32, 0), 0)</f>
        <v>0</v>
      </c>
      <c r="G32" s="185">
        <f>IFERROR(IF('⑥-1A申告納付税額（3%）【1人当】'!G32-'⑦-1Aのうち道分【1人当】'!G32&lt;0, '⑥-1A申告納付税額（3%）【1人当】'!G32-'⑦-1Aのうち道分【1人当】'!G32, 0), 0)</f>
        <v>0</v>
      </c>
      <c r="H32" s="185">
        <f>IFERROR(IF('⑥-1A申告納付税額（3%）【1人当】'!H32-'⑦-1Aのうち道分【1人当】'!H32&lt;0, '⑥-1A申告納付税額（3%）【1人当】'!H32-'⑦-1Aのうち道分【1人当】'!H32, 0), 0)</f>
        <v>0</v>
      </c>
      <c r="I32" s="185">
        <f>IFERROR(IF('⑥-1A申告納付税額（3%）【1人当】'!I32-'⑦-1Aのうち道分【1人当】'!I32&lt;0, '⑥-1A申告納付税額（3%）【1人当】'!I32-'⑦-1Aのうち道分【1人当】'!I32, 0), 0)</f>
        <v>0</v>
      </c>
      <c r="J32" s="185">
        <f>IFERROR(IF('⑥-1A申告納付税額（3%）【1人当】'!J32-'⑦-1Aのうち道分【1人当】'!J32&lt;0, '⑥-1A申告納付税額（3%）【1人当】'!J32-'⑦-1Aのうち道分【1人当】'!J32, 0), 0)</f>
        <v>0</v>
      </c>
      <c r="K32" s="185">
        <f>IFERROR(IF('⑥-1A申告納付税額（3%）【1人当】'!K32-'⑦-1Aのうち道分【1人当】'!K32&lt;0, '⑥-1A申告納付税額（3%）【1人当】'!K32-'⑦-1Aのうち道分【1人当】'!K32, 0), 0)</f>
        <v>0</v>
      </c>
      <c r="L32" s="185">
        <f>IFERROR(IF('⑥-1A申告納付税額（3%）【1人当】'!L32-'⑦-1Aのうち道分【1人当】'!L32&lt;0, '⑥-1A申告納付税額（3%）【1人当】'!L32-'⑦-1Aのうち道分【1人当】'!L32, 0), 0)</f>
        <v>0</v>
      </c>
      <c r="M32" s="185">
        <f>IFERROR(IF('⑥-1A申告納付税額（3%）【1人当】'!M32-'⑦-1Aのうち道分【1人当】'!M32&lt;0, '⑥-1A申告納付税額（3%）【1人当】'!M32-'⑦-1Aのうち道分【1人当】'!M32, 0), 0)</f>
        <v>0</v>
      </c>
      <c r="N32" s="185">
        <f>IFERROR(IF('⑥-1A申告納付税額（3%）【1人当】'!N32-'⑦-1Aのうち道分【1人当】'!N32&lt;0, '⑥-1A申告納付税額（3%）【1人当】'!N32-'⑦-1Aのうち道分【1人当】'!N32, 0), 0)</f>
        <v>0</v>
      </c>
      <c r="O32" s="185">
        <f>IFERROR(IF('⑥-1A申告納付税額（3%）【1人当】'!O32-'⑦-1Aのうち道分【1人当】'!O32&lt;0, '⑥-1A申告納付税額（3%）【1人当】'!O32-'⑦-1Aのうち道分【1人当】'!O32, 0), 0)</f>
        <v>0</v>
      </c>
      <c r="P32" s="185">
        <f>IFERROR(IF('⑥-1A申告納付税額（3%）【1人当】'!P32-'⑦-1Aのうち道分【1人当】'!P32&lt;0, '⑥-1A申告納付税額（3%）【1人当】'!P32-'⑦-1Aのうち道分【1人当】'!P32, 0), 0)</f>
        <v>0</v>
      </c>
      <c r="Q32" s="185">
        <f>IFERROR(IF('⑥-1A申告納付税額（3%）【1人当】'!Q32-'⑦-1Aのうち道分【1人当】'!Q32&lt;0, '⑥-1A申告納付税額（3%）【1人当】'!Q32-'⑦-1Aのうち道分【1人当】'!Q32, 0), 0)</f>
        <v>0</v>
      </c>
      <c r="R32" s="185">
        <f>IFERROR(IF('⑥-1A申告納付税額（3%）【1人当】'!R32-'⑦-1Aのうち道分【1人当】'!R32&lt;0, '⑥-1A申告納付税額（3%）【1人当】'!R32-'⑦-1Aのうち道分【1人当】'!R32, 0), 0)</f>
        <v>0</v>
      </c>
      <c r="S32" s="185">
        <f>IFERROR(IF('⑥-1A申告納付税額（3%）【1人当】'!S32-'⑦-1Aのうち道分【1人当】'!S32&lt;0, '⑥-1A申告納付税額（3%）【1人当】'!S32-'⑦-1Aのうち道分【1人当】'!S32, 0), 0)</f>
        <v>0</v>
      </c>
      <c r="T32" s="185">
        <f>IFERROR(IF('⑥-1A申告納付税額（3%）【1人当】'!T32-'⑦-1Aのうち道分【1人当】'!T32&lt;0, '⑥-1A申告納付税額（3%）【1人当】'!T32-'⑦-1Aのうち道分【1人当】'!T32, 0), 0)</f>
        <v>0</v>
      </c>
      <c r="U32" s="185">
        <f>IFERROR(IF('⑥-1A申告納付税額（3%）【1人当】'!U32-'⑦-1Aのうち道分【1人当】'!U32&lt;0, '⑥-1A申告納付税額（3%）【1人当】'!U32-'⑦-1Aのうち道分【1人当】'!U32, 0), 0)</f>
        <v>0</v>
      </c>
      <c r="V32" s="185">
        <f>IFERROR(IF('⑥-1A申告納付税額（3%）【1人当】'!V32-'⑦-1Aのうち道分【1人当】'!V32&lt;0, '⑥-1A申告納付税額（3%）【1人当】'!V32-'⑦-1Aのうち道分【1人当】'!V32, 0), 0)</f>
        <v>0</v>
      </c>
      <c r="W32" s="185">
        <f>IFERROR(IF('⑥-1A申告納付税額（3%）【1人当】'!W32-'⑦-1Aのうち道分【1人当】'!W32&lt;0, '⑥-1A申告納付税額（3%）【1人当】'!W32-'⑦-1Aのうち道分【1人当】'!W32, 0), 0)</f>
        <v>0</v>
      </c>
      <c r="X32" s="185">
        <f>IFERROR(IF('⑥-1A申告納付税額（3%）【1人当】'!X32-'⑦-1Aのうち道分【1人当】'!X32&lt;0, '⑥-1A申告納付税額（3%）【1人当】'!X32-'⑦-1Aのうち道分【1人当】'!X32, 0), 0)</f>
        <v>0</v>
      </c>
      <c r="Y32" s="185">
        <f>IFERROR(IF('⑥-1A申告納付税額（3%）【1人当】'!Y32-'⑦-1Aのうち道分【1人当】'!Y32&lt;0, '⑥-1A申告納付税額（3%）【1人当】'!Y32-'⑦-1Aのうち道分【1人当】'!Y32, 0), 0)</f>
        <v>0</v>
      </c>
      <c r="Z32" s="185">
        <f>IFERROR(IF('⑥-1A申告納付税額（3%）【1人当】'!Z32-'⑦-1Aのうち道分【1人当】'!Z32&lt;0, '⑥-1A申告納付税額（3%）【1人当】'!Z32-'⑦-1Aのうち道分【1人当】'!Z32, 0), 0)</f>
        <v>0</v>
      </c>
      <c r="AA32" s="185">
        <f>IFERROR(IF('⑥-1A申告納付税額（3%）【1人当】'!AA32-'⑦-1Aのうち道分【1人当】'!AA32&lt;0, '⑥-1A申告納付税額（3%）【1人当】'!AA32-'⑦-1Aのうち道分【1人当】'!AA32, 0), 0)</f>
        <v>0</v>
      </c>
      <c r="AB32" s="185">
        <f>IFERROR(IF('⑥-1A申告納付税額（3%）【1人当】'!AB32-'⑦-1Aのうち道分【1人当】'!AB32&lt;0, '⑥-1A申告納付税額（3%）【1人当】'!AB32-'⑦-1Aのうち道分【1人当】'!AB32, 0), 0)</f>
        <v>0</v>
      </c>
      <c r="AC32" s="185">
        <f>IFERROR(IF('⑥-1A申告納付税額（3%）【1人当】'!AC32-'⑦-1Aのうち道分【1人当】'!AC32&lt;0, '⑥-1A申告納付税額（3%）【1人当】'!AC32-'⑦-1Aのうち道分【1人当】'!AC32, 0), 0)</f>
        <v>0</v>
      </c>
      <c r="AD32" s="185">
        <f>IFERROR(IF('⑥-1A申告納付税額（3%）【1人当】'!AD32-'⑦-1Aのうち道分【1人当】'!AD32&lt;0, '⑥-1A申告納付税額（3%）【1人当】'!AD32-'⑦-1Aのうち道分【1人当】'!AD32, 0), 0)</f>
        <v>0</v>
      </c>
      <c r="AE32" s="185">
        <f>IFERROR(IF('⑥-1A申告納付税額（3%）【1人当】'!AE32-'⑦-1Aのうち道分【1人当】'!AE32&lt;0, '⑥-1A申告納付税額（3%）【1人当】'!AE32-'⑦-1Aのうち道分【1人当】'!AE32, 0), 0)</f>
        <v>0</v>
      </c>
      <c r="AF32" s="185">
        <f>IFERROR(IF('⑥-1A申告納付税額（3%）【1人当】'!AF32-'⑦-1Aのうち道分【1人当】'!AF32&lt;0, '⑥-1A申告納付税額（3%）【1人当】'!AF32-'⑦-1Aのうち道分【1人当】'!AF32, 0), 0)</f>
        <v>0</v>
      </c>
      <c r="AG32" s="185">
        <f>IFERROR(IF('⑥-1A申告納付税額（3%）【1人当】'!AG32-'⑦-1Aのうち道分【1人当】'!AG32&lt;0, '⑥-1A申告納付税額（3%）【1人当】'!AG32-'⑦-1Aのうち道分【1人当】'!AG32, 0), 0)</f>
        <v>0</v>
      </c>
      <c r="AH32" s="185">
        <f>IFERROR(IF('⑥-1A申告納付税額（3%）【1人当】'!AH32-'⑦-1Aのうち道分【1人当】'!AH32&lt;0, '⑥-1A申告納付税額（3%）【1人当】'!AH32-'⑦-1Aのうち道分【1人当】'!AH32, 0), 0)</f>
        <v>0</v>
      </c>
      <c r="AI32" s="185">
        <f>IFERROR(IF('⑥-1A申告納付税額（3%）【1人当】'!AI32-'⑦-1Aのうち道分【1人当】'!AI32&lt;0, '⑥-1A申告納付税額（3%）【1人当】'!AI32-'⑦-1Aのうち道分【1人当】'!AI32, 0), 0)</f>
        <v>0</v>
      </c>
      <c r="AJ32" s="185">
        <f>IFERROR(IF('⑥-1A申告納付税額（3%）【1人当】'!AJ32-'⑦-1Aのうち道分【1人当】'!AJ32&lt;0, '⑥-1A申告納付税額（3%）【1人当】'!AJ32-'⑦-1Aのうち道分【1人当】'!AJ32, 0), 0)</f>
        <v>0</v>
      </c>
      <c r="AK32" s="185">
        <f>IFERROR(IF('⑥-1A申告納付税額（3%）【1人当】'!AK32-'⑦-1Aのうち道分【1人当】'!AK32&lt;0, '⑥-1A申告納付税額（3%）【1人当】'!AK32-'⑦-1Aのうち道分【1人当】'!AK32, 0), 0)</f>
        <v>0</v>
      </c>
      <c r="AL32" s="185">
        <f>IFERROR(IF('⑥-1A申告納付税額（3%）【1人当】'!AL32-'⑦-1Aのうち道分【1人当】'!AL32&lt;0, '⑥-1A申告納付税額（3%）【1人当】'!AL32-'⑦-1Aのうち道分【1人当】'!AL32, 0), 0)</f>
        <v>0</v>
      </c>
      <c r="AM32" s="185">
        <f>IFERROR(IF('⑥-1A申告納付税額（3%）【1人当】'!AM32-'⑦-1Aのうち道分【1人当】'!AM32&lt;0, '⑥-1A申告納付税額（3%）【1人当】'!AM32-'⑦-1Aのうち道分【1人当】'!AM32, 0), 0)</f>
        <v>0</v>
      </c>
      <c r="AN32" s="185">
        <f>IFERROR(IF('⑥-1A申告納付税額（3%）【1人当】'!AN32-'⑦-1Aのうち道分【1人当】'!AN32&lt;0, '⑥-1A申告納付税額（3%）【1人当】'!AN32-'⑦-1Aのうち道分【1人当】'!AN32, 0), 0)</f>
        <v>0</v>
      </c>
      <c r="AO32" s="185">
        <f>IFERROR(IF('⑥-1A申告納付税額（3%）【1人当】'!AO32-'⑦-1Aのうち道分【1人当】'!AO32&lt;0, '⑥-1A申告納付税額（3%）【1人当】'!AO32-'⑦-1Aのうち道分【1人当】'!AO32, 0), 0)</f>
        <v>0</v>
      </c>
      <c r="AP32" s="185">
        <f>IFERROR(IF('⑥-1A申告納付税額（3%）【1人当】'!AP32-'⑦-1Aのうち道分【1人当】'!AP32&lt;0, '⑥-1A申告納付税額（3%）【1人当】'!AP32-'⑦-1Aのうち道分【1人当】'!AP32, 0), 0)</f>
        <v>0</v>
      </c>
      <c r="AQ32" s="185">
        <f>IFERROR(IF('⑥-1A申告納付税額（3%）【1人当】'!AQ32-'⑦-1Aのうち道分【1人当】'!AQ32&lt;0, '⑥-1A申告納付税額（3%）【1人当】'!AQ32-'⑦-1Aのうち道分【1人当】'!AQ32, 0), 0)</f>
        <v>0</v>
      </c>
      <c r="AR32" s="185">
        <f>IFERROR(IF('⑥-1A申告納付税額（3%）【1人当】'!AR32-'⑦-1Aのうち道分【1人当】'!AR32&lt;0, '⑥-1A申告納付税額（3%）【1人当】'!AR32-'⑦-1Aのうち道分【1人当】'!AR32, 0), 0)</f>
        <v>0</v>
      </c>
      <c r="AS32" s="185">
        <f>IFERROR(IF('⑥-1A申告納付税額（3%）【1人当】'!AS32-'⑦-1Aのうち道分【1人当】'!AS32&lt;0, '⑥-1A申告納付税額（3%）【1人当】'!AS32-'⑦-1Aのうち道分【1人当】'!AS32, 0), 0)</f>
        <v>0</v>
      </c>
      <c r="AT32" s="185">
        <f>IFERROR(IF('⑥-1A申告納付税額（3%）【1人当】'!AT32-'⑦-1Aのうち道分【1人当】'!AT32&lt;0, '⑥-1A申告納付税額（3%）【1人当】'!AT32-'⑦-1Aのうち道分【1人当】'!AT32, 0), 0)</f>
        <v>0</v>
      </c>
      <c r="AU32" s="185">
        <f>IFERROR(IF('⑥-1A申告納付税額（3%）【1人当】'!AU32-'⑦-1Aのうち道分【1人当】'!AU32&lt;0, '⑥-1A申告納付税額（3%）【1人当】'!AU32-'⑦-1Aのうち道分【1人当】'!AU32, 0), 0)</f>
        <v>0</v>
      </c>
      <c r="AV32" s="185">
        <f>IFERROR(IF('⑥-1A申告納付税額（3%）【1人当】'!AV32-'⑦-1Aのうち道分【1人当】'!AV32&lt;0, '⑥-1A申告納付税額（3%）【1人当】'!AV32-'⑦-1Aのうち道分【1人当】'!AV32, 0), 0)</f>
        <v>0</v>
      </c>
      <c r="AW32" s="185">
        <f>IFERROR(IF('⑥-1A申告納付税額（3%）【1人当】'!AW32-'⑦-1Aのうち道分【1人当】'!AW32&lt;0, '⑥-1A申告納付税額（3%）【1人当】'!AW32-'⑦-1Aのうち道分【1人当】'!AW32, 0), 0)</f>
        <v>0</v>
      </c>
      <c r="AX32" s="185">
        <f>IFERROR(IF('⑥-1A申告納付税額（3%）【1人当】'!AX32-'⑦-1Aのうち道分【1人当】'!AX32&lt;0, '⑥-1A申告納付税額（3%）【1人当】'!AX32-'⑦-1Aのうち道分【1人当】'!AX32, 0), 0)</f>
        <v>0</v>
      </c>
      <c r="AY32" s="185">
        <f>IFERROR(IF('⑥-1A申告納付税額（3%）【1人当】'!AY32-'⑦-1Aのうち道分【1人当】'!AY32&lt;0, '⑥-1A申告納付税額（3%）【1人当】'!AY32-'⑦-1Aのうち道分【1人当】'!AY32, 0), 0)</f>
        <v>0</v>
      </c>
      <c r="AZ32" s="185">
        <f>IFERROR(IF('⑥-1A申告納付税額（3%）【1人当】'!AZ32-'⑦-1Aのうち道分【1人当】'!AZ32&lt;0, '⑥-1A申告納付税額（3%）【1人当】'!AZ32-'⑦-1Aのうち道分【1人当】'!AZ32, 0), 0)</f>
        <v>0</v>
      </c>
      <c r="BA32" s="185">
        <f>IFERROR(IF('⑥-1A申告納付税額（3%）【1人当】'!BA32-'⑦-1Aのうち道分【1人当】'!BA32&lt;0, '⑥-1A申告納付税額（3%）【1人当】'!BA32-'⑦-1Aのうち道分【1人当】'!BA32, 0), 0)</f>
        <v>0</v>
      </c>
      <c r="BB32" s="185">
        <f>IFERROR(IF('⑥-1A申告納付税額（3%）【1人当】'!BB32-'⑦-1Aのうち道分【1人当】'!BB32&lt;0, '⑥-1A申告納付税額（3%）【1人当】'!BB32-'⑦-1Aのうち道分【1人当】'!BB32, 0), 0)</f>
        <v>0</v>
      </c>
      <c r="BC32" s="185">
        <f>IFERROR(IF('⑥-1A申告納付税額（3%）【1人当】'!BC32-'⑦-1Aのうち道分【1人当】'!BC32&lt;0, '⑥-1A申告納付税額（3%）【1人当】'!BC32-'⑦-1Aのうち道分【1人当】'!BC32, 0), 0)</f>
        <v>0</v>
      </c>
      <c r="BD32" s="185">
        <f>IFERROR(IF('⑥-1A申告納付税額（3%）【1人当】'!BD32-'⑦-1Aのうち道分【1人当】'!BD32&lt;0, '⑥-1A申告納付税額（3%）【1人当】'!BD32-'⑦-1Aのうち道分【1人当】'!BD32, 0), 0)</f>
        <v>0</v>
      </c>
      <c r="BE32" s="185">
        <f>IFERROR(IF('⑥-1A申告納付税額（3%）【1人当】'!BE32-'⑦-1Aのうち道分【1人当】'!BE32&lt;0, '⑥-1A申告納付税額（3%）【1人当】'!BE32-'⑦-1Aのうち道分【1人当】'!BE32, 0), 0)</f>
        <v>0</v>
      </c>
      <c r="BF32" s="185">
        <f>IFERROR(IF('⑥-1A申告納付税額（3%）【1人当】'!BF32-'⑦-1Aのうち道分【1人当】'!BF32&lt;0, '⑥-1A申告納付税額（3%）【1人当】'!BF32-'⑦-1Aのうち道分【1人当】'!BF32, 0), 0)</f>
        <v>0</v>
      </c>
      <c r="BG32" s="185">
        <f>IFERROR(IF('⑥-1A申告納付税額（3%）【1人当】'!BG32-'⑦-1Aのうち道分【1人当】'!BG32&lt;0, '⑥-1A申告納付税額（3%）【1人当】'!BG32-'⑦-1Aのうち道分【1人当】'!BG32, 0), 0)</f>
        <v>0</v>
      </c>
      <c r="BH32" s="185">
        <f>IFERROR(IF('⑥-1A申告納付税額（3%）【1人当】'!BH32-'⑦-1Aのうち道分【1人当】'!BH32&lt;0, '⑥-1A申告納付税額（3%）【1人当】'!BH32-'⑦-1Aのうち道分【1人当】'!BH32, 0), 0)</f>
        <v>0</v>
      </c>
      <c r="BI32" s="185">
        <f>IFERROR(IF('⑥-1A申告納付税額（3%）【1人当】'!BI32-'⑦-1Aのうち道分【1人当】'!BI32&lt;0, '⑥-1A申告納付税額（3%）【1人当】'!BI32-'⑦-1Aのうち道分【1人当】'!BI32, 0), 0)</f>
        <v>0</v>
      </c>
      <c r="BJ32" s="185">
        <f>IFERROR(IF('⑥-1A申告納付税額（3%）【1人当】'!BJ32-'⑦-1Aのうち道分【1人当】'!BJ32&lt;0, '⑥-1A申告納付税額（3%）【1人当】'!BJ32-'⑦-1Aのうち道分【1人当】'!BJ32, 0), 0)</f>
        <v>0</v>
      </c>
      <c r="BK32" s="185">
        <f>IFERROR(IF('⑥-1A申告納付税額（3%）【1人当】'!BK32-'⑦-1Aのうち道分【1人当】'!BK32&lt;0, '⑥-1A申告納付税額（3%）【1人当】'!BK32-'⑦-1Aのうち道分【1人当】'!BK32, 0), 0)</f>
        <v>0</v>
      </c>
      <c r="BL32" s="185">
        <f>IFERROR(IF('⑥-1A申告納付税額（3%）【1人当】'!BL32-'⑦-1Aのうち道分【1人当】'!BL32&lt;0, '⑥-1A申告納付税額（3%）【1人当】'!BL32-'⑦-1Aのうち道分【1人当】'!BL32, 0), 0)</f>
        <v>0</v>
      </c>
      <c r="BM32" s="185">
        <f>IFERROR(IF('⑥-1A申告納付税額（3%）【1人当】'!BM32-'⑦-1Aのうち道分【1人当】'!BM32&lt;0, '⑥-1A申告納付税額（3%）【1人当】'!BM32-'⑦-1Aのうち道分【1人当】'!BM32, 0), 0)</f>
        <v>0</v>
      </c>
      <c r="BN32" s="185">
        <f>IFERROR(IF('⑥-1A申告納付税額（3%）【1人当】'!BN32-'⑦-1Aのうち道分【1人当】'!BN32&lt;0, '⑥-1A申告納付税額（3%）【1人当】'!BN32-'⑦-1Aのうち道分【1人当】'!BN32, 0), 0)</f>
        <v>0</v>
      </c>
      <c r="BO32" s="185">
        <f>IFERROR(IF('⑥-1A申告納付税額（3%）【1人当】'!BO32-'⑦-1Aのうち道分【1人当】'!BO32&lt;0, '⑥-1A申告納付税額（3%）【1人当】'!BO32-'⑦-1Aのうち道分【1人当】'!BO32, 0), 0)</f>
        <v>0</v>
      </c>
      <c r="BP32" s="185">
        <f>IFERROR(IF('⑥-1A申告納付税額（3%）【1人当】'!BP32-'⑦-1Aのうち道分【1人当】'!BP32&lt;0, '⑥-1A申告納付税額（3%）【1人当】'!BP32-'⑦-1Aのうち道分【1人当】'!BP32, 0), 0)</f>
        <v>0</v>
      </c>
      <c r="BQ32" s="185">
        <f>IFERROR(IF('⑥-1A申告納付税額（3%）【1人当】'!BQ32-'⑦-1Aのうち道分【1人当】'!BQ32&lt;0, '⑥-1A申告納付税額（3%）【1人当】'!BQ32-'⑦-1Aのうち道分【1人当】'!BQ32, 0), 0)</f>
        <v>0</v>
      </c>
      <c r="BR32" s="185">
        <f>IFERROR(IF('⑥-1A申告納付税額（3%）【1人当】'!BR32-'⑦-1Aのうち道分【1人当】'!BR32&lt;0, '⑥-1A申告納付税額（3%）【1人当】'!BR32-'⑦-1Aのうち道分【1人当】'!BR32, 0), 0)</f>
        <v>0</v>
      </c>
      <c r="BS32" s="185">
        <f>IFERROR(IF('⑥-1A申告納付税額（3%）【1人当】'!BS32-'⑦-1Aのうち道分【1人当】'!BS32&lt;0, '⑥-1A申告納付税額（3%）【1人当】'!BS32-'⑦-1Aのうち道分【1人当】'!BS32, 0), 0)</f>
        <v>0</v>
      </c>
      <c r="BT32" s="185">
        <f>IFERROR(IF('⑥-1A申告納付税額（3%）【1人当】'!BT32-'⑦-1Aのうち道分【1人当】'!BT32&lt;0, '⑥-1A申告納付税額（3%）【1人当】'!BT32-'⑦-1Aのうち道分【1人当】'!BT32, 0), 0)</f>
        <v>0</v>
      </c>
      <c r="BU32" s="185">
        <f>IFERROR(IF('⑥-1A申告納付税額（3%）【1人当】'!BU32-'⑦-1Aのうち道分【1人当】'!BU32&lt;0, '⑥-1A申告納付税額（3%）【1人当】'!BU32-'⑦-1Aのうち道分【1人当】'!BU32, 0), 0)</f>
        <v>0</v>
      </c>
      <c r="BV32" s="185">
        <f>IFERROR(IF('⑥-1A申告納付税額（3%）【1人当】'!BV32-'⑦-1Aのうち道分【1人当】'!BV32&lt;0, '⑥-1A申告納付税額（3%）【1人当】'!BV32-'⑦-1Aのうち道分【1人当】'!BV32, 0), 0)</f>
        <v>0</v>
      </c>
      <c r="BW32" s="185">
        <f>IFERROR(IF('⑥-1A申告納付税額（3%）【1人当】'!BW32-'⑦-1Aのうち道分【1人当】'!BW32&lt;0, '⑥-1A申告納付税額（3%）【1人当】'!BW32-'⑦-1Aのうち道分【1人当】'!BW32, 0), 0)</f>
        <v>0</v>
      </c>
      <c r="BX32" s="185">
        <f>IFERROR(IF('⑥-1A申告納付税額（3%）【1人当】'!BX32-'⑦-1Aのうち道分【1人当】'!BX32&lt;0, '⑥-1A申告納付税額（3%）【1人当】'!BX32-'⑦-1Aのうち道分【1人当】'!BX32, 0), 0)</f>
        <v>0</v>
      </c>
      <c r="BY32" s="185">
        <f>IFERROR(IF('⑥-1A申告納付税額（3%）【1人当】'!BY32-'⑦-1Aのうち道分【1人当】'!BY32&lt;0, '⑥-1A申告納付税額（3%）【1人当】'!BY32-'⑦-1Aのうち道分【1人当】'!BY32, 0), 0)</f>
        <v>0</v>
      </c>
      <c r="BZ32" s="185">
        <f>IFERROR(IF('⑥-1A申告納付税額（3%）【1人当】'!BZ32-'⑦-1Aのうち道分【1人当】'!BZ32&lt;0, '⑥-1A申告納付税額（3%）【1人当】'!BZ32-'⑦-1Aのうち道分【1人当】'!BZ32, 0), 0)</f>
        <v>0</v>
      </c>
      <c r="CA32" s="185">
        <f>IFERROR(IF('⑥-1A申告納付税額（3%）【1人当】'!CA32-'⑦-1Aのうち道分【1人当】'!CA32&lt;0, '⑥-1A申告納付税額（3%）【1人当】'!CA32-'⑦-1Aのうち道分【1人当】'!CA32, 0), 0)</f>
        <v>0</v>
      </c>
      <c r="CB32" s="185">
        <f>IFERROR(IF('⑥-1A申告納付税額（3%）【1人当】'!CB32-'⑦-1Aのうち道分【1人当】'!CB32&lt;0, '⑥-1A申告納付税額（3%）【1人当】'!CB32-'⑦-1Aのうち道分【1人当】'!CB32, 0), 0)</f>
        <v>0</v>
      </c>
      <c r="CC32" s="185">
        <f>IFERROR(IF('⑥-1A申告納付税額（3%）【1人当】'!CC32-'⑦-1Aのうち道分【1人当】'!CC32&lt;0, '⑥-1A申告納付税額（3%）【1人当】'!CC32-'⑦-1Aのうち道分【1人当】'!CC32, 0), 0)</f>
        <v>0</v>
      </c>
      <c r="CD32" s="185">
        <f>IFERROR(IF('⑥-1A申告納付税額（3%）【1人当】'!CD32-'⑦-1Aのうち道分【1人当】'!CD32&lt;0, '⑥-1A申告納付税額（3%）【1人当】'!CD32-'⑦-1Aのうち道分【1人当】'!CD32, 0), 0)</f>
        <v>0</v>
      </c>
      <c r="CE32" s="185">
        <f>IFERROR(IF('⑥-1A申告納付税額（3%）【1人当】'!CE32-'⑦-1Aのうち道分【1人当】'!CE32&lt;0, '⑥-1A申告納付税額（3%）【1人当】'!CE32-'⑦-1Aのうち道分【1人当】'!CE32, 0), 0)</f>
        <v>0</v>
      </c>
      <c r="CF32" s="185">
        <f>IFERROR(IF('⑥-1A申告納付税額（3%）【1人当】'!CF32-'⑦-1Aのうち道分【1人当】'!CF32&lt;0, '⑥-1A申告納付税額（3%）【1人当】'!CF32-'⑦-1Aのうち道分【1人当】'!CF32, 0), 0)</f>
        <v>0</v>
      </c>
      <c r="CG32" s="185">
        <f>IFERROR(IF('⑥-1A申告納付税額（3%）【1人当】'!CG32-'⑦-1Aのうち道分【1人当】'!CG32&lt;0, '⑥-1A申告納付税額（3%）【1人当】'!CG32-'⑦-1Aのうち道分【1人当】'!CG32, 0), 0)</f>
        <v>0</v>
      </c>
      <c r="CH32" s="185">
        <f>IFERROR(IF('⑥-1A申告納付税額（3%）【1人当】'!CH32-'⑦-1Aのうち道分【1人当】'!CH32&lt;0, '⑥-1A申告納付税額（3%）【1人当】'!CH32-'⑦-1Aのうち道分【1人当】'!CH32, 0), 0)</f>
        <v>0</v>
      </c>
      <c r="CI32" s="185">
        <f>IFERROR(IF('⑥-1A申告納付税額（3%）【1人当】'!CI32-'⑦-1Aのうち道分【1人当】'!CI32&lt;0, '⑥-1A申告納付税額（3%）【1人当】'!CI32-'⑦-1Aのうち道分【1人当】'!CI32, 0), 0)</f>
        <v>0</v>
      </c>
      <c r="CJ32" s="185">
        <f>IFERROR(IF('⑥-1A申告納付税額（3%）【1人当】'!CJ32-'⑦-1Aのうち道分【1人当】'!CJ32&lt;0, '⑥-1A申告納付税額（3%）【1人当】'!CJ32-'⑦-1Aのうち道分【1人当】'!CJ32, 0), 0)</f>
        <v>0</v>
      </c>
      <c r="CK32" s="185">
        <f>IFERROR(IF('⑥-1A申告納付税額（3%）【1人当】'!CK32-'⑦-1Aのうち道分【1人当】'!CK32&lt;0, '⑥-1A申告納付税額（3%）【1人当】'!CK32-'⑦-1Aのうち道分【1人当】'!CK32, 0), 0)</f>
        <v>0</v>
      </c>
      <c r="CL32" s="185">
        <f>IFERROR(IF('⑥-1A申告納付税額（3%）【1人当】'!CL32-'⑦-1Aのうち道分【1人当】'!CL32&lt;0, '⑥-1A申告納付税額（3%）【1人当】'!CL32-'⑦-1Aのうち道分【1人当】'!CL32, 0), 0)</f>
        <v>0</v>
      </c>
      <c r="CM32" s="185">
        <f>IFERROR(IF('⑥-1A申告納付税額（3%）【1人当】'!CM32-'⑦-1Aのうち道分【1人当】'!CM32&lt;0, '⑥-1A申告納付税額（3%）【1人当】'!CM32-'⑦-1Aのうち道分【1人当】'!CM32, 0), 0)</f>
        <v>0</v>
      </c>
      <c r="CN32" s="185">
        <f>IFERROR(IF('⑥-1A申告納付税額（3%）【1人当】'!CN32-'⑦-1Aのうち道分【1人当】'!CN32&lt;0, '⑥-1A申告納付税額（3%）【1人当】'!CN32-'⑦-1Aのうち道分【1人当】'!CN32, 0), 0)</f>
        <v>0</v>
      </c>
      <c r="CO32" s="185">
        <f>IFERROR(IF('⑥-1A申告納付税額（3%）【1人当】'!CO32-'⑦-1Aのうち道分【1人当】'!CO32&lt;0, '⑥-1A申告納付税額（3%）【1人当】'!CO32-'⑦-1Aのうち道分【1人当】'!CO32, 0), 0)</f>
        <v>0</v>
      </c>
      <c r="CP32" s="185">
        <f>IFERROR(IF('⑥-1A申告納付税額（3%）【1人当】'!CP32-'⑦-1Aのうち道分【1人当】'!CP32&lt;0, '⑥-1A申告納付税額（3%）【1人当】'!CP32-'⑦-1Aのうち道分【1人当】'!CP32, 0), 0)</f>
        <v>0</v>
      </c>
      <c r="CQ32" s="185">
        <f>IFERROR(IF('⑥-1A申告納付税額（3%）【1人当】'!CQ32-'⑦-1Aのうち道分【1人当】'!CQ32&lt;0, '⑥-1A申告納付税額（3%）【1人当】'!CQ32-'⑦-1Aのうち道分【1人当】'!CQ32, 0), 0)</f>
        <v>0</v>
      </c>
      <c r="CR32" s="185">
        <f>IFERROR(IF('⑥-1A申告納付税額（3%）【1人当】'!CR32-'⑦-1Aのうち道分【1人当】'!CR32&lt;0, '⑥-1A申告納付税額（3%）【1人当】'!CR32-'⑦-1Aのうち道分【1人当】'!CR32, 0), 0)</f>
        <v>0</v>
      </c>
      <c r="CS32" s="185">
        <f>IFERROR(IF('⑥-1A申告納付税額（3%）【1人当】'!CS32-'⑦-1Aのうち道分【1人当】'!CS32&lt;0, '⑥-1A申告納付税額（3%）【1人当】'!CS32-'⑦-1Aのうち道分【1人当】'!CS32, 0), 0)</f>
        <v>0</v>
      </c>
      <c r="CT32" s="185">
        <f>IFERROR(IF('⑥-1A申告納付税額（3%）【1人当】'!CT32-'⑦-1Aのうち道分【1人当】'!CT32&lt;0, '⑥-1A申告納付税額（3%）【1人当】'!CT32-'⑦-1Aのうち道分【1人当】'!CT32, 0), 0)</f>
        <v>0</v>
      </c>
      <c r="CU32" s="185">
        <f>IFERROR(IF('⑥-1A申告納付税額（3%）【1人当】'!CU32-'⑦-1Aのうち道分【1人当】'!CU32&lt;0, '⑥-1A申告納付税額（3%）【1人当】'!CU32-'⑦-1Aのうち道分【1人当】'!CU32, 0), 0)</f>
        <v>0</v>
      </c>
      <c r="CV32" s="185">
        <f>IFERROR(IF('⑥-1A申告納付税額（3%）【1人当】'!CV32-'⑦-1Aのうち道分【1人当】'!CV32&lt;0, '⑥-1A申告納付税額（3%）【1人当】'!CV32-'⑦-1Aのうち道分【1人当】'!CV32, 0), 0)</f>
        <v>0</v>
      </c>
      <c r="CW32" s="185">
        <f>IFERROR(IF('⑥-1A申告納付税額（3%）【1人当】'!CW32-'⑦-1Aのうち道分【1人当】'!CW32&lt;0, '⑥-1A申告納付税額（3%）【1人当】'!CW32-'⑦-1Aのうち道分【1人当】'!CW32, 0), 0)</f>
        <v>0</v>
      </c>
      <c r="CX32" s="185">
        <f>IFERROR(IF('⑥-1A申告納付税額（3%）【1人当】'!CX32-'⑦-1Aのうち道分【1人当】'!CX32&lt;0, '⑥-1A申告納付税額（3%）【1人当】'!CX32-'⑦-1Aのうち道分【1人当】'!CX32, 0), 0)</f>
        <v>0</v>
      </c>
      <c r="CY32" s="13"/>
      <c r="CZ32" s="179">
        <v>26</v>
      </c>
      <c r="DA32" s="5">
        <f xml:space="preserve"> SUMIF(C32:CX32,"&lt;0",'①-1入力シート（宿泊人数）【1人当】'!C32:CX32)</f>
        <v>0</v>
      </c>
      <c r="DB32" s="5">
        <f xml:space="preserve"> SUMIF(C32:CX32,"&lt;0",'⑥-1A申告納付税額（3%）【1人当】'!C32:CX32)</f>
        <v>0</v>
      </c>
    </row>
    <row r="33" spans="1:106">
      <c r="A33" s="196"/>
      <c r="B33" s="175">
        <v>27</v>
      </c>
      <c r="C33" s="185">
        <f>IFERROR(IF('⑥-1A申告納付税額（3%）【1人当】'!C33-'⑦-1Aのうち道分【1人当】'!C33&lt;0, '⑥-1A申告納付税額（3%）【1人当】'!C33-'⑦-1Aのうち道分【1人当】'!C33, 0), 0)</f>
        <v>0</v>
      </c>
      <c r="D33" s="185">
        <f>IFERROR(IF('⑥-1A申告納付税額（3%）【1人当】'!D33-'⑦-1Aのうち道分【1人当】'!D33&lt;0, '⑥-1A申告納付税額（3%）【1人当】'!D33-'⑦-1Aのうち道分【1人当】'!D33, 0), 0)</f>
        <v>0</v>
      </c>
      <c r="E33" s="185">
        <f>IFERROR(IF('⑥-1A申告納付税額（3%）【1人当】'!E33-'⑦-1Aのうち道分【1人当】'!E33&lt;0, '⑥-1A申告納付税額（3%）【1人当】'!E33-'⑦-1Aのうち道分【1人当】'!E33, 0), 0)</f>
        <v>0</v>
      </c>
      <c r="F33" s="185">
        <f>IFERROR(IF('⑥-1A申告納付税額（3%）【1人当】'!F33-'⑦-1Aのうち道分【1人当】'!F33&lt;0, '⑥-1A申告納付税額（3%）【1人当】'!F33-'⑦-1Aのうち道分【1人当】'!F33, 0), 0)</f>
        <v>0</v>
      </c>
      <c r="G33" s="185">
        <f>IFERROR(IF('⑥-1A申告納付税額（3%）【1人当】'!G33-'⑦-1Aのうち道分【1人当】'!G33&lt;0, '⑥-1A申告納付税額（3%）【1人当】'!G33-'⑦-1Aのうち道分【1人当】'!G33, 0), 0)</f>
        <v>0</v>
      </c>
      <c r="H33" s="185">
        <f>IFERROR(IF('⑥-1A申告納付税額（3%）【1人当】'!H33-'⑦-1Aのうち道分【1人当】'!H33&lt;0, '⑥-1A申告納付税額（3%）【1人当】'!H33-'⑦-1Aのうち道分【1人当】'!H33, 0), 0)</f>
        <v>0</v>
      </c>
      <c r="I33" s="185">
        <f>IFERROR(IF('⑥-1A申告納付税額（3%）【1人当】'!I33-'⑦-1Aのうち道分【1人当】'!I33&lt;0, '⑥-1A申告納付税額（3%）【1人当】'!I33-'⑦-1Aのうち道分【1人当】'!I33, 0), 0)</f>
        <v>0</v>
      </c>
      <c r="J33" s="185">
        <f>IFERROR(IF('⑥-1A申告納付税額（3%）【1人当】'!J33-'⑦-1Aのうち道分【1人当】'!J33&lt;0, '⑥-1A申告納付税額（3%）【1人当】'!J33-'⑦-1Aのうち道分【1人当】'!J33, 0), 0)</f>
        <v>0</v>
      </c>
      <c r="K33" s="185">
        <f>IFERROR(IF('⑥-1A申告納付税額（3%）【1人当】'!K33-'⑦-1Aのうち道分【1人当】'!K33&lt;0, '⑥-1A申告納付税額（3%）【1人当】'!K33-'⑦-1Aのうち道分【1人当】'!K33, 0), 0)</f>
        <v>0</v>
      </c>
      <c r="L33" s="185">
        <f>IFERROR(IF('⑥-1A申告納付税額（3%）【1人当】'!L33-'⑦-1Aのうち道分【1人当】'!L33&lt;0, '⑥-1A申告納付税額（3%）【1人当】'!L33-'⑦-1Aのうち道分【1人当】'!L33, 0), 0)</f>
        <v>0</v>
      </c>
      <c r="M33" s="185">
        <f>IFERROR(IF('⑥-1A申告納付税額（3%）【1人当】'!M33-'⑦-1Aのうち道分【1人当】'!M33&lt;0, '⑥-1A申告納付税額（3%）【1人当】'!M33-'⑦-1Aのうち道分【1人当】'!M33, 0), 0)</f>
        <v>0</v>
      </c>
      <c r="N33" s="185">
        <f>IFERROR(IF('⑥-1A申告納付税額（3%）【1人当】'!N33-'⑦-1Aのうち道分【1人当】'!N33&lt;0, '⑥-1A申告納付税額（3%）【1人当】'!N33-'⑦-1Aのうち道分【1人当】'!N33, 0), 0)</f>
        <v>0</v>
      </c>
      <c r="O33" s="185">
        <f>IFERROR(IF('⑥-1A申告納付税額（3%）【1人当】'!O33-'⑦-1Aのうち道分【1人当】'!O33&lt;0, '⑥-1A申告納付税額（3%）【1人当】'!O33-'⑦-1Aのうち道分【1人当】'!O33, 0), 0)</f>
        <v>0</v>
      </c>
      <c r="P33" s="185">
        <f>IFERROR(IF('⑥-1A申告納付税額（3%）【1人当】'!P33-'⑦-1Aのうち道分【1人当】'!P33&lt;0, '⑥-1A申告納付税額（3%）【1人当】'!P33-'⑦-1Aのうち道分【1人当】'!P33, 0), 0)</f>
        <v>0</v>
      </c>
      <c r="Q33" s="185">
        <f>IFERROR(IF('⑥-1A申告納付税額（3%）【1人当】'!Q33-'⑦-1Aのうち道分【1人当】'!Q33&lt;0, '⑥-1A申告納付税額（3%）【1人当】'!Q33-'⑦-1Aのうち道分【1人当】'!Q33, 0), 0)</f>
        <v>0</v>
      </c>
      <c r="R33" s="185">
        <f>IFERROR(IF('⑥-1A申告納付税額（3%）【1人当】'!R33-'⑦-1Aのうち道分【1人当】'!R33&lt;0, '⑥-1A申告納付税額（3%）【1人当】'!R33-'⑦-1Aのうち道分【1人当】'!R33, 0), 0)</f>
        <v>0</v>
      </c>
      <c r="S33" s="185">
        <f>IFERROR(IF('⑥-1A申告納付税額（3%）【1人当】'!S33-'⑦-1Aのうち道分【1人当】'!S33&lt;0, '⑥-1A申告納付税額（3%）【1人当】'!S33-'⑦-1Aのうち道分【1人当】'!S33, 0), 0)</f>
        <v>0</v>
      </c>
      <c r="T33" s="185">
        <f>IFERROR(IF('⑥-1A申告納付税額（3%）【1人当】'!T33-'⑦-1Aのうち道分【1人当】'!T33&lt;0, '⑥-1A申告納付税額（3%）【1人当】'!T33-'⑦-1Aのうち道分【1人当】'!T33, 0), 0)</f>
        <v>0</v>
      </c>
      <c r="U33" s="185">
        <f>IFERROR(IF('⑥-1A申告納付税額（3%）【1人当】'!U33-'⑦-1Aのうち道分【1人当】'!U33&lt;0, '⑥-1A申告納付税額（3%）【1人当】'!U33-'⑦-1Aのうち道分【1人当】'!U33, 0), 0)</f>
        <v>0</v>
      </c>
      <c r="V33" s="185">
        <f>IFERROR(IF('⑥-1A申告納付税額（3%）【1人当】'!V33-'⑦-1Aのうち道分【1人当】'!V33&lt;0, '⑥-1A申告納付税額（3%）【1人当】'!V33-'⑦-1Aのうち道分【1人当】'!V33, 0), 0)</f>
        <v>0</v>
      </c>
      <c r="W33" s="185">
        <f>IFERROR(IF('⑥-1A申告納付税額（3%）【1人当】'!W33-'⑦-1Aのうち道分【1人当】'!W33&lt;0, '⑥-1A申告納付税額（3%）【1人当】'!W33-'⑦-1Aのうち道分【1人当】'!W33, 0), 0)</f>
        <v>0</v>
      </c>
      <c r="X33" s="185">
        <f>IFERROR(IF('⑥-1A申告納付税額（3%）【1人当】'!X33-'⑦-1Aのうち道分【1人当】'!X33&lt;0, '⑥-1A申告納付税額（3%）【1人当】'!X33-'⑦-1Aのうち道分【1人当】'!X33, 0), 0)</f>
        <v>0</v>
      </c>
      <c r="Y33" s="185">
        <f>IFERROR(IF('⑥-1A申告納付税額（3%）【1人当】'!Y33-'⑦-1Aのうち道分【1人当】'!Y33&lt;0, '⑥-1A申告納付税額（3%）【1人当】'!Y33-'⑦-1Aのうち道分【1人当】'!Y33, 0), 0)</f>
        <v>0</v>
      </c>
      <c r="Z33" s="185">
        <f>IFERROR(IF('⑥-1A申告納付税額（3%）【1人当】'!Z33-'⑦-1Aのうち道分【1人当】'!Z33&lt;0, '⑥-1A申告納付税額（3%）【1人当】'!Z33-'⑦-1Aのうち道分【1人当】'!Z33, 0), 0)</f>
        <v>0</v>
      </c>
      <c r="AA33" s="185">
        <f>IFERROR(IF('⑥-1A申告納付税額（3%）【1人当】'!AA33-'⑦-1Aのうち道分【1人当】'!AA33&lt;0, '⑥-1A申告納付税額（3%）【1人当】'!AA33-'⑦-1Aのうち道分【1人当】'!AA33, 0), 0)</f>
        <v>0</v>
      </c>
      <c r="AB33" s="185">
        <f>IFERROR(IF('⑥-1A申告納付税額（3%）【1人当】'!AB33-'⑦-1Aのうち道分【1人当】'!AB33&lt;0, '⑥-1A申告納付税額（3%）【1人当】'!AB33-'⑦-1Aのうち道分【1人当】'!AB33, 0), 0)</f>
        <v>0</v>
      </c>
      <c r="AC33" s="185">
        <f>IFERROR(IF('⑥-1A申告納付税額（3%）【1人当】'!AC33-'⑦-1Aのうち道分【1人当】'!AC33&lt;0, '⑥-1A申告納付税額（3%）【1人当】'!AC33-'⑦-1Aのうち道分【1人当】'!AC33, 0), 0)</f>
        <v>0</v>
      </c>
      <c r="AD33" s="185">
        <f>IFERROR(IF('⑥-1A申告納付税額（3%）【1人当】'!AD33-'⑦-1Aのうち道分【1人当】'!AD33&lt;0, '⑥-1A申告納付税額（3%）【1人当】'!AD33-'⑦-1Aのうち道分【1人当】'!AD33, 0), 0)</f>
        <v>0</v>
      </c>
      <c r="AE33" s="185">
        <f>IFERROR(IF('⑥-1A申告納付税額（3%）【1人当】'!AE33-'⑦-1Aのうち道分【1人当】'!AE33&lt;0, '⑥-1A申告納付税額（3%）【1人当】'!AE33-'⑦-1Aのうち道分【1人当】'!AE33, 0), 0)</f>
        <v>0</v>
      </c>
      <c r="AF33" s="185">
        <f>IFERROR(IF('⑥-1A申告納付税額（3%）【1人当】'!AF33-'⑦-1Aのうち道分【1人当】'!AF33&lt;0, '⑥-1A申告納付税額（3%）【1人当】'!AF33-'⑦-1Aのうち道分【1人当】'!AF33, 0), 0)</f>
        <v>0</v>
      </c>
      <c r="AG33" s="185">
        <f>IFERROR(IF('⑥-1A申告納付税額（3%）【1人当】'!AG33-'⑦-1Aのうち道分【1人当】'!AG33&lt;0, '⑥-1A申告納付税額（3%）【1人当】'!AG33-'⑦-1Aのうち道分【1人当】'!AG33, 0), 0)</f>
        <v>0</v>
      </c>
      <c r="AH33" s="185">
        <f>IFERROR(IF('⑥-1A申告納付税額（3%）【1人当】'!AH33-'⑦-1Aのうち道分【1人当】'!AH33&lt;0, '⑥-1A申告納付税額（3%）【1人当】'!AH33-'⑦-1Aのうち道分【1人当】'!AH33, 0), 0)</f>
        <v>0</v>
      </c>
      <c r="AI33" s="185">
        <f>IFERROR(IF('⑥-1A申告納付税額（3%）【1人当】'!AI33-'⑦-1Aのうち道分【1人当】'!AI33&lt;0, '⑥-1A申告納付税額（3%）【1人当】'!AI33-'⑦-1Aのうち道分【1人当】'!AI33, 0), 0)</f>
        <v>0</v>
      </c>
      <c r="AJ33" s="185">
        <f>IFERROR(IF('⑥-1A申告納付税額（3%）【1人当】'!AJ33-'⑦-1Aのうち道分【1人当】'!AJ33&lt;0, '⑥-1A申告納付税額（3%）【1人当】'!AJ33-'⑦-1Aのうち道分【1人当】'!AJ33, 0), 0)</f>
        <v>0</v>
      </c>
      <c r="AK33" s="185">
        <f>IFERROR(IF('⑥-1A申告納付税額（3%）【1人当】'!AK33-'⑦-1Aのうち道分【1人当】'!AK33&lt;0, '⑥-1A申告納付税額（3%）【1人当】'!AK33-'⑦-1Aのうち道分【1人当】'!AK33, 0), 0)</f>
        <v>0</v>
      </c>
      <c r="AL33" s="185">
        <f>IFERROR(IF('⑥-1A申告納付税額（3%）【1人当】'!AL33-'⑦-1Aのうち道分【1人当】'!AL33&lt;0, '⑥-1A申告納付税額（3%）【1人当】'!AL33-'⑦-1Aのうち道分【1人当】'!AL33, 0), 0)</f>
        <v>0</v>
      </c>
      <c r="AM33" s="185">
        <f>IFERROR(IF('⑥-1A申告納付税額（3%）【1人当】'!AM33-'⑦-1Aのうち道分【1人当】'!AM33&lt;0, '⑥-1A申告納付税額（3%）【1人当】'!AM33-'⑦-1Aのうち道分【1人当】'!AM33, 0), 0)</f>
        <v>0</v>
      </c>
      <c r="AN33" s="185">
        <f>IFERROR(IF('⑥-1A申告納付税額（3%）【1人当】'!AN33-'⑦-1Aのうち道分【1人当】'!AN33&lt;0, '⑥-1A申告納付税額（3%）【1人当】'!AN33-'⑦-1Aのうち道分【1人当】'!AN33, 0), 0)</f>
        <v>0</v>
      </c>
      <c r="AO33" s="185">
        <f>IFERROR(IF('⑥-1A申告納付税額（3%）【1人当】'!AO33-'⑦-1Aのうち道分【1人当】'!AO33&lt;0, '⑥-1A申告納付税額（3%）【1人当】'!AO33-'⑦-1Aのうち道分【1人当】'!AO33, 0), 0)</f>
        <v>0</v>
      </c>
      <c r="AP33" s="185">
        <f>IFERROR(IF('⑥-1A申告納付税額（3%）【1人当】'!AP33-'⑦-1Aのうち道分【1人当】'!AP33&lt;0, '⑥-1A申告納付税額（3%）【1人当】'!AP33-'⑦-1Aのうち道分【1人当】'!AP33, 0), 0)</f>
        <v>0</v>
      </c>
      <c r="AQ33" s="185">
        <f>IFERROR(IF('⑥-1A申告納付税額（3%）【1人当】'!AQ33-'⑦-1Aのうち道分【1人当】'!AQ33&lt;0, '⑥-1A申告納付税額（3%）【1人当】'!AQ33-'⑦-1Aのうち道分【1人当】'!AQ33, 0), 0)</f>
        <v>0</v>
      </c>
      <c r="AR33" s="185">
        <f>IFERROR(IF('⑥-1A申告納付税額（3%）【1人当】'!AR33-'⑦-1Aのうち道分【1人当】'!AR33&lt;0, '⑥-1A申告納付税額（3%）【1人当】'!AR33-'⑦-1Aのうち道分【1人当】'!AR33, 0), 0)</f>
        <v>0</v>
      </c>
      <c r="AS33" s="185">
        <f>IFERROR(IF('⑥-1A申告納付税額（3%）【1人当】'!AS33-'⑦-1Aのうち道分【1人当】'!AS33&lt;0, '⑥-1A申告納付税額（3%）【1人当】'!AS33-'⑦-1Aのうち道分【1人当】'!AS33, 0), 0)</f>
        <v>0</v>
      </c>
      <c r="AT33" s="185">
        <f>IFERROR(IF('⑥-1A申告納付税額（3%）【1人当】'!AT33-'⑦-1Aのうち道分【1人当】'!AT33&lt;0, '⑥-1A申告納付税額（3%）【1人当】'!AT33-'⑦-1Aのうち道分【1人当】'!AT33, 0), 0)</f>
        <v>0</v>
      </c>
      <c r="AU33" s="185">
        <f>IFERROR(IF('⑥-1A申告納付税額（3%）【1人当】'!AU33-'⑦-1Aのうち道分【1人当】'!AU33&lt;0, '⑥-1A申告納付税額（3%）【1人当】'!AU33-'⑦-1Aのうち道分【1人当】'!AU33, 0), 0)</f>
        <v>0</v>
      </c>
      <c r="AV33" s="185">
        <f>IFERROR(IF('⑥-1A申告納付税額（3%）【1人当】'!AV33-'⑦-1Aのうち道分【1人当】'!AV33&lt;0, '⑥-1A申告納付税額（3%）【1人当】'!AV33-'⑦-1Aのうち道分【1人当】'!AV33, 0), 0)</f>
        <v>0</v>
      </c>
      <c r="AW33" s="185">
        <f>IFERROR(IF('⑥-1A申告納付税額（3%）【1人当】'!AW33-'⑦-1Aのうち道分【1人当】'!AW33&lt;0, '⑥-1A申告納付税額（3%）【1人当】'!AW33-'⑦-1Aのうち道分【1人当】'!AW33, 0), 0)</f>
        <v>0</v>
      </c>
      <c r="AX33" s="185">
        <f>IFERROR(IF('⑥-1A申告納付税額（3%）【1人当】'!AX33-'⑦-1Aのうち道分【1人当】'!AX33&lt;0, '⑥-1A申告納付税額（3%）【1人当】'!AX33-'⑦-1Aのうち道分【1人当】'!AX33, 0), 0)</f>
        <v>0</v>
      </c>
      <c r="AY33" s="185">
        <f>IFERROR(IF('⑥-1A申告納付税額（3%）【1人当】'!AY33-'⑦-1Aのうち道分【1人当】'!AY33&lt;0, '⑥-1A申告納付税額（3%）【1人当】'!AY33-'⑦-1Aのうち道分【1人当】'!AY33, 0), 0)</f>
        <v>0</v>
      </c>
      <c r="AZ33" s="185">
        <f>IFERROR(IF('⑥-1A申告納付税額（3%）【1人当】'!AZ33-'⑦-1Aのうち道分【1人当】'!AZ33&lt;0, '⑥-1A申告納付税額（3%）【1人当】'!AZ33-'⑦-1Aのうち道分【1人当】'!AZ33, 0), 0)</f>
        <v>0</v>
      </c>
      <c r="BA33" s="185">
        <f>IFERROR(IF('⑥-1A申告納付税額（3%）【1人当】'!BA33-'⑦-1Aのうち道分【1人当】'!BA33&lt;0, '⑥-1A申告納付税額（3%）【1人当】'!BA33-'⑦-1Aのうち道分【1人当】'!BA33, 0), 0)</f>
        <v>0</v>
      </c>
      <c r="BB33" s="185">
        <f>IFERROR(IF('⑥-1A申告納付税額（3%）【1人当】'!BB33-'⑦-1Aのうち道分【1人当】'!BB33&lt;0, '⑥-1A申告納付税額（3%）【1人当】'!BB33-'⑦-1Aのうち道分【1人当】'!BB33, 0), 0)</f>
        <v>0</v>
      </c>
      <c r="BC33" s="185">
        <f>IFERROR(IF('⑥-1A申告納付税額（3%）【1人当】'!BC33-'⑦-1Aのうち道分【1人当】'!BC33&lt;0, '⑥-1A申告納付税額（3%）【1人当】'!BC33-'⑦-1Aのうち道分【1人当】'!BC33, 0), 0)</f>
        <v>0</v>
      </c>
      <c r="BD33" s="185">
        <f>IFERROR(IF('⑥-1A申告納付税額（3%）【1人当】'!BD33-'⑦-1Aのうち道分【1人当】'!BD33&lt;0, '⑥-1A申告納付税額（3%）【1人当】'!BD33-'⑦-1Aのうち道分【1人当】'!BD33, 0), 0)</f>
        <v>0</v>
      </c>
      <c r="BE33" s="185">
        <f>IFERROR(IF('⑥-1A申告納付税額（3%）【1人当】'!BE33-'⑦-1Aのうち道分【1人当】'!BE33&lt;0, '⑥-1A申告納付税額（3%）【1人当】'!BE33-'⑦-1Aのうち道分【1人当】'!BE33, 0), 0)</f>
        <v>0</v>
      </c>
      <c r="BF33" s="185">
        <f>IFERROR(IF('⑥-1A申告納付税額（3%）【1人当】'!BF33-'⑦-1Aのうち道分【1人当】'!BF33&lt;0, '⑥-1A申告納付税額（3%）【1人当】'!BF33-'⑦-1Aのうち道分【1人当】'!BF33, 0), 0)</f>
        <v>0</v>
      </c>
      <c r="BG33" s="185">
        <f>IFERROR(IF('⑥-1A申告納付税額（3%）【1人当】'!BG33-'⑦-1Aのうち道分【1人当】'!BG33&lt;0, '⑥-1A申告納付税額（3%）【1人当】'!BG33-'⑦-1Aのうち道分【1人当】'!BG33, 0), 0)</f>
        <v>0</v>
      </c>
      <c r="BH33" s="185">
        <f>IFERROR(IF('⑥-1A申告納付税額（3%）【1人当】'!BH33-'⑦-1Aのうち道分【1人当】'!BH33&lt;0, '⑥-1A申告納付税額（3%）【1人当】'!BH33-'⑦-1Aのうち道分【1人当】'!BH33, 0), 0)</f>
        <v>0</v>
      </c>
      <c r="BI33" s="185">
        <f>IFERROR(IF('⑥-1A申告納付税額（3%）【1人当】'!BI33-'⑦-1Aのうち道分【1人当】'!BI33&lt;0, '⑥-1A申告納付税額（3%）【1人当】'!BI33-'⑦-1Aのうち道分【1人当】'!BI33, 0), 0)</f>
        <v>0</v>
      </c>
      <c r="BJ33" s="185">
        <f>IFERROR(IF('⑥-1A申告納付税額（3%）【1人当】'!BJ33-'⑦-1Aのうち道分【1人当】'!BJ33&lt;0, '⑥-1A申告納付税額（3%）【1人当】'!BJ33-'⑦-1Aのうち道分【1人当】'!BJ33, 0), 0)</f>
        <v>0</v>
      </c>
      <c r="BK33" s="185">
        <f>IFERROR(IF('⑥-1A申告納付税額（3%）【1人当】'!BK33-'⑦-1Aのうち道分【1人当】'!BK33&lt;0, '⑥-1A申告納付税額（3%）【1人当】'!BK33-'⑦-1Aのうち道分【1人当】'!BK33, 0), 0)</f>
        <v>0</v>
      </c>
      <c r="BL33" s="185">
        <f>IFERROR(IF('⑥-1A申告納付税額（3%）【1人当】'!BL33-'⑦-1Aのうち道分【1人当】'!BL33&lt;0, '⑥-1A申告納付税額（3%）【1人当】'!BL33-'⑦-1Aのうち道分【1人当】'!BL33, 0), 0)</f>
        <v>0</v>
      </c>
      <c r="BM33" s="185">
        <f>IFERROR(IF('⑥-1A申告納付税額（3%）【1人当】'!BM33-'⑦-1Aのうち道分【1人当】'!BM33&lt;0, '⑥-1A申告納付税額（3%）【1人当】'!BM33-'⑦-1Aのうち道分【1人当】'!BM33, 0), 0)</f>
        <v>0</v>
      </c>
      <c r="BN33" s="185">
        <f>IFERROR(IF('⑥-1A申告納付税額（3%）【1人当】'!BN33-'⑦-1Aのうち道分【1人当】'!BN33&lt;0, '⑥-1A申告納付税額（3%）【1人当】'!BN33-'⑦-1Aのうち道分【1人当】'!BN33, 0), 0)</f>
        <v>0</v>
      </c>
      <c r="BO33" s="185">
        <f>IFERROR(IF('⑥-1A申告納付税額（3%）【1人当】'!BO33-'⑦-1Aのうち道分【1人当】'!BO33&lt;0, '⑥-1A申告納付税額（3%）【1人当】'!BO33-'⑦-1Aのうち道分【1人当】'!BO33, 0), 0)</f>
        <v>0</v>
      </c>
      <c r="BP33" s="185">
        <f>IFERROR(IF('⑥-1A申告納付税額（3%）【1人当】'!BP33-'⑦-1Aのうち道分【1人当】'!BP33&lt;0, '⑥-1A申告納付税額（3%）【1人当】'!BP33-'⑦-1Aのうち道分【1人当】'!BP33, 0), 0)</f>
        <v>0</v>
      </c>
      <c r="BQ33" s="185">
        <f>IFERROR(IF('⑥-1A申告納付税額（3%）【1人当】'!BQ33-'⑦-1Aのうち道分【1人当】'!BQ33&lt;0, '⑥-1A申告納付税額（3%）【1人当】'!BQ33-'⑦-1Aのうち道分【1人当】'!BQ33, 0), 0)</f>
        <v>0</v>
      </c>
      <c r="BR33" s="185">
        <f>IFERROR(IF('⑥-1A申告納付税額（3%）【1人当】'!BR33-'⑦-1Aのうち道分【1人当】'!BR33&lt;0, '⑥-1A申告納付税額（3%）【1人当】'!BR33-'⑦-1Aのうち道分【1人当】'!BR33, 0), 0)</f>
        <v>0</v>
      </c>
      <c r="BS33" s="185">
        <f>IFERROR(IF('⑥-1A申告納付税額（3%）【1人当】'!BS33-'⑦-1Aのうち道分【1人当】'!BS33&lt;0, '⑥-1A申告納付税額（3%）【1人当】'!BS33-'⑦-1Aのうち道分【1人当】'!BS33, 0), 0)</f>
        <v>0</v>
      </c>
      <c r="BT33" s="185">
        <f>IFERROR(IF('⑥-1A申告納付税額（3%）【1人当】'!BT33-'⑦-1Aのうち道分【1人当】'!BT33&lt;0, '⑥-1A申告納付税額（3%）【1人当】'!BT33-'⑦-1Aのうち道分【1人当】'!BT33, 0), 0)</f>
        <v>0</v>
      </c>
      <c r="BU33" s="185">
        <f>IFERROR(IF('⑥-1A申告納付税額（3%）【1人当】'!BU33-'⑦-1Aのうち道分【1人当】'!BU33&lt;0, '⑥-1A申告納付税額（3%）【1人当】'!BU33-'⑦-1Aのうち道分【1人当】'!BU33, 0), 0)</f>
        <v>0</v>
      </c>
      <c r="BV33" s="185">
        <f>IFERROR(IF('⑥-1A申告納付税額（3%）【1人当】'!BV33-'⑦-1Aのうち道分【1人当】'!BV33&lt;0, '⑥-1A申告納付税額（3%）【1人当】'!BV33-'⑦-1Aのうち道分【1人当】'!BV33, 0), 0)</f>
        <v>0</v>
      </c>
      <c r="BW33" s="185">
        <f>IFERROR(IF('⑥-1A申告納付税額（3%）【1人当】'!BW33-'⑦-1Aのうち道分【1人当】'!BW33&lt;0, '⑥-1A申告納付税額（3%）【1人当】'!BW33-'⑦-1Aのうち道分【1人当】'!BW33, 0), 0)</f>
        <v>0</v>
      </c>
      <c r="BX33" s="185">
        <f>IFERROR(IF('⑥-1A申告納付税額（3%）【1人当】'!BX33-'⑦-1Aのうち道分【1人当】'!BX33&lt;0, '⑥-1A申告納付税額（3%）【1人当】'!BX33-'⑦-1Aのうち道分【1人当】'!BX33, 0), 0)</f>
        <v>0</v>
      </c>
      <c r="BY33" s="185">
        <f>IFERROR(IF('⑥-1A申告納付税額（3%）【1人当】'!BY33-'⑦-1Aのうち道分【1人当】'!BY33&lt;0, '⑥-1A申告納付税額（3%）【1人当】'!BY33-'⑦-1Aのうち道分【1人当】'!BY33, 0), 0)</f>
        <v>0</v>
      </c>
      <c r="BZ33" s="185">
        <f>IFERROR(IF('⑥-1A申告納付税額（3%）【1人当】'!BZ33-'⑦-1Aのうち道分【1人当】'!BZ33&lt;0, '⑥-1A申告納付税額（3%）【1人当】'!BZ33-'⑦-1Aのうち道分【1人当】'!BZ33, 0), 0)</f>
        <v>0</v>
      </c>
      <c r="CA33" s="185">
        <f>IFERROR(IF('⑥-1A申告納付税額（3%）【1人当】'!CA33-'⑦-1Aのうち道分【1人当】'!CA33&lt;0, '⑥-1A申告納付税額（3%）【1人当】'!CA33-'⑦-1Aのうち道分【1人当】'!CA33, 0), 0)</f>
        <v>0</v>
      </c>
      <c r="CB33" s="185">
        <f>IFERROR(IF('⑥-1A申告納付税額（3%）【1人当】'!CB33-'⑦-1Aのうち道分【1人当】'!CB33&lt;0, '⑥-1A申告納付税額（3%）【1人当】'!CB33-'⑦-1Aのうち道分【1人当】'!CB33, 0), 0)</f>
        <v>0</v>
      </c>
      <c r="CC33" s="185">
        <f>IFERROR(IF('⑥-1A申告納付税額（3%）【1人当】'!CC33-'⑦-1Aのうち道分【1人当】'!CC33&lt;0, '⑥-1A申告納付税額（3%）【1人当】'!CC33-'⑦-1Aのうち道分【1人当】'!CC33, 0), 0)</f>
        <v>0</v>
      </c>
      <c r="CD33" s="185">
        <f>IFERROR(IF('⑥-1A申告納付税額（3%）【1人当】'!CD33-'⑦-1Aのうち道分【1人当】'!CD33&lt;0, '⑥-1A申告納付税額（3%）【1人当】'!CD33-'⑦-1Aのうち道分【1人当】'!CD33, 0), 0)</f>
        <v>0</v>
      </c>
      <c r="CE33" s="185">
        <f>IFERROR(IF('⑥-1A申告納付税額（3%）【1人当】'!CE33-'⑦-1Aのうち道分【1人当】'!CE33&lt;0, '⑥-1A申告納付税額（3%）【1人当】'!CE33-'⑦-1Aのうち道分【1人当】'!CE33, 0), 0)</f>
        <v>0</v>
      </c>
      <c r="CF33" s="185">
        <f>IFERROR(IF('⑥-1A申告納付税額（3%）【1人当】'!CF33-'⑦-1Aのうち道分【1人当】'!CF33&lt;0, '⑥-1A申告納付税額（3%）【1人当】'!CF33-'⑦-1Aのうち道分【1人当】'!CF33, 0), 0)</f>
        <v>0</v>
      </c>
      <c r="CG33" s="185">
        <f>IFERROR(IF('⑥-1A申告納付税額（3%）【1人当】'!CG33-'⑦-1Aのうち道分【1人当】'!CG33&lt;0, '⑥-1A申告納付税額（3%）【1人当】'!CG33-'⑦-1Aのうち道分【1人当】'!CG33, 0), 0)</f>
        <v>0</v>
      </c>
      <c r="CH33" s="185">
        <f>IFERROR(IF('⑥-1A申告納付税額（3%）【1人当】'!CH33-'⑦-1Aのうち道分【1人当】'!CH33&lt;0, '⑥-1A申告納付税額（3%）【1人当】'!CH33-'⑦-1Aのうち道分【1人当】'!CH33, 0), 0)</f>
        <v>0</v>
      </c>
      <c r="CI33" s="185">
        <f>IFERROR(IF('⑥-1A申告納付税額（3%）【1人当】'!CI33-'⑦-1Aのうち道分【1人当】'!CI33&lt;0, '⑥-1A申告納付税額（3%）【1人当】'!CI33-'⑦-1Aのうち道分【1人当】'!CI33, 0), 0)</f>
        <v>0</v>
      </c>
      <c r="CJ33" s="185">
        <f>IFERROR(IF('⑥-1A申告納付税額（3%）【1人当】'!CJ33-'⑦-1Aのうち道分【1人当】'!CJ33&lt;0, '⑥-1A申告納付税額（3%）【1人当】'!CJ33-'⑦-1Aのうち道分【1人当】'!CJ33, 0), 0)</f>
        <v>0</v>
      </c>
      <c r="CK33" s="185">
        <f>IFERROR(IF('⑥-1A申告納付税額（3%）【1人当】'!CK33-'⑦-1Aのうち道分【1人当】'!CK33&lt;0, '⑥-1A申告納付税額（3%）【1人当】'!CK33-'⑦-1Aのうち道分【1人当】'!CK33, 0), 0)</f>
        <v>0</v>
      </c>
      <c r="CL33" s="185">
        <f>IFERROR(IF('⑥-1A申告納付税額（3%）【1人当】'!CL33-'⑦-1Aのうち道分【1人当】'!CL33&lt;0, '⑥-1A申告納付税額（3%）【1人当】'!CL33-'⑦-1Aのうち道分【1人当】'!CL33, 0), 0)</f>
        <v>0</v>
      </c>
      <c r="CM33" s="185">
        <f>IFERROR(IF('⑥-1A申告納付税額（3%）【1人当】'!CM33-'⑦-1Aのうち道分【1人当】'!CM33&lt;0, '⑥-1A申告納付税額（3%）【1人当】'!CM33-'⑦-1Aのうち道分【1人当】'!CM33, 0), 0)</f>
        <v>0</v>
      </c>
      <c r="CN33" s="185">
        <f>IFERROR(IF('⑥-1A申告納付税額（3%）【1人当】'!CN33-'⑦-1Aのうち道分【1人当】'!CN33&lt;0, '⑥-1A申告納付税額（3%）【1人当】'!CN33-'⑦-1Aのうち道分【1人当】'!CN33, 0), 0)</f>
        <v>0</v>
      </c>
      <c r="CO33" s="185">
        <f>IFERROR(IF('⑥-1A申告納付税額（3%）【1人当】'!CO33-'⑦-1Aのうち道分【1人当】'!CO33&lt;0, '⑥-1A申告納付税額（3%）【1人当】'!CO33-'⑦-1Aのうち道分【1人当】'!CO33, 0), 0)</f>
        <v>0</v>
      </c>
      <c r="CP33" s="185">
        <f>IFERROR(IF('⑥-1A申告納付税額（3%）【1人当】'!CP33-'⑦-1Aのうち道分【1人当】'!CP33&lt;0, '⑥-1A申告納付税額（3%）【1人当】'!CP33-'⑦-1Aのうち道分【1人当】'!CP33, 0), 0)</f>
        <v>0</v>
      </c>
      <c r="CQ33" s="185">
        <f>IFERROR(IF('⑥-1A申告納付税額（3%）【1人当】'!CQ33-'⑦-1Aのうち道分【1人当】'!CQ33&lt;0, '⑥-1A申告納付税額（3%）【1人当】'!CQ33-'⑦-1Aのうち道分【1人当】'!CQ33, 0), 0)</f>
        <v>0</v>
      </c>
      <c r="CR33" s="185">
        <f>IFERROR(IF('⑥-1A申告納付税額（3%）【1人当】'!CR33-'⑦-1Aのうち道分【1人当】'!CR33&lt;0, '⑥-1A申告納付税額（3%）【1人当】'!CR33-'⑦-1Aのうち道分【1人当】'!CR33, 0), 0)</f>
        <v>0</v>
      </c>
      <c r="CS33" s="185">
        <f>IFERROR(IF('⑥-1A申告納付税額（3%）【1人当】'!CS33-'⑦-1Aのうち道分【1人当】'!CS33&lt;0, '⑥-1A申告納付税額（3%）【1人当】'!CS33-'⑦-1Aのうち道分【1人当】'!CS33, 0), 0)</f>
        <v>0</v>
      </c>
      <c r="CT33" s="185">
        <f>IFERROR(IF('⑥-1A申告納付税額（3%）【1人当】'!CT33-'⑦-1Aのうち道分【1人当】'!CT33&lt;0, '⑥-1A申告納付税額（3%）【1人当】'!CT33-'⑦-1Aのうち道分【1人当】'!CT33, 0), 0)</f>
        <v>0</v>
      </c>
      <c r="CU33" s="185">
        <f>IFERROR(IF('⑥-1A申告納付税額（3%）【1人当】'!CU33-'⑦-1Aのうち道分【1人当】'!CU33&lt;0, '⑥-1A申告納付税額（3%）【1人当】'!CU33-'⑦-1Aのうち道分【1人当】'!CU33, 0), 0)</f>
        <v>0</v>
      </c>
      <c r="CV33" s="185">
        <f>IFERROR(IF('⑥-1A申告納付税額（3%）【1人当】'!CV33-'⑦-1Aのうち道分【1人当】'!CV33&lt;0, '⑥-1A申告納付税額（3%）【1人当】'!CV33-'⑦-1Aのうち道分【1人当】'!CV33, 0), 0)</f>
        <v>0</v>
      </c>
      <c r="CW33" s="185">
        <f>IFERROR(IF('⑥-1A申告納付税額（3%）【1人当】'!CW33-'⑦-1Aのうち道分【1人当】'!CW33&lt;0, '⑥-1A申告納付税額（3%）【1人当】'!CW33-'⑦-1Aのうち道分【1人当】'!CW33, 0), 0)</f>
        <v>0</v>
      </c>
      <c r="CX33" s="185">
        <f>IFERROR(IF('⑥-1A申告納付税額（3%）【1人当】'!CX33-'⑦-1Aのうち道分【1人当】'!CX33&lt;0, '⑥-1A申告納付税額（3%）【1人当】'!CX33-'⑦-1Aのうち道分【1人当】'!CX33, 0), 0)</f>
        <v>0</v>
      </c>
      <c r="CY33" s="13"/>
      <c r="CZ33" s="179">
        <v>27</v>
      </c>
      <c r="DA33" s="5">
        <f xml:space="preserve"> SUMIF(C33:CX33,"&lt;0",'①-1入力シート（宿泊人数）【1人当】'!C33:CX33)</f>
        <v>0</v>
      </c>
      <c r="DB33" s="5">
        <f xml:space="preserve"> SUMIF(C33:CX33,"&lt;0",'⑥-1A申告納付税額（3%）【1人当】'!C33:CX33)</f>
        <v>0</v>
      </c>
    </row>
    <row r="34" spans="1:106">
      <c r="A34" s="196"/>
      <c r="B34" s="175">
        <v>28</v>
      </c>
      <c r="C34" s="185">
        <f>IFERROR(IF('⑥-1A申告納付税額（3%）【1人当】'!C34-'⑦-1Aのうち道分【1人当】'!C34&lt;0, '⑥-1A申告納付税額（3%）【1人当】'!C34-'⑦-1Aのうち道分【1人当】'!C34, 0), 0)</f>
        <v>0</v>
      </c>
      <c r="D34" s="185">
        <f>IFERROR(IF('⑥-1A申告納付税額（3%）【1人当】'!D34-'⑦-1Aのうち道分【1人当】'!D34&lt;0, '⑥-1A申告納付税額（3%）【1人当】'!D34-'⑦-1Aのうち道分【1人当】'!D34, 0), 0)</f>
        <v>0</v>
      </c>
      <c r="E34" s="185">
        <f>IFERROR(IF('⑥-1A申告納付税額（3%）【1人当】'!E34-'⑦-1Aのうち道分【1人当】'!E34&lt;0, '⑥-1A申告納付税額（3%）【1人当】'!E34-'⑦-1Aのうち道分【1人当】'!E34, 0), 0)</f>
        <v>0</v>
      </c>
      <c r="F34" s="185">
        <f>IFERROR(IF('⑥-1A申告納付税額（3%）【1人当】'!F34-'⑦-1Aのうち道分【1人当】'!F34&lt;0, '⑥-1A申告納付税額（3%）【1人当】'!F34-'⑦-1Aのうち道分【1人当】'!F34, 0), 0)</f>
        <v>0</v>
      </c>
      <c r="G34" s="185">
        <f>IFERROR(IF('⑥-1A申告納付税額（3%）【1人当】'!G34-'⑦-1Aのうち道分【1人当】'!G34&lt;0, '⑥-1A申告納付税額（3%）【1人当】'!G34-'⑦-1Aのうち道分【1人当】'!G34, 0), 0)</f>
        <v>0</v>
      </c>
      <c r="H34" s="185">
        <f>IFERROR(IF('⑥-1A申告納付税額（3%）【1人当】'!H34-'⑦-1Aのうち道分【1人当】'!H34&lt;0, '⑥-1A申告納付税額（3%）【1人当】'!H34-'⑦-1Aのうち道分【1人当】'!H34, 0), 0)</f>
        <v>0</v>
      </c>
      <c r="I34" s="185">
        <f>IFERROR(IF('⑥-1A申告納付税額（3%）【1人当】'!I34-'⑦-1Aのうち道分【1人当】'!I34&lt;0, '⑥-1A申告納付税額（3%）【1人当】'!I34-'⑦-1Aのうち道分【1人当】'!I34, 0), 0)</f>
        <v>0</v>
      </c>
      <c r="J34" s="185">
        <f>IFERROR(IF('⑥-1A申告納付税額（3%）【1人当】'!J34-'⑦-1Aのうち道分【1人当】'!J34&lt;0, '⑥-1A申告納付税額（3%）【1人当】'!J34-'⑦-1Aのうち道分【1人当】'!J34, 0), 0)</f>
        <v>0</v>
      </c>
      <c r="K34" s="185">
        <f>IFERROR(IF('⑥-1A申告納付税額（3%）【1人当】'!K34-'⑦-1Aのうち道分【1人当】'!K34&lt;0, '⑥-1A申告納付税額（3%）【1人当】'!K34-'⑦-1Aのうち道分【1人当】'!K34, 0), 0)</f>
        <v>0</v>
      </c>
      <c r="L34" s="185">
        <f>IFERROR(IF('⑥-1A申告納付税額（3%）【1人当】'!L34-'⑦-1Aのうち道分【1人当】'!L34&lt;0, '⑥-1A申告納付税額（3%）【1人当】'!L34-'⑦-1Aのうち道分【1人当】'!L34, 0), 0)</f>
        <v>0</v>
      </c>
      <c r="M34" s="185">
        <f>IFERROR(IF('⑥-1A申告納付税額（3%）【1人当】'!M34-'⑦-1Aのうち道分【1人当】'!M34&lt;0, '⑥-1A申告納付税額（3%）【1人当】'!M34-'⑦-1Aのうち道分【1人当】'!M34, 0), 0)</f>
        <v>0</v>
      </c>
      <c r="N34" s="185">
        <f>IFERROR(IF('⑥-1A申告納付税額（3%）【1人当】'!N34-'⑦-1Aのうち道分【1人当】'!N34&lt;0, '⑥-1A申告納付税額（3%）【1人当】'!N34-'⑦-1Aのうち道分【1人当】'!N34, 0), 0)</f>
        <v>0</v>
      </c>
      <c r="O34" s="185">
        <f>IFERROR(IF('⑥-1A申告納付税額（3%）【1人当】'!O34-'⑦-1Aのうち道分【1人当】'!O34&lt;0, '⑥-1A申告納付税額（3%）【1人当】'!O34-'⑦-1Aのうち道分【1人当】'!O34, 0), 0)</f>
        <v>0</v>
      </c>
      <c r="P34" s="185">
        <f>IFERROR(IF('⑥-1A申告納付税額（3%）【1人当】'!P34-'⑦-1Aのうち道分【1人当】'!P34&lt;0, '⑥-1A申告納付税額（3%）【1人当】'!P34-'⑦-1Aのうち道分【1人当】'!P34, 0), 0)</f>
        <v>0</v>
      </c>
      <c r="Q34" s="185">
        <f>IFERROR(IF('⑥-1A申告納付税額（3%）【1人当】'!Q34-'⑦-1Aのうち道分【1人当】'!Q34&lt;0, '⑥-1A申告納付税額（3%）【1人当】'!Q34-'⑦-1Aのうち道分【1人当】'!Q34, 0), 0)</f>
        <v>0</v>
      </c>
      <c r="R34" s="185">
        <f>IFERROR(IF('⑥-1A申告納付税額（3%）【1人当】'!R34-'⑦-1Aのうち道分【1人当】'!R34&lt;0, '⑥-1A申告納付税額（3%）【1人当】'!R34-'⑦-1Aのうち道分【1人当】'!R34, 0), 0)</f>
        <v>0</v>
      </c>
      <c r="S34" s="185">
        <f>IFERROR(IF('⑥-1A申告納付税額（3%）【1人当】'!S34-'⑦-1Aのうち道分【1人当】'!S34&lt;0, '⑥-1A申告納付税額（3%）【1人当】'!S34-'⑦-1Aのうち道分【1人当】'!S34, 0), 0)</f>
        <v>0</v>
      </c>
      <c r="T34" s="185">
        <f>IFERROR(IF('⑥-1A申告納付税額（3%）【1人当】'!T34-'⑦-1Aのうち道分【1人当】'!T34&lt;0, '⑥-1A申告納付税額（3%）【1人当】'!T34-'⑦-1Aのうち道分【1人当】'!T34, 0), 0)</f>
        <v>0</v>
      </c>
      <c r="U34" s="185">
        <f>IFERROR(IF('⑥-1A申告納付税額（3%）【1人当】'!U34-'⑦-1Aのうち道分【1人当】'!U34&lt;0, '⑥-1A申告納付税額（3%）【1人当】'!U34-'⑦-1Aのうち道分【1人当】'!U34, 0), 0)</f>
        <v>0</v>
      </c>
      <c r="V34" s="185">
        <f>IFERROR(IF('⑥-1A申告納付税額（3%）【1人当】'!V34-'⑦-1Aのうち道分【1人当】'!V34&lt;0, '⑥-1A申告納付税額（3%）【1人当】'!V34-'⑦-1Aのうち道分【1人当】'!V34, 0), 0)</f>
        <v>0</v>
      </c>
      <c r="W34" s="185">
        <f>IFERROR(IF('⑥-1A申告納付税額（3%）【1人当】'!W34-'⑦-1Aのうち道分【1人当】'!W34&lt;0, '⑥-1A申告納付税額（3%）【1人当】'!W34-'⑦-1Aのうち道分【1人当】'!W34, 0), 0)</f>
        <v>0</v>
      </c>
      <c r="X34" s="185">
        <f>IFERROR(IF('⑥-1A申告納付税額（3%）【1人当】'!X34-'⑦-1Aのうち道分【1人当】'!X34&lt;0, '⑥-1A申告納付税額（3%）【1人当】'!X34-'⑦-1Aのうち道分【1人当】'!X34, 0), 0)</f>
        <v>0</v>
      </c>
      <c r="Y34" s="185">
        <f>IFERROR(IF('⑥-1A申告納付税額（3%）【1人当】'!Y34-'⑦-1Aのうち道分【1人当】'!Y34&lt;0, '⑥-1A申告納付税額（3%）【1人当】'!Y34-'⑦-1Aのうち道分【1人当】'!Y34, 0), 0)</f>
        <v>0</v>
      </c>
      <c r="Z34" s="185">
        <f>IFERROR(IF('⑥-1A申告納付税額（3%）【1人当】'!Z34-'⑦-1Aのうち道分【1人当】'!Z34&lt;0, '⑥-1A申告納付税額（3%）【1人当】'!Z34-'⑦-1Aのうち道分【1人当】'!Z34, 0), 0)</f>
        <v>0</v>
      </c>
      <c r="AA34" s="185">
        <f>IFERROR(IF('⑥-1A申告納付税額（3%）【1人当】'!AA34-'⑦-1Aのうち道分【1人当】'!AA34&lt;0, '⑥-1A申告納付税額（3%）【1人当】'!AA34-'⑦-1Aのうち道分【1人当】'!AA34, 0), 0)</f>
        <v>0</v>
      </c>
      <c r="AB34" s="185">
        <f>IFERROR(IF('⑥-1A申告納付税額（3%）【1人当】'!AB34-'⑦-1Aのうち道分【1人当】'!AB34&lt;0, '⑥-1A申告納付税額（3%）【1人当】'!AB34-'⑦-1Aのうち道分【1人当】'!AB34, 0), 0)</f>
        <v>0</v>
      </c>
      <c r="AC34" s="185">
        <f>IFERROR(IF('⑥-1A申告納付税額（3%）【1人当】'!AC34-'⑦-1Aのうち道分【1人当】'!AC34&lt;0, '⑥-1A申告納付税額（3%）【1人当】'!AC34-'⑦-1Aのうち道分【1人当】'!AC34, 0), 0)</f>
        <v>0</v>
      </c>
      <c r="AD34" s="185">
        <f>IFERROR(IF('⑥-1A申告納付税額（3%）【1人当】'!AD34-'⑦-1Aのうち道分【1人当】'!AD34&lt;0, '⑥-1A申告納付税額（3%）【1人当】'!AD34-'⑦-1Aのうち道分【1人当】'!AD34, 0), 0)</f>
        <v>0</v>
      </c>
      <c r="AE34" s="185">
        <f>IFERROR(IF('⑥-1A申告納付税額（3%）【1人当】'!AE34-'⑦-1Aのうち道分【1人当】'!AE34&lt;0, '⑥-1A申告納付税額（3%）【1人当】'!AE34-'⑦-1Aのうち道分【1人当】'!AE34, 0), 0)</f>
        <v>0</v>
      </c>
      <c r="AF34" s="185">
        <f>IFERROR(IF('⑥-1A申告納付税額（3%）【1人当】'!AF34-'⑦-1Aのうち道分【1人当】'!AF34&lt;0, '⑥-1A申告納付税額（3%）【1人当】'!AF34-'⑦-1Aのうち道分【1人当】'!AF34, 0), 0)</f>
        <v>0</v>
      </c>
      <c r="AG34" s="185">
        <f>IFERROR(IF('⑥-1A申告納付税額（3%）【1人当】'!AG34-'⑦-1Aのうち道分【1人当】'!AG34&lt;0, '⑥-1A申告納付税額（3%）【1人当】'!AG34-'⑦-1Aのうち道分【1人当】'!AG34, 0), 0)</f>
        <v>0</v>
      </c>
      <c r="AH34" s="185">
        <f>IFERROR(IF('⑥-1A申告納付税額（3%）【1人当】'!AH34-'⑦-1Aのうち道分【1人当】'!AH34&lt;0, '⑥-1A申告納付税額（3%）【1人当】'!AH34-'⑦-1Aのうち道分【1人当】'!AH34, 0), 0)</f>
        <v>0</v>
      </c>
      <c r="AI34" s="185">
        <f>IFERROR(IF('⑥-1A申告納付税額（3%）【1人当】'!AI34-'⑦-1Aのうち道分【1人当】'!AI34&lt;0, '⑥-1A申告納付税額（3%）【1人当】'!AI34-'⑦-1Aのうち道分【1人当】'!AI34, 0), 0)</f>
        <v>0</v>
      </c>
      <c r="AJ34" s="185">
        <f>IFERROR(IF('⑥-1A申告納付税額（3%）【1人当】'!AJ34-'⑦-1Aのうち道分【1人当】'!AJ34&lt;0, '⑥-1A申告納付税額（3%）【1人当】'!AJ34-'⑦-1Aのうち道分【1人当】'!AJ34, 0), 0)</f>
        <v>0</v>
      </c>
      <c r="AK34" s="185">
        <f>IFERROR(IF('⑥-1A申告納付税額（3%）【1人当】'!AK34-'⑦-1Aのうち道分【1人当】'!AK34&lt;0, '⑥-1A申告納付税額（3%）【1人当】'!AK34-'⑦-1Aのうち道分【1人当】'!AK34, 0), 0)</f>
        <v>0</v>
      </c>
      <c r="AL34" s="185">
        <f>IFERROR(IF('⑥-1A申告納付税額（3%）【1人当】'!AL34-'⑦-1Aのうち道分【1人当】'!AL34&lt;0, '⑥-1A申告納付税額（3%）【1人当】'!AL34-'⑦-1Aのうち道分【1人当】'!AL34, 0), 0)</f>
        <v>0</v>
      </c>
      <c r="AM34" s="185">
        <f>IFERROR(IF('⑥-1A申告納付税額（3%）【1人当】'!AM34-'⑦-1Aのうち道分【1人当】'!AM34&lt;0, '⑥-1A申告納付税額（3%）【1人当】'!AM34-'⑦-1Aのうち道分【1人当】'!AM34, 0), 0)</f>
        <v>0</v>
      </c>
      <c r="AN34" s="185">
        <f>IFERROR(IF('⑥-1A申告納付税額（3%）【1人当】'!AN34-'⑦-1Aのうち道分【1人当】'!AN34&lt;0, '⑥-1A申告納付税額（3%）【1人当】'!AN34-'⑦-1Aのうち道分【1人当】'!AN34, 0), 0)</f>
        <v>0</v>
      </c>
      <c r="AO34" s="185">
        <f>IFERROR(IF('⑥-1A申告納付税額（3%）【1人当】'!AO34-'⑦-1Aのうち道分【1人当】'!AO34&lt;0, '⑥-1A申告納付税額（3%）【1人当】'!AO34-'⑦-1Aのうち道分【1人当】'!AO34, 0), 0)</f>
        <v>0</v>
      </c>
      <c r="AP34" s="185">
        <f>IFERROR(IF('⑥-1A申告納付税額（3%）【1人当】'!AP34-'⑦-1Aのうち道分【1人当】'!AP34&lt;0, '⑥-1A申告納付税額（3%）【1人当】'!AP34-'⑦-1Aのうち道分【1人当】'!AP34, 0), 0)</f>
        <v>0</v>
      </c>
      <c r="AQ34" s="185">
        <f>IFERROR(IF('⑥-1A申告納付税額（3%）【1人当】'!AQ34-'⑦-1Aのうち道分【1人当】'!AQ34&lt;0, '⑥-1A申告納付税額（3%）【1人当】'!AQ34-'⑦-1Aのうち道分【1人当】'!AQ34, 0), 0)</f>
        <v>0</v>
      </c>
      <c r="AR34" s="185">
        <f>IFERROR(IF('⑥-1A申告納付税額（3%）【1人当】'!AR34-'⑦-1Aのうち道分【1人当】'!AR34&lt;0, '⑥-1A申告納付税額（3%）【1人当】'!AR34-'⑦-1Aのうち道分【1人当】'!AR34, 0), 0)</f>
        <v>0</v>
      </c>
      <c r="AS34" s="185">
        <f>IFERROR(IF('⑥-1A申告納付税額（3%）【1人当】'!AS34-'⑦-1Aのうち道分【1人当】'!AS34&lt;0, '⑥-1A申告納付税額（3%）【1人当】'!AS34-'⑦-1Aのうち道分【1人当】'!AS34, 0), 0)</f>
        <v>0</v>
      </c>
      <c r="AT34" s="185">
        <f>IFERROR(IF('⑥-1A申告納付税額（3%）【1人当】'!AT34-'⑦-1Aのうち道分【1人当】'!AT34&lt;0, '⑥-1A申告納付税額（3%）【1人当】'!AT34-'⑦-1Aのうち道分【1人当】'!AT34, 0), 0)</f>
        <v>0</v>
      </c>
      <c r="AU34" s="185">
        <f>IFERROR(IF('⑥-1A申告納付税額（3%）【1人当】'!AU34-'⑦-1Aのうち道分【1人当】'!AU34&lt;0, '⑥-1A申告納付税額（3%）【1人当】'!AU34-'⑦-1Aのうち道分【1人当】'!AU34, 0), 0)</f>
        <v>0</v>
      </c>
      <c r="AV34" s="185">
        <f>IFERROR(IF('⑥-1A申告納付税額（3%）【1人当】'!AV34-'⑦-1Aのうち道分【1人当】'!AV34&lt;0, '⑥-1A申告納付税額（3%）【1人当】'!AV34-'⑦-1Aのうち道分【1人当】'!AV34, 0), 0)</f>
        <v>0</v>
      </c>
      <c r="AW34" s="185">
        <f>IFERROR(IF('⑥-1A申告納付税額（3%）【1人当】'!AW34-'⑦-1Aのうち道分【1人当】'!AW34&lt;0, '⑥-1A申告納付税額（3%）【1人当】'!AW34-'⑦-1Aのうち道分【1人当】'!AW34, 0), 0)</f>
        <v>0</v>
      </c>
      <c r="AX34" s="185">
        <f>IFERROR(IF('⑥-1A申告納付税額（3%）【1人当】'!AX34-'⑦-1Aのうち道分【1人当】'!AX34&lt;0, '⑥-1A申告納付税額（3%）【1人当】'!AX34-'⑦-1Aのうち道分【1人当】'!AX34, 0), 0)</f>
        <v>0</v>
      </c>
      <c r="AY34" s="185">
        <f>IFERROR(IF('⑥-1A申告納付税額（3%）【1人当】'!AY34-'⑦-1Aのうち道分【1人当】'!AY34&lt;0, '⑥-1A申告納付税額（3%）【1人当】'!AY34-'⑦-1Aのうち道分【1人当】'!AY34, 0), 0)</f>
        <v>0</v>
      </c>
      <c r="AZ34" s="185">
        <f>IFERROR(IF('⑥-1A申告納付税額（3%）【1人当】'!AZ34-'⑦-1Aのうち道分【1人当】'!AZ34&lt;0, '⑥-1A申告納付税額（3%）【1人当】'!AZ34-'⑦-1Aのうち道分【1人当】'!AZ34, 0), 0)</f>
        <v>0</v>
      </c>
      <c r="BA34" s="185">
        <f>IFERROR(IF('⑥-1A申告納付税額（3%）【1人当】'!BA34-'⑦-1Aのうち道分【1人当】'!BA34&lt;0, '⑥-1A申告納付税額（3%）【1人当】'!BA34-'⑦-1Aのうち道分【1人当】'!BA34, 0), 0)</f>
        <v>0</v>
      </c>
      <c r="BB34" s="185">
        <f>IFERROR(IF('⑥-1A申告納付税額（3%）【1人当】'!BB34-'⑦-1Aのうち道分【1人当】'!BB34&lt;0, '⑥-1A申告納付税額（3%）【1人当】'!BB34-'⑦-1Aのうち道分【1人当】'!BB34, 0), 0)</f>
        <v>0</v>
      </c>
      <c r="BC34" s="185">
        <f>IFERROR(IF('⑥-1A申告納付税額（3%）【1人当】'!BC34-'⑦-1Aのうち道分【1人当】'!BC34&lt;0, '⑥-1A申告納付税額（3%）【1人当】'!BC34-'⑦-1Aのうち道分【1人当】'!BC34, 0), 0)</f>
        <v>0</v>
      </c>
      <c r="BD34" s="185">
        <f>IFERROR(IF('⑥-1A申告納付税額（3%）【1人当】'!BD34-'⑦-1Aのうち道分【1人当】'!BD34&lt;0, '⑥-1A申告納付税額（3%）【1人当】'!BD34-'⑦-1Aのうち道分【1人当】'!BD34, 0), 0)</f>
        <v>0</v>
      </c>
      <c r="BE34" s="185">
        <f>IFERROR(IF('⑥-1A申告納付税額（3%）【1人当】'!BE34-'⑦-1Aのうち道分【1人当】'!BE34&lt;0, '⑥-1A申告納付税額（3%）【1人当】'!BE34-'⑦-1Aのうち道分【1人当】'!BE34, 0), 0)</f>
        <v>0</v>
      </c>
      <c r="BF34" s="185">
        <f>IFERROR(IF('⑥-1A申告納付税額（3%）【1人当】'!BF34-'⑦-1Aのうち道分【1人当】'!BF34&lt;0, '⑥-1A申告納付税額（3%）【1人当】'!BF34-'⑦-1Aのうち道分【1人当】'!BF34, 0), 0)</f>
        <v>0</v>
      </c>
      <c r="BG34" s="185">
        <f>IFERROR(IF('⑥-1A申告納付税額（3%）【1人当】'!BG34-'⑦-1Aのうち道分【1人当】'!BG34&lt;0, '⑥-1A申告納付税額（3%）【1人当】'!BG34-'⑦-1Aのうち道分【1人当】'!BG34, 0), 0)</f>
        <v>0</v>
      </c>
      <c r="BH34" s="185">
        <f>IFERROR(IF('⑥-1A申告納付税額（3%）【1人当】'!BH34-'⑦-1Aのうち道分【1人当】'!BH34&lt;0, '⑥-1A申告納付税額（3%）【1人当】'!BH34-'⑦-1Aのうち道分【1人当】'!BH34, 0), 0)</f>
        <v>0</v>
      </c>
      <c r="BI34" s="185">
        <f>IFERROR(IF('⑥-1A申告納付税額（3%）【1人当】'!BI34-'⑦-1Aのうち道分【1人当】'!BI34&lt;0, '⑥-1A申告納付税額（3%）【1人当】'!BI34-'⑦-1Aのうち道分【1人当】'!BI34, 0), 0)</f>
        <v>0</v>
      </c>
      <c r="BJ34" s="185">
        <f>IFERROR(IF('⑥-1A申告納付税額（3%）【1人当】'!BJ34-'⑦-1Aのうち道分【1人当】'!BJ34&lt;0, '⑥-1A申告納付税額（3%）【1人当】'!BJ34-'⑦-1Aのうち道分【1人当】'!BJ34, 0), 0)</f>
        <v>0</v>
      </c>
      <c r="BK34" s="185">
        <f>IFERROR(IF('⑥-1A申告納付税額（3%）【1人当】'!BK34-'⑦-1Aのうち道分【1人当】'!BK34&lt;0, '⑥-1A申告納付税額（3%）【1人当】'!BK34-'⑦-1Aのうち道分【1人当】'!BK34, 0), 0)</f>
        <v>0</v>
      </c>
      <c r="BL34" s="185">
        <f>IFERROR(IF('⑥-1A申告納付税額（3%）【1人当】'!BL34-'⑦-1Aのうち道分【1人当】'!BL34&lt;0, '⑥-1A申告納付税額（3%）【1人当】'!BL34-'⑦-1Aのうち道分【1人当】'!BL34, 0), 0)</f>
        <v>0</v>
      </c>
      <c r="BM34" s="185">
        <f>IFERROR(IF('⑥-1A申告納付税額（3%）【1人当】'!BM34-'⑦-1Aのうち道分【1人当】'!BM34&lt;0, '⑥-1A申告納付税額（3%）【1人当】'!BM34-'⑦-1Aのうち道分【1人当】'!BM34, 0), 0)</f>
        <v>0</v>
      </c>
      <c r="BN34" s="185">
        <f>IFERROR(IF('⑥-1A申告納付税額（3%）【1人当】'!BN34-'⑦-1Aのうち道分【1人当】'!BN34&lt;0, '⑥-1A申告納付税額（3%）【1人当】'!BN34-'⑦-1Aのうち道分【1人当】'!BN34, 0), 0)</f>
        <v>0</v>
      </c>
      <c r="BO34" s="185">
        <f>IFERROR(IF('⑥-1A申告納付税額（3%）【1人当】'!BO34-'⑦-1Aのうち道分【1人当】'!BO34&lt;0, '⑥-1A申告納付税額（3%）【1人当】'!BO34-'⑦-1Aのうち道分【1人当】'!BO34, 0), 0)</f>
        <v>0</v>
      </c>
      <c r="BP34" s="185">
        <f>IFERROR(IF('⑥-1A申告納付税額（3%）【1人当】'!BP34-'⑦-1Aのうち道分【1人当】'!BP34&lt;0, '⑥-1A申告納付税額（3%）【1人当】'!BP34-'⑦-1Aのうち道分【1人当】'!BP34, 0), 0)</f>
        <v>0</v>
      </c>
      <c r="BQ34" s="185">
        <f>IFERROR(IF('⑥-1A申告納付税額（3%）【1人当】'!BQ34-'⑦-1Aのうち道分【1人当】'!BQ34&lt;0, '⑥-1A申告納付税額（3%）【1人当】'!BQ34-'⑦-1Aのうち道分【1人当】'!BQ34, 0), 0)</f>
        <v>0</v>
      </c>
      <c r="BR34" s="185">
        <f>IFERROR(IF('⑥-1A申告納付税額（3%）【1人当】'!BR34-'⑦-1Aのうち道分【1人当】'!BR34&lt;0, '⑥-1A申告納付税額（3%）【1人当】'!BR34-'⑦-1Aのうち道分【1人当】'!BR34, 0), 0)</f>
        <v>0</v>
      </c>
      <c r="BS34" s="185">
        <f>IFERROR(IF('⑥-1A申告納付税額（3%）【1人当】'!BS34-'⑦-1Aのうち道分【1人当】'!BS34&lt;0, '⑥-1A申告納付税額（3%）【1人当】'!BS34-'⑦-1Aのうち道分【1人当】'!BS34, 0), 0)</f>
        <v>0</v>
      </c>
      <c r="BT34" s="185">
        <f>IFERROR(IF('⑥-1A申告納付税額（3%）【1人当】'!BT34-'⑦-1Aのうち道分【1人当】'!BT34&lt;0, '⑥-1A申告納付税額（3%）【1人当】'!BT34-'⑦-1Aのうち道分【1人当】'!BT34, 0), 0)</f>
        <v>0</v>
      </c>
      <c r="BU34" s="185">
        <f>IFERROR(IF('⑥-1A申告納付税額（3%）【1人当】'!BU34-'⑦-1Aのうち道分【1人当】'!BU34&lt;0, '⑥-1A申告納付税額（3%）【1人当】'!BU34-'⑦-1Aのうち道分【1人当】'!BU34, 0), 0)</f>
        <v>0</v>
      </c>
      <c r="BV34" s="185">
        <f>IFERROR(IF('⑥-1A申告納付税額（3%）【1人当】'!BV34-'⑦-1Aのうち道分【1人当】'!BV34&lt;0, '⑥-1A申告納付税額（3%）【1人当】'!BV34-'⑦-1Aのうち道分【1人当】'!BV34, 0), 0)</f>
        <v>0</v>
      </c>
      <c r="BW34" s="185">
        <f>IFERROR(IF('⑥-1A申告納付税額（3%）【1人当】'!BW34-'⑦-1Aのうち道分【1人当】'!BW34&lt;0, '⑥-1A申告納付税額（3%）【1人当】'!BW34-'⑦-1Aのうち道分【1人当】'!BW34, 0), 0)</f>
        <v>0</v>
      </c>
      <c r="BX34" s="185">
        <f>IFERROR(IF('⑥-1A申告納付税額（3%）【1人当】'!BX34-'⑦-1Aのうち道分【1人当】'!BX34&lt;0, '⑥-1A申告納付税額（3%）【1人当】'!BX34-'⑦-1Aのうち道分【1人当】'!BX34, 0), 0)</f>
        <v>0</v>
      </c>
      <c r="BY34" s="185">
        <f>IFERROR(IF('⑥-1A申告納付税額（3%）【1人当】'!BY34-'⑦-1Aのうち道分【1人当】'!BY34&lt;0, '⑥-1A申告納付税額（3%）【1人当】'!BY34-'⑦-1Aのうち道分【1人当】'!BY34, 0), 0)</f>
        <v>0</v>
      </c>
      <c r="BZ34" s="185">
        <f>IFERROR(IF('⑥-1A申告納付税額（3%）【1人当】'!BZ34-'⑦-1Aのうち道分【1人当】'!BZ34&lt;0, '⑥-1A申告納付税額（3%）【1人当】'!BZ34-'⑦-1Aのうち道分【1人当】'!BZ34, 0), 0)</f>
        <v>0</v>
      </c>
      <c r="CA34" s="185">
        <f>IFERROR(IF('⑥-1A申告納付税額（3%）【1人当】'!CA34-'⑦-1Aのうち道分【1人当】'!CA34&lt;0, '⑥-1A申告納付税額（3%）【1人当】'!CA34-'⑦-1Aのうち道分【1人当】'!CA34, 0), 0)</f>
        <v>0</v>
      </c>
      <c r="CB34" s="185">
        <f>IFERROR(IF('⑥-1A申告納付税額（3%）【1人当】'!CB34-'⑦-1Aのうち道分【1人当】'!CB34&lt;0, '⑥-1A申告納付税額（3%）【1人当】'!CB34-'⑦-1Aのうち道分【1人当】'!CB34, 0), 0)</f>
        <v>0</v>
      </c>
      <c r="CC34" s="185">
        <f>IFERROR(IF('⑥-1A申告納付税額（3%）【1人当】'!CC34-'⑦-1Aのうち道分【1人当】'!CC34&lt;0, '⑥-1A申告納付税額（3%）【1人当】'!CC34-'⑦-1Aのうち道分【1人当】'!CC34, 0), 0)</f>
        <v>0</v>
      </c>
      <c r="CD34" s="185">
        <f>IFERROR(IF('⑥-1A申告納付税額（3%）【1人当】'!CD34-'⑦-1Aのうち道分【1人当】'!CD34&lt;0, '⑥-1A申告納付税額（3%）【1人当】'!CD34-'⑦-1Aのうち道分【1人当】'!CD34, 0), 0)</f>
        <v>0</v>
      </c>
      <c r="CE34" s="185">
        <f>IFERROR(IF('⑥-1A申告納付税額（3%）【1人当】'!CE34-'⑦-1Aのうち道分【1人当】'!CE34&lt;0, '⑥-1A申告納付税額（3%）【1人当】'!CE34-'⑦-1Aのうち道分【1人当】'!CE34, 0), 0)</f>
        <v>0</v>
      </c>
      <c r="CF34" s="185">
        <f>IFERROR(IF('⑥-1A申告納付税額（3%）【1人当】'!CF34-'⑦-1Aのうち道分【1人当】'!CF34&lt;0, '⑥-1A申告納付税額（3%）【1人当】'!CF34-'⑦-1Aのうち道分【1人当】'!CF34, 0), 0)</f>
        <v>0</v>
      </c>
      <c r="CG34" s="185">
        <f>IFERROR(IF('⑥-1A申告納付税額（3%）【1人当】'!CG34-'⑦-1Aのうち道分【1人当】'!CG34&lt;0, '⑥-1A申告納付税額（3%）【1人当】'!CG34-'⑦-1Aのうち道分【1人当】'!CG34, 0), 0)</f>
        <v>0</v>
      </c>
      <c r="CH34" s="185">
        <f>IFERROR(IF('⑥-1A申告納付税額（3%）【1人当】'!CH34-'⑦-1Aのうち道分【1人当】'!CH34&lt;0, '⑥-1A申告納付税額（3%）【1人当】'!CH34-'⑦-1Aのうち道分【1人当】'!CH34, 0), 0)</f>
        <v>0</v>
      </c>
      <c r="CI34" s="185">
        <f>IFERROR(IF('⑥-1A申告納付税額（3%）【1人当】'!CI34-'⑦-1Aのうち道分【1人当】'!CI34&lt;0, '⑥-1A申告納付税額（3%）【1人当】'!CI34-'⑦-1Aのうち道分【1人当】'!CI34, 0), 0)</f>
        <v>0</v>
      </c>
      <c r="CJ34" s="185">
        <f>IFERROR(IF('⑥-1A申告納付税額（3%）【1人当】'!CJ34-'⑦-1Aのうち道分【1人当】'!CJ34&lt;0, '⑥-1A申告納付税額（3%）【1人当】'!CJ34-'⑦-1Aのうち道分【1人当】'!CJ34, 0), 0)</f>
        <v>0</v>
      </c>
      <c r="CK34" s="185">
        <f>IFERROR(IF('⑥-1A申告納付税額（3%）【1人当】'!CK34-'⑦-1Aのうち道分【1人当】'!CK34&lt;0, '⑥-1A申告納付税額（3%）【1人当】'!CK34-'⑦-1Aのうち道分【1人当】'!CK34, 0), 0)</f>
        <v>0</v>
      </c>
      <c r="CL34" s="185">
        <f>IFERROR(IF('⑥-1A申告納付税額（3%）【1人当】'!CL34-'⑦-1Aのうち道分【1人当】'!CL34&lt;0, '⑥-1A申告納付税額（3%）【1人当】'!CL34-'⑦-1Aのうち道分【1人当】'!CL34, 0), 0)</f>
        <v>0</v>
      </c>
      <c r="CM34" s="185">
        <f>IFERROR(IF('⑥-1A申告納付税額（3%）【1人当】'!CM34-'⑦-1Aのうち道分【1人当】'!CM34&lt;0, '⑥-1A申告納付税額（3%）【1人当】'!CM34-'⑦-1Aのうち道分【1人当】'!CM34, 0), 0)</f>
        <v>0</v>
      </c>
      <c r="CN34" s="185">
        <f>IFERROR(IF('⑥-1A申告納付税額（3%）【1人当】'!CN34-'⑦-1Aのうち道分【1人当】'!CN34&lt;0, '⑥-1A申告納付税額（3%）【1人当】'!CN34-'⑦-1Aのうち道分【1人当】'!CN34, 0), 0)</f>
        <v>0</v>
      </c>
      <c r="CO34" s="185">
        <f>IFERROR(IF('⑥-1A申告納付税額（3%）【1人当】'!CO34-'⑦-1Aのうち道分【1人当】'!CO34&lt;0, '⑥-1A申告納付税額（3%）【1人当】'!CO34-'⑦-1Aのうち道分【1人当】'!CO34, 0), 0)</f>
        <v>0</v>
      </c>
      <c r="CP34" s="185">
        <f>IFERROR(IF('⑥-1A申告納付税額（3%）【1人当】'!CP34-'⑦-1Aのうち道分【1人当】'!CP34&lt;0, '⑥-1A申告納付税額（3%）【1人当】'!CP34-'⑦-1Aのうち道分【1人当】'!CP34, 0), 0)</f>
        <v>0</v>
      </c>
      <c r="CQ34" s="185">
        <f>IFERROR(IF('⑥-1A申告納付税額（3%）【1人当】'!CQ34-'⑦-1Aのうち道分【1人当】'!CQ34&lt;0, '⑥-1A申告納付税額（3%）【1人当】'!CQ34-'⑦-1Aのうち道分【1人当】'!CQ34, 0), 0)</f>
        <v>0</v>
      </c>
      <c r="CR34" s="185">
        <f>IFERROR(IF('⑥-1A申告納付税額（3%）【1人当】'!CR34-'⑦-1Aのうち道分【1人当】'!CR34&lt;0, '⑥-1A申告納付税額（3%）【1人当】'!CR34-'⑦-1Aのうち道分【1人当】'!CR34, 0), 0)</f>
        <v>0</v>
      </c>
      <c r="CS34" s="185">
        <f>IFERROR(IF('⑥-1A申告納付税額（3%）【1人当】'!CS34-'⑦-1Aのうち道分【1人当】'!CS34&lt;0, '⑥-1A申告納付税額（3%）【1人当】'!CS34-'⑦-1Aのうち道分【1人当】'!CS34, 0), 0)</f>
        <v>0</v>
      </c>
      <c r="CT34" s="185">
        <f>IFERROR(IF('⑥-1A申告納付税額（3%）【1人当】'!CT34-'⑦-1Aのうち道分【1人当】'!CT34&lt;0, '⑥-1A申告納付税額（3%）【1人当】'!CT34-'⑦-1Aのうち道分【1人当】'!CT34, 0), 0)</f>
        <v>0</v>
      </c>
      <c r="CU34" s="185">
        <f>IFERROR(IF('⑥-1A申告納付税額（3%）【1人当】'!CU34-'⑦-1Aのうち道分【1人当】'!CU34&lt;0, '⑥-1A申告納付税額（3%）【1人当】'!CU34-'⑦-1Aのうち道分【1人当】'!CU34, 0), 0)</f>
        <v>0</v>
      </c>
      <c r="CV34" s="185">
        <f>IFERROR(IF('⑥-1A申告納付税額（3%）【1人当】'!CV34-'⑦-1Aのうち道分【1人当】'!CV34&lt;0, '⑥-1A申告納付税額（3%）【1人当】'!CV34-'⑦-1Aのうち道分【1人当】'!CV34, 0), 0)</f>
        <v>0</v>
      </c>
      <c r="CW34" s="185">
        <f>IFERROR(IF('⑥-1A申告納付税額（3%）【1人当】'!CW34-'⑦-1Aのうち道分【1人当】'!CW34&lt;0, '⑥-1A申告納付税額（3%）【1人当】'!CW34-'⑦-1Aのうち道分【1人当】'!CW34, 0), 0)</f>
        <v>0</v>
      </c>
      <c r="CX34" s="185">
        <f>IFERROR(IF('⑥-1A申告納付税額（3%）【1人当】'!CX34-'⑦-1Aのうち道分【1人当】'!CX34&lt;0, '⑥-1A申告納付税額（3%）【1人当】'!CX34-'⑦-1Aのうち道分【1人当】'!CX34, 0), 0)</f>
        <v>0</v>
      </c>
      <c r="CY34" s="13"/>
      <c r="CZ34" s="179">
        <v>28</v>
      </c>
      <c r="DA34" s="5">
        <f xml:space="preserve"> SUMIF(C34:CX34,"&lt;0",'①-1入力シート（宿泊人数）【1人当】'!C34:CX34)</f>
        <v>0</v>
      </c>
      <c r="DB34" s="5">
        <f xml:space="preserve"> SUMIF(C34:CX34,"&lt;0",'⑥-1A申告納付税額（3%）【1人当】'!C34:CX34)</f>
        <v>0</v>
      </c>
    </row>
    <row r="35" spans="1:106">
      <c r="A35" s="196"/>
      <c r="B35" s="175">
        <v>29</v>
      </c>
      <c r="C35" s="185">
        <f>IFERROR(IF('⑥-1A申告納付税額（3%）【1人当】'!C35-'⑦-1Aのうち道分【1人当】'!C35&lt;0, '⑥-1A申告納付税額（3%）【1人当】'!C35-'⑦-1Aのうち道分【1人当】'!C35, 0), 0)</f>
        <v>0</v>
      </c>
      <c r="D35" s="185">
        <f>IFERROR(IF('⑥-1A申告納付税額（3%）【1人当】'!D35-'⑦-1Aのうち道分【1人当】'!D35&lt;0, '⑥-1A申告納付税額（3%）【1人当】'!D35-'⑦-1Aのうち道分【1人当】'!D35, 0), 0)</f>
        <v>0</v>
      </c>
      <c r="E35" s="185">
        <f>IFERROR(IF('⑥-1A申告納付税額（3%）【1人当】'!E35-'⑦-1Aのうち道分【1人当】'!E35&lt;0, '⑥-1A申告納付税額（3%）【1人当】'!E35-'⑦-1Aのうち道分【1人当】'!E35, 0), 0)</f>
        <v>0</v>
      </c>
      <c r="F35" s="185">
        <f>IFERROR(IF('⑥-1A申告納付税額（3%）【1人当】'!F35-'⑦-1Aのうち道分【1人当】'!F35&lt;0, '⑥-1A申告納付税額（3%）【1人当】'!F35-'⑦-1Aのうち道分【1人当】'!F35, 0), 0)</f>
        <v>0</v>
      </c>
      <c r="G35" s="185">
        <f>IFERROR(IF('⑥-1A申告納付税額（3%）【1人当】'!G35-'⑦-1Aのうち道分【1人当】'!G35&lt;0, '⑥-1A申告納付税額（3%）【1人当】'!G35-'⑦-1Aのうち道分【1人当】'!G35, 0), 0)</f>
        <v>0</v>
      </c>
      <c r="H35" s="185">
        <f>IFERROR(IF('⑥-1A申告納付税額（3%）【1人当】'!H35-'⑦-1Aのうち道分【1人当】'!H35&lt;0, '⑥-1A申告納付税額（3%）【1人当】'!H35-'⑦-1Aのうち道分【1人当】'!H35, 0), 0)</f>
        <v>0</v>
      </c>
      <c r="I35" s="185">
        <f>IFERROR(IF('⑥-1A申告納付税額（3%）【1人当】'!I35-'⑦-1Aのうち道分【1人当】'!I35&lt;0, '⑥-1A申告納付税額（3%）【1人当】'!I35-'⑦-1Aのうち道分【1人当】'!I35, 0), 0)</f>
        <v>0</v>
      </c>
      <c r="J35" s="185">
        <f>IFERROR(IF('⑥-1A申告納付税額（3%）【1人当】'!J35-'⑦-1Aのうち道分【1人当】'!J35&lt;0, '⑥-1A申告納付税額（3%）【1人当】'!J35-'⑦-1Aのうち道分【1人当】'!J35, 0), 0)</f>
        <v>0</v>
      </c>
      <c r="K35" s="185">
        <f>IFERROR(IF('⑥-1A申告納付税額（3%）【1人当】'!K35-'⑦-1Aのうち道分【1人当】'!K35&lt;0, '⑥-1A申告納付税額（3%）【1人当】'!K35-'⑦-1Aのうち道分【1人当】'!K35, 0), 0)</f>
        <v>0</v>
      </c>
      <c r="L35" s="185">
        <f>IFERROR(IF('⑥-1A申告納付税額（3%）【1人当】'!L35-'⑦-1Aのうち道分【1人当】'!L35&lt;0, '⑥-1A申告納付税額（3%）【1人当】'!L35-'⑦-1Aのうち道分【1人当】'!L35, 0), 0)</f>
        <v>0</v>
      </c>
      <c r="M35" s="185">
        <f>IFERROR(IF('⑥-1A申告納付税額（3%）【1人当】'!M35-'⑦-1Aのうち道分【1人当】'!M35&lt;0, '⑥-1A申告納付税額（3%）【1人当】'!M35-'⑦-1Aのうち道分【1人当】'!M35, 0), 0)</f>
        <v>0</v>
      </c>
      <c r="N35" s="185">
        <f>IFERROR(IF('⑥-1A申告納付税額（3%）【1人当】'!N35-'⑦-1Aのうち道分【1人当】'!N35&lt;0, '⑥-1A申告納付税額（3%）【1人当】'!N35-'⑦-1Aのうち道分【1人当】'!N35, 0), 0)</f>
        <v>0</v>
      </c>
      <c r="O35" s="185">
        <f>IFERROR(IF('⑥-1A申告納付税額（3%）【1人当】'!O35-'⑦-1Aのうち道分【1人当】'!O35&lt;0, '⑥-1A申告納付税額（3%）【1人当】'!O35-'⑦-1Aのうち道分【1人当】'!O35, 0), 0)</f>
        <v>0</v>
      </c>
      <c r="P35" s="185">
        <f>IFERROR(IF('⑥-1A申告納付税額（3%）【1人当】'!P35-'⑦-1Aのうち道分【1人当】'!P35&lt;0, '⑥-1A申告納付税額（3%）【1人当】'!P35-'⑦-1Aのうち道分【1人当】'!P35, 0), 0)</f>
        <v>0</v>
      </c>
      <c r="Q35" s="185">
        <f>IFERROR(IF('⑥-1A申告納付税額（3%）【1人当】'!Q35-'⑦-1Aのうち道分【1人当】'!Q35&lt;0, '⑥-1A申告納付税額（3%）【1人当】'!Q35-'⑦-1Aのうち道分【1人当】'!Q35, 0), 0)</f>
        <v>0</v>
      </c>
      <c r="R35" s="185">
        <f>IFERROR(IF('⑥-1A申告納付税額（3%）【1人当】'!R35-'⑦-1Aのうち道分【1人当】'!R35&lt;0, '⑥-1A申告納付税額（3%）【1人当】'!R35-'⑦-1Aのうち道分【1人当】'!R35, 0), 0)</f>
        <v>0</v>
      </c>
      <c r="S35" s="185">
        <f>IFERROR(IF('⑥-1A申告納付税額（3%）【1人当】'!S35-'⑦-1Aのうち道分【1人当】'!S35&lt;0, '⑥-1A申告納付税額（3%）【1人当】'!S35-'⑦-1Aのうち道分【1人当】'!S35, 0), 0)</f>
        <v>0</v>
      </c>
      <c r="T35" s="185">
        <f>IFERROR(IF('⑥-1A申告納付税額（3%）【1人当】'!T35-'⑦-1Aのうち道分【1人当】'!T35&lt;0, '⑥-1A申告納付税額（3%）【1人当】'!T35-'⑦-1Aのうち道分【1人当】'!T35, 0), 0)</f>
        <v>0</v>
      </c>
      <c r="U35" s="185">
        <f>IFERROR(IF('⑥-1A申告納付税額（3%）【1人当】'!U35-'⑦-1Aのうち道分【1人当】'!U35&lt;0, '⑥-1A申告納付税額（3%）【1人当】'!U35-'⑦-1Aのうち道分【1人当】'!U35, 0), 0)</f>
        <v>0</v>
      </c>
      <c r="V35" s="185">
        <f>IFERROR(IF('⑥-1A申告納付税額（3%）【1人当】'!V35-'⑦-1Aのうち道分【1人当】'!V35&lt;0, '⑥-1A申告納付税額（3%）【1人当】'!V35-'⑦-1Aのうち道分【1人当】'!V35, 0), 0)</f>
        <v>0</v>
      </c>
      <c r="W35" s="185">
        <f>IFERROR(IF('⑥-1A申告納付税額（3%）【1人当】'!W35-'⑦-1Aのうち道分【1人当】'!W35&lt;0, '⑥-1A申告納付税額（3%）【1人当】'!W35-'⑦-1Aのうち道分【1人当】'!W35, 0), 0)</f>
        <v>0</v>
      </c>
      <c r="X35" s="185">
        <f>IFERROR(IF('⑥-1A申告納付税額（3%）【1人当】'!X35-'⑦-1Aのうち道分【1人当】'!X35&lt;0, '⑥-1A申告納付税額（3%）【1人当】'!X35-'⑦-1Aのうち道分【1人当】'!X35, 0), 0)</f>
        <v>0</v>
      </c>
      <c r="Y35" s="185">
        <f>IFERROR(IF('⑥-1A申告納付税額（3%）【1人当】'!Y35-'⑦-1Aのうち道分【1人当】'!Y35&lt;0, '⑥-1A申告納付税額（3%）【1人当】'!Y35-'⑦-1Aのうち道分【1人当】'!Y35, 0), 0)</f>
        <v>0</v>
      </c>
      <c r="Z35" s="185">
        <f>IFERROR(IF('⑥-1A申告納付税額（3%）【1人当】'!Z35-'⑦-1Aのうち道分【1人当】'!Z35&lt;0, '⑥-1A申告納付税額（3%）【1人当】'!Z35-'⑦-1Aのうち道分【1人当】'!Z35, 0), 0)</f>
        <v>0</v>
      </c>
      <c r="AA35" s="185">
        <f>IFERROR(IF('⑥-1A申告納付税額（3%）【1人当】'!AA35-'⑦-1Aのうち道分【1人当】'!AA35&lt;0, '⑥-1A申告納付税額（3%）【1人当】'!AA35-'⑦-1Aのうち道分【1人当】'!AA35, 0), 0)</f>
        <v>0</v>
      </c>
      <c r="AB35" s="185">
        <f>IFERROR(IF('⑥-1A申告納付税額（3%）【1人当】'!AB35-'⑦-1Aのうち道分【1人当】'!AB35&lt;0, '⑥-1A申告納付税額（3%）【1人当】'!AB35-'⑦-1Aのうち道分【1人当】'!AB35, 0), 0)</f>
        <v>0</v>
      </c>
      <c r="AC35" s="185">
        <f>IFERROR(IF('⑥-1A申告納付税額（3%）【1人当】'!AC35-'⑦-1Aのうち道分【1人当】'!AC35&lt;0, '⑥-1A申告納付税額（3%）【1人当】'!AC35-'⑦-1Aのうち道分【1人当】'!AC35, 0), 0)</f>
        <v>0</v>
      </c>
      <c r="AD35" s="185">
        <f>IFERROR(IF('⑥-1A申告納付税額（3%）【1人当】'!AD35-'⑦-1Aのうち道分【1人当】'!AD35&lt;0, '⑥-1A申告納付税額（3%）【1人当】'!AD35-'⑦-1Aのうち道分【1人当】'!AD35, 0), 0)</f>
        <v>0</v>
      </c>
      <c r="AE35" s="185">
        <f>IFERROR(IF('⑥-1A申告納付税額（3%）【1人当】'!AE35-'⑦-1Aのうち道分【1人当】'!AE35&lt;0, '⑥-1A申告納付税額（3%）【1人当】'!AE35-'⑦-1Aのうち道分【1人当】'!AE35, 0), 0)</f>
        <v>0</v>
      </c>
      <c r="AF35" s="185">
        <f>IFERROR(IF('⑥-1A申告納付税額（3%）【1人当】'!AF35-'⑦-1Aのうち道分【1人当】'!AF35&lt;0, '⑥-1A申告納付税額（3%）【1人当】'!AF35-'⑦-1Aのうち道分【1人当】'!AF35, 0), 0)</f>
        <v>0</v>
      </c>
      <c r="AG35" s="185">
        <f>IFERROR(IF('⑥-1A申告納付税額（3%）【1人当】'!AG35-'⑦-1Aのうち道分【1人当】'!AG35&lt;0, '⑥-1A申告納付税額（3%）【1人当】'!AG35-'⑦-1Aのうち道分【1人当】'!AG35, 0), 0)</f>
        <v>0</v>
      </c>
      <c r="AH35" s="185">
        <f>IFERROR(IF('⑥-1A申告納付税額（3%）【1人当】'!AH35-'⑦-1Aのうち道分【1人当】'!AH35&lt;0, '⑥-1A申告納付税額（3%）【1人当】'!AH35-'⑦-1Aのうち道分【1人当】'!AH35, 0), 0)</f>
        <v>0</v>
      </c>
      <c r="AI35" s="185">
        <f>IFERROR(IF('⑥-1A申告納付税額（3%）【1人当】'!AI35-'⑦-1Aのうち道分【1人当】'!AI35&lt;0, '⑥-1A申告納付税額（3%）【1人当】'!AI35-'⑦-1Aのうち道分【1人当】'!AI35, 0), 0)</f>
        <v>0</v>
      </c>
      <c r="AJ35" s="185">
        <f>IFERROR(IF('⑥-1A申告納付税額（3%）【1人当】'!AJ35-'⑦-1Aのうち道分【1人当】'!AJ35&lt;0, '⑥-1A申告納付税額（3%）【1人当】'!AJ35-'⑦-1Aのうち道分【1人当】'!AJ35, 0), 0)</f>
        <v>0</v>
      </c>
      <c r="AK35" s="185">
        <f>IFERROR(IF('⑥-1A申告納付税額（3%）【1人当】'!AK35-'⑦-1Aのうち道分【1人当】'!AK35&lt;0, '⑥-1A申告納付税額（3%）【1人当】'!AK35-'⑦-1Aのうち道分【1人当】'!AK35, 0), 0)</f>
        <v>0</v>
      </c>
      <c r="AL35" s="185">
        <f>IFERROR(IF('⑥-1A申告納付税額（3%）【1人当】'!AL35-'⑦-1Aのうち道分【1人当】'!AL35&lt;0, '⑥-1A申告納付税額（3%）【1人当】'!AL35-'⑦-1Aのうち道分【1人当】'!AL35, 0), 0)</f>
        <v>0</v>
      </c>
      <c r="AM35" s="185">
        <f>IFERROR(IF('⑥-1A申告納付税額（3%）【1人当】'!AM35-'⑦-1Aのうち道分【1人当】'!AM35&lt;0, '⑥-1A申告納付税額（3%）【1人当】'!AM35-'⑦-1Aのうち道分【1人当】'!AM35, 0), 0)</f>
        <v>0</v>
      </c>
      <c r="AN35" s="185">
        <f>IFERROR(IF('⑥-1A申告納付税額（3%）【1人当】'!AN35-'⑦-1Aのうち道分【1人当】'!AN35&lt;0, '⑥-1A申告納付税額（3%）【1人当】'!AN35-'⑦-1Aのうち道分【1人当】'!AN35, 0), 0)</f>
        <v>0</v>
      </c>
      <c r="AO35" s="185">
        <f>IFERROR(IF('⑥-1A申告納付税額（3%）【1人当】'!AO35-'⑦-1Aのうち道分【1人当】'!AO35&lt;0, '⑥-1A申告納付税額（3%）【1人当】'!AO35-'⑦-1Aのうち道分【1人当】'!AO35, 0), 0)</f>
        <v>0</v>
      </c>
      <c r="AP35" s="185">
        <f>IFERROR(IF('⑥-1A申告納付税額（3%）【1人当】'!AP35-'⑦-1Aのうち道分【1人当】'!AP35&lt;0, '⑥-1A申告納付税額（3%）【1人当】'!AP35-'⑦-1Aのうち道分【1人当】'!AP35, 0), 0)</f>
        <v>0</v>
      </c>
      <c r="AQ35" s="185">
        <f>IFERROR(IF('⑥-1A申告納付税額（3%）【1人当】'!AQ35-'⑦-1Aのうち道分【1人当】'!AQ35&lt;0, '⑥-1A申告納付税額（3%）【1人当】'!AQ35-'⑦-1Aのうち道分【1人当】'!AQ35, 0), 0)</f>
        <v>0</v>
      </c>
      <c r="AR35" s="185">
        <f>IFERROR(IF('⑥-1A申告納付税額（3%）【1人当】'!AR35-'⑦-1Aのうち道分【1人当】'!AR35&lt;0, '⑥-1A申告納付税額（3%）【1人当】'!AR35-'⑦-1Aのうち道分【1人当】'!AR35, 0), 0)</f>
        <v>0</v>
      </c>
      <c r="AS35" s="185">
        <f>IFERROR(IF('⑥-1A申告納付税額（3%）【1人当】'!AS35-'⑦-1Aのうち道分【1人当】'!AS35&lt;0, '⑥-1A申告納付税額（3%）【1人当】'!AS35-'⑦-1Aのうち道分【1人当】'!AS35, 0), 0)</f>
        <v>0</v>
      </c>
      <c r="AT35" s="185">
        <f>IFERROR(IF('⑥-1A申告納付税額（3%）【1人当】'!AT35-'⑦-1Aのうち道分【1人当】'!AT35&lt;0, '⑥-1A申告納付税額（3%）【1人当】'!AT35-'⑦-1Aのうち道分【1人当】'!AT35, 0), 0)</f>
        <v>0</v>
      </c>
      <c r="AU35" s="185">
        <f>IFERROR(IF('⑥-1A申告納付税額（3%）【1人当】'!AU35-'⑦-1Aのうち道分【1人当】'!AU35&lt;0, '⑥-1A申告納付税額（3%）【1人当】'!AU35-'⑦-1Aのうち道分【1人当】'!AU35, 0), 0)</f>
        <v>0</v>
      </c>
      <c r="AV35" s="185">
        <f>IFERROR(IF('⑥-1A申告納付税額（3%）【1人当】'!AV35-'⑦-1Aのうち道分【1人当】'!AV35&lt;0, '⑥-1A申告納付税額（3%）【1人当】'!AV35-'⑦-1Aのうち道分【1人当】'!AV35, 0), 0)</f>
        <v>0</v>
      </c>
      <c r="AW35" s="185">
        <f>IFERROR(IF('⑥-1A申告納付税額（3%）【1人当】'!AW35-'⑦-1Aのうち道分【1人当】'!AW35&lt;0, '⑥-1A申告納付税額（3%）【1人当】'!AW35-'⑦-1Aのうち道分【1人当】'!AW35, 0), 0)</f>
        <v>0</v>
      </c>
      <c r="AX35" s="185">
        <f>IFERROR(IF('⑥-1A申告納付税額（3%）【1人当】'!AX35-'⑦-1Aのうち道分【1人当】'!AX35&lt;0, '⑥-1A申告納付税額（3%）【1人当】'!AX35-'⑦-1Aのうち道分【1人当】'!AX35, 0), 0)</f>
        <v>0</v>
      </c>
      <c r="AY35" s="185">
        <f>IFERROR(IF('⑥-1A申告納付税額（3%）【1人当】'!AY35-'⑦-1Aのうち道分【1人当】'!AY35&lt;0, '⑥-1A申告納付税額（3%）【1人当】'!AY35-'⑦-1Aのうち道分【1人当】'!AY35, 0), 0)</f>
        <v>0</v>
      </c>
      <c r="AZ35" s="185">
        <f>IFERROR(IF('⑥-1A申告納付税額（3%）【1人当】'!AZ35-'⑦-1Aのうち道分【1人当】'!AZ35&lt;0, '⑥-1A申告納付税額（3%）【1人当】'!AZ35-'⑦-1Aのうち道分【1人当】'!AZ35, 0), 0)</f>
        <v>0</v>
      </c>
      <c r="BA35" s="185">
        <f>IFERROR(IF('⑥-1A申告納付税額（3%）【1人当】'!BA35-'⑦-1Aのうち道分【1人当】'!BA35&lt;0, '⑥-1A申告納付税額（3%）【1人当】'!BA35-'⑦-1Aのうち道分【1人当】'!BA35, 0), 0)</f>
        <v>0</v>
      </c>
      <c r="BB35" s="185">
        <f>IFERROR(IF('⑥-1A申告納付税額（3%）【1人当】'!BB35-'⑦-1Aのうち道分【1人当】'!BB35&lt;0, '⑥-1A申告納付税額（3%）【1人当】'!BB35-'⑦-1Aのうち道分【1人当】'!BB35, 0), 0)</f>
        <v>0</v>
      </c>
      <c r="BC35" s="185">
        <f>IFERROR(IF('⑥-1A申告納付税額（3%）【1人当】'!BC35-'⑦-1Aのうち道分【1人当】'!BC35&lt;0, '⑥-1A申告納付税額（3%）【1人当】'!BC35-'⑦-1Aのうち道分【1人当】'!BC35, 0), 0)</f>
        <v>0</v>
      </c>
      <c r="BD35" s="185">
        <f>IFERROR(IF('⑥-1A申告納付税額（3%）【1人当】'!BD35-'⑦-1Aのうち道分【1人当】'!BD35&lt;0, '⑥-1A申告納付税額（3%）【1人当】'!BD35-'⑦-1Aのうち道分【1人当】'!BD35, 0), 0)</f>
        <v>0</v>
      </c>
      <c r="BE35" s="185">
        <f>IFERROR(IF('⑥-1A申告納付税額（3%）【1人当】'!BE35-'⑦-1Aのうち道分【1人当】'!BE35&lt;0, '⑥-1A申告納付税額（3%）【1人当】'!BE35-'⑦-1Aのうち道分【1人当】'!BE35, 0), 0)</f>
        <v>0</v>
      </c>
      <c r="BF35" s="185">
        <f>IFERROR(IF('⑥-1A申告納付税額（3%）【1人当】'!BF35-'⑦-1Aのうち道分【1人当】'!BF35&lt;0, '⑥-1A申告納付税額（3%）【1人当】'!BF35-'⑦-1Aのうち道分【1人当】'!BF35, 0), 0)</f>
        <v>0</v>
      </c>
      <c r="BG35" s="185">
        <f>IFERROR(IF('⑥-1A申告納付税額（3%）【1人当】'!BG35-'⑦-1Aのうち道分【1人当】'!BG35&lt;0, '⑥-1A申告納付税額（3%）【1人当】'!BG35-'⑦-1Aのうち道分【1人当】'!BG35, 0), 0)</f>
        <v>0</v>
      </c>
      <c r="BH35" s="185">
        <f>IFERROR(IF('⑥-1A申告納付税額（3%）【1人当】'!BH35-'⑦-1Aのうち道分【1人当】'!BH35&lt;0, '⑥-1A申告納付税額（3%）【1人当】'!BH35-'⑦-1Aのうち道分【1人当】'!BH35, 0), 0)</f>
        <v>0</v>
      </c>
      <c r="BI35" s="185">
        <f>IFERROR(IF('⑥-1A申告納付税額（3%）【1人当】'!BI35-'⑦-1Aのうち道分【1人当】'!BI35&lt;0, '⑥-1A申告納付税額（3%）【1人当】'!BI35-'⑦-1Aのうち道分【1人当】'!BI35, 0), 0)</f>
        <v>0</v>
      </c>
      <c r="BJ35" s="185">
        <f>IFERROR(IF('⑥-1A申告納付税額（3%）【1人当】'!BJ35-'⑦-1Aのうち道分【1人当】'!BJ35&lt;0, '⑥-1A申告納付税額（3%）【1人当】'!BJ35-'⑦-1Aのうち道分【1人当】'!BJ35, 0), 0)</f>
        <v>0</v>
      </c>
      <c r="BK35" s="185">
        <f>IFERROR(IF('⑥-1A申告納付税額（3%）【1人当】'!BK35-'⑦-1Aのうち道分【1人当】'!BK35&lt;0, '⑥-1A申告納付税額（3%）【1人当】'!BK35-'⑦-1Aのうち道分【1人当】'!BK35, 0), 0)</f>
        <v>0</v>
      </c>
      <c r="BL35" s="185">
        <f>IFERROR(IF('⑥-1A申告納付税額（3%）【1人当】'!BL35-'⑦-1Aのうち道分【1人当】'!BL35&lt;0, '⑥-1A申告納付税額（3%）【1人当】'!BL35-'⑦-1Aのうち道分【1人当】'!BL35, 0), 0)</f>
        <v>0</v>
      </c>
      <c r="BM35" s="185">
        <f>IFERROR(IF('⑥-1A申告納付税額（3%）【1人当】'!BM35-'⑦-1Aのうち道分【1人当】'!BM35&lt;0, '⑥-1A申告納付税額（3%）【1人当】'!BM35-'⑦-1Aのうち道分【1人当】'!BM35, 0), 0)</f>
        <v>0</v>
      </c>
      <c r="BN35" s="185">
        <f>IFERROR(IF('⑥-1A申告納付税額（3%）【1人当】'!BN35-'⑦-1Aのうち道分【1人当】'!BN35&lt;0, '⑥-1A申告納付税額（3%）【1人当】'!BN35-'⑦-1Aのうち道分【1人当】'!BN35, 0), 0)</f>
        <v>0</v>
      </c>
      <c r="BO35" s="185">
        <f>IFERROR(IF('⑥-1A申告納付税額（3%）【1人当】'!BO35-'⑦-1Aのうち道分【1人当】'!BO35&lt;0, '⑥-1A申告納付税額（3%）【1人当】'!BO35-'⑦-1Aのうち道分【1人当】'!BO35, 0), 0)</f>
        <v>0</v>
      </c>
      <c r="BP35" s="185">
        <f>IFERROR(IF('⑥-1A申告納付税額（3%）【1人当】'!BP35-'⑦-1Aのうち道分【1人当】'!BP35&lt;0, '⑥-1A申告納付税額（3%）【1人当】'!BP35-'⑦-1Aのうち道分【1人当】'!BP35, 0), 0)</f>
        <v>0</v>
      </c>
      <c r="BQ35" s="185">
        <f>IFERROR(IF('⑥-1A申告納付税額（3%）【1人当】'!BQ35-'⑦-1Aのうち道分【1人当】'!BQ35&lt;0, '⑥-1A申告納付税額（3%）【1人当】'!BQ35-'⑦-1Aのうち道分【1人当】'!BQ35, 0), 0)</f>
        <v>0</v>
      </c>
      <c r="BR35" s="185">
        <f>IFERROR(IF('⑥-1A申告納付税額（3%）【1人当】'!BR35-'⑦-1Aのうち道分【1人当】'!BR35&lt;0, '⑥-1A申告納付税額（3%）【1人当】'!BR35-'⑦-1Aのうち道分【1人当】'!BR35, 0), 0)</f>
        <v>0</v>
      </c>
      <c r="BS35" s="185">
        <f>IFERROR(IF('⑥-1A申告納付税額（3%）【1人当】'!BS35-'⑦-1Aのうち道分【1人当】'!BS35&lt;0, '⑥-1A申告納付税額（3%）【1人当】'!BS35-'⑦-1Aのうち道分【1人当】'!BS35, 0), 0)</f>
        <v>0</v>
      </c>
      <c r="BT35" s="185">
        <f>IFERROR(IF('⑥-1A申告納付税額（3%）【1人当】'!BT35-'⑦-1Aのうち道分【1人当】'!BT35&lt;0, '⑥-1A申告納付税額（3%）【1人当】'!BT35-'⑦-1Aのうち道分【1人当】'!BT35, 0), 0)</f>
        <v>0</v>
      </c>
      <c r="BU35" s="185">
        <f>IFERROR(IF('⑥-1A申告納付税額（3%）【1人当】'!BU35-'⑦-1Aのうち道分【1人当】'!BU35&lt;0, '⑥-1A申告納付税額（3%）【1人当】'!BU35-'⑦-1Aのうち道分【1人当】'!BU35, 0), 0)</f>
        <v>0</v>
      </c>
      <c r="BV35" s="185">
        <f>IFERROR(IF('⑥-1A申告納付税額（3%）【1人当】'!BV35-'⑦-1Aのうち道分【1人当】'!BV35&lt;0, '⑥-1A申告納付税額（3%）【1人当】'!BV35-'⑦-1Aのうち道分【1人当】'!BV35, 0), 0)</f>
        <v>0</v>
      </c>
      <c r="BW35" s="185">
        <f>IFERROR(IF('⑥-1A申告納付税額（3%）【1人当】'!BW35-'⑦-1Aのうち道分【1人当】'!BW35&lt;0, '⑥-1A申告納付税額（3%）【1人当】'!BW35-'⑦-1Aのうち道分【1人当】'!BW35, 0), 0)</f>
        <v>0</v>
      </c>
      <c r="BX35" s="185">
        <f>IFERROR(IF('⑥-1A申告納付税額（3%）【1人当】'!BX35-'⑦-1Aのうち道分【1人当】'!BX35&lt;0, '⑥-1A申告納付税額（3%）【1人当】'!BX35-'⑦-1Aのうち道分【1人当】'!BX35, 0), 0)</f>
        <v>0</v>
      </c>
      <c r="BY35" s="185">
        <f>IFERROR(IF('⑥-1A申告納付税額（3%）【1人当】'!BY35-'⑦-1Aのうち道分【1人当】'!BY35&lt;0, '⑥-1A申告納付税額（3%）【1人当】'!BY35-'⑦-1Aのうち道分【1人当】'!BY35, 0), 0)</f>
        <v>0</v>
      </c>
      <c r="BZ35" s="185">
        <f>IFERROR(IF('⑥-1A申告納付税額（3%）【1人当】'!BZ35-'⑦-1Aのうち道分【1人当】'!BZ35&lt;0, '⑥-1A申告納付税額（3%）【1人当】'!BZ35-'⑦-1Aのうち道分【1人当】'!BZ35, 0), 0)</f>
        <v>0</v>
      </c>
      <c r="CA35" s="185">
        <f>IFERROR(IF('⑥-1A申告納付税額（3%）【1人当】'!CA35-'⑦-1Aのうち道分【1人当】'!CA35&lt;0, '⑥-1A申告納付税額（3%）【1人当】'!CA35-'⑦-1Aのうち道分【1人当】'!CA35, 0), 0)</f>
        <v>0</v>
      </c>
      <c r="CB35" s="185">
        <f>IFERROR(IF('⑥-1A申告納付税額（3%）【1人当】'!CB35-'⑦-1Aのうち道分【1人当】'!CB35&lt;0, '⑥-1A申告納付税額（3%）【1人当】'!CB35-'⑦-1Aのうち道分【1人当】'!CB35, 0), 0)</f>
        <v>0</v>
      </c>
      <c r="CC35" s="185">
        <f>IFERROR(IF('⑥-1A申告納付税額（3%）【1人当】'!CC35-'⑦-1Aのうち道分【1人当】'!CC35&lt;0, '⑥-1A申告納付税額（3%）【1人当】'!CC35-'⑦-1Aのうち道分【1人当】'!CC35, 0), 0)</f>
        <v>0</v>
      </c>
      <c r="CD35" s="185">
        <f>IFERROR(IF('⑥-1A申告納付税額（3%）【1人当】'!CD35-'⑦-1Aのうち道分【1人当】'!CD35&lt;0, '⑥-1A申告納付税額（3%）【1人当】'!CD35-'⑦-1Aのうち道分【1人当】'!CD35, 0), 0)</f>
        <v>0</v>
      </c>
      <c r="CE35" s="185">
        <f>IFERROR(IF('⑥-1A申告納付税額（3%）【1人当】'!CE35-'⑦-1Aのうち道分【1人当】'!CE35&lt;0, '⑥-1A申告納付税額（3%）【1人当】'!CE35-'⑦-1Aのうち道分【1人当】'!CE35, 0), 0)</f>
        <v>0</v>
      </c>
      <c r="CF35" s="185">
        <f>IFERROR(IF('⑥-1A申告納付税額（3%）【1人当】'!CF35-'⑦-1Aのうち道分【1人当】'!CF35&lt;0, '⑥-1A申告納付税額（3%）【1人当】'!CF35-'⑦-1Aのうち道分【1人当】'!CF35, 0), 0)</f>
        <v>0</v>
      </c>
      <c r="CG35" s="185">
        <f>IFERROR(IF('⑥-1A申告納付税額（3%）【1人当】'!CG35-'⑦-1Aのうち道分【1人当】'!CG35&lt;0, '⑥-1A申告納付税額（3%）【1人当】'!CG35-'⑦-1Aのうち道分【1人当】'!CG35, 0), 0)</f>
        <v>0</v>
      </c>
      <c r="CH35" s="185">
        <f>IFERROR(IF('⑥-1A申告納付税額（3%）【1人当】'!CH35-'⑦-1Aのうち道分【1人当】'!CH35&lt;0, '⑥-1A申告納付税額（3%）【1人当】'!CH35-'⑦-1Aのうち道分【1人当】'!CH35, 0), 0)</f>
        <v>0</v>
      </c>
      <c r="CI35" s="185">
        <f>IFERROR(IF('⑥-1A申告納付税額（3%）【1人当】'!CI35-'⑦-1Aのうち道分【1人当】'!CI35&lt;0, '⑥-1A申告納付税額（3%）【1人当】'!CI35-'⑦-1Aのうち道分【1人当】'!CI35, 0), 0)</f>
        <v>0</v>
      </c>
      <c r="CJ35" s="185">
        <f>IFERROR(IF('⑥-1A申告納付税額（3%）【1人当】'!CJ35-'⑦-1Aのうち道分【1人当】'!CJ35&lt;0, '⑥-1A申告納付税額（3%）【1人当】'!CJ35-'⑦-1Aのうち道分【1人当】'!CJ35, 0), 0)</f>
        <v>0</v>
      </c>
      <c r="CK35" s="185">
        <f>IFERROR(IF('⑥-1A申告納付税額（3%）【1人当】'!CK35-'⑦-1Aのうち道分【1人当】'!CK35&lt;0, '⑥-1A申告納付税額（3%）【1人当】'!CK35-'⑦-1Aのうち道分【1人当】'!CK35, 0), 0)</f>
        <v>0</v>
      </c>
      <c r="CL35" s="185">
        <f>IFERROR(IF('⑥-1A申告納付税額（3%）【1人当】'!CL35-'⑦-1Aのうち道分【1人当】'!CL35&lt;0, '⑥-1A申告納付税額（3%）【1人当】'!CL35-'⑦-1Aのうち道分【1人当】'!CL35, 0), 0)</f>
        <v>0</v>
      </c>
      <c r="CM35" s="185">
        <f>IFERROR(IF('⑥-1A申告納付税額（3%）【1人当】'!CM35-'⑦-1Aのうち道分【1人当】'!CM35&lt;0, '⑥-1A申告納付税額（3%）【1人当】'!CM35-'⑦-1Aのうち道分【1人当】'!CM35, 0), 0)</f>
        <v>0</v>
      </c>
      <c r="CN35" s="185">
        <f>IFERROR(IF('⑥-1A申告納付税額（3%）【1人当】'!CN35-'⑦-1Aのうち道分【1人当】'!CN35&lt;0, '⑥-1A申告納付税額（3%）【1人当】'!CN35-'⑦-1Aのうち道分【1人当】'!CN35, 0), 0)</f>
        <v>0</v>
      </c>
      <c r="CO35" s="185">
        <f>IFERROR(IF('⑥-1A申告納付税額（3%）【1人当】'!CO35-'⑦-1Aのうち道分【1人当】'!CO35&lt;0, '⑥-1A申告納付税額（3%）【1人当】'!CO35-'⑦-1Aのうち道分【1人当】'!CO35, 0), 0)</f>
        <v>0</v>
      </c>
      <c r="CP35" s="185">
        <f>IFERROR(IF('⑥-1A申告納付税額（3%）【1人当】'!CP35-'⑦-1Aのうち道分【1人当】'!CP35&lt;0, '⑥-1A申告納付税額（3%）【1人当】'!CP35-'⑦-1Aのうち道分【1人当】'!CP35, 0), 0)</f>
        <v>0</v>
      </c>
      <c r="CQ35" s="185">
        <f>IFERROR(IF('⑥-1A申告納付税額（3%）【1人当】'!CQ35-'⑦-1Aのうち道分【1人当】'!CQ35&lt;0, '⑥-1A申告納付税額（3%）【1人当】'!CQ35-'⑦-1Aのうち道分【1人当】'!CQ35, 0), 0)</f>
        <v>0</v>
      </c>
      <c r="CR35" s="185">
        <f>IFERROR(IF('⑥-1A申告納付税額（3%）【1人当】'!CR35-'⑦-1Aのうち道分【1人当】'!CR35&lt;0, '⑥-1A申告納付税額（3%）【1人当】'!CR35-'⑦-1Aのうち道分【1人当】'!CR35, 0), 0)</f>
        <v>0</v>
      </c>
      <c r="CS35" s="185">
        <f>IFERROR(IF('⑥-1A申告納付税額（3%）【1人当】'!CS35-'⑦-1Aのうち道分【1人当】'!CS35&lt;0, '⑥-1A申告納付税額（3%）【1人当】'!CS35-'⑦-1Aのうち道分【1人当】'!CS35, 0), 0)</f>
        <v>0</v>
      </c>
      <c r="CT35" s="185">
        <f>IFERROR(IF('⑥-1A申告納付税額（3%）【1人当】'!CT35-'⑦-1Aのうち道分【1人当】'!CT35&lt;0, '⑥-1A申告納付税額（3%）【1人当】'!CT35-'⑦-1Aのうち道分【1人当】'!CT35, 0), 0)</f>
        <v>0</v>
      </c>
      <c r="CU35" s="185">
        <f>IFERROR(IF('⑥-1A申告納付税額（3%）【1人当】'!CU35-'⑦-1Aのうち道分【1人当】'!CU35&lt;0, '⑥-1A申告納付税額（3%）【1人当】'!CU35-'⑦-1Aのうち道分【1人当】'!CU35, 0), 0)</f>
        <v>0</v>
      </c>
      <c r="CV35" s="185">
        <f>IFERROR(IF('⑥-1A申告納付税額（3%）【1人当】'!CV35-'⑦-1Aのうち道分【1人当】'!CV35&lt;0, '⑥-1A申告納付税額（3%）【1人当】'!CV35-'⑦-1Aのうち道分【1人当】'!CV35, 0), 0)</f>
        <v>0</v>
      </c>
      <c r="CW35" s="185">
        <f>IFERROR(IF('⑥-1A申告納付税額（3%）【1人当】'!CW35-'⑦-1Aのうち道分【1人当】'!CW35&lt;0, '⑥-1A申告納付税額（3%）【1人当】'!CW35-'⑦-1Aのうち道分【1人当】'!CW35, 0), 0)</f>
        <v>0</v>
      </c>
      <c r="CX35" s="185">
        <f>IFERROR(IF('⑥-1A申告納付税額（3%）【1人当】'!CX35-'⑦-1Aのうち道分【1人当】'!CX35&lt;0, '⑥-1A申告納付税額（3%）【1人当】'!CX35-'⑦-1Aのうち道分【1人当】'!CX35, 0), 0)</f>
        <v>0</v>
      </c>
      <c r="CY35" s="13"/>
      <c r="CZ35" s="179">
        <v>29</v>
      </c>
      <c r="DA35" s="5">
        <f xml:space="preserve"> SUMIF(C35:CX35,"&lt;0",'①-1入力シート（宿泊人数）【1人当】'!C35:CX35)</f>
        <v>0</v>
      </c>
      <c r="DB35" s="5">
        <f xml:space="preserve"> SUMIF(C35:CX35,"&lt;0",'⑥-1A申告納付税額（3%）【1人当】'!C35:CX35)</f>
        <v>0</v>
      </c>
    </row>
    <row r="36" spans="1:106">
      <c r="A36" s="196"/>
      <c r="B36" s="175">
        <v>30</v>
      </c>
      <c r="C36" s="185">
        <f>IFERROR(IF('⑥-1A申告納付税額（3%）【1人当】'!C36-'⑦-1Aのうち道分【1人当】'!C36&lt;0, '⑥-1A申告納付税額（3%）【1人当】'!C36-'⑦-1Aのうち道分【1人当】'!C36, 0), 0)</f>
        <v>0</v>
      </c>
      <c r="D36" s="185">
        <f>IFERROR(IF('⑥-1A申告納付税額（3%）【1人当】'!D36-'⑦-1Aのうち道分【1人当】'!D36&lt;0, '⑥-1A申告納付税額（3%）【1人当】'!D36-'⑦-1Aのうち道分【1人当】'!D36, 0), 0)</f>
        <v>0</v>
      </c>
      <c r="E36" s="185">
        <f>IFERROR(IF('⑥-1A申告納付税額（3%）【1人当】'!E36-'⑦-1Aのうち道分【1人当】'!E36&lt;0, '⑥-1A申告納付税額（3%）【1人当】'!E36-'⑦-1Aのうち道分【1人当】'!E36, 0), 0)</f>
        <v>0</v>
      </c>
      <c r="F36" s="185">
        <f>IFERROR(IF('⑥-1A申告納付税額（3%）【1人当】'!F36-'⑦-1Aのうち道分【1人当】'!F36&lt;0, '⑥-1A申告納付税額（3%）【1人当】'!F36-'⑦-1Aのうち道分【1人当】'!F36, 0), 0)</f>
        <v>0</v>
      </c>
      <c r="G36" s="185">
        <f>IFERROR(IF('⑥-1A申告納付税額（3%）【1人当】'!G36-'⑦-1Aのうち道分【1人当】'!G36&lt;0, '⑥-1A申告納付税額（3%）【1人当】'!G36-'⑦-1Aのうち道分【1人当】'!G36, 0), 0)</f>
        <v>0</v>
      </c>
      <c r="H36" s="185">
        <f>IFERROR(IF('⑥-1A申告納付税額（3%）【1人当】'!H36-'⑦-1Aのうち道分【1人当】'!H36&lt;0, '⑥-1A申告納付税額（3%）【1人当】'!H36-'⑦-1Aのうち道分【1人当】'!H36, 0), 0)</f>
        <v>0</v>
      </c>
      <c r="I36" s="185">
        <f>IFERROR(IF('⑥-1A申告納付税額（3%）【1人当】'!I36-'⑦-1Aのうち道分【1人当】'!I36&lt;0, '⑥-1A申告納付税額（3%）【1人当】'!I36-'⑦-1Aのうち道分【1人当】'!I36, 0), 0)</f>
        <v>0</v>
      </c>
      <c r="J36" s="185">
        <f>IFERROR(IF('⑥-1A申告納付税額（3%）【1人当】'!J36-'⑦-1Aのうち道分【1人当】'!J36&lt;0, '⑥-1A申告納付税額（3%）【1人当】'!J36-'⑦-1Aのうち道分【1人当】'!J36, 0), 0)</f>
        <v>0</v>
      </c>
      <c r="K36" s="185">
        <f>IFERROR(IF('⑥-1A申告納付税額（3%）【1人当】'!K36-'⑦-1Aのうち道分【1人当】'!K36&lt;0, '⑥-1A申告納付税額（3%）【1人当】'!K36-'⑦-1Aのうち道分【1人当】'!K36, 0), 0)</f>
        <v>0</v>
      </c>
      <c r="L36" s="185">
        <f>IFERROR(IF('⑥-1A申告納付税額（3%）【1人当】'!L36-'⑦-1Aのうち道分【1人当】'!L36&lt;0, '⑥-1A申告納付税額（3%）【1人当】'!L36-'⑦-1Aのうち道分【1人当】'!L36, 0), 0)</f>
        <v>0</v>
      </c>
      <c r="M36" s="185">
        <f>IFERROR(IF('⑥-1A申告納付税額（3%）【1人当】'!M36-'⑦-1Aのうち道分【1人当】'!M36&lt;0, '⑥-1A申告納付税額（3%）【1人当】'!M36-'⑦-1Aのうち道分【1人当】'!M36, 0), 0)</f>
        <v>0</v>
      </c>
      <c r="N36" s="185">
        <f>IFERROR(IF('⑥-1A申告納付税額（3%）【1人当】'!N36-'⑦-1Aのうち道分【1人当】'!N36&lt;0, '⑥-1A申告納付税額（3%）【1人当】'!N36-'⑦-1Aのうち道分【1人当】'!N36, 0), 0)</f>
        <v>0</v>
      </c>
      <c r="O36" s="185">
        <f>IFERROR(IF('⑥-1A申告納付税額（3%）【1人当】'!O36-'⑦-1Aのうち道分【1人当】'!O36&lt;0, '⑥-1A申告納付税額（3%）【1人当】'!O36-'⑦-1Aのうち道分【1人当】'!O36, 0), 0)</f>
        <v>0</v>
      </c>
      <c r="P36" s="185">
        <f>IFERROR(IF('⑥-1A申告納付税額（3%）【1人当】'!P36-'⑦-1Aのうち道分【1人当】'!P36&lt;0, '⑥-1A申告納付税額（3%）【1人当】'!P36-'⑦-1Aのうち道分【1人当】'!P36, 0), 0)</f>
        <v>0</v>
      </c>
      <c r="Q36" s="185">
        <f>IFERROR(IF('⑥-1A申告納付税額（3%）【1人当】'!Q36-'⑦-1Aのうち道分【1人当】'!Q36&lt;0, '⑥-1A申告納付税額（3%）【1人当】'!Q36-'⑦-1Aのうち道分【1人当】'!Q36, 0), 0)</f>
        <v>0</v>
      </c>
      <c r="R36" s="185">
        <f>IFERROR(IF('⑥-1A申告納付税額（3%）【1人当】'!R36-'⑦-1Aのうち道分【1人当】'!R36&lt;0, '⑥-1A申告納付税額（3%）【1人当】'!R36-'⑦-1Aのうち道分【1人当】'!R36, 0), 0)</f>
        <v>0</v>
      </c>
      <c r="S36" s="185">
        <f>IFERROR(IF('⑥-1A申告納付税額（3%）【1人当】'!S36-'⑦-1Aのうち道分【1人当】'!S36&lt;0, '⑥-1A申告納付税額（3%）【1人当】'!S36-'⑦-1Aのうち道分【1人当】'!S36, 0), 0)</f>
        <v>0</v>
      </c>
      <c r="T36" s="185">
        <f>IFERROR(IF('⑥-1A申告納付税額（3%）【1人当】'!T36-'⑦-1Aのうち道分【1人当】'!T36&lt;0, '⑥-1A申告納付税額（3%）【1人当】'!T36-'⑦-1Aのうち道分【1人当】'!T36, 0), 0)</f>
        <v>0</v>
      </c>
      <c r="U36" s="185">
        <f>IFERROR(IF('⑥-1A申告納付税額（3%）【1人当】'!U36-'⑦-1Aのうち道分【1人当】'!U36&lt;0, '⑥-1A申告納付税額（3%）【1人当】'!U36-'⑦-1Aのうち道分【1人当】'!U36, 0), 0)</f>
        <v>0</v>
      </c>
      <c r="V36" s="185">
        <f>IFERROR(IF('⑥-1A申告納付税額（3%）【1人当】'!V36-'⑦-1Aのうち道分【1人当】'!V36&lt;0, '⑥-1A申告納付税額（3%）【1人当】'!V36-'⑦-1Aのうち道分【1人当】'!V36, 0), 0)</f>
        <v>0</v>
      </c>
      <c r="W36" s="185">
        <f>IFERROR(IF('⑥-1A申告納付税額（3%）【1人当】'!W36-'⑦-1Aのうち道分【1人当】'!W36&lt;0, '⑥-1A申告納付税額（3%）【1人当】'!W36-'⑦-1Aのうち道分【1人当】'!W36, 0), 0)</f>
        <v>0</v>
      </c>
      <c r="X36" s="185">
        <f>IFERROR(IF('⑥-1A申告納付税額（3%）【1人当】'!X36-'⑦-1Aのうち道分【1人当】'!X36&lt;0, '⑥-1A申告納付税額（3%）【1人当】'!X36-'⑦-1Aのうち道分【1人当】'!X36, 0), 0)</f>
        <v>0</v>
      </c>
      <c r="Y36" s="185">
        <f>IFERROR(IF('⑥-1A申告納付税額（3%）【1人当】'!Y36-'⑦-1Aのうち道分【1人当】'!Y36&lt;0, '⑥-1A申告納付税額（3%）【1人当】'!Y36-'⑦-1Aのうち道分【1人当】'!Y36, 0), 0)</f>
        <v>0</v>
      </c>
      <c r="Z36" s="185">
        <f>IFERROR(IF('⑥-1A申告納付税額（3%）【1人当】'!Z36-'⑦-1Aのうち道分【1人当】'!Z36&lt;0, '⑥-1A申告納付税額（3%）【1人当】'!Z36-'⑦-1Aのうち道分【1人当】'!Z36, 0), 0)</f>
        <v>0</v>
      </c>
      <c r="AA36" s="185">
        <f>IFERROR(IF('⑥-1A申告納付税額（3%）【1人当】'!AA36-'⑦-1Aのうち道分【1人当】'!AA36&lt;0, '⑥-1A申告納付税額（3%）【1人当】'!AA36-'⑦-1Aのうち道分【1人当】'!AA36, 0), 0)</f>
        <v>0</v>
      </c>
      <c r="AB36" s="185">
        <f>IFERROR(IF('⑥-1A申告納付税額（3%）【1人当】'!AB36-'⑦-1Aのうち道分【1人当】'!AB36&lt;0, '⑥-1A申告納付税額（3%）【1人当】'!AB36-'⑦-1Aのうち道分【1人当】'!AB36, 0), 0)</f>
        <v>0</v>
      </c>
      <c r="AC36" s="185">
        <f>IFERROR(IF('⑥-1A申告納付税額（3%）【1人当】'!AC36-'⑦-1Aのうち道分【1人当】'!AC36&lt;0, '⑥-1A申告納付税額（3%）【1人当】'!AC36-'⑦-1Aのうち道分【1人当】'!AC36, 0), 0)</f>
        <v>0</v>
      </c>
      <c r="AD36" s="185">
        <f>IFERROR(IF('⑥-1A申告納付税額（3%）【1人当】'!AD36-'⑦-1Aのうち道分【1人当】'!AD36&lt;0, '⑥-1A申告納付税額（3%）【1人当】'!AD36-'⑦-1Aのうち道分【1人当】'!AD36, 0), 0)</f>
        <v>0</v>
      </c>
      <c r="AE36" s="185">
        <f>IFERROR(IF('⑥-1A申告納付税額（3%）【1人当】'!AE36-'⑦-1Aのうち道分【1人当】'!AE36&lt;0, '⑥-1A申告納付税額（3%）【1人当】'!AE36-'⑦-1Aのうち道分【1人当】'!AE36, 0), 0)</f>
        <v>0</v>
      </c>
      <c r="AF36" s="185">
        <f>IFERROR(IF('⑥-1A申告納付税額（3%）【1人当】'!AF36-'⑦-1Aのうち道分【1人当】'!AF36&lt;0, '⑥-1A申告納付税額（3%）【1人当】'!AF36-'⑦-1Aのうち道分【1人当】'!AF36, 0), 0)</f>
        <v>0</v>
      </c>
      <c r="AG36" s="185">
        <f>IFERROR(IF('⑥-1A申告納付税額（3%）【1人当】'!AG36-'⑦-1Aのうち道分【1人当】'!AG36&lt;0, '⑥-1A申告納付税額（3%）【1人当】'!AG36-'⑦-1Aのうち道分【1人当】'!AG36, 0), 0)</f>
        <v>0</v>
      </c>
      <c r="AH36" s="185">
        <f>IFERROR(IF('⑥-1A申告納付税額（3%）【1人当】'!AH36-'⑦-1Aのうち道分【1人当】'!AH36&lt;0, '⑥-1A申告納付税額（3%）【1人当】'!AH36-'⑦-1Aのうち道分【1人当】'!AH36, 0), 0)</f>
        <v>0</v>
      </c>
      <c r="AI36" s="185">
        <f>IFERROR(IF('⑥-1A申告納付税額（3%）【1人当】'!AI36-'⑦-1Aのうち道分【1人当】'!AI36&lt;0, '⑥-1A申告納付税額（3%）【1人当】'!AI36-'⑦-1Aのうち道分【1人当】'!AI36, 0), 0)</f>
        <v>0</v>
      </c>
      <c r="AJ36" s="185">
        <f>IFERROR(IF('⑥-1A申告納付税額（3%）【1人当】'!AJ36-'⑦-1Aのうち道分【1人当】'!AJ36&lt;0, '⑥-1A申告納付税額（3%）【1人当】'!AJ36-'⑦-1Aのうち道分【1人当】'!AJ36, 0), 0)</f>
        <v>0</v>
      </c>
      <c r="AK36" s="185">
        <f>IFERROR(IF('⑥-1A申告納付税額（3%）【1人当】'!AK36-'⑦-1Aのうち道分【1人当】'!AK36&lt;0, '⑥-1A申告納付税額（3%）【1人当】'!AK36-'⑦-1Aのうち道分【1人当】'!AK36, 0), 0)</f>
        <v>0</v>
      </c>
      <c r="AL36" s="185">
        <f>IFERROR(IF('⑥-1A申告納付税額（3%）【1人当】'!AL36-'⑦-1Aのうち道分【1人当】'!AL36&lt;0, '⑥-1A申告納付税額（3%）【1人当】'!AL36-'⑦-1Aのうち道分【1人当】'!AL36, 0), 0)</f>
        <v>0</v>
      </c>
      <c r="AM36" s="185">
        <f>IFERROR(IF('⑥-1A申告納付税額（3%）【1人当】'!AM36-'⑦-1Aのうち道分【1人当】'!AM36&lt;0, '⑥-1A申告納付税額（3%）【1人当】'!AM36-'⑦-1Aのうち道分【1人当】'!AM36, 0), 0)</f>
        <v>0</v>
      </c>
      <c r="AN36" s="185">
        <f>IFERROR(IF('⑥-1A申告納付税額（3%）【1人当】'!AN36-'⑦-1Aのうち道分【1人当】'!AN36&lt;0, '⑥-1A申告納付税額（3%）【1人当】'!AN36-'⑦-1Aのうち道分【1人当】'!AN36, 0), 0)</f>
        <v>0</v>
      </c>
      <c r="AO36" s="185">
        <f>IFERROR(IF('⑥-1A申告納付税額（3%）【1人当】'!AO36-'⑦-1Aのうち道分【1人当】'!AO36&lt;0, '⑥-1A申告納付税額（3%）【1人当】'!AO36-'⑦-1Aのうち道分【1人当】'!AO36, 0), 0)</f>
        <v>0</v>
      </c>
      <c r="AP36" s="185">
        <f>IFERROR(IF('⑥-1A申告納付税額（3%）【1人当】'!AP36-'⑦-1Aのうち道分【1人当】'!AP36&lt;0, '⑥-1A申告納付税額（3%）【1人当】'!AP36-'⑦-1Aのうち道分【1人当】'!AP36, 0), 0)</f>
        <v>0</v>
      </c>
      <c r="AQ36" s="185">
        <f>IFERROR(IF('⑥-1A申告納付税額（3%）【1人当】'!AQ36-'⑦-1Aのうち道分【1人当】'!AQ36&lt;0, '⑥-1A申告納付税額（3%）【1人当】'!AQ36-'⑦-1Aのうち道分【1人当】'!AQ36, 0), 0)</f>
        <v>0</v>
      </c>
      <c r="AR36" s="185">
        <f>IFERROR(IF('⑥-1A申告納付税額（3%）【1人当】'!AR36-'⑦-1Aのうち道分【1人当】'!AR36&lt;0, '⑥-1A申告納付税額（3%）【1人当】'!AR36-'⑦-1Aのうち道分【1人当】'!AR36, 0), 0)</f>
        <v>0</v>
      </c>
      <c r="AS36" s="185">
        <f>IFERROR(IF('⑥-1A申告納付税額（3%）【1人当】'!AS36-'⑦-1Aのうち道分【1人当】'!AS36&lt;0, '⑥-1A申告納付税額（3%）【1人当】'!AS36-'⑦-1Aのうち道分【1人当】'!AS36, 0), 0)</f>
        <v>0</v>
      </c>
      <c r="AT36" s="185">
        <f>IFERROR(IF('⑥-1A申告納付税額（3%）【1人当】'!AT36-'⑦-1Aのうち道分【1人当】'!AT36&lt;0, '⑥-1A申告納付税額（3%）【1人当】'!AT36-'⑦-1Aのうち道分【1人当】'!AT36, 0), 0)</f>
        <v>0</v>
      </c>
      <c r="AU36" s="185">
        <f>IFERROR(IF('⑥-1A申告納付税額（3%）【1人当】'!AU36-'⑦-1Aのうち道分【1人当】'!AU36&lt;0, '⑥-1A申告納付税額（3%）【1人当】'!AU36-'⑦-1Aのうち道分【1人当】'!AU36, 0), 0)</f>
        <v>0</v>
      </c>
      <c r="AV36" s="185">
        <f>IFERROR(IF('⑥-1A申告納付税額（3%）【1人当】'!AV36-'⑦-1Aのうち道分【1人当】'!AV36&lt;0, '⑥-1A申告納付税額（3%）【1人当】'!AV36-'⑦-1Aのうち道分【1人当】'!AV36, 0), 0)</f>
        <v>0</v>
      </c>
      <c r="AW36" s="185">
        <f>IFERROR(IF('⑥-1A申告納付税額（3%）【1人当】'!AW36-'⑦-1Aのうち道分【1人当】'!AW36&lt;0, '⑥-1A申告納付税額（3%）【1人当】'!AW36-'⑦-1Aのうち道分【1人当】'!AW36, 0), 0)</f>
        <v>0</v>
      </c>
      <c r="AX36" s="185">
        <f>IFERROR(IF('⑥-1A申告納付税額（3%）【1人当】'!AX36-'⑦-1Aのうち道分【1人当】'!AX36&lt;0, '⑥-1A申告納付税額（3%）【1人当】'!AX36-'⑦-1Aのうち道分【1人当】'!AX36, 0), 0)</f>
        <v>0</v>
      </c>
      <c r="AY36" s="185">
        <f>IFERROR(IF('⑥-1A申告納付税額（3%）【1人当】'!AY36-'⑦-1Aのうち道分【1人当】'!AY36&lt;0, '⑥-1A申告納付税額（3%）【1人当】'!AY36-'⑦-1Aのうち道分【1人当】'!AY36, 0), 0)</f>
        <v>0</v>
      </c>
      <c r="AZ36" s="185">
        <f>IFERROR(IF('⑥-1A申告納付税額（3%）【1人当】'!AZ36-'⑦-1Aのうち道分【1人当】'!AZ36&lt;0, '⑥-1A申告納付税額（3%）【1人当】'!AZ36-'⑦-1Aのうち道分【1人当】'!AZ36, 0), 0)</f>
        <v>0</v>
      </c>
      <c r="BA36" s="185">
        <f>IFERROR(IF('⑥-1A申告納付税額（3%）【1人当】'!BA36-'⑦-1Aのうち道分【1人当】'!BA36&lt;0, '⑥-1A申告納付税額（3%）【1人当】'!BA36-'⑦-1Aのうち道分【1人当】'!BA36, 0), 0)</f>
        <v>0</v>
      </c>
      <c r="BB36" s="185">
        <f>IFERROR(IF('⑥-1A申告納付税額（3%）【1人当】'!BB36-'⑦-1Aのうち道分【1人当】'!BB36&lt;0, '⑥-1A申告納付税額（3%）【1人当】'!BB36-'⑦-1Aのうち道分【1人当】'!BB36, 0), 0)</f>
        <v>0</v>
      </c>
      <c r="BC36" s="185">
        <f>IFERROR(IF('⑥-1A申告納付税額（3%）【1人当】'!BC36-'⑦-1Aのうち道分【1人当】'!BC36&lt;0, '⑥-1A申告納付税額（3%）【1人当】'!BC36-'⑦-1Aのうち道分【1人当】'!BC36, 0), 0)</f>
        <v>0</v>
      </c>
      <c r="BD36" s="185">
        <f>IFERROR(IF('⑥-1A申告納付税額（3%）【1人当】'!BD36-'⑦-1Aのうち道分【1人当】'!BD36&lt;0, '⑥-1A申告納付税額（3%）【1人当】'!BD36-'⑦-1Aのうち道分【1人当】'!BD36, 0), 0)</f>
        <v>0</v>
      </c>
      <c r="BE36" s="185">
        <f>IFERROR(IF('⑥-1A申告納付税額（3%）【1人当】'!BE36-'⑦-1Aのうち道分【1人当】'!BE36&lt;0, '⑥-1A申告納付税額（3%）【1人当】'!BE36-'⑦-1Aのうち道分【1人当】'!BE36, 0), 0)</f>
        <v>0</v>
      </c>
      <c r="BF36" s="185">
        <f>IFERROR(IF('⑥-1A申告納付税額（3%）【1人当】'!BF36-'⑦-1Aのうち道分【1人当】'!BF36&lt;0, '⑥-1A申告納付税額（3%）【1人当】'!BF36-'⑦-1Aのうち道分【1人当】'!BF36, 0), 0)</f>
        <v>0</v>
      </c>
      <c r="BG36" s="185">
        <f>IFERROR(IF('⑥-1A申告納付税額（3%）【1人当】'!BG36-'⑦-1Aのうち道分【1人当】'!BG36&lt;0, '⑥-1A申告納付税額（3%）【1人当】'!BG36-'⑦-1Aのうち道分【1人当】'!BG36, 0), 0)</f>
        <v>0</v>
      </c>
      <c r="BH36" s="185">
        <f>IFERROR(IF('⑥-1A申告納付税額（3%）【1人当】'!BH36-'⑦-1Aのうち道分【1人当】'!BH36&lt;0, '⑥-1A申告納付税額（3%）【1人当】'!BH36-'⑦-1Aのうち道分【1人当】'!BH36, 0), 0)</f>
        <v>0</v>
      </c>
      <c r="BI36" s="185">
        <f>IFERROR(IF('⑥-1A申告納付税額（3%）【1人当】'!BI36-'⑦-1Aのうち道分【1人当】'!BI36&lt;0, '⑥-1A申告納付税額（3%）【1人当】'!BI36-'⑦-1Aのうち道分【1人当】'!BI36, 0), 0)</f>
        <v>0</v>
      </c>
      <c r="BJ36" s="185">
        <f>IFERROR(IF('⑥-1A申告納付税額（3%）【1人当】'!BJ36-'⑦-1Aのうち道分【1人当】'!BJ36&lt;0, '⑥-1A申告納付税額（3%）【1人当】'!BJ36-'⑦-1Aのうち道分【1人当】'!BJ36, 0), 0)</f>
        <v>0</v>
      </c>
      <c r="BK36" s="185">
        <f>IFERROR(IF('⑥-1A申告納付税額（3%）【1人当】'!BK36-'⑦-1Aのうち道分【1人当】'!BK36&lt;0, '⑥-1A申告納付税額（3%）【1人当】'!BK36-'⑦-1Aのうち道分【1人当】'!BK36, 0), 0)</f>
        <v>0</v>
      </c>
      <c r="BL36" s="185">
        <f>IFERROR(IF('⑥-1A申告納付税額（3%）【1人当】'!BL36-'⑦-1Aのうち道分【1人当】'!BL36&lt;0, '⑥-1A申告納付税額（3%）【1人当】'!BL36-'⑦-1Aのうち道分【1人当】'!BL36, 0), 0)</f>
        <v>0</v>
      </c>
      <c r="BM36" s="185">
        <f>IFERROR(IF('⑥-1A申告納付税額（3%）【1人当】'!BM36-'⑦-1Aのうち道分【1人当】'!BM36&lt;0, '⑥-1A申告納付税額（3%）【1人当】'!BM36-'⑦-1Aのうち道分【1人当】'!BM36, 0), 0)</f>
        <v>0</v>
      </c>
      <c r="BN36" s="185">
        <f>IFERROR(IF('⑥-1A申告納付税額（3%）【1人当】'!BN36-'⑦-1Aのうち道分【1人当】'!BN36&lt;0, '⑥-1A申告納付税額（3%）【1人当】'!BN36-'⑦-1Aのうち道分【1人当】'!BN36, 0), 0)</f>
        <v>0</v>
      </c>
      <c r="BO36" s="185">
        <f>IFERROR(IF('⑥-1A申告納付税額（3%）【1人当】'!BO36-'⑦-1Aのうち道分【1人当】'!BO36&lt;0, '⑥-1A申告納付税額（3%）【1人当】'!BO36-'⑦-1Aのうち道分【1人当】'!BO36, 0), 0)</f>
        <v>0</v>
      </c>
      <c r="BP36" s="185">
        <f>IFERROR(IF('⑥-1A申告納付税額（3%）【1人当】'!BP36-'⑦-1Aのうち道分【1人当】'!BP36&lt;0, '⑥-1A申告納付税額（3%）【1人当】'!BP36-'⑦-1Aのうち道分【1人当】'!BP36, 0), 0)</f>
        <v>0</v>
      </c>
      <c r="BQ36" s="185">
        <f>IFERROR(IF('⑥-1A申告納付税額（3%）【1人当】'!BQ36-'⑦-1Aのうち道分【1人当】'!BQ36&lt;0, '⑥-1A申告納付税額（3%）【1人当】'!BQ36-'⑦-1Aのうち道分【1人当】'!BQ36, 0), 0)</f>
        <v>0</v>
      </c>
      <c r="BR36" s="185">
        <f>IFERROR(IF('⑥-1A申告納付税額（3%）【1人当】'!BR36-'⑦-1Aのうち道分【1人当】'!BR36&lt;0, '⑥-1A申告納付税額（3%）【1人当】'!BR36-'⑦-1Aのうち道分【1人当】'!BR36, 0), 0)</f>
        <v>0</v>
      </c>
      <c r="BS36" s="185">
        <f>IFERROR(IF('⑥-1A申告納付税額（3%）【1人当】'!BS36-'⑦-1Aのうち道分【1人当】'!BS36&lt;0, '⑥-1A申告納付税額（3%）【1人当】'!BS36-'⑦-1Aのうち道分【1人当】'!BS36, 0), 0)</f>
        <v>0</v>
      </c>
      <c r="BT36" s="185">
        <f>IFERROR(IF('⑥-1A申告納付税額（3%）【1人当】'!BT36-'⑦-1Aのうち道分【1人当】'!BT36&lt;0, '⑥-1A申告納付税額（3%）【1人当】'!BT36-'⑦-1Aのうち道分【1人当】'!BT36, 0), 0)</f>
        <v>0</v>
      </c>
      <c r="BU36" s="185">
        <f>IFERROR(IF('⑥-1A申告納付税額（3%）【1人当】'!BU36-'⑦-1Aのうち道分【1人当】'!BU36&lt;0, '⑥-1A申告納付税額（3%）【1人当】'!BU36-'⑦-1Aのうち道分【1人当】'!BU36, 0), 0)</f>
        <v>0</v>
      </c>
      <c r="BV36" s="185">
        <f>IFERROR(IF('⑥-1A申告納付税額（3%）【1人当】'!BV36-'⑦-1Aのうち道分【1人当】'!BV36&lt;0, '⑥-1A申告納付税額（3%）【1人当】'!BV36-'⑦-1Aのうち道分【1人当】'!BV36, 0), 0)</f>
        <v>0</v>
      </c>
      <c r="BW36" s="185">
        <f>IFERROR(IF('⑥-1A申告納付税額（3%）【1人当】'!BW36-'⑦-1Aのうち道分【1人当】'!BW36&lt;0, '⑥-1A申告納付税額（3%）【1人当】'!BW36-'⑦-1Aのうち道分【1人当】'!BW36, 0), 0)</f>
        <v>0</v>
      </c>
      <c r="BX36" s="185">
        <f>IFERROR(IF('⑥-1A申告納付税額（3%）【1人当】'!BX36-'⑦-1Aのうち道分【1人当】'!BX36&lt;0, '⑥-1A申告納付税額（3%）【1人当】'!BX36-'⑦-1Aのうち道分【1人当】'!BX36, 0), 0)</f>
        <v>0</v>
      </c>
      <c r="BY36" s="185">
        <f>IFERROR(IF('⑥-1A申告納付税額（3%）【1人当】'!BY36-'⑦-1Aのうち道分【1人当】'!BY36&lt;0, '⑥-1A申告納付税額（3%）【1人当】'!BY36-'⑦-1Aのうち道分【1人当】'!BY36, 0), 0)</f>
        <v>0</v>
      </c>
      <c r="BZ36" s="185">
        <f>IFERROR(IF('⑥-1A申告納付税額（3%）【1人当】'!BZ36-'⑦-1Aのうち道分【1人当】'!BZ36&lt;0, '⑥-1A申告納付税額（3%）【1人当】'!BZ36-'⑦-1Aのうち道分【1人当】'!BZ36, 0), 0)</f>
        <v>0</v>
      </c>
      <c r="CA36" s="185">
        <f>IFERROR(IF('⑥-1A申告納付税額（3%）【1人当】'!CA36-'⑦-1Aのうち道分【1人当】'!CA36&lt;0, '⑥-1A申告納付税額（3%）【1人当】'!CA36-'⑦-1Aのうち道分【1人当】'!CA36, 0), 0)</f>
        <v>0</v>
      </c>
      <c r="CB36" s="185">
        <f>IFERROR(IF('⑥-1A申告納付税額（3%）【1人当】'!CB36-'⑦-1Aのうち道分【1人当】'!CB36&lt;0, '⑥-1A申告納付税額（3%）【1人当】'!CB36-'⑦-1Aのうち道分【1人当】'!CB36, 0), 0)</f>
        <v>0</v>
      </c>
      <c r="CC36" s="185">
        <f>IFERROR(IF('⑥-1A申告納付税額（3%）【1人当】'!CC36-'⑦-1Aのうち道分【1人当】'!CC36&lt;0, '⑥-1A申告納付税額（3%）【1人当】'!CC36-'⑦-1Aのうち道分【1人当】'!CC36, 0), 0)</f>
        <v>0</v>
      </c>
      <c r="CD36" s="185">
        <f>IFERROR(IF('⑥-1A申告納付税額（3%）【1人当】'!CD36-'⑦-1Aのうち道分【1人当】'!CD36&lt;0, '⑥-1A申告納付税額（3%）【1人当】'!CD36-'⑦-1Aのうち道分【1人当】'!CD36, 0), 0)</f>
        <v>0</v>
      </c>
      <c r="CE36" s="185">
        <f>IFERROR(IF('⑥-1A申告納付税額（3%）【1人当】'!CE36-'⑦-1Aのうち道分【1人当】'!CE36&lt;0, '⑥-1A申告納付税額（3%）【1人当】'!CE36-'⑦-1Aのうち道分【1人当】'!CE36, 0), 0)</f>
        <v>0</v>
      </c>
      <c r="CF36" s="185">
        <f>IFERROR(IF('⑥-1A申告納付税額（3%）【1人当】'!CF36-'⑦-1Aのうち道分【1人当】'!CF36&lt;0, '⑥-1A申告納付税額（3%）【1人当】'!CF36-'⑦-1Aのうち道分【1人当】'!CF36, 0), 0)</f>
        <v>0</v>
      </c>
      <c r="CG36" s="185">
        <f>IFERROR(IF('⑥-1A申告納付税額（3%）【1人当】'!CG36-'⑦-1Aのうち道分【1人当】'!CG36&lt;0, '⑥-1A申告納付税額（3%）【1人当】'!CG36-'⑦-1Aのうち道分【1人当】'!CG36, 0), 0)</f>
        <v>0</v>
      </c>
      <c r="CH36" s="185">
        <f>IFERROR(IF('⑥-1A申告納付税額（3%）【1人当】'!CH36-'⑦-1Aのうち道分【1人当】'!CH36&lt;0, '⑥-1A申告納付税額（3%）【1人当】'!CH36-'⑦-1Aのうち道分【1人当】'!CH36, 0), 0)</f>
        <v>0</v>
      </c>
      <c r="CI36" s="185">
        <f>IFERROR(IF('⑥-1A申告納付税額（3%）【1人当】'!CI36-'⑦-1Aのうち道分【1人当】'!CI36&lt;0, '⑥-1A申告納付税額（3%）【1人当】'!CI36-'⑦-1Aのうち道分【1人当】'!CI36, 0), 0)</f>
        <v>0</v>
      </c>
      <c r="CJ36" s="185">
        <f>IFERROR(IF('⑥-1A申告納付税額（3%）【1人当】'!CJ36-'⑦-1Aのうち道分【1人当】'!CJ36&lt;0, '⑥-1A申告納付税額（3%）【1人当】'!CJ36-'⑦-1Aのうち道分【1人当】'!CJ36, 0), 0)</f>
        <v>0</v>
      </c>
      <c r="CK36" s="185">
        <f>IFERROR(IF('⑥-1A申告納付税額（3%）【1人当】'!CK36-'⑦-1Aのうち道分【1人当】'!CK36&lt;0, '⑥-1A申告納付税額（3%）【1人当】'!CK36-'⑦-1Aのうち道分【1人当】'!CK36, 0), 0)</f>
        <v>0</v>
      </c>
      <c r="CL36" s="185">
        <f>IFERROR(IF('⑥-1A申告納付税額（3%）【1人当】'!CL36-'⑦-1Aのうち道分【1人当】'!CL36&lt;0, '⑥-1A申告納付税額（3%）【1人当】'!CL36-'⑦-1Aのうち道分【1人当】'!CL36, 0), 0)</f>
        <v>0</v>
      </c>
      <c r="CM36" s="185">
        <f>IFERROR(IF('⑥-1A申告納付税額（3%）【1人当】'!CM36-'⑦-1Aのうち道分【1人当】'!CM36&lt;0, '⑥-1A申告納付税額（3%）【1人当】'!CM36-'⑦-1Aのうち道分【1人当】'!CM36, 0), 0)</f>
        <v>0</v>
      </c>
      <c r="CN36" s="185">
        <f>IFERROR(IF('⑥-1A申告納付税額（3%）【1人当】'!CN36-'⑦-1Aのうち道分【1人当】'!CN36&lt;0, '⑥-1A申告納付税額（3%）【1人当】'!CN36-'⑦-1Aのうち道分【1人当】'!CN36, 0), 0)</f>
        <v>0</v>
      </c>
      <c r="CO36" s="185">
        <f>IFERROR(IF('⑥-1A申告納付税額（3%）【1人当】'!CO36-'⑦-1Aのうち道分【1人当】'!CO36&lt;0, '⑥-1A申告納付税額（3%）【1人当】'!CO36-'⑦-1Aのうち道分【1人当】'!CO36, 0), 0)</f>
        <v>0</v>
      </c>
      <c r="CP36" s="185">
        <f>IFERROR(IF('⑥-1A申告納付税額（3%）【1人当】'!CP36-'⑦-1Aのうち道分【1人当】'!CP36&lt;0, '⑥-1A申告納付税額（3%）【1人当】'!CP36-'⑦-1Aのうち道分【1人当】'!CP36, 0), 0)</f>
        <v>0</v>
      </c>
      <c r="CQ36" s="185">
        <f>IFERROR(IF('⑥-1A申告納付税額（3%）【1人当】'!CQ36-'⑦-1Aのうち道分【1人当】'!CQ36&lt;0, '⑥-1A申告納付税額（3%）【1人当】'!CQ36-'⑦-1Aのうち道分【1人当】'!CQ36, 0), 0)</f>
        <v>0</v>
      </c>
      <c r="CR36" s="185">
        <f>IFERROR(IF('⑥-1A申告納付税額（3%）【1人当】'!CR36-'⑦-1Aのうち道分【1人当】'!CR36&lt;0, '⑥-1A申告納付税額（3%）【1人当】'!CR36-'⑦-1Aのうち道分【1人当】'!CR36, 0), 0)</f>
        <v>0</v>
      </c>
      <c r="CS36" s="185">
        <f>IFERROR(IF('⑥-1A申告納付税額（3%）【1人当】'!CS36-'⑦-1Aのうち道分【1人当】'!CS36&lt;0, '⑥-1A申告納付税額（3%）【1人当】'!CS36-'⑦-1Aのうち道分【1人当】'!CS36, 0), 0)</f>
        <v>0</v>
      </c>
      <c r="CT36" s="185">
        <f>IFERROR(IF('⑥-1A申告納付税額（3%）【1人当】'!CT36-'⑦-1Aのうち道分【1人当】'!CT36&lt;0, '⑥-1A申告納付税額（3%）【1人当】'!CT36-'⑦-1Aのうち道分【1人当】'!CT36, 0), 0)</f>
        <v>0</v>
      </c>
      <c r="CU36" s="185">
        <f>IFERROR(IF('⑥-1A申告納付税額（3%）【1人当】'!CU36-'⑦-1Aのうち道分【1人当】'!CU36&lt;0, '⑥-1A申告納付税額（3%）【1人当】'!CU36-'⑦-1Aのうち道分【1人当】'!CU36, 0), 0)</f>
        <v>0</v>
      </c>
      <c r="CV36" s="185">
        <f>IFERROR(IF('⑥-1A申告納付税額（3%）【1人当】'!CV36-'⑦-1Aのうち道分【1人当】'!CV36&lt;0, '⑥-1A申告納付税額（3%）【1人当】'!CV36-'⑦-1Aのうち道分【1人当】'!CV36, 0), 0)</f>
        <v>0</v>
      </c>
      <c r="CW36" s="185">
        <f>IFERROR(IF('⑥-1A申告納付税額（3%）【1人当】'!CW36-'⑦-1Aのうち道分【1人当】'!CW36&lt;0, '⑥-1A申告納付税額（3%）【1人当】'!CW36-'⑦-1Aのうち道分【1人当】'!CW36, 0), 0)</f>
        <v>0</v>
      </c>
      <c r="CX36" s="185">
        <f>IFERROR(IF('⑥-1A申告納付税額（3%）【1人当】'!CX36-'⑦-1Aのうち道分【1人当】'!CX36&lt;0, '⑥-1A申告納付税額（3%）【1人当】'!CX36-'⑦-1Aのうち道分【1人当】'!CX36, 0), 0)</f>
        <v>0</v>
      </c>
      <c r="CY36" s="13"/>
      <c r="CZ36" s="179">
        <v>30</v>
      </c>
      <c r="DA36" s="5">
        <f xml:space="preserve"> SUMIF(C36:CX36,"&lt;0",'①-1入力シート（宿泊人数）【1人当】'!C36:CX36)</f>
        <v>0</v>
      </c>
      <c r="DB36" s="5">
        <f xml:space="preserve"> SUMIF(C36:CX36,"&lt;0",'⑥-1A申告納付税額（3%）【1人当】'!C36:CX36)</f>
        <v>0</v>
      </c>
    </row>
    <row r="37" spans="1:106" ht="19.5" thickBot="1">
      <c r="A37" s="197"/>
      <c r="B37" s="177">
        <v>31</v>
      </c>
      <c r="C37" s="186">
        <f>IFERROR(IF('⑥-1A申告納付税額（3%）【1人当】'!C37-'⑦-1Aのうち道分【1人当】'!C37&lt;0, '⑥-1A申告納付税額（3%）【1人当】'!C37-'⑦-1Aのうち道分【1人当】'!C37, 0), 0)</f>
        <v>0</v>
      </c>
      <c r="D37" s="186">
        <f>IFERROR(IF('⑥-1A申告納付税額（3%）【1人当】'!D37-'⑦-1Aのうち道分【1人当】'!D37&lt;0, '⑥-1A申告納付税額（3%）【1人当】'!D37-'⑦-1Aのうち道分【1人当】'!D37, 0), 0)</f>
        <v>0</v>
      </c>
      <c r="E37" s="186">
        <f>IFERROR(IF('⑥-1A申告納付税額（3%）【1人当】'!E37-'⑦-1Aのうち道分【1人当】'!E37&lt;0, '⑥-1A申告納付税額（3%）【1人当】'!E37-'⑦-1Aのうち道分【1人当】'!E37, 0), 0)</f>
        <v>0</v>
      </c>
      <c r="F37" s="186">
        <f>IFERROR(IF('⑥-1A申告納付税額（3%）【1人当】'!F37-'⑦-1Aのうち道分【1人当】'!F37&lt;0, '⑥-1A申告納付税額（3%）【1人当】'!F37-'⑦-1Aのうち道分【1人当】'!F37, 0), 0)</f>
        <v>0</v>
      </c>
      <c r="G37" s="186">
        <f>IFERROR(IF('⑥-1A申告納付税額（3%）【1人当】'!G37-'⑦-1Aのうち道分【1人当】'!G37&lt;0, '⑥-1A申告納付税額（3%）【1人当】'!G37-'⑦-1Aのうち道分【1人当】'!G37, 0), 0)</f>
        <v>0</v>
      </c>
      <c r="H37" s="186">
        <f>IFERROR(IF('⑥-1A申告納付税額（3%）【1人当】'!H37-'⑦-1Aのうち道分【1人当】'!H37&lt;0, '⑥-1A申告納付税額（3%）【1人当】'!H37-'⑦-1Aのうち道分【1人当】'!H37, 0), 0)</f>
        <v>0</v>
      </c>
      <c r="I37" s="186">
        <f>IFERROR(IF('⑥-1A申告納付税額（3%）【1人当】'!I37-'⑦-1Aのうち道分【1人当】'!I37&lt;0, '⑥-1A申告納付税額（3%）【1人当】'!I37-'⑦-1Aのうち道分【1人当】'!I37, 0), 0)</f>
        <v>0</v>
      </c>
      <c r="J37" s="186">
        <f>IFERROR(IF('⑥-1A申告納付税額（3%）【1人当】'!J37-'⑦-1Aのうち道分【1人当】'!J37&lt;0, '⑥-1A申告納付税額（3%）【1人当】'!J37-'⑦-1Aのうち道分【1人当】'!J37, 0), 0)</f>
        <v>0</v>
      </c>
      <c r="K37" s="186">
        <f>IFERROR(IF('⑥-1A申告納付税額（3%）【1人当】'!K37-'⑦-1Aのうち道分【1人当】'!K37&lt;0, '⑥-1A申告納付税額（3%）【1人当】'!K37-'⑦-1Aのうち道分【1人当】'!K37, 0), 0)</f>
        <v>0</v>
      </c>
      <c r="L37" s="186">
        <f>IFERROR(IF('⑥-1A申告納付税額（3%）【1人当】'!L37-'⑦-1Aのうち道分【1人当】'!L37&lt;0, '⑥-1A申告納付税額（3%）【1人当】'!L37-'⑦-1Aのうち道分【1人当】'!L37, 0), 0)</f>
        <v>0</v>
      </c>
      <c r="M37" s="186">
        <f>IFERROR(IF('⑥-1A申告納付税額（3%）【1人当】'!M37-'⑦-1Aのうち道分【1人当】'!M37&lt;0, '⑥-1A申告納付税額（3%）【1人当】'!M37-'⑦-1Aのうち道分【1人当】'!M37, 0), 0)</f>
        <v>0</v>
      </c>
      <c r="N37" s="186">
        <f>IFERROR(IF('⑥-1A申告納付税額（3%）【1人当】'!N37-'⑦-1Aのうち道分【1人当】'!N37&lt;0, '⑥-1A申告納付税額（3%）【1人当】'!N37-'⑦-1Aのうち道分【1人当】'!N37, 0), 0)</f>
        <v>0</v>
      </c>
      <c r="O37" s="186">
        <f>IFERROR(IF('⑥-1A申告納付税額（3%）【1人当】'!O37-'⑦-1Aのうち道分【1人当】'!O37&lt;0, '⑥-1A申告納付税額（3%）【1人当】'!O37-'⑦-1Aのうち道分【1人当】'!O37, 0), 0)</f>
        <v>0</v>
      </c>
      <c r="P37" s="186">
        <f>IFERROR(IF('⑥-1A申告納付税額（3%）【1人当】'!P37-'⑦-1Aのうち道分【1人当】'!P37&lt;0, '⑥-1A申告納付税額（3%）【1人当】'!P37-'⑦-1Aのうち道分【1人当】'!P37, 0), 0)</f>
        <v>0</v>
      </c>
      <c r="Q37" s="186">
        <f>IFERROR(IF('⑥-1A申告納付税額（3%）【1人当】'!Q37-'⑦-1Aのうち道分【1人当】'!Q37&lt;0, '⑥-1A申告納付税額（3%）【1人当】'!Q37-'⑦-1Aのうち道分【1人当】'!Q37, 0), 0)</f>
        <v>0</v>
      </c>
      <c r="R37" s="186">
        <f>IFERROR(IF('⑥-1A申告納付税額（3%）【1人当】'!R37-'⑦-1Aのうち道分【1人当】'!R37&lt;0, '⑥-1A申告納付税額（3%）【1人当】'!R37-'⑦-1Aのうち道分【1人当】'!R37, 0), 0)</f>
        <v>0</v>
      </c>
      <c r="S37" s="186">
        <f>IFERROR(IF('⑥-1A申告納付税額（3%）【1人当】'!S37-'⑦-1Aのうち道分【1人当】'!S37&lt;0, '⑥-1A申告納付税額（3%）【1人当】'!S37-'⑦-1Aのうち道分【1人当】'!S37, 0), 0)</f>
        <v>0</v>
      </c>
      <c r="T37" s="186">
        <f>IFERROR(IF('⑥-1A申告納付税額（3%）【1人当】'!T37-'⑦-1Aのうち道分【1人当】'!T37&lt;0, '⑥-1A申告納付税額（3%）【1人当】'!T37-'⑦-1Aのうち道分【1人当】'!T37, 0), 0)</f>
        <v>0</v>
      </c>
      <c r="U37" s="186">
        <f>IFERROR(IF('⑥-1A申告納付税額（3%）【1人当】'!U37-'⑦-1Aのうち道分【1人当】'!U37&lt;0, '⑥-1A申告納付税額（3%）【1人当】'!U37-'⑦-1Aのうち道分【1人当】'!U37, 0), 0)</f>
        <v>0</v>
      </c>
      <c r="V37" s="186">
        <f>IFERROR(IF('⑥-1A申告納付税額（3%）【1人当】'!V37-'⑦-1Aのうち道分【1人当】'!V37&lt;0, '⑥-1A申告納付税額（3%）【1人当】'!V37-'⑦-1Aのうち道分【1人当】'!V37, 0), 0)</f>
        <v>0</v>
      </c>
      <c r="W37" s="186">
        <f>IFERROR(IF('⑥-1A申告納付税額（3%）【1人当】'!W37-'⑦-1Aのうち道分【1人当】'!W37&lt;0, '⑥-1A申告納付税額（3%）【1人当】'!W37-'⑦-1Aのうち道分【1人当】'!W37, 0), 0)</f>
        <v>0</v>
      </c>
      <c r="X37" s="186">
        <f>IFERROR(IF('⑥-1A申告納付税額（3%）【1人当】'!X37-'⑦-1Aのうち道分【1人当】'!X37&lt;0, '⑥-1A申告納付税額（3%）【1人当】'!X37-'⑦-1Aのうち道分【1人当】'!X37, 0), 0)</f>
        <v>0</v>
      </c>
      <c r="Y37" s="186">
        <f>IFERROR(IF('⑥-1A申告納付税額（3%）【1人当】'!Y37-'⑦-1Aのうち道分【1人当】'!Y37&lt;0, '⑥-1A申告納付税額（3%）【1人当】'!Y37-'⑦-1Aのうち道分【1人当】'!Y37, 0), 0)</f>
        <v>0</v>
      </c>
      <c r="Z37" s="186">
        <f>IFERROR(IF('⑥-1A申告納付税額（3%）【1人当】'!Z37-'⑦-1Aのうち道分【1人当】'!Z37&lt;0, '⑥-1A申告納付税額（3%）【1人当】'!Z37-'⑦-1Aのうち道分【1人当】'!Z37, 0), 0)</f>
        <v>0</v>
      </c>
      <c r="AA37" s="186">
        <f>IFERROR(IF('⑥-1A申告納付税額（3%）【1人当】'!AA37-'⑦-1Aのうち道分【1人当】'!AA37&lt;0, '⑥-1A申告納付税額（3%）【1人当】'!AA37-'⑦-1Aのうち道分【1人当】'!AA37, 0), 0)</f>
        <v>0</v>
      </c>
      <c r="AB37" s="186">
        <f>IFERROR(IF('⑥-1A申告納付税額（3%）【1人当】'!AB37-'⑦-1Aのうち道分【1人当】'!AB37&lt;0, '⑥-1A申告納付税額（3%）【1人当】'!AB37-'⑦-1Aのうち道分【1人当】'!AB37, 0), 0)</f>
        <v>0</v>
      </c>
      <c r="AC37" s="186">
        <f>IFERROR(IF('⑥-1A申告納付税額（3%）【1人当】'!AC37-'⑦-1Aのうち道分【1人当】'!AC37&lt;0, '⑥-1A申告納付税額（3%）【1人当】'!AC37-'⑦-1Aのうち道分【1人当】'!AC37, 0), 0)</f>
        <v>0</v>
      </c>
      <c r="AD37" s="186">
        <f>IFERROR(IF('⑥-1A申告納付税額（3%）【1人当】'!AD37-'⑦-1Aのうち道分【1人当】'!AD37&lt;0, '⑥-1A申告納付税額（3%）【1人当】'!AD37-'⑦-1Aのうち道分【1人当】'!AD37, 0), 0)</f>
        <v>0</v>
      </c>
      <c r="AE37" s="186">
        <f>IFERROR(IF('⑥-1A申告納付税額（3%）【1人当】'!AE37-'⑦-1Aのうち道分【1人当】'!AE37&lt;0, '⑥-1A申告納付税額（3%）【1人当】'!AE37-'⑦-1Aのうち道分【1人当】'!AE37, 0), 0)</f>
        <v>0</v>
      </c>
      <c r="AF37" s="186">
        <f>IFERROR(IF('⑥-1A申告納付税額（3%）【1人当】'!AF37-'⑦-1Aのうち道分【1人当】'!AF37&lt;0, '⑥-1A申告納付税額（3%）【1人当】'!AF37-'⑦-1Aのうち道分【1人当】'!AF37, 0), 0)</f>
        <v>0</v>
      </c>
      <c r="AG37" s="186">
        <f>IFERROR(IF('⑥-1A申告納付税額（3%）【1人当】'!AG37-'⑦-1Aのうち道分【1人当】'!AG37&lt;0, '⑥-1A申告納付税額（3%）【1人当】'!AG37-'⑦-1Aのうち道分【1人当】'!AG37, 0), 0)</f>
        <v>0</v>
      </c>
      <c r="AH37" s="186">
        <f>IFERROR(IF('⑥-1A申告納付税額（3%）【1人当】'!AH37-'⑦-1Aのうち道分【1人当】'!AH37&lt;0, '⑥-1A申告納付税額（3%）【1人当】'!AH37-'⑦-1Aのうち道分【1人当】'!AH37, 0), 0)</f>
        <v>0</v>
      </c>
      <c r="AI37" s="186">
        <f>IFERROR(IF('⑥-1A申告納付税額（3%）【1人当】'!AI37-'⑦-1Aのうち道分【1人当】'!AI37&lt;0, '⑥-1A申告納付税額（3%）【1人当】'!AI37-'⑦-1Aのうち道分【1人当】'!AI37, 0), 0)</f>
        <v>0</v>
      </c>
      <c r="AJ37" s="186">
        <f>IFERROR(IF('⑥-1A申告納付税額（3%）【1人当】'!AJ37-'⑦-1Aのうち道分【1人当】'!AJ37&lt;0, '⑥-1A申告納付税額（3%）【1人当】'!AJ37-'⑦-1Aのうち道分【1人当】'!AJ37, 0), 0)</f>
        <v>0</v>
      </c>
      <c r="AK37" s="186">
        <f>IFERROR(IF('⑥-1A申告納付税額（3%）【1人当】'!AK37-'⑦-1Aのうち道分【1人当】'!AK37&lt;0, '⑥-1A申告納付税額（3%）【1人当】'!AK37-'⑦-1Aのうち道分【1人当】'!AK37, 0), 0)</f>
        <v>0</v>
      </c>
      <c r="AL37" s="186">
        <f>IFERROR(IF('⑥-1A申告納付税額（3%）【1人当】'!AL37-'⑦-1Aのうち道分【1人当】'!AL37&lt;0, '⑥-1A申告納付税額（3%）【1人当】'!AL37-'⑦-1Aのうち道分【1人当】'!AL37, 0), 0)</f>
        <v>0</v>
      </c>
      <c r="AM37" s="186">
        <f>IFERROR(IF('⑥-1A申告納付税額（3%）【1人当】'!AM37-'⑦-1Aのうち道分【1人当】'!AM37&lt;0, '⑥-1A申告納付税額（3%）【1人当】'!AM37-'⑦-1Aのうち道分【1人当】'!AM37, 0), 0)</f>
        <v>0</v>
      </c>
      <c r="AN37" s="186">
        <f>IFERROR(IF('⑥-1A申告納付税額（3%）【1人当】'!AN37-'⑦-1Aのうち道分【1人当】'!AN37&lt;0, '⑥-1A申告納付税額（3%）【1人当】'!AN37-'⑦-1Aのうち道分【1人当】'!AN37, 0), 0)</f>
        <v>0</v>
      </c>
      <c r="AO37" s="186">
        <f>IFERROR(IF('⑥-1A申告納付税額（3%）【1人当】'!AO37-'⑦-1Aのうち道分【1人当】'!AO37&lt;0, '⑥-1A申告納付税額（3%）【1人当】'!AO37-'⑦-1Aのうち道分【1人当】'!AO37, 0), 0)</f>
        <v>0</v>
      </c>
      <c r="AP37" s="186">
        <f>IFERROR(IF('⑥-1A申告納付税額（3%）【1人当】'!AP37-'⑦-1Aのうち道分【1人当】'!AP37&lt;0, '⑥-1A申告納付税額（3%）【1人当】'!AP37-'⑦-1Aのうち道分【1人当】'!AP37, 0), 0)</f>
        <v>0</v>
      </c>
      <c r="AQ37" s="186">
        <f>IFERROR(IF('⑥-1A申告納付税額（3%）【1人当】'!AQ37-'⑦-1Aのうち道分【1人当】'!AQ37&lt;0, '⑥-1A申告納付税額（3%）【1人当】'!AQ37-'⑦-1Aのうち道分【1人当】'!AQ37, 0), 0)</f>
        <v>0</v>
      </c>
      <c r="AR37" s="186">
        <f>IFERROR(IF('⑥-1A申告納付税額（3%）【1人当】'!AR37-'⑦-1Aのうち道分【1人当】'!AR37&lt;0, '⑥-1A申告納付税額（3%）【1人当】'!AR37-'⑦-1Aのうち道分【1人当】'!AR37, 0), 0)</f>
        <v>0</v>
      </c>
      <c r="AS37" s="186">
        <f>IFERROR(IF('⑥-1A申告納付税額（3%）【1人当】'!AS37-'⑦-1Aのうち道分【1人当】'!AS37&lt;0, '⑥-1A申告納付税額（3%）【1人当】'!AS37-'⑦-1Aのうち道分【1人当】'!AS37, 0), 0)</f>
        <v>0</v>
      </c>
      <c r="AT37" s="186">
        <f>IFERROR(IF('⑥-1A申告納付税額（3%）【1人当】'!AT37-'⑦-1Aのうち道分【1人当】'!AT37&lt;0, '⑥-1A申告納付税額（3%）【1人当】'!AT37-'⑦-1Aのうち道分【1人当】'!AT37, 0), 0)</f>
        <v>0</v>
      </c>
      <c r="AU37" s="186">
        <f>IFERROR(IF('⑥-1A申告納付税額（3%）【1人当】'!AU37-'⑦-1Aのうち道分【1人当】'!AU37&lt;0, '⑥-1A申告納付税額（3%）【1人当】'!AU37-'⑦-1Aのうち道分【1人当】'!AU37, 0), 0)</f>
        <v>0</v>
      </c>
      <c r="AV37" s="186">
        <f>IFERROR(IF('⑥-1A申告納付税額（3%）【1人当】'!AV37-'⑦-1Aのうち道分【1人当】'!AV37&lt;0, '⑥-1A申告納付税額（3%）【1人当】'!AV37-'⑦-1Aのうち道分【1人当】'!AV37, 0), 0)</f>
        <v>0</v>
      </c>
      <c r="AW37" s="186">
        <f>IFERROR(IF('⑥-1A申告納付税額（3%）【1人当】'!AW37-'⑦-1Aのうち道分【1人当】'!AW37&lt;0, '⑥-1A申告納付税額（3%）【1人当】'!AW37-'⑦-1Aのうち道分【1人当】'!AW37, 0), 0)</f>
        <v>0</v>
      </c>
      <c r="AX37" s="186">
        <f>IFERROR(IF('⑥-1A申告納付税額（3%）【1人当】'!AX37-'⑦-1Aのうち道分【1人当】'!AX37&lt;0, '⑥-1A申告納付税額（3%）【1人当】'!AX37-'⑦-1Aのうち道分【1人当】'!AX37, 0), 0)</f>
        <v>0</v>
      </c>
      <c r="AY37" s="186">
        <f>IFERROR(IF('⑥-1A申告納付税額（3%）【1人当】'!AY37-'⑦-1Aのうち道分【1人当】'!AY37&lt;0, '⑥-1A申告納付税額（3%）【1人当】'!AY37-'⑦-1Aのうち道分【1人当】'!AY37, 0), 0)</f>
        <v>0</v>
      </c>
      <c r="AZ37" s="186">
        <f>IFERROR(IF('⑥-1A申告納付税額（3%）【1人当】'!AZ37-'⑦-1Aのうち道分【1人当】'!AZ37&lt;0, '⑥-1A申告納付税額（3%）【1人当】'!AZ37-'⑦-1Aのうち道分【1人当】'!AZ37, 0), 0)</f>
        <v>0</v>
      </c>
      <c r="BA37" s="186">
        <f>IFERROR(IF('⑥-1A申告納付税額（3%）【1人当】'!BA37-'⑦-1Aのうち道分【1人当】'!BA37&lt;0, '⑥-1A申告納付税額（3%）【1人当】'!BA37-'⑦-1Aのうち道分【1人当】'!BA37, 0), 0)</f>
        <v>0</v>
      </c>
      <c r="BB37" s="186">
        <f>IFERROR(IF('⑥-1A申告納付税額（3%）【1人当】'!BB37-'⑦-1Aのうち道分【1人当】'!BB37&lt;0, '⑥-1A申告納付税額（3%）【1人当】'!BB37-'⑦-1Aのうち道分【1人当】'!BB37, 0), 0)</f>
        <v>0</v>
      </c>
      <c r="BC37" s="186">
        <f>IFERROR(IF('⑥-1A申告納付税額（3%）【1人当】'!BC37-'⑦-1Aのうち道分【1人当】'!BC37&lt;0, '⑥-1A申告納付税額（3%）【1人当】'!BC37-'⑦-1Aのうち道分【1人当】'!BC37, 0), 0)</f>
        <v>0</v>
      </c>
      <c r="BD37" s="186">
        <f>IFERROR(IF('⑥-1A申告納付税額（3%）【1人当】'!BD37-'⑦-1Aのうち道分【1人当】'!BD37&lt;0, '⑥-1A申告納付税額（3%）【1人当】'!BD37-'⑦-1Aのうち道分【1人当】'!BD37, 0), 0)</f>
        <v>0</v>
      </c>
      <c r="BE37" s="186">
        <f>IFERROR(IF('⑥-1A申告納付税額（3%）【1人当】'!BE37-'⑦-1Aのうち道分【1人当】'!BE37&lt;0, '⑥-1A申告納付税額（3%）【1人当】'!BE37-'⑦-1Aのうち道分【1人当】'!BE37, 0), 0)</f>
        <v>0</v>
      </c>
      <c r="BF37" s="186">
        <f>IFERROR(IF('⑥-1A申告納付税額（3%）【1人当】'!BF37-'⑦-1Aのうち道分【1人当】'!BF37&lt;0, '⑥-1A申告納付税額（3%）【1人当】'!BF37-'⑦-1Aのうち道分【1人当】'!BF37, 0), 0)</f>
        <v>0</v>
      </c>
      <c r="BG37" s="186">
        <f>IFERROR(IF('⑥-1A申告納付税額（3%）【1人当】'!BG37-'⑦-1Aのうち道分【1人当】'!BG37&lt;0, '⑥-1A申告納付税額（3%）【1人当】'!BG37-'⑦-1Aのうち道分【1人当】'!BG37, 0), 0)</f>
        <v>0</v>
      </c>
      <c r="BH37" s="186">
        <f>IFERROR(IF('⑥-1A申告納付税額（3%）【1人当】'!BH37-'⑦-1Aのうち道分【1人当】'!BH37&lt;0, '⑥-1A申告納付税額（3%）【1人当】'!BH37-'⑦-1Aのうち道分【1人当】'!BH37, 0), 0)</f>
        <v>0</v>
      </c>
      <c r="BI37" s="186">
        <f>IFERROR(IF('⑥-1A申告納付税額（3%）【1人当】'!BI37-'⑦-1Aのうち道分【1人当】'!BI37&lt;0, '⑥-1A申告納付税額（3%）【1人当】'!BI37-'⑦-1Aのうち道分【1人当】'!BI37, 0), 0)</f>
        <v>0</v>
      </c>
      <c r="BJ37" s="186">
        <f>IFERROR(IF('⑥-1A申告納付税額（3%）【1人当】'!BJ37-'⑦-1Aのうち道分【1人当】'!BJ37&lt;0, '⑥-1A申告納付税額（3%）【1人当】'!BJ37-'⑦-1Aのうち道分【1人当】'!BJ37, 0), 0)</f>
        <v>0</v>
      </c>
      <c r="BK37" s="186">
        <f>IFERROR(IF('⑥-1A申告納付税額（3%）【1人当】'!BK37-'⑦-1Aのうち道分【1人当】'!BK37&lt;0, '⑥-1A申告納付税額（3%）【1人当】'!BK37-'⑦-1Aのうち道分【1人当】'!BK37, 0), 0)</f>
        <v>0</v>
      </c>
      <c r="BL37" s="186">
        <f>IFERROR(IF('⑥-1A申告納付税額（3%）【1人当】'!BL37-'⑦-1Aのうち道分【1人当】'!BL37&lt;0, '⑥-1A申告納付税額（3%）【1人当】'!BL37-'⑦-1Aのうち道分【1人当】'!BL37, 0), 0)</f>
        <v>0</v>
      </c>
      <c r="BM37" s="186">
        <f>IFERROR(IF('⑥-1A申告納付税額（3%）【1人当】'!BM37-'⑦-1Aのうち道分【1人当】'!BM37&lt;0, '⑥-1A申告納付税額（3%）【1人当】'!BM37-'⑦-1Aのうち道分【1人当】'!BM37, 0), 0)</f>
        <v>0</v>
      </c>
      <c r="BN37" s="186">
        <f>IFERROR(IF('⑥-1A申告納付税額（3%）【1人当】'!BN37-'⑦-1Aのうち道分【1人当】'!BN37&lt;0, '⑥-1A申告納付税額（3%）【1人当】'!BN37-'⑦-1Aのうち道分【1人当】'!BN37, 0), 0)</f>
        <v>0</v>
      </c>
      <c r="BO37" s="186">
        <f>IFERROR(IF('⑥-1A申告納付税額（3%）【1人当】'!BO37-'⑦-1Aのうち道分【1人当】'!BO37&lt;0, '⑥-1A申告納付税額（3%）【1人当】'!BO37-'⑦-1Aのうち道分【1人当】'!BO37, 0), 0)</f>
        <v>0</v>
      </c>
      <c r="BP37" s="186">
        <f>IFERROR(IF('⑥-1A申告納付税額（3%）【1人当】'!BP37-'⑦-1Aのうち道分【1人当】'!BP37&lt;0, '⑥-1A申告納付税額（3%）【1人当】'!BP37-'⑦-1Aのうち道分【1人当】'!BP37, 0), 0)</f>
        <v>0</v>
      </c>
      <c r="BQ37" s="186">
        <f>IFERROR(IF('⑥-1A申告納付税額（3%）【1人当】'!BQ37-'⑦-1Aのうち道分【1人当】'!BQ37&lt;0, '⑥-1A申告納付税額（3%）【1人当】'!BQ37-'⑦-1Aのうち道分【1人当】'!BQ37, 0), 0)</f>
        <v>0</v>
      </c>
      <c r="BR37" s="186">
        <f>IFERROR(IF('⑥-1A申告納付税額（3%）【1人当】'!BR37-'⑦-1Aのうち道分【1人当】'!BR37&lt;0, '⑥-1A申告納付税額（3%）【1人当】'!BR37-'⑦-1Aのうち道分【1人当】'!BR37, 0), 0)</f>
        <v>0</v>
      </c>
      <c r="BS37" s="186">
        <f>IFERROR(IF('⑥-1A申告納付税額（3%）【1人当】'!BS37-'⑦-1Aのうち道分【1人当】'!BS37&lt;0, '⑥-1A申告納付税額（3%）【1人当】'!BS37-'⑦-1Aのうち道分【1人当】'!BS37, 0), 0)</f>
        <v>0</v>
      </c>
      <c r="BT37" s="186">
        <f>IFERROR(IF('⑥-1A申告納付税額（3%）【1人当】'!BT37-'⑦-1Aのうち道分【1人当】'!BT37&lt;0, '⑥-1A申告納付税額（3%）【1人当】'!BT37-'⑦-1Aのうち道分【1人当】'!BT37, 0), 0)</f>
        <v>0</v>
      </c>
      <c r="BU37" s="186">
        <f>IFERROR(IF('⑥-1A申告納付税額（3%）【1人当】'!BU37-'⑦-1Aのうち道分【1人当】'!BU37&lt;0, '⑥-1A申告納付税額（3%）【1人当】'!BU37-'⑦-1Aのうち道分【1人当】'!BU37, 0), 0)</f>
        <v>0</v>
      </c>
      <c r="BV37" s="186">
        <f>IFERROR(IF('⑥-1A申告納付税額（3%）【1人当】'!BV37-'⑦-1Aのうち道分【1人当】'!BV37&lt;0, '⑥-1A申告納付税額（3%）【1人当】'!BV37-'⑦-1Aのうち道分【1人当】'!BV37, 0), 0)</f>
        <v>0</v>
      </c>
      <c r="BW37" s="186">
        <f>IFERROR(IF('⑥-1A申告納付税額（3%）【1人当】'!BW37-'⑦-1Aのうち道分【1人当】'!BW37&lt;0, '⑥-1A申告納付税額（3%）【1人当】'!BW37-'⑦-1Aのうち道分【1人当】'!BW37, 0), 0)</f>
        <v>0</v>
      </c>
      <c r="BX37" s="186">
        <f>IFERROR(IF('⑥-1A申告納付税額（3%）【1人当】'!BX37-'⑦-1Aのうち道分【1人当】'!BX37&lt;0, '⑥-1A申告納付税額（3%）【1人当】'!BX37-'⑦-1Aのうち道分【1人当】'!BX37, 0), 0)</f>
        <v>0</v>
      </c>
      <c r="BY37" s="186">
        <f>IFERROR(IF('⑥-1A申告納付税額（3%）【1人当】'!BY37-'⑦-1Aのうち道分【1人当】'!BY37&lt;0, '⑥-1A申告納付税額（3%）【1人当】'!BY37-'⑦-1Aのうち道分【1人当】'!BY37, 0), 0)</f>
        <v>0</v>
      </c>
      <c r="BZ37" s="186">
        <f>IFERROR(IF('⑥-1A申告納付税額（3%）【1人当】'!BZ37-'⑦-1Aのうち道分【1人当】'!BZ37&lt;0, '⑥-1A申告納付税額（3%）【1人当】'!BZ37-'⑦-1Aのうち道分【1人当】'!BZ37, 0), 0)</f>
        <v>0</v>
      </c>
      <c r="CA37" s="186">
        <f>IFERROR(IF('⑥-1A申告納付税額（3%）【1人当】'!CA37-'⑦-1Aのうち道分【1人当】'!CA37&lt;0, '⑥-1A申告納付税額（3%）【1人当】'!CA37-'⑦-1Aのうち道分【1人当】'!CA37, 0), 0)</f>
        <v>0</v>
      </c>
      <c r="CB37" s="186">
        <f>IFERROR(IF('⑥-1A申告納付税額（3%）【1人当】'!CB37-'⑦-1Aのうち道分【1人当】'!CB37&lt;0, '⑥-1A申告納付税額（3%）【1人当】'!CB37-'⑦-1Aのうち道分【1人当】'!CB37, 0), 0)</f>
        <v>0</v>
      </c>
      <c r="CC37" s="186">
        <f>IFERROR(IF('⑥-1A申告納付税額（3%）【1人当】'!CC37-'⑦-1Aのうち道分【1人当】'!CC37&lt;0, '⑥-1A申告納付税額（3%）【1人当】'!CC37-'⑦-1Aのうち道分【1人当】'!CC37, 0), 0)</f>
        <v>0</v>
      </c>
      <c r="CD37" s="186">
        <f>IFERROR(IF('⑥-1A申告納付税額（3%）【1人当】'!CD37-'⑦-1Aのうち道分【1人当】'!CD37&lt;0, '⑥-1A申告納付税額（3%）【1人当】'!CD37-'⑦-1Aのうち道分【1人当】'!CD37, 0), 0)</f>
        <v>0</v>
      </c>
      <c r="CE37" s="186">
        <f>IFERROR(IF('⑥-1A申告納付税額（3%）【1人当】'!CE37-'⑦-1Aのうち道分【1人当】'!CE37&lt;0, '⑥-1A申告納付税額（3%）【1人当】'!CE37-'⑦-1Aのうち道分【1人当】'!CE37, 0), 0)</f>
        <v>0</v>
      </c>
      <c r="CF37" s="186">
        <f>IFERROR(IF('⑥-1A申告納付税額（3%）【1人当】'!CF37-'⑦-1Aのうち道分【1人当】'!CF37&lt;0, '⑥-1A申告納付税額（3%）【1人当】'!CF37-'⑦-1Aのうち道分【1人当】'!CF37, 0), 0)</f>
        <v>0</v>
      </c>
      <c r="CG37" s="186">
        <f>IFERROR(IF('⑥-1A申告納付税額（3%）【1人当】'!CG37-'⑦-1Aのうち道分【1人当】'!CG37&lt;0, '⑥-1A申告納付税額（3%）【1人当】'!CG37-'⑦-1Aのうち道分【1人当】'!CG37, 0), 0)</f>
        <v>0</v>
      </c>
      <c r="CH37" s="186">
        <f>IFERROR(IF('⑥-1A申告納付税額（3%）【1人当】'!CH37-'⑦-1Aのうち道分【1人当】'!CH37&lt;0, '⑥-1A申告納付税額（3%）【1人当】'!CH37-'⑦-1Aのうち道分【1人当】'!CH37, 0), 0)</f>
        <v>0</v>
      </c>
      <c r="CI37" s="186">
        <f>IFERROR(IF('⑥-1A申告納付税額（3%）【1人当】'!CI37-'⑦-1Aのうち道分【1人当】'!CI37&lt;0, '⑥-1A申告納付税額（3%）【1人当】'!CI37-'⑦-1Aのうち道分【1人当】'!CI37, 0), 0)</f>
        <v>0</v>
      </c>
      <c r="CJ37" s="186">
        <f>IFERROR(IF('⑥-1A申告納付税額（3%）【1人当】'!CJ37-'⑦-1Aのうち道分【1人当】'!CJ37&lt;0, '⑥-1A申告納付税額（3%）【1人当】'!CJ37-'⑦-1Aのうち道分【1人当】'!CJ37, 0), 0)</f>
        <v>0</v>
      </c>
      <c r="CK37" s="186">
        <f>IFERROR(IF('⑥-1A申告納付税額（3%）【1人当】'!CK37-'⑦-1Aのうち道分【1人当】'!CK37&lt;0, '⑥-1A申告納付税額（3%）【1人当】'!CK37-'⑦-1Aのうち道分【1人当】'!CK37, 0), 0)</f>
        <v>0</v>
      </c>
      <c r="CL37" s="186">
        <f>IFERROR(IF('⑥-1A申告納付税額（3%）【1人当】'!CL37-'⑦-1Aのうち道分【1人当】'!CL37&lt;0, '⑥-1A申告納付税額（3%）【1人当】'!CL37-'⑦-1Aのうち道分【1人当】'!CL37, 0), 0)</f>
        <v>0</v>
      </c>
      <c r="CM37" s="186">
        <f>IFERROR(IF('⑥-1A申告納付税額（3%）【1人当】'!CM37-'⑦-1Aのうち道分【1人当】'!CM37&lt;0, '⑥-1A申告納付税額（3%）【1人当】'!CM37-'⑦-1Aのうち道分【1人当】'!CM37, 0), 0)</f>
        <v>0</v>
      </c>
      <c r="CN37" s="186">
        <f>IFERROR(IF('⑥-1A申告納付税額（3%）【1人当】'!CN37-'⑦-1Aのうち道分【1人当】'!CN37&lt;0, '⑥-1A申告納付税額（3%）【1人当】'!CN37-'⑦-1Aのうち道分【1人当】'!CN37, 0), 0)</f>
        <v>0</v>
      </c>
      <c r="CO37" s="186">
        <f>IFERROR(IF('⑥-1A申告納付税額（3%）【1人当】'!CO37-'⑦-1Aのうち道分【1人当】'!CO37&lt;0, '⑥-1A申告納付税額（3%）【1人当】'!CO37-'⑦-1Aのうち道分【1人当】'!CO37, 0), 0)</f>
        <v>0</v>
      </c>
      <c r="CP37" s="186">
        <f>IFERROR(IF('⑥-1A申告納付税額（3%）【1人当】'!CP37-'⑦-1Aのうち道分【1人当】'!CP37&lt;0, '⑥-1A申告納付税額（3%）【1人当】'!CP37-'⑦-1Aのうち道分【1人当】'!CP37, 0), 0)</f>
        <v>0</v>
      </c>
      <c r="CQ37" s="186">
        <f>IFERROR(IF('⑥-1A申告納付税額（3%）【1人当】'!CQ37-'⑦-1Aのうち道分【1人当】'!CQ37&lt;0, '⑥-1A申告納付税額（3%）【1人当】'!CQ37-'⑦-1Aのうち道分【1人当】'!CQ37, 0), 0)</f>
        <v>0</v>
      </c>
      <c r="CR37" s="186">
        <f>IFERROR(IF('⑥-1A申告納付税額（3%）【1人当】'!CR37-'⑦-1Aのうち道分【1人当】'!CR37&lt;0, '⑥-1A申告納付税額（3%）【1人当】'!CR37-'⑦-1Aのうち道分【1人当】'!CR37, 0), 0)</f>
        <v>0</v>
      </c>
      <c r="CS37" s="186">
        <f>IFERROR(IF('⑥-1A申告納付税額（3%）【1人当】'!CS37-'⑦-1Aのうち道分【1人当】'!CS37&lt;0, '⑥-1A申告納付税額（3%）【1人当】'!CS37-'⑦-1Aのうち道分【1人当】'!CS37, 0), 0)</f>
        <v>0</v>
      </c>
      <c r="CT37" s="186">
        <f>IFERROR(IF('⑥-1A申告納付税額（3%）【1人当】'!CT37-'⑦-1Aのうち道分【1人当】'!CT37&lt;0, '⑥-1A申告納付税額（3%）【1人当】'!CT37-'⑦-1Aのうち道分【1人当】'!CT37, 0), 0)</f>
        <v>0</v>
      </c>
      <c r="CU37" s="186">
        <f>IFERROR(IF('⑥-1A申告納付税額（3%）【1人当】'!CU37-'⑦-1Aのうち道分【1人当】'!CU37&lt;0, '⑥-1A申告納付税額（3%）【1人当】'!CU37-'⑦-1Aのうち道分【1人当】'!CU37, 0), 0)</f>
        <v>0</v>
      </c>
      <c r="CV37" s="186">
        <f>IFERROR(IF('⑥-1A申告納付税額（3%）【1人当】'!CV37-'⑦-1Aのうち道分【1人当】'!CV37&lt;0, '⑥-1A申告納付税額（3%）【1人当】'!CV37-'⑦-1Aのうち道分【1人当】'!CV37, 0), 0)</f>
        <v>0</v>
      </c>
      <c r="CW37" s="186">
        <f>IFERROR(IF('⑥-1A申告納付税額（3%）【1人当】'!CW37-'⑦-1Aのうち道分【1人当】'!CW37&lt;0, '⑥-1A申告納付税額（3%）【1人当】'!CW37-'⑦-1Aのうち道分【1人当】'!CW37, 0), 0)</f>
        <v>0</v>
      </c>
      <c r="CX37" s="186">
        <f>IFERROR(IF('⑥-1A申告納付税額（3%）【1人当】'!CX37-'⑦-1Aのうち道分【1人当】'!CX37&lt;0, '⑥-1A申告納付税額（3%）【1人当】'!CX37-'⑦-1Aのうち道分【1人当】'!CX37, 0), 0)</f>
        <v>0</v>
      </c>
      <c r="CY37" s="13"/>
      <c r="CZ37" s="180">
        <v>31</v>
      </c>
      <c r="DA37" s="7">
        <f xml:space="preserve"> SUMIF(C37:CX37,"&lt;0",'①-1入力シート（宿泊人数）【1人当】'!C37:CX37)</f>
        <v>0</v>
      </c>
      <c r="DB37" s="7">
        <f xml:space="preserve"> SUMIF(C37:CX37,"&lt;0",'⑥-1A申告納付税額（3%）【1人当】'!C37:CX37)</f>
        <v>0</v>
      </c>
    </row>
    <row r="38" spans="1:106" ht="30.75" thickTop="1">
      <c r="A38" s="198" t="s">
        <v>1</v>
      </c>
      <c r="B38" s="198"/>
      <c r="C38" s="8">
        <f>SUM(C7:C37)</f>
        <v>0</v>
      </c>
      <c r="D38" s="8">
        <f t="shared" ref="D38:BO38" si="4">SUM(D7:D37)</f>
        <v>0</v>
      </c>
      <c r="E38" s="8">
        <f t="shared" si="4"/>
        <v>0</v>
      </c>
      <c r="F38" s="8">
        <f t="shared" si="4"/>
        <v>0</v>
      </c>
      <c r="G38" s="8">
        <f t="shared" si="4"/>
        <v>0</v>
      </c>
      <c r="H38" s="8">
        <f t="shared" si="4"/>
        <v>0</v>
      </c>
      <c r="I38" s="8">
        <f t="shared" si="4"/>
        <v>0</v>
      </c>
      <c r="J38" s="8">
        <f t="shared" si="4"/>
        <v>0</v>
      </c>
      <c r="K38" s="8">
        <f t="shared" si="4"/>
        <v>0</v>
      </c>
      <c r="L38" s="8">
        <f t="shared" si="4"/>
        <v>0</v>
      </c>
      <c r="M38" s="8">
        <f t="shared" si="4"/>
        <v>0</v>
      </c>
      <c r="N38" s="8">
        <f t="shared" si="4"/>
        <v>0</v>
      </c>
      <c r="O38" s="8">
        <f t="shared" si="4"/>
        <v>0</v>
      </c>
      <c r="P38" s="8">
        <f t="shared" si="4"/>
        <v>0</v>
      </c>
      <c r="Q38" s="8">
        <f t="shared" si="4"/>
        <v>0</v>
      </c>
      <c r="R38" s="8">
        <f t="shared" si="4"/>
        <v>0</v>
      </c>
      <c r="S38" s="8">
        <f t="shared" si="4"/>
        <v>0</v>
      </c>
      <c r="T38" s="8">
        <f t="shared" si="4"/>
        <v>0</v>
      </c>
      <c r="U38" s="8">
        <f t="shared" si="4"/>
        <v>0</v>
      </c>
      <c r="V38" s="8">
        <f t="shared" si="4"/>
        <v>0</v>
      </c>
      <c r="W38" s="8">
        <f t="shared" si="4"/>
        <v>0</v>
      </c>
      <c r="X38" s="8">
        <f t="shared" si="4"/>
        <v>0</v>
      </c>
      <c r="Y38" s="8">
        <f t="shared" si="4"/>
        <v>0</v>
      </c>
      <c r="Z38" s="8">
        <f t="shared" si="4"/>
        <v>0</v>
      </c>
      <c r="AA38" s="8">
        <f t="shared" si="4"/>
        <v>0</v>
      </c>
      <c r="AB38" s="8">
        <f t="shared" si="4"/>
        <v>0</v>
      </c>
      <c r="AC38" s="8">
        <f t="shared" si="4"/>
        <v>0</v>
      </c>
      <c r="AD38" s="8">
        <f t="shared" si="4"/>
        <v>0</v>
      </c>
      <c r="AE38" s="8">
        <f t="shared" si="4"/>
        <v>0</v>
      </c>
      <c r="AF38" s="8">
        <f t="shared" si="4"/>
        <v>0</v>
      </c>
      <c r="AG38" s="8">
        <f t="shared" si="4"/>
        <v>0</v>
      </c>
      <c r="AH38" s="8">
        <f t="shared" si="4"/>
        <v>0</v>
      </c>
      <c r="AI38" s="8">
        <f t="shared" si="4"/>
        <v>0</v>
      </c>
      <c r="AJ38" s="8">
        <f t="shared" si="4"/>
        <v>0</v>
      </c>
      <c r="AK38" s="8">
        <f t="shared" si="4"/>
        <v>0</v>
      </c>
      <c r="AL38" s="8">
        <f t="shared" si="4"/>
        <v>0</v>
      </c>
      <c r="AM38" s="8">
        <f t="shared" si="4"/>
        <v>0</v>
      </c>
      <c r="AN38" s="8">
        <f t="shared" si="4"/>
        <v>0</v>
      </c>
      <c r="AO38" s="8">
        <f t="shared" si="4"/>
        <v>0</v>
      </c>
      <c r="AP38" s="8">
        <f t="shared" si="4"/>
        <v>0</v>
      </c>
      <c r="AQ38" s="8">
        <f t="shared" si="4"/>
        <v>0</v>
      </c>
      <c r="AR38" s="8">
        <f t="shared" si="4"/>
        <v>0</v>
      </c>
      <c r="AS38" s="8">
        <f t="shared" si="4"/>
        <v>0</v>
      </c>
      <c r="AT38" s="8">
        <f t="shared" si="4"/>
        <v>0</v>
      </c>
      <c r="AU38" s="8">
        <f t="shared" si="4"/>
        <v>0</v>
      </c>
      <c r="AV38" s="8">
        <f t="shared" si="4"/>
        <v>0</v>
      </c>
      <c r="AW38" s="8">
        <f t="shared" si="4"/>
        <v>0</v>
      </c>
      <c r="AX38" s="8">
        <f t="shared" si="4"/>
        <v>0</v>
      </c>
      <c r="AY38" s="8">
        <f t="shared" si="4"/>
        <v>0</v>
      </c>
      <c r="AZ38" s="8">
        <f t="shared" si="4"/>
        <v>0</v>
      </c>
      <c r="BA38" s="8">
        <f t="shared" si="4"/>
        <v>0</v>
      </c>
      <c r="BB38" s="8">
        <f t="shared" si="4"/>
        <v>0</v>
      </c>
      <c r="BC38" s="8">
        <f t="shared" si="4"/>
        <v>0</v>
      </c>
      <c r="BD38" s="8">
        <f t="shared" si="4"/>
        <v>0</v>
      </c>
      <c r="BE38" s="8">
        <f t="shared" si="4"/>
        <v>0</v>
      </c>
      <c r="BF38" s="8">
        <f t="shared" si="4"/>
        <v>0</v>
      </c>
      <c r="BG38" s="8">
        <f t="shared" si="4"/>
        <v>0</v>
      </c>
      <c r="BH38" s="8">
        <f t="shared" si="4"/>
        <v>0</v>
      </c>
      <c r="BI38" s="8">
        <f t="shared" si="4"/>
        <v>0</v>
      </c>
      <c r="BJ38" s="8">
        <f t="shared" si="4"/>
        <v>0</v>
      </c>
      <c r="BK38" s="8">
        <f t="shared" si="4"/>
        <v>0</v>
      </c>
      <c r="BL38" s="8">
        <f t="shared" si="4"/>
        <v>0</v>
      </c>
      <c r="BM38" s="8">
        <f t="shared" si="4"/>
        <v>0</v>
      </c>
      <c r="BN38" s="8">
        <f t="shared" si="4"/>
        <v>0</v>
      </c>
      <c r="BO38" s="8">
        <f t="shared" si="4"/>
        <v>0</v>
      </c>
      <c r="BP38" s="8">
        <f t="shared" ref="BP38:CX38" si="5">SUM(BP7:BP37)</f>
        <v>0</v>
      </c>
      <c r="BQ38" s="8">
        <f t="shared" si="5"/>
        <v>0</v>
      </c>
      <c r="BR38" s="8">
        <f t="shared" si="5"/>
        <v>0</v>
      </c>
      <c r="BS38" s="8">
        <f t="shared" si="5"/>
        <v>0</v>
      </c>
      <c r="BT38" s="8">
        <f t="shared" si="5"/>
        <v>0</v>
      </c>
      <c r="BU38" s="8">
        <f t="shared" si="5"/>
        <v>0</v>
      </c>
      <c r="BV38" s="8">
        <f t="shared" si="5"/>
        <v>0</v>
      </c>
      <c r="BW38" s="8">
        <f t="shared" si="5"/>
        <v>0</v>
      </c>
      <c r="BX38" s="8">
        <f t="shared" si="5"/>
        <v>0</v>
      </c>
      <c r="BY38" s="8">
        <f t="shared" si="5"/>
        <v>0</v>
      </c>
      <c r="BZ38" s="8">
        <f t="shared" si="5"/>
        <v>0</v>
      </c>
      <c r="CA38" s="8">
        <f t="shared" si="5"/>
        <v>0</v>
      </c>
      <c r="CB38" s="8">
        <f t="shared" si="5"/>
        <v>0</v>
      </c>
      <c r="CC38" s="8">
        <f t="shared" si="5"/>
        <v>0</v>
      </c>
      <c r="CD38" s="8">
        <f t="shared" si="5"/>
        <v>0</v>
      </c>
      <c r="CE38" s="8">
        <f t="shared" si="5"/>
        <v>0</v>
      </c>
      <c r="CF38" s="8">
        <f t="shared" si="5"/>
        <v>0</v>
      </c>
      <c r="CG38" s="8">
        <f t="shared" si="5"/>
        <v>0</v>
      </c>
      <c r="CH38" s="8">
        <f t="shared" si="5"/>
        <v>0</v>
      </c>
      <c r="CI38" s="8">
        <f t="shared" si="5"/>
        <v>0</v>
      </c>
      <c r="CJ38" s="8">
        <f t="shared" si="5"/>
        <v>0</v>
      </c>
      <c r="CK38" s="8">
        <f t="shared" si="5"/>
        <v>0</v>
      </c>
      <c r="CL38" s="8">
        <f t="shared" si="5"/>
        <v>0</v>
      </c>
      <c r="CM38" s="8">
        <f t="shared" si="5"/>
        <v>0</v>
      </c>
      <c r="CN38" s="8">
        <f t="shared" si="5"/>
        <v>0</v>
      </c>
      <c r="CO38" s="8">
        <f t="shared" si="5"/>
        <v>0</v>
      </c>
      <c r="CP38" s="8">
        <f t="shared" si="5"/>
        <v>0</v>
      </c>
      <c r="CQ38" s="8">
        <f t="shared" si="5"/>
        <v>0</v>
      </c>
      <c r="CR38" s="8">
        <f t="shared" si="5"/>
        <v>0</v>
      </c>
      <c r="CS38" s="8">
        <f t="shared" si="5"/>
        <v>0</v>
      </c>
      <c r="CT38" s="8">
        <f t="shared" si="5"/>
        <v>0</v>
      </c>
      <c r="CU38" s="8">
        <f t="shared" si="5"/>
        <v>0</v>
      </c>
      <c r="CV38" s="8">
        <f t="shared" si="5"/>
        <v>0</v>
      </c>
      <c r="CW38" s="8">
        <f t="shared" si="5"/>
        <v>0</v>
      </c>
      <c r="CX38" s="8">
        <f t="shared" si="5"/>
        <v>0</v>
      </c>
      <c r="CZ38" s="38"/>
      <c r="DA38" s="101">
        <f t="shared" ref="DA38:DB38" si="6">SUM(DA7:DA37)</f>
        <v>0</v>
      </c>
      <c r="DB38" s="101">
        <f t="shared" si="6"/>
        <v>0</v>
      </c>
    </row>
  </sheetData>
  <sheetProtection sheet="1" objects="1" scenarios="1"/>
  <mergeCells count="14">
    <mergeCell ref="DB5:DB6"/>
    <mergeCell ref="A4:B4"/>
    <mergeCell ref="A5:B5"/>
    <mergeCell ref="E1:F1"/>
    <mergeCell ref="G1:H1"/>
    <mergeCell ref="J1:K1"/>
    <mergeCell ref="L1:P1"/>
    <mergeCell ref="A2:B2"/>
    <mergeCell ref="A3:B3"/>
    <mergeCell ref="A6:B6"/>
    <mergeCell ref="A7:A37"/>
    <mergeCell ref="A38:B38"/>
    <mergeCell ref="CZ5:CZ6"/>
    <mergeCell ref="DA5:DA6"/>
  </mergeCells>
  <phoneticPr fontId="2"/>
  <conditionalFormatting sqref="H7">
    <cfRule type="containsErrors" dxfId="10" priority="4">
      <formula>ISERROR(H7)</formula>
    </cfRule>
  </conditionalFormatting>
  <conditionalFormatting sqref="H7">
    <cfRule type="cellIs" dxfId="9" priority="3" operator="lessThan">
      <formula>0</formula>
    </cfRule>
  </conditionalFormatting>
  <conditionalFormatting sqref="C7:CX37">
    <cfRule type="cellIs" dxfId="8" priority="2" operator="lessThan">
      <formula>0</formula>
    </cfRule>
  </conditionalFormatting>
  <conditionalFormatting sqref="CZ7:CZ37">
    <cfRule type="containsErrors" dxfId="7" priority="1">
      <formula>ISERROR(CZ7)</formula>
    </cfRule>
  </conditionalFormatting>
  <pageMargins left="0.7" right="0.7" top="0.75" bottom="0.75" header="0.3" footer="0.3"/>
  <pageSetup paperSize="9" scale="12" orientation="landscape" verticalDpi="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E267-0D48-49EF-BAA8-245FAF8FA67F}">
  <dimension ref="A1:DI53"/>
  <sheetViews>
    <sheetView zoomScale="55" zoomScaleNormal="55" workbookViewId="0">
      <pane xSplit="2" ySplit="8" topLeftCell="CA9" activePane="bottomRight" state="frozen"/>
      <selection pane="topRight" activeCell="C1" sqref="C1"/>
      <selection pane="bottomLeft" activeCell="A9" sqref="A9"/>
      <selection pane="bottomRight" activeCell="DG40" sqref="DG40"/>
    </sheetView>
  </sheetViews>
  <sheetFormatPr defaultRowHeight="18.75"/>
  <cols>
    <col min="1" max="1" width="9" style="4"/>
    <col min="2" max="2" width="5" style="6" customWidth="1"/>
    <col min="3" max="12" width="9" style="4"/>
    <col min="13" max="13" width="11.25" style="4" bestFit="1" customWidth="1"/>
    <col min="14" max="14" width="9" style="4"/>
    <col min="15" max="17" width="7.25" style="4" customWidth="1"/>
    <col min="18" max="18" width="7.375" style="4" customWidth="1"/>
    <col min="19" max="20" width="11.5" style="4" customWidth="1"/>
    <col min="21" max="21" width="9" style="4"/>
    <col min="22" max="22" width="12.625" style="4" customWidth="1"/>
    <col min="23" max="16384" width="9" style="4"/>
  </cols>
  <sheetData>
    <row r="1" spans="1:109" ht="24">
      <c r="A1" s="15">
        <f>'①-1入力シート（宿泊人数）【1人当】'!A1</f>
        <v>0</v>
      </c>
      <c r="B1" s="24" t="s">
        <v>8</v>
      </c>
      <c r="C1" s="15">
        <f>'①-1入力シート（宿泊人数）【1人当】'!C1</f>
        <v>0</v>
      </c>
      <c r="D1" s="13" t="s">
        <v>2</v>
      </c>
    </row>
    <row r="2" spans="1:109" ht="19.5" thickBot="1">
      <c r="A2" s="194"/>
      <c r="B2" s="19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09">
      <c r="A3" s="199" t="s">
        <v>66</v>
      </c>
      <c r="B3" s="201"/>
      <c r="C3" s="155">
        <f>'①-2入力シート（宿泊人数）【室】'!C3</f>
        <v>0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221" t="s">
        <v>84</v>
      </c>
    </row>
    <row r="4" spans="1:109">
      <c r="A4" s="199" t="s">
        <v>67</v>
      </c>
      <c r="B4" s="201"/>
      <c r="C4" s="95">
        <f>'①-2入力シート（宿泊人数）【室】'!C4</f>
        <v>0</v>
      </c>
      <c r="D4" s="95">
        <f>'①-2入力シート（宿泊人数）【室】'!D4</f>
        <v>0</v>
      </c>
      <c r="E4" s="95">
        <f>'①-2入力シート（宿泊人数）【室】'!E4</f>
        <v>0</v>
      </c>
      <c r="F4" s="95">
        <f>'①-2入力シート（宿泊人数）【室】'!F4</f>
        <v>0</v>
      </c>
      <c r="G4" s="95">
        <f>'①-2入力シート（宿泊人数）【室】'!G4</f>
        <v>0</v>
      </c>
      <c r="H4" s="95">
        <f>'①-2入力シート（宿泊人数）【室】'!H4</f>
        <v>0</v>
      </c>
      <c r="I4" s="95">
        <f>'①-2入力シート（宿泊人数）【室】'!I4</f>
        <v>0</v>
      </c>
      <c r="J4" s="95">
        <f>'①-2入力シート（宿泊人数）【室】'!J4</f>
        <v>0</v>
      </c>
      <c r="K4" s="95">
        <f>'①-2入力シート（宿泊人数）【室】'!K4</f>
        <v>0</v>
      </c>
      <c r="L4" s="95">
        <f>'①-2入力シート（宿泊人数）【室】'!L4</f>
        <v>0</v>
      </c>
      <c r="M4" s="95">
        <f>'①-2入力シート（宿泊人数）【室】'!M4</f>
        <v>0</v>
      </c>
      <c r="N4" s="95">
        <f>'①-2入力シート（宿泊人数）【室】'!N4</f>
        <v>0</v>
      </c>
      <c r="O4" s="153">
        <f>'①-2入力シート（宿泊人数）【室】'!O4</f>
        <v>0</v>
      </c>
      <c r="P4" s="153">
        <f>'①-2入力シート（宿泊人数）【室】'!P4</f>
        <v>0</v>
      </c>
      <c r="Q4" s="153">
        <f>'①-2入力シート（宿泊人数）【室】'!Q4</f>
        <v>0</v>
      </c>
      <c r="R4" s="153">
        <f>'①-2入力シート（宿泊人数）【室】'!R4</f>
        <v>0</v>
      </c>
      <c r="S4" s="153">
        <f>'①-2入力シート（宿泊人数）【室】'!S4</f>
        <v>0</v>
      </c>
      <c r="T4" s="153">
        <f>'①-2入力シート（宿泊人数）【室】'!T4</f>
        <v>0</v>
      </c>
      <c r="U4" s="153">
        <f>'①-2入力シート（宿泊人数）【室】'!U4</f>
        <v>0</v>
      </c>
      <c r="V4" s="153">
        <f>'①-2入力シート（宿泊人数）【室】'!V4</f>
        <v>0</v>
      </c>
      <c r="W4" s="153">
        <f>'①-2入力シート（宿泊人数）【室】'!W4</f>
        <v>0</v>
      </c>
      <c r="X4" s="153">
        <f>'①-2入力シート（宿泊人数）【室】'!X4</f>
        <v>0</v>
      </c>
      <c r="Y4" s="153">
        <f>'①-2入力シート（宿泊人数）【室】'!Y4</f>
        <v>0</v>
      </c>
      <c r="Z4" s="153">
        <f>'①-2入力シート（宿泊人数）【室】'!Z4</f>
        <v>0</v>
      </c>
      <c r="AA4" s="153">
        <f>'①-2入力シート（宿泊人数）【室】'!AA4</f>
        <v>0</v>
      </c>
      <c r="AB4" s="153">
        <f>'①-2入力シート（宿泊人数）【室】'!AB4</f>
        <v>0</v>
      </c>
      <c r="AC4" s="153">
        <f>'①-2入力シート（宿泊人数）【室】'!AC4</f>
        <v>0</v>
      </c>
      <c r="AD4" s="153">
        <f>'①-2入力シート（宿泊人数）【室】'!AD4</f>
        <v>0</v>
      </c>
      <c r="AE4" s="153">
        <f>'①-2入力シート（宿泊人数）【室】'!AE4</f>
        <v>0</v>
      </c>
      <c r="AF4" s="153">
        <f>'①-2入力シート（宿泊人数）【室】'!AF4</f>
        <v>0</v>
      </c>
      <c r="AG4" s="153">
        <f>'①-2入力シート（宿泊人数）【室】'!AG4</f>
        <v>0</v>
      </c>
      <c r="AH4" s="153">
        <f>'①-2入力シート（宿泊人数）【室】'!AH4</f>
        <v>0</v>
      </c>
      <c r="AI4" s="153">
        <f>'①-2入力シート（宿泊人数）【室】'!AI4</f>
        <v>0</v>
      </c>
      <c r="AJ4" s="153">
        <f>'①-2入力シート（宿泊人数）【室】'!AJ4</f>
        <v>0</v>
      </c>
      <c r="AK4" s="153">
        <f>'①-2入力シート（宿泊人数）【室】'!AK4</f>
        <v>0</v>
      </c>
      <c r="AL4" s="153">
        <f>'①-2入力シート（宿泊人数）【室】'!AL4</f>
        <v>0</v>
      </c>
      <c r="AM4" s="153">
        <f>'①-2入力シート（宿泊人数）【室】'!AM4</f>
        <v>0</v>
      </c>
      <c r="AN4" s="153">
        <f>'①-2入力シート（宿泊人数）【室】'!AN4</f>
        <v>0</v>
      </c>
      <c r="AO4" s="153">
        <f>'①-2入力シート（宿泊人数）【室】'!AO4</f>
        <v>0</v>
      </c>
      <c r="AP4" s="153">
        <f>'①-2入力シート（宿泊人数）【室】'!AP4</f>
        <v>0</v>
      </c>
      <c r="AQ4" s="153">
        <f>'①-2入力シート（宿泊人数）【室】'!AQ4</f>
        <v>0</v>
      </c>
      <c r="AR4" s="153">
        <f>'①-2入力シート（宿泊人数）【室】'!AR4</f>
        <v>0</v>
      </c>
      <c r="AS4" s="153">
        <f>'①-2入力シート（宿泊人数）【室】'!AS4</f>
        <v>0</v>
      </c>
      <c r="AT4" s="153">
        <f>'①-2入力シート（宿泊人数）【室】'!AT4</f>
        <v>0</v>
      </c>
      <c r="AU4" s="153">
        <f>'①-2入力シート（宿泊人数）【室】'!AU4</f>
        <v>0</v>
      </c>
      <c r="AV4" s="153">
        <f>'①-2入力シート（宿泊人数）【室】'!AV4</f>
        <v>0</v>
      </c>
      <c r="AW4" s="153">
        <f>'①-2入力シート（宿泊人数）【室】'!AW4</f>
        <v>0</v>
      </c>
      <c r="AX4" s="153">
        <f>'①-2入力シート（宿泊人数）【室】'!AX4</f>
        <v>0</v>
      </c>
      <c r="AY4" s="153">
        <f>'①-2入力シート（宿泊人数）【室】'!AY4</f>
        <v>0</v>
      </c>
      <c r="AZ4" s="153">
        <f>'①-2入力シート（宿泊人数）【室】'!AZ4</f>
        <v>0</v>
      </c>
      <c r="BA4" s="153">
        <f>'①-2入力シート（宿泊人数）【室】'!BA4</f>
        <v>0</v>
      </c>
      <c r="BB4" s="153">
        <f>'①-2入力シート（宿泊人数）【室】'!BB4</f>
        <v>0</v>
      </c>
      <c r="BC4" s="153">
        <f>'①-2入力シート（宿泊人数）【室】'!BC4</f>
        <v>0</v>
      </c>
      <c r="BD4" s="153">
        <f>'①-2入力シート（宿泊人数）【室】'!BD4</f>
        <v>0</v>
      </c>
      <c r="BE4" s="153">
        <f>'①-2入力シート（宿泊人数）【室】'!BE4</f>
        <v>0</v>
      </c>
      <c r="BF4" s="153">
        <f>'①-2入力シート（宿泊人数）【室】'!BF4</f>
        <v>0</v>
      </c>
      <c r="BG4" s="153">
        <f>'①-2入力シート（宿泊人数）【室】'!BG4</f>
        <v>0</v>
      </c>
      <c r="BH4" s="153">
        <f>'①-2入力シート（宿泊人数）【室】'!BH4</f>
        <v>0</v>
      </c>
      <c r="BI4" s="153">
        <f>'①-2入力シート（宿泊人数）【室】'!BI4</f>
        <v>0</v>
      </c>
      <c r="BJ4" s="153">
        <f>'①-2入力シート（宿泊人数）【室】'!BJ4</f>
        <v>0</v>
      </c>
      <c r="BK4" s="153">
        <f>'①-2入力シート（宿泊人数）【室】'!BK4</f>
        <v>0</v>
      </c>
      <c r="BL4" s="153">
        <f>'①-2入力シート（宿泊人数）【室】'!BL4</f>
        <v>0</v>
      </c>
      <c r="BM4" s="153">
        <f>'①-2入力シート（宿泊人数）【室】'!BM4</f>
        <v>0</v>
      </c>
      <c r="BN4" s="153">
        <f>'①-2入力シート（宿泊人数）【室】'!BN4</f>
        <v>0</v>
      </c>
      <c r="BO4" s="153">
        <f>'①-2入力シート（宿泊人数）【室】'!BO4</f>
        <v>0</v>
      </c>
      <c r="BP4" s="153">
        <f>'①-2入力シート（宿泊人数）【室】'!BP4</f>
        <v>0</v>
      </c>
      <c r="BQ4" s="153">
        <f>'①-2入力シート（宿泊人数）【室】'!BQ4</f>
        <v>0</v>
      </c>
      <c r="BR4" s="153">
        <f>'①-2入力シート（宿泊人数）【室】'!BR4</f>
        <v>0</v>
      </c>
      <c r="BS4" s="153">
        <f>'①-2入力シート（宿泊人数）【室】'!BS4</f>
        <v>0</v>
      </c>
      <c r="BT4" s="153">
        <f>'①-2入力シート（宿泊人数）【室】'!BT4</f>
        <v>0</v>
      </c>
      <c r="BU4" s="153">
        <f>'①-2入力シート（宿泊人数）【室】'!BU4</f>
        <v>0</v>
      </c>
      <c r="BV4" s="153">
        <f>'①-2入力シート（宿泊人数）【室】'!BV4</f>
        <v>0</v>
      </c>
      <c r="BW4" s="153">
        <f>'①-2入力シート（宿泊人数）【室】'!BW4</f>
        <v>0</v>
      </c>
      <c r="BX4" s="153">
        <f>'①-2入力シート（宿泊人数）【室】'!BX4</f>
        <v>0</v>
      </c>
      <c r="BY4" s="153">
        <f>'①-2入力シート（宿泊人数）【室】'!BY4</f>
        <v>0</v>
      </c>
      <c r="BZ4" s="153">
        <f>'①-2入力シート（宿泊人数）【室】'!BZ4</f>
        <v>0</v>
      </c>
      <c r="CA4" s="153">
        <f>'①-2入力シート（宿泊人数）【室】'!CA4</f>
        <v>0</v>
      </c>
      <c r="CB4" s="153">
        <f>'①-2入力シート（宿泊人数）【室】'!CB4</f>
        <v>0</v>
      </c>
      <c r="CC4" s="153">
        <f>'①-2入力シート（宿泊人数）【室】'!CC4</f>
        <v>0</v>
      </c>
      <c r="CD4" s="153">
        <f>'①-2入力シート（宿泊人数）【室】'!CD4</f>
        <v>0</v>
      </c>
      <c r="CE4" s="153">
        <f>'①-2入力シート（宿泊人数）【室】'!CE4</f>
        <v>0</v>
      </c>
      <c r="CF4" s="153">
        <f>'①-2入力シート（宿泊人数）【室】'!CF4</f>
        <v>0</v>
      </c>
      <c r="CG4" s="153">
        <f>'①-2入力シート（宿泊人数）【室】'!CG4</f>
        <v>0</v>
      </c>
      <c r="CH4" s="153">
        <f>'①-2入力シート（宿泊人数）【室】'!CH4</f>
        <v>0</v>
      </c>
      <c r="CI4" s="153">
        <f>'①-2入力シート（宿泊人数）【室】'!CI4</f>
        <v>0</v>
      </c>
      <c r="CJ4" s="153">
        <f>'①-2入力シート（宿泊人数）【室】'!CJ4</f>
        <v>0</v>
      </c>
      <c r="CK4" s="153">
        <f>'①-2入力シート（宿泊人数）【室】'!CK4</f>
        <v>0</v>
      </c>
      <c r="CL4" s="153">
        <f>'①-2入力シート（宿泊人数）【室】'!CL4</f>
        <v>0</v>
      </c>
      <c r="CM4" s="153">
        <f>'①-2入力シート（宿泊人数）【室】'!CM4</f>
        <v>0</v>
      </c>
      <c r="CN4" s="153">
        <f>'①-2入力シート（宿泊人数）【室】'!CN4</f>
        <v>0</v>
      </c>
      <c r="CO4" s="153">
        <f>'①-2入力シート（宿泊人数）【室】'!CO4</f>
        <v>0</v>
      </c>
      <c r="CP4" s="153">
        <f>'①-2入力シート（宿泊人数）【室】'!CP4</f>
        <v>0</v>
      </c>
      <c r="CQ4" s="153">
        <f>'①-2入力シート（宿泊人数）【室】'!CQ4</f>
        <v>0</v>
      </c>
      <c r="CR4" s="153">
        <f>'①-2入力シート（宿泊人数）【室】'!CR4</f>
        <v>0</v>
      </c>
      <c r="CS4" s="153">
        <f>'①-2入力シート（宿泊人数）【室】'!CS4</f>
        <v>0</v>
      </c>
      <c r="CT4" s="153">
        <f>'①-2入力シート（宿泊人数）【室】'!CT4</f>
        <v>0</v>
      </c>
      <c r="CU4" s="153">
        <f>'①-2入力シート（宿泊人数）【室】'!CU4</f>
        <v>0</v>
      </c>
      <c r="CV4" s="153">
        <f>'①-2入力シート（宿泊人数）【室】'!CV4</f>
        <v>0</v>
      </c>
      <c r="CW4" s="153">
        <f>'①-2入力シート（宿泊人数）【室】'!CW4</f>
        <v>0</v>
      </c>
      <c r="CX4" s="153">
        <f>'①-2入力シート（宿泊人数）【室】'!CX4</f>
        <v>0</v>
      </c>
      <c r="CY4" s="222"/>
    </row>
    <row r="5" spans="1:109">
      <c r="A5" s="208" t="s">
        <v>63</v>
      </c>
      <c r="B5" s="209"/>
      <c r="C5" s="91">
        <f>'①-2入力シート（宿泊人数）【室】'!C5</f>
        <v>0</v>
      </c>
      <c r="D5" s="91">
        <f>'①-2入力シート（宿泊人数）【室】'!D5</f>
        <v>0</v>
      </c>
      <c r="E5" s="91">
        <f>'①-2入力シート（宿泊人数）【室】'!E5</f>
        <v>0</v>
      </c>
      <c r="F5" s="91">
        <f>'①-2入力シート（宿泊人数）【室】'!F5</f>
        <v>0</v>
      </c>
      <c r="G5" s="91">
        <f>'①-2入力シート（宿泊人数）【室】'!G5</f>
        <v>0</v>
      </c>
      <c r="H5" s="91">
        <f>'①-2入力シート（宿泊人数）【室】'!H5</f>
        <v>0</v>
      </c>
      <c r="I5" s="91">
        <f>'①-2入力シート（宿泊人数）【室】'!I5</f>
        <v>0</v>
      </c>
      <c r="J5" s="91">
        <f>'①-2入力シート（宿泊人数）【室】'!J5</f>
        <v>0</v>
      </c>
      <c r="K5" s="91">
        <f>'①-2入力シート（宿泊人数）【室】'!K5</f>
        <v>0</v>
      </c>
      <c r="L5" s="91">
        <f>'①-2入力シート（宿泊人数）【室】'!L5</f>
        <v>0</v>
      </c>
      <c r="M5" s="91">
        <f>'①-2入力シート（宿泊人数）【室】'!M5</f>
        <v>0</v>
      </c>
      <c r="N5" s="91">
        <f>'①-2入力シート（宿泊人数）【室】'!N5</f>
        <v>0</v>
      </c>
      <c r="O5" s="91">
        <f>'①-2入力シート（宿泊人数）【室】'!O5</f>
        <v>0</v>
      </c>
      <c r="P5" s="91">
        <f>'①-2入力シート（宿泊人数）【室】'!P5</f>
        <v>0</v>
      </c>
      <c r="Q5" s="91">
        <f>'①-2入力シート（宿泊人数）【室】'!Q5</f>
        <v>0</v>
      </c>
      <c r="R5" s="91">
        <f>'①-2入力シート（宿泊人数）【室】'!R5</f>
        <v>0</v>
      </c>
      <c r="S5" s="91">
        <f>'①-2入力シート（宿泊人数）【室】'!S5</f>
        <v>0</v>
      </c>
      <c r="T5" s="91">
        <f>'①-2入力シート（宿泊人数）【室】'!T5</f>
        <v>0</v>
      </c>
      <c r="U5" s="91">
        <f>'①-2入力シート（宿泊人数）【室】'!U5</f>
        <v>0</v>
      </c>
      <c r="V5" s="91">
        <f>'①-2入力シート（宿泊人数）【室】'!V5</f>
        <v>0</v>
      </c>
      <c r="W5" s="91">
        <f>'①-2入力シート（宿泊人数）【室】'!W5</f>
        <v>0</v>
      </c>
      <c r="X5" s="91">
        <f>'①-2入力シート（宿泊人数）【室】'!X5</f>
        <v>0</v>
      </c>
      <c r="Y5" s="91">
        <f>'①-2入力シート（宿泊人数）【室】'!Y5</f>
        <v>0</v>
      </c>
      <c r="Z5" s="91">
        <f>'①-2入力シート（宿泊人数）【室】'!Z5</f>
        <v>0</v>
      </c>
      <c r="AA5" s="91">
        <f>'①-2入力シート（宿泊人数）【室】'!AA5</f>
        <v>0</v>
      </c>
      <c r="AB5" s="91">
        <f>'①-2入力シート（宿泊人数）【室】'!AB5</f>
        <v>0</v>
      </c>
      <c r="AC5" s="91">
        <f>'①-2入力シート（宿泊人数）【室】'!AC5</f>
        <v>0</v>
      </c>
      <c r="AD5" s="91">
        <f>'①-2入力シート（宿泊人数）【室】'!AD5</f>
        <v>0</v>
      </c>
      <c r="AE5" s="91">
        <f>'①-2入力シート（宿泊人数）【室】'!AE5</f>
        <v>0</v>
      </c>
      <c r="AF5" s="91">
        <f>'①-2入力シート（宿泊人数）【室】'!AF5</f>
        <v>0</v>
      </c>
      <c r="AG5" s="91">
        <f>'①-2入力シート（宿泊人数）【室】'!AG5</f>
        <v>0</v>
      </c>
      <c r="AH5" s="91">
        <f>'①-2入力シート（宿泊人数）【室】'!AH5</f>
        <v>0</v>
      </c>
      <c r="AI5" s="91">
        <f>'①-2入力シート（宿泊人数）【室】'!AI5</f>
        <v>0</v>
      </c>
      <c r="AJ5" s="91">
        <f>'①-2入力シート（宿泊人数）【室】'!AJ5</f>
        <v>0</v>
      </c>
      <c r="AK5" s="91">
        <f>'①-2入力シート（宿泊人数）【室】'!AK5</f>
        <v>0</v>
      </c>
      <c r="AL5" s="91">
        <f>'①-2入力シート（宿泊人数）【室】'!AL5</f>
        <v>0</v>
      </c>
      <c r="AM5" s="91">
        <f>'①-2入力シート（宿泊人数）【室】'!AM5</f>
        <v>0</v>
      </c>
      <c r="AN5" s="91">
        <f>'①-2入力シート（宿泊人数）【室】'!AN5</f>
        <v>0</v>
      </c>
      <c r="AO5" s="91">
        <f>'①-2入力シート（宿泊人数）【室】'!AO5</f>
        <v>0</v>
      </c>
      <c r="AP5" s="91">
        <f>'①-2入力シート（宿泊人数）【室】'!AP5</f>
        <v>0</v>
      </c>
      <c r="AQ5" s="91">
        <f>'①-2入力シート（宿泊人数）【室】'!AQ5</f>
        <v>0</v>
      </c>
      <c r="AR5" s="91">
        <f>'①-2入力シート（宿泊人数）【室】'!AR5</f>
        <v>0</v>
      </c>
      <c r="AS5" s="91">
        <f>'①-2入力シート（宿泊人数）【室】'!AS5</f>
        <v>0</v>
      </c>
      <c r="AT5" s="91">
        <f>'①-2入力シート（宿泊人数）【室】'!AT5</f>
        <v>0</v>
      </c>
      <c r="AU5" s="91">
        <f>'①-2入力シート（宿泊人数）【室】'!AU5</f>
        <v>0</v>
      </c>
      <c r="AV5" s="91">
        <f>'①-2入力シート（宿泊人数）【室】'!AV5</f>
        <v>0</v>
      </c>
      <c r="AW5" s="91">
        <f>'①-2入力シート（宿泊人数）【室】'!AW5</f>
        <v>0</v>
      </c>
      <c r="AX5" s="91">
        <f>'①-2入力シート（宿泊人数）【室】'!AX5</f>
        <v>0</v>
      </c>
      <c r="AY5" s="91">
        <f>'①-2入力シート（宿泊人数）【室】'!AY5</f>
        <v>0</v>
      </c>
      <c r="AZ5" s="91">
        <f>'①-2入力シート（宿泊人数）【室】'!AZ5</f>
        <v>0</v>
      </c>
      <c r="BA5" s="91">
        <f>'①-2入力シート（宿泊人数）【室】'!BA5</f>
        <v>0</v>
      </c>
      <c r="BB5" s="91">
        <f>'①-2入力シート（宿泊人数）【室】'!BB5</f>
        <v>0</v>
      </c>
      <c r="BC5" s="91">
        <f>'①-2入力シート（宿泊人数）【室】'!BC5</f>
        <v>0</v>
      </c>
      <c r="BD5" s="91">
        <f>'①-2入力シート（宿泊人数）【室】'!BD5</f>
        <v>0</v>
      </c>
      <c r="BE5" s="91">
        <f>'①-2入力シート（宿泊人数）【室】'!BE5</f>
        <v>0</v>
      </c>
      <c r="BF5" s="91">
        <f>'①-2入力シート（宿泊人数）【室】'!BF5</f>
        <v>0</v>
      </c>
      <c r="BG5" s="91">
        <f>'①-2入力シート（宿泊人数）【室】'!BG5</f>
        <v>0</v>
      </c>
      <c r="BH5" s="91">
        <f>'①-2入力シート（宿泊人数）【室】'!BH5</f>
        <v>0</v>
      </c>
      <c r="BI5" s="91">
        <f>'①-2入力シート（宿泊人数）【室】'!BI5</f>
        <v>0</v>
      </c>
      <c r="BJ5" s="91">
        <f>'①-2入力シート（宿泊人数）【室】'!BJ5</f>
        <v>0</v>
      </c>
      <c r="BK5" s="91">
        <f>'①-2入力シート（宿泊人数）【室】'!BK5</f>
        <v>0</v>
      </c>
      <c r="BL5" s="91">
        <f>'①-2入力シート（宿泊人数）【室】'!BL5</f>
        <v>0</v>
      </c>
      <c r="BM5" s="91">
        <f>'①-2入力シート（宿泊人数）【室】'!BM5</f>
        <v>0</v>
      </c>
      <c r="BN5" s="91">
        <f>'①-2入力シート（宿泊人数）【室】'!BN5</f>
        <v>0</v>
      </c>
      <c r="BO5" s="91">
        <f>'①-2入力シート（宿泊人数）【室】'!BO5</f>
        <v>0</v>
      </c>
      <c r="BP5" s="91">
        <f>'①-2入力シート（宿泊人数）【室】'!BP5</f>
        <v>0</v>
      </c>
      <c r="BQ5" s="91">
        <f>'①-2入力シート（宿泊人数）【室】'!BQ5</f>
        <v>0</v>
      </c>
      <c r="BR5" s="91">
        <f>'①-2入力シート（宿泊人数）【室】'!BR5</f>
        <v>0</v>
      </c>
      <c r="BS5" s="91">
        <f>'①-2入力シート（宿泊人数）【室】'!BS5</f>
        <v>0</v>
      </c>
      <c r="BT5" s="91">
        <f>'①-2入力シート（宿泊人数）【室】'!BT5</f>
        <v>0</v>
      </c>
      <c r="BU5" s="91">
        <f>'①-2入力シート（宿泊人数）【室】'!BU5</f>
        <v>0</v>
      </c>
      <c r="BV5" s="91">
        <f>'①-2入力シート（宿泊人数）【室】'!BV5</f>
        <v>0</v>
      </c>
      <c r="BW5" s="91">
        <f>'①-2入力シート（宿泊人数）【室】'!BW5</f>
        <v>0</v>
      </c>
      <c r="BX5" s="91">
        <f>'①-2入力シート（宿泊人数）【室】'!BX5</f>
        <v>0</v>
      </c>
      <c r="BY5" s="91">
        <f>'①-2入力シート（宿泊人数）【室】'!BY5</f>
        <v>0</v>
      </c>
      <c r="BZ5" s="91">
        <f>'①-2入力シート（宿泊人数）【室】'!BZ5</f>
        <v>0</v>
      </c>
      <c r="CA5" s="91">
        <f>'①-2入力シート（宿泊人数）【室】'!CA5</f>
        <v>0</v>
      </c>
      <c r="CB5" s="91">
        <f>'①-2入力シート（宿泊人数）【室】'!CB5</f>
        <v>0</v>
      </c>
      <c r="CC5" s="91">
        <f>'①-2入力シート（宿泊人数）【室】'!CC5</f>
        <v>0</v>
      </c>
      <c r="CD5" s="91">
        <f>'①-2入力シート（宿泊人数）【室】'!CD5</f>
        <v>0</v>
      </c>
      <c r="CE5" s="91">
        <f>'①-2入力シート（宿泊人数）【室】'!CE5</f>
        <v>0</v>
      </c>
      <c r="CF5" s="91">
        <f>'①-2入力シート（宿泊人数）【室】'!CF5</f>
        <v>0</v>
      </c>
      <c r="CG5" s="91">
        <f>'①-2入力シート（宿泊人数）【室】'!CG5</f>
        <v>0</v>
      </c>
      <c r="CH5" s="91">
        <f>'①-2入力シート（宿泊人数）【室】'!CH5</f>
        <v>0</v>
      </c>
      <c r="CI5" s="91">
        <f>'①-2入力シート（宿泊人数）【室】'!CI5</f>
        <v>0</v>
      </c>
      <c r="CJ5" s="91">
        <f>'①-2入力シート（宿泊人数）【室】'!CJ5</f>
        <v>0</v>
      </c>
      <c r="CK5" s="91">
        <f>'①-2入力シート（宿泊人数）【室】'!CK5</f>
        <v>0</v>
      </c>
      <c r="CL5" s="91">
        <f>'①-2入力シート（宿泊人数）【室】'!CL5</f>
        <v>0</v>
      </c>
      <c r="CM5" s="91">
        <f>'①-2入力シート（宿泊人数）【室】'!CM5</f>
        <v>0</v>
      </c>
      <c r="CN5" s="91">
        <f>'①-2入力シート（宿泊人数）【室】'!CN5</f>
        <v>0</v>
      </c>
      <c r="CO5" s="91">
        <f>'①-2入力シート（宿泊人数）【室】'!CO5</f>
        <v>0</v>
      </c>
      <c r="CP5" s="91">
        <f>'①-2入力シート（宿泊人数）【室】'!CP5</f>
        <v>0</v>
      </c>
      <c r="CQ5" s="91">
        <f>'①-2入力シート（宿泊人数）【室】'!CQ5</f>
        <v>0</v>
      </c>
      <c r="CR5" s="91">
        <f>'①-2入力シート（宿泊人数）【室】'!CR5</f>
        <v>0</v>
      </c>
      <c r="CS5" s="91">
        <f>'①-2入力シート（宿泊人数）【室】'!CS5</f>
        <v>0</v>
      </c>
      <c r="CT5" s="91">
        <f>'①-2入力シート（宿泊人数）【室】'!CT5</f>
        <v>0</v>
      </c>
      <c r="CU5" s="91">
        <f>'①-2入力シート（宿泊人数）【室】'!CU5</f>
        <v>0</v>
      </c>
      <c r="CV5" s="91">
        <f>'①-2入力シート（宿泊人数）【室】'!CV5</f>
        <v>0</v>
      </c>
      <c r="CW5" s="91">
        <f>'①-2入力シート（宿泊人数）【室】'!CW5</f>
        <v>0</v>
      </c>
      <c r="CX5" s="91">
        <f>'①-2入力シート（宿泊人数）【室】'!CX5</f>
        <v>0</v>
      </c>
      <c r="CY5" s="222"/>
    </row>
    <row r="6" spans="1:109">
      <c r="A6" s="208" t="s">
        <v>64</v>
      </c>
      <c r="B6" s="209"/>
      <c r="C6" s="91">
        <f>C5/1.1</f>
        <v>0</v>
      </c>
      <c r="D6" s="91">
        <f t="shared" ref="D6:L6" si="0">D5/1.1</f>
        <v>0</v>
      </c>
      <c r="E6" s="91">
        <f t="shared" si="0"/>
        <v>0</v>
      </c>
      <c r="F6" s="91">
        <f t="shared" si="0"/>
        <v>0</v>
      </c>
      <c r="G6" s="91">
        <f t="shared" si="0"/>
        <v>0</v>
      </c>
      <c r="H6" s="91">
        <f t="shared" si="0"/>
        <v>0</v>
      </c>
      <c r="I6" s="91">
        <f t="shared" si="0"/>
        <v>0</v>
      </c>
      <c r="J6" s="91">
        <f t="shared" si="0"/>
        <v>0</v>
      </c>
      <c r="K6" s="91">
        <f t="shared" si="0"/>
        <v>0</v>
      </c>
      <c r="L6" s="91">
        <f t="shared" si="0"/>
        <v>0</v>
      </c>
      <c r="M6" s="91">
        <f t="shared" ref="M6:N6" si="1">M5/1.1</f>
        <v>0</v>
      </c>
      <c r="N6" s="91">
        <f t="shared" si="1"/>
        <v>0</v>
      </c>
      <c r="O6" s="91">
        <f t="shared" ref="O6:BZ6" si="2">O5/1.1</f>
        <v>0</v>
      </c>
      <c r="P6" s="91">
        <f t="shared" si="2"/>
        <v>0</v>
      </c>
      <c r="Q6" s="91">
        <f t="shared" si="2"/>
        <v>0</v>
      </c>
      <c r="R6" s="91">
        <f t="shared" si="2"/>
        <v>0</v>
      </c>
      <c r="S6" s="91">
        <f t="shared" si="2"/>
        <v>0</v>
      </c>
      <c r="T6" s="91">
        <f t="shared" si="2"/>
        <v>0</v>
      </c>
      <c r="U6" s="91">
        <f t="shared" si="2"/>
        <v>0</v>
      </c>
      <c r="V6" s="91">
        <f t="shared" si="2"/>
        <v>0</v>
      </c>
      <c r="W6" s="91">
        <f t="shared" si="2"/>
        <v>0</v>
      </c>
      <c r="X6" s="91">
        <f t="shared" si="2"/>
        <v>0</v>
      </c>
      <c r="Y6" s="91">
        <f t="shared" si="2"/>
        <v>0</v>
      </c>
      <c r="Z6" s="91">
        <f t="shared" si="2"/>
        <v>0</v>
      </c>
      <c r="AA6" s="91">
        <f t="shared" si="2"/>
        <v>0</v>
      </c>
      <c r="AB6" s="91">
        <f t="shared" si="2"/>
        <v>0</v>
      </c>
      <c r="AC6" s="91">
        <f t="shared" si="2"/>
        <v>0</v>
      </c>
      <c r="AD6" s="91">
        <f t="shared" si="2"/>
        <v>0</v>
      </c>
      <c r="AE6" s="91">
        <f t="shared" si="2"/>
        <v>0</v>
      </c>
      <c r="AF6" s="91">
        <f t="shared" si="2"/>
        <v>0</v>
      </c>
      <c r="AG6" s="91">
        <f t="shared" si="2"/>
        <v>0</v>
      </c>
      <c r="AH6" s="91">
        <f t="shared" si="2"/>
        <v>0</v>
      </c>
      <c r="AI6" s="91">
        <f t="shared" si="2"/>
        <v>0</v>
      </c>
      <c r="AJ6" s="91">
        <f t="shared" si="2"/>
        <v>0</v>
      </c>
      <c r="AK6" s="91">
        <f t="shared" si="2"/>
        <v>0</v>
      </c>
      <c r="AL6" s="91">
        <f t="shared" si="2"/>
        <v>0</v>
      </c>
      <c r="AM6" s="91">
        <f t="shared" si="2"/>
        <v>0</v>
      </c>
      <c r="AN6" s="91">
        <f t="shared" si="2"/>
        <v>0</v>
      </c>
      <c r="AO6" s="91">
        <f t="shared" si="2"/>
        <v>0</v>
      </c>
      <c r="AP6" s="91">
        <f t="shared" si="2"/>
        <v>0</v>
      </c>
      <c r="AQ6" s="91">
        <f t="shared" si="2"/>
        <v>0</v>
      </c>
      <c r="AR6" s="91">
        <f t="shared" si="2"/>
        <v>0</v>
      </c>
      <c r="AS6" s="91">
        <f t="shared" si="2"/>
        <v>0</v>
      </c>
      <c r="AT6" s="91">
        <f t="shared" si="2"/>
        <v>0</v>
      </c>
      <c r="AU6" s="91">
        <f t="shared" si="2"/>
        <v>0</v>
      </c>
      <c r="AV6" s="91">
        <f t="shared" si="2"/>
        <v>0</v>
      </c>
      <c r="AW6" s="91">
        <f t="shared" si="2"/>
        <v>0</v>
      </c>
      <c r="AX6" s="91">
        <f t="shared" si="2"/>
        <v>0</v>
      </c>
      <c r="AY6" s="91">
        <f t="shared" si="2"/>
        <v>0</v>
      </c>
      <c r="AZ6" s="91">
        <f t="shared" si="2"/>
        <v>0</v>
      </c>
      <c r="BA6" s="91">
        <f t="shared" si="2"/>
        <v>0</v>
      </c>
      <c r="BB6" s="91">
        <f t="shared" si="2"/>
        <v>0</v>
      </c>
      <c r="BC6" s="91">
        <f t="shared" si="2"/>
        <v>0</v>
      </c>
      <c r="BD6" s="91">
        <f t="shared" si="2"/>
        <v>0</v>
      </c>
      <c r="BE6" s="91">
        <f t="shared" si="2"/>
        <v>0</v>
      </c>
      <c r="BF6" s="91">
        <f t="shared" si="2"/>
        <v>0</v>
      </c>
      <c r="BG6" s="91">
        <f t="shared" si="2"/>
        <v>0</v>
      </c>
      <c r="BH6" s="91">
        <f t="shared" si="2"/>
        <v>0</v>
      </c>
      <c r="BI6" s="91">
        <f t="shared" si="2"/>
        <v>0</v>
      </c>
      <c r="BJ6" s="91">
        <f t="shared" si="2"/>
        <v>0</v>
      </c>
      <c r="BK6" s="91">
        <f t="shared" si="2"/>
        <v>0</v>
      </c>
      <c r="BL6" s="91">
        <f t="shared" si="2"/>
        <v>0</v>
      </c>
      <c r="BM6" s="91">
        <f t="shared" si="2"/>
        <v>0</v>
      </c>
      <c r="BN6" s="91">
        <f t="shared" si="2"/>
        <v>0</v>
      </c>
      <c r="BO6" s="91">
        <f t="shared" si="2"/>
        <v>0</v>
      </c>
      <c r="BP6" s="91">
        <f t="shared" si="2"/>
        <v>0</v>
      </c>
      <c r="BQ6" s="91">
        <f t="shared" si="2"/>
        <v>0</v>
      </c>
      <c r="BR6" s="91">
        <f t="shared" si="2"/>
        <v>0</v>
      </c>
      <c r="BS6" s="91">
        <f t="shared" si="2"/>
        <v>0</v>
      </c>
      <c r="BT6" s="91">
        <f t="shared" si="2"/>
        <v>0</v>
      </c>
      <c r="BU6" s="91">
        <f t="shared" si="2"/>
        <v>0</v>
      </c>
      <c r="BV6" s="91">
        <f t="shared" si="2"/>
        <v>0</v>
      </c>
      <c r="BW6" s="91">
        <f t="shared" si="2"/>
        <v>0</v>
      </c>
      <c r="BX6" s="91">
        <f t="shared" si="2"/>
        <v>0</v>
      </c>
      <c r="BY6" s="91">
        <f t="shared" si="2"/>
        <v>0</v>
      </c>
      <c r="BZ6" s="91">
        <f t="shared" si="2"/>
        <v>0</v>
      </c>
      <c r="CA6" s="91">
        <f t="shared" ref="CA6:CX6" si="3">CA5/1.1</f>
        <v>0</v>
      </c>
      <c r="CB6" s="91">
        <f t="shared" si="3"/>
        <v>0</v>
      </c>
      <c r="CC6" s="91">
        <f t="shared" si="3"/>
        <v>0</v>
      </c>
      <c r="CD6" s="91">
        <f t="shared" si="3"/>
        <v>0</v>
      </c>
      <c r="CE6" s="91">
        <f t="shared" si="3"/>
        <v>0</v>
      </c>
      <c r="CF6" s="91">
        <f t="shared" si="3"/>
        <v>0</v>
      </c>
      <c r="CG6" s="91">
        <f t="shared" si="3"/>
        <v>0</v>
      </c>
      <c r="CH6" s="91">
        <f t="shared" si="3"/>
        <v>0</v>
      </c>
      <c r="CI6" s="91">
        <f t="shared" si="3"/>
        <v>0</v>
      </c>
      <c r="CJ6" s="91">
        <f t="shared" si="3"/>
        <v>0</v>
      </c>
      <c r="CK6" s="91">
        <f t="shared" si="3"/>
        <v>0</v>
      </c>
      <c r="CL6" s="91">
        <f t="shared" si="3"/>
        <v>0</v>
      </c>
      <c r="CM6" s="91">
        <f t="shared" si="3"/>
        <v>0</v>
      </c>
      <c r="CN6" s="91">
        <f t="shared" si="3"/>
        <v>0</v>
      </c>
      <c r="CO6" s="91">
        <f t="shared" si="3"/>
        <v>0</v>
      </c>
      <c r="CP6" s="91">
        <f t="shared" si="3"/>
        <v>0</v>
      </c>
      <c r="CQ6" s="91">
        <f t="shared" si="3"/>
        <v>0</v>
      </c>
      <c r="CR6" s="91">
        <f t="shared" si="3"/>
        <v>0</v>
      </c>
      <c r="CS6" s="91">
        <f t="shared" si="3"/>
        <v>0</v>
      </c>
      <c r="CT6" s="91">
        <f t="shared" si="3"/>
        <v>0</v>
      </c>
      <c r="CU6" s="91">
        <f t="shared" si="3"/>
        <v>0</v>
      </c>
      <c r="CV6" s="91">
        <f t="shared" si="3"/>
        <v>0</v>
      </c>
      <c r="CW6" s="91">
        <f t="shared" si="3"/>
        <v>0</v>
      </c>
      <c r="CX6" s="91">
        <f t="shared" si="3"/>
        <v>0</v>
      </c>
      <c r="CY6" s="222"/>
    </row>
    <row r="7" spans="1:109">
      <c r="A7" s="208" t="s">
        <v>65</v>
      </c>
      <c r="B7" s="209"/>
      <c r="C7" s="91">
        <f t="shared" ref="C7:L7" si="4">ROUNDDOWN(C$6,-2)</f>
        <v>0</v>
      </c>
      <c r="D7" s="91">
        <f t="shared" si="4"/>
        <v>0</v>
      </c>
      <c r="E7" s="91">
        <f t="shared" si="4"/>
        <v>0</v>
      </c>
      <c r="F7" s="91">
        <f t="shared" si="4"/>
        <v>0</v>
      </c>
      <c r="G7" s="91">
        <f t="shared" si="4"/>
        <v>0</v>
      </c>
      <c r="H7" s="91">
        <f t="shared" si="4"/>
        <v>0</v>
      </c>
      <c r="I7" s="91">
        <f t="shared" si="4"/>
        <v>0</v>
      </c>
      <c r="J7" s="91">
        <f t="shared" si="4"/>
        <v>0</v>
      </c>
      <c r="K7" s="91">
        <f t="shared" si="4"/>
        <v>0</v>
      </c>
      <c r="L7" s="91">
        <f t="shared" si="4"/>
        <v>0</v>
      </c>
      <c r="M7" s="91">
        <f t="shared" ref="M7:BX7" si="5">ROUNDDOWN(M$6,-2)</f>
        <v>0</v>
      </c>
      <c r="N7" s="91">
        <f t="shared" si="5"/>
        <v>0</v>
      </c>
      <c r="O7" s="91">
        <f t="shared" si="5"/>
        <v>0</v>
      </c>
      <c r="P7" s="91">
        <f t="shared" si="5"/>
        <v>0</v>
      </c>
      <c r="Q7" s="91">
        <f t="shared" si="5"/>
        <v>0</v>
      </c>
      <c r="R7" s="91">
        <f t="shared" si="5"/>
        <v>0</v>
      </c>
      <c r="S7" s="91">
        <f t="shared" si="5"/>
        <v>0</v>
      </c>
      <c r="T7" s="91">
        <f t="shared" si="5"/>
        <v>0</v>
      </c>
      <c r="U7" s="91">
        <f t="shared" si="5"/>
        <v>0</v>
      </c>
      <c r="V7" s="91">
        <f t="shared" si="5"/>
        <v>0</v>
      </c>
      <c r="W7" s="91">
        <f t="shared" si="5"/>
        <v>0</v>
      </c>
      <c r="X7" s="91">
        <f t="shared" si="5"/>
        <v>0</v>
      </c>
      <c r="Y7" s="91">
        <f t="shared" si="5"/>
        <v>0</v>
      </c>
      <c r="Z7" s="91">
        <f t="shared" si="5"/>
        <v>0</v>
      </c>
      <c r="AA7" s="91">
        <f t="shared" si="5"/>
        <v>0</v>
      </c>
      <c r="AB7" s="91">
        <f t="shared" si="5"/>
        <v>0</v>
      </c>
      <c r="AC7" s="91">
        <f t="shared" si="5"/>
        <v>0</v>
      </c>
      <c r="AD7" s="91">
        <f t="shared" si="5"/>
        <v>0</v>
      </c>
      <c r="AE7" s="91">
        <f t="shared" si="5"/>
        <v>0</v>
      </c>
      <c r="AF7" s="91">
        <f t="shared" si="5"/>
        <v>0</v>
      </c>
      <c r="AG7" s="91">
        <f t="shared" si="5"/>
        <v>0</v>
      </c>
      <c r="AH7" s="91">
        <f t="shared" si="5"/>
        <v>0</v>
      </c>
      <c r="AI7" s="91">
        <f t="shared" si="5"/>
        <v>0</v>
      </c>
      <c r="AJ7" s="91">
        <f t="shared" si="5"/>
        <v>0</v>
      </c>
      <c r="AK7" s="91">
        <f t="shared" si="5"/>
        <v>0</v>
      </c>
      <c r="AL7" s="91">
        <f t="shared" si="5"/>
        <v>0</v>
      </c>
      <c r="AM7" s="91">
        <f t="shared" si="5"/>
        <v>0</v>
      </c>
      <c r="AN7" s="91">
        <f t="shared" si="5"/>
        <v>0</v>
      </c>
      <c r="AO7" s="91">
        <f t="shared" si="5"/>
        <v>0</v>
      </c>
      <c r="AP7" s="91">
        <f t="shared" si="5"/>
        <v>0</v>
      </c>
      <c r="AQ7" s="91">
        <f t="shared" si="5"/>
        <v>0</v>
      </c>
      <c r="AR7" s="91">
        <f t="shared" si="5"/>
        <v>0</v>
      </c>
      <c r="AS7" s="91">
        <f t="shared" si="5"/>
        <v>0</v>
      </c>
      <c r="AT7" s="91">
        <f t="shared" si="5"/>
        <v>0</v>
      </c>
      <c r="AU7" s="91">
        <f t="shared" si="5"/>
        <v>0</v>
      </c>
      <c r="AV7" s="91">
        <f t="shared" si="5"/>
        <v>0</v>
      </c>
      <c r="AW7" s="91">
        <f t="shared" si="5"/>
        <v>0</v>
      </c>
      <c r="AX7" s="91">
        <f t="shared" si="5"/>
        <v>0</v>
      </c>
      <c r="AY7" s="91">
        <f t="shared" si="5"/>
        <v>0</v>
      </c>
      <c r="AZ7" s="91">
        <f t="shared" si="5"/>
        <v>0</v>
      </c>
      <c r="BA7" s="91">
        <f t="shared" si="5"/>
        <v>0</v>
      </c>
      <c r="BB7" s="91">
        <f t="shared" si="5"/>
        <v>0</v>
      </c>
      <c r="BC7" s="91">
        <f t="shared" si="5"/>
        <v>0</v>
      </c>
      <c r="BD7" s="91">
        <f t="shared" si="5"/>
        <v>0</v>
      </c>
      <c r="BE7" s="91">
        <f t="shared" si="5"/>
        <v>0</v>
      </c>
      <c r="BF7" s="91">
        <f t="shared" si="5"/>
        <v>0</v>
      </c>
      <c r="BG7" s="91">
        <f t="shared" si="5"/>
        <v>0</v>
      </c>
      <c r="BH7" s="91">
        <f t="shared" si="5"/>
        <v>0</v>
      </c>
      <c r="BI7" s="91">
        <f t="shared" si="5"/>
        <v>0</v>
      </c>
      <c r="BJ7" s="91">
        <f t="shared" si="5"/>
        <v>0</v>
      </c>
      <c r="BK7" s="91">
        <f t="shared" si="5"/>
        <v>0</v>
      </c>
      <c r="BL7" s="91">
        <f t="shared" si="5"/>
        <v>0</v>
      </c>
      <c r="BM7" s="91">
        <f t="shared" si="5"/>
        <v>0</v>
      </c>
      <c r="BN7" s="91">
        <f t="shared" si="5"/>
        <v>0</v>
      </c>
      <c r="BO7" s="91">
        <f t="shared" si="5"/>
        <v>0</v>
      </c>
      <c r="BP7" s="91">
        <f t="shared" si="5"/>
        <v>0</v>
      </c>
      <c r="BQ7" s="91">
        <f t="shared" si="5"/>
        <v>0</v>
      </c>
      <c r="BR7" s="91">
        <f t="shared" si="5"/>
        <v>0</v>
      </c>
      <c r="BS7" s="91">
        <f t="shared" si="5"/>
        <v>0</v>
      </c>
      <c r="BT7" s="91">
        <f t="shared" si="5"/>
        <v>0</v>
      </c>
      <c r="BU7" s="91">
        <f t="shared" si="5"/>
        <v>0</v>
      </c>
      <c r="BV7" s="91">
        <f t="shared" si="5"/>
        <v>0</v>
      </c>
      <c r="BW7" s="91">
        <f t="shared" si="5"/>
        <v>0</v>
      </c>
      <c r="BX7" s="91">
        <f t="shared" si="5"/>
        <v>0</v>
      </c>
      <c r="BY7" s="91">
        <f t="shared" ref="BY7:CX7" si="6">ROUNDDOWN(BY$6,-2)</f>
        <v>0</v>
      </c>
      <c r="BZ7" s="91">
        <f t="shared" si="6"/>
        <v>0</v>
      </c>
      <c r="CA7" s="91">
        <f t="shared" si="6"/>
        <v>0</v>
      </c>
      <c r="CB7" s="91">
        <f t="shared" si="6"/>
        <v>0</v>
      </c>
      <c r="CC7" s="91">
        <f t="shared" si="6"/>
        <v>0</v>
      </c>
      <c r="CD7" s="91">
        <f t="shared" si="6"/>
        <v>0</v>
      </c>
      <c r="CE7" s="91">
        <f t="shared" si="6"/>
        <v>0</v>
      </c>
      <c r="CF7" s="91">
        <f t="shared" si="6"/>
        <v>0</v>
      </c>
      <c r="CG7" s="91">
        <f t="shared" si="6"/>
        <v>0</v>
      </c>
      <c r="CH7" s="91">
        <f t="shared" si="6"/>
        <v>0</v>
      </c>
      <c r="CI7" s="91">
        <f t="shared" si="6"/>
        <v>0</v>
      </c>
      <c r="CJ7" s="91">
        <f t="shared" si="6"/>
        <v>0</v>
      </c>
      <c r="CK7" s="91">
        <f t="shared" si="6"/>
        <v>0</v>
      </c>
      <c r="CL7" s="91">
        <f t="shared" si="6"/>
        <v>0</v>
      </c>
      <c r="CM7" s="91">
        <f t="shared" si="6"/>
        <v>0</v>
      </c>
      <c r="CN7" s="91">
        <f t="shared" si="6"/>
        <v>0</v>
      </c>
      <c r="CO7" s="91">
        <f t="shared" si="6"/>
        <v>0</v>
      </c>
      <c r="CP7" s="91">
        <f t="shared" si="6"/>
        <v>0</v>
      </c>
      <c r="CQ7" s="91">
        <f t="shared" si="6"/>
        <v>0</v>
      </c>
      <c r="CR7" s="91">
        <f t="shared" si="6"/>
        <v>0</v>
      </c>
      <c r="CS7" s="91">
        <f t="shared" si="6"/>
        <v>0</v>
      </c>
      <c r="CT7" s="91">
        <f t="shared" si="6"/>
        <v>0</v>
      </c>
      <c r="CU7" s="91">
        <f t="shared" si="6"/>
        <v>0</v>
      </c>
      <c r="CV7" s="91">
        <f t="shared" si="6"/>
        <v>0</v>
      </c>
      <c r="CW7" s="91">
        <f t="shared" si="6"/>
        <v>0</v>
      </c>
      <c r="CX7" s="91">
        <f t="shared" si="6"/>
        <v>0</v>
      </c>
      <c r="CY7" s="222"/>
      <c r="DC7" s="191"/>
      <c r="DD7" s="211" t="s">
        <v>61</v>
      </c>
      <c r="DE7" s="211" t="s">
        <v>62</v>
      </c>
    </row>
    <row r="8" spans="1:109" s="6" customFormat="1" ht="19.5" thickBot="1">
      <c r="A8" s="208" t="s">
        <v>80</v>
      </c>
      <c r="B8" s="209"/>
      <c r="C8" s="168">
        <f>'①-2入力シート（宿泊人数）【室】'!C8</f>
        <v>0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223"/>
      <c r="DC8" s="191"/>
      <c r="DD8" s="191"/>
      <c r="DE8" s="191"/>
    </row>
    <row r="9" spans="1:109" ht="19.5" customHeight="1" thickTop="1">
      <c r="A9" s="195" t="s">
        <v>82</v>
      </c>
      <c r="B9" s="94">
        <v>1</v>
      </c>
      <c r="C9" s="9">
        <f>IFERROR(IF('⑥-2A申告納付税額（3％）【室】'!C9-'⑦-2Aのうち道分【室】'!C9&lt;0, '⑥-2A申告納付税額（3％）【室】'!C9-'⑦-2Aのうち道分【室】'!C9, 0), 0)</f>
        <v>0</v>
      </c>
      <c r="D9" s="9">
        <f>IFERROR(IF('⑥-2A申告納付税額（3％）【室】'!D9-'⑦-2Aのうち道分【室】'!D9&lt;0, '⑥-2A申告納付税額（3％）【室】'!D9-'⑦-2Aのうち道分【室】'!D9, 0), 0)</f>
        <v>0</v>
      </c>
      <c r="E9" s="9">
        <f>IFERROR(IF('⑥-2A申告納付税額（3％）【室】'!E9-'⑦-2Aのうち道分【室】'!E9&lt;0, '⑥-2A申告納付税額（3％）【室】'!E9-'⑦-2Aのうち道分【室】'!E9, 0), 0)</f>
        <v>0</v>
      </c>
      <c r="F9" s="9">
        <f>IFERROR(IF('⑥-2A申告納付税額（3％）【室】'!F9-'⑦-2Aのうち道分【室】'!F9&lt;0, '⑥-2A申告納付税額（3％）【室】'!F9-'⑦-2Aのうち道分【室】'!F9, 0), 0)</f>
        <v>0</v>
      </c>
      <c r="G9" s="9">
        <f>IFERROR(IF('⑥-2A申告納付税額（3％）【室】'!G9-'⑦-2Aのうち道分【室】'!G9&lt;0, '⑥-2A申告納付税額（3％）【室】'!G9-'⑦-2Aのうち道分【室】'!G9, 0), 0)</f>
        <v>0</v>
      </c>
      <c r="H9" s="9">
        <f>IFERROR(IF('⑥-2A申告納付税額（3％）【室】'!H9-'⑦-2Aのうち道分【室】'!H9&lt;0, '⑥-2A申告納付税額（3％）【室】'!H9-'⑦-2Aのうち道分【室】'!H9, 0), 0)</f>
        <v>0</v>
      </c>
      <c r="I9" s="9">
        <f>IFERROR(IF('⑥-2A申告納付税額（3％）【室】'!I9-'⑦-2Aのうち道分【室】'!I9&lt;0, '⑥-2A申告納付税額（3％）【室】'!I9-'⑦-2Aのうち道分【室】'!I9, 0), 0)</f>
        <v>0</v>
      </c>
      <c r="J9" s="9">
        <f>IFERROR(IF('⑥-2A申告納付税額（3％）【室】'!J9-'⑦-2Aのうち道分【室】'!J9&lt;0, '⑥-2A申告納付税額（3％）【室】'!J9-'⑦-2Aのうち道分【室】'!J9, 0), 0)</f>
        <v>0</v>
      </c>
      <c r="K9" s="9">
        <f>IFERROR(IF('⑥-2A申告納付税額（3％）【室】'!K9-'⑦-2Aのうち道分【室】'!K9&lt;0, '⑥-2A申告納付税額（3％）【室】'!K9-'⑦-2Aのうち道分【室】'!K9, 0), 0)</f>
        <v>0</v>
      </c>
      <c r="L9" s="9">
        <f>IFERROR(IF('⑥-2A申告納付税額（3％）【室】'!L9-'⑦-2Aのうち道分【室】'!L9&lt;0, '⑥-2A申告納付税額（3％）【室】'!L9-'⑦-2Aのうち道分【室】'!L9, 0), 0)</f>
        <v>0</v>
      </c>
      <c r="M9" s="9">
        <f>IFERROR(IF('⑥-2A申告納付税額（3％）【室】'!M9-'⑦-2Aのうち道分【室】'!M9&lt;0, '⑥-2A申告納付税額（3％）【室】'!M9-'⑦-2Aのうち道分【室】'!M9, 0), 0)</f>
        <v>0</v>
      </c>
      <c r="N9" s="97">
        <f>IFERROR(IF('⑥-2A申告納付税額（3％）【室】'!N9-'⑦-2Aのうち道分【室】'!N9&lt;0, '⑥-2A申告納付税額（3％）【室】'!N9-'⑦-2Aのうち道分【室】'!N9, 0), 0)</f>
        <v>0</v>
      </c>
      <c r="O9" s="97">
        <f>IFERROR(IF('⑥-2A申告納付税額（3％）【室】'!O9-'⑦-2Aのうち道分【室】'!O9&lt;0, '⑥-2A申告納付税額（3％）【室】'!O9-'⑦-2Aのうち道分【室】'!O9, 0), 0)</f>
        <v>0</v>
      </c>
      <c r="P9" s="97">
        <f>IFERROR(IF('⑥-2A申告納付税額（3％）【室】'!P9-'⑦-2Aのうち道分【室】'!P9&lt;0, '⑥-2A申告納付税額（3％）【室】'!P9-'⑦-2Aのうち道分【室】'!P9, 0), 0)</f>
        <v>0</v>
      </c>
      <c r="Q9" s="97">
        <f>IFERROR(IF('⑥-2A申告納付税額（3％）【室】'!Q9-'⑦-2Aのうち道分【室】'!Q9&lt;0, '⑥-2A申告納付税額（3％）【室】'!Q9-'⑦-2Aのうち道分【室】'!Q9, 0), 0)</f>
        <v>0</v>
      </c>
      <c r="R9" s="97">
        <f>IFERROR(IF('⑥-2A申告納付税額（3％）【室】'!R9-'⑦-2Aのうち道分【室】'!R9&lt;0, '⑥-2A申告納付税額（3％）【室】'!R9-'⑦-2Aのうち道分【室】'!R9, 0), 0)</f>
        <v>0</v>
      </c>
      <c r="S9" s="97">
        <f>IFERROR(IF('⑥-2A申告納付税額（3％）【室】'!S9-'⑦-2Aのうち道分【室】'!S9&lt;0, '⑥-2A申告納付税額（3％）【室】'!S9-'⑦-2Aのうち道分【室】'!S9, 0), 0)</f>
        <v>0</v>
      </c>
      <c r="T9" s="97">
        <f>IFERROR(IF('⑥-2A申告納付税額（3％）【室】'!T9-'⑦-2Aのうち道分【室】'!T9&lt;0, '⑥-2A申告納付税額（3％）【室】'!T9-'⑦-2Aのうち道分【室】'!T9, 0), 0)</f>
        <v>0</v>
      </c>
      <c r="U9" s="97">
        <f>IFERROR(IF('⑥-2A申告納付税額（3％）【室】'!U9-'⑦-2Aのうち道分【室】'!U9&lt;0, '⑥-2A申告納付税額（3％）【室】'!U9-'⑦-2Aのうち道分【室】'!U9, 0), 0)</f>
        <v>0</v>
      </c>
      <c r="V9" s="97">
        <f>IFERROR(IF('⑥-2A申告納付税額（3％）【室】'!V9-'⑦-2Aのうち道分【室】'!V9&lt;0, '⑥-2A申告納付税額（3％）【室】'!V9-'⑦-2Aのうち道分【室】'!V9, 0), 0)</f>
        <v>0</v>
      </c>
      <c r="W9" s="97">
        <f>IFERROR(IF('⑥-2A申告納付税額（3％）【室】'!W9-'⑦-2Aのうち道分【室】'!W9&lt;0, '⑥-2A申告納付税額（3％）【室】'!W9-'⑦-2Aのうち道分【室】'!W9, 0), 0)</f>
        <v>0</v>
      </c>
      <c r="X9" s="97">
        <f>IFERROR(IF('⑥-2A申告納付税額（3％）【室】'!X9-'⑦-2Aのうち道分【室】'!X9&lt;0, '⑥-2A申告納付税額（3％）【室】'!X9-'⑦-2Aのうち道分【室】'!X9, 0), 0)</f>
        <v>0</v>
      </c>
      <c r="Y9" s="97">
        <f>IFERROR(IF('⑥-2A申告納付税額（3％）【室】'!Y9-'⑦-2Aのうち道分【室】'!Y9&lt;0, '⑥-2A申告納付税額（3％）【室】'!Y9-'⑦-2Aのうち道分【室】'!Y9, 0), 0)</f>
        <v>0</v>
      </c>
      <c r="Z9" s="97">
        <f>IFERROR(IF('⑥-2A申告納付税額（3％）【室】'!Z9-'⑦-2Aのうち道分【室】'!Z9&lt;0, '⑥-2A申告納付税額（3％）【室】'!Z9-'⑦-2Aのうち道分【室】'!Z9, 0), 0)</f>
        <v>0</v>
      </c>
      <c r="AA9" s="97">
        <f>IFERROR(IF('⑥-2A申告納付税額（3％）【室】'!AA9-'⑦-2Aのうち道分【室】'!AA9&lt;0, '⑥-2A申告納付税額（3％）【室】'!AA9-'⑦-2Aのうち道分【室】'!AA9, 0), 0)</f>
        <v>0</v>
      </c>
      <c r="AB9" s="97">
        <f>IFERROR(IF('⑥-2A申告納付税額（3％）【室】'!AB9-'⑦-2Aのうち道分【室】'!AB9&lt;0, '⑥-2A申告納付税額（3％）【室】'!AB9-'⑦-2Aのうち道分【室】'!AB9, 0), 0)</f>
        <v>0</v>
      </c>
      <c r="AC9" s="97">
        <f>IFERROR(IF('⑥-2A申告納付税額（3％）【室】'!AC9-'⑦-2Aのうち道分【室】'!AC9&lt;0, '⑥-2A申告納付税額（3％）【室】'!AC9-'⑦-2Aのうち道分【室】'!AC9, 0), 0)</f>
        <v>0</v>
      </c>
      <c r="AD9" s="97">
        <f>IFERROR(IF('⑥-2A申告納付税額（3％）【室】'!AD9-'⑦-2Aのうち道分【室】'!AD9&lt;0, '⑥-2A申告納付税額（3％）【室】'!AD9-'⑦-2Aのうち道分【室】'!AD9, 0), 0)</f>
        <v>0</v>
      </c>
      <c r="AE9" s="97">
        <f>IFERROR(IF('⑥-2A申告納付税額（3％）【室】'!AE9-'⑦-2Aのうち道分【室】'!AE9&lt;0, '⑥-2A申告納付税額（3％）【室】'!AE9-'⑦-2Aのうち道分【室】'!AE9, 0), 0)</f>
        <v>0</v>
      </c>
      <c r="AF9" s="97">
        <f>IFERROR(IF('⑥-2A申告納付税額（3％）【室】'!AF9-'⑦-2Aのうち道分【室】'!AF9&lt;0, '⑥-2A申告納付税額（3％）【室】'!AF9-'⑦-2Aのうち道分【室】'!AF9, 0), 0)</f>
        <v>0</v>
      </c>
      <c r="AG9" s="97">
        <f>IFERROR(IF('⑥-2A申告納付税額（3％）【室】'!AG9-'⑦-2Aのうち道分【室】'!AG9&lt;0, '⑥-2A申告納付税額（3％）【室】'!AG9-'⑦-2Aのうち道分【室】'!AG9, 0), 0)</f>
        <v>0</v>
      </c>
      <c r="AH9" s="97">
        <f>IFERROR(IF('⑥-2A申告納付税額（3％）【室】'!AH9-'⑦-2Aのうち道分【室】'!AH9&lt;0, '⑥-2A申告納付税額（3％）【室】'!AH9-'⑦-2Aのうち道分【室】'!AH9, 0), 0)</f>
        <v>0</v>
      </c>
      <c r="AI9" s="97">
        <f>IFERROR(IF('⑥-2A申告納付税額（3％）【室】'!AI9-'⑦-2Aのうち道分【室】'!AI9&lt;0, '⑥-2A申告納付税額（3％）【室】'!AI9-'⑦-2Aのうち道分【室】'!AI9, 0), 0)</f>
        <v>0</v>
      </c>
      <c r="AJ9" s="97">
        <f>IFERROR(IF('⑥-2A申告納付税額（3％）【室】'!AJ9-'⑦-2Aのうち道分【室】'!AJ9&lt;0, '⑥-2A申告納付税額（3％）【室】'!AJ9-'⑦-2Aのうち道分【室】'!AJ9, 0), 0)</f>
        <v>0</v>
      </c>
      <c r="AK9" s="97">
        <f>IFERROR(IF('⑥-2A申告納付税額（3％）【室】'!AK9-'⑦-2Aのうち道分【室】'!AK9&lt;0, '⑥-2A申告納付税額（3％）【室】'!AK9-'⑦-2Aのうち道分【室】'!AK9, 0), 0)</f>
        <v>0</v>
      </c>
      <c r="AL9" s="97">
        <f>IFERROR(IF('⑥-2A申告納付税額（3％）【室】'!AL9-'⑦-2Aのうち道分【室】'!AL9&lt;0, '⑥-2A申告納付税額（3％）【室】'!AL9-'⑦-2Aのうち道分【室】'!AL9, 0), 0)</f>
        <v>0</v>
      </c>
      <c r="AM9" s="97">
        <f>IFERROR(IF('⑥-2A申告納付税額（3％）【室】'!AM9-'⑦-2Aのうち道分【室】'!AM9&lt;0, '⑥-2A申告納付税額（3％）【室】'!AM9-'⑦-2Aのうち道分【室】'!AM9, 0), 0)</f>
        <v>0</v>
      </c>
      <c r="AN9" s="97">
        <f>IFERROR(IF('⑥-2A申告納付税額（3％）【室】'!AN9-'⑦-2Aのうち道分【室】'!AN9&lt;0, '⑥-2A申告納付税額（3％）【室】'!AN9-'⑦-2Aのうち道分【室】'!AN9, 0), 0)</f>
        <v>0</v>
      </c>
      <c r="AO9" s="97">
        <f>IFERROR(IF('⑥-2A申告納付税額（3％）【室】'!AO9-'⑦-2Aのうち道分【室】'!AO9&lt;0, '⑥-2A申告納付税額（3％）【室】'!AO9-'⑦-2Aのうち道分【室】'!AO9, 0), 0)</f>
        <v>0</v>
      </c>
      <c r="AP9" s="97">
        <f>IFERROR(IF('⑥-2A申告納付税額（3％）【室】'!AP9-'⑦-2Aのうち道分【室】'!AP9&lt;0, '⑥-2A申告納付税額（3％）【室】'!AP9-'⑦-2Aのうち道分【室】'!AP9, 0), 0)</f>
        <v>0</v>
      </c>
      <c r="AQ9" s="97">
        <f>IFERROR(IF('⑥-2A申告納付税額（3％）【室】'!AQ9-'⑦-2Aのうち道分【室】'!AQ9&lt;0, '⑥-2A申告納付税額（3％）【室】'!AQ9-'⑦-2Aのうち道分【室】'!AQ9, 0), 0)</f>
        <v>0</v>
      </c>
      <c r="AR9" s="97">
        <f>IFERROR(IF('⑥-2A申告納付税額（3％）【室】'!AR9-'⑦-2Aのうち道分【室】'!AR9&lt;0, '⑥-2A申告納付税額（3％）【室】'!AR9-'⑦-2Aのうち道分【室】'!AR9, 0), 0)</f>
        <v>0</v>
      </c>
      <c r="AS9" s="97">
        <f>IFERROR(IF('⑥-2A申告納付税額（3％）【室】'!AS9-'⑦-2Aのうち道分【室】'!AS9&lt;0, '⑥-2A申告納付税額（3％）【室】'!AS9-'⑦-2Aのうち道分【室】'!AS9, 0), 0)</f>
        <v>0</v>
      </c>
      <c r="AT9" s="97">
        <f>IFERROR(IF('⑥-2A申告納付税額（3％）【室】'!AT9-'⑦-2Aのうち道分【室】'!AT9&lt;0, '⑥-2A申告納付税額（3％）【室】'!AT9-'⑦-2Aのうち道分【室】'!AT9, 0), 0)</f>
        <v>0</v>
      </c>
      <c r="AU9" s="97">
        <f>IFERROR(IF('⑥-2A申告納付税額（3％）【室】'!AU9-'⑦-2Aのうち道分【室】'!AU9&lt;0, '⑥-2A申告納付税額（3％）【室】'!AU9-'⑦-2Aのうち道分【室】'!AU9, 0), 0)</f>
        <v>0</v>
      </c>
      <c r="AV9" s="97">
        <f>IFERROR(IF('⑥-2A申告納付税額（3％）【室】'!AV9-'⑦-2Aのうち道分【室】'!AV9&lt;0, '⑥-2A申告納付税額（3％）【室】'!AV9-'⑦-2Aのうち道分【室】'!AV9, 0), 0)</f>
        <v>0</v>
      </c>
      <c r="AW9" s="97">
        <f>IFERROR(IF('⑥-2A申告納付税額（3％）【室】'!AW9-'⑦-2Aのうち道分【室】'!AW9&lt;0, '⑥-2A申告納付税額（3％）【室】'!AW9-'⑦-2Aのうち道分【室】'!AW9, 0), 0)</f>
        <v>0</v>
      </c>
      <c r="AX9" s="97">
        <f>IFERROR(IF('⑥-2A申告納付税額（3％）【室】'!AX9-'⑦-2Aのうち道分【室】'!AX9&lt;0, '⑥-2A申告納付税額（3％）【室】'!AX9-'⑦-2Aのうち道分【室】'!AX9, 0), 0)</f>
        <v>0</v>
      </c>
      <c r="AY9" s="97">
        <f>IFERROR(IF('⑥-2A申告納付税額（3％）【室】'!AY9-'⑦-2Aのうち道分【室】'!AY9&lt;0, '⑥-2A申告納付税額（3％）【室】'!AY9-'⑦-2Aのうち道分【室】'!AY9, 0), 0)</f>
        <v>0</v>
      </c>
      <c r="AZ9" s="97">
        <f>IFERROR(IF('⑥-2A申告納付税額（3％）【室】'!AZ9-'⑦-2Aのうち道分【室】'!AZ9&lt;0, '⑥-2A申告納付税額（3％）【室】'!AZ9-'⑦-2Aのうち道分【室】'!AZ9, 0), 0)</f>
        <v>0</v>
      </c>
      <c r="BA9" s="97">
        <f>IFERROR(IF('⑥-2A申告納付税額（3％）【室】'!BA9-'⑦-2Aのうち道分【室】'!BA9&lt;0, '⑥-2A申告納付税額（3％）【室】'!BA9-'⑦-2Aのうち道分【室】'!BA9, 0), 0)</f>
        <v>0</v>
      </c>
      <c r="BB9" s="97">
        <f>IFERROR(IF('⑥-2A申告納付税額（3％）【室】'!BB9-'⑦-2Aのうち道分【室】'!BB9&lt;0, '⑥-2A申告納付税額（3％）【室】'!BB9-'⑦-2Aのうち道分【室】'!BB9, 0), 0)</f>
        <v>0</v>
      </c>
      <c r="BC9" s="97">
        <f>IFERROR(IF('⑥-2A申告納付税額（3％）【室】'!BC9-'⑦-2Aのうち道分【室】'!BC9&lt;0, '⑥-2A申告納付税額（3％）【室】'!BC9-'⑦-2Aのうち道分【室】'!BC9, 0), 0)</f>
        <v>0</v>
      </c>
      <c r="BD9" s="97">
        <f>IFERROR(IF('⑥-2A申告納付税額（3％）【室】'!BD9-'⑦-2Aのうち道分【室】'!BD9&lt;0, '⑥-2A申告納付税額（3％）【室】'!BD9-'⑦-2Aのうち道分【室】'!BD9, 0), 0)</f>
        <v>0</v>
      </c>
      <c r="BE9" s="97">
        <f>IFERROR(IF('⑥-2A申告納付税額（3％）【室】'!BE9-'⑦-2Aのうち道分【室】'!BE9&lt;0, '⑥-2A申告納付税額（3％）【室】'!BE9-'⑦-2Aのうち道分【室】'!BE9, 0), 0)</f>
        <v>0</v>
      </c>
      <c r="BF9" s="97">
        <f>IFERROR(IF('⑥-2A申告納付税額（3％）【室】'!BF9-'⑦-2Aのうち道分【室】'!BF9&lt;0, '⑥-2A申告納付税額（3％）【室】'!BF9-'⑦-2Aのうち道分【室】'!BF9, 0), 0)</f>
        <v>0</v>
      </c>
      <c r="BG9" s="97">
        <f>IFERROR(IF('⑥-2A申告納付税額（3％）【室】'!BG9-'⑦-2Aのうち道分【室】'!BG9&lt;0, '⑥-2A申告納付税額（3％）【室】'!BG9-'⑦-2Aのうち道分【室】'!BG9, 0), 0)</f>
        <v>0</v>
      </c>
      <c r="BH9" s="97">
        <f>IFERROR(IF('⑥-2A申告納付税額（3％）【室】'!BH9-'⑦-2Aのうち道分【室】'!BH9&lt;0, '⑥-2A申告納付税額（3％）【室】'!BH9-'⑦-2Aのうち道分【室】'!BH9, 0), 0)</f>
        <v>0</v>
      </c>
      <c r="BI9" s="97">
        <f>IFERROR(IF('⑥-2A申告納付税額（3％）【室】'!BI9-'⑦-2Aのうち道分【室】'!BI9&lt;0, '⑥-2A申告納付税額（3％）【室】'!BI9-'⑦-2Aのうち道分【室】'!BI9, 0), 0)</f>
        <v>0</v>
      </c>
      <c r="BJ9" s="97">
        <f>IFERROR(IF('⑥-2A申告納付税額（3％）【室】'!BJ9-'⑦-2Aのうち道分【室】'!BJ9&lt;0, '⑥-2A申告納付税額（3％）【室】'!BJ9-'⑦-2Aのうち道分【室】'!BJ9, 0), 0)</f>
        <v>0</v>
      </c>
      <c r="BK9" s="97">
        <f>IFERROR(IF('⑥-2A申告納付税額（3％）【室】'!BK9-'⑦-2Aのうち道分【室】'!BK9&lt;0, '⑥-2A申告納付税額（3％）【室】'!BK9-'⑦-2Aのうち道分【室】'!BK9, 0), 0)</f>
        <v>0</v>
      </c>
      <c r="BL9" s="97">
        <f>IFERROR(IF('⑥-2A申告納付税額（3％）【室】'!BL9-'⑦-2Aのうち道分【室】'!BL9&lt;0, '⑥-2A申告納付税額（3％）【室】'!BL9-'⑦-2Aのうち道分【室】'!BL9, 0), 0)</f>
        <v>0</v>
      </c>
      <c r="BM9" s="97">
        <f>IFERROR(IF('⑥-2A申告納付税額（3％）【室】'!BM9-'⑦-2Aのうち道分【室】'!BM9&lt;0, '⑥-2A申告納付税額（3％）【室】'!BM9-'⑦-2Aのうち道分【室】'!BM9, 0), 0)</f>
        <v>0</v>
      </c>
      <c r="BN9" s="97">
        <f>IFERROR(IF('⑥-2A申告納付税額（3％）【室】'!BN9-'⑦-2Aのうち道分【室】'!BN9&lt;0, '⑥-2A申告納付税額（3％）【室】'!BN9-'⑦-2Aのうち道分【室】'!BN9, 0), 0)</f>
        <v>0</v>
      </c>
      <c r="BO9" s="97">
        <f>IFERROR(IF('⑥-2A申告納付税額（3％）【室】'!BO9-'⑦-2Aのうち道分【室】'!BO9&lt;0, '⑥-2A申告納付税額（3％）【室】'!BO9-'⑦-2Aのうち道分【室】'!BO9, 0), 0)</f>
        <v>0</v>
      </c>
      <c r="BP9" s="97">
        <f>IFERROR(IF('⑥-2A申告納付税額（3％）【室】'!BP9-'⑦-2Aのうち道分【室】'!BP9&lt;0, '⑥-2A申告納付税額（3％）【室】'!BP9-'⑦-2Aのうち道分【室】'!BP9, 0), 0)</f>
        <v>0</v>
      </c>
      <c r="BQ9" s="97">
        <f>IFERROR(IF('⑥-2A申告納付税額（3％）【室】'!BQ9-'⑦-2Aのうち道分【室】'!BQ9&lt;0, '⑥-2A申告納付税額（3％）【室】'!BQ9-'⑦-2Aのうち道分【室】'!BQ9, 0), 0)</f>
        <v>0</v>
      </c>
      <c r="BR9" s="97">
        <f>IFERROR(IF('⑥-2A申告納付税額（3％）【室】'!BR9-'⑦-2Aのうち道分【室】'!BR9&lt;0, '⑥-2A申告納付税額（3％）【室】'!BR9-'⑦-2Aのうち道分【室】'!BR9, 0), 0)</f>
        <v>0</v>
      </c>
      <c r="BS9" s="97">
        <f>IFERROR(IF('⑥-2A申告納付税額（3％）【室】'!BS9-'⑦-2Aのうち道分【室】'!BS9&lt;0, '⑥-2A申告納付税額（3％）【室】'!BS9-'⑦-2Aのうち道分【室】'!BS9, 0), 0)</f>
        <v>0</v>
      </c>
      <c r="BT9" s="97">
        <f>IFERROR(IF('⑥-2A申告納付税額（3％）【室】'!BT9-'⑦-2Aのうち道分【室】'!BT9&lt;0, '⑥-2A申告納付税額（3％）【室】'!BT9-'⑦-2Aのうち道分【室】'!BT9, 0), 0)</f>
        <v>0</v>
      </c>
      <c r="BU9" s="97">
        <f>IFERROR(IF('⑥-2A申告納付税額（3％）【室】'!BU9-'⑦-2Aのうち道分【室】'!BU9&lt;0, '⑥-2A申告納付税額（3％）【室】'!BU9-'⑦-2Aのうち道分【室】'!BU9, 0), 0)</f>
        <v>0</v>
      </c>
      <c r="BV9" s="97">
        <f>IFERROR(IF('⑥-2A申告納付税額（3％）【室】'!BV9-'⑦-2Aのうち道分【室】'!BV9&lt;0, '⑥-2A申告納付税額（3％）【室】'!BV9-'⑦-2Aのうち道分【室】'!BV9, 0), 0)</f>
        <v>0</v>
      </c>
      <c r="BW9" s="97">
        <f>IFERROR(IF('⑥-2A申告納付税額（3％）【室】'!BW9-'⑦-2Aのうち道分【室】'!BW9&lt;0, '⑥-2A申告納付税額（3％）【室】'!BW9-'⑦-2Aのうち道分【室】'!BW9, 0), 0)</f>
        <v>0</v>
      </c>
      <c r="BX9" s="97">
        <f>IFERROR(IF('⑥-2A申告納付税額（3％）【室】'!BX9-'⑦-2Aのうち道分【室】'!BX9&lt;0, '⑥-2A申告納付税額（3％）【室】'!BX9-'⑦-2Aのうち道分【室】'!BX9, 0), 0)</f>
        <v>0</v>
      </c>
      <c r="BY9" s="97">
        <f>IFERROR(IF('⑥-2A申告納付税額（3％）【室】'!BY9-'⑦-2Aのうち道分【室】'!BY9&lt;0, '⑥-2A申告納付税額（3％）【室】'!BY9-'⑦-2Aのうち道分【室】'!BY9, 0), 0)</f>
        <v>0</v>
      </c>
      <c r="BZ9" s="97">
        <f>IFERROR(IF('⑥-2A申告納付税額（3％）【室】'!BZ9-'⑦-2Aのうち道分【室】'!BZ9&lt;0, '⑥-2A申告納付税額（3％）【室】'!BZ9-'⑦-2Aのうち道分【室】'!BZ9, 0), 0)</f>
        <v>0</v>
      </c>
      <c r="CA9" s="97">
        <f>IFERROR(IF('⑥-2A申告納付税額（3％）【室】'!CA9-'⑦-2Aのうち道分【室】'!CA9&lt;0, '⑥-2A申告納付税額（3％）【室】'!CA9-'⑦-2Aのうち道分【室】'!CA9, 0), 0)</f>
        <v>0</v>
      </c>
      <c r="CB9" s="97">
        <f>IFERROR(IF('⑥-2A申告納付税額（3％）【室】'!CB9-'⑦-2Aのうち道分【室】'!CB9&lt;0, '⑥-2A申告納付税額（3％）【室】'!CB9-'⑦-2Aのうち道分【室】'!CB9, 0), 0)</f>
        <v>0</v>
      </c>
      <c r="CC9" s="97">
        <f>IFERROR(IF('⑥-2A申告納付税額（3％）【室】'!CC9-'⑦-2Aのうち道分【室】'!CC9&lt;0, '⑥-2A申告納付税額（3％）【室】'!CC9-'⑦-2Aのうち道分【室】'!CC9, 0), 0)</f>
        <v>0</v>
      </c>
      <c r="CD9" s="97">
        <f>IFERROR(IF('⑥-2A申告納付税額（3％）【室】'!CD9-'⑦-2Aのうち道分【室】'!CD9&lt;0, '⑥-2A申告納付税額（3％）【室】'!CD9-'⑦-2Aのうち道分【室】'!CD9, 0), 0)</f>
        <v>0</v>
      </c>
      <c r="CE9" s="97">
        <f>IFERROR(IF('⑥-2A申告納付税額（3％）【室】'!CE9-'⑦-2Aのうち道分【室】'!CE9&lt;0, '⑥-2A申告納付税額（3％）【室】'!CE9-'⑦-2Aのうち道分【室】'!CE9, 0), 0)</f>
        <v>0</v>
      </c>
      <c r="CF9" s="97">
        <f>IFERROR(IF('⑥-2A申告納付税額（3％）【室】'!CF9-'⑦-2Aのうち道分【室】'!CF9&lt;0, '⑥-2A申告納付税額（3％）【室】'!CF9-'⑦-2Aのうち道分【室】'!CF9, 0), 0)</f>
        <v>0</v>
      </c>
      <c r="CG9" s="97">
        <f>IFERROR(IF('⑥-2A申告納付税額（3％）【室】'!CG9-'⑦-2Aのうち道分【室】'!CG9&lt;0, '⑥-2A申告納付税額（3％）【室】'!CG9-'⑦-2Aのうち道分【室】'!CG9, 0), 0)</f>
        <v>0</v>
      </c>
      <c r="CH9" s="97">
        <f>IFERROR(IF('⑥-2A申告納付税額（3％）【室】'!CH9-'⑦-2Aのうち道分【室】'!CH9&lt;0, '⑥-2A申告納付税額（3％）【室】'!CH9-'⑦-2Aのうち道分【室】'!CH9, 0), 0)</f>
        <v>0</v>
      </c>
      <c r="CI9" s="97">
        <f>IFERROR(IF('⑥-2A申告納付税額（3％）【室】'!CI9-'⑦-2Aのうち道分【室】'!CI9&lt;0, '⑥-2A申告納付税額（3％）【室】'!CI9-'⑦-2Aのうち道分【室】'!CI9, 0), 0)</f>
        <v>0</v>
      </c>
      <c r="CJ9" s="97">
        <f>IFERROR(IF('⑥-2A申告納付税額（3％）【室】'!CJ9-'⑦-2Aのうち道分【室】'!CJ9&lt;0, '⑥-2A申告納付税額（3％）【室】'!CJ9-'⑦-2Aのうち道分【室】'!CJ9, 0), 0)</f>
        <v>0</v>
      </c>
      <c r="CK9" s="97">
        <f>IFERROR(IF('⑥-2A申告納付税額（3％）【室】'!CK9-'⑦-2Aのうち道分【室】'!CK9&lt;0, '⑥-2A申告納付税額（3％）【室】'!CK9-'⑦-2Aのうち道分【室】'!CK9, 0), 0)</f>
        <v>0</v>
      </c>
      <c r="CL9" s="97">
        <f>IFERROR(IF('⑥-2A申告納付税額（3％）【室】'!CL9-'⑦-2Aのうち道分【室】'!CL9&lt;0, '⑥-2A申告納付税額（3％）【室】'!CL9-'⑦-2Aのうち道分【室】'!CL9, 0), 0)</f>
        <v>0</v>
      </c>
      <c r="CM9" s="97">
        <f>IFERROR(IF('⑥-2A申告納付税額（3％）【室】'!CM9-'⑦-2Aのうち道分【室】'!CM9&lt;0, '⑥-2A申告納付税額（3％）【室】'!CM9-'⑦-2Aのうち道分【室】'!CM9, 0), 0)</f>
        <v>0</v>
      </c>
      <c r="CN9" s="97">
        <f>IFERROR(IF('⑥-2A申告納付税額（3％）【室】'!CN9-'⑦-2Aのうち道分【室】'!CN9&lt;0, '⑥-2A申告納付税額（3％）【室】'!CN9-'⑦-2Aのうち道分【室】'!CN9, 0), 0)</f>
        <v>0</v>
      </c>
      <c r="CO9" s="97">
        <f>IFERROR(IF('⑥-2A申告納付税額（3％）【室】'!CO9-'⑦-2Aのうち道分【室】'!CO9&lt;0, '⑥-2A申告納付税額（3％）【室】'!CO9-'⑦-2Aのうち道分【室】'!CO9, 0), 0)</f>
        <v>0</v>
      </c>
      <c r="CP9" s="97">
        <f>IFERROR(IF('⑥-2A申告納付税額（3％）【室】'!CP9-'⑦-2Aのうち道分【室】'!CP9&lt;0, '⑥-2A申告納付税額（3％）【室】'!CP9-'⑦-2Aのうち道分【室】'!CP9, 0), 0)</f>
        <v>0</v>
      </c>
      <c r="CQ9" s="97">
        <f>IFERROR(IF('⑥-2A申告納付税額（3％）【室】'!CQ9-'⑦-2Aのうち道分【室】'!CQ9&lt;0, '⑥-2A申告納付税額（3％）【室】'!CQ9-'⑦-2Aのうち道分【室】'!CQ9, 0), 0)</f>
        <v>0</v>
      </c>
      <c r="CR9" s="97">
        <f>IFERROR(IF('⑥-2A申告納付税額（3％）【室】'!CR9-'⑦-2Aのうち道分【室】'!CR9&lt;0, '⑥-2A申告納付税額（3％）【室】'!CR9-'⑦-2Aのうち道分【室】'!CR9, 0), 0)</f>
        <v>0</v>
      </c>
      <c r="CS9" s="97">
        <f>IFERROR(IF('⑥-2A申告納付税額（3％）【室】'!CS9-'⑦-2Aのうち道分【室】'!CS9&lt;0, '⑥-2A申告納付税額（3％）【室】'!CS9-'⑦-2Aのうち道分【室】'!CS9, 0), 0)</f>
        <v>0</v>
      </c>
      <c r="CT9" s="97">
        <f>IFERROR(IF('⑥-2A申告納付税額（3％）【室】'!CT9-'⑦-2Aのうち道分【室】'!CT9&lt;0, '⑥-2A申告納付税額（3％）【室】'!CT9-'⑦-2Aのうち道分【室】'!CT9, 0), 0)</f>
        <v>0</v>
      </c>
      <c r="CU9" s="97">
        <f>IFERROR(IF('⑥-2A申告納付税額（3％）【室】'!CU9-'⑦-2Aのうち道分【室】'!CU9&lt;0, '⑥-2A申告納付税額（3％）【室】'!CU9-'⑦-2Aのうち道分【室】'!CU9, 0), 0)</f>
        <v>0</v>
      </c>
      <c r="CV9" s="97">
        <f>IFERROR(IF('⑥-2A申告納付税額（3％）【室】'!CV9-'⑦-2Aのうち道分【室】'!CV9&lt;0, '⑥-2A申告納付税額（3％）【室】'!CV9-'⑦-2Aのうち道分【室】'!CV9, 0), 0)</f>
        <v>0</v>
      </c>
      <c r="CW9" s="97">
        <f>IFERROR(IF('⑥-2A申告納付税額（3％）【室】'!CW9-'⑦-2Aのうち道分【室】'!CW9&lt;0, '⑥-2A申告納付税額（3％）【室】'!CW9-'⑦-2Aのうち道分【室】'!CW9, 0), 0)</f>
        <v>0</v>
      </c>
      <c r="CX9" s="97">
        <f>IFERROR(IF('⑥-2A申告納付税額（3％）【室】'!CX9-'⑦-2Aのうち道分【室】'!CX9&lt;0, '⑥-2A申告納付税額（3％）【室】'!CX9-'⑦-2Aのうち道分【室】'!CX9, 0), 0)</f>
        <v>0</v>
      </c>
      <c r="CY9" s="167">
        <f t="shared" ref="CY9:CY39" si="7">SUM(C9:N9)</f>
        <v>0</v>
      </c>
      <c r="DC9" s="99">
        <v>1</v>
      </c>
      <c r="DD9" s="38">
        <f xml:space="preserve"> SUMIF(C9:CX9,"&lt;0",'①-2入力シート（宿泊人数）【室】'!C9:CX9)</f>
        <v>0</v>
      </c>
      <c r="DE9" s="38">
        <f xml:space="preserve"> SUMIF(C9:CX9,"&lt;0",'⑥-2A申告納付税額（3％）【室】'!C9:CX9)</f>
        <v>0</v>
      </c>
    </row>
    <row r="10" spans="1:109">
      <c r="A10" s="196"/>
      <c r="B10" s="92">
        <v>2</v>
      </c>
      <c r="C10" s="10">
        <f>IFERROR(IF('⑥-2A申告納付税額（3％）【室】'!C10-'⑦-2Aのうち道分【室】'!C10&lt;0, '⑥-2A申告納付税額（3％）【室】'!C10-'⑦-2Aのうち道分【室】'!C10, 0), 0)</f>
        <v>0</v>
      </c>
      <c r="D10" s="10">
        <f>IFERROR(IF('⑥-2A申告納付税額（3％）【室】'!D10-'⑦-2Aのうち道分【室】'!D10&lt;0, '⑥-2A申告納付税額（3％）【室】'!D10-'⑦-2Aのうち道分【室】'!D10, 0), 0)</f>
        <v>0</v>
      </c>
      <c r="E10" s="10">
        <f>IFERROR(IF('⑥-2A申告納付税額（3％）【室】'!E10-'⑦-2Aのうち道分【室】'!E10&lt;0, '⑥-2A申告納付税額（3％）【室】'!E10-'⑦-2Aのうち道分【室】'!E10, 0), 0)</f>
        <v>0</v>
      </c>
      <c r="F10" s="10">
        <f>IFERROR(IF('⑥-2A申告納付税額（3％）【室】'!F10-'⑦-2Aのうち道分【室】'!F10&lt;0, '⑥-2A申告納付税額（3％）【室】'!F10-'⑦-2Aのうち道分【室】'!F10, 0), 0)</f>
        <v>0</v>
      </c>
      <c r="G10" s="10">
        <f>IFERROR(IF('⑥-2A申告納付税額（3％）【室】'!G10-'⑦-2Aのうち道分【室】'!G10&lt;0, '⑥-2A申告納付税額（3％）【室】'!G10-'⑦-2Aのうち道分【室】'!G10, 0), 0)</f>
        <v>0</v>
      </c>
      <c r="H10" s="10">
        <f>IFERROR(IF('⑥-2A申告納付税額（3％）【室】'!H10-'⑦-2Aのうち道分【室】'!H10&lt;0, '⑥-2A申告納付税額（3％）【室】'!H10-'⑦-2Aのうち道分【室】'!H10, 0), 0)</f>
        <v>0</v>
      </c>
      <c r="I10" s="10">
        <f>IFERROR(IF('⑥-2A申告納付税額（3％）【室】'!I10-'⑦-2Aのうち道分【室】'!I10&lt;0, '⑥-2A申告納付税額（3％）【室】'!I10-'⑦-2Aのうち道分【室】'!I10, 0), 0)</f>
        <v>0</v>
      </c>
      <c r="J10" s="10">
        <f>IFERROR(IF('⑥-2A申告納付税額（3％）【室】'!J10-'⑦-2Aのうち道分【室】'!J10&lt;0, '⑥-2A申告納付税額（3％）【室】'!J10-'⑦-2Aのうち道分【室】'!J10, 0), 0)</f>
        <v>0</v>
      </c>
      <c r="K10" s="10">
        <f>IFERROR(IF('⑥-2A申告納付税額（3％）【室】'!K10-'⑦-2Aのうち道分【室】'!K10&lt;0, '⑥-2A申告納付税額（3％）【室】'!K10-'⑦-2Aのうち道分【室】'!K10, 0), 0)</f>
        <v>0</v>
      </c>
      <c r="L10" s="10">
        <f>IFERROR(IF('⑥-2A申告納付税額（3％）【室】'!L10-'⑦-2Aのうち道分【室】'!L10&lt;0, '⑥-2A申告納付税額（3％）【室】'!L10-'⑦-2Aのうち道分【室】'!L10, 0), 0)</f>
        <v>0</v>
      </c>
      <c r="M10" s="10">
        <f>IFERROR(IF('⑥-2A申告納付税額（3％）【室】'!M10-'⑦-2Aのうち道分【室】'!M10&lt;0, '⑥-2A申告納付税額（3％）【室】'!M10-'⑦-2Aのうち道分【室】'!M10, 0), 0)</f>
        <v>0</v>
      </c>
      <c r="N10" s="91">
        <f>IFERROR(IF('⑥-2A申告納付税額（3％）【室】'!N10-'⑦-2Aのうち道分【室】'!N10&lt;0, '⑥-2A申告納付税額（3％）【室】'!N10-'⑦-2Aのうち道分【室】'!N10, 0), 0)</f>
        <v>0</v>
      </c>
      <c r="O10" s="91">
        <f>IFERROR(IF('⑥-2A申告納付税額（3％）【室】'!O10-'⑦-2Aのうち道分【室】'!O10&lt;0, '⑥-2A申告納付税額（3％）【室】'!O10-'⑦-2Aのうち道分【室】'!O10, 0), 0)</f>
        <v>0</v>
      </c>
      <c r="P10" s="91">
        <f>IFERROR(IF('⑥-2A申告納付税額（3％）【室】'!P10-'⑦-2Aのうち道分【室】'!P10&lt;0, '⑥-2A申告納付税額（3％）【室】'!P10-'⑦-2Aのうち道分【室】'!P10, 0), 0)</f>
        <v>0</v>
      </c>
      <c r="Q10" s="91">
        <f>IFERROR(IF('⑥-2A申告納付税額（3％）【室】'!Q10-'⑦-2Aのうち道分【室】'!Q10&lt;0, '⑥-2A申告納付税額（3％）【室】'!Q10-'⑦-2Aのうち道分【室】'!Q10, 0), 0)</f>
        <v>0</v>
      </c>
      <c r="R10" s="91">
        <f>IFERROR(IF('⑥-2A申告納付税額（3％）【室】'!R10-'⑦-2Aのうち道分【室】'!R10&lt;0, '⑥-2A申告納付税額（3％）【室】'!R10-'⑦-2Aのうち道分【室】'!R10, 0), 0)</f>
        <v>0</v>
      </c>
      <c r="S10" s="91">
        <f>IFERROR(IF('⑥-2A申告納付税額（3％）【室】'!S10-'⑦-2Aのうち道分【室】'!S10&lt;0, '⑥-2A申告納付税額（3％）【室】'!S10-'⑦-2Aのうち道分【室】'!S10, 0), 0)</f>
        <v>0</v>
      </c>
      <c r="T10" s="91">
        <f>IFERROR(IF('⑥-2A申告納付税額（3％）【室】'!T10-'⑦-2Aのうち道分【室】'!T10&lt;0, '⑥-2A申告納付税額（3％）【室】'!T10-'⑦-2Aのうち道分【室】'!T10, 0), 0)</f>
        <v>0</v>
      </c>
      <c r="U10" s="91">
        <f>IFERROR(IF('⑥-2A申告納付税額（3％）【室】'!U10-'⑦-2Aのうち道分【室】'!U10&lt;0, '⑥-2A申告納付税額（3％）【室】'!U10-'⑦-2Aのうち道分【室】'!U10, 0), 0)</f>
        <v>0</v>
      </c>
      <c r="V10" s="91">
        <f>IFERROR(IF('⑥-2A申告納付税額（3％）【室】'!V10-'⑦-2Aのうち道分【室】'!V10&lt;0, '⑥-2A申告納付税額（3％）【室】'!V10-'⑦-2Aのうち道分【室】'!V10, 0), 0)</f>
        <v>0</v>
      </c>
      <c r="W10" s="91">
        <f>IFERROR(IF('⑥-2A申告納付税額（3％）【室】'!W10-'⑦-2Aのうち道分【室】'!W10&lt;0, '⑥-2A申告納付税額（3％）【室】'!W10-'⑦-2Aのうち道分【室】'!W10, 0), 0)</f>
        <v>0</v>
      </c>
      <c r="X10" s="91">
        <f>IFERROR(IF('⑥-2A申告納付税額（3％）【室】'!X10-'⑦-2Aのうち道分【室】'!X10&lt;0, '⑥-2A申告納付税額（3％）【室】'!X10-'⑦-2Aのうち道分【室】'!X10, 0), 0)</f>
        <v>0</v>
      </c>
      <c r="Y10" s="91">
        <f>IFERROR(IF('⑥-2A申告納付税額（3％）【室】'!Y10-'⑦-2Aのうち道分【室】'!Y10&lt;0, '⑥-2A申告納付税額（3％）【室】'!Y10-'⑦-2Aのうち道分【室】'!Y10, 0), 0)</f>
        <v>0</v>
      </c>
      <c r="Z10" s="91">
        <f>IFERROR(IF('⑥-2A申告納付税額（3％）【室】'!Z10-'⑦-2Aのうち道分【室】'!Z10&lt;0, '⑥-2A申告納付税額（3％）【室】'!Z10-'⑦-2Aのうち道分【室】'!Z10, 0), 0)</f>
        <v>0</v>
      </c>
      <c r="AA10" s="91">
        <f>IFERROR(IF('⑥-2A申告納付税額（3％）【室】'!AA10-'⑦-2Aのうち道分【室】'!AA10&lt;0, '⑥-2A申告納付税額（3％）【室】'!AA10-'⑦-2Aのうち道分【室】'!AA10, 0), 0)</f>
        <v>0</v>
      </c>
      <c r="AB10" s="91">
        <f>IFERROR(IF('⑥-2A申告納付税額（3％）【室】'!AB10-'⑦-2Aのうち道分【室】'!AB10&lt;0, '⑥-2A申告納付税額（3％）【室】'!AB10-'⑦-2Aのうち道分【室】'!AB10, 0), 0)</f>
        <v>0</v>
      </c>
      <c r="AC10" s="91">
        <f>IFERROR(IF('⑥-2A申告納付税額（3％）【室】'!AC10-'⑦-2Aのうち道分【室】'!AC10&lt;0, '⑥-2A申告納付税額（3％）【室】'!AC10-'⑦-2Aのうち道分【室】'!AC10, 0), 0)</f>
        <v>0</v>
      </c>
      <c r="AD10" s="91">
        <f>IFERROR(IF('⑥-2A申告納付税額（3％）【室】'!AD10-'⑦-2Aのうち道分【室】'!AD10&lt;0, '⑥-2A申告納付税額（3％）【室】'!AD10-'⑦-2Aのうち道分【室】'!AD10, 0), 0)</f>
        <v>0</v>
      </c>
      <c r="AE10" s="91">
        <f>IFERROR(IF('⑥-2A申告納付税額（3％）【室】'!AE10-'⑦-2Aのうち道分【室】'!AE10&lt;0, '⑥-2A申告納付税額（3％）【室】'!AE10-'⑦-2Aのうち道分【室】'!AE10, 0), 0)</f>
        <v>0</v>
      </c>
      <c r="AF10" s="91">
        <f>IFERROR(IF('⑥-2A申告納付税額（3％）【室】'!AF10-'⑦-2Aのうち道分【室】'!AF10&lt;0, '⑥-2A申告納付税額（3％）【室】'!AF10-'⑦-2Aのうち道分【室】'!AF10, 0), 0)</f>
        <v>0</v>
      </c>
      <c r="AG10" s="91">
        <f>IFERROR(IF('⑥-2A申告納付税額（3％）【室】'!AG10-'⑦-2Aのうち道分【室】'!AG10&lt;0, '⑥-2A申告納付税額（3％）【室】'!AG10-'⑦-2Aのうち道分【室】'!AG10, 0), 0)</f>
        <v>0</v>
      </c>
      <c r="AH10" s="91">
        <f>IFERROR(IF('⑥-2A申告納付税額（3％）【室】'!AH10-'⑦-2Aのうち道分【室】'!AH10&lt;0, '⑥-2A申告納付税額（3％）【室】'!AH10-'⑦-2Aのうち道分【室】'!AH10, 0), 0)</f>
        <v>0</v>
      </c>
      <c r="AI10" s="91">
        <f>IFERROR(IF('⑥-2A申告納付税額（3％）【室】'!AI10-'⑦-2Aのうち道分【室】'!AI10&lt;0, '⑥-2A申告納付税額（3％）【室】'!AI10-'⑦-2Aのうち道分【室】'!AI10, 0), 0)</f>
        <v>0</v>
      </c>
      <c r="AJ10" s="91">
        <f>IFERROR(IF('⑥-2A申告納付税額（3％）【室】'!AJ10-'⑦-2Aのうち道分【室】'!AJ10&lt;0, '⑥-2A申告納付税額（3％）【室】'!AJ10-'⑦-2Aのうち道分【室】'!AJ10, 0), 0)</f>
        <v>0</v>
      </c>
      <c r="AK10" s="91">
        <f>IFERROR(IF('⑥-2A申告納付税額（3％）【室】'!AK10-'⑦-2Aのうち道分【室】'!AK10&lt;0, '⑥-2A申告納付税額（3％）【室】'!AK10-'⑦-2Aのうち道分【室】'!AK10, 0), 0)</f>
        <v>0</v>
      </c>
      <c r="AL10" s="91">
        <f>IFERROR(IF('⑥-2A申告納付税額（3％）【室】'!AL10-'⑦-2Aのうち道分【室】'!AL10&lt;0, '⑥-2A申告納付税額（3％）【室】'!AL10-'⑦-2Aのうち道分【室】'!AL10, 0), 0)</f>
        <v>0</v>
      </c>
      <c r="AM10" s="91">
        <f>IFERROR(IF('⑥-2A申告納付税額（3％）【室】'!AM10-'⑦-2Aのうち道分【室】'!AM10&lt;0, '⑥-2A申告納付税額（3％）【室】'!AM10-'⑦-2Aのうち道分【室】'!AM10, 0), 0)</f>
        <v>0</v>
      </c>
      <c r="AN10" s="91">
        <f>IFERROR(IF('⑥-2A申告納付税額（3％）【室】'!AN10-'⑦-2Aのうち道分【室】'!AN10&lt;0, '⑥-2A申告納付税額（3％）【室】'!AN10-'⑦-2Aのうち道分【室】'!AN10, 0), 0)</f>
        <v>0</v>
      </c>
      <c r="AO10" s="91">
        <f>IFERROR(IF('⑥-2A申告納付税額（3％）【室】'!AO10-'⑦-2Aのうち道分【室】'!AO10&lt;0, '⑥-2A申告納付税額（3％）【室】'!AO10-'⑦-2Aのうち道分【室】'!AO10, 0), 0)</f>
        <v>0</v>
      </c>
      <c r="AP10" s="91">
        <f>IFERROR(IF('⑥-2A申告納付税額（3％）【室】'!AP10-'⑦-2Aのうち道分【室】'!AP10&lt;0, '⑥-2A申告納付税額（3％）【室】'!AP10-'⑦-2Aのうち道分【室】'!AP10, 0), 0)</f>
        <v>0</v>
      </c>
      <c r="AQ10" s="91">
        <f>IFERROR(IF('⑥-2A申告納付税額（3％）【室】'!AQ10-'⑦-2Aのうち道分【室】'!AQ10&lt;0, '⑥-2A申告納付税額（3％）【室】'!AQ10-'⑦-2Aのうち道分【室】'!AQ10, 0), 0)</f>
        <v>0</v>
      </c>
      <c r="AR10" s="91">
        <f>IFERROR(IF('⑥-2A申告納付税額（3％）【室】'!AR10-'⑦-2Aのうち道分【室】'!AR10&lt;0, '⑥-2A申告納付税額（3％）【室】'!AR10-'⑦-2Aのうち道分【室】'!AR10, 0), 0)</f>
        <v>0</v>
      </c>
      <c r="AS10" s="91">
        <f>IFERROR(IF('⑥-2A申告納付税額（3％）【室】'!AS10-'⑦-2Aのうち道分【室】'!AS10&lt;0, '⑥-2A申告納付税額（3％）【室】'!AS10-'⑦-2Aのうち道分【室】'!AS10, 0), 0)</f>
        <v>0</v>
      </c>
      <c r="AT10" s="91">
        <f>IFERROR(IF('⑥-2A申告納付税額（3％）【室】'!AT10-'⑦-2Aのうち道分【室】'!AT10&lt;0, '⑥-2A申告納付税額（3％）【室】'!AT10-'⑦-2Aのうち道分【室】'!AT10, 0), 0)</f>
        <v>0</v>
      </c>
      <c r="AU10" s="91">
        <f>IFERROR(IF('⑥-2A申告納付税額（3％）【室】'!AU10-'⑦-2Aのうち道分【室】'!AU10&lt;0, '⑥-2A申告納付税額（3％）【室】'!AU10-'⑦-2Aのうち道分【室】'!AU10, 0), 0)</f>
        <v>0</v>
      </c>
      <c r="AV10" s="91">
        <f>IFERROR(IF('⑥-2A申告納付税額（3％）【室】'!AV10-'⑦-2Aのうち道分【室】'!AV10&lt;0, '⑥-2A申告納付税額（3％）【室】'!AV10-'⑦-2Aのうち道分【室】'!AV10, 0), 0)</f>
        <v>0</v>
      </c>
      <c r="AW10" s="91">
        <f>IFERROR(IF('⑥-2A申告納付税額（3％）【室】'!AW10-'⑦-2Aのうち道分【室】'!AW10&lt;0, '⑥-2A申告納付税額（3％）【室】'!AW10-'⑦-2Aのうち道分【室】'!AW10, 0), 0)</f>
        <v>0</v>
      </c>
      <c r="AX10" s="91">
        <f>IFERROR(IF('⑥-2A申告納付税額（3％）【室】'!AX10-'⑦-2Aのうち道分【室】'!AX10&lt;0, '⑥-2A申告納付税額（3％）【室】'!AX10-'⑦-2Aのうち道分【室】'!AX10, 0), 0)</f>
        <v>0</v>
      </c>
      <c r="AY10" s="91">
        <f>IFERROR(IF('⑥-2A申告納付税額（3％）【室】'!AY10-'⑦-2Aのうち道分【室】'!AY10&lt;0, '⑥-2A申告納付税額（3％）【室】'!AY10-'⑦-2Aのうち道分【室】'!AY10, 0), 0)</f>
        <v>0</v>
      </c>
      <c r="AZ10" s="91">
        <f>IFERROR(IF('⑥-2A申告納付税額（3％）【室】'!AZ10-'⑦-2Aのうち道分【室】'!AZ10&lt;0, '⑥-2A申告納付税額（3％）【室】'!AZ10-'⑦-2Aのうち道分【室】'!AZ10, 0), 0)</f>
        <v>0</v>
      </c>
      <c r="BA10" s="91">
        <f>IFERROR(IF('⑥-2A申告納付税額（3％）【室】'!BA10-'⑦-2Aのうち道分【室】'!BA10&lt;0, '⑥-2A申告納付税額（3％）【室】'!BA10-'⑦-2Aのうち道分【室】'!BA10, 0), 0)</f>
        <v>0</v>
      </c>
      <c r="BB10" s="91">
        <f>IFERROR(IF('⑥-2A申告納付税額（3％）【室】'!BB10-'⑦-2Aのうち道分【室】'!BB10&lt;0, '⑥-2A申告納付税額（3％）【室】'!BB10-'⑦-2Aのうち道分【室】'!BB10, 0), 0)</f>
        <v>0</v>
      </c>
      <c r="BC10" s="91">
        <f>IFERROR(IF('⑥-2A申告納付税額（3％）【室】'!BC10-'⑦-2Aのうち道分【室】'!BC10&lt;0, '⑥-2A申告納付税額（3％）【室】'!BC10-'⑦-2Aのうち道分【室】'!BC10, 0), 0)</f>
        <v>0</v>
      </c>
      <c r="BD10" s="91">
        <f>IFERROR(IF('⑥-2A申告納付税額（3％）【室】'!BD10-'⑦-2Aのうち道分【室】'!BD10&lt;0, '⑥-2A申告納付税額（3％）【室】'!BD10-'⑦-2Aのうち道分【室】'!BD10, 0), 0)</f>
        <v>0</v>
      </c>
      <c r="BE10" s="91">
        <f>IFERROR(IF('⑥-2A申告納付税額（3％）【室】'!BE10-'⑦-2Aのうち道分【室】'!BE10&lt;0, '⑥-2A申告納付税額（3％）【室】'!BE10-'⑦-2Aのうち道分【室】'!BE10, 0), 0)</f>
        <v>0</v>
      </c>
      <c r="BF10" s="91">
        <f>IFERROR(IF('⑥-2A申告納付税額（3％）【室】'!BF10-'⑦-2Aのうち道分【室】'!BF10&lt;0, '⑥-2A申告納付税額（3％）【室】'!BF10-'⑦-2Aのうち道分【室】'!BF10, 0), 0)</f>
        <v>0</v>
      </c>
      <c r="BG10" s="91">
        <f>IFERROR(IF('⑥-2A申告納付税額（3％）【室】'!BG10-'⑦-2Aのうち道分【室】'!BG10&lt;0, '⑥-2A申告納付税額（3％）【室】'!BG10-'⑦-2Aのうち道分【室】'!BG10, 0), 0)</f>
        <v>0</v>
      </c>
      <c r="BH10" s="91">
        <f>IFERROR(IF('⑥-2A申告納付税額（3％）【室】'!BH10-'⑦-2Aのうち道分【室】'!BH10&lt;0, '⑥-2A申告納付税額（3％）【室】'!BH10-'⑦-2Aのうち道分【室】'!BH10, 0), 0)</f>
        <v>0</v>
      </c>
      <c r="BI10" s="91">
        <f>IFERROR(IF('⑥-2A申告納付税額（3％）【室】'!BI10-'⑦-2Aのうち道分【室】'!BI10&lt;0, '⑥-2A申告納付税額（3％）【室】'!BI10-'⑦-2Aのうち道分【室】'!BI10, 0), 0)</f>
        <v>0</v>
      </c>
      <c r="BJ10" s="91">
        <f>IFERROR(IF('⑥-2A申告納付税額（3％）【室】'!BJ10-'⑦-2Aのうち道分【室】'!BJ10&lt;0, '⑥-2A申告納付税額（3％）【室】'!BJ10-'⑦-2Aのうち道分【室】'!BJ10, 0), 0)</f>
        <v>0</v>
      </c>
      <c r="BK10" s="91">
        <f>IFERROR(IF('⑥-2A申告納付税額（3％）【室】'!BK10-'⑦-2Aのうち道分【室】'!BK10&lt;0, '⑥-2A申告納付税額（3％）【室】'!BK10-'⑦-2Aのうち道分【室】'!BK10, 0), 0)</f>
        <v>0</v>
      </c>
      <c r="BL10" s="91">
        <f>IFERROR(IF('⑥-2A申告納付税額（3％）【室】'!BL10-'⑦-2Aのうち道分【室】'!BL10&lt;0, '⑥-2A申告納付税額（3％）【室】'!BL10-'⑦-2Aのうち道分【室】'!BL10, 0), 0)</f>
        <v>0</v>
      </c>
      <c r="BM10" s="91">
        <f>IFERROR(IF('⑥-2A申告納付税額（3％）【室】'!BM10-'⑦-2Aのうち道分【室】'!BM10&lt;0, '⑥-2A申告納付税額（3％）【室】'!BM10-'⑦-2Aのうち道分【室】'!BM10, 0), 0)</f>
        <v>0</v>
      </c>
      <c r="BN10" s="91">
        <f>IFERROR(IF('⑥-2A申告納付税額（3％）【室】'!BN10-'⑦-2Aのうち道分【室】'!BN10&lt;0, '⑥-2A申告納付税額（3％）【室】'!BN10-'⑦-2Aのうち道分【室】'!BN10, 0), 0)</f>
        <v>0</v>
      </c>
      <c r="BO10" s="91">
        <f>IFERROR(IF('⑥-2A申告納付税額（3％）【室】'!BO10-'⑦-2Aのうち道分【室】'!BO10&lt;0, '⑥-2A申告納付税額（3％）【室】'!BO10-'⑦-2Aのうち道分【室】'!BO10, 0), 0)</f>
        <v>0</v>
      </c>
      <c r="BP10" s="91">
        <f>IFERROR(IF('⑥-2A申告納付税額（3％）【室】'!BP10-'⑦-2Aのうち道分【室】'!BP10&lt;0, '⑥-2A申告納付税額（3％）【室】'!BP10-'⑦-2Aのうち道分【室】'!BP10, 0), 0)</f>
        <v>0</v>
      </c>
      <c r="BQ10" s="91">
        <f>IFERROR(IF('⑥-2A申告納付税額（3％）【室】'!BQ10-'⑦-2Aのうち道分【室】'!BQ10&lt;0, '⑥-2A申告納付税額（3％）【室】'!BQ10-'⑦-2Aのうち道分【室】'!BQ10, 0), 0)</f>
        <v>0</v>
      </c>
      <c r="BR10" s="91">
        <f>IFERROR(IF('⑥-2A申告納付税額（3％）【室】'!BR10-'⑦-2Aのうち道分【室】'!BR10&lt;0, '⑥-2A申告納付税額（3％）【室】'!BR10-'⑦-2Aのうち道分【室】'!BR10, 0), 0)</f>
        <v>0</v>
      </c>
      <c r="BS10" s="91">
        <f>IFERROR(IF('⑥-2A申告納付税額（3％）【室】'!BS10-'⑦-2Aのうち道分【室】'!BS10&lt;0, '⑥-2A申告納付税額（3％）【室】'!BS10-'⑦-2Aのうち道分【室】'!BS10, 0), 0)</f>
        <v>0</v>
      </c>
      <c r="BT10" s="91">
        <f>IFERROR(IF('⑥-2A申告納付税額（3％）【室】'!BT10-'⑦-2Aのうち道分【室】'!BT10&lt;0, '⑥-2A申告納付税額（3％）【室】'!BT10-'⑦-2Aのうち道分【室】'!BT10, 0), 0)</f>
        <v>0</v>
      </c>
      <c r="BU10" s="91">
        <f>IFERROR(IF('⑥-2A申告納付税額（3％）【室】'!BU10-'⑦-2Aのうち道分【室】'!BU10&lt;0, '⑥-2A申告納付税額（3％）【室】'!BU10-'⑦-2Aのうち道分【室】'!BU10, 0), 0)</f>
        <v>0</v>
      </c>
      <c r="BV10" s="91">
        <f>IFERROR(IF('⑥-2A申告納付税額（3％）【室】'!BV10-'⑦-2Aのうち道分【室】'!BV10&lt;0, '⑥-2A申告納付税額（3％）【室】'!BV10-'⑦-2Aのうち道分【室】'!BV10, 0), 0)</f>
        <v>0</v>
      </c>
      <c r="BW10" s="91">
        <f>IFERROR(IF('⑥-2A申告納付税額（3％）【室】'!BW10-'⑦-2Aのうち道分【室】'!BW10&lt;0, '⑥-2A申告納付税額（3％）【室】'!BW10-'⑦-2Aのうち道分【室】'!BW10, 0), 0)</f>
        <v>0</v>
      </c>
      <c r="BX10" s="91">
        <f>IFERROR(IF('⑥-2A申告納付税額（3％）【室】'!BX10-'⑦-2Aのうち道分【室】'!BX10&lt;0, '⑥-2A申告納付税額（3％）【室】'!BX10-'⑦-2Aのうち道分【室】'!BX10, 0), 0)</f>
        <v>0</v>
      </c>
      <c r="BY10" s="91">
        <f>IFERROR(IF('⑥-2A申告納付税額（3％）【室】'!BY10-'⑦-2Aのうち道分【室】'!BY10&lt;0, '⑥-2A申告納付税額（3％）【室】'!BY10-'⑦-2Aのうち道分【室】'!BY10, 0), 0)</f>
        <v>0</v>
      </c>
      <c r="BZ10" s="91">
        <f>IFERROR(IF('⑥-2A申告納付税額（3％）【室】'!BZ10-'⑦-2Aのうち道分【室】'!BZ10&lt;0, '⑥-2A申告納付税額（3％）【室】'!BZ10-'⑦-2Aのうち道分【室】'!BZ10, 0), 0)</f>
        <v>0</v>
      </c>
      <c r="CA10" s="91">
        <f>IFERROR(IF('⑥-2A申告納付税額（3％）【室】'!CA10-'⑦-2Aのうち道分【室】'!CA10&lt;0, '⑥-2A申告納付税額（3％）【室】'!CA10-'⑦-2Aのうち道分【室】'!CA10, 0), 0)</f>
        <v>0</v>
      </c>
      <c r="CB10" s="91">
        <f>IFERROR(IF('⑥-2A申告納付税額（3％）【室】'!CB10-'⑦-2Aのうち道分【室】'!CB10&lt;0, '⑥-2A申告納付税額（3％）【室】'!CB10-'⑦-2Aのうち道分【室】'!CB10, 0), 0)</f>
        <v>0</v>
      </c>
      <c r="CC10" s="91">
        <f>IFERROR(IF('⑥-2A申告納付税額（3％）【室】'!CC10-'⑦-2Aのうち道分【室】'!CC10&lt;0, '⑥-2A申告納付税額（3％）【室】'!CC10-'⑦-2Aのうち道分【室】'!CC10, 0), 0)</f>
        <v>0</v>
      </c>
      <c r="CD10" s="91">
        <f>IFERROR(IF('⑥-2A申告納付税額（3％）【室】'!CD10-'⑦-2Aのうち道分【室】'!CD10&lt;0, '⑥-2A申告納付税額（3％）【室】'!CD10-'⑦-2Aのうち道分【室】'!CD10, 0), 0)</f>
        <v>0</v>
      </c>
      <c r="CE10" s="91">
        <f>IFERROR(IF('⑥-2A申告納付税額（3％）【室】'!CE10-'⑦-2Aのうち道分【室】'!CE10&lt;0, '⑥-2A申告納付税額（3％）【室】'!CE10-'⑦-2Aのうち道分【室】'!CE10, 0), 0)</f>
        <v>0</v>
      </c>
      <c r="CF10" s="91">
        <f>IFERROR(IF('⑥-2A申告納付税額（3％）【室】'!CF10-'⑦-2Aのうち道分【室】'!CF10&lt;0, '⑥-2A申告納付税額（3％）【室】'!CF10-'⑦-2Aのうち道分【室】'!CF10, 0), 0)</f>
        <v>0</v>
      </c>
      <c r="CG10" s="91">
        <f>IFERROR(IF('⑥-2A申告納付税額（3％）【室】'!CG10-'⑦-2Aのうち道分【室】'!CG10&lt;0, '⑥-2A申告納付税額（3％）【室】'!CG10-'⑦-2Aのうち道分【室】'!CG10, 0), 0)</f>
        <v>0</v>
      </c>
      <c r="CH10" s="91">
        <f>IFERROR(IF('⑥-2A申告納付税額（3％）【室】'!CH10-'⑦-2Aのうち道分【室】'!CH10&lt;0, '⑥-2A申告納付税額（3％）【室】'!CH10-'⑦-2Aのうち道分【室】'!CH10, 0), 0)</f>
        <v>0</v>
      </c>
      <c r="CI10" s="91">
        <f>IFERROR(IF('⑥-2A申告納付税額（3％）【室】'!CI10-'⑦-2Aのうち道分【室】'!CI10&lt;0, '⑥-2A申告納付税額（3％）【室】'!CI10-'⑦-2Aのうち道分【室】'!CI10, 0), 0)</f>
        <v>0</v>
      </c>
      <c r="CJ10" s="91">
        <f>IFERROR(IF('⑥-2A申告納付税額（3％）【室】'!CJ10-'⑦-2Aのうち道分【室】'!CJ10&lt;0, '⑥-2A申告納付税額（3％）【室】'!CJ10-'⑦-2Aのうち道分【室】'!CJ10, 0), 0)</f>
        <v>0</v>
      </c>
      <c r="CK10" s="91">
        <f>IFERROR(IF('⑥-2A申告納付税額（3％）【室】'!CK10-'⑦-2Aのうち道分【室】'!CK10&lt;0, '⑥-2A申告納付税額（3％）【室】'!CK10-'⑦-2Aのうち道分【室】'!CK10, 0), 0)</f>
        <v>0</v>
      </c>
      <c r="CL10" s="91">
        <f>IFERROR(IF('⑥-2A申告納付税額（3％）【室】'!CL10-'⑦-2Aのうち道分【室】'!CL10&lt;0, '⑥-2A申告納付税額（3％）【室】'!CL10-'⑦-2Aのうち道分【室】'!CL10, 0), 0)</f>
        <v>0</v>
      </c>
      <c r="CM10" s="91">
        <f>IFERROR(IF('⑥-2A申告納付税額（3％）【室】'!CM10-'⑦-2Aのうち道分【室】'!CM10&lt;0, '⑥-2A申告納付税額（3％）【室】'!CM10-'⑦-2Aのうち道分【室】'!CM10, 0), 0)</f>
        <v>0</v>
      </c>
      <c r="CN10" s="91">
        <f>IFERROR(IF('⑥-2A申告納付税額（3％）【室】'!CN10-'⑦-2Aのうち道分【室】'!CN10&lt;0, '⑥-2A申告納付税額（3％）【室】'!CN10-'⑦-2Aのうち道分【室】'!CN10, 0), 0)</f>
        <v>0</v>
      </c>
      <c r="CO10" s="91">
        <f>IFERROR(IF('⑥-2A申告納付税額（3％）【室】'!CO10-'⑦-2Aのうち道分【室】'!CO10&lt;0, '⑥-2A申告納付税額（3％）【室】'!CO10-'⑦-2Aのうち道分【室】'!CO10, 0), 0)</f>
        <v>0</v>
      </c>
      <c r="CP10" s="91">
        <f>IFERROR(IF('⑥-2A申告納付税額（3％）【室】'!CP10-'⑦-2Aのうち道分【室】'!CP10&lt;0, '⑥-2A申告納付税額（3％）【室】'!CP10-'⑦-2Aのうち道分【室】'!CP10, 0), 0)</f>
        <v>0</v>
      </c>
      <c r="CQ10" s="91">
        <f>IFERROR(IF('⑥-2A申告納付税額（3％）【室】'!CQ10-'⑦-2Aのうち道分【室】'!CQ10&lt;0, '⑥-2A申告納付税額（3％）【室】'!CQ10-'⑦-2Aのうち道分【室】'!CQ10, 0), 0)</f>
        <v>0</v>
      </c>
      <c r="CR10" s="91">
        <f>IFERROR(IF('⑥-2A申告納付税額（3％）【室】'!CR10-'⑦-2Aのうち道分【室】'!CR10&lt;0, '⑥-2A申告納付税額（3％）【室】'!CR10-'⑦-2Aのうち道分【室】'!CR10, 0), 0)</f>
        <v>0</v>
      </c>
      <c r="CS10" s="91">
        <f>IFERROR(IF('⑥-2A申告納付税額（3％）【室】'!CS10-'⑦-2Aのうち道分【室】'!CS10&lt;0, '⑥-2A申告納付税額（3％）【室】'!CS10-'⑦-2Aのうち道分【室】'!CS10, 0), 0)</f>
        <v>0</v>
      </c>
      <c r="CT10" s="91">
        <f>IFERROR(IF('⑥-2A申告納付税額（3％）【室】'!CT10-'⑦-2Aのうち道分【室】'!CT10&lt;0, '⑥-2A申告納付税額（3％）【室】'!CT10-'⑦-2Aのうち道分【室】'!CT10, 0), 0)</f>
        <v>0</v>
      </c>
      <c r="CU10" s="91">
        <f>IFERROR(IF('⑥-2A申告納付税額（3％）【室】'!CU10-'⑦-2Aのうち道分【室】'!CU10&lt;0, '⑥-2A申告納付税額（3％）【室】'!CU10-'⑦-2Aのうち道分【室】'!CU10, 0), 0)</f>
        <v>0</v>
      </c>
      <c r="CV10" s="91">
        <f>IFERROR(IF('⑥-2A申告納付税額（3％）【室】'!CV10-'⑦-2Aのうち道分【室】'!CV10&lt;0, '⑥-2A申告納付税額（3％）【室】'!CV10-'⑦-2Aのうち道分【室】'!CV10, 0), 0)</f>
        <v>0</v>
      </c>
      <c r="CW10" s="91">
        <f>IFERROR(IF('⑥-2A申告納付税額（3％）【室】'!CW10-'⑦-2Aのうち道分【室】'!CW10&lt;0, '⑥-2A申告納付税額（3％）【室】'!CW10-'⑦-2Aのうち道分【室】'!CW10, 0), 0)</f>
        <v>0</v>
      </c>
      <c r="CX10" s="91">
        <f>IFERROR(IF('⑥-2A申告納付税額（3％）【室】'!CX10-'⑦-2Aのうち道分【室】'!CX10&lt;0, '⑥-2A申告納付税額（3％）【室】'!CX10-'⑦-2Aのうち道分【室】'!CX10, 0), 0)</f>
        <v>0</v>
      </c>
      <c r="CY10" s="165">
        <f t="shared" si="7"/>
        <v>0</v>
      </c>
      <c r="DC10" s="95">
        <v>2</v>
      </c>
      <c r="DD10" s="5">
        <f xml:space="preserve"> SUMIF(C10:CX10,"&lt;0",'①-2入力シート（宿泊人数）【室】'!C10:CX10)</f>
        <v>0</v>
      </c>
      <c r="DE10" s="5">
        <f xml:space="preserve"> SUMIF(C10:CX10,"&lt;0",'⑥-2A申告納付税額（3％）【室】'!C10:CX10)</f>
        <v>0</v>
      </c>
    </row>
    <row r="11" spans="1:109">
      <c r="A11" s="196"/>
      <c r="B11" s="92">
        <v>3</v>
      </c>
      <c r="C11" s="10">
        <f>IFERROR(IF('⑥-2A申告納付税額（3％）【室】'!C11-'⑦-2Aのうち道分【室】'!C11&lt;0, '⑥-2A申告納付税額（3％）【室】'!C11-'⑦-2Aのうち道分【室】'!C11, 0), 0)</f>
        <v>0</v>
      </c>
      <c r="D11" s="10">
        <f>IFERROR(IF('⑥-2A申告納付税額（3％）【室】'!D11-'⑦-2Aのうち道分【室】'!D11&lt;0, '⑥-2A申告納付税額（3％）【室】'!D11-'⑦-2Aのうち道分【室】'!D11, 0), 0)</f>
        <v>0</v>
      </c>
      <c r="E11" s="10">
        <f>IFERROR(IF('⑥-2A申告納付税額（3％）【室】'!E11-'⑦-2Aのうち道分【室】'!E11&lt;0, '⑥-2A申告納付税額（3％）【室】'!E11-'⑦-2Aのうち道分【室】'!E11, 0), 0)</f>
        <v>0</v>
      </c>
      <c r="F11" s="10">
        <f>IFERROR(IF('⑥-2A申告納付税額（3％）【室】'!F11-'⑦-2Aのうち道分【室】'!F11&lt;0, '⑥-2A申告納付税額（3％）【室】'!F11-'⑦-2Aのうち道分【室】'!F11, 0), 0)</f>
        <v>0</v>
      </c>
      <c r="G11" s="10">
        <f>IFERROR(IF('⑥-2A申告納付税額（3％）【室】'!G11-'⑦-2Aのうち道分【室】'!G11&lt;0, '⑥-2A申告納付税額（3％）【室】'!G11-'⑦-2Aのうち道分【室】'!G11, 0), 0)</f>
        <v>0</v>
      </c>
      <c r="H11" s="10">
        <f>IFERROR(IF('⑥-2A申告納付税額（3％）【室】'!H11-'⑦-2Aのうち道分【室】'!H11&lt;0, '⑥-2A申告納付税額（3％）【室】'!H11-'⑦-2Aのうち道分【室】'!H11, 0), 0)</f>
        <v>0</v>
      </c>
      <c r="I11" s="10">
        <f>IFERROR(IF('⑥-2A申告納付税額（3％）【室】'!I11-'⑦-2Aのうち道分【室】'!I11&lt;0, '⑥-2A申告納付税額（3％）【室】'!I11-'⑦-2Aのうち道分【室】'!I11, 0), 0)</f>
        <v>0</v>
      </c>
      <c r="J11" s="10">
        <f>IFERROR(IF('⑥-2A申告納付税額（3％）【室】'!J11-'⑦-2Aのうち道分【室】'!J11&lt;0, '⑥-2A申告納付税額（3％）【室】'!J11-'⑦-2Aのうち道分【室】'!J11, 0), 0)</f>
        <v>0</v>
      </c>
      <c r="K11" s="10">
        <f>IFERROR(IF('⑥-2A申告納付税額（3％）【室】'!K11-'⑦-2Aのうち道分【室】'!K11&lt;0, '⑥-2A申告納付税額（3％）【室】'!K11-'⑦-2Aのうち道分【室】'!K11, 0), 0)</f>
        <v>0</v>
      </c>
      <c r="L11" s="10">
        <f>IFERROR(IF('⑥-2A申告納付税額（3％）【室】'!L11-'⑦-2Aのうち道分【室】'!L11&lt;0, '⑥-2A申告納付税額（3％）【室】'!L11-'⑦-2Aのうち道分【室】'!L11, 0), 0)</f>
        <v>0</v>
      </c>
      <c r="M11" s="10">
        <f>IFERROR(IF('⑥-2A申告納付税額（3％）【室】'!M11-'⑦-2Aのうち道分【室】'!M11&lt;0, '⑥-2A申告納付税額（3％）【室】'!M11-'⑦-2Aのうち道分【室】'!M11, 0), 0)</f>
        <v>0</v>
      </c>
      <c r="N11" s="91">
        <f>IFERROR(IF('⑥-2A申告納付税額（3％）【室】'!N11-'⑦-2Aのうち道分【室】'!N11&lt;0, '⑥-2A申告納付税額（3％）【室】'!N11-'⑦-2Aのうち道分【室】'!N11, 0), 0)</f>
        <v>0</v>
      </c>
      <c r="O11" s="91">
        <f>IFERROR(IF('⑥-2A申告納付税額（3％）【室】'!O11-'⑦-2Aのうち道分【室】'!O11&lt;0, '⑥-2A申告納付税額（3％）【室】'!O11-'⑦-2Aのうち道分【室】'!O11, 0), 0)</f>
        <v>0</v>
      </c>
      <c r="P11" s="91">
        <f>IFERROR(IF('⑥-2A申告納付税額（3％）【室】'!P11-'⑦-2Aのうち道分【室】'!P11&lt;0, '⑥-2A申告納付税額（3％）【室】'!P11-'⑦-2Aのうち道分【室】'!P11, 0), 0)</f>
        <v>0</v>
      </c>
      <c r="Q11" s="91">
        <f>IFERROR(IF('⑥-2A申告納付税額（3％）【室】'!Q11-'⑦-2Aのうち道分【室】'!Q11&lt;0, '⑥-2A申告納付税額（3％）【室】'!Q11-'⑦-2Aのうち道分【室】'!Q11, 0), 0)</f>
        <v>0</v>
      </c>
      <c r="R11" s="91">
        <f>IFERROR(IF('⑥-2A申告納付税額（3％）【室】'!R11-'⑦-2Aのうち道分【室】'!R11&lt;0, '⑥-2A申告納付税額（3％）【室】'!R11-'⑦-2Aのうち道分【室】'!R11, 0), 0)</f>
        <v>0</v>
      </c>
      <c r="S11" s="91">
        <f>IFERROR(IF('⑥-2A申告納付税額（3％）【室】'!S11-'⑦-2Aのうち道分【室】'!S11&lt;0, '⑥-2A申告納付税額（3％）【室】'!S11-'⑦-2Aのうち道分【室】'!S11, 0), 0)</f>
        <v>0</v>
      </c>
      <c r="T11" s="91">
        <f>IFERROR(IF('⑥-2A申告納付税額（3％）【室】'!T11-'⑦-2Aのうち道分【室】'!T11&lt;0, '⑥-2A申告納付税額（3％）【室】'!T11-'⑦-2Aのうち道分【室】'!T11, 0), 0)</f>
        <v>0</v>
      </c>
      <c r="U11" s="91">
        <f>IFERROR(IF('⑥-2A申告納付税額（3％）【室】'!U11-'⑦-2Aのうち道分【室】'!U11&lt;0, '⑥-2A申告納付税額（3％）【室】'!U11-'⑦-2Aのうち道分【室】'!U11, 0), 0)</f>
        <v>0</v>
      </c>
      <c r="V11" s="91">
        <f>IFERROR(IF('⑥-2A申告納付税額（3％）【室】'!V11-'⑦-2Aのうち道分【室】'!V11&lt;0, '⑥-2A申告納付税額（3％）【室】'!V11-'⑦-2Aのうち道分【室】'!V11, 0), 0)</f>
        <v>0</v>
      </c>
      <c r="W11" s="91">
        <f>IFERROR(IF('⑥-2A申告納付税額（3％）【室】'!W11-'⑦-2Aのうち道分【室】'!W11&lt;0, '⑥-2A申告納付税額（3％）【室】'!W11-'⑦-2Aのうち道分【室】'!W11, 0), 0)</f>
        <v>0</v>
      </c>
      <c r="X11" s="91">
        <f>IFERROR(IF('⑥-2A申告納付税額（3％）【室】'!X11-'⑦-2Aのうち道分【室】'!X11&lt;0, '⑥-2A申告納付税額（3％）【室】'!X11-'⑦-2Aのうち道分【室】'!X11, 0), 0)</f>
        <v>0</v>
      </c>
      <c r="Y11" s="91">
        <f>IFERROR(IF('⑥-2A申告納付税額（3％）【室】'!Y11-'⑦-2Aのうち道分【室】'!Y11&lt;0, '⑥-2A申告納付税額（3％）【室】'!Y11-'⑦-2Aのうち道分【室】'!Y11, 0), 0)</f>
        <v>0</v>
      </c>
      <c r="Z11" s="91">
        <f>IFERROR(IF('⑥-2A申告納付税額（3％）【室】'!Z11-'⑦-2Aのうち道分【室】'!Z11&lt;0, '⑥-2A申告納付税額（3％）【室】'!Z11-'⑦-2Aのうち道分【室】'!Z11, 0), 0)</f>
        <v>0</v>
      </c>
      <c r="AA11" s="91">
        <f>IFERROR(IF('⑥-2A申告納付税額（3％）【室】'!AA11-'⑦-2Aのうち道分【室】'!AA11&lt;0, '⑥-2A申告納付税額（3％）【室】'!AA11-'⑦-2Aのうち道分【室】'!AA11, 0), 0)</f>
        <v>0</v>
      </c>
      <c r="AB11" s="91">
        <f>IFERROR(IF('⑥-2A申告納付税額（3％）【室】'!AB11-'⑦-2Aのうち道分【室】'!AB11&lt;0, '⑥-2A申告納付税額（3％）【室】'!AB11-'⑦-2Aのうち道分【室】'!AB11, 0), 0)</f>
        <v>0</v>
      </c>
      <c r="AC11" s="91">
        <f>IFERROR(IF('⑥-2A申告納付税額（3％）【室】'!AC11-'⑦-2Aのうち道分【室】'!AC11&lt;0, '⑥-2A申告納付税額（3％）【室】'!AC11-'⑦-2Aのうち道分【室】'!AC11, 0), 0)</f>
        <v>0</v>
      </c>
      <c r="AD11" s="91">
        <f>IFERROR(IF('⑥-2A申告納付税額（3％）【室】'!AD11-'⑦-2Aのうち道分【室】'!AD11&lt;0, '⑥-2A申告納付税額（3％）【室】'!AD11-'⑦-2Aのうち道分【室】'!AD11, 0), 0)</f>
        <v>0</v>
      </c>
      <c r="AE11" s="91">
        <f>IFERROR(IF('⑥-2A申告納付税額（3％）【室】'!AE11-'⑦-2Aのうち道分【室】'!AE11&lt;0, '⑥-2A申告納付税額（3％）【室】'!AE11-'⑦-2Aのうち道分【室】'!AE11, 0), 0)</f>
        <v>0</v>
      </c>
      <c r="AF11" s="91">
        <f>IFERROR(IF('⑥-2A申告納付税額（3％）【室】'!AF11-'⑦-2Aのうち道分【室】'!AF11&lt;0, '⑥-2A申告納付税額（3％）【室】'!AF11-'⑦-2Aのうち道分【室】'!AF11, 0), 0)</f>
        <v>0</v>
      </c>
      <c r="AG11" s="91">
        <f>IFERROR(IF('⑥-2A申告納付税額（3％）【室】'!AG11-'⑦-2Aのうち道分【室】'!AG11&lt;0, '⑥-2A申告納付税額（3％）【室】'!AG11-'⑦-2Aのうち道分【室】'!AG11, 0), 0)</f>
        <v>0</v>
      </c>
      <c r="AH11" s="91">
        <f>IFERROR(IF('⑥-2A申告納付税額（3％）【室】'!AH11-'⑦-2Aのうち道分【室】'!AH11&lt;0, '⑥-2A申告納付税額（3％）【室】'!AH11-'⑦-2Aのうち道分【室】'!AH11, 0), 0)</f>
        <v>0</v>
      </c>
      <c r="AI11" s="91">
        <f>IFERROR(IF('⑥-2A申告納付税額（3％）【室】'!AI11-'⑦-2Aのうち道分【室】'!AI11&lt;0, '⑥-2A申告納付税額（3％）【室】'!AI11-'⑦-2Aのうち道分【室】'!AI11, 0), 0)</f>
        <v>0</v>
      </c>
      <c r="AJ11" s="91">
        <f>IFERROR(IF('⑥-2A申告納付税額（3％）【室】'!AJ11-'⑦-2Aのうち道分【室】'!AJ11&lt;0, '⑥-2A申告納付税額（3％）【室】'!AJ11-'⑦-2Aのうち道分【室】'!AJ11, 0), 0)</f>
        <v>0</v>
      </c>
      <c r="AK11" s="91">
        <f>IFERROR(IF('⑥-2A申告納付税額（3％）【室】'!AK11-'⑦-2Aのうち道分【室】'!AK11&lt;0, '⑥-2A申告納付税額（3％）【室】'!AK11-'⑦-2Aのうち道分【室】'!AK11, 0), 0)</f>
        <v>0</v>
      </c>
      <c r="AL11" s="91">
        <f>IFERROR(IF('⑥-2A申告納付税額（3％）【室】'!AL11-'⑦-2Aのうち道分【室】'!AL11&lt;0, '⑥-2A申告納付税額（3％）【室】'!AL11-'⑦-2Aのうち道分【室】'!AL11, 0), 0)</f>
        <v>0</v>
      </c>
      <c r="AM11" s="91">
        <f>IFERROR(IF('⑥-2A申告納付税額（3％）【室】'!AM11-'⑦-2Aのうち道分【室】'!AM11&lt;0, '⑥-2A申告納付税額（3％）【室】'!AM11-'⑦-2Aのうち道分【室】'!AM11, 0), 0)</f>
        <v>0</v>
      </c>
      <c r="AN11" s="91">
        <f>IFERROR(IF('⑥-2A申告納付税額（3％）【室】'!AN11-'⑦-2Aのうち道分【室】'!AN11&lt;0, '⑥-2A申告納付税額（3％）【室】'!AN11-'⑦-2Aのうち道分【室】'!AN11, 0), 0)</f>
        <v>0</v>
      </c>
      <c r="AO11" s="91">
        <f>IFERROR(IF('⑥-2A申告納付税額（3％）【室】'!AO11-'⑦-2Aのうち道分【室】'!AO11&lt;0, '⑥-2A申告納付税額（3％）【室】'!AO11-'⑦-2Aのうち道分【室】'!AO11, 0), 0)</f>
        <v>0</v>
      </c>
      <c r="AP11" s="91">
        <f>IFERROR(IF('⑥-2A申告納付税額（3％）【室】'!AP11-'⑦-2Aのうち道分【室】'!AP11&lt;0, '⑥-2A申告納付税額（3％）【室】'!AP11-'⑦-2Aのうち道分【室】'!AP11, 0), 0)</f>
        <v>0</v>
      </c>
      <c r="AQ11" s="91">
        <f>IFERROR(IF('⑥-2A申告納付税額（3％）【室】'!AQ11-'⑦-2Aのうち道分【室】'!AQ11&lt;0, '⑥-2A申告納付税額（3％）【室】'!AQ11-'⑦-2Aのうち道分【室】'!AQ11, 0), 0)</f>
        <v>0</v>
      </c>
      <c r="AR11" s="91">
        <f>IFERROR(IF('⑥-2A申告納付税額（3％）【室】'!AR11-'⑦-2Aのうち道分【室】'!AR11&lt;0, '⑥-2A申告納付税額（3％）【室】'!AR11-'⑦-2Aのうち道分【室】'!AR11, 0), 0)</f>
        <v>0</v>
      </c>
      <c r="AS11" s="91">
        <f>IFERROR(IF('⑥-2A申告納付税額（3％）【室】'!AS11-'⑦-2Aのうち道分【室】'!AS11&lt;0, '⑥-2A申告納付税額（3％）【室】'!AS11-'⑦-2Aのうち道分【室】'!AS11, 0), 0)</f>
        <v>0</v>
      </c>
      <c r="AT11" s="91">
        <f>IFERROR(IF('⑥-2A申告納付税額（3％）【室】'!AT11-'⑦-2Aのうち道分【室】'!AT11&lt;0, '⑥-2A申告納付税額（3％）【室】'!AT11-'⑦-2Aのうち道分【室】'!AT11, 0), 0)</f>
        <v>0</v>
      </c>
      <c r="AU11" s="91">
        <f>IFERROR(IF('⑥-2A申告納付税額（3％）【室】'!AU11-'⑦-2Aのうち道分【室】'!AU11&lt;0, '⑥-2A申告納付税額（3％）【室】'!AU11-'⑦-2Aのうち道分【室】'!AU11, 0), 0)</f>
        <v>0</v>
      </c>
      <c r="AV11" s="91">
        <f>IFERROR(IF('⑥-2A申告納付税額（3％）【室】'!AV11-'⑦-2Aのうち道分【室】'!AV11&lt;0, '⑥-2A申告納付税額（3％）【室】'!AV11-'⑦-2Aのうち道分【室】'!AV11, 0), 0)</f>
        <v>0</v>
      </c>
      <c r="AW11" s="91">
        <f>IFERROR(IF('⑥-2A申告納付税額（3％）【室】'!AW11-'⑦-2Aのうち道分【室】'!AW11&lt;0, '⑥-2A申告納付税額（3％）【室】'!AW11-'⑦-2Aのうち道分【室】'!AW11, 0), 0)</f>
        <v>0</v>
      </c>
      <c r="AX11" s="91">
        <f>IFERROR(IF('⑥-2A申告納付税額（3％）【室】'!AX11-'⑦-2Aのうち道分【室】'!AX11&lt;0, '⑥-2A申告納付税額（3％）【室】'!AX11-'⑦-2Aのうち道分【室】'!AX11, 0), 0)</f>
        <v>0</v>
      </c>
      <c r="AY11" s="91">
        <f>IFERROR(IF('⑥-2A申告納付税額（3％）【室】'!AY11-'⑦-2Aのうち道分【室】'!AY11&lt;0, '⑥-2A申告納付税額（3％）【室】'!AY11-'⑦-2Aのうち道分【室】'!AY11, 0), 0)</f>
        <v>0</v>
      </c>
      <c r="AZ11" s="91">
        <f>IFERROR(IF('⑥-2A申告納付税額（3％）【室】'!AZ11-'⑦-2Aのうち道分【室】'!AZ11&lt;0, '⑥-2A申告納付税額（3％）【室】'!AZ11-'⑦-2Aのうち道分【室】'!AZ11, 0), 0)</f>
        <v>0</v>
      </c>
      <c r="BA11" s="91">
        <f>IFERROR(IF('⑥-2A申告納付税額（3％）【室】'!BA11-'⑦-2Aのうち道分【室】'!BA11&lt;0, '⑥-2A申告納付税額（3％）【室】'!BA11-'⑦-2Aのうち道分【室】'!BA11, 0), 0)</f>
        <v>0</v>
      </c>
      <c r="BB11" s="91">
        <f>IFERROR(IF('⑥-2A申告納付税額（3％）【室】'!BB11-'⑦-2Aのうち道分【室】'!BB11&lt;0, '⑥-2A申告納付税額（3％）【室】'!BB11-'⑦-2Aのうち道分【室】'!BB11, 0), 0)</f>
        <v>0</v>
      </c>
      <c r="BC11" s="91">
        <f>IFERROR(IF('⑥-2A申告納付税額（3％）【室】'!BC11-'⑦-2Aのうち道分【室】'!BC11&lt;0, '⑥-2A申告納付税額（3％）【室】'!BC11-'⑦-2Aのうち道分【室】'!BC11, 0), 0)</f>
        <v>0</v>
      </c>
      <c r="BD11" s="91">
        <f>IFERROR(IF('⑥-2A申告納付税額（3％）【室】'!BD11-'⑦-2Aのうち道分【室】'!BD11&lt;0, '⑥-2A申告納付税額（3％）【室】'!BD11-'⑦-2Aのうち道分【室】'!BD11, 0), 0)</f>
        <v>0</v>
      </c>
      <c r="BE11" s="91">
        <f>IFERROR(IF('⑥-2A申告納付税額（3％）【室】'!BE11-'⑦-2Aのうち道分【室】'!BE11&lt;0, '⑥-2A申告納付税額（3％）【室】'!BE11-'⑦-2Aのうち道分【室】'!BE11, 0), 0)</f>
        <v>0</v>
      </c>
      <c r="BF11" s="91">
        <f>IFERROR(IF('⑥-2A申告納付税額（3％）【室】'!BF11-'⑦-2Aのうち道分【室】'!BF11&lt;0, '⑥-2A申告納付税額（3％）【室】'!BF11-'⑦-2Aのうち道分【室】'!BF11, 0), 0)</f>
        <v>0</v>
      </c>
      <c r="BG11" s="91">
        <f>IFERROR(IF('⑥-2A申告納付税額（3％）【室】'!BG11-'⑦-2Aのうち道分【室】'!BG11&lt;0, '⑥-2A申告納付税額（3％）【室】'!BG11-'⑦-2Aのうち道分【室】'!BG11, 0), 0)</f>
        <v>0</v>
      </c>
      <c r="BH11" s="91">
        <f>IFERROR(IF('⑥-2A申告納付税額（3％）【室】'!BH11-'⑦-2Aのうち道分【室】'!BH11&lt;0, '⑥-2A申告納付税額（3％）【室】'!BH11-'⑦-2Aのうち道分【室】'!BH11, 0), 0)</f>
        <v>0</v>
      </c>
      <c r="BI11" s="91">
        <f>IFERROR(IF('⑥-2A申告納付税額（3％）【室】'!BI11-'⑦-2Aのうち道分【室】'!BI11&lt;0, '⑥-2A申告納付税額（3％）【室】'!BI11-'⑦-2Aのうち道分【室】'!BI11, 0), 0)</f>
        <v>0</v>
      </c>
      <c r="BJ11" s="91">
        <f>IFERROR(IF('⑥-2A申告納付税額（3％）【室】'!BJ11-'⑦-2Aのうち道分【室】'!BJ11&lt;0, '⑥-2A申告納付税額（3％）【室】'!BJ11-'⑦-2Aのうち道分【室】'!BJ11, 0), 0)</f>
        <v>0</v>
      </c>
      <c r="BK11" s="91">
        <f>IFERROR(IF('⑥-2A申告納付税額（3％）【室】'!BK11-'⑦-2Aのうち道分【室】'!BK11&lt;0, '⑥-2A申告納付税額（3％）【室】'!BK11-'⑦-2Aのうち道分【室】'!BK11, 0), 0)</f>
        <v>0</v>
      </c>
      <c r="BL11" s="91">
        <f>IFERROR(IF('⑥-2A申告納付税額（3％）【室】'!BL11-'⑦-2Aのうち道分【室】'!BL11&lt;0, '⑥-2A申告納付税額（3％）【室】'!BL11-'⑦-2Aのうち道分【室】'!BL11, 0), 0)</f>
        <v>0</v>
      </c>
      <c r="BM11" s="91">
        <f>IFERROR(IF('⑥-2A申告納付税額（3％）【室】'!BM11-'⑦-2Aのうち道分【室】'!BM11&lt;0, '⑥-2A申告納付税額（3％）【室】'!BM11-'⑦-2Aのうち道分【室】'!BM11, 0), 0)</f>
        <v>0</v>
      </c>
      <c r="BN11" s="91">
        <f>IFERROR(IF('⑥-2A申告納付税額（3％）【室】'!BN11-'⑦-2Aのうち道分【室】'!BN11&lt;0, '⑥-2A申告納付税額（3％）【室】'!BN11-'⑦-2Aのうち道分【室】'!BN11, 0), 0)</f>
        <v>0</v>
      </c>
      <c r="BO11" s="91">
        <f>IFERROR(IF('⑥-2A申告納付税額（3％）【室】'!BO11-'⑦-2Aのうち道分【室】'!BO11&lt;0, '⑥-2A申告納付税額（3％）【室】'!BO11-'⑦-2Aのうち道分【室】'!BO11, 0), 0)</f>
        <v>0</v>
      </c>
      <c r="BP11" s="91">
        <f>IFERROR(IF('⑥-2A申告納付税額（3％）【室】'!BP11-'⑦-2Aのうち道分【室】'!BP11&lt;0, '⑥-2A申告納付税額（3％）【室】'!BP11-'⑦-2Aのうち道分【室】'!BP11, 0), 0)</f>
        <v>0</v>
      </c>
      <c r="BQ11" s="91">
        <f>IFERROR(IF('⑥-2A申告納付税額（3％）【室】'!BQ11-'⑦-2Aのうち道分【室】'!BQ11&lt;0, '⑥-2A申告納付税額（3％）【室】'!BQ11-'⑦-2Aのうち道分【室】'!BQ11, 0), 0)</f>
        <v>0</v>
      </c>
      <c r="BR11" s="91">
        <f>IFERROR(IF('⑥-2A申告納付税額（3％）【室】'!BR11-'⑦-2Aのうち道分【室】'!BR11&lt;0, '⑥-2A申告納付税額（3％）【室】'!BR11-'⑦-2Aのうち道分【室】'!BR11, 0), 0)</f>
        <v>0</v>
      </c>
      <c r="BS11" s="91">
        <f>IFERROR(IF('⑥-2A申告納付税額（3％）【室】'!BS11-'⑦-2Aのうち道分【室】'!BS11&lt;0, '⑥-2A申告納付税額（3％）【室】'!BS11-'⑦-2Aのうち道分【室】'!BS11, 0), 0)</f>
        <v>0</v>
      </c>
      <c r="BT11" s="91">
        <f>IFERROR(IF('⑥-2A申告納付税額（3％）【室】'!BT11-'⑦-2Aのうち道分【室】'!BT11&lt;0, '⑥-2A申告納付税額（3％）【室】'!BT11-'⑦-2Aのうち道分【室】'!BT11, 0), 0)</f>
        <v>0</v>
      </c>
      <c r="BU11" s="91">
        <f>IFERROR(IF('⑥-2A申告納付税額（3％）【室】'!BU11-'⑦-2Aのうち道分【室】'!BU11&lt;0, '⑥-2A申告納付税額（3％）【室】'!BU11-'⑦-2Aのうち道分【室】'!BU11, 0), 0)</f>
        <v>0</v>
      </c>
      <c r="BV11" s="91">
        <f>IFERROR(IF('⑥-2A申告納付税額（3％）【室】'!BV11-'⑦-2Aのうち道分【室】'!BV11&lt;0, '⑥-2A申告納付税額（3％）【室】'!BV11-'⑦-2Aのうち道分【室】'!BV11, 0), 0)</f>
        <v>0</v>
      </c>
      <c r="BW11" s="91">
        <f>IFERROR(IF('⑥-2A申告納付税額（3％）【室】'!BW11-'⑦-2Aのうち道分【室】'!BW11&lt;0, '⑥-2A申告納付税額（3％）【室】'!BW11-'⑦-2Aのうち道分【室】'!BW11, 0), 0)</f>
        <v>0</v>
      </c>
      <c r="BX11" s="91">
        <f>IFERROR(IF('⑥-2A申告納付税額（3％）【室】'!BX11-'⑦-2Aのうち道分【室】'!BX11&lt;0, '⑥-2A申告納付税額（3％）【室】'!BX11-'⑦-2Aのうち道分【室】'!BX11, 0), 0)</f>
        <v>0</v>
      </c>
      <c r="BY11" s="91">
        <f>IFERROR(IF('⑥-2A申告納付税額（3％）【室】'!BY11-'⑦-2Aのうち道分【室】'!BY11&lt;0, '⑥-2A申告納付税額（3％）【室】'!BY11-'⑦-2Aのうち道分【室】'!BY11, 0), 0)</f>
        <v>0</v>
      </c>
      <c r="BZ11" s="91">
        <f>IFERROR(IF('⑥-2A申告納付税額（3％）【室】'!BZ11-'⑦-2Aのうち道分【室】'!BZ11&lt;0, '⑥-2A申告納付税額（3％）【室】'!BZ11-'⑦-2Aのうち道分【室】'!BZ11, 0), 0)</f>
        <v>0</v>
      </c>
      <c r="CA11" s="91">
        <f>IFERROR(IF('⑥-2A申告納付税額（3％）【室】'!CA11-'⑦-2Aのうち道分【室】'!CA11&lt;0, '⑥-2A申告納付税額（3％）【室】'!CA11-'⑦-2Aのうち道分【室】'!CA11, 0), 0)</f>
        <v>0</v>
      </c>
      <c r="CB11" s="91">
        <f>IFERROR(IF('⑥-2A申告納付税額（3％）【室】'!CB11-'⑦-2Aのうち道分【室】'!CB11&lt;0, '⑥-2A申告納付税額（3％）【室】'!CB11-'⑦-2Aのうち道分【室】'!CB11, 0), 0)</f>
        <v>0</v>
      </c>
      <c r="CC11" s="91">
        <f>IFERROR(IF('⑥-2A申告納付税額（3％）【室】'!CC11-'⑦-2Aのうち道分【室】'!CC11&lt;0, '⑥-2A申告納付税額（3％）【室】'!CC11-'⑦-2Aのうち道分【室】'!CC11, 0), 0)</f>
        <v>0</v>
      </c>
      <c r="CD11" s="91">
        <f>IFERROR(IF('⑥-2A申告納付税額（3％）【室】'!CD11-'⑦-2Aのうち道分【室】'!CD11&lt;0, '⑥-2A申告納付税額（3％）【室】'!CD11-'⑦-2Aのうち道分【室】'!CD11, 0), 0)</f>
        <v>0</v>
      </c>
      <c r="CE11" s="91">
        <f>IFERROR(IF('⑥-2A申告納付税額（3％）【室】'!CE11-'⑦-2Aのうち道分【室】'!CE11&lt;0, '⑥-2A申告納付税額（3％）【室】'!CE11-'⑦-2Aのうち道分【室】'!CE11, 0), 0)</f>
        <v>0</v>
      </c>
      <c r="CF11" s="91">
        <f>IFERROR(IF('⑥-2A申告納付税額（3％）【室】'!CF11-'⑦-2Aのうち道分【室】'!CF11&lt;0, '⑥-2A申告納付税額（3％）【室】'!CF11-'⑦-2Aのうち道分【室】'!CF11, 0), 0)</f>
        <v>0</v>
      </c>
      <c r="CG11" s="91">
        <f>IFERROR(IF('⑥-2A申告納付税額（3％）【室】'!CG11-'⑦-2Aのうち道分【室】'!CG11&lt;0, '⑥-2A申告納付税額（3％）【室】'!CG11-'⑦-2Aのうち道分【室】'!CG11, 0), 0)</f>
        <v>0</v>
      </c>
      <c r="CH11" s="91">
        <f>IFERROR(IF('⑥-2A申告納付税額（3％）【室】'!CH11-'⑦-2Aのうち道分【室】'!CH11&lt;0, '⑥-2A申告納付税額（3％）【室】'!CH11-'⑦-2Aのうち道分【室】'!CH11, 0), 0)</f>
        <v>0</v>
      </c>
      <c r="CI11" s="91">
        <f>IFERROR(IF('⑥-2A申告納付税額（3％）【室】'!CI11-'⑦-2Aのうち道分【室】'!CI11&lt;0, '⑥-2A申告納付税額（3％）【室】'!CI11-'⑦-2Aのうち道分【室】'!CI11, 0), 0)</f>
        <v>0</v>
      </c>
      <c r="CJ11" s="91">
        <f>IFERROR(IF('⑥-2A申告納付税額（3％）【室】'!CJ11-'⑦-2Aのうち道分【室】'!CJ11&lt;0, '⑥-2A申告納付税額（3％）【室】'!CJ11-'⑦-2Aのうち道分【室】'!CJ11, 0), 0)</f>
        <v>0</v>
      </c>
      <c r="CK11" s="91">
        <f>IFERROR(IF('⑥-2A申告納付税額（3％）【室】'!CK11-'⑦-2Aのうち道分【室】'!CK11&lt;0, '⑥-2A申告納付税額（3％）【室】'!CK11-'⑦-2Aのうち道分【室】'!CK11, 0), 0)</f>
        <v>0</v>
      </c>
      <c r="CL11" s="91">
        <f>IFERROR(IF('⑥-2A申告納付税額（3％）【室】'!CL11-'⑦-2Aのうち道分【室】'!CL11&lt;0, '⑥-2A申告納付税額（3％）【室】'!CL11-'⑦-2Aのうち道分【室】'!CL11, 0), 0)</f>
        <v>0</v>
      </c>
      <c r="CM11" s="91">
        <f>IFERROR(IF('⑥-2A申告納付税額（3％）【室】'!CM11-'⑦-2Aのうち道分【室】'!CM11&lt;0, '⑥-2A申告納付税額（3％）【室】'!CM11-'⑦-2Aのうち道分【室】'!CM11, 0), 0)</f>
        <v>0</v>
      </c>
      <c r="CN11" s="91">
        <f>IFERROR(IF('⑥-2A申告納付税額（3％）【室】'!CN11-'⑦-2Aのうち道分【室】'!CN11&lt;0, '⑥-2A申告納付税額（3％）【室】'!CN11-'⑦-2Aのうち道分【室】'!CN11, 0), 0)</f>
        <v>0</v>
      </c>
      <c r="CO11" s="91">
        <f>IFERROR(IF('⑥-2A申告納付税額（3％）【室】'!CO11-'⑦-2Aのうち道分【室】'!CO11&lt;0, '⑥-2A申告納付税額（3％）【室】'!CO11-'⑦-2Aのうち道分【室】'!CO11, 0), 0)</f>
        <v>0</v>
      </c>
      <c r="CP11" s="91">
        <f>IFERROR(IF('⑥-2A申告納付税額（3％）【室】'!CP11-'⑦-2Aのうち道分【室】'!CP11&lt;0, '⑥-2A申告納付税額（3％）【室】'!CP11-'⑦-2Aのうち道分【室】'!CP11, 0), 0)</f>
        <v>0</v>
      </c>
      <c r="CQ11" s="91">
        <f>IFERROR(IF('⑥-2A申告納付税額（3％）【室】'!CQ11-'⑦-2Aのうち道分【室】'!CQ11&lt;0, '⑥-2A申告納付税額（3％）【室】'!CQ11-'⑦-2Aのうち道分【室】'!CQ11, 0), 0)</f>
        <v>0</v>
      </c>
      <c r="CR11" s="91">
        <f>IFERROR(IF('⑥-2A申告納付税額（3％）【室】'!CR11-'⑦-2Aのうち道分【室】'!CR11&lt;0, '⑥-2A申告納付税額（3％）【室】'!CR11-'⑦-2Aのうち道分【室】'!CR11, 0), 0)</f>
        <v>0</v>
      </c>
      <c r="CS11" s="91">
        <f>IFERROR(IF('⑥-2A申告納付税額（3％）【室】'!CS11-'⑦-2Aのうち道分【室】'!CS11&lt;0, '⑥-2A申告納付税額（3％）【室】'!CS11-'⑦-2Aのうち道分【室】'!CS11, 0), 0)</f>
        <v>0</v>
      </c>
      <c r="CT11" s="91">
        <f>IFERROR(IF('⑥-2A申告納付税額（3％）【室】'!CT11-'⑦-2Aのうち道分【室】'!CT11&lt;0, '⑥-2A申告納付税額（3％）【室】'!CT11-'⑦-2Aのうち道分【室】'!CT11, 0), 0)</f>
        <v>0</v>
      </c>
      <c r="CU11" s="91">
        <f>IFERROR(IF('⑥-2A申告納付税額（3％）【室】'!CU11-'⑦-2Aのうち道分【室】'!CU11&lt;0, '⑥-2A申告納付税額（3％）【室】'!CU11-'⑦-2Aのうち道分【室】'!CU11, 0), 0)</f>
        <v>0</v>
      </c>
      <c r="CV11" s="91">
        <f>IFERROR(IF('⑥-2A申告納付税額（3％）【室】'!CV11-'⑦-2Aのうち道分【室】'!CV11&lt;0, '⑥-2A申告納付税額（3％）【室】'!CV11-'⑦-2Aのうち道分【室】'!CV11, 0), 0)</f>
        <v>0</v>
      </c>
      <c r="CW11" s="91">
        <f>IFERROR(IF('⑥-2A申告納付税額（3％）【室】'!CW11-'⑦-2Aのうち道分【室】'!CW11&lt;0, '⑥-2A申告納付税額（3％）【室】'!CW11-'⑦-2Aのうち道分【室】'!CW11, 0), 0)</f>
        <v>0</v>
      </c>
      <c r="CX11" s="91">
        <f>IFERROR(IF('⑥-2A申告納付税額（3％）【室】'!CX11-'⑦-2Aのうち道分【室】'!CX11&lt;0, '⑥-2A申告納付税額（3％）【室】'!CX11-'⑦-2Aのうち道分【室】'!CX11, 0), 0)</f>
        <v>0</v>
      </c>
      <c r="CY11" s="165">
        <f t="shared" si="7"/>
        <v>0</v>
      </c>
      <c r="DC11" s="95">
        <v>3</v>
      </c>
      <c r="DD11" s="5">
        <f xml:space="preserve"> SUMIF(C11:CX11,"&lt;0",'①-2入力シート（宿泊人数）【室】'!C11:CX11)</f>
        <v>0</v>
      </c>
      <c r="DE11" s="5">
        <f xml:space="preserve"> SUMIF(C11:CX11,"&lt;0",'⑥-2A申告納付税額（3％）【室】'!C11:CX11)</f>
        <v>0</v>
      </c>
    </row>
    <row r="12" spans="1:109">
      <c r="A12" s="196"/>
      <c r="B12" s="92">
        <v>4</v>
      </c>
      <c r="C12" s="10">
        <f>IFERROR(IF('⑥-2A申告納付税額（3％）【室】'!C12-'⑦-2Aのうち道分【室】'!C12&lt;0, '⑥-2A申告納付税額（3％）【室】'!C12-'⑦-2Aのうち道分【室】'!C12, 0), 0)</f>
        <v>0</v>
      </c>
      <c r="D12" s="10">
        <f>IFERROR(IF('⑥-2A申告納付税額（3％）【室】'!D12-'⑦-2Aのうち道分【室】'!D12&lt;0, '⑥-2A申告納付税額（3％）【室】'!D12-'⑦-2Aのうち道分【室】'!D12, 0), 0)</f>
        <v>0</v>
      </c>
      <c r="E12" s="10">
        <f>IFERROR(IF('⑥-2A申告納付税額（3％）【室】'!E12-'⑦-2Aのうち道分【室】'!E12&lt;0, '⑥-2A申告納付税額（3％）【室】'!E12-'⑦-2Aのうち道分【室】'!E12, 0), 0)</f>
        <v>0</v>
      </c>
      <c r="F12" s="10">
        <f>IFERROR(IF('⑥-2A申告納付税額（3％）【室】'!F12-'⑦-2Aのうち道分【室】'!F12&lt;0, '⑥-2A申告納付税額（3％）【室】'!F12-'⑦-2Aのうち道分【室】'!F12, 0), 0)</f>
        <v>0</v>
      </c>
      <c r="G12" s="10">
        <f>IFERROR(IF('⑥-2A申告納付税額（3％）【室】'!G12-'⑦-2Aのうち道分【室】'!G12&lt;0, '⑥-2A申告納付税額（3％）【室】'!G12-'⑦-2Aのうち道分【室】'!G12, 0), 0)</f>
        <v>0</v>
      </c>
      <c r="H12" s="10">
        <f>IFERROR(IF('⑥-2A申告納付税額（3％）【室】'!H12-'⑦-2Aのうち道分【室】'!H12&lt;0, '⑥-2A申告納付税額（3％）【室】'!H12-'⑦-2Aのうち道分【室】'!H12, 0), 0)</f>
        <v>0</v>
      </c>
      <c r="I12" s="10">
        <f>IFERROR(IF('⑥-2A申告納付税額（3％）【室】'!I12-'⑦-2Aのうち道分【室】'!I12&lt;0, '⑥-2A申告納付税額（3％）【室】'!I12-'⑦-2Aのうち道分【室】'!I12, 0), 0)</f>
        <v>0</v>
      </c>
      <c r="J12" s="10">
        <f>IFERROR(IF('⑥-2A申告納付税額（3％）【室】'!J12-'⑦-2Aのうち道分【室】'!J12&lt;0, '⑥-2A申告納付税額（3％）【室】'!J12-'⑦-2Aのうち道分【室】'!J12, 0), 0)</f>
        <v>0</v>
      </c>
      <c r="K12" s="10">
        <f>IFERROR(IF('⑥-2A申告納付税額（3％）【室】'!K12-'⑦-2Aのうち道分【室】'!K12&lt;0, '⑥-2A申告納付税額（3％）【室】'!K12-'⑦-2Aのうち道分【室】'!K12, 0), 0)</f>
        <v>0</v>
      </c>
      <c r="L12" s="10">
        <f>IFERROR(IF('⑥-2A申告納付税額（3％）【室】'!L12-'⑦-2Aのうち道分【室】'!L12&lt;0, '⑥-2A申告納付税額（3％）【室】'!L12-'⑦-2Aのうち道分【室】'!L12, 0), 0)</f>
        <v>0</v>
      </c>
      <c r="M12" s="10">
        <f>IFERROR(IF('⑥-2A申告納付税額（3％）【室】'!M12-'⑦-2Aのうち道分【室】'!M12&lt;0, '⑥-2A申告納付税額（3％）【室】'!M12-'⑦-2Aのうち道分【室】'!M12, 0), 0)</f>
        <v>0</v>
      </c>
      <c r="N12" s="91">
        <f>IFERROR(IF('⑥-2A申告納付税額（3％）【室】'!N12-'⑦-2Aのうち道分【室】'!N12&lt;0, '⑥-2A申告納付税額（3％）【室】'!N12-'⑦-2Aのうち道分【室】'!N12, 0), 0)</f>
        <v>0</v>
      </c>
      <c r="O12" s="91">
        <f>IFERROR(IF('⑥-2A申告納付税額（3％）【室】'!O12-'⑦-2Aのうち道分【室】'!O12&lt;0, '⑥-2A申告納付税額（3％）【室】'!O12-'⑦-2Aのうち道分【室】'!O12, 0), 0)</f>
        <v>0</v>
      </c>
      <c r="P12" s="91">
        <f>IFERROR(IF('⑥-2A申告納付税額（3％）【室】'!P12-'⑦-2Aのうち道分【室】'!P12&lt;0, '⑥-2A申告納付税額（3％）【室】'!P12-'⑦-2Aのうち道分【室】'!P12, 0), 0)</f>
        <v>0</v>
      </c>
      <c r="Q12" s="91">
        <f>IFERROR(IF('⑥-2A申告納付税額（3％）【室】'!Q12-'⑦-2Aのうち道分【室】'!Q12&lt;0, '⑥-2A申告納付税額（3％）【室】'!Q12-'⑦-2Aのうち道分【室】'!Q12, 0), 0)</f>
        <v>0</v>
      </c>
      <c r="R12" s="91">
        <f>IFERROR(IF('⑥-2A申告納付税額（3％）【室】'!R12-'⑦-2Aのうち道分【室】'!R12&lt;0, '⑥-2A申告納付税額（3％）【室】'!R12-'⑦-2Aのうち道分【室】'!R12, 0), 0)</f>
        <v>0</v>
      </c>
      <c r="S12" s="91">
        <f>IFERROR(IF('⑥-2A申告納付税額（3％）【室】'!S12-'⑦-2Aのうち道分【室】'!S12&lt;0, '⑥-2A申告納付税額（3％）【室】'!S12-'⑦-2Aのうち道分【室】'!S12, 0), 0)</f>
        <v>0</v>
      </c>
      <c r="T12" s="91">
        <f>IFERROR(IF('⑥-2A申告納付税額（3％）【室】'!T12-'⑦-2Aのうち道分【室】'!T12&lt;0, '⑥-2A申告納付税額（3％）【室】'!T12-'⑦-2Aのうち道分【室】'!T12, 0), 0)</f>
        <v>0</v>
      </c>
      <c r="U12" s="91">
        <f>IFERROR(IF('⑥-2A申告納付税額（3％）【室】'!U12-'⑦-2Aのうち道分【室】'!U12&lt;0, '⑥-2A申告納付税額（3％）【室】'!U12-'⑦-2Aのうち道分【室】'!U12, 0), 0)</f>
        <v>0</v>
      </c>
      <c r="V12" s="91">
        <f>IFERROR(IF('⑥-2A申告納付税額（3％）【室】'!V12-'⑦-2Aのうち道分【室】'!V12&lt;0, '⑥-2A申告納付税額（3％）【室】'!V12-'⑦-2Aのうち道分【室】'!V12, 0), 0)</f>
        <v>0</v>
      </c>
      <c r="W12" s="91">
        <f>IFERROR(IF('⑥-2A申告納付税額（3％）【室】'!W12-'⑦-2Aのうち道分【室】'!W12&lt;0, '⑥-2A申告納付税額（3％）【室】'!W12-'⑦-2Aのうち道分【室】'!W12, 0), 0)</f>
        <v>0</v>
      </c>
      <c r="X12" s="91">
        <f>IFERROR(IF('⑥-2A申告納付税額（3％）【室】'!X12-'⑦-2Aのうち道分【室】'!X12&lt;0, '⑥-2A申告納付税額（3％）【室】'!X12-'⑦-2Aのうち道分【室】'!X12, 0), 0)</f>
        <v>0</v>
      </c>
      <c r="Y12" s="91">
        <f>IFERROR(IF('⑥-2A申告納付税額（3％）【室】'!Y12-'⑦-2Aのうち道分【室】'!Y12&lt;0, '⑥-2A申告納付税額（3％）【室】'!Y12-'⑦-2Aのうち道分【室】'!Y12, 0), 0)</f>
        <v>0</v>
      </c>
      <c r="Z12" s="91">
        <f>IFERROR(IF('⑥-2A申告納付税額（3％）【室】'!Z12-'⑦-2Aのうち道分【室】'!Z12&lt;0, '⑥-2A申告納付税額（3％）【室】'!Z12-'⑦-2Aのうち道分【室】'!Z12, 0), 0)</f>
        <v>0</v>
      </c>
      <c r="AA12" s="91">
        <f>IFERROR(IF('⑥-2A申告納付税額（3％）【室】'!AA12-'⑦-2Aのうち道分【室】'!AA12&lt;0, '⑥-2A申告納付税額（3％）【室】'!AA12-'⑦-2Aのうち道分【室】'!AA12, 0), 0)</f>
        <v>0</v>
      </c>
      <c r="AB12" s="91">
        <f>IFERROR(IF('⑥-2A申告納付税額（3％）【室】'!AB12-'⑦-2Aのうち道分【室】'!AB12&lt;0, '⑥-2A申告納付税額（3％）【室】'!AB12-'⑦-2Aのうち道分【室】'!AB12, 0), 0)</f>
        <v>0</v>
      </c>
      <c r="AC12" s="91">
        <f>IFERROR(IF('⑥-2A申告納付税額（3％）【室】'!AC12-'⑦-2Aのうち道分【室】'!AC12&lt;0, '⑥-2A申告納付税額（3％）【室】'!AC12-'⑦-2Aのうち道分【室】'!AC12, 0), 0)</f>
        <v>0</v>
      </c>
      <c r="AD12" s="91">
        <f>IFERROR(IF('⑥-2A申告納付税額（3％）【室】'!AD12-'⑦-2Aのうち道分【室】'!AD12&lt;0, '⑥-2A申告納付税額（3％）【室】'!AD12-'⑦-2Aのうち道分【室】'!AD12, 0), 0)</f>
        <v>0</v>
      </c>
      <c r="AE12" s="91">
        <f>IFERROR(IF('⑥-2A申告納付税額（3％）【室】'!AE12-'⑦-2Aのうち道分【室】'!AE12&lt;0, '⑥-2A申告納付税額（3％）【室】'!AE12-'⑦-2Aのうち道分【室】'!AE12, 0), 0)</f>
        <v>0</v>
      </c>
      <c r="AF12" s="91">
        <f>IFERROR(IF('⑥-2A申告納付税額（3％）【室】'!AF12-'⑦-2Aのうち道分【室】'!AF12&lt;0, '⑥-2A申告納付税額（3％）【室】'!AF12-'⑦-2Aのうち道分【室】'!AF12, 0), 0)</f>
        <v>0</v>
      </c>
      <c r="AG12" s="91">
        <f>IFERROR(IF('⑥-2A申告納付税額（3％）【室】'!AG12-'⑦-2Aのうち道分【室】'!AG12&lt;0, '⑥-2A申告納付税額（3％）【室】'!AG12-'⑦-2Aのうち道分【室】'!AG12, 0), 0)</f>
        <v>0</v>
      </c>
      <c r="AH12" s="91">
        <f>IFERROR(IF('⑥-2A申告納付税額（3％）【室】'!AH12-'⑦-2Aのうち道分【室】'!AH12&lt;0, '⑥-2A申告納付税額（3％）【室】'!AH12-'⑦-2Aのうち道分【室】'!AH12, 0), 0)</f>
        <v>0</v>
      </c>
      <c r="AI12" s="91">
        <f>IFERROR(IF('⑥-2A申告納付税額（3％）【室】'!AI12-'⑦-2Aのうち道分【室】'!AI12&lt;0, '⑥-2A申告納付税額（3％）【室】'!AI12-'⑦-2Aのうち道分【室】'!AI12, 0), 0)</f>
        <v>0</v>
      </c>
      <c r="AJ12" s="91">
        <f>IFERROR(IF('⑥-2A申告納付税額（3％）【室】'!AJ12-'⑦-2Aのうち道分【室】'!AJ12&lt;0, '⑥-2A申告納付税額（3％）【室】'!AJ12-'⑦-2Aのうち道分【室】'!AJ12, 0), 0)</f>
        <v>0</v>
      </c>
      <c r="AK12" s="91">
        <f>IFERROR(IF('⑥-2A申告納付税額（3％）【室】'!AK12-'⑦-2Aのうち道分【室】'!AK12&lt;0, '⑥-2A申告納付税額（3％）【室】'!AK12-'⑦-2Aのうち道分【室】'!AK12, 0), 0)</f>
        <v>0</v>
      </c>
      <c r="AL12" s="91">
        <f>IFERROR(IF('⑥-2A申告納付税額（3％）【室】'!AL12-'⑦-2Aのうち道分【室】'!AL12&lt;0, '⑥-2A申告納付税額（3％）【室】'!AL12-'⑦-2Aのうち道分【室】'!AL12, 0), 0)</f>
        <v>0</v>
      </c>
      <c r="AM12" s="91">
        <f>IFERROR(IF('⑥-2A申告納付税額（3％）【室】'!AM12-'⑦-2Aのうち道分【室】'!AM12&lt;0, '⑥-2A申告納付税額（3％）【室】'!AM12-'⑦-2Aのうち道分【室】'!AM12, 0), 0)</f>
        <v>0</v>
      </c>
      <c r="AN12" s="91">
        <f>IFERROR(IF('⑥-2A申告納付税額（3％）【室】'!AN12-'⑦-2Aのうち道分【室】'!AN12&lt;0, '⑥-2A申告納付税額（3％）【室】'!AN12-'⑦-2Aのうち道分【室】'!AN12, 0), 0)</f>
        <v>0</v>
      </c>
      <c r="AO12" s="91">
        <f>IFERROR(IF('⑥-2A申告納付税額（3％）【室】'!AO12-'⑦-2Aのうち道分【室】'!AO12&lt;0, '⑥-2A申告納付税額（3％）【室】'!AO12-'⑦-2Aのうち道分【室】'!AO12, 0), 0)</f>
        <v>0</v>
      </c>
      <c r="AP12" s="91">
        <f>IFERROR(IF('⑥-2A申告納付税額（3％）【室】'!AP12-'⑦-2Aのうち道分【室】'!AP12&lt;0, '⑥-2A申告納付税額（3％）【室】'!AP12-'⑦-2Aのうち道分【室】'!AP12, 0), 0)</f>
        <v>0</v>
      </c>
      <c r="AQ12" s="91">
        <f>IFERROR(IF('⑥-2A申告納付税額（3％）【室】'!AQ12-'⑦-2Aのうち道分【室】'!AQ12&lt;0, '⑥-2A申告納付税額（3％）【室】'!AQ12-'⑦-2Aのうち道分【室】'!AQ12, 0), 0)</f>
        <v>0</v>
      </c>
      <c r="AR12" s="91">
        <f>IFERROR(IF('⑥-2A申告納付税額（3％）【室】'!AR12-'⑦-2Aのうち道分【室】'!AR12&lt;0, '⑥-2A申告納付税額（3％）【室】'!AR12-'⑦-2Aのうち道分【室】'!AR12, 0), 0)</f>
        <v>0</v>
      </c>
      <c r="AS12" s="91">
        <f>IFERROR(IF('⑥-2A申告納付税額（3％）【室】'!AS12-'⑦-2Aのうち道分【室】'!AS12&lt;0, '⑥-2A申告納付税額（3％）【室】'!AS12-'⑦-2Aのうち道分【室】'!AS12, 0), 0)</f>
        <v>0</v>
      </c>
      <c r="AT12" s="91">
        <f>IFERROR(IF('⑥-2A申告納付税額（3％）【室】'!AT12-'⑦-2Aのうち道分【室】'!AT12&lt;0, '⑥-2A申告納付税額（3％）【室】'!AT12-'⑦-2Aのうち道分【室】'!AT12, 0), 0)</f>
        <v>0</v>
      </c>
      <c r="AU12" s="91">
        <f>IFERROR(IF('⑥-2A申告納付税額（3％）【室】'!AU12-'⑦-2Aのうち道分【室】'!AU12&lt;0, '⑥-2A申告納付税額（3％）【室】'!AU12-'⑦-2Aのうち道分【室】'!AU12, 0), 0)</f>
        <v>0</v>
      </c>
      <c r="AV12" s="91">
        <f>IFERROR(IF('⑥-2A申告納付税額（3％）【室】'!AV12-'⑦-2Aのうち道分【室】'!AV12&lt;0, '⑥-2A申告納付税額（3％）【室】'!AV12-'⑦-2Aのうち道分【室】'!AV12, 0), 0)</f>
        <v>0</v>
      </c>
      <c r="AW12" s="91">
        <f>IFERROR(IF('⑥-2A申告納付税額（3％）【室】'!AW12-'⑦-2Aのうち道分【室】'!AW12&lt;0, '⑥-2A申告納付税額（3％）【室】'!AW12-'⑦-2Aのうち道分【室】'!AW12, 0), 0)</f>
        <v>0</v>
      </c>
      <c r="AX12" s="91">
        <f>IFERROR(IF('⑥-2A申告納付税額（3％）【室】'!AX12-'⑦-2Aのうち道分【室】'!AX12&lt;0, '⑥-2A申告納付税額（3％）【室】'!AX12-'⑦-2Aのうち道分【室】'!AX12, 0), 0)</f>
        <v>0</v>
      </c>
      <c r="AY12" s="91">
        <f>IFERROR(IF('⑥-2A申告納付税額（3％）【室】'!AY12-'⑦-2Aのうち道分【室】'!AY12&lt;0, '⑥-2A申告納付税額（3％）【室】'!AY12-'⑦-2Aのうち道分【室】'!AY12, 0), 0)</f>
        <v>0</v>
      </c>
      <c r="AZ12" s="91">
        <f>IFERROR(IF('⑥-2A申告納付税額（3％）【室】'!AZ12-'⑦-2Aのうち道分【室】'!AZ12&lt;0, '⑥-2A申告納付税額（3％）【室】'!AZ12-'⑦-2Aのうち道分【室】'!AZ12, 0), 0)</f>
        <v>0</v>
      </c>
      <c r="BA12" s="91">
        <f>IFERROR(IF('⑥-2A申告納付税額（3％）【室】'!BA12-'⑦-2Aのうち道分【室】'!BA12&lt;0, '⑥-2A申告納付税額（3％）【室】'!BA12-'⑦-2Aのうち道分【室】'!BA12, 0), 0)</f>
        <v>0</v>
      </c>
      <c r="BB12" s="91">
        <f>IFERROR(IF('⑥-2A申告納付税額（3％）【室】'!BB12-'⑦-2Aのうち道分【室】'!BB12&lt;0, '⑥-2A申告納付税額（3％）【室】'!BB12-'⑦-2Aのうち道分【室】'!BB12, 0), 0)</f>
        <v>0</v>
      </c>
      <c r="BC12" s="91">
        <f>IFERROR(IF('⑥-2A申告納付税額（3％）【室】'!BC12-'⑦-2Aのうち道分【室】'!BC12&lt;0, '⑥-2A申告納付税額（3％）【室】'!BC12-'⑦-2Aのうち道分【室】'!BC12, 0), 0)</f>
        <v>0</v>
      </c>
      <c r="BD12" s="91">
        <f>IFERROR(IF('⑥-2A申告納付税額（3％）【室】'!BD12-'⑦-2Aのうち道分【室】'!BD12&lt;0, '⑥-2A申告納付税額（3％）【室】'!BD12-'⑦-2Aのうち道分【室】'!BD12, 0), 0)</f>
        <v>0</v>
      </c>
      <c r="BE12" s="91">
        <f>IFERROR(IF('⑥-2A申告納付税額（3％）【室】'!BE12-'⑦-2Aのうち道分【室】'!BE12&lt;0, '⑥-2A申告納付税額（3％）【室】'!BE12-'⑦-2Aのうち道分【室】'!BE12, 0), 0)</f>
        <v>0</v>
      </c>
      <c r="BF12" s="91">
        <f>IFERROR(IF('⑥-2A申告納付税額（3％）【室】'!BF12-'⑦-2Aのうち道分【室】'!BF12&lt;0, '⑥-2A申告納付税額（3％）【室】'!BF12-'⑦-2Aのうち道分【室】'!BF12, 0), 0)</f>
        <v>0</v>
      </c>
      <c r="BG12" s="91">
        <f>IFERROR(IF('⑥-2A申告納付税額（3％）【室】'!BG12-'⑦-2Aのうち道分【室】'!BG12&lt;0, '⑥-2A申告納付税額（3％）【室】'!BG12-'⑦-2Aのうち道分【室】'!BG12, 0), 0)</f>
        <v>0</v>
      </c>
      <c r="BH12" s="91">
        <f>IFERROR(IF('⑥-2A申告納付税額（3％）【室】'!BH12-'⑦-2Aのうち道分【室】'!BH12&lt;0, '⑥-2A申告納付税額（3％）【室】'!BH12-'⑦-2Aのうち道分【室】'!BH12, 0), 0)</f>
        <v>0</v>
      </c>
      <c r="BI12" s="91">
        <f>IFERROR(IF('⑥-2A申告納付税額（3％）【室】'!BI12-'⑦-2Aのうち道分【室】'!BI12&lt;0, '⑥-2A申告納付税額（3％）【室】'!BI12-'⑦-2Aのうち道分【室】'!BI12, 0), 0)</f>
        <v>0</v>
      </c>
      <c r="BJ12" s="91">
        <f>IFERROR(IF('⑥-2A申告納付税額（3％）【室】'!BJ12-'⑦-2Aのうち道分【室】'!BJ12&lt;0, '⑥-2A申告納付税額（3％）【室】'!BJ12-'⑦-2Aのうち道分【室】'!BJ12, 0), 0)</f>
        <v>0</v>
      </c>
      <c r="BK12" s="91">
        <f>IFERROR(IF('⑥-2A申告納付税額（3％）【室】'!BK12-'⑦-2Aのうち道分【室】'!BK12&lt;0, '⑥-2A申告納付税額（3％）【室】'!BK12-'⑦-2Aのうち道分【室】'!BK12, 0), 0)</f>
        <v>0</v>
      </c>
      <c r="BL12" s="91">
        <f>IFERROR(IF('⑥-2A申告納付税額（3％）【室】'!BL12-'⑦-2Aのうち道分【室】'!BL12&lt;0, '⑥-2A申告納付税額（3％）【室】'!BL12-'⑦-2Aのうち道分【室】'!BL12, 0), 0)</f>
        <v>0</v>
      </c>
      <c r="BM12" s="91">
        <f>IFERROR(IF('⑥-2A申告納付税額（3％）【室】'!BM12-'⑦-2Aのうち道分【室】'!BM12&lt;0, '⑥-2A申告納付税額（3％）【室】'!BM12-'⑦-2Aのうち道分【室】'!BM12, 0), 0)</f>
        <v>0</v>
      </c>
      <c r="BN12" s="91">
        <f>IFERROR(IF('⑥-2A申告納付税額（3％）【室】'!BN12-'⑦-2Aのうち道分【室】'!BN12&lt;0, '⑥-2A申告納付税額（3％）【室】'!BN12-'⑦-2Aのうち道分【室】'!BN12, 0), 0)</f>
        <v>0</v>
      </c>
      <c r="BO12" s="91">
        <f>IFERROR(IF('⑥-2A申告納付税額（3％）【室】'!BO12-'⑦-2Aのうち道分【室】'!BO12&lt;0, '⑥-2A申告納付税額（3％）【室】'!BO12-'⑦-2Aのうち道分【室】'!BO12, 0), 0)</f>
        <v>0</v>
      </c>
      <c r="BP12" s="91">
        <f>IFERROR(IF('⑥-2A申告納付税額（3％）【室】'!BP12-'⑦-2Aのうち道分【室】'!BP12&lt;0, '⑥-2A申告納付税額（3％）【室】'!BP12-'⑦-2Aのうち道分【室】'!BP12, 0), 0)</f>
        <v>0</v>
      </c>
      <c r="BQ12" s="91">
        <f>IFERROR(IF('⑥-2A申告納付税額（3％）【室】'!BQ12-'⑦-2Aのうち道分【室】'!BQ12&lt;0, '⑥-2A申告納付税額（3％）【室】'!BQ12-'⑦-2Aのうち道分【室】'!BQ12, 0), 0)</f>
        <v>0</v>
      </c>
      <c r="BR12" s="91">
        <f>IFERROR(IF('⑥-2A申告納付税額（3％）【室】'!BR12-'⑦-2Aのうち道分【室】'!BR12&lt;0, '⑥-2A申告納付税額（3％）【室】'!BR12-'⑦-2Aのうち道分【室】'!BR12, 0), 0)</f>
        <v>0</v>
      </c>
      <c r="BS12" s="91">
        <f>IFERROR(IF('⑥-2A申告納付税額（3％）【室】'!BS12-'⑦-2Aのうち道分【室】'!BS12&lt;0, '⑥-2A申告納付税額（3％）【室】'!BS12-'⑦-2Aのうち道分【室】'!BS12, 0), 0)</f>
        <v>0</v>
      </c>
      <c r="BT12" s="91">
        <f>IFERROR(IF('⑥-2A申告納付税額（3％）【室】'!BT12-'⑦-2Aのうち道分【室】'!BT12&lt;0, '⑥-2A申告納付税額（3％）【室】'!BT12-'⑦-2Aのうち道分【室】'!BT12, 0), 0)</f>
        <v>0</v>
      </c>
      <c r="BU12" s="91">
        <f>IFERROR(IF('⑥-2A申告納付税額（3％）【室】'!BU12-'⑦-2Aのうち道分【室】'!BU12&lt;0, '⑥-2A申告納付税額（3％）【室】'!BU12-'⑦-2Aのうち道分【室】'!BU12, 0), 0)</f>
        <v>0</v>
      </c>
      <c r="BV12" s="91">
        <f>IFERROR(IF('⑥-2A申告納付税額（3％）【室】'!BV12-'⑦-2Aのうち道分【室】'!BV12&lt;0, '⑥-2A申告納付税額（3％）【室】'!BV12-'⑦-2Aのうち道分【室】'!BV12, 0), 0)</f>
        <v>0</v>
      </c>
      <c r="BW12" s="91">
        <f>IFERROR(IF('⑥-2A申告納付税額（3％）【室】'!BW12-'⑦-2Aのうち道分【室】'!BW12&lt;0, '⑥-2A申告納付税額（3％）【室】'!BW12-'⑦-2Aのうち道分【室】'!BW12, 0), 0)</f>
        <v>0</v>
      </c>
      <c r="BX12" s="91">
        <f>IFERROR(IF('⑥-2A申告納付税額（3％）【室】'!BX12-'⑦-2Aのうち道分【室】'!BX12&lt;0, '⑥-2A申告納付税額（3％）【室】'!BX12-'⑦-2Aのうち道分【室】'!BX12, 0), 0)</f>
        <v>0</v>
      </c>
      <c r="BY12" s="91">
        <f>IFERROR(IF('⑥-2A申告納付税額（3％）【室】'!BY12-'⑦-2Aのうち道分【室】'!BY12&lt;0, '⑥-2A申告納付税額（3％）【室】'!BY12-'⑦-2Aのうち道分【室】'!BY12, 0), 0)</f>
        <v>0</v>
      </c>
      <c r="BZ12" s="91">
        <f>IFERROR(IF('⑥-2A申告納付税額（3％）【室】'!BZ12-'⑦-2Aのうち道分【室】'!BZ12&lt;0, '⑥-2A申告納付税額（3％）【室】'!BZ12-'⑦-2Aのうち道分【室】'!BZ12, 0), 0)</f>
        <v>0</v>
      </c>
      <c r="CA12" s="91">
        <f>IFERROR(IF('⑥-2A申告納付税額（3％）【室】'!CA12-'⑦-2Aのうち道分【室】'!CA12&lt;0, '⑥-2A申告納付税額（3％）【室】'!CA12-'⑦-2Aのうち道分【室】'!CA12, 0), 0)</f>
        <v>0</v>
      </c>
      <c r="CB12" s="91">
        <f>IFERROR(IF('⑥-2A申告納付税額（3％）【室】'!CB12-'⑦-2Aのうち道分【室】'!CB12&lt;0, '⑥-2A申告納付税額（3％）【室】'!CB12-'⑦-2Aのうち道分【室】'!CB12, 0), 0)</f>
        <v>0</v>
      </c>
      <c r="CC12" s="91">
        <f>IFERROR(IF('⑥-2A申告納付税額（3％）【室】'!CC12-'⑦-2Aのうち道分【室】'!CC12&lt;0, '⑥-2A申告納付税額（3％）【室】'!CC12-'⑦-2Aのうち道分【室】'!CC12, 0), 0)</f>
        <v>0</v>
      </c>
      <c r="CD12" s="91">
        <f>IFERROR(IF('⑥-2A申告納付税額（3％）【室】'!CD12-'⑦-2Aのうち道分【室】'!CD12&lt;0, '⑥-2A申告納付税額（3％）【室】'!CD12-'⑦-2Aのうち道分【室】'!CD12, 0), 0)</f>
        <v>0</v>
      </c>
      <c r="CE12" s="91">
        <f>IFERROR(IF('⑥-2A申告納付税額（3％）【室】'!CE12-'⑦-2Aのうち道分【室】'!CE12&lt;0, '⑥-2A申告納付税額（3％）【室】'!CE12-'⑦-2Aのうち道分【室】'!CE12, 0), 0)</f>
        <v>0</v>
      </c>
      <c r="CF12" s="91">
        <f>IFERROR(IF('⑥-2A申告納付税額（3％）【室】'!CF12-'⑦-2Aのうち道分【室】'!CF12&lt;0, '⑥-2A申告納付税額（3％）【室】'!CF12-'⑦-2Aのうち道分【室】'!CF12, 0), 0)</f>
        <v>0</v>
      </c>
      <c r="CG12" s="91">
        <f>IFERROR(IF('⑥-2A申告納付税額（3％）【室】'!CG12-'⑦-2Aのうち道分【室】'!CG12&lt;0, '⑥-2A申告納付税額（3％）【室】'!CG12-'⑦-2Aのうち道分【室】'!CG12, 0), 0)</f>
        <v>0</v>
      </c>
      <c r="CH12" s="91">
        <f>IFERROR(IF('⑥-2A申告納付税額（3％）【室】'!CH12-'⑦-2Aのうち道分【室】'!CH12&lt;0, '⑥-2A申告納付税額（3％）【室】'!CH12-'⑦-2Aのうち道分【室】'!CH12, 0), 0)</f>
        <v>0</v>
      </c>
      <c r="CI12" s="91">
        <f>IFERROR(IF('⑥-2A申告納付税額（3％）【室】'!CI12-'⑦-2Aのうち道分【室】'!CI12&lt;0, '⑥-2A申告納付税額（3％）【室】'!CI12-'⑦-2Aのうち道分【室】'!CI12, 0), 0)</f>
        <v>0</v>
      </c>
      <c r="CJ12" s="91">
        <f>IFERROR(IF('⑥-2A申告納付税額（3％）【室】'!CJ12-'⑦-2Aのうち道分【室】'!CJ12&lt;0, '⑥-2A申告納付税額（3％）【室】'!CJ12-'⑦-2Aのうち道分【室】'!CJ12, 0), 0)</f>
        <v>0</v>
      </c>
      <c r="CK12" s="91">
        <f>IFERROR(IF('⑥-2A申告納付税額（3％）【室】'!CK12-'⑦-2Aのうち道分【室】'!CK12&lt;0, '⑥-2A申告納付税額（3％）【室】'!CK12-'⑦-2Aのうち道分【室】'!CK12, 0), 0)</f>
        <v>0</v>
      </c>
      <c r="CL12" s="91">
        <f>IFERROR(IF('⑥-2A申告納付税額（3％）【室】'!CL12-'⑦-2Aのうち道分【室】'!CL12&lt;0, '⑥-2A申告納付税額（3％）【室】'!CL12-'⑦-2Aのうち道分【室】'!CL12, 0), 0)</f>
        <v>0</v>
      </c>
      <c r="CM12" s="91">
        <f>IFERROR(IF('⑥-2A申告納付税額（3％）【室】'!CM12-'⑦-2Aのうち道分【室】'!CM12&lt;0, '⑥-2A申告納付税額（3％）【室】'!CM12-'⑦-2Aのうち道分【室】'!CM12, 0), 0)</f>
        <v>0</v>
      </c>
      <c r="CN12" s="91">
        <f>IFERROR(IF('⑥-2A申告納付税額（3％）【室】'!CN12-'⑦-2Aのうち道分【室】'!CN12&lt;0, '⑥-2A申告納付税額（3％）【室】'!CN12-'⑦-2Aのうち道分【室】'!CN12, 0), 0)</f>
        <v>0</v>
      </c>
      <c r="CO12" s="91">
        <f>IFERROR(IF('⑥-2A申告納付税額（3％）【室】'!CO12-'⑦-2Aのうち道分【室】'!CO12&lt;0, '⑥-2A申告納付税額（3％）【室】'!CO12-'⑦-2Aのうち道分【室】'!CO12, 0), 0)</f>
        <v>0</v>
      </c>
      <c r="CP12" s="91">
        <f>IFERROR(IF('⑥-2A申告納付税額（3％）【室】'!CP12-'⑦-2Aのうち道分【室】'!CP12&lt;0, '⑥-2A申告納付税額（3％）【室】'!CP12-'⑦-2Aのうち道分【室】'!CP12, 0), 0)</f>
        <v>0</v>
      </c>
      <c r="CQ12" s="91">
        <f>IFERROR(IF('⑥-2A申告納付税額（3％）【室】'!CQ12-'⑦-2Aのうち道分【室】'!CQ12&lt;0, '⑥-2A申告納付税額（3％）【室】'!CQ12-'⑦-2Aのうち道分【室】'!CQ12, 0), 0)</f>
        <v>0</v>
      </c>
      <c r="CR12" s="91">
        <f>IFERROR(IF('⑥-2A申告納付税額（3％）【室】'!CR12-'⑦-2Aのうち道分【室】'!CR12&lt;0, '⑥-2A申告納付税額（3％）【室】'!CR12-'⑦-2Aのうち道分【室】'!CR12, 0), 0)</f>
        <v>0</v>
      </c>
      <c r="CS12" s="91">
        <f>IFERROR(IF('⑥-2A申告納付税額（3％）【室】'!CS12-'⑦-2Aのうち道分【室】'!CS12&lt;0, '⑥-2A申告納付税額（3％）【室】'!CS12-'⑦-2Aのうち道分【室】'!CS12, 0), 0)</f>
        <v>0</v>
      </c>
      <c r="CT12" s="91">
        <f>IFERROR(IF('⑥-2A申告納付税額（3％）【室】'!CT12-'⑦-2Aのうち道分【室】'!CT12&lt;0, '⑥-2A申告納付税額（3％）【室】'!CT12-'⑦-2Aのうち道分【室】'!CT12, 0), 0)</f>
        <v>0</v>
      </c>
      <c r="CU12" s="91">
        <f>IFERROR(IF('⑥-2A申告納付税額（3％）【室】'!CU12-'⑦-2Aのうち道分【室】'!CU12&lt;0, '⑥-2A申告納付税額（3％）【室】'!CU12-'⑦-2Aのうち道分【室】'!CU12, 0), 0)</f>
        <v>0</v>
      </c>
      <c r="CV12" s="91">
        <f>IFERROR(IF('⑥-2A申告納付税額（3％）【室】'!CV12-'⑦-2Aのうち道分【室】'!CV12&lt;0, '⑥-2A申告納付税額（3％）【室】'!CV12-'⑦-2Aのうち道分【室】'!CV12, 0), 0)</f>
        <v>0</v>
      </c>
      <c r="CW12" s="91">
        <f>IFERROR(IF('⑥-2A申告納付税額（3％）【室】'!CW12-'⑦-2Aのうち道分【室】'!CW12&lt;0, '⑥-2A申告納付税額（3％）【室】'!CW12-'⑦-2Aのうち道分【室】'!CW12, 0), 0)</f>
        <v>0</v>
      </c>
      <c r="CX12" s="91">
        <f>IFERROR(IF('⑥-2A申告納付税額（3％）【室】'!CX12-'⑦-2Aのうち道分【室】'!CX12&lt;0, '⑥-2A申告納付税額（3％）【室】'!CX12-'⑦-2Aのうち道分【室】'!CX12, 0), 0)</f>
        <v>0</v>
      </c>
      <c r="CY12" s="165">
        <f t="shared" si="7"/>
        <v>0</v>
      </c>
      <c r="DC12" s="95">
        <v>4</v>
      </c>
      <c r="DD12" s="5">
        <f xml:space="preserve"> SUMIF(C12:CX12,"&lt;0",'①-2入力シート（宿泊人数）【室】'!C12:CX12)</f>
        <v>0</v>
      </c>
      <c r="DE12" s="5">
        <f xml:space="preserve"> SUMIF(C12:CX12,"&lt;0",'⑥-2A申告納付税額（3％）【室】'!C12:CX12)</f>
        <v>0</v>
      </c>
    </row>
    <row r="13" spans="1:109">
      <c r="A13" s="196"/>
      <c r="B13" s="92">
        <v>5</v>
      </c>
      <c r="C13" s="10">
        <f>IFERROR(IF('⑥-2A申告納付税額（3％）【室】'!C13-'⑦-2Aのうち道分【室】'!C13&lt;0, '⑥-2A申告納付税額（3％）【室】'!C13-'⑦-2Aのうち道分【室】'!C13, 0), 0)</f>
        <v>0</v>
      </c>
      <c r="D13" s="10">
        <f>IFERROR(IF('⑥-2A申告納付税額（3％）【室】'!D13-'⑦-2Aのうち道分【室】'!D13&lt;0, '⑥-2A申告納付税額（3％）【室】'!D13-'⑦-2Aのうち道分【室】'!D13, 0), 0)</f>
        <v>0</v>
      </c>
      <c r="E13" s="10">
        <f>IFERROR(IF('⑥-2A申告納付税額（3％）【室】'!E13-'⑦-2Aのうち道分【室】'!E13&lt;0, '⑥-2A申告納付税額（3％）【室】'!E13-'⑦-2Aのうち道分【室】'!E13, 0), 0)</f>
        <v>0</v>
      </c>
      <c r="F13" s="10">
        <f>IFERROR(IF('⑥-2A申告納付税額（3％）【室】'!F13-'⑦-2Aのうち道分【室】'!F13&lt;0, '⑥-2A申告納付税額（3％）【室】'!F13-'⑦-2Aのうち道分【室】'!F13, 0), 0)</f>
        <v>0</v>
      </c>
      <c r="G13" s="10">
        <f>IFERROR(IF('⑥-2A申告納付税額（3％）【室】'!G13-'⑦-2Aのうち道分【室】'!G13&lt;0, '⑥-2A申告納付税額（3％）【室】'!G13-'⑦-2Aのうち道分【室】'!G13, 0), 0)</f>
        <v>0</v>
      </c>
      <c r="H13" s="10">
        <f>IFERROR(IF('⑥-2A申告納付税額（3％）【室】'!H13-'⑦-2Aのうち道分【室】'!H13&lt;0, '⑥-2A申告納付税額（3％）【室】'!H13-'⑦-2Aのうち道分【室】'!H13, 0), 0)</f>
        <v>0</v>
      </c>
      <c r="I13" s="10">
        <f>IFERROR(IF('⑥-2A申告納付税額（3％）【室】'!I13-'⑦-2Aのうち道分【室】'!I13&lt;0, '⑥-2A申告納付税額（3％）【室】'!I13-'⑦-2Aのうち道分【室】'!I13, 0), 0)</f>
        <v>0</v>
      </c>
      <c r="J13" s="10">
        <f>IFERROR(IF('⑥-2A申告納付税額（3％）【室】'!J13-'⑦-2Aのうち道分【室】'!J13&lt;0, '⑥-2A申告納付税額（3％）【室】'!J13-'⑦-2Aのうち道分【室】'!J13, 0), 0)</f>
        <v>0</v>
      </c>
      <c r="K13" s="10">
        <f>IFERROR(IF('⑥-2A申告納付税額（3％）【室】'!K13-'⑦-2Aのうち道分【室】'!K13&lt;0, '⑥-2A申告納付税額（3％）【室】'!K13-'⑦-2Aのうち道分【室】'!K13, 0), 0)</f>
        <v>0</v>
      </c>
      <c r="L13" s="10">
        <f>IFERROR(IF('⑥-2A申告納付税額（3％）【室】'!L13-'⑦-2Aのうち道分【室】'!L13&lt;0, '⑥-2A申告納付税額（3％）【室】'!L13-'⑦-2Aのうち道分【室】'!L13, 0), 0)</f>
        <v>0</v>
      </c>
      <c r="M13" s="10">
        <f>IFERROR(IF('⑥-2A申告納付税額（3％）【室】'!M13-'⑦-2Aのうち道分【室】'!M13&lt;0, '⑥-2A申告納付税額（3％）【室】'!M13-'⑦-2Aのうち道分【室】'!M13, 0), 0)</f>
        <v>0</v>
      </c>
      <c r="N13" s="91">
        <f>IFERROR(IF('⑥-2A申告納付税額（3％）【室】'!N13-'⑦-2Aのうち道分【室】'!N13&lt;0, '⑥-2A申告納付税額（3％）【室】'!N13-'⑦-2Aのうち道分【室】'!N13, 0), 0)</f>
        <v>0</v>
      </c>
      <c r="O13" s="91">
        <f>IFERROR(IF('⑥-2A申告納付税額（3％）【室】'!O13-'⑦-2Aのうち道分【室】'!O13&lt;0, '⑥-2A申告納付税額（3％）【室】'!O13-'⑦-2Aのうち道分【室】'!O13, 0), 0)</f>
        <v>0</v>
      </c>
      <c r="P13" s="91">
        <f>IFERROR(IF('⑥-2A申告納付税額（3％）【室】'!P13-'⑦-2Aのうち道分【室】'!P13&lt;0, '⑥-2A申告納付税額（3％）【室】'!P13-'⑦-2Aのうち道分【室】'!P13, 0), 0)</f>
        <v>0</v>
      </c>
      <c r="Q13" s="91">
        <f>IFERROR(IF('⑥-2A申告納付税額（3％）【室】'!Q13-'⑦-2Aのうち道分【室】'!Q13&lt;0, '⑥-2A申告納付税額（3％）【室】'!Q13-'⑦-2Aのうち道分【室】'!Q13, 0), 0)</f>
        <v>0</v>
      </c>
      <c r="R13" s="91">
        <f>IFERROR(IF('⑥-2A申告納付税額（3％）【室】'!R13-'⑦-2Aのうち道分【室】'!R13&lt;0, '⑥-2A申告納付税額（3％）【室】'!R13-'⑦-2Aのうち道分【室】'!R13, 0), 0)</f>
        <v>0</v>
      </c>
      <c r="S13" s="91">
        <f>IFERROR(IF('⑥-2A申告納付税額（3％）【室】'!S13-'⑦-2Aのうち道分【室】'!S13&lt;0, '⑥-2A申告納付税額（3％）【室】'!S13-'⑦-2Aのうち道分【室】'!S13, 0), 0)</f>
        <v>0</v>
      </c>
      <c r="T13" s="91">
        <f>IFERROR(IF('⑥-2A申告納付税額（3％）【室】'!T13-'⑦-2Aのうち道分【室】'!T13&lt;0, '⑥-2A申告納付税額（3％）【室】'!T13-'⑦-2Aのうち道分【室】'!T13, 0), 0)</f>
        <v>0</v>
      </c>
      <c r="U13" s="91">
        <f>IFERROR(IF('⑥-2A申告納付税額（3％）【室】'!U13-'⑦-2Aのうち道分【室】'!U13&lt;0, '⑥-2A申告納付税額（3％）【室】'!U13-'⑦-2Aのうち道分【室】'!U13, 0), 0)</f>
        <v>0</v>
      </c>
      <c r="V13" s="91">
        <f>IFERROR(IF('⑥-2A申告納付税額（3％）【室】'!V13-'⑦-2Aのうち道分【室】'!V13&lt;0, '⑥-2A申告納付税額（3％）【室】'!V13-'⑦-2Aのうち道分【室】'!V13, 0), 0)</f>
        <v>0</v>
      </c>
      <c r="W13" s="91">
        <f>IFERROR(IF('⑥-2A申告納付税額（3％）【室】'!W13-'⑦-2Aのうち道分【室】'!W13&lt;0, '⑥-2A申告納付税額（3％）【室】'!W13-'⑦-2Aのうち道分【室】'!W13, 0), 0)</f>
        <v>0</v>
      </c>
      <c r="X13" s="91">
        <f>IFERROR(IF('⑥-2A申告納付税額（3％）【室】'!X13-'⑦-2Aのうち道分【室】'!X13&lt;0, '⑥-2A申告納付税額（3％）【室】'!X13-'⑦-2Aのうち道分【室】'!X13, 0), 0)</f>
        <v>0</v>
      </c>
      <c r="Y13" s="91">
        <f>IFERROR(IF('⑥-2A申告納付税額（3％）【室】'!Y13-'⑦-2Aのうち道分【室】'!Y13&lt;0, '⑥-2A申告納付税額（3％）【室】'!Y13-'⑦-2Aのうち道分【室】'!Y13, 0), 0)</f>
        <v>0</v>
      </c>
      <c r="Z13" s="91">
        <f>IFERROR(IF('⑥-2A申告納付税額（3％）【室】'!Z13-'⑦-2Aのうち道分【室】'!Z13&lt;0, '⑥-2A申告納付税額（3％）【室】'!Z13-'⑦-2Aのうち道分【室】'!Z13, 0), 0)</f>
        <v>0</v>
      </c>
      <c r="AA13" s="91">
        <f>IFERROR(IF('⑥-2A申告納付税額（3％）【室】'!AA13-'⑦-2Aのうち道分【室】'!AA13&lt;0, '⑥-2A申告納付税額（3％）【室】'!AA13-'⑦-2Aのうち道分【室】'!AA13, 0), 0)</f>
        <v>0</v>
      </c>
      <c r="AB13" s="91">
        <f>IFERROR(IF('⑥-2A申告納付税額（3％）【室】'!AB13-'⑦-2Aのうち道分【室】'!AB13&lt;0, '⑥-2A申告納付税額（3％）【室】'!AB13-'⑦-2Aのうち道分【室】'!AB13, 0), 0)</f>
        <v>0</v>
      </c>
      <c r="AC13" s="91">
        <f>IFERROR(IF('⑥-2A申告納付税額（3％）【室】'!AC13-'⑦-2Aのうち道分【室】'!AC13&lt;0, '⑥-2A申告納付税額（3％）【室】'!AC13-'⑦-2Aのうち道分【室】'!AC13, 0), 0)</f>
        <v>0</v>
      </c>
      <c r="AD13" s="91">
        <f>IFERROR(IF('⑥-2A申告納付税額（3％）【室】'!AD13-'⑦-2Aのうち道分【室】'!AD13&lt;0, '⑥-2A申告納付税額（3％）【室】'!AD13-'⑦-2Aのうち道分【室】'!AD13, 0), 0)</f>
        <v>0</v>
      </c>
      <c r="AE13" s="91">
        <f>IFERROR(IF('⑥-2A申告納付税額（3％）【室】'!AE13-'⑦-2Aのうち道分【室】'!AE13&lt;0, '⑥-2A申告納付税額（3％）【室】'!AE13-'⑦-2Aのうち道分【室】'!AE13, 0), 0)</f>
        <v>0</v>
      </c>
      <c r="AF13" s="91">
        <f>IFERROR(IF('⑥-2A申告納付税額（3％）【室】'!AF13-'⑦-2Aのうち道分【室】'!AF13&lt;0, '⑥-2A申告納付税額（3％）【室】'!AF13-'⑦-2Aのうち道分【室】'!AF13, 0), 0)</f>
        <v>0</v>
      </c>
      <c r="AG13" s="91">
        <f>IFERROR(IF('⑥-2A申告納付税額（3％）【室】'!AG13-'⑦-2Aのうち道分【室】'!AG13&lt;0, '⑥-2A申告納付税額（3％）【室】'!AG13-'⑦-2Aのうち道分【室】'!AG13, 0), 0)</f>
        <v>0</v>
      </c>
      <c r="AH13" s="91">
        <f>IFERROR(IF('⑥-2A申告納付税額（3％）【室】'!AH13-'⑦-2Aのうち道分【室】'!AH13&lt;0, '⑥-2A申告納付税額（3％）【室】'!AH13-'⑦-2Aのうち道分【室】'!AH13, 0), 0)</f>
        <v>0</v>
      </c>
      <c r="AI13" s="91">
        <f>IFERROR(IF('⑥-2A申告納付税額（3％）【室】'!AI13-'⑦-2Aのうち道分【室】'!AI13&lt;0, '⑥-2A申告納付税額（3％）【室】'!AI13-'⑦-2Aのうち道分【室】'!AI13, 0), 0)</f>
        <v>0</v>
      </c>
      <c r="AJ13" s="91">
        <f>IFERROR(IF('⑥-2A申告納付税額（3％）【室】'!AJ13-'⑦-2Aのうち道分【室】'!AJ13&lt;0, '⑥-2A申告納付税額（3％）【室】'!AJ13-'⑦-2Aのうち道分【室】'!AJ13, 0), 0)</f>
        <v>0</v>
      </c>
      <c r="AK13" s="91">
        <f>IFERROR(IF('⑥-2A申告納付税額（3％）【室】'!AK13-'⑦-2Aのうち道分【室】'!AK13&lt;0, '⑥-2A申告納付税額（3％）【室】'!AK13-'⑦-2Aのうち道分【室】'!AK13, 0), 0)</f>
        <v>0</v>
      </c>
      <c r="AL13" s="91">
        <f>IFERROR(IF('⑥-2A申告納付税額（3％）【室】'!AL13-'⑦-2Aのうち道分【室】'!AL13&lt;0, '⑥-2A申告納付税額（3％）【室】'!AL13-'⑦-2Aのうち道分【室】'!AL13, 0), 0)</f>
        <v>0</v>
      </c>
      <c r="AM13" s="91">
        <f>IFERROR(IF('⑥-2A申告納付税額（3％）【室】'!AM13-'⑦-2Aのうち道分【室】'!AM13&lt;0, '⑥-2A申告納付税額（3％）【室】'!AM13-'⑦-2Aのうち道分【室】'!AM13, 0), 0)</f>
        <v>0</v>
      </c>
      <c r="AN13" s="91">
        <f>IFERROR(IF('⑥-2A申告納付税額（3％）【室】'!AN13-'⑦-2Aのうち道分【室】'!AN13&lt;0, '⑥-2A申告納付税額（3％）【室】'!AN13-'⑦-2Aのうち道分【室】'!AN13, 0), 0)</f>
        <v>0</v>
      </c>
      <c r="AO13" s="91">
        <f>IFERROR(IF('⑥-2A申告納付税額（3％）【室】'!AO13-'⑦-2Aのうち道分【室】'!AO13&lt;0, '⑥-2A申告納付税額（3％）【室】'!AO13-'⑦-2Aのうち道分【室】'!AO13, 0), 0)</f>
        <v>0</v>
      </c>
      <c r="AP13" s="91">
        <f>IFERROR(IF('⑥-2A申告納付税額（3％）【室】'!AP13-'⑦-2Aのうち道分【室】'!AP13&lt;0, '⑥-2A申告納付税額（3％）【室】'!AP13-'⑦-2Aのうち道分【室】'!AP13, 0), 0)</f>
        <v>0</v>
      </c>
      <c r="AQ13" s="91">
        <f>IFERROR(IF('⑥-2A申告納付税額（3％）【室】'!AQ13-'⑦-2Aのうち道分【室】'!AQ13&lt;0, '⑥-2A申告納付税額（3％）【室】'!AQ13-'⑦-2Aのうち道分【室】'!AQ13, 0), 0)</f>
        <v>0</v>
      </c>
      <c r="AR13" s="91">
        <f>IFERROR(IF('⑥-2A申告納付税額（3％）【室】'!AR13-'⑦-2Aのうち道分【室】'!AR13&lt;0, '⑥-2A申告納付税額（3％）【室】'!AR13-'⑦-2Aのうち道分【室】'!AR13, 0), 0)</f>
        <v>0</v>
      </c>
      <c r="AS13" s="91">
        <f>IFERROR(IF('⑥-2A申告納付税額（3％）【室】'!AS13-'⑦-2Aのうち道分【室】'!AS13&lt;0, '⑥-2A申告納付税額（3％）【室】'!AS13-'⑦-2Aのうち道分【室】'!AS13, 0), 0)</f>
        <v>0</v>
      </c>
      <c r="AT13" s="91">
        <f>IFERROR(IF('⑥-2A申告納付税額（3％）【室】'!AT13-'⑦-2Aのうち道分【室】'!AT13&lt;0, '⑥-2A申告納付税額（3％）【室】'!AT13-'⑦-2Aのうち道分【室】'!AT13, 0), 0)</f>
        <v>0</v>
      </c>
      <c r="AU13" s="91">
        <f>IFERROR(IF('⑥-2A申告納付税額（3％）【室】'!AU13-'⑦-2Aのうち道分【室】'!AU13&lt;0, '⑥-2A申告納付税額（3％）【室】'!AU13-'⑦-2Aのうち道分【室】'!AU13, 0), 0)</f>
        <v>0</v>
      </c>
      <c r="AV13" s="91">
        <f>IFERROR(IF('⑥-2A申告納付税額（3％）【室】'!AV13-'⑦-2Aのうち道分【室】'!AV13&lt;0, '⑥-2A申告納付税額（3％）【室】'!AV13-'⑦-2Aのうち道分【室】'!AV13, 0), 0)</f>
        <v>0</v>
      </c>
      <c r="AW13" s="91">
        <f>IFERROR(IF('⑥-2A申告納付税額（3％）【室】'!AW13-'⑦-2Aのうち道分【室】'!AW13&lt;0, '⑥-2A申告納付税額（3％）【室】'!AW13-'⑦-2Aのうち道分【室】'!AW13, 0), 0)</f>
        <v>0</v>
      </c>
      <c r="AX13" s="91">
        <f>IFERROR(IF('⑥-2A申告納付税額（3％）【室】'!AX13-'⑦-2Aのうち道分【室】'!AX13&lt;0, '⑥-2A申告納付税額（3％）【室】'!AX13-'⑦-2Aのうち道分【室】'!AX13, 0), 0)</f>
        <v>0</v>
      </c>
      <c r="AY13" s="91">
        <f>IFERROR(IF('⑥-2A申告納付税額（3％）【室】'!AY13-'⑦-2Aのうち道分【室】'!AY13&lt;0, '⑥-2A申告納付税額（3％）【室】'!AY13-'⑦-2Aのうち道分【室】'!AY13, 0), 0)</f>
        <v>0</v>
      </c>
      <c r="AZ13" s="91">
        <f>IFERROR(IF('⑥-2A申告納付税額（3％）【室】'!AZ13-'⑦-2Aのうち道分【室】'!AZ13&lt;0, '⑥-2A申告納付税額（3％）【室】'!AZ13-'⑦-2Aのうち道分【室】'!AZ13, 0), 0)</f>
        <v>0</v>
      </c>
      <c r="BA13" s="91">
        <f>IFERROR(IF('⑥-2A申告納付税額（3％）【室】'!BA13-'⑦-2Aのうち道分【室】'!BA13&lt;0, '⑥-2A申告納付税額（3％）【室】'!BA13-'⑦-2Aのうち道分【室】'!BA13, 0), 0)</f>
        <v>0</v>
      </c>
      <c r="BB13" s="91">
        <f>IFERROR(IF('⑥-2A申告納付税額（3％）【室】'!BB13-'⑦-2Aのうち道分【室】'!BB13&lt;0, '⑥-2A申告納付税額（3％）【室】'!BB13-'⑦-2Aのうち道分【室】'!BB13, 0), 0)</f>
        <v>0</v>
      </c>
      <c r="BC13" s="91">
        <f>IFERROR(IF('⑥-2A申告納付税額（3％）【室】'!BC13-'⑦-2Aのうち道分【室】'!BC13&lt;0, '⑥-2A申告納付税額（3％）【室】'!BC13-'⑦-2Aのうち道分【室】'!BC13, 0), 0)</f>
        <v>0</v>
      </c>
      <c r="BD13" s="91">
        <f>IFERROR(IF('⑥-2A申告納付税額（3％）【室】'!BD13-'⑦-2Aのうち道分【室】'!BD13&lt;0, '⑥-2A申告納付税額（3％）【室】'!BD13-'⑦-2Aのうち道分【室】'!BD13, 0), 0)</f>
        <v>0</v>
      </c>
      <c r="BE13" s="91">
        <f>IFERROR(IF('⑥-2A申告納付税額（3％）【室】'!BE13-'⑦-2Aのうち道分【室】'!BE13&lt;0, '⑥-2A申告納付税額（3％）【室】'!BE13-'⑦-2Aのうち道分【室】'!BE13, 0), 0)</f>
        <v>0</v>
      </c>
      <c r="BF13" s="91">
        <f>IFERROR(IF('⑥-2A申告納付税額（3％）【室】'!BF13-'⑦-2Aのうち道分【室】'!BF13&lt;0, '⑥-2A申告納付税額（3％）【室】'!BF13-'⑦-2Aのうち道分【室】'!BF13, 0), 0)</f>
        <v>0</v>
      </c>
      <c r="BG13" s="91">
        <f>IFERROR(IF('⑥-2A申告納付税額（3％）【室】'!BG13-'⑦-2Aのうち道分【室】'!BG13&lt;0, '⑥-2A申告納付税額（3％）【室】'!BG13-'⑦-2Aのうち道分【室】'!BG13, 0), 0)</f>
        <v>0</v>
      </c>
      <c r="BH13" s="91">
        <f>IFERROR(IF('⑥-2A申告納付税額（3％）【室】'!BH13-'⑦-2Aのうち道分【室】'!BH13&lt;0, '⑥-2A申告納付税額（3％）【室】'!BH13-'⑦-2Aのうち道分【室】'!BH13, 0), 0)</f>
        <v>0</v>
      </c>
      <c r="BI13" s="91">
        <f>IFERROR(IF('⑥-2A申告納付税額（3％）【室】'!BI13-'⑦-2Aのうち道分【室】'!BI13&lt;0, '⑥-2A申告納付税額（3％）【室】'!BI13-'⑦-2Aのうち道分【室】'!BI13, 0), 0)</f>
        <v>0</v>
      </c>
      <c r="BJ13" s="91">
        <f>IFERROR(IF('⑥-2A申告納付税額（3％）【室】'!BJ13-'⑦-2Aのうち道分【室】'!BJ13&lt;0, '⑥-2A申告納付税額（3％）【室】'!BJ13-'⑦-2Aのうち道分【室】'!BJ13, 0), 0)</f>
        <v>0</v>
      </c>
      <c r="BK13" s="91">
        <f>IFERROR(IF('⑥-2A申告納付税額（3％）【室】'!BK13-'⑦-2Aのうち道分【室】'!BK13&lt;0, '⑥-2A申告納付税額（3％）【室】'!BK13-'⑦-2Aのうち道分【室】'!BK13, 0), 0)</f>
        <v>0</v>
      </c>
      <c r="BL13" s="91">
        <f>IFERROR(IF('⑥-2A申告納付税額（3％）【室】'!BL13-'⑦-2Aのうち道分【室】'!BL13&lt;0, '⑥-2A申告納付税額（3％）【室】'!BL13-'⑦-2Aのうち道分【室】'!BL13, 0), 0)</f>
        <v>0</v>
      </c>
      <c r="BM13" s="91">
        <f>IFERROR(IF('⑥-2A申告納付税額（3％）【室】'!BM13-'⑦-2Aのうち道分【室】'!BM13&lt;0, '⑥-2A申告納付税額（3％）【室】'!BM13-'⑦-2Aのうち道分【室】'!BM13, 0), 0)</f>
        <v>0</v>
      </c>
      <c r="BN13" s="91">
        <f>IFERROR(IF('⑥-2A申告納付税額（3％）【室】'!BN13-'⑦-2Aのうち道分【室】'!BN13&lt;0, '⑥-2A申告納付税額（3％）【室】'!BN13-'⑦-2Aのうち道分【室】'!BN13, 0), 0)</f>
        <v>0</v>
      </c>
      <c r="BO13" s="91">
        <f>IFERROR(IF('⑥-2A申告納付税額（3％）【室】'!BO13-'⑦-2Aのうち道分【室】'!BO13&lt;0, '⑥-2A申告納付税額（3％）【室】'!BO13-'⑦-2Aのうち道分【室】'!BO13, 0), 0)</f>
        <v>0</v>
      </c>
      <c r="BP13" s="91">
        <f>IFERROR(IF('⑥-2A申告納付税額（3％）【室】'!BP13-'⑦-2Aのうち道分【室】'!BP13&lt;0, '⑥-2A申告納付税額（3％）【室】'!BP13-'⑦-2Aのうち道分【室】'!BP13, 0), 0)</f>
        <v>0</v>
      </c>
      <c r="BQ13" s="91">
        <f>IFERROR(IF('⑥-2A申告納付税額（3％）【室】'!BQ13-'⑦-2Aのうち道分【室】'!BQ13&lt;0, '⑥-2A申告納付税額（3％）【室】'!BQ13-'⑦-2Aのうち道分【室】'!BQ13, 0), 0)</f>
        <v>0</v>
      </c>
      <c r="BR13" s="91">
        <f>IFERROR(IF('⑥-2A申告納付税額（3％）【室】'!BR13-'⑦-2Aのうち道分【室】'!BR13&lt;0, '⑥-2A申告納付税額（3％）【室】'!BR13-'⑦-2Aのうち道分【室】'!BR13, 0), 0)</f>
        <v>0</v>
      </c>
      <c r="BS13" s="91">
        <f>IFERROR(IF('⑥-2A申告納付税額（3％）【室】'!BS13-'⑦-2Aのうち道分【室】'!BS13&lt;0, '⑥-2A申告納付税額（3％）【室】'!BS13-'⑦-2Aのうち道分【室】'!BS13, 0), 0)</f>
        <v>0</v>
      </c>
      <c r="BT13" s="91">
        <f>IFERROR(IF('⑥-2A申告納付税額（3％）【室】'!BT13-'⑦-2Aのうち道分【室】'!BT13&lt;0, '⑥-2A申告納付税額（3％）【室】'!BT13-'⑦-2Aのうち道分【室】'!BT13, 0), 0)</f>
        <v>0</v>
      </c>
      <c r="BU13" s="91">
        <f>IFERROR(IF('⑥-2A申告納付税額（3％）【室】'!BU13-'⑦-2Aのうち道分【室】'!BU13&lt;0, '⑥-2A申告納付税額（3％）【室】'!BU13-'⑦-2Aのうち道分【室】'!BU13, 0), 0)</f>
        <v>0</v>
      </c>
      <c r="BV13" s="91">
        <f>IFERROR(IF('⑥-2A申告納付税額（3％）【室】'!BV13-'⑦-2Aのうち道分【室】'!BV13&lt;0, '⑥-2A申告納付税額（3％）【室】'!BV13-'⑦-2Aのうち道分【室】'!BV13, 0), 0)</f>
        <v>0</v>
      </c>
      <c r="BW13" s="91">
        <f>IFERROR(IF('⑥-2A申告納付税額（3％）【室】'!BW13-'⑦-2Aのうち道分【室】'!BW13&lt;0, '⑥-2A申告納付税額（3％）【室】'!BW13-'⑦-2Aのうち道分【室】'!BW13, 0), 0)</f>
        <v>0</v>
      </c>
      <c r="BX13" s="91">
        <f>IFERROR(IF('⑥-2A申告納付税額（3％）【室】'!BX13-'⑦-2Aのうち道分【室】'!BX13&lt;0, '⑥-2A申告納付税額（3％）【室】'!BX13-'⑦-2Aのうち道分【室】'!BX13, 0), 0)</f>
        <v>0</v>
      </c>
      <c r="BY13" s="91">
        <f>IFERROR(IF('⑥-2A申告納付税額（3％）【室】'!BY13-'⑦-2Aのうち道分【室】'!BY13&lt;0, '⑥-2A申告納付税額（3％）【室】'!BY13-'⑦-2Aのうち道分【室】'!BY13, 0), 0)</f>
        <v>0</v>
      </c>
      <c r="BZ13" s="91">
        <f>IFERROR(IF('⑥-2A申告納付税額（3％）【室】'!BZ13-'⑦-2Aのうち道分【室】'!BZ13&lt;0, '⑥-2A申告納付税額（3％）【室】'!BZ13-'⑦-2Aのうち道分【室】'!BZ13, 0), 0)</f>
        <v>0</v>
      </c>
      <c r="CA13" s="91">
        <f>IFERROR(IF('⑥-2A申告納付税額（3％）【室】'!CA13-'⑦-2Aのうち道分【室】'!CA13&lt;0, '⑥-2A申告納付税額（3％）【室】'!CA13-'⑦-2Aのうち道分【室】'!CA13, 0), 0)</f>
        <v>0</v>
      </c>
      <c r="CB13" s="91">
        <f>IFERROR(IF('⑥-2A申告納付税額（3％）【室】'!CB13-'⑦-2Aのうち道分【室】'!CB13&lt;0, '⑥-2A申告納付税額（3％）【室】'!CB13-'⑦-2Aのうち道分【室】'!CB13, 0), 0)</f>
        <v>0</v>
      </c>
      <c r="CC13" s="91">
        <f>IFERROR(IF('⑥-2A申告納付税額（3％）【室】'!CC13-'⑦-2Aのうち道分【室】'!CC13&lt;0, '⑥-2A申告納付税額（3％）【室】'!CC13-'⑦-2Aのうち道分【室】'!CC13, 0), 0)</f>
        <v>0</v>
      </c>
      <c r="CD13" s="91">
        <f>IFERROR(IF('⑥-2A申告納付税額（3％）【室】'!CD13-'⑦-2Aのうち道分【室】'!CD13&lt;0, '⑥-2A申告納付税額（3％）【室】'!CD13-'⑦-2Aのうち道分【室】'!CD13, 0), 0)</f>
        <v>0</v>
      </c>
      <c r="CE13" s="91">
        <f>IFERROR(IF('⑥-2A申告納付税額（3％）【室】'!CE13-'⑦-2Aのうち道分【室】'!CE13&lt;0, '⑥-2A申告納付税額（3％）【室】'!CE13-'⑦-2Aのうち道分【室】'!CE13, 0), 0)</f>
        <v>0</v>
      </c>
      <c r="CF13" s="91">
        <f>IFERROR(IF('⑥-2A申告納付税額（3％）【室】'!CF13-'⑦-2Aのうち道分【室】'!CF13&lt;0, '⑥-2A申告納付税額（3％）【室】'!CF13-'⑦-2Aのうち道分【室】'!CF13, 0), 0)</f>
        <v>0</v>
      </c>
      <c r="CG13" s="91">
        <f>IFERROR(IF('⑥-2A申告納付税額（3％）【室】'!CG13-'⑦-2Aのうち道分【室】'!CG13&lt;0, '⑥-2A申告納付税額（3％）【室】'!CG13-'⑦-2Aのうち道分【室】'!CG13, 0), 0)</f>
        <v>0</v>
      </c>
      <c r="CH13" s="91">
        <f>IFERROR(IF('⑥-2A申告納付税額（3％）【室】'!CH13-'⑦-2Aのうち道分【室】'!CH13&lt;0, '⑥-2A申告納付税額（3％）【室】'!CH13-'⑦-2Aのうち道分【室】'!CH13, 0), 0)</f>
        <v>0</v>
      </c>
      <c r="CI13" s="91">
        <f>IFERROR(IF('⑥-2A申告納付税額（3％）【室】'!CI13-'⑦-2Aのうち道分【室】'!CI13&lt;0, '⑥-2A申告納付税額（3％）【室】'!CI13-'⑦-2Aのうち道分【室】'!CI13, 0), 0)</f>
        <v>0</v>
      </c>
      <c r="CJ13" s="91">
        <f>IFERROR(IF('⑥-2A申告納付税額（3％）【室】'!CJ13-'⑦-2Aのうち道分【室】'!CJ13&lt;0, '⑥-2A申告納付税額（3％）【室】'!CJ13-'⑦-2Aのうち道分【室】'!CJ13, 0), 0)</f>
        <v>0</v>
      </c>
      <c r="CK13" s="91">
        <f>IFERROR(IF('⑥-2A申告納付税額（3％）【室】'!CK13-'⑦-2Aのうち道分【室】'!CK13&lt;0, '⑥-2A申告納付税額（3％）【室】'!CK13-'⑦-2Aのうち道分【室】'!CK13, 0), 0)</f>
        <v>0</v>
      </c>
      <c r="CL13" s="91">
        <f>IFERROR(IF('⑥-2A申告納付税額（3％）【室】'!CL13-'⑦-2Aのうち道分【室】'!CL13&lt;0, '⑥-2A申告納付税額（3％）【室】'!CL13-'⑦-2Aのうち道分【室】'!CL13, 0), 0)</f>
        <v>0</v>
      </c>
      <c r="CM13" s="91">
        <f>IFERROR(IF('⑥-2A申告納付税額（3％）【室】'!CM13-'⑦-2Aのうち道分【室】'!CM13&lt;0, '⑥-2A申告納付税額（3％）【室】'!CM13-'⑦-2Aのうち道分【室】'!CM13, 0), 0)</f>
        <v>0</v>
      </c>
      <c r="CN13" s="91">
        <f>IFERROR(IF('⑥-2A申告納付税額（3％）【室】'!CN13-'⑦-2Aのうち道分【室】'!CN13&lt;0, '⑥-2A申告納付税額（3％）【室】'!CN13-'⑦-2Aのうち道分【室】'!CN13, 0), 0)</f>
        <v>0</v>
      </c>
      <c r="CO13" s="91">
        <f>IFERROR(IF('⑥-2A申告納付税額（3％）【室】'!CO13-'⑦-2Aのうち道分【室】'!CO13&lt;0, '⑥-2A申告納付税額（3％）【室】'!CO13-'⑦-2Aのうち道分【室】'!CO13, 0), 0)</f>
        <v>0</v>
      </c>
      <c r="CP13" s="91">
        <f>IFERROR(IF('⑥-2A申告納付税額（3％）【室】'!CP13-'⑦-2Aのうち道分【室】'!CP13&lt;0, '⑥-2A申告納付税額（3％）【室】'!CP13-'⑦-2Aのうち道分【室】'!CP13, 0), 0)</f>
        <v>0</v>
      </c>
      <c r="CQ13" s="91">
        <f>IFERROR(IF('⑥-2A申告納付税額（3％）【室】'!CQ13-'⑦-2Aのうち道分【室】'!CQ13&lt;0, '⑥-2A申告納付税額（3％）【室】'!CQ13-'⑦-2Aのうち道分【室】'!CQ13, 0), 0)</f>
        <v>0</v>
      </c>
      <c r="CR13" s="91">
        <f>IFERROR(IF('⑥-2A申告納付税額（3％）【室】'!CR13-'⑦-2Aのうち道分【室】'!CR13&lt;0, '⑥-2A申告納付税額（3％）【室】'!CR13-'⑦-2Aのうち道分【室】'!CR13, 0), 0)</f>
        <v>0</v>
      </c>
      <c r="CS13" s="91">
        <f>IFERROR(IF('⑥-2A申告納付税額（3％）【室】'!CS13-'⑦-2Aのうち道分【室】'!CS13&lt;0, '⑥-2A申告納付税額（3％）【室】'!CS13-'⑦-2Aのうち道分【室】'!CS13, 0), 0)</f>
        <v>0</v>
      </c>
      <c r="CT13" s="91">
        <f>IFERROR(IF('⑥-2A申告納付税額（3％）【室】'!CT13-'⑦-2Aのうち道分【室】'!CT13&lt;0, '⑥-2A申告納付税額（3％）【室】'!CT13-'⑦-2Aのうち道分【室】'!CT13, 0), 0)</f>
        <v>0</v>
      </c>
      <c r="CU13" s="91">
        <f>IFERROR(IF('⑥-2A申告納付税額（3％）【室】'!CU13-'⑦-2Aのうち道分【室】'!CU13&lt;0, '⑥-2A申告納付税額（3％）【室】'!CU13-'⑦-2Aのうち道分【室】'!CU13, 0), 0)</f>
        <v>0</v>
      </c>
      <c r="CV13" s="91">
        <f>IFERROR(IF('⑥-2A申告納付税額（3％）【室】'!CV13-'⑦-2Aのうち道分【室】'!CV13&lt;0, '⑥-2A申告納付税額（3％）【室】'!CV13-'⑦-2Aのうち道分【室】'!CV13, 0), 0)</f>
        <v>0</v>
      </c>
      <c r="CW13" s="91">
        <f>IFERROR(IF('⑥-2A申告納付税額（3％）【室】'!CW13-'⑦-2Aのうち道分【室】'!CW13&lt;0, '⑥-2A申告納付税額（3％）【室】'!CW13-'⑦-2Aのうち道分【室】'!CW13, 0), 0)</f>
        <v>0</v>
      </c>
      <c r="CX13" s="91">
        <f>IFERROR(IF('⑥-2A申告納付税額（3％）【室】'!CX13-'⑦-2Aのうち道分【室】'!CX13&lt;0, '⑥-2A申告納付税額（3％）【室】'!CX13-'⑦-2Aのうち道分【室】'!CX13, 0), 0)</f>
        <v>0</v>
      </c>
      <c r="CY13" s="165">
        <f t="shared" si="7"/>
        <v>0</v>
      </c>
      <c r="DC13" s="95">
        <v>5</v>
      </c>
      <c r="DD13" s="5">
        <f xml:space="preserve"> SUMIF(C13:CX13,"&lt;0",'①-2入力シート（宿泊人数）【室】'!C13:CX13)</f>
        <v>0</v>
      </c>
      <c r="DE13" s="5">
        <f xml:space="preserve"> SUMIF(C13:CX13,"&lt;0",'⑥-2A申告納付税額（3％）【室】'!C13:CX13)</f>
        <v>0</v>
      </c>
    </row>
    <row r="14" spans="1:109">
      <c r="A14" s="196"/>
      <c r="B14" s="92">
        <v>6</v>
      </c>
      <c r="C14" s="10">
        <f>IFERROR(IF('⑥-2A申告納付税額（3％）【室】'!C14-'⑦-2Aのうち道分【室】'!C14&lt;0, '⑥-2A申告納付税額（3％）【室】'!C14-'⑦-2Aのうち道分【室】'!C14, 0), 0)</f>
        <v>0</v>
      </c>
      <c r="D14" s="10">
        <f>IFERROR(IF('⑥-2A申告納付税額（3％）【室】'!D14-'⑦-2Aのうち道分【室】'!D14&lt;0, '⑥-2A申告納付税額（3％）【室】'!D14-'⑦-2Aのうち道分【室】'!D14, 0), 0)</f>
        <v>0</v>
      </c>
      <c r="E14" s="10">
        <f>IFERROR(IF('⑥-2A申告納付税額（3％）【室】'!E14-'⑦-2Aのうち道分【室】'!E14&lt;0, '⑥-2A申告納付税額（3％）【室】'!E14-'⑦-2Aのうち道分【室】'!E14, 0), 0)</f>
        <v>0</v>
      </c>
      <c r="F14" s="10">
        <f>IFERROR(IF('⑥-2A申告納付税額（3％）【室】'!F14-'⑦-2Aのうち道分【室】'!F14&lt;0, '⑥-2A申告納付税額（3％）【室】'!F14-'⑦-2Aのうち道分【室】'!F14, 0), 0)</f>
        <v>0</v>
      </c>
      <c r="G14" s="10">
        <f>IFERROR(IF('⑥-2A申告納付税額（3％）【室】'!G14-'⑦-2Aのうち道分【室】'!G14&lt;0, '⑥-2A申告納付税額（3％）【室】'!G14-'⑦-2Aのうち道分【室】'!G14, 0), 0)</f>
        <v>0</v>
      </c>
      <c r="H14" s="10">
        <f>IFERROR(IF('⑥-2A申告納付税額（3％）【室】'!H14-'⑦-2Aのうち道分【室】'!H14&lt;0, '⑥-2A申告納付税額（3％）【室】'!H14-'⑦-2Aのうち道分【室】'!H14, 0), 0)</f>
        <v>0</v>
      </c>
      <c r="I14" s="10">
        <f>IFERROR(IF('⑥-2A申告納付税額（3％）【室】'!I14-'⑦-2Aのうち道分【室】'!I14&lt;0, '⑥-2A申告納付税額（3％）【室】'!I14-'⑦-2Aのうち道分【室】'!I14, 0), 0)</f>
        <v>0</v>
      </c>
      <c r="J14" s="10">
        <f>IFERROR(IF('⑥-2A申告納付税額（3％）【室】'!J14-'⑦-2Aのうち道分【室】'!J14&lt;0, '⑥-2A申告納付税額（3％）【室】'!J14-'⑦-2Aのうち道分【室】'!J14, 0), 0)</f>
        <v>0</v>
      </c>
      <c r="K14" s="10">
        <f>IFERROR(IF('⑥-2A申告納付税額（3％）【室】'!K14-'⑦-2Aのうち道分【室】'!K14&lt;0, '⑥-2A申告納付税額（3％）【室】'!K14-'⑦-2Aのうち道分【室】'!K14, 0), 0)</f>
        <v>0</v>
      </c>
      <c r="L14" s="10">
        <f>IFERROR(IF('⑥-2A申告納付税額（3％）【室】'!L14-'⑦-2Aのうち道分【室】'!L14&lt;0, '⑥-2A申告納付税額（3％）【室】'!L14-'⑦-2Aのうち道分【室】'!L14, 0), 0)</f>
        <v>0</v>
      </c>
      <c r="M14" s="10">
        <f>IFERROR(IF('⑥-2A申告納付税額（3％）【室】'!M14-'⑦-2Aのうち道分【室】'!M14&lt;0, '⑥-2A申告納付税額（3％）【室】'!M14-'⑦-2Aのうち道分【室】'!M14, 0), 0)</f>
        <v>0</v>
      </c>
      <c r="N14" s="91">
        <f>IFERROR(IF('⑥-2A申告納付税額（3％）【室】'!N14-'⑦-2Aのうち道分【室】'!N14&lt;0, '⑥-2A申告納付税額（3％）【室】'!N14-'⑦-2Aのうち道分【室】'!N14, 0), 0)</f>
        <v>0</v>
      </c>
      <c r="O14" s="91">
        <f>IFERROR(IF('⑥-2A申告納付税額（3％）【室】'!O14-'⑦-2Aのうち道分【室】'!O14&lt;0, '⑥-2A申告納付税額（3％）【室】'!O14-'⑦-2Aのうち道分【室】'!O14, 0), 0)</f>
        <v>0</v>
      </c>
      <c r="P14" s="91">
        <f>IFERROR(IF('⑥-2A申告納付税額（3％）【室】'!P14-'⑦-2Aのうち道分【室】'!P14&lt;0, '⑥-2A申告納付税額（3％）【室】'!P14-'⑦-2Aのうち道分【室】'!P14, 0), 0)</f>
        <v>0</v>
      </c>
      <c r="Q14" s="91">
        <f>IFERROR(IF('⑥-2A申告納付税額（3％）【室】'!Q14-'⑦-2Aのうち道分【室】'!Q14&lt;0, '⑥-2A申告納付税額（3％）【室】'!Q14-'⑦-2Aのうち道分【室】'!Q14, 0), 0)</f>
        <v>0</v>
      </c>
      <c r="R14" s="91">
        <f>IFERROR(IF('⑥-2A申告納付税額（3％）【室】'!R14-'⑦-2Aのうち道分【室】'!R14&lt;0, '⑥-2A申告納付税額（3％）【室】'!R14-'⑦-2Aのうち道分【室】'!R14, 0), 0)</f>
        <v>0</v>
      </c>
      <c r="S14" s="91">
        <f>IFERROR(IF('⑥-2A申告納付税額（3％）【室】'!S14-'⑦-2Aのうち道分【室】'!S14&lt;0, '⑥-2A申告納付税額（3％）【室】'!S14-'⑦-2Aのうち道分【室】'!S14, 0), 0)</f>
        <v>0</v>
      </c>
      <c r="T14" s="91">
        <f>IFERROR(IF('⑥-2A申告納付税額（3％）【室】'!T14-'⑦-2Aのうち道分【室】'!T14&lt;0, '⑥-2A申告納付税額（3％）【室】'!T14-'⑦-2Aのうち道分【室】'!T14, 0), 0)</f>
        <v>0</v>
      </c>
      <c r="U14" s="91">
        <f>IFERROR(IF('⑥-2A申告納付税額（3％）【室】'!U14-'⑦-2Aのうち道分【室】'!U14&lt;0, '⑥-2A申告納付税額（3％）【室】'!U14-'⑦-2Aのうち道分【室】'!U14, 0), 0)</f>
        <v>0</v>
      </c>
      <c r="V14" s="91">
        <f>IFERROR(IF('⑥-2A申告納付税額（3％）【室】'!V14-'⑦-2Aのうち道分【室】'!V14&lt;0, '⑥-2A申告納付税額（3％）【室】'!V14-'⑦-2Aのうち道分【室】'!V14, 0), 0)</f>
        <v>0</v>
      </c>
      <c r="W14" s="91">
        <f>IFERROR(IF('⑥-2A申告納付税額（3％）【室】'!W14-'⑦-2Aのうち道分【室】'!W14&lt;0, '⑥-2A申告納付税額（3％）【室】'!W14-'⑦-2Aのうち道分【室】'!W14, 0), 0)</f>
        <v>0</v>
      </c>
      <c r="X14" s="91">
        <f>IFERROR(IF('⑥-2A申告納付税額（3％）【室】'!X14-'⑦-2Aのうち道分【室】'!X14&lt;0, '⑥-2A申告納付税額（3％）【室】'!X14-'⑦-2Aのうち道分【室】'!X14, 0), 0)</f>
        <v>0</v>
      </c>
      <c r="Y14" s="91">
        <f>IFERROR(IF('⑥-2A申告納付税額（3％）【室】'!Y14-'⑦-2Aのうち道分【室】'!Y14&lt;0, '⑥-2A申告納付税額（3％）【室】'!Y14-'⑦-2Aのうち道分【室】'!Y14, 0), 0)</f>
        <v>0</v>
      </c>
      <c r="Z14" s="91">
        <f>IFERROR(IF('⑥-2A申告納付税額（3％）【室】'!Z14-'⑦-2Aのうち道分【室】'!Z14&lt;0, '⑥-2A申告納付税額（3％）【室】'!Z14-'⑦-2Aのうち道分【室】'!Z14, 0), 0)</f>
        <v>0</v>
      </c>
      <c r="AA14" s="91">
        <f>IFERROR(IF('⑥-2A申告納付税額（3％）【室】'!AA14-'⑦-2Aのうち道分【室】'!AA14&lt;0, '⑥-2A申告納付税額（3％）【室】'!AA14-'⑦-2Aのうち道分【室】'!AA14, 0), 0)</f>
        <v>0</v>
      </c>
      <c r="AB14" s="91">
        <f>IFERROR(IF('⑥-2A申告納付税額（3％）【室】'!AB14-'⑦-2Aのうち道分【室】'!AB14&lt;0, '⑥-2A申告納付税額（3％）【室】'!AB14-'⑦-2Aのうち道分【室】'!AB14, 0), 0)</f>
        <v>0</v>
      </c>
      <c r="AC14" s="91">
        <f>IFERROR(IF('⑥-2A申告納付税額（3％）【室】'!AC14-'⑦-2Aのうち道分【室】'!AC14&lt;0, '⑥-2A申告納付税額（3％）【室】'!AC14-'⑦-2Aのうち道分【室】'!AC14, 0), 0)</f>
        <v>0</v>
      </c>
      <c r="AD14" s="91">
        <f>IFERROR(IF('⑥-2A申告納付税額（3％）【室】'!AD14-'⑦-2Aのうち道分【室】'!AD14&lt;0, '⑥-2A申告納付税額（3％）【室】'!AD14-'⑦-2Aのうち道分【室】'!AD14, 0), 0)</f>
        <v>0</v>
      </c>
      <c r="AE14" s="91">
        <f>IFERROR(IF('⑥-2A申告納付税額（3％）【室】'!AE14-'⑦-2Aのうち道分【室】'!AE14&lt;0, '⑥-2A申告納付税額（3％）【室】'!AE14-'⑦-2Aのうち道分【室】'!AE14, 0), 0)</f>
        <v>0</v>
      </c>
      <c r="AF14" s="91">
        <f>IFERROR(IF('⑥-2A申告納付税額（3％）【室】'!AF14-'⑦-2Aのうち道分【室】'!AF14&lt;0, '⑥-2A申告納付税額（3％）【室】'!AF14-'⑦-2Aのうち道分【室】'!AF14, 0), 0)</f>
        <v>0</v>
      </c>
      <c r="AG14" s="91">
        <f>IFERROR(IF('⑥-2A申告納付税額（3％）【室】'!AG14-'⑦-2Aのうち道分【室】'!AG14&lt;0, '⑥-2A申告納付税額（3％）【室】'!AG14-'⑦-2Aのうち道分【室】'!AG14, 0), 0)</f>
        <v>0</v>
      </c>
      <c r="AH14" s="91">
        <f>IFERROR(IF('⑥-2A申告納付税額（3％）【室】'!AH14-'⑦-2Aのうち道分【室】'!AH14&lt;0, '⑥-2A申告納付税額（3％）【室】'!AH14-'⑦-2Aのうち道分【室】'!AH14, 0), 0)</f>
        <v>0</v>
      </c>
      <c r="AI14" s="91">
        <f>IFERROR(IF('⑥-2A申告納付税額（3％）【室】'!AI14-'⑦-2Aのうち道分【室】'!AI14&lt;0, '⑥-2A申告納付税額（3％）【室】'!AI14-'⑦-2Aのうち道分【室】'!AI14, 0), 0)</f>
        <v>0</v>
      </c>
      <c r="AJ14" s="91">
        <f>IFERROR(IF('⑥-2A申告納付税額（3％）【室】'!AJ14-'⑦-2Aのうち道分【室】'!AJ14&lt;0, '⑥-2A申告納付税額（3％）【室】'!AJ14-'⑦-2Aのうち道分【室】'!AJ14, 0), 0)</f>
        <v>0</v>
      </c>
      <c r="AK14" s="91">
        <f>IFERROR(IF('⑥-2A申告納付税額（3％）【室】'!AK14-'⑦-2Aのうち道分【室】'!AK14&lt;0, '⑥-2A申告納付税額（3％）【室】'!AK14-'⑦-2Aのうち道分【室】'!AK14, 0), 0)</f>
        <v>0</v>
      </c>
      <c r="AL14" s="91">
        <f>IFERROR(IF('⑥-2A申告納付税額（3％）【室】'!AL14-'⑦-2Aのうち道分【室】'!AL14&lt;0, '⑥-2A申告納付税額（3％）【室】'!AL14-'⑦-2Aのうち道分【室】'!AL14, 0), 0)</f>
        <v>0</v>
      </c>
      <c r="AM14" s="91">
        <f>IFERROR(IF('⑥-2A申告納付税額（3％）【室】'!AM14-'⑦-2Aのうち道分【室】'!AM14&lt;0, '⑥-2A申告納付税額（3％）【室】'!AM14-'⑦-2Aのうち道分【室】'!AM14, 0), 0)</f>
        <v>0</v>
      </c>
      <c r="AN14" s="91">
        <f>IFERROR(IF('⑥-2A申告納付税額（3％）【室】'!AN14-'⑦-2Aのうち道分【室】'!AN14&lt;0, '⑥-2A申告納付税額（3％）【室】'!AN14-'⑦-2Aのうち道分【室】'!AN14, 0), 0)</f>
        <v>0</v>
      </c>
      <c r="AO14" s="91">
        <f>IFERROR(IF('⑥-2A申告納付税額（3％）【室】'!AO14-'⑦-2Aのうち道分【室】'!AO14&lt;0, '⑥-2A申告納付税額（3％）【室】'!AO14-'⑦-2Aのうち道分【室】'!AO14, 0), 0)</f>
        <v>0</v>
      </c>
      <c r="AP14" s="91">
        <f>IFERROR(IF('⑥-2A申告納付税額（3％）【室】'!AP14-'⑦-2Aのうち道分【室】'!AP14&lt;0, '⑥-2A申告納付税額（3％）【室】'!AP14-'⑦-2Aのうち道分【室】'!AP14, 0), 0)</f>
        <v>0</v>
      </c>
      <c r="AQ14" s="91">
        <f>IFERROR(IF('⑥-2A申告納付税額（3％）【室】'!AQ14-'⑦-2Aのうち道分【室】'!AQ14&lt;0, '⑥-2A申告納付税額（3％）【室】'!AQ14-'⑦-2Aのうち道分【室】'!AQ14, 0), 0)</f>
        <v>0</v>
      </c>
      <c r="AR14" s="91">
        <f>IFERROR(IF('⑥-2A申告納付税額（3％）【室】'!AR14-'⑦-2Aのうち道分【室】'!AR14&lt;0, '⑥-2A申告納付税額（3％）【室】'!AR14-'⑦-2Aのうち道分【室】'!AR14, 0), 0)</f>
        <v>0</v>
      </c>
      <c r="AS14" s="91">
        <f>IFERROR(IF('⑥-2A申告納付税額（3％）【室】'!AS14-'⑦-2Aのうち道分【室】'!AS14&lt;0, '⑥-2A申告納付税額（3％）【室】'!AS14-'⑦-2Aのうち道分【室】'!AS14, 0), 0)</f>
        <v>0</v>
      </c>
      <c r="AT14" s="91">
        <f>IFERROR(IF('⑥-2A申告納付税額（3％）【室】'!AT14-'⑦-2Aのうち道分【室】'!AT14&lt;0, '⑥-2A申告納付税額（3％）【室】'!AT14-'⑦-2Aのうち道分【室】'!AT14, 0), 0)</f>
        <v>0</v>
      </c>
      <c r="AU14" s="91">
        <f>IFERROR(IF('⑥-2A申告納付税額（3％）【室】'!AU14-'⑦-2Aのうち道分【室】'!AU14&lt;0, '⑥-2A申告納付税額（3％）【室】'!AU14-'⑦-2Aのうち道分【室】'!AU14, 0), 0)</f>
        <v>0</v>
      </c>
      <c r="AV14" s="91">
        <f>IFERROR(IF('⑥-2A申告納付税額（3％）【室】'!AV14-'⑦-2Aのうち道分【室】'!AV14&lt;0, '⑥-2A申告納付税額（3％）【室】'!AV14-'⑦-2Aのうち道分【室】'!AV14, 0), 0)</f>
        <v>0</v>
      </c>
      <c r="AW14" s="91">
        <f>IFERROR(IF('⑥-2A申告納付税額（3％）【室】'!AW14-'⑦-2Aのうち道分【室】'!AW14&lt;0, '⑥-2A申告納付税額（3％）【室】'!AW14-'⑦-2Aのうち道分【室】'!AW14, 0), 0)</f>
        <v>0</v>
      </c>
      <c r="AX14" s="91">
        <f>IFERROR(IF('⑥-2A申告納付税額（3％）【室】'!AX14-'⑦-2Aのうち道分【室】'!AX14&lt;0, '⑥-2A申告納付税額（3％）【室】'!AX14-'⑦-2Aのうち道分【室】'!AX14, 0), 0)</f>
        <v>0</v>
      </c>
      <c r="AY14" s="91">
        <f>IFERROR(IF('⑥-2A申告納付税額（3％）【室】'!AY14-'⑦-2Aのうち道分【室】'!AY14&lt;0, '⑥-2A申告納付税額（3％）【室】'!AY14-'⑦-2Aのうち道分【室】'!AY14, 0), 0)</f>
        <v>0</v>
      </c>
      <c r="AZ14" s="91">
        <f>IFERROR(IF('⑥-2A申告納付税額（3％）【室】'!AZ14-'⑦-2Aのうち道分【室】'!AZ14&lt;0, '⑥-2A申告納付税額（3％）【室】'!AZ14-'⑦-2Aのうち道分【室】'!AZ14, 0), 0)</f>
        <v>0</v>
      </c>
      <c r="BA14" s="91">
        <f>IFERROR(IF('⑥-2A申告納付税額（3％）【室】'!BA14-'⑦-2Aのうち道分【室】'!BA14&lt;0, '⑥-2A申告納付税額（3％）【室】'!BA14-'⑦-2Aのうち道分【室】'!BA14, 0), 0)</f>
        <v>0</v>
      </c>
      <c r="BB14" s="91">
        <f>IFERROR(IF('⑥-2A申告納付税額（3％）【室】'!BB14-'⑦-2Aのうち道分【室】'!BB14&lt;0, '⑥-2A申告納付税額（3％）【室】'!BB14-'⑦-2Aのうち道分【室】'!BB14, 0), 0)</f>
        <v>0</v>
      </c>
      <c r="BC14" s="91">
        <f>IFERROR(IF('⑥-2A申告納付税額（3％）【室】'!BC14-'⑦-2Aのうち道分【室】'!BC14&lt;0, '⑥-2A申告納付税額（3％）【室】'!BC14-'⑦-2Aのうち道分【室】'!BC14, 0), 0)</f>
        <v>0</v>
      </c>
      <c r="BD14" s="91">
        <f>IFERROR(IF('⑥-2A申告納付税額（3％）【室】'!BD14-'⑦-2Aのうち道分【室】'!BD14&lt;0, '⑥-2A申告納付税額（3％）【室】'!BD14-'⑦-2Aのうち道分【室】'!BD14, 0), 0)</f>
        <v>0</v>
      </c>
      <c r="BE14" s="91">
        <f>IFERROR(IF('⑥-2A申告納付税額（3％）【室】'!BE14-'⑦-2Aのうち道分【室】'!BE14&lt;0, '⑥-2A申告納付税額（3％）【室】'!BE14-'⑦-2Aのうち道分【室】'!BE14, 0), 0)</f>
        <v>0</v>
      </c>
      <c r="BF14" s="91">
        <f>IFERROR(IF('⑥-2A申告納付税額（3％）【室】'!BF14-'⑦-2Aのうち道分【室】'!BF14&lt;0, '⑥-2A申告納付税額（3％）【室】'!BF14-'⑦-2Aのうち道分【室】'!BF14, 0), 0)</f>
        <v>0</v>
      </c>
      <c r="BG14" s="91">
        <f>IFERROR(IF('⑥-2A申告納付税額（3％）【室】'!BG14-'⑦-2Aのうち道分【室】'!BG14&lt;0, '⑥-2A申告納付税額（3％）【室】'!BG14-'⑦-2Aのうち道分【室】'!BG14, 0), 0)</f>
        <v>0</v>
      </c>
      <c r="BH14" s="91">
        <f>IFERROR(IF('⑥-2A申告納付税額（3％）【室】'!BH14-'⑦-2Aのうち道分【室】'!BH14&lt;0, '⑥-2A申告納付税額（3％）【室】'!BH14-'⑦-2Aのうち道分【室】'!BH14, 0), 0)</f>
        <v>0</v>
      </c>
      <c r="BI14" s="91">
        <f>IFERROR(IF('⑥-2A申告納付税額（3％）【室】'!BI14-'⑦-2Aのうち道分【室】'!BI14&lt;0, '⑥-2A申告納付税額（3％）【室】'!BI14-'⑦-2Aのうち道分【室】'!BI14, 0), 0)</f>
        <v>0</v>
      </c>
      <c r="BJ14" s="91">
        <f>IFERROR(IF('⑥-2A申告納付税額（3％）【室】'!BJ14-'⑦-2Aのうち道分【室】'!BJ14&lt;0, '⑥-2A申告納付税額（3％）【室】'!BJ14-'⑦-2Aのうち道分【室】'!BJ14, 0), 0)</f>
        <v>0</v>
      </c>
      <c r="BK14" s="91">
        <f>IFERROR(IF('⑥-2A申告納付税額（3％）【室】'!BK14-'⑦-2Aのうち道分【室】'!BK14&lt;0, '⑥-2A申告納付税額（3％）【室】'!BK14-'⑦-2Aのうち道分【室】'!BK14, 0), 0)</f>
        <v>0</v>
      </c>
      <c r="BL14" s="91">
        <f>IFERROR(IF('⑥-2A申告納付税額（3％）【室】'!BL14-'⑦-2Aのうち道分【室】'!BL14&lt;0, '⑥-2A申告納付税額（3％）【室】'!BL14-'⑦-2Aのうち道分【室】'!BL14, 0), 0)</f>
        <v>0</v>
      </c>
      <c r="BM14" s="91">
        <f>IFERROR(IF('⑥-2A申告納付税額（3％）【室】'!BM14-'⑦-2Aのうち道分【室】'!BM14&lt;0, '⑥-2A申告納付税額（3％）【室】'!BM14-'⑦-2Aのうち道分【室】'!BM14, 0), 0)</f>
        <v>0</v>
      </c>
      <c r="BN14" s="91">
        <f>IFERROR(IF('⑥-2A申告納付税額（3％）【室】'!BN14-'⑦-2Aのうち道分【室】'!BN14&lt;0, '⑥-2A申告納付税額（3％）【室】'!BN14-'⑦-2Aのうち道分【室】'!BN14, 0), 0)</f>
        <v>0</v>
      </c>
      <c r="BO14" s="91">
        <f>IFERROR(IF('⑥-2A申告納付税額（3％）【室】'!BO14-'⑦-2Aのうち道分【室】'!BO14&lt;0, '⑥-2A申告納付税額（3％）【室】'!BO14-'⑦-2Aのうち道分【室】'!BO14, 0), 0)</f>
        <v>0</v>
      </c>
      <c r="BP14" s="91">
        <f>IFERROR(IF('⑥-2A申告納付税額（3％）【室】'!BP14-'⑦-2Aのうち道分【室】'!BP14&lt;0, '⑥-2A申告納付税額（3％）【室】'!BP14-'⑦-2Aのうち道分【室】'!BP14, 0), 0)</f>
        <v>0</v>
      </c>
      <c r="BQ14" s="91">
        <f>IFERROR(IF('⑥-2A申告納付税額（3％）【室】'!BQ14-'⑦-2Aのうち道分【室】'!BQ14&lt;0, '⑥-2A申告納付税額（3％）【室】'!BQ14-'⑦-2Aのうち道分【室】'!BQ14, 0), 0)</f>
        <v>0</v>
      </c>
      <c r="BR14" s="91">
        <f>IFERROR(IF('⑥-2A申告納付税額（3％）【室】'!BR14-'⑦-2Aのうち道分【室】'!BR14&lt;0, '⑥-2A申告納付税額（3％）【室】'!BR14-'⑦-2Aのうち道分【室】'!BR14, 0), 0)</f>
        <v>0</v>
      </c>
      <c r="BS14" s="91">
        <f>IFERROR(IF('⑥-2A申告納付税額（3％）【室】'!BS14-'⑦-2Aのうち道分【室】'!BS14&lt;0, '⑥-2A申告納付税額（3％）【室】'!BS14-'⑦-2Aのうち道分【室】'!BS14, 0), 0)</f>
        <v>0</v>
      </c>
      <c r="BT14" s="91">
        <f>IFERROR(IF('⑥-2A申告納付税額（3％）【室】'!BT14-'⑦-2Aのうち道分【室】'!BT14&lt;0, '⑥-2A申告納付税額（3％）【室】'!BT14-'⑦-2Aのうち道分【室】'!BT14, 0), 0)</f>
        <v>0</v>
      </c>
      <c r="BU14" s="91">
        <f>IFERROR(IF('⑥-2A申告納付税額（3％）【室】'!BU14-'⑦-2Aのうち道分【室】'!BU14&lt;0, '⑥-2A申告納付税額（3％）【室】'!BU14-'⑦-2Aのうち道分【室】'!BU14, 0), 0)</f>
        <v>0</v>
      </c>
      <c r="BV14" s="91">
        <f>IFERROR(IF('⑥-2A申告納付税額（3％）【室】'!BV14-'⑦-2Aのうち道分【室】'!BV14&lt;0, '⑥-2A申告納付税額（3％）【室】'!BV14-'⑦-2Aのうち道分【室】'!BV14, 0), 0)</f>
        <v>0</v>
      </c>
      <c r="BW14" s="91">
        <f>IFERROR(IF('⑥-2A申告納付税額（3％）【室】'!BW14-'⑦-2Aのうち道分【室】'!BW14&lt;0, '⑥-2A申告納付税額（3％）【室】'!BW14-'⑦-2Aのうち道分【室】'!BW14, 0), 0)</f>
        <v>0</v>
      </c>
      <c r="BX14" s="91">
        <f>IFERROR(IF('⑥-2A申告納付税額（3％）【室】'!BX14-'⑦-2Aのうち道分【室】'!BX14&lt;0, '⑥-2A申告納付税額（3％）【室】'!BX14-'⑦-2Aのうち道分【室】'!BX14, 0), 0)</f>
        <v>0</v>
      </c>
      <c r="BY14" s="91">
        <f>IFERROR(IF('⑥-2A申告納付税額（3％）【室】'!BY14-'⑦-2Aのうち道分【室】'!BY14&lt;0, '⑥-2A申告納付税額（3％）【室】'!BY14-'⑦-2Aのうち道分【室】'!BY14, 0), 0)</f>
        <v>0</v>
      </c>
      <c r="BZ14" s="91">
        <f>IFERROR(IF('⑥-2A申告納付税額（3％）【室】'!BZ14-'⑦-2Aのうち道分【室】'!BZ14&lt;0, '⑥-2A申告納付税額（3％）【室】'!BZ14-'⑦-2Aのうち道分【室】'!BZ14, 0), 0)</f>
        <v>0</v>
      </c>
      <c r="CA14" s="91">
        <f>IFERROR(IF('⑥-2A申告納付税額（3％）【室】'!CA14-'⑦-2Aのうち道分【室】'!CA14&lt;0, '⑥-2A申告納付税額（3％）【室】'!CA14-'⑦-2Aのうち道分【室】'!CA14, 0), 0)</f>
        <v>0</v>
      </c>
      <c r="CB14" s="91">
        <f>IFERROR(IF('⑥-2A申告納付税額（3％）【室】'!CB14-'⑦-2Aのうち道分【室】'!CB14&lt;0, '⑥-2A申告納付税額（3％）【室】'!CB14-'⑦-2Aのうち道分【室】'!CB14, 0), 0)</f>
        <v>0</v>
      </c>
      <c r="CC14" s="91">
        <f>IFERROR(IF('⑥-2A申告納付税額（3％）【室】'!CC14-'⑦-2Aのうち道分【室】'!CC14&lt;0, '⑥-2A申告納付税額（3％）【室】'!CC14-'⑦-2Aのうち道分【室】'!CC14, 0), 0)</f>
        <v>0</v>
      </c>
      <c r="CD14" s="91">
        <f>IFERROR(IF('⑥-2A申告納付税額（3％）【室】'!CD14-'⑦-2Aのうち道分【室】'!CD14&lt;0, '⑥-2A申告納付税額（3％）【室】'!CD14-'⑦-2Aのうち道分【室】'!CD14, 0), 0)</f>
        <v>0</v>
      </c>
      <c r="CE14" s="91">
        <f>IFERROR(IF('⑥-2A申告納付税額（3％）【室】'!CE14-'⑦-2Aのうち道分【室】'!CE14&lt;0, '⑥-2A申告納付税額（3％）【室】'!CE14-'⑦-2Aのうち道分【室】'!CE14, 0), 0)</f>
        <v>0</v>
      </c>
      <c r="CF14" s="91">
        <f>IFERROR(IF('⑥-2A申告納付税額（3％）【室】'!CF14-'⑦-2Aのうち道分【室】'!CF14&lt;0, '⑥-2A申告納付税額（3％）【室】'!CF14-'⑦-2Aのうち道分【室】'!CF14, 0), 0)</f>
        <v>0</v>
      </c>
      <c r="CG14" s="91">
        <f>IFERROR(IF('⑥-2A申告納付税額（3％）【室】'!CG14-'⑦-2Aのうち道分【室】'!CG14&lt;0, '⑥-2A申告納付税額（3％）【室】'!CG14-'⑦-2Aのうち道分【室】'!CG14, 0), 0)</f>
        <v>0</v>
      </c>
      <c r="CH14" s="91">
        <f>IFERROR(IF('⑥-2A申告納付税額（3％）【室】'!CH14-'⑦-2Aのうち道分【室】'!CH14&lt;0, '⑥-2A申告納付税額（3％）【室】'!CH14-'⑦-2Aのうち道分【室】'!CH14, 0), 0)</f>
        <v>0</v>
      </c>
      <c r="CI14" s="91">
        <f>IFERROR(IF('⑥-2A申告納付税額（3％）【室】'!CI14-'⑦-2Aのうち道分【室】'!CI14&lt;0, '⑥-2A申告納付税額（3％）【室】'!CI14-'⑦-2Aのうち道分【室】'!CI14, 0), 0)</f>
        <v>0</v>
      </c>
      <c r="CJ14" s="91">
        <f>IFERROR(IF('⑥-2A申告納付税額（3％）【室】'!CJ14-'⑦-2Aのうち道分【室】'!CJ14&lt;0, '⑥-2A申告納付税額（3％）【室】'!CJ14-'⑦-2Aのうち道分【室】'!CJ14, 0), 0)</f>
        <v>0</v>
      </c>
      <c r="CK14" s="91">
        <f>IFERROR(IF('⑥-2A申告納付税額（3％）【室】'!CK14-'⑦-2Aのうち道分【室】'!CK14&lt;0, '⑥-2A申告納付税額（3％）【室】'!CK14-'⑦-2Aのうち道分【室】'!CK14, 0), 0)</f>
        <v>0</v>
      </c>
      <c r="CL14" s="91">
        <f>IFERROR(IF('⑥-2A申告納付税額（3％）【室】'!CL14-'⑦-2Aのうち道分【室】'!CL14&lt;0, '⑥-2A申告納付税額（3％）【室】'!CL14-'⑦-2Aのうち道分【室】'!CL14, 0), 0)</f>
        <v>0</v>
      </c>
      <c r="CM14" s="91">
        <f>IFERROR(IF('⑥-2A申告納付税額（3％）【室】'!CM14-'⑦-2Aのうち道分【室】'!CM14&lt;0, '⑥-2A申告納付税額（3％）【室】'!CM14-'⑦-2Aのうち道分【室】'!CM14, 0), 0)</f>
        <v>0</v>
      </c>
      <c r="CN14" s="91">
        <f>IFERROR(IF('⑥-2A申告納付税額（3％）【室】'!CN14-'⑦-2Aのうち道分【室】'!CN14&lt;0, '⑥-2A申告納付税額（3％）【室】'!CN14-'⑦-2Aのうち道分【室】'!CN14, 0), 0)</f>
        <v>0</v>
      </c>
      <c r="CO14" s="91">
        <f>IFERROR(IF('⑥-2A申告納付税額（3％）【室】'!CO14-'⑦-2Aのうち道分【室】'!CO14&lt;0, '⑥-2A申告納付税額（3％）【室】'!CO14-'⑦-2Aのうち道分【室】'!CO14, 0), 0)</f>
        <v>0</v>
      </c>
      <c r="CP14" s="91">
        <f>IFERROR(IF('⑥-2A申告納付税額（3％）【室】'!CP14-'⑦-2Aのうち道分【室】'!CP14&lt;0, '⑥-2A申告納付税額（3％）【室】'!CP14-'⑦-2Aのうち道分【室】'!CP14, 0), 0)</f>
        <v>0</v>
      </c>
      <c r="CQ14" s="91">
        <f>IFERROR(IF('⑥-2A申告納付税額（3％）【室】'!CQ14-'⑦-2Aのうち道分【室】'!CQ14&lt;0, '⑥-2A申告納付税額（3％）【室】'!CQ14-'⑦-2Aのうち道分【室】'!CQ14, 0), 0)</f>
        <v>0</v>
      </c>
      <c r="CR14" s="91">
        <f>IFERROR(IF('⑥-2A申告納付税額（3％）【室】'!CR14-'⑦-2Aのうち道分【室】'!CR14&lt;0, '⑥-2A申告納付税額（3％）【室】'!CR14-'⑦-2Aのうち道分【室】'!CR14, 0), 0)</f>
        <v>0</v>
      </c>
      <c r="CS14" s="91">
        <f>IFERROR(IF('⑥-2A申告納付税額（3％）【室】'!CS14-'⑦-2Aのうち道分【室】'!CS14&lt;0, '⑥-2A申告納付税額（3％）【室】'!CS14-'⑦-2Aのうち道分【室】'!CS14, 0), 0)</f>
        <v>0</v>
      </c>
      <c r="CT14" s="91">
        <f>IFERROR(IF('⑥-2A申告納付税額（3％）【室】'!CT14-'⑦-2Aのうち道分【室】'!CT14&lt;0, '⑥-2A申告納付税額（3％）【室】'!CT14-'⑦-2Aのうち道分【室】'!CT14, 0), 0)</f>
        <v>0</v>
      </c>
      <c r="CU14" s="91">
        <f>IFERROR(IF('⑥-2A申告納付税額（3％）【室】'!CU14-'⑦-2Aのうち道分【室】'!CU14&lt;0, '⑥-2A申告納付税額（3％）【室】'!CU14-'⑦-2Aのうち道分【室】'!CU14, 0), 0)</f>
        <v>0</v>
      </c>
      <c r="CV14" s="91">
        <f>IFERROR(IF('⑥-2A申告納付税額（3％）【室】'!CV14-'⑦-2Aのうち道分【室】'!CV14&lt;0, '⑥-2A申告納付税額（3％）【室】'!CV14-'⑦-2Aのうち道分【室】'!CV14, 0), 0)</f>
        <v>0</v>
      </c>
      <c r="CW14" s="91">
        <f>IFERROR(IF('⑥-2A申告納付税額（3％）【室】'!CW14-'⑦-2Aのうち道分【室】'!CW14&lt;0, '⑥-2A申告納付税額（3％）【室】'!CW14-'⑦-2Aのうち道分【室】'!CW14, 0), 0)</f>
        <v>0</v>
      </c>
      <c r="CX14" s="91">
        <f>IFERROR(IF('⑥-2A申告納付税額（3％）【室】'!CX14-'⑦-2Aのうち道分【室】'!CX14&lt;0, '⑥-2A申告納付税額（3％）【室】'!CX14-'⑦-2Aのうち道分【室】'!CX14, 0), 0)</f>
        <v>0</v>
      </c>
      <c r="CY14" s="165">
        <f t="shared" si="7"/>
        <v>0</v>
      </c>
      <c r="DC14" s="95">
        <v>6</v>
      </c>
      <c r="DD14" s="5">
        <f xml:space="preserve"> SUMIF(C14:CX14,"&lt;0",'①-2入力シート（宿泊人数）【室】'!C14:CX14)</f>
        <v>0</v>
      </c>
      <c r="DE14" s="5">
        <f xml:space="preserve"> SUMIF(C14:CX14,"&lt;0",'⑥-2A申告納付税額（3％）【室】'!C14:CX14)</f>
        <v>0</v>
      </c>
    </row>
    <row r="15" spans="1:109">
      <c r="A15" s="196"/>
      <c r="B15" s="92">
        <v>7</v>
      </c>
      <c r="C15" s="10">
        <f>IFERROR(IF('⑥-2A申告納付税額（3％）【室】'!C15-'⑦-2Aのうち道分【室】'!C15&lt;0, '⑥-2A申告納付税額（3％）【室】'!C15-'⑦-2Aのうち道分【室】'!C15, 0), 0)</f>
        <v>0</v>
      </c>
      <c r="D15" s="10">
        <f>IFERROR(IF('⑥-2A申告納付税額（3％）【室】'!D15-'⑦-2Aのうち道分【室】'!D15&lt;0, '⑥-2A申告納付税額（3％）【室】'!D15-'⑦-2Aのうち道分【室】'!D15, 0), 0)</f>
        <v>0</v>
      </c>
      <c r="E15" s="10">
        <f>IFERROR(IF('⑥-2A申告納付税額（3％）【室】'!E15-'⑦-2Aのうち道分【室】'!E15&lt;0, '⑥-2A申告納付税額（3％）【室】'!E15-'⑦-2Aのうち道分【室】'!E15, 0), 0)</f>
        <v>0</v>
      </c>
      <c r="F15" s="10">
        <f>IFERROR(IF('⑥-2A申告納付税額（3％）【室】'!F15-'⑦-2Aのうち道分【室】'!F15&lt;0, '⑥-2A申告納付税額（3％）【室】'!F15-'⑦-2Aのうち道分【室】'!F15, 0), 0)</f>
        <v>0</v>
      </c>
      <c r="G15" s="10">
        <f>IFERROR(IF('⑥-2A申告納付税額（3％）【室】'!G15-'⑦-2Aのうち道分【室】'!G15&lt;0, '⑥-2A申告納付税額（3％）【室】'!G15-'⑦-2Aのうち道分【室】'!G15, 0), 0)</f>
        <v>0</v>
      </c>
      <c r="H15" s="10">
        <f>IFERROR(IF('⑥-2A申告納付税額（3％）【室】'!H15-'⑦-2Aのうち道分【室】'!H15&lt;0, '⑥-2A申告納付税額（3％）【室】'!H15-'⑦-2Aのうち道分【室】'!H15, 0), 0)</f>
        <v>0</v>
      </c>
      <c r="I15" s="10">
        <f>IFERROR(IF('⑥-2A申告納付税額（3％）【室】'!I15-'⑦-2Aのうち道分【室】'!I15&lt;0, '⑥-2A申告納付税額（3％）【室】'!I15-'⑦-2Aのうち道分【室】'!I15, 0), 0)</f>
        <v>0</v>
      </c>
      <c r="J15" s="10">
        <f>IFERROR(IF('⑥-2A申告納付税額（3％）【室】'!J15-'⑦-2Aのうち道分【室】'!J15&lt;0, '⑥-2A申告納付税額（3％）【室】'!J15-'⑦-2Aのうち道分【室】'!J15, 0), 0)</f>
        <v>0</v>
      </c>
      <c r="K15" s="10">
        <f>IFERROR(IF('⑥-2A申告納付税額（3％）【室】'!K15-'⑦-2Aのうち道分【室】'!K15&lt;0, '⑥-2A申告納付税額（3％）【室】'!K15-'⑦-2Aのうち道分【室】'!K15, 0), 0)</f>
        <v>0</v>
      </c>
      <c r="L15" s="10">
        <f>IFERROR(IF('⑥-2A申告納付税額（3％）【室】'!L15-'⑦-2Aのうち道分【室】'!L15&lt;0, '⑥-2A申告納付税額（3％）【室】'!L15-'⑦-2Aのうち道分【室】'!L15, 0), 0)</f>
        <v>0</v>
      </c>
      <c r="M15" s="10">
        <f>IFERROR(IF('⑥-2A申告納付税額（3％）【室】'!M15-'⑦-2Aのうち道分【室】'!M15&lt;0, '⑥-2A申告納付税額（3％）【室】'!M15-'⑦-2Aのうち道分【室】'!M15, 0), 0)</f>
        <v>0</v>
      </c>
      <c r="N15" s="91">
        <f>IFERROR(IF('⑥-2A申告納付税額（3％）【室】'!N15-'⑦-2Aのうち道分【室】'!N15&lt;0, '⑥-2A申告納付税額（3％）【室】'!N15-'⑦-2Aのうち道分【室】'!N15, 0), 0)</f>
        <v>0</v>
      </c>
      <c r="O15" s="91">
        <f>IFERROR(IF('⑥-2A申告納付税額（3％）【室】'!O15-'⑦-2Aのうち道分【室】'!O15&lt;0, '⑥-2A申告納付税額（3％）【室】'!O15-'⑦-2Aのうち道分【室】'!O15, 0), 0)</f>
        <v>0</v>
      </c>
      <c r="P15" s="91">
        <f>IFERROR(IF('⑥-2A申告納付税額（3％）【室】'!P15-'⑦-2Aのうち道分【室】'!P15&lt;0, '⑥-2A申告納付税額（3％）【室】'!P15-'⑦-2Aのうち道分【室】'!P15, 0), 0)</f>
        <v>0</v>
      </c>
      <c r="Q15" s="91">
        <f>IFERROR(IF('⑥-2A申告納付税額（3％）【室】'!Q15-'⑦-2Aのうち道分【室】'!Q15&lt;0, '⑥-2A申告納付税額（3％）【室】'!Q15-'⑦-2Aのうち道分【室】'!Q15, 0), 0)</f>
        <v>0</v>
      </c>
      <c r="R15" s="91">
        <f>IFERROR(IF('⑥-2A申告納付税額（3％）【室】'!R15-'⑦-2Aのうち道分【室】'!R15&lt;0, '⑥-2A申告納付税額（3％）【室】'!R15-'⑦-2Aのうち道分【室】'!R15, 0), 0)</f>
        <v>0</v>
      </c>
      <c r="S15" s="91">
        <f>IFERROR(IF('⑥-2A申告納付税額（3％）【室】'!S15-'⑦-2Aのうち道分【室】'!S15&lt;0, '⑥-2A申告納付税額（3％）【室】'!S15-'⑦-2Aのうち道分【室】'!S15, 0), 0)</f>
        <v>0</v>
      </c>
      <c r="T15" s="91">
        <f>IFERROR(IF('⑥-2A申告納付税額（3％）【室】'!T15-'⑦-2Aのうち道分【室】'!T15&lt;0, '⑥-2A申告納付税額（3％）【室】'!T15-'⑦-2Aのうち道分【室】'!T15, 0), 0)</f>
        <v>0</v>
      </c>
      <c r="U15" s="91">
        <f>IFERROR(IF('⑥-2A申告納付税額（3％）【室】'!U15-'⑦-2Aのうち道分【室】'!U15&lt;0, '⑥-2A申告納付税額（3％）【室】'!U15-'⑦-2Aのうち道分【室】'!U15, 0), 0)</f>
        <v>0</v>
      </c>
      <c r="V15" s="91">
        <f>IFERROR(IF('⑥-2A申告納付税額（3％）【室】'!V15-'⑦-2Aのうち道分【室】'!V15&lt;0, '⑥-2A申告納付税額（3％）【室】'!V15-'⑦-2Aのうち道分【室】'!V15, 0), 0)</f>
        <v>0</v>
      </c>
      <c r="W15" s="91">
        <f>IFERROR(IF('⑥-2A申告納付税額（3％）【室】'!W15-'⑦-2Aのうち道分【室】'!W15&lt;0, '⑥-2A申告納付税額（3％）【室】'!W15-'⑦-2Aのうち道分【室】'!W15, 0), 0)</f>
        <v>0</v>
      </c>
      <c r="X15" s="91">
        <f>IFERROR(IF('⑥-2A申告納付税額（3％）【室】'!X15-'⑦-2Aのうち道分【室】'!X15&lt;0, '⑥-2A申告納付税額（3％）【室】'!X15-'⑦-2Aのうち道分【室】'!X15, 0), 0)</f>
        <v>0</v>
      </c>
      <c r="Y15" s="91">
        <f>IFERROR(IF('⑥-2A申告納付税額（3％）【室】'!Y15-'⑦-2Aのうち道分【室】'!Y15&lt;0, '⑥-2A申告納付税額（3％）【室】'!Y15-'⑦-2Aのうち道分【室】'!Y15, 0), 0)</f>
        <v>0</v>
      </c>
      <c r="Z15" s="91">
        <f>IFERROR(IF('⑥-2A申告納付税額（3％）【室】'!Z15-'⑦-2Aのうち道分【室】'!Z15&lt;0, '⑥-2A申告納付税額（3％）【室】'!Z15-'⑦-2Aのうち道分【室】'!Z15, 0), 0)</f>
        <v>0</v>
      </c>
      <c r="AA15" s="91">
        <f>IFERROR(IF('⑥-2A申告納付税額（3％）【室】'!AA15-'⑦-2Aのうち道分【室】'!AA15&lt;0, '⑥-2A申告納付税額（3％）【室】'!AA15-'⑦-2Aのうち道分【室】'!AA15, 0), 0)</f>
        <v>0</v>
      </c>
      <c r="AB15" s="91">
        <f>IFERROR(IF('⑥-2A申告納付税額（3％）【室】'!AB15-'⑦-2Aのうち道分【室】'!AB15&lt;0, '⑥-2A申告納付税額（3％）【室】'!AB15-'⑦-2Aのうち道分【室】'!AB15, 0), 0)</f>
        <v>0</v>
      </c>
      <c r="AC15" s="91">
        <f>IFERROR(IF('⑥-2A申告納付税額（3％）【室】'!AC15-'⑦-2Aのうち道分【室】'!AC15&lt;0, '⑥-2A申告納付税額（3％）【室】'!AC15-'⑦-2Aのうち道分【室】'!AC15, 0), 0)</f>
        <v>0</v>
      </c>
      <c r="AD15" s="91">
        <f>IFERROR(IF('⑥-2A申告納付税額（3％）【室】'!AD15-'⑦-2Aのうち道分【室】'!AD15&lt;0, '⑥-2A申告納付税額（3％）【室】'!AD15-'⑦-2Aのうち道分【室】'!AD15, 0), 0)</f>
        <v>0</v>
      </c>
      <c r="AE15" s="91">
        <f>IFERROR(IF('⑥-2A申告納付税額（3％）【室】'!AE15-'⑦-2Aのうち道分【室】'!AE15&lt;0, '⑥-2A申告納付税額（3％）【室】'!AE15-'⑦-2Aのうち道分【室】'!AE15, 0), 0)</f>
        <v>0</v>
      </c>
      <c r="AF15" s="91">
        <f>IFERROR(IF('⑥-2A申告納付税額（3％）【室】'!AF15-'⑦-2Aのうち道分【室】'!AF15&lt;0, '⑥-2A申告納付税額（3％）【室】'!AF15-'⑦-2Aのうち道分【室】'!AF15, 0), 0)</f>
        <v>0</v>
      </c>
      <c r="AG15" s="91">
        <f>IFERROR(IF('⑥-2A申告納付税額（3％）【室】'!AG15-'⑦-2Aのうち道分【室】'!AG15&lt;0, '⑥-2A申告納付税額（3％）【室】'!AG15-'⑦-2Aのうち道分【室】'!AG15, 0), 0)</f>
        <v>0</v>
      </c>
      <c r="AH15" s="91">
        <f>IFERROR(IF('⑥-2A申告納付税額（3％）【室】'!AH15-'⑦-2Aのうち道分【室】'!AH15&lt;0, '⑥-2A申告納付税額（3％）【室】'!AH15-'⑦-2Aのうち道分【室】'!AH15, 0), 0)</f>
        <v>0</v>
      </c>
      <c r="AI15" s="91">
        <f>IFERROR(IF('⑥-2A申告納付税額（3％）【室】'!AI15-'⑦-2Aのうち道分【室】'!AI15&lt;0, '⑥-2A申告納付税額（3％）【室】'!AI15-'⑦-2Aのうち道分【室】'!AI15, 0), 0)</f>
        <v>0</v>
      </c>
      <c r="AJ15" s="91">
        <f>IFERROR(IF('⑥-2A申告納付税額（3％）【室】'!AJ15-'⑦-2Aのうち道分【室】'!AJ15&lt;0, '⑥-2A申告納付税額（3％）【室】'!AJ15-'⑦-2Aのうち道分【室】'!AJ15, 0), 0)</f>
        <v>0</v>
      </c>
      <c r="AK15" s="91">
        <f>IFERROR(IF('⑥-2A申告納付税額（3％）【室】'!AK15-'⑦-2Aのうち道分【室】'!AK15&lt;0, '⑥-2A申告納付税額（3％）【室】'!AK15-'⑦-2Aのうち道分【室】'!AK15, 0), 0)</f>
        <v>0</v>
      </c>
      <c r="AL15" s="91">
        <f>IFERROR(IF('⑥-2A申告納付税額（3％）【室】'!AL15-'⑦-2Aのうち道分【室】'!AL15&lt;0, '⑥-2A申告納付税額（3％）【室】'!AL15-'⑦-2Aのうち道分【室】'!AL15, 0), 0)</f>
        <v>0</v>
      </c>
      <c r="AM15" s="91">
        <f>IFERROR(IF('⑥-2A申告納付税額（3％）【室】'!AM15-'⑦-2Aのうち道分【室】'!AM15&lt;0, '⑥-2A申告納付税額（3％）【室】'!AM15-'⑦-2Aのうち道分【室】'!AM15, 0), 0)</f>
        <v>0</v>
      </c>
      <c r="AN15" s="91">
        <f>IFERROR(IF('⑥-2A申告納付税額（3％）【室】'!AN15-'⑦-2Aのうち道分【室】'!AN15&lt;0, '⑥-2A申告納付税額（3％）【室】'!AN15-'⑦-2Aのうち道分【室】'!AN15, 0), 0)</f>
        <v>0</v>
      </c>
      <c r="AO15" s="91">
        <f>IFERROR(IF('⑥-2A申告納付税額（3％）【室】'!AO15-'⑦-2Aのうち道分【室】'!AO15&lt;0, '⑥-2A申告納付税額（3％）【室】'!AO15-'⑦-2Aのうち道分【室】'!AO15, 0), 0)</f>
        <v>0</v>
      </c>
      <c r="AP15" s="91">
        <f>IFERROR(IF('⑥-2A申告納付税額（3％）【室】'!AP15-'⑦-2Aのうち道分【室】'!AP15&lt;0, '⑥-2A申告納付税額（3％）【室】'!AP15-'⑦-2Aのうち道分【室】'!AP15, 0), 0)</f>
        <v>0</v>
      </c>
      <c r="AQ15" s="91">
        <f>IFERROR(IF('⑥-2A申告納付税額（3％）【室】'!AQ15-'⑦-2Aのうち道分【室】'!AQ15&lt;0, '⑥-2A申告納付税額（3％）【室】'!AQ15-'⑦-2Aのうち道分【室】'!AQ15, 0), 0)</f>
        <v>0</v>
      </c>
      <c r="AR15" s="91">
        <f>IFERROR(IF('⑥-2A申告納付税額（3％）【室】'!AR15-'⑦-2Aのうち道分【室】'!AR15&lt;0, '⑥-2A申告納付税額（3％）【室】'!AR15-'⑦-2Aのうち道分【室】'!AR15, 0), 0)</f>
        <v>0</v>
      </c>
      <c r="AS15" s="91">
        <f>IFERROR(IF('⑥-2A申告納付税額（3％）【室】'!AS15-'⑦-2Aのうち道分【室】'!AS15&lt;0, '⑥-2A申告納付税額（3％）【室】'!AS15-'⑦-2Aのうち道分【室】'!AS15, 0), 0)</f>
        <v>0</v>
      </c>
      <c r="AT15" s="91">
        <f>IFERROR(IF('⑥-2A申告納付税額（3％）【室】'!AT15-'⑦-2Aのうち道分【室】'!AT15&lt;0, '⑥-2A申告納付税額（3％）【室】'!AT15-'⑦-2Aのうち道分【室】'!AT15, 0), 0)</f>
        <v>0</v>
      </c>
      <c r="AU15" s="91">
        <f>IFERROR(IF('⑥-2A申告納付税額（3％）【室】'!AU15-'⑦-2Aのうち道分【室】'!AU15&lt;0, '⑥-2A申告納付税額（3％）【室】'!AU15-'⑦-2Aのうち道分【室】'!AU15, 0), 0)</f>
        <v>0</v>
      </c>
      <c r="AV15" s="91">
        <f>IFERROR(IF('⑥-2A申告納付税額（3％）【室】'!AV15-'⑦-2Aのうち道分【室】'!AV15&lt;0, '⑥-2A申告納付税額（3％）【室】'!AV15-'⑦-2Aのうち道分【室】'!AV15, 0), 0)</f>
        <v>0</v>
      </c>
      <c r="AW15" s="91">
        <f>IFERROR(IF('⑥-2A申告納付税額（3％）【室】'!AW15-'⑦-2Aのうち道分【室】'!AW15&lt;0, '⑥-2A申告納付税額（3％）【室】'!AW15-'⑦-2Aのうち道分【室】'!AW15, 0), 0)</f>
        <v>0</v>
      </c>
      <c r="AX15" s="91">
        <f>IFERROR(IF('⑥-2A申告納付税額（3％）【室】'!AX15-'⑦-2Aのうち道分【室】'!AX15&lt;0, '⑥-2A申告納付税額（3％）【室】'!AX15-'⑦-2Aのうち道分【室】'!AX15, 0), 0)</f>
        <v>0</v>
      </c>
      <c r="AY15" s="91">
        <f>IFERROR(IF('⑥-2A申告納付税額（3％）【室】'!AY15-'⑦-2Aのうち道分【室】'!AY15&lt;0, '⑥-2A申告納付税額（3％）【室】'!AY15-'⑦-2Aのうち道分【室】'!AY15, 0), 0)</f>
        <v>0</v>
      </c>
      <c r="AZ15" s="91">
        <f>IFERROR(IF('⑥-2A申告納付税額（3％）【室】'!AZ15-'⑦-2Aのうち道分【室】'!AZ15&lt;0, '⑥-2A申告納付税額（3％）【室】'!AZ15-'⑦-2Aのうち道分【室】'!AZ15, 0), 0)</f>
        <v>0</v>
      </c>
      <c r="BA15" s="91">
        <f>IFERROR(IF('⑥-2A申告納付税額（3％）【室】'!BA15-'⑦-2Aのうち道分【室】'!BA15&lt;0, '⑥-2A申告納付税額（3％）【室】'!BA15-'⑦-2Aのうち道分【室】'!BA15, 0), 0)</f>
        <v>0</v>
      </c>
      <c r="BB15" s="91">
        <f>IFERROR(IF('⑥-2A申告納付税額（3％）【室】'!BB15-'⑦-2Aのうち道分【室】'!BB15&lt;0, '⑥-2A申告納付税額（3％）【室】'!BB15-'⑦-2Aのうち道分【室】'!BB15, 0), 0)</f>
        <v>0</v>
      </c>
      <c r="BC15" s="91">
        <f>IFERROR(IF('⑥-2A申告納付税額（3％）【室】'!BC15-'⑦-2Aのうち道分【室】'!BC15&lt;0, '⑥-2A申告納付税額（3％）【室】'!BC15-'⑦-2Aのうち道分【室】'!BC15, 0), 0)</f>
        <v>0</v>
      </c>
      <c r="BD15" s="91">
        <f>IFERROR(IF('⑥-2A申告納付税額（3％）【室】'!BD15-'⑦-2Aのうち道分【室】'!BD15&lt;0, '⑥-2A申告納付税額（3％）【室】'!BD15-'⑦-2Aのうち道分【室】'!BD15, 0), 0)</f>
        <v>0</v>
      </c>
      <c r="BE15" s="91">
        <f>IFERROR(IF('⑥-2A申告納付税額（3％）【室】'!BE15-'⑦-2Aのうち道分【室】'!BE15&lt;0, '⑥-2A申告納付税額（3％）【室】'!BE15-'⑦-2Aのうち道分【室】'!BE15, 0), 0)</f>
        <v>0</v>
      </c>
      <c r="BF15" s="91">
        <f>IFERROR(IF('⑥-2A申告納付税額（3％）【室】'!BF15-'⑦-2Aのうち道分【室】'!BF15&lt;0, '⑥-2A申告納付税額（3％）【室】'!BF15-'⑦-2Aのうち道分【室】'!BF15, 0), 0)</f>
        <v>0</v>
      </c>
      <c r="BG15" s="91">
        <f>IFERROR(IF('⑥-2A申告納付税額（3％）【室】'!BG15-'⑦-2Aのうち道分【室】'!BG15&lt;0, '⑥-2A申告納付税額（3％）【室】'!BG15-'⑦-2Aのうち道分【室】'!BG15, 0), 0)</f>
        <v>0</v>
      </c>
      <c r="BH15" s="91">
        <f>IFERROR(IF('⑥-2A申告納付税額（3％）【室】'!BH15-'⑦-2Aのうち道分【室】'!BH15&lt;0, '⑥-2A申告納付税額（3％）【室】'!BH15-'⑦-2Aのうち道分【室】'!BH15, 0), 0)</f>
        <v>0</v>
      </c>
      <c r="BI15" s="91">
        <f>IFERROR(IF('⑥-2A申告納付税額（3％）【室】'!BI15-'⑦-2Aのうち道分【室】'!BI15&lt;0, '⑥-2A申告納付税額（3％）【室】'!BI15-'⑦-2Aのうち道分【室】'!BI15, 0), 0)</f>
        <v>0</v>
      </c>
      <c r="BJ15" s="91">
        <f>IFERROR(IF('⑥-2A申告納付税額（3％）【室】'!BJ15-'⑦-2Aのうち道分【室】'!BJ15&lt;0, '⑥-2A申告納付税額（3％）【室】'!BJ15-'⑦-2Aのうち道分【室】'!BJ15, 0), 0)</f>
        <v>0</v>
      </c>
      <c r="BK15" s="91">
        <f>IFERROR(IF('⑥-2A申告納付税額（3％）【室】'!BK15-'⑦-2Aのうち道分【室】'!BK15&lt;0, '⑥-2A申告納付税額（3％）【室】'!BK15-'⑦-2Aのうち道分【室】'!BK15, 0), 0)</f>
        <v>0</v>
      </c>
      <c r="BL15" s="91">
        <f>IFERROR(IF('⑥-2A申告納付税額（3％）【室】'!BL15-'⑦-2Aのうち道分【室】'!BL15&lt;0, '⑥-2A申告納付税額（3％）【室】'!BL15-'⑦-2Aのうち道分【室】'!BL15, 0), 0)</f>
        <v>0</v>
      </c>
      <c r="BM15" s="91">
        <f>IFERROR(IF('⑥-2A申告納付税額（3％）【室】'!BM15-'⑦-2Aのうち道分【室】'!BM15&lt;0, '⑥-2A申告納付税額（3％）【室】'!BM15-'⑦-2Aのうち道分【室】'!BM15, 0), 0)</f>
        <v>0</v>
      </c>
      <c r="BN15" s="91">
        <f>IFERROR(IF('⑥-2A申告納付税額（3％）【室】'!BN15-'⑦-2Aのうち道分【室】'!BN15&lt;0, '⑥-2A申告納付税額（3％）【室】'!BN15-'⑦-2Aのうち道分【室】'!BN15, 0), 0)</f>
        <v>0</v>
      </c>
      <c r="BO15" s="91">
        <f>IFERROR(IF('⑥-2A申告納付税額（3％）【室】'!BO15-'⑦-2Aのうち道分【室】'!BO15&lt;0, '⑥-2A申告納付税額（3％）【室】'!BO15-'⑦-2Aのうち道分【室】'!BO15, 0), 0)</f>
        <v>0</v>
      </c>
      <c r="BP15" s="91">
        <f>IFERROR(IF('⑥-2A申告納付税額（3％）【室】'!BP15-'⑦-2Aのうち道分【室】'!BP15&lt;0, '⑥-2A申告納付税額（3％）【室】'!BP15-'⑦-2Aのうち道分【室】'!BP15, 0), 0)</f>
        <v>0</v>
      </c>
      <c r="BQ15" s="91">
        <f>IFERROR(IF('⑥-2A申告納付税額（3％）【室】'!BQ15-'⑦-2Aのうち道分【室】'!BQ15&lt;0, '⑥-2A申告納付税額（3％）【室】'!BQ15-'⑦-2Aのうち道分【室】'!BQ15, 0), 0)</f>
        <v>0</v>
      </c>
      <c r="BR15" s="91">
        <f>IFERROR(IF('⑥-2A申告納付税額（3％）【室】'!BR15-'⑦-2Aのうち道分【室】'!BR15&lt;0, '⑥-2A申告納付税額（3％）【室】'!BR15-'⑦-2Aのうち道分【室】'!BR15, 0), 0)</f>
        <v>0</v>
      </c>
      <c r="BS15" s="91">
        <f>IFERROR(IF('⑥-2A申告納付税額（3％）【室】'!BS15-'⑦-2Aのうち道分【室】'!BS15&lt;0, '⑥-2A申告納付税額（3％）【室】'!BS15-'⑦-2Aのうち道分【室】'!BS15, 0), 0)</f>
        <v>0</v>
      </c>
      <c r="BT15" s="91">
        <f>IFERROR(IF('⑥-2A申告納付税額（3％）【室】'!BT15-'⑦-2Aのうち道分【室】'!BT15&lt;0, '⑥-2A申告納付税額（3％）【室】'!BT15-'⑦-2Aのうち道分【室】'!BT15, 0), 0)</f>
        <v>0</v>
      </c>
      <c r="BU15" s="91">
        <f>IFERROR(IF('⑥-2A申告納付税額（3％）【室】'!BU15-'⑦-2Aのうち道分【室】'!BU15&lt;0, '⑥-2A申告納付税額（3％）【室】'!BU15-'⑦-2Aのうち道分【室】'!BU15, 0), 0)</f>
        <v>0</v>
      </c>
      <c r="BV15" s="91">
        <f>IFERROR(IF('⑥-2A申告納付税額（3％）【室】'!BV15-'⑦-2Aのうち道分【室】'!BV15&lt;0, '⑥-2A申告納付税額（3％）【室】'!BV15-'⑦-2Aのうち道分【室】'!BV15, 0), 0)</f>
        <v>0</v>
      </c>
      <c r="BW15" s="91">
        <f>IFERROR(IF('⑥-2A申告納付税額（3％）【室】'!BW15-'⑦-2Aのうち道分【室】'!BW15&lt;0, '⑥-2A申告納付税額（3％）【室】'!BW15-'⑦-2Aのうち道分【室】'!BW15, 0), 0)</f>
        <v>0</v>
      </c>
      <c r="BX15" s="91">
        <f>IFERROR(IF('⑥-2A申告納付税額（3％）【室】'!BX15-'⑦-2Aのうち道分【室】'!BX15&lt;0, '⑥-2A申告納付税額（3％）【室】'!BX15-'⑦-2Aのうち道分【室】'!BX15, 0), 0)</f>
        <v>0</v>
      </c>
      <c r="BY15" s="91">
        <f>IFERROR(IF('⑥-2A申告納付税額（3％）【室】'!BY15-'⑦-2Aのうち道分【室】'!BY15&lt;0, '⑥-2A申告納付税額（3％）【室】'!BY15-'⑦-2Aのうち道分【室】'!BY15, 0), 0)</f>
        <v>0</v>
      </c>
      <c r="BZ15" s="91">
        <f>IFERROR(IF('⑥-2A申告納付税額（3％）【室】'!BZ15-'⑦-2Aのうち道分【室】'!BZ15&lt;0, '⑥-2A申告納付税額（3％）【室】'!BZ15-'⑦-2Aのうち道分【室】'!BZ15, 0), 0)</f>
        <v>0</v>
      </c>
      <c r="CA15" s="91">
        <f>IFERROR(IF('⑥-2A申告納付税額（3％）【室】'!CA15-'⑦-2Aのうち道分【室】'!CA15&lt;0, '⑥-2A申告納付税額（3％）【室】'!CA15-'⑦-2Aのうち道分【室】'!CA15, 0), 0)</f>
        <v>0</v>
      </c>
      <c r="CB15" s="91">
        <f>IFERROR(IF('⑥-2A申告納付税額（3％）【室】'!CB15-'⑦-2Aのうち道分【室】'!CB15&lt;0, '⑥-2A申告納付税額（3％）【室】'!CB15-'⑦-2Aのうち道分【室】'!CB15, 0), 0)</f>
        <v>0</v>
      </c>
      <c r="CC15" s="91">
        <f>IFERROR(IF('⑥-2A申告納付税額（3％）【室】'!CC15-'⑦-2Aのうち道分【室】'!CC15&lt;0, '⑥-2A申告納付税額（3％）【室】'!CC15-'⑦-2Aのうち道分【室】'!CC15, 0), 0)</f>
        <v>0</v>
      </c>
      <c r="CD15" s="91">
        <f>IFERROR(IF('⑥-2A申告納付税額（3％）【室】'!CD15-'⑦-2Aのうち道分【室】'!CD15&lt;0, '⑥-2A申告納付税額（3％）【室】'!CD15-'⑦-2Aのうち道分【室】'!CD15, 0), 0)</f>
        <v>0</v>
      </c>
      <c r="CE15" s="91">
        <f>IFERROR(IF('⑥-2A申告納付税額（3％）【室】'!CE15-'⑦-2Aのうち道分【室】'!CE15&lt;0, '⑥-2A申告納付税額（3％）【室】'!CE15-'⑦-2Aのうち道分【室】'!CE15, 0), 0)</f>
        <v>0</v>
      </c>
      <c r="CF15" s="91">
        <f>IFERROR(IF('⑥-2A申告納付税額（3％）【室】'!CF15-'⑦-2Aのうち道分【室】'!CF15&lt;0, '⑥-2A申告納付税額（3％）【室】'!CF15-'⑦-2Aのうち道分【室】'!CF15, 0), 0)</f>
        <v>0</v>
      </c>
      <c r="CG15" s="91">
        <f>IFERROR(IF('⑥-2A申告納付税額（3％）【室】'!CG15-'⑦-2Aのうち道分【室】'!CG15&lt;0, '⑥-2A申告納付税額（3％）【室】'!CG15-'⑦-2Aのうち道分【室】'!CG15, 0), 0)</f>
        <v>0</v>
      </c>
      <c r="CH15" s="91">
        <f>IFERROR(IF('⑥-2A申告納付税額（3％）【室】'!CH15-'⑦-2Aのうち道分【室】'!CH15&lt;0, '⑥-2A申告納付税額（3％）【室】'!CH15-'⑦-2Aのうち道分【室】'!CH15, 0), 0)</f>
        <v>0</v>
      </c>
      <c r="CI15" s="91">
        <f>IFERROR(IF('⑥-2A申告納付税額（3％）【室】'!CI15-'⑦-2Aのうち道分【室】'!CI15&lt;0, '⑥-2A申告納付税額（3％）【室】'!CI15-'⑦-2Aのうち道分【室】'!CI15, 0), 0)</f>
        <v>0</v>
      </c>
      <c r="CJ15" s="91">
        <f>IFERROR(IF('⑥-2A申告納付税額（3％）【室】'!CJ15-'⑦-2Aのうち道分【室】'!CJ15&lt;0, '⑥-2A申告納付税額（3％）【室】'!CJ15-'⑦-2Aのうち道分【室】'!CJ15, 0), 0)</f>
        <v>0</v>
      </c>
      <c r="CK15" s="91">
        <f>IFERROR(IF('⑥-2A申告納付税額（3％）【室】'!CK15-'⑦-2Aのうち道分【室】'!CK15&lt;0, '⑥-2A申告納付税額（3％）【室】'!CK15-'⑦-2Aのうち道分【室】'!CK15, 0), 0)</f>
        <v>0</v>
      </c>
      <c r="CL15" s="91">
        <f>IFERROR(IF('⑥-2A申告納付税額（3％）【室】'!CL15-'⑦-2Aのうち道分【室】'!CL15&lt;0, '⑥-2A申告納付税額（3％）【室】'!CL15-'⑦-2Aのうち道分【室】'!CL15, 0), 0)</f>
        <v>0</v>
      </c>
      <c r="CM15" s="91">
        <f>IFERROR(IF('⑥-2A申告納付税額（3％）【室】'!CM15-'⑦-2Aのうち道分【室】'!CM15&lt;0, '⑥-2A申告納付税額（3％）【室】'!CM15-'⑦-2Aのうち道分【室】'!CM15, 0), 0)</f>
        <v>0</v>
      </c>
      <c r="CN15" s="91">
        <f>IFERROR(IF('⑥-2A申告納付税額（3％）【室】'!CN15-'⑦-2Aのうち道分【室】'!CN15&lt;0, '⑥-2A申告納付税額（3％）【室】'!CN15-'⑦-2Aのうち道分【室】'!CN15, 0), 0)</f>
        <v>0</v>
      </c>
      <c r="CO15" s="91">
        <f>IFERROR(IF('⑥-2A申告納付税額（3％）【室】'!CO15-'⑦-2Aのうち道分【室】'!CO15&lt;0, '⑥-2A申告納付税額（3％）【室】'!CO15-'⑦-2Aのうち道分【室】'!CO15, 0), 0)</f>
        <v>0</v>
      </c>
      <c r="CP15" s="91">
        <f>IFERROR(IF('⑥-2A申告納付税額（3％）【室】'!CP15-'⑦-2Aのうち道分【室】'!CP15&lt;0, '⑥-2A申告納付税額（3％）【室】'!CP15-'⑦-2Aのうち道分【室】'!CP15, 0), 0)</f>
        <v>0</v>
      </c>
      <c r="CQ15" s="91">
        <f>IFERROR(IF('⑥-2A申告納付税額（3％）【室】'!CQ15-'⑦-2Aのうち道分【室】'!CQ15&lt;0, '⑥-2A申告納付税額（3％）【室】'!CQ15-'⑦-2Aのうち道分【室】'!CQ15, 0), 0)</f>
        <v>0</v>
      </c>
      <c r="CR15" s="91">
        <f>IFERROR(IF('⑥-2A申告納付税額（3％）【室】'!CR15-'⑦-2Aのうち道分【室】'!CR15&lt;0, '⑥-2A申告納付税額（3％）【室】'!CR15-'⑦-2Aのうち道分【室】'!CR15, 0), 0)</f>
        <v>0</v>
      </c>
      <c r="CS15" s="91">
        <f>IFERROR(IF('⑥-2A申告納付税額（3％）【室】'!CS15-'⑦-2Aのうち道分【室】'!CS15&lt;0, '⑥-2A申告納付税額（3％）【室】'!CS15-'⑦-2Aのうち道分【室】'!CS15, 0), 0)</f>
        <v>0</v>
      </c>
      <c r="CT15" s="91">
        <f>IFERROR(IF('⑥-2A申告納付税額（3％）【室】'!CT15-'⑦-2Aのうち道分【室】'!CT15&lt;0, '⑥-2A申告納付税額（3％）【室】'!CT15-'⑦-2Aのうち道分【室】'!CT15, 0), 0)</f>
        <v>0</v>
      </c>
      <c r="CU15" s="91">
        <f>IFERROR(IF('⑥-2A申告納付税額（3％）【室】'!CU15-'⑦-2Aのうち道分【室】'!CU15&lt;0, '⑥-2A申告納付税額（3％）【室】'!CU15-'⑦-2Aのうち道分【室】'!CU15, 0), 0)</f>
        <v>0</v>
      </c>
      <c r="CV15" s="91">
        <f>IFERROR(IF('⑥-2A申告納付税額（3％）【室】'!CV15-'⑦-2Aのうち道分【室】'!CV15&lt;0, '⑥-2A申告納付税額（3％）【室】'!CV15-'⑦-2Aのうち道分【室】'!CV15, 0), 0)</f>
        <v>0</v>
      </c>
      <c r="CW15" s="91">
        <f>IFERROR(IF('⑥-2A申告納付税額（3％）【室】'!CW15-'⑦-2Aのうち道分【室】'!CW15&lt;0, '⑥-2A申告納付税額（3％）【室】'!CW15-'⑦-2Aのうち道分【室】'!CW15, 0), 0)</f>
        <v>0</v>
      </c>
      <c r="CX15" s="91">
        <f>IFERROR(IF('⑥-2A申告納付税額（3％）【室】'!CX15-'⑦-2Aのうち道分【室】'!CX15&lt;0, '⑥-2A申告納付税額（3％）【室】'!CX15-'⑦-2Aのうち道分【室】'!CX15, 0), 0)</f>
        <v>0</v>
      </c>
      <c r="CY15" s="165">
        <f t="shared" si="7"/>
        <v>0</v>
      </c>
      <c r="DC15" s="95">
        <v>7</v>
      </c>
      <c r="DD15" s="5">
        <f xml:space="preserve"> SUMIF(C15:CX15,"&lt;0",'①-2入力シート（宿泊人数）【室】'!C15:CX15)</f>
        <v>0</v>
      </c>
      <c r="DE15" s="5">
        <f xml:space="preserve"> SUMIF(C15:CX15,"&lt;0",'⑥-2A申告納付税額（3％）【室】'!C15:CX15)</f>
        <v>0</v>
      </c>
    </row>
    <row r="16" spans="1:109">
      <c r="A16" s="196"/>
      <c r="B16" s="92">
        <v>8</v>
      </c>
      <c r="C16" s="10">
        <f>IFERROR(IF('⑥-2A申告納付税額（3％）【室】'!C16-'⑦-2Aのうち道分【室】'!C16&lt;0, '⑥-2A申告納付税額（3％）【室】'!C16-'⑦-2Aのうち道分【室】'!C16, 0), 0)</f>
        <v>0</v>
      </c>
      <c r="D16" s="10">
        <f>IFERROR(IF('⑥-2A申告納付税額（3％）【室】'!D16-'⑦-2Aのうち道分【室】'!D16&lt;0, '⑥-2A申告納付税額（3％）【室】'!D16-'⑦-2Aのうち道分【室】'!D16, 0), 0)</f>
        <v>0</v>
      </c>
      <c r="E16" s="10">
        <f>IFERROR(IF('⑥-2A申告納付税額（3％）【室】'!E16-'⑦-2Aのうち道分【室】'!E16&lt;0, '⑥-2A申告納付税額（3％）【室】'!E16-'⑦-2Aのうち道分【室】'!E16, 0), 0)</f>
        <v>0</v>
      </c>
      <c r="F16" s="10">
        <f>IFERROR(IF('⑥-2A申告納付税額（3％）【室】'!F16-'⑦-2Aのうち道分【室】'!F16&lt;0, '⑥-2A申告納付税額（3％）【室】'!F16-'⑦-2Aのうち道分【室】'!F16, 0), 0)</f>
        <v>0</v>
      </c>
      <c r="G16" s="10">
        <f>IFERROR(IF('⑥-2A申告納付税額（3％）【室】'!G16-'⑦-2Aのうち道分【室】'!G16&lt;0, '⑥-2A申告納付税額（3％）【室】'!G16-'⑦-2Aのうち道分【室】'!G16, 0), 0)</f>
        <v>0</v>
      </c>
      <c r="H16" s="10">
        <f>IFERROR(IF('⑥-2A申告納付税額（3％）【室】'!H16-'⑦-2Aのうち道分【室】'!H16&lt;0, '⑥-2A申告納付税額（3％）【室】'!H16-'⑦-2Aのうち道分【室】'!H16, 0), 0)</f>
        <v>0</v>
      </c>
      <c r="I16" s="10">
        <f>IFERROR(IF('⑥-2A申告納付税額（3％）【室】'!I16-'⑦-2Aのうち道分【室】'!I16&lt;0, '⑥-2A申告納付税額（3％）【室】'!I16-'⑦-2Aのうち道分【室】'!I16, 0), 0)</f>
        <v>0</v>
      </c>
      <c r="J16" s="10">
        <f>IFERROR(IF('⑥-2A申告納付税額（3％）【室】'!J16-'⑦-2Aのうち道分【室】'!J16&lt;0, '⑥-2A申告納付税額（3％）【室】'!J16-'⑦-2Aのうち道分【室】'!J16, 0), 0)</f>
        <v>0</v>
      </c>
      <c r="K16" s="10">
        <f>IFERROR(IF('⑥-2A申告納付税額（3％）【室】'!K16-'⑦-2Aのうち道分【室】'!K16&lt;0, '⑥-2A申告納付税額（3％）【室】'!K16-'⑦-2Aのうち道分【室】'!K16, 0), 0)</f>
        <v>0</v>
      </c>
      <c r="L16" s="10">
        <f>IFERROR(IF('⑥-2A申告納付税額（3％）【室】'!L16-'⑦-2Aのうち道分【室】'!L16&lt;0, '⑥-2A申告納付税額（3％）【室】'!L16-'⑦-2Aのうち道分【室】'!L16, 0), 0)</f>
        <v>0</v>
      </c>
      <c r="M16" s="10">
        <f>IFERROR(IF('⑥-2A申告納付税額（3％）【室】'!M16-'⑦-2Aのうち道分【室】'!M16&lt;0, '⑥-2A申告納付税額（3％）【室】'!M16-'⑦-2Aのうち道分【室】'!M16, 0), 0)</f>
        <v>0</v>
      </c>
      <c r="N16" s="91">
        <f>IFERROR(IF('⑥-2A申告納付税額（3％）【室】'!N16-'⑦-2Aのうち道分【室】'!N16&lt;0, '⑥-2A申告納付税額（3％）【室】'!N16-'⑦-2Aのうち道分【室】'!N16, 0), 0)</f>
        <v>0</v>
      </c>
      <c r="O16" s="91">
        <f>IFERROR(IF('⑥-2A申告納付税額（3％）【室】'!O16-'⑦-2Aのうち道分【室】'!O16&lt;0, '⑥-2A申告納付税額（3％）【室】'!O16-'⑦-2Aのうち道分【室】'!O16, 0), 0)</f>
        <v>0</v>
      </c>
      <c r="P16" s="91">
        <f>IFERROR(IF('⑥-2A申告納付税額（3％）【室】'!P16-'⑦-2Aのうち道分【室】'!P16&lt;0, '⑥-2A申告納付税額（3％）【室】'!P16-'⑦-2Aのうち道分【室】'!P16, 0), 0)</f>
        <v>0</v>
      </c>
      <c r="Q16" s="91">
        <f>IFERROR(IF('⑥-2A申告納付税額（3％）【室】'!Q16-'⑦-2Aのうち道分【室】'!Q16&lt;0, '⑥-2A申告納付税額（3％）【室】'!Q16-'⑦-2Aのうち道分【室】'!Q16, 0), 0)</f>
        <v>0</v>
      </c>
      <c r="R16" s="91">
        <f>IFERROR(IF('⑥-2A申告納付税額（3％）【室】'!R16-'⑦-2Aのうち道分【室】'!R16&lt;0, '⑥-2A申告納付税額（3％）【室】'!R16-'⑦-2Aのうち道分【室】'!R16, 0), 0)</f>
        <v>0</v>
      </c>
      <c r="S16" s="91">
        <f>IFERROR(IF('⑥-2A申告納付税額（3％）【室】'!S16-'⑦-2Aのうち道分【室】'!S16&lt;0, '⑥-2A申告納付税額（3％）【室】'!S16-'⑦-2Aのうち道分【室】'!S16, 0), 0)</f>
        <v>0</v>
      </c>
      <c r="T16" s="91">
        <f>IFERROR(IF('⑥-2A申告納付税額（3％）【室】'!T16-'⑦-2Aのうち道分【室】'!T16&lt;0, '⑥-2A申告納付税額（3％）【室】'!T16-'⑦-2Aのうち道分【室】'!T16, 0), 0)</f>
        <v>0</v>
      </c>
      <c r="U16" s="91">
        <f>IFERROR(IF('⑥-2A申告納付税額（3％）【室】'!U16-'⑦-2Aのうち道分【室】'!U16&lt;0, '⑥-2A申告納付税額（3％）【室】'!U16-'⑦-2Aのうち道分【室】'!U16, 0), 0)</f>
        <v>0</v>
      </c>
      <c r="V16" s="91">
        <f>IFERROR(IF('⑥-2A申告納付税額（3％）【室】'!V16-'⑦-2Aのうち道分【室】'!V16&lt;0, '⑥-2A申告納付税額（3％）【室】'!V16-'⑦-2Aのうち道分【室】'!V16, 0), 0)</f>
        <v>0</v>
      </c>
      <c r="W16" s="91">
        <f>IFERROR(IF('⑥-2A申告納付税額（3％）【室】'!W16-'⑦-2Aのうち道分【室】'!W16&lt;0, '⑥-2A申告納付税額（3％）【室】'!W16-'⑦-2Aのうち道分【室】'!W16, 0), 0)</f>
        <v>0</v>
      </c>
      <c r="X16" s="91">
        <f>IFERROR(IF('⑥-2A申告納付税額（3％）【室】'!X16-'⑦-2Aのうち道分【室】'!X16&lt;0, '⑥-2A申告納付税額（3％）【室】'!X16-'⑦-2Aのうち道分【室】'!X16, 0), 0)</f>
        <v>0</v>
      </c>
      <c r="Y16" s="91">
        <f>IFERROR(IF('⑥-2A申告納付税額（3％）【室】'!Y16-'⑦-2Aのうち道分【室】'!Y16&lt;0, '⑥-2A申告納付税額（3％）【室】'!Y16-'⑦-2Aのうち道分【室】'!Y16, 0), 0)</f>
        <v>0</v>
      </c>
      <c r="Z16" s="91">
        <f>IFERROR(IF('⑥-2A申告納付税額（3％）【室】'!Z16-'⑦-2Aのうち道分【室】'!Z16&lt;0, '⑥-2A申告納付税額（3％）【室】'!Z16-'⑦-2Aのうち道分【室】'!Z16, 0), 0)</f>
        <v>0</v>
      </c>
      <c r="AA16" s="91">
        <f>IFERROR(IF('⑥-2A申告納付税額（3％）【室】'!AA16-'⑦-2Aのうち道分【室】'!AA16&lt;0, '⑥-2A申告納付税額（3％）【室】'!AA16-'⑦-2Aのうち道分【室】'!AA16, 0), 0)</f>
        <v>0</v>
      </c>
      <c r="AB16" s="91">
        <f>IFERROR(IF('⑥-2A申告納付税額（3％）【室】'!AB16-'⑦-2Aのうち道分【室】'!AB16&lt;0, '⑥-2A申告納付税額（3％）【室】'!AB16-'⑦-2Aのうち道分【室】'!AB16, 0), 0)</f>
        <v>0</v>
      </c>
      <c r="AC16" s="91">
        <f>IFERROR(IF('⑥-2A申告納付税額（3％）【室】'!AC16-'⑦-2Aのうち道分【室】'!AC16&lt;0, '⑥-2A申告納付税額（3％）【室】'!AC16-'⑦-2Aのうち道分【室】'!AC16, 0), 0)</f>
        <v>0</v>
      </c>
      <c r="AD16" s="91">
        <f>IFERROR(IF('⑥-2A申告納付税額（3％）【室】'!AD16-'⑦-2Aのうち道分【室】'!AD16&lt;0, '⑥-2A申告納付税額（3％）【室】'!AD16-'⑦-2Aのうち道分【室】'!AD16, 0), 0)</f>
        <v>0</v>
      </c>
      <c r="AE16" s="91">
        <f>IFERROR(IF('⑥-2A申告納付税額（3％）【室】'!AE16-'⑦-2Aのうち道分【室】'!AE16&lt;0, '⑥-2A申告納付税額（3％）【室】'!AE16-'⑦-2Aのうち道分【室】'!AE16, 0), 0)</f>
        <v>0</v>
      </c>
      <c r="AF16" s="91">
        <f>IFERROR(IF('⑥-2A申告納付税額（3％）【室】'!AF16-'⑦-2Aのうち道分【室】'!AF16&lt;0, '⑥-2A申告納付税額（3％）【室】'!AF16-'⑦-2Aのうち道分【室】'!AF16, 0), 0)</f>
        <v>0</v>
      </c>
      <c r="AG16" s="91">
        <f>IFERROR(IF('⑥-2A申告納付税額（3％）【室】'!AG16-'⑦-2Aのうち道分【室】'!AG16&lt;0, '⑥-2A申告納付税額（3％）【室】'!AG16-'⑦-2Aのうち道分【室】'!AG16, 0), 0)</f>
        <v>0</v>
      </c>
      <c r="AH16" s="91">
        <f>IFERROR(IF('⑥-2A申告納付税額（3％）【室】'!AH16-'⑦-2Aのうち道分【室】'!AH16&lt;0, '⑥-2A申告納付税額（3％）【室】'!AH16-'⑦-2Aのうち道分【室】'!AH16, 0), 0)</f>
        <v>0</v>
      </c>
      <c r="AI16" s="91">
        <f>IFERROR(IF('⑥-2A申告納付税額（3％）【室】'!AI16-'⑦-2Aのうち道分【室】'!AI16&lt;0, '⑥-2A申告納付税額（3％）【室】'!AI16-'⑦-2Aのうち道分【室】'!AI16, 0), 0)</f>
        <v>0</v>
      </c>
      <c r="AJ16" s="91">
        <f>IFERROR(IF('⑥-2A申告納付税額（3％）【室】'!AJ16-'⑦-2Aのうち道分【室】'!AJ16&lt;0, '⑥-2A申告納付税額（3％）【室】'!AJ16-'⑦-2Aのうち道分【室】'!AJ16, 0), 0)</f>
        <v>0</v>
      </c>
      <c r="AK16" s="91">
        <f>IFERROR(IF('⑥-2A申告納付税額（3％）【室】'!AK16-'⑦-2Aのうち道分【室】'!AK16&lt;0, '⑥-2A申告納付税額（3％）【室】'!AK16-'⑦-2Aのうち道分【室】'!AK16, 0), 0)</f>
        <v>0</v>
      </c>
      <c r="AL16" s="91">
        <f>IFERROR(IF('⑥-2A申告納付税額（3％）【室】'!AL16-'⑦-2Aのうち道分【室】'!AL16&lt;0, '⑥-2A申告納付税額（3％）【室】'!AL16-'⑦-2Aのうち道分【室】'!AL16, 0), 0)</f>
        <v>0</v>
      </c>
      <c r="AM16" s="91">
        <f>IFERROR(IF('⑥-2A申告納付税額（3％）【室】'!AM16-'⑦-2Aのうち道分【室】'!AM16&lt;0, '⑥-2A申告納付税額（3％）【室】'!AM16-'⑦-2Aのうち道分【室】'!AM16, 0), 0)</f>
        <v>0</v>
      </c>
      <c r="AN16" s="91">
        <f>IFERROR(IF('⑥-2A申告納付税額（3％）【室】'!AN16-'⑦-2Aのうち道分【室】'!AN16&lt;0, '⑥-2A申告納付税額（3％）【室】'!AN16-'⑦-2Aのうち道分【室】'!AN16, 0), 0)</f>
        <v>0</v>
      </c>
      <c r="AO16" s="91">
        <f>IFERROR(IF('⑥-2A申告納付税額（3％）【室】'!AO16-'⑦-2Aのうち道分【室】'!AO16&lt;0, '⑥-2A申告納付税額（3％）【室】'!AO16-'⑦-2Aのうち道分【室】'!AO16, 0), 0)</f>
        <v>0</v>
      </c>
      <c r="AP16" s="91">
        <f>IFERROR(IF('⑥-2A申告納付税額（3％）【室】'!AP16-'⑦-2Aのうち道分【室】'!AP16&lt;0, '⑥-2A申告納付税額（3％）【室】'!AP16-'⑦-2Aのうち道分【室】'!AP16, 0), 0)</f>
        <v>0</v>
      </c>
      <c r="AQ16" s="91">
        <f>IFERROR(IF('⑥-2A申告納付税額（3％）【室】'!AQ16-'⑦-2Aのうち道分【室】'!AQ16&lt;0, '⑥-2A申告納付税額（3％）【室】'!AQ16-'⑦-2Aのうち道分【室】'!AQ16, 0), 0)</f>
        <v>0</v>
      </c>
      <c r="AR16" s="91">
        <f>IFERROR(IF('⑥-2A申告納付税額（3％）【室】'!AR16-'⑦-2Aのうち道分【室】'!AR16&lt;0, '⑥-2A申告納付税額（3％）【室】'!AR16-'⑦-2Aのうち道分【室】'!AR16, 0), 0)</f>
        <v>0</v>
      </c>
      <c r="AS16" s="91">
        <f>IFERROR(IF('⑥-2A申告納付税額（3％）【室】'!AS16-'⑦-2Aのうち道分【室】'!AS16&lt;0, '⑥-2A申告納付税額（3％）【室】'!AS16-'⑦-2Aのうち道分【室】'!AS16, 0), 0)</f>
        <v>0</v>
      </c>
      <c r="AT16" s="91">
        <f>IFERROR(IF('⑥-2A申告納付税額（3％）【室】'!AT16-'⑦-2Aのうち道分【室】'!AT16&lt;0, '⑥-2A申告納付税額（3％）【室】'!AT16-'⑦-2Aのうち道分【室】'!AT16, 0), 0)</f>
        <v>0</v>
      </c>
      <c r="AU16" s="91">
        <f>IFERROR(IF('⑥-2A申告納付税額（3％）【室】'!AU16-'⑦-2Aのうち道分【室】'!AU16&lt;0, '⑥-2A申告納付税額（3％）【室】'!AU16-'⑦-2Aのうち道分【室】'!AU16, 0), 0)</f>
        <v>0</v>
      </c>
      <c r="AV16" s="91">
        <f>IFERROR(IF('⑥-2A申告納付税額（3％）【室】'!AV16-'⑦-2Aのうち道分【室】'!AV16&lt;0, '⑥-2A申告納付税額（3％）【室】'!AV16-'⑦-2Aのうち道分【室】'!AV16, 0), 0)</f>
        <v>0</v>
      </c>
      <c r="AW16" s="91">
        <f>IFERROR(IF('⑥-2A申告納付税額（3％）【室】'!AW16-'⑦-2Aのうち道分【室】'!AW16&lt;0, '⑥-2A申告納付税額（3％）【室】'!AW16-'⑦-2Aのうち道分【室】'!AW16, 0), 0)</f>
        <v>0</v>
      </c>
      <c r="AX16" s="91">
        <f>IFERROR(IF('⑥-2A申告納付税額（3％）【室】'!AX16-'⑦-2Aのうち道分【室】'!AX16&lt;0, '⑥-2A申告納付税額（3％）【室】'!AX16-'⑦-2Aのうち道分【室】'!AX16, 0), 0)</f>
        <v>0</v>
      </c>
      <c r="AY16" s="91">
        <f>IFERROR(IF('⑥-2A申告納付税額（3％）【室】'!AY16-'⑦-2Aのうち道分【室】'!AY16&lt;0, '⑥-2A申告納付税額（3％）【室】'!AY16-'⑦-2Aのうち道分【室】'!AY16, 0), 0)</f>
        <v>0</v>
      </c>
      <c r="AZ16" s="91">
        <f>IFERROR(IF('⑥-2A申告納付税額（3％）【室】'!AZ16-'⑦-2Aのうち道分【室】'!AZ16&lt;0, '⑥-2A申告納付税額（3％）【室】'!AZ16-'⑦-2Aのうち道分【室】'!AZ16, 0), 0)</f>
        <v>0</v>
      </c>
      <c r="BA16" s="91">
        <f>IFERROR(IF('⑥-2A申告納付税額（3％）【室】'!BA16-'⑦-2Aのうち道分【室】'!BA16&lt;0, '⑥-2A申告納付税額（3％）【室】'!BA16-'⑦-2Aのうち道分【室】'!BA16, 0), 0)</f>
        <v>0</v>
      </c>
      <c r="BB16" s="91">
        <f>IFERROR(IF('⑥-2A申告納付税額（3％）【室】'!BB16-'⑦-2Aのうち道分【室】'!BB16&lt;0, '⑥-2A申告納付税額（3％）【室】'!BB16-'⑦-2Aのうち道分【室】'!BB16, 0), 0)</f>
        <v>0</v>
      </c>
      <c r="BC16" s="91">
        <f>IFERROR(IF('⑥-2A申告納付税額（3％）【室】'!BC16-'⑦-2Aのうち道分【室】'!BC16&lt;0, '⑥-2A申告納付税額（3％）【室】'!BC16-'⑦-2Aのうち道分【室】'!BC16, 0), 0)</f>
        <v>0</v>
      </c>
      <c r="BD16" s="91">
        <f>IFERROR(IF('⑥-2A申告納付税額（3％）【室】'!BD16-'⑦-2Aのうち道分【室】'!BD16&lt;0, '⑥-2A申告納付税額（3％）【室】'!BD16-'⑦-2Aのうち道分【室】'!BD16, 0), 0)</f>
        <v>0</v>
      </c>
      <c r="BE16" s="91">
        <f>IFERROR(IF('⑥-2A申告納付税額（3％）【室】'!BE16-'⑦-2Aのうち道分【室】'!BE16&lt;0, '⑥-2A申告納付税額（3％）【室】'!BE16-'⑦-2Aのうち道分【室】'!BE16, 0), 0)</f>
        <v>0</v>
      </c>
      <c r="BF16" s="91">
        <f>IFERROR(IF('⑥-2A申告納付税額（3％）【室】'!BF16-'⑦-2Aのうち道分【室】'!BF16&lt;0, '⑥-2A申告納付税額（3％）【室】'!BF16-'⑦-2Aのうち道分【室】'!BF16, 0), 0)</f>
        <v>0</v>
      </c>
      <c r="BG16" s="91">
        <f>IFERROR(IF('⑥-2A申告納付税額（3％）【室】'!BG16-'⑦-2Aのうち道分【室】'!BG16&lt;0, '⑥-2A申告納付税額（3％）【室】'!BG16-'⑦-2Aのうち道分【室】'!BG16, 0), 0)</f>
        <v>0</v>
      </c>
      <c r="BH16" s="91">
        <f>IFERROR(IF('⑥-2A申告納付税額（3％）【室】'!BH16-'⑦-2Aのうち道分【室】'!BH16&lt;0, '⑥-2A申告納付税額（3％）【室】'!BH16-'⑦-2Aのうち道分【室】'!BH16, 0), 0)</f>
        <v>0</v>
      </c>
      <c r="BI16" s="91">
        <f>IFERROR(IF('⑥-2A申告納付税額（3％）【室】'!BI16-'⑦-2Aのうち道分【室】'!BI16&lt;0, '⑥-2A申告納付税額（3％）【室】'!BI16-'⑦-2Aのうち道分【室】'!BI16, 0), 0)</f>
        <v>0</v>
      </c>
      <c r="BJ16" s="91">
        <f>IFERROR(IF('⑥-2A申告納付税額（3％）【室】'!BJ16-'⑦-2Aのうち道分【室】'!BJ16&lt;0, '⑥-2A申告納付税額（3％）【室】'!BJ16-'⑦-2Aのうち道分【室】'!BJ16, 0), 0)</f>
        <v>0</v>
      </c>
      <c r="BK16" s="91">
        <f>IFERROR(IF('⑥-2A申告納付税額（3％）【室】'!BK16-'⑦-2Aのうち道分【室】'!BK16&lt;0, '⑥-2A申告納付税額（3％）【室】'!BK16-'⑦-2Aのうち道分【室】'!BK16, 0), 0)</f>
        <v>0</v>
      </c>
      <c r="BL16" s="91">
        <f>IFERROR(IF('⑥-2A申告納付税額（3％）【室】'!BL16-'⑦-2Aのうち道分【室】'!BL16&lt;0, '⑥-2A申告納付税額（3％）【室】'!BL16-'⑦-2Aのうち道分【室】'!BL16, 0), 0)</f>
        <v>0</v>
      </c>
      <c r="BM16" s="91">
        <f>IFERROR(IF('⑥-2A申告納付税額（3％）【室】'!BM16-'⑦-2Aのうち道分【室】'!BM16&lt;0, '⑥-2A申告納付税額（3％）【室】'!BM16-'⑦-2Aのうち道分【室】'!BM16, 0), 0)</f>
        <v>0</v>
      </c>
      <c r="BN16" s="91">
        <f>IFERROR(IF('⑥-2A申告納付税額（3％）【室】'!BN16-'⑦-2Aのうち道分【室】'!BN16&lt;0, '⑥-2A申告納付税額（3％）【室】'!BN16-'⑦-2Aのうち道分【室】'!BN16, 0), 0)</f>
        <v>0</v>
      </c>
      <c r="BO16" s="91">
        <f>IFERROR(IF('⑥-2A申告納付税額（3％）【室】'!BO16-'⑦-2Aのうち道分【室】'!BO16&lt;0, '⑥-2A申告納付税額（3％）【室】'!BO16-'⑦-2Aのうち道分【室】'!BO16, 0), 0)</f>
        <v>0</v>
      </c>
      <c r="BP16" s="91">
        <f>IFERROR(IF('⑥-2A申告納付税額（3％）【室】'!BP16-'⑦-2Aのうち道分【室】'!BP16&lt;0, '⑥-2A申告納付税額（3％）【室】'!BP16-'⑦-2Aのうち道分【室】'!BP16, 0), 0)</f>
        <v>0</v>
      </c>
      <c r="BQ16" s="91">
        <f>IFERROR(IF('⑥-2A申告納付税額（3％）【室】'!BQ16-'⑦-2Aのうち道分【室】'!BQ16&lt;0, '⑥-2A申告納付税額（3％）【室】'!BQ16-'⑦-2Aのうち道分【室】'!BQ16, 0), 0)</f>
        <v>0</v>
      </c>
      <c r="BR16" s="91">
        <f>IFERROR(IF('⑥-2A申告納付税額（3％）【室】'!BR16-'⑦-2Aのうち道分【室】'!BR16&lt;0, '⑥-2A申告納付税額（3％）【室】'!BR16-'⑦-2Aのうち道分【室】'!BR16, 0), 0)</f>
        <v>0</v>
      </c>
      <c r="BS16" s="91">
        <f>IFERROR(IF('⑥-2A申告納付税額（3％）【室】'!BS16-'⑦-2Aのうち道分【室】'!BS16&lt;0, '⑥-2A申告納付税額（3％）【室】'!BS16-'⑦-2Aのうち道分【室】'!BS16, 0), 0)</f>
        <v>0</v>
      </c>
      <c r="BT16" s="91">
        <f>IFERROR(IF('⑥-2A申告納付税額（3％）【室】'!BT16-'⑦-2Aのうち道分【室】'!BT16&lt;0, '⑥-2A申告納付税額（3％）【室】'!BT16-'⑦-2Aのうち道分【室】'!BT16, 0), 0)</f>
        <v>0</v>
      </c>
      <c r="BU16" s="91">
        <f>IFERROR(IF('⑥-2A申告納付税額（3％）【室】'!BU16-'⑦-2Aのうち道分【室】'!BU16&lt;0, '⑥-2A申告納付税額（3％）【室】'!BU16-'⑦-2Aのうち道分【室】'!BU16, 0), 0)</f>
        <v>0</v>
      </c>
      <c r="BV16" s="91">
        <f>IFERROR(IF('⑥-2A申告納付税額（3％）【室】'!BV16-'⑦-2Aのうち道分【室】'!BV16&lt;0, '⑥-2A申告納付税額（3％）【室】'!BV16-'⑦-2Aのうち道分【室】'!BV16, 0), 0)</f>
        <v>0</v>
      </c>
      <c r="BW16" s="91">
        <f>IFERROR(IF('⑥-2A申告納付税額（3％）【室】'!BW16-'⑦-2Aのうち道分【室】'!BW16&lt;0, '⑥-2A申告納付税額（3％）【室】'!BW16-'⑦-2Aのうち道分【室】'!BW16, 0), 0)</f>
        <v>0</v>
      </c>
      <c r="BX16" s="91">
        <f>IFERROR(IF('⑥-2A申告納付税額（3％）【室】'!BX16-'⑦-2Aのうち道分【室】'!BX16&lt;0, '⑥-2A申告納付税額（3％）【室】'!BX16-'⑦-2Aのうち道分【室】'!BX16, 0), 0)</f>
        <v>0</v>
      </c>
      <c r="BY16" s="91">
        <f>IFERROR(IF('⑥-2A申告納付税額（3％）【室】'!BY16-'⑦-2Aのうち道分【室】'!BY16&lt;0, '⑥-2A申告納付税額（3％）【室】'!BY16-'⑦-2Aのうち道分【室】'!BY16, 0), 0)</f>
        <v>0</v>
      </c>
      <c r="BZ16" s="91">
        <f>IFERROR(IF('⑥-2A申告納付税額（3％）【室】'!BZ16-'⑦-2Aのうち道分【室】'!BZ16&lt;0, '⑥-2A申告納付税額（3％）【室】'!BZ16-'⑦-2Aのうち道分【室】'!BZ16, 0), 0)</f>
        <v>0</v>
      </c>
      <c r="CA16" s="91">
        <f>IFERROR(IF('⑥-2A申告納付税額（3％）【室】'!CA16-'⑦-2Aのうち道分【室】'!CA16&lt;0, '⑥-2A申告納付税額（3％）【室】'!CA16-'⑦-2Aのうち道分【室】'!CA16, 0), 0)</f>
        <v>0</v>
      </c>
      <c r="CB16" s="91">
        <f>IFERROR(IF('⑥-2A申告納付税額（3％）【室】'!CB16-'⑦-2Aのうち道分【室】'!CB16&lt;0, '⑥-2A申告納付税額（3％）【室】'!CB16-'⑦-2Aのうち道分【室】'!CB16, 0), 0)</f>
        <v>0</v>
      </c>
      <c r="CC16" s="91">
        <f>IFERROR(IF('⑥-2A申告納付税額（3％）【室】'!CC16-'⑦-2Aのうち道分【室】'!CC16&lt;0, '⑥-2A申告納付税額（3％）【室】'!CC16-'⑦-2Aのうち道分【室】'!CC16, 0), 0)</f>
        <v>0</v>
      </c>
      <c r="CD16" s="91">
        <f>IFERROR(IF('⑥-2A申告納付税額（3％）【室】'!CD16-'⑦-2Aのうち道分【室】'!CD16&lt;0, '⑥-2A申告納付税額（3％）【室】'!CD16-'⑦-2Aのうち道分【室】'!CD16, 0), 0)</f>
        <v>0</v>
      </c>
      <c r="CE16" s="91">
        <f>IFERROR(IF('⑥-2A申告納付税額（3％）【室】'!CE16-'⑦-2Aのうち道分【室】'!CE16&lt;0, '⑥-2A申告納付税額（3％）【室】'!CE16-'⑦-2Aのうち道分【室】'!CE16, 0), 0)</f>
        <v>0</v>
      </c>
      <c r="CF16" s="91">
        <f>IFERROR(IF('⑥-2A申告納付税額（3％）【室】'!CF16-'⑦-2Aのうち道分【室】'!CF16&lt;0, '⑥-2A申告納付税額（3％）【室】'!CF16-'⑦-2Aのうち道分【室】'!CF16, 0), 0)</f>
        <v>0</v>
      </c>
      <c r="CG16" s="91">
        <f>IFERROR(IF('⑥-2A申告納付税額（3％）【室】'!CG16-'⑦-2Aのうち道分【室】'!CG16&lt;0, '⑥-2A申告納付税額（3％）【室】'!CG16-'⑦-2Aのうち道分【室】'!CG16, 0), 0)</f>
        <v>0</v>
      </c>
      <c r="CH16" s="91">
        <f>IFERROR(IF('⑥-2A申告納付税額（3％）【室】'!CH16-'⑦-2Aのうち道分【室】'!CH16&lt;0, '⑥-2A申告納付税額（3％）【室】'!CH16-'⑦-2Aのうち道分【室】'!CH16, 0), 0)</f>
        <v>0</v>
      </c>
      <c r="CI16" s="91">
        <f>IFERROR(IF('⑥-2A申告納付税額（3％）【室】'!CI16-'⑦-2Aのうち道分【室】'!CI16&lt;0, '⑥-2A申告納付税額（3％）【室】'!CI16-'⑦-2Aのうち道分【室】'!CI16, 0), 0)</f>
        <v>0</v>
      </c>
      <c r="CJ16" s="91">
        <f>IFERROR(IF('⑥-2A申告納付税額（3％）【室】'!CJ16-'⑦-2Aのうち道分【室】'!CJ16&lt;0, '⑥-2A申告納付税額（3％）【室】'!CJ16-'⑦-2Aのうち道分【室】'!CJ16, 0), 0)</f>
        <v>0</v>
      </c>
      <c r="CK16" s="91">
        <f>IFERROR(IF('⑥-2A申告納付税額（3％）【室】'!CK16-'⑦-2Aのうち道分【室】'!CK16&lt;0, '⑥-2A申告納付税額（3％）【室】'!CK16-'⑦-2Aのうち道分【室】'!CK16, 0), 0)</f>
        <v>0</v>
      </c>
      <c r="CL16" s="91">
        <f>IFERROR(IF('⑥-2A申告納付税額（3％）【室】'!CL16-'⑦-2Aのうち道分【室】'!CL16&lt;0, '⑥-2A申告納付税額（3％）【室】'!CL16-'⑦-2Aのうち道分【室】'!CL16, 0), 0)</f>
        <v>0</v>
      </c>
      <c r="CM16" s="91">
        <f>IFERROR(IF('⑥-2A申告納付税額（3％）【室】'!CM16-'⑦-2Aのうち道分【室】'!CM16&lt;0, '⑥-2A申告納付税額（3％）【室】'!CM16-'⑦-2Aのうち道分【室】'!CM16, 0), 0)</f>
        <v>0</v>
      </c>
      <c r="CN16" s="91">
        <f>IFERROR(IF('⑥-2A申告納付税額（3％）【室】'!CN16-'⑦-2Aのうち道分【室】'!CN16&lt;0, '⑥-2A申告納付税額（3％）【室】'!CN16-'⑦-2Aのうち道分【室】'!CN16, 0), 0)</f>
        <v>0</v>
      </c>
      <c r="CO16" s="91">
        <f>IFERROR(IF('⑥-2A申告納付税額（3％）【室】'!CO16-'⑦-2Aのうち道分【室】'!CO16&lt;0, '⑥-2A申告納付税額（3％）【室】'!CO16-'⑦-2Aのうち道分【室】'!CO16, 0), 0)</f>
        <v>0</v>
      </c>
      <c r="CP16" s="91">
        <f>IFERROR(IF('⑥-2A申告納付税額（3％）【室】'!CP16-'⑦-2Aのうち道分【室】'!CP16&lt;0, '⑥-2A申告納付税額（3％）【室】'!CP16-'⑦-2Aのうち道分【室】'!CP16, 0), 0)</f>
        <v>0</v>
      </c>
      <c r="CQ16" s="91">
        <f>IFERROR(IF('⑥-2A申告納付税額（3％）【室】'!CQ16-'⑦-2Aのうち道分【室】'!CQ16&lt;0, '⑥-2A申告納付税額（3％）【室】'!CQ16-'⑦-2Aのうち道分【室】'!CQ16, 0), 0)</f>
        <v>0</v>
      </c>
      <c r="CR16" s="91">
        <f>IFERROR(IF('⑥-2A申告納付税額（3％）【室】'!CR16-'⑦-2Aのうち道分【室】'!CR16&lt;0, '⑥-2A申告納付税額（3％）【室】'!CR16-'⑦-2Aのうち道分【室】'!CR16, 0), 0)</f>
        <v>0</v>
      </c>
      <c r="CS16" s="91">
        <f>IFERROR(IF('⑥-2A申告納付税額（3％）【室】'!CS16-'⑦-2Aのうち道分【室】'!CS16&lt;0, '⑥-2A申告納付税額（3％）【室】'!CS16-'⑦-2Aのうち道分【室】'!CS16, 0), 0)</f>
        <v>0</v>
      </c>
      <c r="CT16" s="91">
        <f>IFERROR(IF('⑥-2A申告納付税額（3％）【室】'!CT16-'⑦-2Aのうち道分【室】'!CT16&lt;0, '⑥-2A申告納付税額（3％）【室】'!CT16-'⑦-2Aのうち道分【室】'!CT16, 0), 0)</f>
        <v>0</v>
      </c>
      <c r="CU16" s="91">
        <f>IFERROR(IF('⑥-2A申告納付税額（3％）【室】'!CU16-'⑦-2Aのうち道分【室】'!CU16&lt;0, '⑥-2A申告納付税額（3％）【室】'!CU16-'⑦-2Aのうち道分【室】'!CU16, 0), 0)</f>
        <v>0</v>
      </c>
      <c r="CV16" s="91">
        <f>IFERROR(IF('⑥-2A申告納付税額（3％）【室】'!CV16-'⑦-2Aのうち道分【室】'!CV16&lt;0, '⑥-2A申告納付税額（3％）【室】'!CV16-'⑦-2Aのうち道分【室】'!CV16, 0), 0)</f>
        <v>0</v>
      </c>
      <c r="CW16" s="91">
        <f>IFERROR(IF('⑥-2A申告納付税額（3％）【室】'!CW16-'⑦-2Aのうち道分【室】'!CW16&lt;0, '⑥-2A申告納付税額（3％）【室】'!CW16-'⑦-2Aのうち道分【室】'!CW16, 0), 0)</f>
        <v>0</v>
      </c>
      <c r="CX16" s="91">
        <f>IFERROR(IF('⑥-2A申告納付税額（3％）【室】'!CX16-'⑦-2Aのうち道分【室】'!CX16&lt;0, '⑥-2A申告納付税額（3％）【室】'!CX16-'⑦-2Aのうち道分【室】'!CX16, 0), 0)</f>
        <v>0</v>
      </c>
      <c r="CY16" s="165">
        <f t="shared" si="7"/>
        <v>0</v>
      </c>
      <c r="DC16" s="95">
        <v>8</v>
      </c>
      <c r="DD16" s="5">
        <f xml:space="preserve"> SUMIF(C16:CX16,"&lt;0",'①-2入力シート（宿泊人数）【室】'!C16:CX16)</f>
        <v>0</v>
      </c>
      <c r="DE16" s="5">
        <f xml:space="preserve"> SUMIF(C16:CX16,"&lt;0",'⑥-2A申告納付税額（3％）【室】'!C16:CX16)</f>
        <v>0</v>
      </c>
    </row>
    <row r="17" spans="1:109">
      <c r="A17" s="196"/>
      <c r="B17" s="92">
        <v>9</v>
      </c>
      <c r="C17" s="10">
        <f>IFERROR(IF('⑥-2A申告納付税額（3％）【室】'!C17-'⑦-2Aのうち道分【室】'!C17&lt;0, '⑥-2A申告納付税額（3％）【室】'!C17-'⑦-2Aのうち道分【室】'!C17, 0), 0)</f>
        <v>0</v>
      </c>
      <c r="D17" s="10">
        <f>IFERROR(IF('⑥-2A申告納付税額（3％）【室】'!D17-'⑦-2Aのうち道分【室】'!D17&lt;0, '⑥-2A申告納付税額（3％）【室】'!D17-'⑦-2Aのうち道分【室】'!D17, 0), 0)</f>
        <v>0</v>
      </c>
      <c r="E17" s="10">
        <f>IFERROR(IF('⑥-2A申告納付税額（3％）【室】'!E17-'⑦-2Aのうち道分【室】'!E17&lt;0, '⑥-2A申告納付税額（3％）【室】'!E17-'⑦-2Aのうち道分【室】'!E17, 0), 0)</f>
        <v>0</v>
      </c>
      <c r="F17" s="10">
        <f>IFERROR(IF('⑥-2A申告納付税額（3％）【室】'!F17-'⑦-2Aのうち道分【室】'!F17&lt;0, '⑥-2A申告納付税額（3％）【室】'!F17-'⑦-2Aのうち道分【室】'!F17, 0), 0)</f>
        <v>0</v>
      </c>
      <c r="G17" s="10">
        <f>IFERROR(IF('⑥-2A申告納付税額（3％）【室】'!G17-'⑦-2Aのうち道分【室】'!G17&lt;0, '⑥-2A申告納付税額（3％）【室】'!G17-'⑦-2Aのうち道分【室】'!G17, 0), 0)</f>
        <v>0</v>
      </c>
      <c r="H17" s="10">
        <f>IFERROR(IF('⑥-2A申告納付税額（3％）【室】'!H17-'⑦-2Aのうち道分【室】'!H17&lt;0, '⑥-2A申告納付税額（3％）【室】'!H17-'⑦-2Aのうち道分【室】'!H17, 0), 0)</f>
        <v>0</v>
      </c>
      <c r="I17" s="10">
        <f>IFERROR(IF('⑥-2A申告納付税額（3％）【室】'!I17-'⑦-2Aのうち道分【室】'!I17&lt;0, '⑥-2A申告納付税額（3％）【室】'!I17-'⑦-2Aのうち道分【室】'!I17, 0), 0)</f>
        <v>0</v>
      </c>
      <c r="J17" s="10">
        <f>IFERROR(IF('⑥-2A申告納付税額（3％）【室】'!J17-'⑦-2Aのうち道分【室】'!J17&lt;0, '⑥-2A申告納付税額（3％）【室】'!J17-'⑦-2Aのうち道分【室】'!J17, 0), 0)</f>
        <v>0</v>
      </c>
      <c r="K17" s="10">
        <f>IFERROR(IF('⑥-2A申告納付税額（3％）【室】'!K17-'⑦-2Aのうち道分【室】'!K17&lt;0, '⑥-2A申告納付税額（3％）【室】'!K17-'⑦-2Aのうち道分【室】'!K17, 0), 0)</f>
        <v>0</v>
      </c>
      <c r="L17" s="10">
        <f>IFERROR(IF('⑥-2A申告納付税額（3％）【室】'!L17-'⑦-2Aのうち道分【室】'!L17&lt;0, '⑥-2A申告納付税額（3％）【室】'!L17-'⑦-2Aのうち道分【室】'!L17, 0), 0)</f>
        <v>0</v>
      </c>
      <c r="M17" s="10">
        <f>IFERROR(IF('⑥-2A申告納付税額（3％）【室】'!M17-'⑦-2Aのうち道分【室】'!M17&lt;0, '⑥-2A申告納付税額（3％）【室】'!M17-'⑦-2Aのうち道分【室】'!M17, 0), 0)</f>
        <v>0</v>
      </c>
      <c r="N17" s="91">
        <f>IFERROR(IF('⑥-2A申告納付税額（3％）【室】'!N17-'⑦-2Aのうち道分【室】'!N17&lt;0, '⑥-2A申告納付税額（3％）【室】'!N17-'⑦-2Aのうち道分【室】'!N17, 0), 0)</f>
        <v>0</v>
      </c>
      <c r="O17" s="91">
        <f>IFERROR(IF('⑥-2A申告納付税額（3％）【室】'!O17-'⑦-2Aのうち道分【室】'!O17&lt;0, '⑥-2A申告納付税額（3％）【室】'!O17-'⑦-2Aのうち道分【室】'!O17, 0), 0)</f>
        <v>0</v>
      </c>
      <c r="P17" s="91">
        <f>IFERROR(IF('⑥-2A申告納付税額（3％）【室】'!P17-'⑦-2Aのうち道分【室】'!P17&lt;0, '⑥-2A申告納付税額（3％）【室】'!P17-'⑦-2Aのうち道分【室】'!P17, 0), 0)</f>
        <v>0</v>
      </c>
      <c r="Q17" s="91">
        <f>IFERROR(IF('⑥-2A申告納付税額（3％）【室】'!Q17-'⑦-2Aのうち道分【室】'!Q17&lt;0, '⑥-2A申告納付税額（3％）【室】'!Q17-'⑦-2Aのうち道分【室】'!Q17, 0), 0)</f>
        <v>0</v>
      </c>
      <c r="R17" s="91">
        <f>IFERROR(IF('⑥-2A申告納付税額（3％）【室】'!R17-'⑦-2Aのうち道分【室】'!R17&lt;0, '⑥-2A申告納付税額（3％）【室】'!R17-'⑦-2Aのうち道分【室】'!R17, 0), 0)</f>
        <v>0</v>
      </c>
      <c r="S17" s="91">
        <f>IFERROR(IF('⑥-2A申告納付税額（3％）【室】'!S17-'⑦-2Aのうち道分【室】'!S17&lt;0, '⑥-2A申告納付税額（3％）【室】'!S17-'⑦-2Aのうち道分【室】'!S17, 0), 0)</f>
        <v>0</v>
      </c>
      <c r="T17" s="91">
        <f>IFERROR(IF('⑥-2A申告納付税額（3％）【室】'!T17-'⑦-2Aのうち道分【室】'!T17&lt;0, '⑥-2A申告納付税額（3％）【室】'!T17-'⑦-2Aのうち道分【室】'!T17, 0), 0)</f>
        <v>0</v>
      </c>
      <c r="U17" s="91">
        <f>IFERROR(IF('⑥-2A申告納付税額（3％）【室】'!U17-'⑦-2Aのうち道分【室】'!U17&lt;0, '⑥-2A申告納付税額（3％）【室】'!U17-'⑦-2Aのうち道分【室】'!U17, 0), 0)</f>
        <v>0</v>
      </c>
      <c r="V17" s="91">
        <f>IFERROR(IF('⑥-2A申告納付税額（3％）【室】'!V17-'⑦-2Aのうち道分【室】'!V17&lt;0, '⑥-2A申告納付税額（3％）【室】'!V17-'⑦-2Aのうち道分【室】'!V17, 0), 0)</f>
        <v>0</v>
      </c>
      <c r="W17" s="91">
        <f>IFERROR(IF('⑥-2A申告納付税額（3％）【室】'!W17-'⑦-2Aのうち道分【室】'!W17&lt;0, '⑥-2A申告納付税額（3％）【室】'!W17-'⑦-2Aのうち道分【室】'!W17, 0), 0)</f>
        <v>0</v>
      </c>
      <c r="X17" s="91">
        <f>IFERROR(IF('⑥-2A申告納付税額（3％）【室】'!X17-'⑦-2Aのうち道分【室】'!X17&lt;0, '⑥-2A申告納付税額（3％）【室】'!X17-'⑦-2Aのうち道分【室】'!X17, 0), 0)</f>
        <v>0</v>
      </c>
      <c r="Y17" s="91">
        <f>IFERROR(IF('⑥-2A申告納付税額（3％）【室】'!Y17-'⑦-2Aのうち道分【室】'!Y17&lt;0, '⑥-2A申告納付税額（3％）【室】'!Y17-'⑦-2Aのうち道分【室】'!Y17, 0), 0)</f>
        <v>0</v>
      </c>
      <c r="Z17" s="91">
        <f>IFERROR(IF('⑥-2A申告納付税額（3％）【室】'!Z17-'⑦-2Aのうち道分【室】'!Z17&lt;0, '⑥-2A申告納付税額（3％）【室】'!Z17-'⑦-2Aのうち道分【室】'!Z17, 0), 0)</f>
        <v>0</v>
      </c>
      <c r="AA17" s="91">
        <f>IFERROR(IF('⑥-2A申告納付税額（3％）【室】'!AA17-'⑦-2Aのうち道分【室】'!AA17&lt;0, '⑥-2A申告納付税額（3％）【室】'!AA17-'⑦-2Aのうち道分【室】'!AA17, 0), 0)</f>
        <v>0</v>
      </c>
      <c r="AB17" s="91">
        <f>IFERROR(IF('⑥-2A申告納付税額（3％）【室】'!AB17-'⑦-2Aのうち道分【室】'!AB17&lt;0, '⑥-2A申告納付税額（3％）【室】'!AB17-'⑦-2Aのうち道分【室】'!AB17, 0), 0)</f>
        <v>0</v>
      </c>
      <c r="AC17" s="91">
        <f>IFERROR(IF('⑥-2A申告納付税額（3％）【室】'!AC17-'⑦-2Aのうち道分【室】'!AC17&lt;0, '⑥-2A申告納付税額（3％）【室】'!AC17-'⑦-2Aのうち道分【室】'!AC17, 0), 0)</f>
        <v>0</v>
      </c>
      <c r="AD17" s="91">
        <f>IFERROR(IF('⑥-2A申告納付税額（3％）【室】'!AD17-'⑦-2Aのうち道分【室】'!AD17&lt;0, '⑥-2A申告納付税額（3％）【室】'!AD17-'⑦-2Aのうち道分【室】'!AD17, 0), 0)</f>
        <v>0</v>
      </c>
      <c r="AE17" s="91">
        <f>IFERROR(IF('⑥-2A申告納付税額（3％）【室】'!AE17-'⑦-2Aのうち道分【室】'!AE17&lt;0, '⑥-2A申告納付税額（3％）【室】'!AE17-'⑦-2Aのうち道分【室】'!AE17, 0), 0)</f>
        <v>0</v>
      </c>
      <c r="AF17" s="91">
        <f>IFERROR(IF('⑥-2A申告納付税額（3％）【室】'!AF17-'⑦-2Aのうち道分【室】'!AF17&lt;0, '⑥-2A申告納付税額（3％）【室】'!AF17-'⑦-2Aのうち道分【室】'!AF17, 0), 0)</f>
        <v>0</v>
      </c>
      <c r="AG17" s="91">
        <f>IFERROR(IF('⑥-2A申告納付税額（3％）【室】'!AG17-'⑦-2Aのうち道分【室】'!AG17&lt;0, '⑥-2A申告納付税額（3％）【室】'!AG17-'⑦-2Aのうち道分【室】'!AG17, 0), 0)</f>
        <v>0</v>
      </c>
      <c r="AH17" s="91">
        <f>IFERROR(IF('⑥-2A申告納付税額（3％）【室】'!AH17-'⑦-2Aのうち道分【室】'!AH17&lt;0, '⑥-2A申告納付税額（3％）【室】'!AH17-'⑦-2Aのうち道分【室】'!AH17, 0), 0)</f>
        <v>0</v>
      </c>
      <c r="AI17" s="91">
        <f>IFERROR(IF('⑥-2A申告納付税額（3％）【室】'!AI17-'⑦-2Aのうち道分【室】'!AI17&lt;0, '⑥-2A申告納付税額（3％）【室】'!AI17-'⑦-2Aのうち道分【室】'!AI17, 0), 0)</f>
        <v>0</v>
      </c>
      <c r="AJ17" s="91">
        <f>IFERROR(IF('⑥-2A申告納付税額（3％）【室】'!AJ17-'⑦-2Aのうち道分【室】'!AJ17&lt;0, '⑥-2A申告納付税額（3％）【室】'!AJ17-'⑦-2Aのうち道分【室】'!AJ17, 0), 0)</f>
        <v>0</v>
      </c>
      <c r="AK17" s="91">
        <f>IFERROR(IF('⑥-2A申告納付税額（3％）【室】'!AK17-'⑦-2Aのうち道分【室】'!AK17&lt;0, '⑥-2A申告納付税額（3％）【室】'!AK17-'⑦-2Aのうち道分【室】'!AK17, 0), 0)</f>
        <v>0</v>
      </c>
      <c r="AL17" s="91">
        <f>IFERROR(IF('⑥-2A申告納付税額（3％）【室】'!AL17-'⑦-2Aのうち道分【室】'!AL17&lt;0, '⑥-2A申告納付税額（3％）【室】'!AL17-'⑦-2Aのうち道分【室】'!AL17, 0), 0)</f>
        <v>0</v>
      </c>
      <c r="AM17" s="91">
        <f>IFERROR(IF('⑥-2A申告納付税額（3％）【室】'!AM17-'⑦-2Aのうち道分【室】'!AM17&lt;0, '⑥-2A申告納付税額（3％）【室】'!AM17-'⑦-2Aのうち道分【室】'!AM17, 0), 0)</f>
        <v>0</v>
      </c>
      <c r="AN17" s="91">
        <f>IFERROR(IF('⑥-2A申告納付税額（3％）【室】'!AN17-'⑦-2Aのうち道分【室】'!AN17&lt;0, '⑥-2A申告納付税額（3％）【室】'!AN17-'⑦-2Aのうち道分【室】'!AN17, 0), 0)</f>
        <v>0</v>
      </c>
      <c r="AO17" s="91">
        <f>IFERROR(IF('⑥-2A申告納付税額（3％）【室】'!AO17-'⑦-2Aのうち道分【室】'!AO17&lt;0, '⑥-2A申告納付税額（3％）【室】'!AO17-'⑦-2Aのうち道分【室】'!AO17, 0), 0)</f>
        <v>0</v>
      </c>
      <c r="AP17" s="91">
        <f>IFERROR(IF('⑥-2A申告納付税額（3％）【室】'!AP17-'⑦-2Aのうち道分【室】'!AP17&lt;0, '⑥-2A申告納付税額（3％）【室】'!AP17-'⑦-2Aのうち道分【室】'!AP17, 0), 0)</f>
        <v>0</v>
      </c>
      <c r="AQ17" s="91">
        <f>IFERROR(IF('⑥-2A申告納付税額（3％）【室】'!AQ17-'⑦-2Aのうち道分【室】'!AQ17&lt;0, '⑥-2A申告納付税額（3％）【室】'!AQ17-'⑦-2Aのうち道分【室】'!AQ17, 0), 0)</f>
        <v>0</v>
      </c>
      <c r="AR17" s="91">
        <f>IFERROR(IF('⑥-2A申告納付税額（3％）【室】'!AR17-'⑦-2Aのうち道分【室】'!AR17&lt;0, '⑥-2A申告納付税額（3％）【室】'!AR17-'⑦-2Aのうち道分【室】'!AR17, 0), 0)</f>
        <v>0</v>
      </c>
      <c r="AS17" s="91">
        <f>IFERROR(IF('⑥-2A申告納付税額（3％）【室】'!AS17-'⑦-2Aのうち道分【室】'!AS17&lt;0, '⑥-2A申告納付税額（3％）【室】'!AS17-'⑦-2Aのうち道分【室】'!AS17, 0), 0)</f>
        <v>0</v>
      </c>
      <c r="AT17" s="91">
        <f>IFERROR(IF('⑥-2A申告納付税額（3％）【室】'!AT17-'⑦-2Aのうち道分【室】'!AT17&lt;0, '⑥-2A申告納付税額（3％）【室】'!AT17-'⑦-2Aのうち道分【室】'!AT17, 0), 0)</f>
        <v>0</v>
      </c>
      <c r="AU17" s="91">
        <f>IFERROR(IF('⑥-2A申告納付税額（3％）【室】'!AU17-'⑦-2Aのうち道分【室】'!AU17&lt;0, '⑥-2A申告納付税額（3％）【室】'!AU17-'⑦-2Aのうち道分【室】'!AU17, 0), 0)</f>
        <v>0</v>
      </c>
      <c r="AV17" s="91">
        <f>IFERROR(IF('⑥-2A申告納付税額（3％）【室】'!AV17-'⑦-2Aのうち道分【室】'!AV17&lt;0, '⑥-2A申告納付税額（3％）【室】'!AV17-'⑦-2Aのうち道分【室】'!AV17, 0), 0)</f>
        <v>0</v>
      </c>
      <c r="AW17" s="91">
        <f>IFERROR(IF('⑥-2A申告納付税額（3％）【室】'!AW17-'⑦-2Aのうち道分【室】'!AW17&lt;0, '⑥-2A申告納付税額（3％）【室】'!AW17-'⑦-2Aのうち道分【室】'!AW17, 0), 0)</f>
        <v>0</v>
      </c>
      <c r="AX17" s="91">
        <f>IFERROR(IF('⑥-2A申告納付税額（3％）【室】'!AX17-'⑦-2Aのうち道分【室】'!AX17&lt;0, '⑥-2A申告納付税額（3％）【室】'!AX17-'⑦-2Aのうち道分【室】'!AX17, 0), 0)</f>
        <v>0</v>
      </c>
      <c r="AY17" s="91">
        <f>IFERROR(IF('⑥-2A申告納付税額（3％）【室】'!AY17-'⑦-2Aのうち道分【室】'!AY17&lt;0, '⑥-2A申告納付税額（3％）【室】'!AY17-'⑦-2Aのうち道分【室】'!AY17, 0), 0)</f>
        <v>0</v>
      </c>
      <c r="AZ17" s="91">
        <f>IFERROR(IF('⑥-2A申告納付税額（3％）【室】'!AZ17-'⑦-2Aのうち道分【室】'!AZ17&lt;0, '⑥-2A申告納付税額（3％）【室】'!AZ17-'⑦-2Aのうち道分【室】'!AZ17, 0), 0)</f>
        <v>0</v>
      </c>
      <c r="BA17" s="91">
        <f>IFERROR(IF('⑥-2A申告納付税額（3％）【室】'!BA17-'⑦-2Aのうち道分【室】'!BA17&lt;0, '⑥-2A申告納付税額（3％）【室】'!BA17-'⑦-2Aのうち道分【室】'!BA17, 0), 0)</f>
        <v>0</v>
      </c>
      <c r="BB17" s="91">
        <f>IFERROR(IF('⑥-2A申告納付税額（3％）【室】'!BB17-'⑦-2Aのうち道分【室】'!BB17&lt;0, '⑥-2A申告納付税額（3％）【室】'!BB17-'⑦-2Aのうち道分【室】'!BB17, 0), 0)</f>
        <v>0</v>
      </c>
      <c r="BC17" s="91">
        <f>IFERROR(IF('⑥-2A申告納付税額（3％）【室】'!BC17-'⑦-2Aのうち道分【室】'!BC17&lt;0, '⑥-2A申告納付税額（3％）【室】'!BC17-'⑦-2Aのうち道分【室】'!BC17, 0), 0)</f>
        <v>0</v>
      </c>
      <c r="BD17" s="91">
        <f>IFERROR(IF('⑥-2A申告納付税額（3％）【室】'!BD17-'⑦-2Aのうち道分【室】'!BD17&lt;0, '⑥-2A申告納付税額（3％）【室】'!BD17-'⑦-2Aのうち道分【室】'!BD17, 0), 0)</f>
        <v>0</v>
      </c>
      <c r="BE17" s="91">
        <f>IFERROR(IF('⑥-2A申告納付税額（3％）【室】'!BE17-'⑦-2Aのうち道分【室】'!BE17&lt;0, '⑥-2A申告納付税額（3％）【室】'!BE17-'⑦-2Aのうち道分【室】'!BE17, 0), 0)</f>
        <v>0</v>
      </c>
      <c r="BF17" s="91">
        <f>IFERROR(IF('⑥-2A申告納付税額（3％）【室】'!BF17-'⑦-2Aのうち道分【室】'!BF17&lt;0, '⑥-2A申告納付税額（3％）【室】'!BF17-'⑦-2Aのうち道分【室】'!BF17, 0), 0)</f>
        <v>0</v>
      </c>
      <c r="BG17" s="91">
        <f>IFERROR(IF('⑥-2A申告納付税額（3％）【室】'!BG17-'⑦-2Aのうち道分【室】'!BG17&lt;0, '⑥-2A申告納付税額（3％）【室】'!BG17-'⑦-2Aのうち道分【室】'!BG17, 0), 0)</f>
        <v>0</v>
      </c>
      <c r="BH17" s="91">
        <f>IFERROR(IF('⑥-2A申告納付税額（3％）【室】'!BH17-'⑦-2Aのうち道分【室】'!BH17&lt;0, '⑥-2A申告納付税額（3％）【室】'!BH17-'⑦-2Aのうち道分【室】'!BH17, 0), 0)</f>
        <v>0</v>
      </c>
      <c r="BI17" s="91">
        <f>IFERROR(IF('⑥-2A申告納付税額（3％）【室】'!BI17-'⑦-2Aのうち道分【室】'!BI17&lt;0, '⑥-2A申告納付税額（3％）【室】'!BI17-'⑦-2Aのうち道分【室】'!BI17, 0), 0)</f>
        <v>0</v>
      </c>
      <c r="BJ17" s="91">
        <f>IFERROR(IF('⑥-2A申告納付税額（3％）【室】'!BJ17-'⑦-2Aのうち道分【室】'!BJ17&lt;0, '⑥-2A申告納付税額（3％）【室】'!BJ17-'⑦-2Aのうち道分【室】'!BJ17, 0), 0)</f>
        <v>0</v>
      </c>
      <c r="BK17" s="91">
        <f>IFERROR(IF('⑥-2A申告納付税額（3％）【室】'!BK17-'⑦-2Aのうち道分【室】'!BK17&lt;0, '⑥-2A申告納付税額（3％）【室】'!BK17-'⑦-2Aのうち道分【室】'!BK17, 0), 0)</f>
        <v>0</v>
      </c>
      <c r="BL17" s="91">
        <f>IFERROR(IF('⑥-2A申告納付税額（3％）【室】'!BL17-'⑦-2Aのうち道分【室】'!BL17&lt;0, '⑥-2A申告納付税額（3％）【室】'!BL17-'⑦-2Aのうち道分【室】'!BL17, 0), 0)</f>
        <v>0</v>
      </c>
      <c r="BM17" s="91">
        <f>IFERROR(IF('⑥-2A申告納付税額（3％）【室】'!BM17-'⑦-2Aのうち道分【室】'!BM17&lt;0, '⑥-2A申告納付税額（3％）【室】'!BM17-'⑦-2Aのうち道分【室】'!BM17, 0), 0)</f>
        <v>0</v>
      </c>
      <c r="BN17" s="91">
        <f>IFERROR(IF('⑥-2A申告納付税額（3％）【室】'!BN17-'⑦-2Aのうち道分【室】'!BN17&lt;0, '⑥-2A申告納付税額（3％）【室】'!BN17-'⑦-2Aのうち道分【室】'!BN17, 0), 0)</f>
        <v>0</v>
      </c>
      <c r="BO17" s="91">
        <f>IFERROR(IF('⑥-2A申告納付税額（3％）【室】'!BO17-'⑦-2Aのうち道分【室】'!BO17&lt;0, '⑥-2A申告納付税額（3％）【室】'!BO17-'⑦-2Aのうち道分【室】'!BO17, 0), 0)</f>
        <v>0</v>
      </c>
      <c r="BP17" s="91">
        <f>IFERROR(IF('⑥-2A申告納付税額（3％）【室】'!BP17-'⑦-2Aのうち道分【室】'!BP17&lt;0, '⑥-2A申告納付税額（3％）【室】'!BP17-'⑦-2Aのうち道分【室】'!BP17, 0), 0)</f>
        <v>0</v>
      </c>
      <c r="BQ17" s="91">
        <f>IFERROR(IF('⑥-2A申告納付税額（3％）【室】'!BQ17-'⑦-2Aのうち道分【室】'!BQ17&lt;0, '⑥-2A申告納付税額（3％）【室】'!BQ17-'⑦-2Aのうち道分【室】'!BQ17, 0), 0)</f>
        <v>0</v>
      </c>
      <c r="BR17" s="91">
        <f>IFERROR(IF('⑥-2A申告納付税額（3％）【室】'!BR17-'⑦-2Aのうち道分【室】'!BR17&lt;0, '⑥-2A申告納付税額（3％）【室】'!BR17-'⑦-2Aのうち道分【室】'!BR17, 0), 0)</f>
        <v>0</v>
      </c>
      <c r="BS17" s="91">
        <f>IFERROR(IF('⑥-2A申告納付税額（3％）【室】'!BS17-'⑦-2Aのうち道分【室】'!BS17&lt;0, '⑥-2A申告納付税額（3％）【室】'!BS17-'⑦-2Aのうち道分【室】'!BS17, 0), 0)</f>
        <v>0</v>
      </c>
      <c r="BT17" s="91">
        <f>IFERROR(IF('⑥-2A申告納付税額（3％）【室】'!BT17-'⑦-2Aのうち道分【室】'!BT17&lt;0, '⑥-2A申告納付税額（3％）【室】'!BT17-'⑦-2Aのうち道分【室】'!BT17, 0), 0)</f>
        <v>0</v>
      </c>
      <c r="BU17" s="91">
        <f>IFERROR(IF('⑥-2A申告納付税額（3％）【室】'!BU17-'⑦-2Aのうち道分【室】'!BU17&lt;0, '⑥-2A申告納付税額（3％）【室】'!BU17-'⑦-2Aのうち道分【室】'!BU17, 0), 0)</f>
        <v>0</v>
      </c>
      <c r="BV17" s="91">
        <f>IFERROR(IF('⑥-2A申告納付税額（3％）【室】'!BV17-'⑦-2Aのうち道分【室】'!BV17&lt;0, '⑥-2A申告納付税額（3％）【室】'!BV17-'⑦-2Aのうち道分【室】'!BV17, 0), 0)</f>
        <v>0</v>
      </c>
      <c r="BW17" s="91">
        <f>IFERROR(IF('⑥-2A申告納付税額（3％）【室】'!BW17-'⑦-2Aのうち道分【室】'!BW17&lt;0, '⑥-2A申告納付税額（3％）【室】'!BW17-'⑦-2Aのうち道分【室】'!BW17, 0), 0)</f>
        <v>0</v>
      </c>
      <c r="BX17" s="91">
        <f>IFERROR(IF('⑥-2A申告納付税額（3％）【室】'!BX17-'⑦-2Aのうち道分【室】'!BX17&lt;0, '⑥-2A申告納付税額（3％）【室】'!BX17-'⑦-2Aのうち道分【室】'!BX17, 0), 0)</f>
        <v>0</v>
      </c>
      <c r="BY17" s="91">
        <f>IFERROR(IF('⑥-2A申告納付税額（3％）【室】'!BY17-'⑦-2Aのうち道分【室】'!BY17&lt;0, '⑥-2A申告納付税額（3％）【室】'!BY17-'⑦-2Aのうち道分【室】'!BY17, 0), 0)</f>
        <v>0</v>
      </c>
      <c r="BZ17" s="91">
        <f>IFERROR(IF('⑥-2A申告納付税額（3％）【室】'!BZ17-'⑦-2Aのうち道分【室】'!BZ17&lt;0, '⑥-2A申告納付税額（3％）【室】'!BZ17-'⑦-2Aのうち道分【室】'!BZ17, 0), 0)</f>
        <v>0</v>
      </c>
      <c r="CA17" s="91">
        <f>IFERROR(IF('⑥-2A申告納付税額（3％）【室】'!CA17-'⑦-2Aのうち道分【室】'!CA17&lt;0, '⑥-2A申告納付税額（3％）【室】'!CA17-'⑦-2Aのうち道分【室】'!CA17, 0), 0)</f>
        <v>0</v>
      </c>
      <c r="CB17" s="91">
        <f>IFERROR(IF('⑥-2A申告納付税額（3％）【室】'!CB17-'⑦-2Aのうち道分【室】'!CB17&lt;0, '⑥-2A申告納付税額（3％）【室】'!CB17-'⑦-2Aのうち道分【室】'!CB17, 0), 0)</f>
        <v>0</v>
      </c>
      <c r="CC17" s="91">
        <f>IFERROR(IF('⑥-2A申告納付税額（3％）【室】'!CC17-'⑦-2Aのうち道分【室】'!CC17&lt;0, '⑥-2A申告納付税額（3％）【室】'!CC17-'⑦-2Aのうち道分【室】'!CC17, 0), 0)</f>
        <v>0</v>
      </c>
      <c r="CD17" s="91">
        <f>IFERROR(IF('⑥-2A申告納付税額（3％）【室】'!CD17-'⑦-2Aのうち道分【室】'!CD17&lt;0, '⑥-2A申告納付税額（3％）【室】'!CD17-'⑦-2Aのうち道分【室】'!CD17, 0), 0)</f>
        <v>0</v>
      </c>
      <c r="CE17" s="91">
        <f>IFERROR(IF('⑥-2A申告納付税額（3％）【室】'!CE17-'⑦-2Aのうち道分【室】'!CE17&lt;0, '⑥-2A申告納付税額（3％）【室】'!CE17-'⑦-2Aのうち道分【室】'!CE17, 0), 0)</f>
        <v>0</v>
      </c>
      <c r="CF17" s="91">
        <f>IFERROR(IF('⑥-2A申告納付税額（3％）【室】'!CF17-'⑦-2Aのうち道分【室】'!CF17&lt;0, '⑥-2A申告納付税額（3％）【室】'!CF17-'⑦-2Aのうち道分【室】'!CF17, 0), 0)</f>
        <v>0</v>
      </c>
      <c r="CG17" s="91">
        <f>IFERROR(IF('⑥-2A申告納付税額（3％）【室】'!CG17-'⑦-2Aのうち道分【室】'!CG17&lt;0, '⑥-2A申告納付税額（3％）【室】'!CG17-'⑦-2Aのうち道分【室】'!CG17, 0), 0)</f>
        <v>0</v>
      </c>
      <c r="CH17" s="91">
        <f>IFERROR(IF('⑥-2A申告納付税額（3％）【室】'!CH17-'⑦-2Aのうち道分【室】'!CH17&lt;0, '⑥-2A申告納付税額（3％）【室】'!CH17-'⑦-2Aのうち道分【室】'!CH17, 0), 0)</f>
        <v>0</v>
      </c>
      <c r="CI17" s="91">
        <f>IFERROR(IF('⑥-2A申告納付税額（3％）【室】'!CI17-'⑦-2Aのうち道分【室】'!CI17&lt;0, '⑥-2A申告納付税額（3％）【室】'!CI17-'⑦-2Aのうち道分【室】'!CI17, 0), 0)</f>
        <v>0</v>
      </c>
      <c r="CJ17" s="91">
        <f>IFERROR(IF('⑥-2A申告納付税額（3％）【室】'!CJ17-'⑦-2Aのうち道分【室】'!CJ17&lt;0, '⑥-2A申告納付税額（3％）【室】'!CJ17-'⑦-2Aのうち道分【室】'!CJ17, 0), 0)</f>
        <v>0</v>
      </c>
      <c r="CK17" s="91">
        <f>IFERROR(IF('⑥-2A申告納付税額（3％）【室】'!CK17-'⑦-2Aのうち道分【室】'!CK17&lt;0, '⑥-2A申告納付税額（3％）【室】'!CK17-'⑦-2Aのうち道分【室】'!CK17, 0), 0)</f>
        <v>0</v>
      </c>
      <c r="CL17" s="91">
        <f>IFERROR(IF('⑥-2A申告納付税額（3％）【室】'!CL17-'⑦-2Aのうち道分【室】'!CL17&lt;0, '⑥-2A申告納付税額（3％）【室】'!CL17-'⑦-2Aのうち道分【室】'!CL17, 0), 0)</f>
        <v>0</v>
      </c>
      <c r="CM17" s="91">
        <f>IFERROR(IF('⑥-2A申告納付税額（3％）【室】'!CM17-'⑦-2Aのうち道分【室】'!CM17&lt;0, '⑥-2A申告納付税額（3％）【室】'!CM17-'⑦-2Aのうち道分【室】'!CM17, 0), 0)</f>
        <v>0</v>
      </c>
      <c r="CN17" s="91">
        <f>IFERROR(IF('⑥-2A申告納付税額（3％）【室】'!CN17-'⑦-2Aのうち道分【室】'!CN17&lt;0, '⑥-2A申告納付税額（3％）【室】'!CN17-'⑦-2Aのうち道分【室】'!CN17, 0), 0)</f>
        <v>0</v>
      </c>
      <c r="CO17" s="91">
        <f>IFERROR(IF('⑥-2A申告納付税額（3％）【室】'!CO17-'⑦-2Aのうち道分【室】'!CO17&lt;0, '⑥-2A申告納付税額（3％）【室】'!CO17-'⑦-2Aのうち道分【室】'!CO17, 0), 0)</f>
        <v>0</v>
      </c>
      <c r="CP17" s="91">
        <f>IFERROR(IF('⑥-2A申告納付税額（3％）【室】'!CP17-'⑦-2Aのうち道分【室】'!CP17&lt;0, '⑥-2A申告納付税額（3％）【室】'!CP17-'⑦-2Aのうち道分【室】'!CP17, 0), 0)</f>
        <v>0</v>
      </c>
      <c r="CQ17" s="91">
        <f>IFERROR(IF('⑥-2A申告納付税額（3％）【室】'!CQ17-'⑦-2Aのうち道分【室】'!CQ17&lt;0, '⑥-2A申告納付税額（3％）【室】'!CQ17-'⑦-2Aのうち道分【室】'!CQ17, 0), 0)</f>
        <v>0</v>
      </c>
      <c r="CR17" s="91">
        <f>IFERROR(IF('⑥-2A申告納付税額（3％）【室】'!CR17-'⑦-2Aのうち道分【室】'!CR17&lt;0, '⑥-2A申告納付税額（3％）【室】'!CR17-'⑦-2Aのうち道分【室】'!CR17, 0), 0)</f>
        <v>0</v>
      </c>
      <c r="CS17" s="91">
        <f>IFERROR(IF('⑥-2A申告納付税額（3％）【室】'!CS17-'⑦-2Aのうち道分【室】'!CS17&lt;0, '⑥-2A申告納付税額（3％）【室】'!CS17-'⑦-2Aのうち道分【室】'!CS17, 0), 0)</f>
        <v>0</v>
      </c>
      <c r="CT17" s="91">
        <f>IFERROR(IF('⑥-2A申告納付税額（3％）【室】'!CT17-'⑦-2Aのうち道分【室】'!CT17&lt;0, '⑥-2A申告納付税額（3％）【室】'!CT17-'⑦-2Aのうち道分【室】'!CT17, 0), 0)</f>
        <v>0</v>
      </c>
      <c r="CU17" s="91">
        <f>IFERROR(IF('⑥-2A申告納付税額（3％）【室】'!CU17-'⑦-2Aのうち道分【室】'!CU17&lt;0, '⑥-2A申告納付税額（3％）【室】'!CU17-'⑦-2Aのうち道分【室】'!CU17, 0), 0)</f>
        <v>0</v>
      </c>
      <c r="CV17" s="91">
        <f>IFERROR(IF('⑥-2A申告納付税額（3％）【室】'!CV17-'⑦-2Aのうち道分【室】'!CV17&lt;0, '⑥-2A申告納付税額（3％）【室】'!CV17-'⑦-2Aのうち道分【室】'!CV17, 0), 0)</f>
        <v>0</v>
      </c>
      <c r="CW17" s="91">
        <f>IFERROR(IF('⑥-2A申告納付税額（3％）【室】'!CW17-'⑦-2Aのうち道分【室】'!CW17&lt;0, '⑥-2A申告納付税額（3％）【室】'!CW17-'⑦-2Aのうち道分【室】'!CW17, 0), 0)</f>
        <v>0</v>
      </c>
      <c r="CX17" s="91">
        <f>IFERROR(IF('⑥-2A申告納付税額（3％）【室】'!CX17-'⑦-2Aのうち道分【室】'!CX17&lt;0, '⑥-2A申告納付税額（3％）【室】'!CX17-'⑦-2Aのうち道分【室】'!CX17, 0), 0)</f>
        <v>0</v>
      </c>
      <c r="CY17" s="165">
        <f t="shared" si="7"/>
        <v>0</v>
      </c>
      <c r="DC17" s="95">
        <v>9</v>
      </c>
      <c r="DD17" s="5">
        <f xml:space="preserve"> SUMIF(C17:CX17,"&lt;0",'①-2入力シート（宿泊人数）【室】'!C17:CX17)</f>
        <v>0</v>
      </c>
      <c r="DE17" s="5">
        <f xml:space="preserve"> SUMIF(C17:CX17,"&lt;0",'⑥-2A申告納付税額（3％）【室】'!C17:CX17)</f>
        <v>0</v>
      </c>
    </row>
    <row r="18" spans="1:109">
      <c r="A18" s="196"/>
      <c r="B18" s="92">
        <v>10</v>
      </c>
      <c r="C18" s="10">
        <f>IFERROR(IF('⑥-2A申告納付税額（3％）【室】'!C18-'⑦-2Aのうち道分【室】'!C18&lt;0, '⑥-2A申告納付税額（3％）【室】'!C18-'⑦-2Aのうち道分【室】'!C18, 0), 0)</f>
        <v>0</v>
      </c>
      <c r="D18" s="10">
        <f>IFERROR(IF('⑥-2A申告納付税額（3％）【室】'!D18-'⑦-2Aのうち道分【室】'!D18&lt;0, '⑥-2A申告納付税額（3％）【室】'!D18-'⑦-2Aのうち道分【室】'!D18, 0), 0)</f>
        <v>0</v>
      </c>
      <c r="E18" s="10">
        <f>IFERROR(IF('⑥-2A申告納付税額（3％）【室】'!E18-'⑦-2Aのうち道分【室】'!E18&lt;0, '⑥-2A申告納付税額（3％）【室】'!E18-'⑦-2Aのうち道分【室】'!E18, 0), 0)</f>
        <v>0</v>
      </c>
      <c r="F18" s="10">
        <f>IFERROR(IF('⑥-2A申告納付税額（3％）【室】'!F18-'⑦-2Aのうち道分【室】'!F18&lt;0, '⑥-2A申告納付税額（3％）【室】'!F18-'⑦-2Aのうち道分【室】'!F18, 0), 0)</f>
        <v>0</v>
      </c>
      <c r="G18" s="10">
        <f>IFERROR(IF('⑥-2A申告納付税額（3％）【室】'!G18-'⑦-2Aのうち道分【室】'!G18&lt;0, '⑥-2A申告納付税額（3％）【室】'!G18-'⑦-2Aのうち道分【室】'!G18, 0), 0)</f>
        <v>0</v>
      </c>
      <c r="H18" s="10">
        <f>IFERROR(IF('⑥-2A申告納付税額（3％）【室】'!H18-'⑦-2Aのうち道分【室】'!H18&lt;0, '⑥-2A申告納付税額（3％）【室】'!H18-'⑦-2Aのうち道分【室】'!H18, 0), 0)</f>
        <v>0</v>
      </c>
      <c r="I18" s="10">
        <f>IFERROR(IF('⑥-2A申告納付税額（3％）【室】'!I18-'⑦-2Aのうち道分【室】'!I18&lt;0, '⑥-2A申告納付税額（3％）【室】'!I18-'⑦-2Aのうち道分【室】'!I18, 0), 0)</f>
        <v>0</v>
      </c>
      <c r="J18" s="10">
        <f>IFERROR(IF('⑥-2A申告納付税額（3％）【室】'!J18-'⑦-2Aのうち道分【室】'!J18&lt;0, '⑥-2A申告納付税額（3％）【室】'!J18-'⑦-2Aのうち道分【室】'!J18, 0), 0)</f>
        <v>0</v>
      </c>
      <c r="K18" s="10">
        <f>IFERROR(IF('⑥-2A申告納付税額（3％）【室】'!K18-'⑦-2Aのうち道分【室】'!K18&lt;0, '⑥-2A申告納付税額（3％）【室】'!K18-'⑦-2Aのうち道分【室】'!K18, 0), 0)</f>
        <v>0</v>
      </c>
      <c r="L18" s="10">
        <f>IFERROR(IF('⑥-2A申告納付税額（3％）【室】'!L18-'⑦-2Aのうち道分【室】'!L18&lt;0, '⑥-2A申告納付税額（3％）【室】'!L18-'⑦-2Aのうち道分【室】'!L18, 0), 0)</f>
        <v>0</v>
      </c>
      <c r="M18" s="10">
        <f>IFERROR(IF('⑥-2A申告納付税額（3％）【室】'!M18-'⑦-2Aのうち道分【室】'!M18&lt;0, '⑥-2A申告納付税額（3％）【室】'!M18-'⑦-2Aのうち道分【室】'!M18, 0), 0)</f>
        <v>0</v>
      </c>
      <c r="N18" s="91">
        <f>IFERROR(IF('⑥-2A申告納付税額（3％）【室】'!N18-'⑦-2Aのうち道分【室】'!N18&lt;0, '⑥-2A申告納付税額（3％）【室】'!N18-'⑦-2Aのうち道分【室】'!N18, 0), 0)</f>
        <v>0</v>
      </c>
      <c r="O18" s="91">
        <f>IFERROR(IF('⑥-2A申告納付税額（3％）【室】'!O18-'⑦-2Aのうち道分【室】'!O18&lt;0, '⑥-2A申告納付税額（3％）【室】'!O18-'⑦-2Aのうち道分【室】'!O18, 0), 0)</f>
        <v>0</v>
      </c>
      <c r="P18" s="91">
        <f>IFERROR(IF('⑥-2A申告納付税額（3％）【室】'!P18-'⑦-2Aのうち道分【室】'!P18&lt;0, '⑥-2A申告納付税額（3％）【室】'!P18-'⑦-2Aのうち道分【室】'!P18, 0), 0)</f>
        <v>0</v>
      </c>
      <c r="Q18" s="91">
        <f>IFERROR(IF('⑥-2A申告納付税額（3％）【室】'!Q18-'⑦-2Aのうち道分【室】'!Q18&lt;0, '⑥-2A申告納付税額（3％）【室】'!Q18-'⑦-2Aのうち道分【室】'!Q18, 0), 0)</f>
        <v>0</v>
      </c>
      <c r="R18" s="91">
        <f>IFERROR(IF('⑥-2A申告納付税額（3％）【室】'!R18-'⑦-2Aのうち道分【室】'!R18&lt;0, '⑥-2A申告納付税額（3％）【室】'!R18-'⑦-2Aのうち道分【室】'!R18, 0), 0)</f>
        <v>0</v>
      </c>
      <c r="S18" s="91">
        <f>IFERROR(IF('⑥-2A申告納付税額（3％）【室】'!S18-'⑦-2Aのうち道分【室】'!S18&lt;0, '⑥-2A申告納付税額（3％）【室】'!S18-'⑦-2Aのうち道分【室】'!S18, 0), 0)</f>
        <v>0</v>
      </c>
      <c r="T18" s="91">
        <f>IFERROR(IF('⑥-2A申告納付税額（3％）【室】'!T18-'⑦-2Aのうち道分【室】'!T18&lt;0, '⑥-2A申告納付税額（3％）【室】'!T18-'⑦-2Aのうち道分【室】'!T18, 0), 0)</f>
        <v>0</v>
      </c>
      <c r="U18" s="91">
        <f>IFERROR(IF('⑥-2A申告納付税額（3％）【室】'!U18-'⑦-2Aのうち道分【室】'!U18&lt;0, '⑥-2A申告納付税額（3％）【室】'!U18-'⑦-2Aのうち道分【室】'!U18, 0), 0)</f>
        <v>0</v>
      </c>
      <c r="V18" s="91">
        <f>IFERROR(IF('⑥-2A申告納付税額（3％）【室】'!V18-'⑦-2Aのうち道分【室】'!V18&lt;0, '⑥-2A申告納付税額（3％）【室】'!V18-'⑦-2Aのうち道分【室】'!V18, 0), 0)</f>
        <v>0</v>
      </c>
      <c r="W18" s="91">
        <f>IFERROR(IF('⑥-2A申告納付税額（3％）【室】'!W18-'⑦-2Aのうち道分【室】'!W18&lt;0, '⑥-2A申告納付税額（3％）【室】'!W18-'⑦-2Aのうち道分【室】'!W18, 0), 0)</f>
        <v>0</v>
      </c>
      <c r="X18" s="91">
        <f>IFERROR(IF('⑥-2A申告納付税額（3％）【室】'!X18-'⑦-2Aのうち道分【室】'!X18&lt;0, '⑥-2A申告納付税額（3％）【室】'!X18-'⑦-2Aのうち道分【室】'!X18, 0), 0)</f>
        <v>0</v>
      </c>
      <c r="Y18" s="91">
        <f>IFERROR(IF('⑥-2A申告納付税額（3％）【室】'!Y18-'⑦-2Aのうち道分【室】'!Y18&lt;0, '⑥-2A申告納付税額（3％）【室】'!Y18-'⑦-2Aのうち道分【室】'!Y18, 0), 0)</f>
        <v>0</v>
      </c>
      <c r="Z18" s="91">
        <f>IFERROR(IF('⑥-2A申告納付税額（3％）【室】'!Z18-'⑦-2Aのうち道分【室】'!Z18&lt;0, '⑥-2A申告納付税額（3％）【室】'!Z18-'⑦-2Aのうち道分【室】'!Z18, 0), 0)</f>
        <v>0</v>
      </c>
      <c r="AA18" s="91">
        <f>IFERROR(IF('⑥-2A申告納付税額（3％）【室】'!AA18-'⑦-2Aのうち道分【室】'!AA18&lt;0, '⑥-2A申告納付税額（3％）【室】'!AA18-'⑦-2Aのうち道分【室】'!AA18, 0), 0)</f>
        <v>0</v>
      </c>
      <c r="AB18" s="91">
        <f>IFERROR(IF('⑥-2A申告納付税額（3％）【室】'!AB18-'⑦-2Aのうち道分【室】'!AB18&lt;0, '⑥-2A申告納付税額（3％）【室】'!AB18-'⑦-2Aのうち道分【室】'!AB18, 0), 0)</f>
        <v>0</v>
      </c>
      <c r="AC18" s="91">
        <f>IFERROR(IF('⑥-2A申告納付税額（3％）【室】'!AC18-'⑦-2Aのうち道分【室】'!AC18&lt;0, '⑥-2A申告納付税額（3％）【室】'!AC18-'⑦-2Aのうち道分【室】'!AC18, 0), 0)</f>
        <v>0</v>
      </c>
      <c r="AD18" s="91">
        <f>IFERROR(IF('⑥-2A申告納付税額（3％）【室】'!AD18-'⑦-2Aのうち道分【室】'!AD18&lt;0, '⑥-2A申告納付税額（3％）【室】'!AD18-'⑦-2Aのうち道分【室】'!AD18, 0), 0)</f>
        <v>0</v>
      </c>
      <c r="AE18" s="91">
        <f>IFERROR(IF('⑥-2A申告納付税額（3％）【室】'!AE18-'⑦-2Aのうち道分【室】'!AE18&lt;0, '⑥-2A申告納付税額（3％）【室】'!AE18-'⑦-2Aのうち道分【室】'!AE18, 0), 0)</f>
        <v>0</v>
      </c>
      <c r="AF18" s="91">
        <f>IFERROR(IF('⑥-2A申告納付税額（3％）【室】'!AF18-'⑦-2Aのうち道分【室】'!AF18&lt;0, '⑥-2A申告納付税額（3％）【室】'!AF18-'⑦-2Aのうち道分【室】'!AF18, 0), 0)</f>
        <v>0</v>
      </c>
      <c r="AG18" s="91">
        <f>IFERROR(IF('⑥-2A申告納付税額（3％）【室】'!AG18-'⑦-2Aのうち道分【室】'!AG18&lt;0, '⑥-2A申告納付税額（3％）【室】'!AG18-'⑦-2Aのうち道分【室】'!AG18, 0), 0)</f>
        <v>0</v>
      </c>
      <c r="AH18" s="91">
        <f>IFERROR(IF('⑥-2A申告納付税額（3％）【室】'!AH18-'⑦-2Aのうち道分【室】'!AH18&lt;0, '⑥-2A申告納付税額（3％）【室】'!AH18-'⑦-2Aのうち道分【室】'!AH18, 0), 0)</f>
        <v>0</v>
      </c>
      <c r="AI18" s="91">
        <f>IFERROR(IF('⑥-2A申告納付税額（3％）【室】'!AI18-'⑦-2Aのうち道分【室】'!AI18&lt;0, '⑥-2A申告納付税額（3％）【室】'!AI18-'⑦-2Aのうち道分【室】'!AI18, 0), 0)</f>
        <v>0</v>
      </c>
      <c r="AJ18" s="91">
        <f>IFERROR(IF('⑥-2A申告納付税額（3％）【室】'!AJ18-'⑦-2Aのうち道分【室】'!AJ18&lt;0, '⑥-2A申告納付税額（3％）【室】'!AJ18-'⑦-2Aのうち道分【室】'!AJ18, 0), 0)</f>
        <v>0</v>
      </c>
      <c r="AK18" s="91">
        <f>IFERROR(IF('⑥-2A申告納付税額（3％）【室】'!AK18-'⑦-2Aのうち道分【室】'!AK18&lt;0, '⑥-2A申告納付税額（3％）【室】'!AK18-'⑦-2Aのうち道分【室】'!AK18, 0), 0)</f>
        <v>0</v>
      </c>
      <c r="AL18" s="91">
        <f>IFERROR(IF('⑥-2A申告納付税額（3％）【室】'!AL18-'⑦-2Aのうち道分【室】'!AL18&lt;0, '⑥-2A申告納付税額（3％）【室】'!AL18-'⑦-2Aのうち道分【室】'!AL18, 0), 0)</f>
        <v>0</v>
      </c>
      <c r="AM18" s="91">
        <f>IFERROR(IF('⑥-2A申告納付税額（3％）【室】'!AM18-'⑦-2Aのうち道分【室】'!AM18&lt;0, '⑥-2A申告納付税額（3％）【室】'!AM18-'⑦-2Aのうち道分【室】'!AM18, 0), 0)</f>
        <v>0</v>
      </c>
      <c r="AN18" s="91">
        <f>IFERROR(IF('⑥-2A申告納付税額（3％）【室】'!AN18-'⑦-2Aのうち道分【室】'!AN18&lt;0, '⑥-2A申告納付税額（3％）【室】'!AN18-'⑦-2Aのうち道分【室】'!AN18, 0), 0)</f>
        <v>0</v>
      </c>
      <c r="AO18" s="91">
        <f>IFERROR(IF('⑥-2A申告納付税額（3％）【室】'!AO18-'⑦-2Aのうち道分【室】'!AO18&lt;0, '⑥-2A申告納付税額（3％）【室】'!AO18-'⑦-2Aのうち道分【室】'!AO18, 0), 0)</f>
        <v>0</v>
      </c>
      <c r="AP18" s="91">
        <f>IFERROR(IF('⑥-2A申告納付税額（3％）【室】'!AP18-'⑦-2Aのうち道分【室】'!AP18&lt;0, '⑥-2A申告納付税額（3％）【室】'!AP18-'⑦-2Aのうち道分【室】'!AP18, 0), 0)</f>
        <v>0</v>
      </c>
      <c r="AQ18" s="91">
        <f>IFERROR(IF('⑥-2A申告納付税額（3％）【室】'!AQ18-'⑦-2Aのうち道分【室】'!AQ18&lt;0, '⑥-2A申告納付税額（3％）【室】'!AQ18-'⑦-2Aのうち道分【室】'!AQ18, 0), 0)</f>
        <v>0</v>
      </c>
      <c r="AR18" s="91">
        <f>IFERROR(IF('⑥-2A申告納付税額（3％）【室】'!AR18-'⑦-2Aのうち道分【室】'!AR18&lt;0, '⑥-2A申告納付税額（3％）【室】'!AR18-'⑦-2Aのうち道分【室】'!AR18, 0), 0)</f>
        <v>0</v>
      </c>
      <c r="AS18" s="91">
        <f>IFERROR(IF('⑥-2A申告納付税額（3％）【室】'!AS18-'⑦-2Aのうち道分【室】'!AS18&lt;0, '⑥-2A申告納付税額（3％）【室】'!AS18-'⑦-2Aのうち道分【室】'!AS18, 0), 0)</f>
        <v>0</v>
      </c>
      <c r="AT18" s="91">
        <f>IFERROR(IF('⑥-2A申告納付税額（3％）【室】'!AT18-'⑦-2Aのうち道分【室】'!AT18&lt;0, '⑥-2A申告納付税額（3％）【室】'!AT18-'⑦-2Aのうち道分【室】'!AT18, 0), 0)</f>
        <v>0</v>
      </c>
      <c r="AU18" s="91">
        <f>IFERROR(IF('⑥-2A申告納付税額（3％）【室】'!AU18-'⑦-2Aのうち道分【室】'!AU18&lt;0, '⑥-2A申告納付税額（3％）【室】'!AU18-'⑦-2Aのうち道分【室】'!AU18, 0), 0)</f>
        <v>0</v>
      </c>
      <c r="AV18" s="91">
        <f>IFERROR(IF('⑥-2A申告納付税額（3％）【室】'!AV18-'⑦-2Aのうち道分【室】'!AV18&lt;0, '⑥-2A申告納付税額（3％）【室】'!AV18-'⑦-2Aのうち道分【室】'!AV18, 0), 0)</f>
        <v>0</v>
      </c>
      <c r="AW18" s="91">
        <f>IFERROR(IF('⑥-2A申告納付税額（3％）【室】'!AW18-'⑦-2Aのうち道分【室】'!AW18&lt;0, '⑥-2A申告納付税額（3％）【室】'!AW18-'⑦-2Aのうち道分【室】'!AW18, 0), 0)</f>
        <v>0</v>
      </c>
      <c r="AX18" s="91">
        <f>IFERROR(IF('⑥-2A申告納付税額（3％）【室】'!AX18-'⑦-2Aのうち道分【室】'!AX18&lt;0, '⑥-2A申告納付税額（3％）【室】'!AX18-'⑦-2Aのうち道分【室】'!AX18, 0), 0)</f>
        <v>0</v>
      </c>
      <c r="AY18" s="91">
        <f>IFERROR(IF('⑥-2A申告納付税額（3％）【室】'!AY18-'⑦-2Aのうち道分【室】'!AY18&lt;0, '⑥-2A申告納付税額（3％）【室】'!AY18-'⑦-2Aのうち道分【室】'!AY18, 0), 0)</f>
        <v>0</v>
      </c>
      <c r="AZ18" s="91">
        <f>IFERROR(IF('⑥-2A申告納付税額（3％）【室】'!AZ18-'⑦-2Aのうち道分【室】'!AZ18&lt;0, '⑥-2A申告納付税額（3％）【室】'!AZ18-'⑦-2Aのうち道分【室】'!AZ18, 0), 0)</f>
        <v>0</v>
      </c>
      <c r="BA18" s="91">
        <f>IFERROR(IF('⑥-2A申告納付税額（3％）【室】'!BA18-'⑦-2Aのうち道分【室】'!BA18&lt;0, '⑥-2A申告納付税額（3％）【室】'!BA18-'⑦-2Aのうち道分【室】'!BA18, 0), 0)</f>
        <v>0</v>
      </c>
      <c r="BB18" s="91">
        <f>IFERROR(IF('⑥-2A申告納付税額（3％）【室】'!BB18-'⑦-2Aのうち道分【室】'!BB18&lt;0, '⑥-2A申告納付税額（3％）【室】'!BB18-'⑦-2Aのうち道分【室】'!BB18, 0), 0)</f>
        <v>0</v>
      </c>
      <c r="BC18" s="91">
        <f>IFERROR(IF('⑥-2A申告納付税額（3％）【室】'!BC18-'⑦-2Aのうち道分【室】'!BC18&lt;0, '⑥-2A申告納付税額（3％）【室】'!BC18-'⑦-2Aのうち道分【室】'!BC18, 0), 0)</f>
        <v>0</v>
      </c>
      <c r="BD18" s="91">
        <f>IFERROR(IF('⑥-2A申告納付税額（3％）【室】'!BD18-'⑦-2Aのうち道分【室】'!BD18&lt;0, '⑥-2A申告納付税額（3％）【室】'!BD18-'⑦-2Aのうち道分【室】'!BD18, 0), 0)</f>
        <v>0</v>
      </c>
      <c r="BE18" s="91">
        <f>IFERROR(IF('⑥-2A申告納付税額（3％）【室】'!BE18-'⑦-2Aのうち道分【室】'!BE18&lt;0, '⑥-2A申告納付税額（3％）【室】'!BE18-'⑦-2Aのうち道分【室】'!BE18, 0), 0)</f>
        <v>0</v>
      </c>
      <c r="BF18" s="91">
        <f>IFERROR(IF('⑥-2A申告納付税額（3％）【室】'!BF18-'⑦-2Aのうち道分【室】'!BF18&lt;0, '⑥-2A申告納付税額（3％）【室】'!BF18-'⑦-2Aのうち道分【室】'!BF18, 0), 0)</f>
        <v>0</v>
      </c>
      <c r="BG18" s="91">
        <f>IFERROR(IF('⑥-2A申告納付税額（3％）【室】'!BG18-'⑦-2Aのうち道分【室】'!BG18&lt;0, '⑥-2A申告納付税額（3％）【室】'!BG18-'⑦-2Aのうち道分【室】'!BG18, 0), 0)</f>
        <v>0</v>
      </c>
      <c r="BH18" s="91">
        <f>IFERROR(IF('⑥-2A申告納付税額（3％）【室】'!BH18-'⑦-2Aのうち道分【室】'!BH18&lt;0, '⑥-2A申告納付税額（3％）【室】'!BH18-'⑦-2Aのうち道分【室】'!BH18, 0), 0)</f>
        <v>0</v>
      </c>
      <c r="BI18" s="91">
        <f>IFERROR(IF('⑥-2A申告納付税額（3％）【室】'!BI18-'⑦-2Aのうち道分【室】'!BI18&lt;0, '⑥-2A申告納付税額（3％）【室】'!BI18-'⑦-2Aのうち道分【室】'!BI18, 0), 0)</f>
        <v>0</v>
      </c>
      <c r="BJ18" s="91">
        <f>IFERROR(IF('⑥-2A申告納付税額（3％）【室】'!BJ18-'⑦-2Aのうち道分【室】'!BJ18&lt;0, '⑥-2A申告納付税額（3％）【室】'!BJ18-'⑦-2Aのうち道分【室】'!BJ18, 0), 0)</f>
        <v>0</v>
      </c>
      <c r="BK18" s="91">
        <f>IFERROR(IF('⑥-2A申告納付税額（3％）【室】'!BK18-'⑦-2Aのうち道分【室】'!BK18&lt;0, '⑥-2A申告納付税額（3％）【室】'!BK18-'⑦-2Aのうち道分【室】'!BK18, 0), 0)</f>
        <v>0</v>
      </c>
      <c r="BL18" s="91">
        <f>IFERROR(IF('⑥-2A申告納付税額（3％）【室】'!BL18-'⑦-2Aのうち道分【室】'!BL18&lt;0, '⑥-2A申告納付税額（3％）【室】'!BL18-'⑦-2Aのうち道分【室】'!BL18, 0), 0)</f>
        <v>0</v>
      </c>
      <c r="BM18" s="91">
        <f>IFERROR(IF('⑥-2A申告納付税額（3％）【室】'!BM18-'⑦-2Aのうち道分【室】'!BM18&lt;0, '⑥-2A申告納付税額（3％）【室】'!BM18-'⑦-2Aのうち道分【室】'!BM18, 0), 0)</f>
        <v>0</v>
      </c>
      <c r="BN18" s="91">
        <f>IFERROR(IF('⑥-2A申告納付税額（3％）【室】'!BN18-'⑦-2Aのうち道分【室】'!BN18&lt;0, '⑥-2A申告納付税額（3％）【室】'!BN18-'⑦-2Aのうち道分【室】'!BN18, 0), 0)</f>
        <v>0</v>
      </c>
      <c r="BO18" s="91">
        <f>IFERROR(IF('⑥-2A申告納付税額（3％）【室】'!BO18-'⑦-2Aのうち道分【室】'!BO18&lt;0, '⑥-2A申告納付税額（3％）【室】'!BO18-'⑦-2Aのうち道分【室】'!BO18, 0), 0)</f>
        <v>0</v>
      </c>
      <c r="BP18" s="91">
        <f>IFERROR(IF('⑥-2A申告納付税額（3％）【室】'!BP18-'⑦-2Aのうち道分【室】'!BP18&lt;0, '⑥-2A申告納付税額（3％）【室】'!BP18-'⑦-2Aのうち道分【室】'!BP18, 0), 0)</f>
        <v>0</v>
      </c>
      <c r="BQ18" s="91">
        <f>IFERROR(IF('⑥-2A申告納付税額（3％）【室】'!BQ18-'⑦-2Aのうち道分【室】'!BQ18&lt;0, '⑥-2A申告納付税額（3％）【室】'!BQ18-'⑦-2Aのうち道分【室】'!BQ18, 0), 0)</f>
        <v>0</v>
      </c>
      <c r="BR18" s="91">
        <f>IFERROR(IF('⑥-2A申告納付税額（3％）【室】'!BR18-'⑦-2Aのうち道分【室】'!BR18&lt;0, '⑥-2A申告納付税額（3％）【室】'!BR18-'⑦-2Aのうち道分【室】'!BR18, 0), 0)</f>
        <v>0</v>
      </c>
      <c r="BS18" s="91">
        <f>IFERROR(IF('⑥-2A申告納付税額（3％）【室】'!BS18-'⑦-2Aのうち道分【室】'!BS18&lt;0, '⑥-2A申告納付税額（3％）【室】'!BS18-'⑦-2Aのうち道分【室】'!BS18, 0), 0)</f>
        <v>0</v>
      </c>
      <c r="BT18" s="91">
        <f>IFERROR(IF('⑥-2A申告納付税額（3％）【室】'!BT18-'⑦-2Aのうち道分【室】'!BT18&lt;0, '⑥-2A申告納付税額（3％）【室】'!BT18-'⑦-2Aのうち道分【室】'!BT18, 0), 0)</f>
        <v>0</v>
      </c>
      <c r="BU18" s="91">
        <f>IFERROR(IF('⑥-2A申告納付税額（3％）【室】'!BU18-'⑦-2Aのうち道分【室】'!BU18&lt;0, '⑥-2A申告納付税額（3％）【室】'!BU18-'⑦-2Aのうち道分【室】'!BU18, 0), 0)</f>
        <v>0</v>
      </c>
      <c r="BV18" s="91">
        <f>IFERROR(IF('⑥-2A申告納付税額（3％）【室】'!BV18-'⑦-2Aのうち道分【室】'!BV18&lt;0, '⑥-2A申告納付税額（3％）【室】'!BV18-'⑦-2Aのうち道分【室】'!BV18, 0), 0)</f>
        <v>0</v>
      </c>
      <c r="BW18" s="91">
        <f>IFERROR(IF('⑥-2A申告納付税額（3％）【室】'!BW18-'⑦-2Aのうち道分【室】'!BW18&lt;0, '⑥-2A申告納付税額（3％）【室】'!BW18-'⑦-2Aのうち道分【室】'!BW18, 0), 0)</f>
        <v>0</v>
      </c>
      <c r="BX18" s="91">
        <f>IFERROR(IF('⑥-2A申告納付税額（3％）【室】'!BX18-'⑦-2Aのうち道分【室】'!BX18&lt;0, '⑥-2A申告納付税額（3％）【室】'!BX18-'⑦-2Aのうち道分【室】'!BX18, 0), 0)</f>
        <v>0</v>
      </c>
      <c r="BY18" s="91">
        <f>IFERROR(IF('⑥-2A申告納付税額（3％）【室】'!BY18-'⑦-2Aのうち道分【室】'!BY18&lt;0, '⑥-2A申告納付税額（3％）【室】'!BY18-'⑦-2Aのうち道分【室】'!BY18, 0), 0)</f>
        <v>0</v>
      </c>
      <c r="BZ18" s="91">
        <f>IFERROR(IF('⑥-2A申告納付税額（3％）【室】'!BZ18-'⑦-2Aのうち道分【室】'!BZ18&lt;0, '⑥-2A申告納付税額（3％）【室】'!BZ18-'⑦-2Aのうち道分【室】'!BZ18, 0), 0)</f>
        <v>0</v>
      </c>
      <c r="CA18" s="91">
        <f>IFERROR(IF('⑥-2A申告納付税額（3％）【室】'!CA18-'⑦-2Aのうち道分【室】'!CA18&lt;0, '⑥-2A申告納付税額（3％）【室】'!CA18-'⑦-2Aのうち道分【室】'!CA18, 0), 0)</f>
        <v>0</v>
      </c>
      <c r="CB18" s="91">
        <f>IFERROR(IF('⑥-2A申告納付税額（3％）【室】'!CB18-'⑦-2Aのうち道分【室】'!CB18&lt;0, '⑥-2A申告納付税額（3％）【室】'!CB18-'⑦-2Aのうち道分【室】'!CB18, 0), 0)</f>
        <v>0</v>
      </c>
      <c r="CC18" s="91">
        <f>IFERROR(IF('⑥-2A申告納付税額（3％）【室】'!CC18-'⑦-2Aのうち道分【室】'!CC18&lt;0, '⑥-2A申告納付税額（3％）【室】'!CC18-'⑦-2Aのうち道分【室】'!CC18, 0), 0)</f>
        <v>0</v>
      </c>
      <c r="CD18" s="91">
        <f>IFERROR(IF('⑥-2A申告納付税額（3％）【室】'!CD18-'⑦-2Aのうち道分【室】'!CD18&lt;0, '⑥-2A申告納付税額（3％）【室】'!CD18-'⑦-2Aのうち道分【室】'!CD18, 0), 0)</f>
        <v>0</v>
      </c>
      <c r="CE18" s="91">
        <f>IFERROR(IF('⑥-2A申告納付税額（3％）【室】'!CE18-'⑦-2Aのうち道分【室】'!CE18&lt;0, '⑥-2A申告納付税額（3％）【室】'!CE18-'⑦-2Aのうち道分【室】'!CE18, 0), 0)</f>
        <v>0</v>
      </c>
      <c r="CF18" s="91">
        <f>IFERROR(IF('⑥-2A申告納付税額（3％）【室】'!CF18-'⑦-2Aのうち道分【室】'!CF18&lt;0, '⑥-2A申告納付税額（3％）【室】'!CF18-'⑦-2Aのうち道分【室】'!CF18, 0), 0)</f>
        <v>0</v>
      </c>
      <c r="CG18" s="91">
        <f>IFERROR(IF('⑥-2A申告納付税額（3％）【室】'!CG18-'⑦-2Aのうち道分【室】'!CG18&lt;0, '⑥-2A申告納付税額（3％）【室】'!CG18-'⑦-2Aのうち道分【室】'!CG18, 0), 0)</f>
        <v>0</v>
      </c>
      <c r="CH18" s="91">
        <f>IFERROR(IF('⑥-2A申告納付税額（3％）【室】'!CH18-'⑦-2Aのうち道分【室】'!CH18&lt;0, '⑥-2A申告納付税額（3％）【室】'!CH18-'⑦-2Aのうち道分【室】'!CH18, 0), 0)</f>
        <v>0</v>
      </c>
      <c r="CI18" s="91">
        <f>IFERROR(IF('⑥-2A申告納付税額（3％）【室】'!CI18-'⑦-2Aのうち道分【室】'!CI18&lt;0, '⑥-2A申告納付税額（3％）【室】'!CI18-'⑦-2Aのうち道分【室】'!CI18, 0), 0)</f>
        <v>0</v>
      </c>
      <c r="CJ18" s="91">
        <f>IFERROR(IF('⑥-2A申告納付税額（3％）【室】'!CJ18-'⑦-2Aのうち道分【室】'!CJ18&lt;0, '⑥-2A申告納付税額（3％）【室】'!CJ18-'⑦-2Aのうち道分【室】'!CJ18, 0), 0)</f>
        <v>0</v>
      </c>
      <c r="CK18" s="91">
        <f>IFERROR(IF('⑥-2A申告納付税額（3％）【室】'!CK18-'⑦-2Aのうち道分【室】'!CK18&lt;0, '⑥-2A申告納付税額（3％）【室】'!CK18-'⑦-2Aのうち道分【室】'!CK18, 0), 0)</f>
        <v>0</v>
      </c>
      <c r="CL18" s="91">
        <f>IFERROR(IF('⑥-2A申告納付税額（3％）【室】'!CL18-'⑦-2Aのうち道分【室】'!CL18&lt;0, '⑥-2A申告納付税額（3％）【室】'!CL18-'⑦-2Aのうち道分【室】'!CL18, 0), 0)</f>
        <v>0</v>
      </c>
      <c r="CM18" s="91">
        <f>IFERROR(IF('⑥-2A申告納付税額（3％）【室】'!CM18-'⑦-2Aのうち道分【室】'!CM18&lt;0, '⑥-2A申告納付税額（3％）【室】'!CM18-'⑦-2Aのうち道分【室】'!CM18, 0), 0)</f>
        <v>0</v>
      </c>
      <c r="CN18" s="91">
        <f>IFERROR(IF('⑥-2A申告納付税額（3％）【室】'!CN18-'⑦-2Aのうち道分【室】'!CN18&lt;0, '⑥-2A申告納付税額（3％）【室】'!CN18-'⑦-2Aのうち道分【室】'!CN18, 0), 0)</f>
        <v>0</v>
      </c>
      <c r="CO18" s="91">
        <f>IFERROR(IF('⑥-2A申告納付税額（3％）【室】'!CO18-'⑦-2Aのうち道分【室】'!CO18&lt;0, '⑥-2A申告納付税額（3％）【室】'!CO18-'⑦-2Aのうち道分【室】'!CO18, 0), 0)</f>
        <v>0</v>
      </c>
      <c r="CP18" s="91">
        <f>IFERROR(IF('⑥-2A申告納付税額（3％）【室】'!CP18-'⑦-2Aのうち道分【室】'!CP18&lt;0, '⑥-2A申告納付税額（3％）【室】'!CP18-'⑦-2Aのうち道分【室】'!CP18, 0), 0)</f>
        <v>0</v>
      </c>
      <c r="CQ18" s="91">
        <f>IFERROR(IF('⑥-2A申告納付税額（3％）【室】'!CQ18-'⑦-2Aのうち道分【室】'!CQ18&lt;0, '⑥-2A申告納付税額（3％）【室】'!CQ18-'⑦-2Aのうち道分【室】'!CQ18, 0), 0)</f>
        <v>0</v>
      </c>
      <c r="CR18" s="91">
        <f>IFERROR(IF('⑥-2A申告納付税額（3％）【室】'!CR18-'⑦-2Aのうち道分【室】'!CR18&lt;0, '⑥-2A申告納付税額（3％）【室】'!CR18-'⑦-2Aのうち道分【室】'!CR18, 0), 0)</f>
        <v>0</v>
      </c>
      <c r="CS18" s="91">
        <f>IFERROR(IF('⑥-2A申告納付税額（3％）【室】'!CS18-'⑦-2Aのうち道分【室】'!CS18&lt;0, '⑥-2A申告納付税額（3％）【室】'!CS18-'⑦-2Aのうち道分【室】'!CS18, 0), 0)</f>
        <v>0</v>
      </c>
      <c r="CT18" s="91">
        <f>IFERROR(IF('⑥-2A申告納付税額（3％）【室】'!CT18-'⑦-2Aのうち道分【室】'!CT18&lt;0, '⑥-2A申告納付税額（3％）【室】'!CT18-'⑦-2Aのうち道分【室】'!CT18, 0), 0)</f>
        <v>0</v>
      </c>
      <c r="CU18" s="91">
        <f>IFERROR(IF('⑥-2A申告納付税額（3％）【室】'!CU18-'⑦-2Aのうち道分【室】'!CU18&lt;0, '⑥-2A申告納付税額（3％）【室】'!CU18-'⑦-2Aのうち道分【室】'!CU18, 0), 0)</f>
        <v>0</v>
      </c>
      <c r="CV18" s="91">
        <f>IFERROR(IF('⑥-2A申告納付税額（3％）【室】'!CV18-'⑦-2Aのうち道分【室】'!CV18&lt;0, '⑥-2A申告納付税額（3％）【室】'!CV18-'⑦-2Aのうち道分【室】'!CV18, 0), 0)</f>
        <v>0</v>
      </c>
      <c r="CW18" s="91">
        <f>IFERROR(IF('⑥-2A申告納付税額（3％）【室】'!CW18-'⑦-2Aのうち道分【室】'!CW18&lt;0, '⑥-2A申告納付税額（3％）【室】'!CW18-'⑦-2Aのうち道分【室】'!CW18, 0), 0)</f>
        <v>0</v>
      </c>
      <c r="CX18" s="91">
        <f>IFERROR(IF('⑥-2A申告納付税額（3％）【室】'!CX18-'⑦-2Aのうち道分【室】'!CX18&lt;0, '⑥-2A申告納付税額（3％）【室】'!CX18-'⑦-2Aのうち道分【室】'!CX18, 0), 0)</f>
        <v>0</v>
      </c>
      <c r="CY18" s="165">
        <f t="shared" si="7"/>
        <v>0</v>
      </c>
      <c r="DC18" s="95">
        <v>10</v>
      </c>
      <c r="DD18" s="5">
        <f xml:space="preserve"> SUMIF(C18:CX18,"&lt;0",'①-2入力シート（宿泊人数）【室】'!C18:CX18)</f>
        <v>0</v>
      </c>
      <c r="DE18" s="5">
        <f xml:space="preserve"> SUMIF(C18:CX18,"&lt;0",'⑥-2A申告納付税額（3％）【室】'!C18:CX18)</f>
        <v>0</v>
      </c>
    </row>
    <row r="19" spans="1:109">
      <c r="A19" s="196"/>
      <c r="B19" s="92">
        <v>11</v>
      </c>
      <c r="C19" s="10">
        <f>IFERROR(IF('⑥-2A申告納付税額（3％）【室】'!C19-'⑦-2Aのうち道分【室】'!C19&lt;0, '⑥-2A申告納付税額（3％）【室】'!C19-'⑦-2Aのうち道分【室】'!C19, 0), 0)</f>
        <v>0</v>
      </c>
      <c r="D19" s="10">
        <f>IFERROR(IF('⑥-2A申告納付税額（3％）【室】'!D19-'⑦-2Aのうち道分【室】'!D19&lt;0, '⑥-2A申告納付税額（3％）【室】'!D19-'⑦-2Aのうち道分【室】'!D19, 0), 0)</f>
        <v>0</v>
      </c>
      <c r="E19" s="10">
        <f>IFERROR(IF('⑥-2A申告納付税額（3％）【室】'!E19-'⑦-2Aのうち道分【室】'!E19&lt;0, '⑥-2A申告納付税額（3％）【室】'!E19-'⑦-2Aのうち道分【室】'!E19, 0), 0)</f>
        <v>0</v>
      </c>
      <c r="F19" s="10">
        <f>IFERROR(IF('⑥-2A申告納付税額（3％）【室】'!F19-'⑦-2Aのうち道分【室】'!F19&lt;0, '⑥-2A申告納付税額（3％）【室】'!F19-'⑦-2Aのうち道分【室】'!F19, 0), 0)</f>
        <v>0</v>
      </c>
      <c r="G19" s="10">
        <f>IFERROR(IF('⑥-2A申告納付税額（3％）【室】'!G19-'⑦-2Aのうち道分【室】'!G19&lt;0, '⑥-2A申告納付税額（3％）【室】'!G19-'⑦-2Aのうち道分【室】'!G19, 0), 0)</f>
        <v>0</v>
      </c>
      <c r="H19" s="10">
        <f>IFERROR(IF('⑥-2A申告納付税額（3％）【室】'!H19-'⑦-2Aのうち道分【室】'!H19&lt;0, '⑥-2A申告納付税額（3％）【室】'!H19-'⑦-2Aのうち道分【室】'!H19, 0), 0)</f>
        <v>0</v>
      </c>
      <c r="I19" s="10">
        <f>IFERROR(IF('⑥-2A申告納付税額（3％）【室】'!I19-'⑦-2Aのうち道分【室】'!I19&lt;0, '⑥-2A申告納付税額（3％）【室】'!I19-'⑦-2Aのうち道分【室】'!I19, 0), 0)</f>
        <v>0</v>
      </c>
      <c r="J19" s="10">
        <f>IFERROR(IF('⑥-2A申告納付税額（3％）【室】'!J19-'⑦-2Aのうち道分【室】'!J19&lt;0, '⑥-2A申告納付税額（3％）【室】'!J19-'⑦-2Aのうち道分【室】'!J19, 0), 0)</f>
        <v>0</v>
      </c>
      <c r="K19" s="10">
        <f>IFERROR(IF('⑥-2A申告納付税額（3％）【室】'!K19-'⑦-2Aのうち道分【室】'!K19&lt;0, '⑥-2A申告納付税額（3％）【室】'!K19-'⑦-2Aのうち道分【室】'!K19, 0), 0)</f>
        <v>0</v>
      </c>
      <c r="L19" s="10">
        <f>IFERROR(IF('⑥-2A申告納付税額（3％）【室】'!L19-'⑦-2Aのうち道分【室】'!L19&lt;0, '⑥-2A申告納付税額（3％）【室】'!L19-'⑦-2Aのうち道分【室】'!L19, 0), 0)</f>
        <v>0</v>
      </c>
      <c r="M19" s="10">
        <f>IFERROR(IF('⑥-2A申告納付税額（3％）【室】'!M19-'⑦-2Aのうち道分【室】'!M19&lt;0, '⑥-2A申告納付税額（3％）【室】'!M19-'⑦-2Aのうち道分【室】'!M19, 0), 0)</f>
        <v>0</v>
      </c>
      <c r="N19" s="91">
        <f>IFERROR(IF('⑥-2A申告納付税額（3％）【室】'!N19-'⑦-2Aのうち道分【室】'!N19&lt;0, '⑥-2A申告納付税額（3％）【室】'!N19-'⑦-2Aのうち道分【室】'!N19, 0), 0)</f>
        <v>0</v>
      </c>
      <c r="O19" s="91">
        <f>IFERROR(IF('⑥-2A申告納付税額（3％）【室】'!O19-'⑦-2Aのうち道分【室】'!O19&lt;0, '⑥-2A申告納付税額（3％）【室】'!O19-'⑦-2Aのうち道分【室】'!O19, 0), 0)</f>
        <v>0</v>
      </c>
      <c r="P19" s="91">
        <f>IFERROR(IF('⑥-2A申告納付税額（3％）【室】'!P19-'⑦-2Aのうち道分【室】'!P19&lt;0, '⑥-2A申告納付税額（3％）【室】'!P19-'⑦-2Aのうち道分【室】'!P19, 0), 0)</f>
        <v>0</v>
      </c>
      <c r="Q19" s="91">
        <f>IFERROR(IF('⑥-2A申告納付税額（3％）【室】'!Q19-'⑦-2Aのうち道分【室】'!Q19&lt;0, '⑥-2A申告納付税額（3％）【室】'!Q19-'⑦-2Aのうち道分【室】'!Q19, 0), 0)</f>
        <v>0</v>
      </c>
      <c r="R19" s="91">
        <f>IFERROR(IF('⑥-2A申告納付税額（3％）【室】'!R19-'⑦-2Aのうち道分【室】'!R19&lt;0, '⑥-2A申告納付税額（3％）【室】'!R19-'⑦-2Aのうち道分【室】'!R19, 0), 0)</f>
        <v>0</v>
      </c>
      <c r="S19" s="91">
        <f>IFERROR(IF('⑥-2A申告納付税額（3％）【室】'!S19-'⑦-2Aのうち道分【室】'!S19&lt;0, '⑥-2A申告納付税額（3％）【室】'!S19-'⑦-2Aのうち道分【室】'!S19, 0), 0)</f>
        <v>0</v>
      </c>
      <c r="T19" s="91">
        <f>IFERROR(IF('⑥-2A申告納付税額（3％）【室】'!T19-'⑦-2Aのうち道分【室】'!T19&lt;0, '⑥-2A申告納付税額（3％）【室】'!T19-'⑦-2Aのうち道分【室】'!T19, 0), 0)</f>
        <v>0</v>
      </c>
      <c r="U19" s="91">
        <f>IFERROR(IF('⑥-2A申告納付税額（3％）【室】'!U19-'⑦-2Aのうち道分【室】'!U19&lt;0, '⑥-2A申告納付税額（3％）【室】'!U19-'⑦-2Aのうち道分【室】'!U19, 0), 0)</f>
        <v>0</v>
      </c>
      <c r="V19" s="91">
        <f>IFERROR(IF('⑥-2A申告納付税額（3％）【室】'!V19-'⑦-2Aのうち道分【室】'!V19&lt;0, '⑥-2A申告納付税額（3％）【室】'!V19-'⑦-2Aのうち道分【室】'!V19, 0), 0)</f>
        <v>0</v>
      </c>
      <c r="W19" s="91">
        <f>IFERROR(IF('⑥-2A申告納付税額（3％）【室】'!W19-'⑦-2Aのうち道分【室】'!W19&lt;0, '⑥-2A申告納付税額（3％）【室】'!W19-'⑦-2Aのうち道分【室】'!W19, 0), 0)</f>
        <v>0</v>
      </c>
      <c r="X19" s="91">
        <f>IFERROR(IF('⑥-2A申告納付税額（3％）【室】'!X19-'⑦-2Aのうち道分【室】'!X19&lt;0, '⑥-2A申告納付税額（3％）【室】'!X19-'⑦-2Aのうち道分【室】'!X19, 0), 0)</f>
        <v>0</v>
      </c>
      <c r="Y19" s="91">
        <f>IFERROR(IF('⑥-2A申告納付税額（3％）【室】'!Y19-'⑦-2Aのうち道分【室】'!Y19&lt;0, '⑥-2A申告納付税額（3％）【室】'!Y19-'⑦-2Aのうち道分【室】'!Y19, 0), 0)</f>
        <v>0</v>
      </c>
      <c r="Z19" s="91">
        <f>IFERROR(IF('⑥-2A申告納付税額（3％）【室】'!Z19-'⑦-2Aのうち道分【室】'!Z19&lt;0, '⑥-2A申告納付税額（3％）【室】'!Z19-'⑦-2Aのうち道分【室】'!Z19, 0), 0)</f>
        <v>0</v>
      </c>
      <c r="AA19" s="91">
        <f>IFERROR(IF('⑥-2A申告納付税額（3％）【室】'!AA19-'⑦-2Aのうち道分【室】'!AA19&lt;0, '⑥-2A申告納付税額（3％）【室】'!AA19-'⑦-2Aのうち道分【室】'!AA19, 0), 0)</f>
        <v>0</v>
      </c>
      <c r="AB19" s="91">
        <f>IFERROR(IF('⑥-2A申告納付税額（3％）【室】'!AB19-'⑦-2Aのうち道分【室】'!AB19&lt;0, '⑥-2A申告納付税額（3％）【室】'!AB19-'⑦-2Aのうち道分【室】'!AB19, 0), 0)</f>
        <v>0</v>
      </c>
      <c r="AC19" s="91">
        <f>IFERROR(IF('⑥-2A申告納付税額（3％）【室】'!AC19-'⑦-2Aのうち道分【室】'!AC19&lt;0, '⑥-2A申告納付税額（3％）【室】'!AC19-'⑦-2Aのうち道分【室】'!AC19, 0), 0)</f>
        <v>0</v>
      </c>
      <c r="AD19" s="91">
        <f>IFERROR(IF('⑥-2A申告納付税額（3％）【室】'!AD19-'⑦-2Aのうち道分【室】'!AD19&lt;0, '⑥-2A申告納付税額（3％）【室】'!AD19-'⑦-2Aのうち道分【室】'!AD19, 0), 0)</f>
        <v>0</v>
      </c>
      <c r="AE19" s="91">
        <f>IFERROR(IF('⑥-2A申告納付税額（3％）【室】'!AE19-'⑦-2Aのうち道分【室】'!AE19&lt;0, '⑥-2A申告納付税額（3％）【室】'!AE19-'⑦-2Aのうち道分【室】'!AE19, 0), 0)</f>
        <v>0</v>
      </c>
      <c r="AF19" s="91">
        <f>IFERROR(IF('⑥-2A申告納付税額（3％）【室】'!AF19-'⑦-2Aのうち道分【室】'!AF19&lt;0, '⑥-2A申告納付税額（3％）【室】'!AF19-'⑦-2Aのうち道分【室】'!AF19, 0), 0)</f>
        <v>0</v>
      </c>
      <c r="AG19" s="91">
        <f>IFERROR(IF('⑥-2A申告納付税額（3％）【室】'!AG19-'⑦-2Aのうち道分【室】'!AG19&lt;0, '⑥-2A申告納付税額（3％）【室】'!AG19-'⑦-2Aのうち道分【室】'!AG19, 0), 0)</f>
        <v>0</v>
      </c>
      <c r="AH19" s="91">
        <f>IFERROR(IF('⑥-2A申告納付税額（3％）【室】'!AH19-'⑦-2Aのうち道分【室】'!AH19&lt;0, '⑥-2A申告納付税額（3％）【室】'!AH19-'⑦-2Aのうち道分【室】'!AH19, 0), 0)</f>
        <v>0</v>
      </c>
      <c r="AI19" s="91">
        <f>IFERROR(IF('⑥-2A申告納付税額（3％）【室】'!AI19-'⑦-2Aのうち道分【室】'!AI19&lt;0, '⑥-2A申告納付税額（3％）【室】'!AI19-'⑦-2Aのうち道分【室】'!AI19, 0), 0)</f>
        <v>0</v>
      </c>
      <c r="AJ19" s="91">
        <f>IFERROR(IF('⑥-2A申告納付税額（3％）【室】'!AJ19-'⑦-2Aのうち道分【室】'!AJ19&lt;0, '⑥-2A申告納付税額（3％）【室】'!AJ19-'⑦-2Aのうち道分【室】'!AJ19, 0), 0)</f>
        <v>0</v>
      </c>
      <c r="AK19" s="91">
        <f>IFERROR(IF('⑥-2A申告納付税額（3％）【室】'!AK19-'⑦-2Aのうち道分【室】'!AK19&lt;0, '⑥-2A申告納付税額（3％）【室】'!AK19-'⑦-2Aのうち道分【室】'!AK19, 0), 0)</f>
        <v>0</v>
      </c>
      <c r="AL19" s="91">
        <f>IFERROR(IF('⑥-2A申告納付税額（3％）【室】'!AL19-'⑦-2Aのうち道分【室】'!AL19&lt;0, '⑥-2A申告納付税額（3％）【室】'!AL19-'⑦-2Aのうち道分【室】'!AL19, 0), 0)</f>
        <v>0</v>
      </c>
      <c r="AM19" s="91">
        <f>IFERROR(IF('⑥-2A申告納付税額（3％）【室】'!AM19-'⑦-2Aのうち道分【室】'!AM19&lt;0, '⑥-2A申告納付税額（3％）【室】'!AM19-'⑦-2Aのうち道分【室】'!AM19, 0), 0)</f>
        <v>0</v>
      </c>
      <c r="AN19" s="91">
        <f>IFERROR(IF('⑥-2A申告納付税額（3％）【室】'!AN19-'⑦-2Aのうち道分【室】'!AN19&lt;0, '⑥-2A申告納付税額（3％）【室】'!AN19-'⑦-2Aのうち道分【室】'!AN19, 0), 0)</f>
        <v>0</v>
      </c>
      <c r="AO19" s="91">
        <f>IFERROR(IF('⑥-2A申告納付税額（3％）【室】'!AO19-'⑦-2Aのうち道分【室】'!AO19&lt;0, '⑥-2A申告納付税額（3％）【室】'!AO19-'⑦-2Aのうち道分【室】'!AO19, 0), 0)</f>
        <v>0</v>
      </c>
      <c r="AP19" s="91">
        <f>IFERROR(IF('⑥-2A申告納付税額（3％）【室】'!AP19-'⑦-2Aのうち道分【室】'!AP19&lt;0, '⑥-2A申告納付税額（3％）【室】'!AP19-'⑦-2Aのうち道分【室】'!AP19, 0), 0)</f>
        <v>0</v>
      </c>
      <c r="AQ19" s="91">
        <f>IFERROR(IF('⑥-2A申告納付税額（3％）【室】'!AQ19-'⑦-2Aのうち道分【室】'!AQ19&lt;0, '⑥-2A申告納付税額（3％）【室】'!AQ19-'⑦-2Aのうち道分【室】'!AQ19, 0), 0)</f>
        <v>0</v>
      </c>
      <c r="AR19" s="91">
        <f>IFERROR(IF('⑥-2A申告納付税額（3％）【室】'!AR19-'⑦-2Aのうち道分【室】'!AR19&lt;0, '⑥-2A申告納付税額（3％）【室】'!AR19-'⑦-2Aのうち道分【室】'!AR19, 0), 0)</f>
        <v>0</v>
      </c>
      <c r="AS19" s="91">
        <f>IFERROR(IF('⑥-2A申告納付税額（3％）【室】'!AS19-'⑦-2Aのうち道分【室】'!AS19&lt;0, '⑥-2A申告納付税額（3％）【室】'!AS19-'⑦-2Aのうち道分【室】'!AS19, 0), 0)</f>
        <v>0</v>
      </c>
      <c r="AT19" s="91">
        <f>IFERROR(IF('⑥-2A申告納付税額（3％）【室】'!AT19-'⑦-2Aのうち道分【室】'!AT19&lt;0, '⑥-2A申告納付税額（3％）【室】'!AT19-'⑦-2Aのうち道分【室】'!AT19, 0), 0)</f>
        <v>0</v>
      </c>
      <c r="AU19" s="91">
        <f>IFERROR(IF('⑥-2A申告納付税額（3％）【室】'!AU19-'⑦-2Aのうち道分【室】'!AU19&lt;0, '⑥-2A申告納付税額（3％）【室】'!AU19-'⑦-2Aのうち道分【室】'!AU19, 0), 0)</f>
        <v>0</v>
      </c>
      <c r="AV19" s="91">
        <f>IFERROR(IF('⑥-2A申告納付税額（3％）【室】'!AV19-'⑦-2Aのうち道分【室】'!AV19&lt;0, '⑥-2A申告納付税額（3％）【室】'!AV19-'⑦-2Aのうち道分【室】'!AV19, 0), 0)</f>
        <v>0</v>
      </c>
      <c r="AW19" s="91">
        <f>IFERROR(IF('⑥-2A申告納付税額（3％）【室】'!AW19-'⑦-2Aのうち道分【室】'!AW19&lt;0, '⑥-2A申告納付税額（3％）【室】'!AW19-'⑦-2Aのうち道分【室】'!AW19, 0), 0)</f>
        <v>0</v>
      </c>
      <c r="AX19" s="91">
        <f>IFERROR(IF('⑥-2A申告納付税額（3％）【室】'!AX19-'⑦-2Aのうち道分【室】'!AX19&lt;0, '⑥-2A申告納付税額（3％）【室】'!AX19-'⑦-2Aのうち道分【室】'!AX19, 0), 0)</f>
        <v>0</v>
      </c>
      <c r="AY19" s="91">
        <f>IFERROR(IF('⑥-2A申告納付税額（3％）【室】'!AY19-'⑦-2Aのうち道分【室】'!AY19&lt;0, '⑥-2A申告納付税額（3％）【室】'!AY19-'⑦-2Aのうち道分【室】'!AY19, 0), 0)</f>
        <v>0</v>
      </c>
      <c r="AZ19" s="91">
        <f>IFERROR(IF('⑥-2A申告納付税額（3％）【室】'!AZ19-'⑦-2Aのうち道分【室】'!AZ19&lt;0, '⑥-2A申告納付税額（3％）【室】'!AZ19-'⑦-2Aのうち道分【室】'!AZ19, 0), 0)</f>
        <v>0</v>
      </c>
      <c r="BA19" s="91">
        <f>IFERROR(IF('⑥-2A申告納付税額（3％）【室】'!BA19-'⑦-2Aのうち道分【室】'!BA19&lt;0, '⑥-2A申告納付税額（3％）【室】'!BA19-'⑦-2Aのうち道分【室】'!BA19, 0), 0)</f>
        <v>0</v>
      </c>
      <c r="BB19" s="91">
        <f>IFERROR(IF('⑥-2A申告納付税額（3％）【室】'!BB19-'⑦-2Aのうち道分【室】'!BB19&lt;0, '⑥-2A申告納付税額（3％）【室】'!BB19-'⑦-2Aのうち道分【室】'!BB19, 0), 0)</f>
        <v>0</v>
      </c>
      <c r="BC19" s="91">
        <f>IFERROR(IF('⑥-2A申告納付税額（3％）【室】'!BC19-'⑦-2Aのうち道分【室】'!BC19&lt;0, '⑥-2A申告納付税額（3％）【室】'!BC19-'⑦-2Aのうち道分【室】'!BC19, 0), 0)</f>
        <v>0</v>
      </c>
      <c r="BD19" s="91">
        <f>IFERROR(IF('⑥-2A申告納付税額（3％）【室】'!BD19-'⑦-2Aのうち道分【室】'!BD19&lt;0, '⑥-2A申告納付税額（3％）【室】'!BD19-'⑦-2Aのうち道分【室】'!BD19, 0), 0)</f>
        <v>0</v>
      </c>
      <c r="BE19" s="91">
        <f>IFERROR(IF('⑥-2A申告納付税額（3％）【室】'!BE19-'⑦-2Aのうち道分【室】'!BE19&lt;0, '⑥-2A申告納付税額（3％）【室】'!BE19-'⑦-2Aのうち道分【室】'!BE19, 0), 0)</f>
        <v>0</v>
      </c>
      <c r="BF19" s="91">
        <f>IFERROR(IF('⑥-2A申告納付税額（3％）【室】'!BF19-'⑦-2Aのうち道分【室】'!BF19&lt;0, '⑥-2A申告納付税額（3％）【室】'!BF19-'⑦-2Aのうち道分【室】'!BF19, 0), 0)</f>
        <v>0</v>
      </c>
      <c r="BG19" s="91">
        <f>IFERROR(IF('⑥-2A申告納付税額（3％）【室】'!BG19-'⑦-2Aのうち道分【室】'!BG19&lt;0, '⑥-2A申告納付税額（3％）【室】'!BG19-'⑦-2Aのうち道分【室】'!BG19, 0), 0)</f>
        <v>0</v>
      </c>
      <c r="BH19" s="91">
        <f>IFERROR(IF('⑥-2A申告納付税額（3％）【室】'!BH19-'⑦-2Aのうち道分【室】'!BH19&lt;0, '⑥-2A申告納付税額（3％）【室】'!BH19-'⑦-2Aのうち道分【室】'!BH19, 0), 0)</f>
        <v>0</v>
      </c>
      <c r="BI19" s="91">
        <f>IFERROR(IF('⑥-2A申告納付税額（3％）【室】'!BI19-'⑦-2Aのうち道分【室】'!BI19&lt;0, '⑥-2A申告納付税額（3％）【室】'!BI19-'⑦-2Aのうち道分【室】'!BI19, 0), 0)</f>
        <v>0</v>
      </c>
      <c r="BJ19" s="91">
        <f>IFERROR(IF('⑥-2A申告納付税額（3％）【室】'!BJ19-'⑦-2Aのうち道分【室】'!BJ19&lt;0, '⑥-2A申告納付税額（3％）【室】'!BJ19-'⑦-2Aのうち道分【室】'!BJ19, 0), 0)</f>
        <v>0</v>
      </c>
      <c r="BK19" s="91">
        <f>IFERROR(IF('⑥-2A申告納付税額（3％）【室】'!BK19-'⑦-2Aのうち道分【室】'!BK19&lt;0, '⑥-2A申告納付税額（3％）【室】'!BK19-'⑦-2Aのうち道分【室】'!BK19, 0), 0)</f>
        <v>0</v>
      </c>
      <c r="BL19" s="91">
        <f>IFERROR(IF('⑥-2A申告納付税額（3％）【室】'!BL19-'⑦-2Aのうち道分【室】'!BL19&lt;0, '⑥-2A申告納付税額（3％）【室】'!BL19-'⑦-2Aのうち道分【室】'!BL19, 0), 0)</f>
        <v>0</v>
      </c>
      <c r="BM19" s="91">
        <f>IFERROR(IF('⑥-2A申告納付税額（3％）【室】'!BM19-'⑦-2Aのうち道分【室】'!BM19&lt;0, '⑥-2A申告納付税額（3％）【室】'!BM19-'⑦-2Aのうち道分【室】'!BM19, 0), 0)</f>
        <v>0</v>
      </c>
      <c r="BN19" s="91">
        <f>IFERROR(IF('⑥-2A申告納付税額（3％）【室】'!BN19-'⑦-2Aのうち道分【室】'!BN19&lt;0, '⑥-2A申告納付税額（3％）【室】'!BN19-'⑦-2Aのうち道分【室】'!BN19, 0), 0)</f>
        <v>0</v>
      </c>
      <c r="BO19" s="91">
        <f>IFERROR(IF('⑥-2A申告納付税額（3％）【室】'!BO19-'⑦-2Aのうち道分【室】'!BO19&lt;0, '⑥-2A申告納付税額（3％）【室】'!BO19-'⑦-2Aのうち道分【室】'!BO19, 0), 0)</f>
        <v>0</v>
      </c>
      <c r="BP19" s="91">
        <f>IFERROR(IF('⑥-2A申告納付税額（3％）【室】'!BP19-'⑦-2Aのうち道分【室】'!BP19&lt;0, '⑥-2A申告納付税額（3％）【室】'!BP19-'⑦-2Aのうち道分【室】'!BP19, 0), 0)</f>
        <v>0</v>
      </c>
      <c r="BQ19" s="91">
        <f>IFERROR(IF('⑥-2A申告納付税額（3％）【室】'!BQ19-'⑦-2Aのうち道分【室】'!BQ19&lt;0, '⑥-2A申告納付税額（3％）【室】'!BQ19-'⑦-2Aのうち道分【室】'!BQ19, 0), 0)</f>
        <v>0</v>
      </c>
      <c r="BR19" s="91">
        <f>IFERROR(IF('⑥-2A申告納付税額（3％）【室】'!BR19-'⑦-2Aのうち道分【室】'!BR19&lt;0, '⑥-2A申告納付税額（3％）【室】'!BR19-'⑦-2Aのうち道分【室】'!BR19, 0), 0)</f>
        <v>0</v>
      </c>
      <c r="BS19" s="91">
        <f>IFERROR(IF('⑥-2A申告納付税額（3％）【室】'!BS19-'⑦-2Aのうち道分【室】'!BS19&lt;0, '⑥-2A申告納付税額（3％）【室】'!BS19-'⑦-2Aのうち道分【室】'!BS19, 0), 0)</f>
        <v>0</v>
      </c>
      <c r="BT19" s="91">
        <f>IFERROR(IF('⑥-2A申告納付税額（3％）【室】'!BT19-'⑦-2Aのうち道分【室】'!BT19&lt;0, '⑥-2A申告納付税額（3％）【室】'!BT19-'⑦-2Aのうち道分【室】'!BT19, 0), 0)</f>
        <v>0</v>
      </c>
      <c r="BU19" s="91">
        <f>IFERROR(IF('⑥-2A申告納付税額（3％）【室】'!BU19-'⑦-2Aのうち道分【室】'!BU19&lt;0, '⑥-2A申告納付税額（3％）【室】'!BU19-'⑦-2Aのうち道分【室】'!BU19, 0), 0)</f>
        <v>0</v>
      </c>
      <c r="BV19" s="91">
        <f>IFERROR(IF('⑥-2A申告納付税額（3％）【室】'!BV19-'⑦-2Aのうち道分【室】'!BV19&lt;0, '⑥-2A申告納付税額（3％）【室】'!BV19-'⑦-2Aのうち道分【室】'!BV19, 0), 0)</f>
        <v>0</v>
      </c>
      <c r="BW19" s="91">
        <f>IFERROR(IF('⑥-2A申告納付税額（3％）【室】'!BW19-'⑦-2Aのうち道分【室】'!BW19&lt;0, '⑥-2A申告納付税額（3％）【室】'!BW19-'⑦-2Aのうち道分【室】'!BW19, 0), 0)</f>
        <v>0</v>
      </c>
      <c r="BX19" s="91">
        <f>IFERROR(IF('⑥-2A申告納付税額（3％）【室】'!BX19-'⑦-2Aのうち道分【室】'!BX19&lt;0, '⑥-2A申告納付税額（3％）【室】'!BX19-'⑦-2Aのうち道分【室】'!BX19, 0), 0)</f>
        <v>0</v>
      </c>
      <c r="BY19" s="91">
        <f>IFERROR(IF('⑥-2A申告納付税額（3％）【室】'!BY19-'⑦-2Aのうち道分【室】'!BY19&lt;0, '⑥-2A申告納付税額（3％）【室】'!BY19-'⑦-2Aのうち道分【室】'!BY19, 0), 0)</f>
        <v>0</v>
      </c>
      <c r="BZ19" s="91">
        <f>IFERROR(IF('⑥-2A申告納付税額（3％）【室】'!BZ19-'⑦-2Aのうち道分【室】'!BZ19&lt;0, '⑥-2A申告納付税額（3％）【室】'!BZ19-'⑦-2Aのうち道分【室】'!BZ19, 0), 0)</f>
        <v>0</v>
      </c>
      <c r="CA19" s="91">
        <f>IFERROR(IF('⑥-2A申告納付税額（3％）【室】'!CA19-'⑦-2Aのうち道分【室】'!CA19&lt;0, '⑥-2A申告納付税額（3％）【室】'!CA19-'⑦-2Aのうち道分【室】'!CA19, 0), 0)</f>
        <v>0</v>
      </c>
      <c r="CB19" s="91">
        <f>IFERROR(IF('⑥-2A申告納付税額（3％）【室】'!CB19-'⑦-2Aのうち道分【室】'!CB19&lt;0, '⑥-2A申告納付税額（3％）【室】'!CB19-'⑦-2Aのうち道分【室】'!CB19, 0), 0)</f>
        <v>0</v>
      </c>
      <c r="CC19" s="91">
        <f>IFERROR(IF('⑥-2A申告納付税額（3％）【室】'!CC19-'⑦-2Aのうち道分【室】'!CC19&lt;0, '⑥-2A申告納付税額（3％）【室】'!CC19-'⑦-2Aのうち道分【室】'!CC19, 0), 0)</f>
        <v>0</v>
      </c>
      <c r="CD19" s="91">
        <f>IFERROR(IF('⑥-2A申告納付税額（3％）【室】'!CD19-'⑦-2Aのうち道分【室】'!CD19&lt;0, '⑥-2A申告納付税額（3％）【室】'!CD19-'⑦-2Aのうち道分【室】'!CD19, 0), 0)</f>
        <v>0</v>
      </c>
      <c r="CE19" s="91">
        <f>IFERROR(IF('⑥-2A申告納付税額（3％）【室】'!CE19-'⑦-2Aのうち道分【室】'!CE19&lt;0, '⑥-2A申告納付税額（3％）【室】'!CE19-'⑦-2Aのうち道分【室】'!CE19, 0), 0)</f>
        <v>0</v>
      </c>
      <c r="CF19" s="91">
        <f>IFERROR(IF('⑥-2A申告納付税額（3％）【室】'!CF19-'⑦-2Aのうち道分【室】'!CF19&lt;0, '⑥-2A申告納付税額（3％）【室】'!CF19-'⑦-2Aのうち道分【室】'!CF19, 0), 0)</f>
        <v>0</v>
      </c>
      <c r="CG19" s="91">
        <f>IFERROR(IF('⑥-2A申告納付税額（3％）【室】'!CG19-'⑦-2Aのうち道分【室】'!CG19&lt;0, '⑥-2A申告納付税額（3％）【室】'!CG19-'⑦-2Aのうち道分【室】'!CG19, 0), 0)</f>
        <v>0</v>
      </c>
      <c r="CH19" s="91">
        <f>IFERROR(IF('⑥-2A申告納付税額（3％）【室】'!CH19-'⑦-2Aのうち道分【室】'!CH19&lt;0, '⑥-2A申告納付税額（3％）【室】'!CH19-'⑦-2Aのうち道分【室】'!CH19, 0), 0)</f>
        <v>0</v>
      </c>
      <c r="CI19" s="91">
        <f>IFERROR(IF('⑥-2A申告納付税額（3％）【室】'!CI19-'⑦-2Aのうち道分【室】'!CI19&lt;0, '⑥-2A申告納付税額（3％）【室】'!CI19-'⑦-2Aのうち道分【室】'!CI19, 0), 0)</f>
        <v>0</v>
      </c>
      <c r="CJ19" s="91">
        <f>IFERROR(IF('⑥-2A申告納付税額（3％）【室】'!CJ19-'⑦-2Aのうち道分【室】'!CJ19&lt;0, '⑥-2A申告納付税額（3％）【室】'!CJ19-'⑦-2Aのうち道分【室】'!CJ19, 0), 0)</f>
        <v>0</v>
      </c>
      <c r="CK19" s="91">
        <f>IFERROR(IF('⑥-2A申告納付税額（3％）【室】'!CK19-'⑦-2Aのうち道分【室】'!CK19&lt;0, '⑥-2A申告納付税額（3％）【室】'!CK19-'⑦-2Aのうち道分【室】'!CK19, 0), 0)</f>
        <v>0</v>
      </c>
      <c r="CL19" s="91">
        <f>IFERROR(IF('⑥-2A申告納付税額（3％）【室】'!CL19-'⑦-2Aのうち道分【室】'!CL19&lt;0, '⑥-2A申告納付税額（3％）【室】'!CL19-'⑦-2Aのうち道分【室】'!CL19, 0), 0)</f>
        <v>0</v>
      </c>
      <c r="CM19" s="91">
        <f>IFERROR(IF('⑥-2A申告納付税額（3％）【室】'!CM19-'⑦-2Aのうち道分【室】'!CM19&lt;0, '⑥-2A申告納付税額（3％）【室】'!CM19-'⑦-2Aのうち道分【室】'!CM19, 0), 0)</f>
        <v>0</v>
      </c>
      <c r="CN19" s="91">
        <f>IFERROR(IF('⑥-2A申告納付税額（3％）【室】'!CN19-'⑦-2Aのうち道分【室】'!CN19&lt;0, '⑥-2A申告納付税額（3％）【室】'!CN19-'⑦-2Aのうち道分【室】'!CN19, 0), 0)</f>
        <v>0</v>
      </c>
      <c r="CO19" s="91">
        <f>IFERROR(IF('⑥-2A申告納付税額（3％）【室】'!CO19-'⑦-2Aのうち道分【室】'!CO19&lt;0, '⑥-2A申告納付税額（3％）【室】'!CO19-'⑦-2Aのうち道分【室】'!CO19, 0), 0)</f>
        <v>0</v>
      </c>
      <c r="CP19" s="91">
        <f>IFERROR(IF('⑥-2A申告納付税額（3％）【室】'!CP19-'⑦-2Aのうち道分【室】'!CP19&lt;0, '⑥-2A申告納付税額（3％）【室】'!CP19-'⑦-2Aのうち道分【室】'!CP19, 0), 0)</f>
        <v>0</v>
      </c>
      <c r="CQ19" s="91">
        <f>IFERROR(IF('⑥-2A申告納付税額（3％）【室】'!CQ19-'⑦-2Aのうち道分【室】'!CQ19&lt;0, '⑥-2A申告納付税額（3％）【室】'!CQ19-'⑦-2Aのうち道分【室】'!CQ19, 0), 0)</f>
        <v>0</v>
      </c>
      <c r="CR19" s="91">
        <f>IFERROR(IF('⑥-2A申告納付税額（3％）【室】'!CR19-'⑦-2Aのうち道分【室】'!CR19&lt;0, '⑥-2A申告納付税額（3％）【室】'!CR19-'⑦-2Aのうち道分【室】'!CR19, 0), 0)</f>
        <v>0</v>
      </c>
      <c r="CS19" s="91">
        <f>IFERROR(IF('⑥-2A申告納付税額（3％）【室】'!CS19-'⑦-2Aのうち道分【室】'!CS19&lt;0, '⑥-2A申告納付税額（3％）【室】'!CS19-'⑦-2Aのうち道分【室】'!CS19, 0), 0)</f>
        <v>0</v>
      </c>
      <c r="CT19" s="91">
        <f>IFERROR(IF('⑥-2A申告納付税額（3％）【室】'!CT19-'⑦-2Aのうち道分【室】'!CT19&lt;0, '⑥-2A申告納付税額（3％）【室】'!CT19-'⑦-2Aのうち道分【室】'!CT19, 0), 0)</f>
        <v>0</v>
      </c>
      <c r="CU19" s="91">
        <f>IFERROR(IF('⑥-2A申告納付税額（3％）【室】'!CU19-'⑦-2Aのうち道分【室】'!CU19&lt;0, '⑥-2A申告納付税額（3％）【室】'!CU19-'⑦-2Aのうち道分【室】'!CU19, 0), 0)</f>
        <v>0</v>
      </c>
      <c r="CV19" s="91">
        <f>IFERROR(IF('⑥-2A申告納付税額（3％）【室】'!CV19-'⑦-2Aのうち道分【室】'!CV19&lt;0, '⑥-2A申告納付税額（3％）【室】'!CV19-'⑦-2Aのうち道分【室】'!CV19, 0), 0)</f>
        <v>0</v>
      </c>
      <c r="CW19" s="91">
        <f>IFERROR(IF('⑥-2A申告納付税額（3％）【室】'!CW19-'⑦-2Aのうち道分【室】'!CW19&lt;0, '⑥-2A申告納付税額（3％）【室】'!CW19-'⑦-2Aのうち道分【室】'!CW19, 0), 0)</f>
        <v>0</v>
      </c>
      <c r="CX19" s="91">
        <f>IFERROR(IF('⑥-2A申告納付税額（3％）【室】'!CX19-'⑦-2Aのうち道分【室】'!CX19&lt;0, '⑥-2A申告納付税額（3％）【室】'!CX19-'⑦-2Aのうち道分【室】'!CX19, 0), 0)</f>
        <v>0</v>
      </c>
      <c r="CY19" s="165">
        <f t="shared" si="7"/>
        <v>0</v>
      </c>
      <c r="DC19" s="95">
        <v>11</v>
      </c>
      <c r="DD19" s="5">
        <f xml:space="preserve"> SUMIF(C19:CX19,"&lt;0",'①-2入力シート（宿泊人数）【室】'!C19:CX19)</f>
        <v>0</v>
      </c>
      <c r="DE19" s="5">
        <f xml:space="preserve"> SUMIF(C19:CX19,"&lt;0",'⑥-2A申告納付税額（3％）【室】'!C19:CX19)</f>
        <v>0</v>
      </c>
    </row>
    <row r="20" spans="1:109">
      <c r="A20" s="196"/>
      <c r="B20" s="92">
        <v>12</v>
      </c>
      <c r="C20" s="10">
        <f>IFERROR(IF('⑥-2A申告納付税額（3％）【室】'!C20-'⑦-2Aのうち道分【室】'!C20&lt;0, '⑥-2A申告納付税額（3％）【室】'!C20-'⑦-2Aのうち道分【室】'!C20, 0), 0)</f>
        <v>0</v>
      </c>
      <c r="D20" s="10">
        <f>IFERROR(IF('⑥-2A申告納付税額（3％）【室】'!D20-'⑦-2Aのうち道分【室】'!D20&lt;0, '⑥-2A申告納付税額（3％）【室】'!D20-'⑦-2Aのうち道分【室】'!D20, 0), 0)</f>
        <v>0</v>
      </c>
      <c r="E20" s="10">
        <f>IFERROR(IF('⑥-2A申告納付税額（3％）【室】'!E20-'⑦-2Aのうち道分【室】'!E20&lt;0, '⑥-2A申告納付税額（3％）【室】'!E20-'⑦-2Aのうち道分【室】'!E20, 0), 0)</f>
        <v>0</v>
      </c>
      <c r="F20" s="10">
        <f>IFERROR(IF('⑥-2A申告納付税額（3％）【室】'!F20-'⑦-2Aのうち道分【室】'!F20&lt;0, '⑥-2A申告納付税額（3％）【室】'!F20-'⑦-2Aのうち道分【室】'!F20, 0), 0)</f>
        <v>0</v>
      </c>
      <c r="G20" s="10">
        <f>IFERROR(IF('⑥-2A申告納付税額（3％）【室】'!G20-'⑦-2Aのうち道分【室】'!G20&lt;0, '⑥-2A申告納付税額（3％）【室】'!G20-'⑦-2Aのうち道分【室】'!G20, 0), 0)</f>
        <v>0</v>
      </c>
      <c r="H20" s="10">
        <f>IFERROR(IF('⑥-2A申告納付税額（3％）【室】'!H20-'⑦-2Aのうち道分【室】'!H20&lt;0, '⑥-2A申告納付税額（3％）【室】'!H20-'⑦-2Aのうち道分【室】'!H20, 0), 0)</f>
        <v>0</v>
      </c>
      <c r="I20" s="10">
        <f>IFERROR(IF('⑥-2A申告納付税額（3％）【室】'!I20-'⑦-2Aのうち道分【室】'!I20&lt;0, '⑥-2A申告納付税額（3％）【室】'!I20-'⑦-2Aのうち道分【室】'!I20, 0), 0)</f>
        <v>0</v>
      </c>
      <c r="J20" s="10">
        <f>IFERROR(IF('⑥-2A申告納付税額（3％）【室】'!J20-'⑦-2Aのうち道分【室】'!J20&lt;0, '⑥-2A申告納付税額（3％）【室】'!J20-'⑦-2Aのうち道分【室】'!J20, 0), 0)</f>
        <v>0</v>
      </c>
      <c r="K20" s="10">
        <f>IFERROR(IF('⑥-2A申告納付税額（3％）【室】'!K20-'⑦-2Aのうち道分【室】'!K20&lt;0, '⑥-2A申告納付税額（3％）【室】'!K20-'⑦-2Aのうち道分【室】'!K20, 0), 0)</f>
        <v>0</v>
      </c>
      <c r="L20" s="10">
        <f>IFERROR(IF('⑥-2A申告納付税額（3％）【室】'!L20-'⑦-2Aのうち道分【室】'!L20&lt;0, '⑥-2A申告納付税額（3％）【室】'!L20-'⑦-2Aのうち道分【室】'!L20, 0), 0)</f>
        <v>0</v>
      </c>
      <c r="M20" s="10">
        <f>IFERROR(IF('⑥-2A申告納付税額（3％）【室】'!M20-'⑦-2Aのうち道分【室】'!M20&lt;0, '⑥-2A申告納付税額（3％）【室】'!M20-'⑦-2Aのうち道分【室】'!M20, 0), 0)</f>
        <v>0</v>
      </c>
      <c r="N20" s="91">
        <f>IFERROR(IF('⑥-2A申告納付税額（3％）【室】'!N20-'⑦-2Aのうち道分【室】'!N20&lt;0, '⑥-2A申告納付税額（3％）【室】'!N20-'⑦-2Aのうち道分【室】'!N20, 0), 0)</f>
        <v>0</v>
      </c>
      <c r="O20" s="91">
        <f>IFERROR(IF('⑥-2A申告納付税額（3％）【室】'!O20-'⑦-2Aのうち道分【室】'!O20&lt;0, '⑥-2A申告納付税額（3％）【室】'!O20-'⑦-2Aのうち道分【室】'!O20, 0), 0)</f>
        <v>0</v>
      </c>
      <c r="P20" s="91">
        <f>IFERROR(IF('⑥-2A申告納付税額（3％）【室】'!P20-'⑦-2Aのうち道分【室】'!P20&lt;0, '⑥-2A申告納付税額（3％）【室】'!P20-'⑦-2Aのうち道分【室】'!P20, 0), 0)</f>
        <v>0</v>
      </c>
      <c r="Q20" s="91">
        <f>IFERROR(IF('⑥-2A申告納付税額（3％）【室】'!Q20-'⑦-2Aのうち道分【室】'!Q20&lt;0, '⑥-2A申告納付税額（3％）【室】'!Q20-'⑦-2Aのうち道分【室】'!Q20, 0), 0)</f>
        <v>0</v>
      </c>
      <c r="R20" s="91">
        <f>IFERROR(IF('⑥-2A申告納付税額（3％）【室】'!R20-'⑦-2Aのうち道分【室】'!R20&lt;0, '⑥-2A申告納付税額（3％）【室】'!R20-'⑦-2Aのうち道分【室】'!R20, 0), 0)</f>
        <v>0</v>
      </c>
      <c r="S20" s="91">
        <f>IFERROR(IF('⑥-2A申告納付税額（3％）【室】'!S20-'⑦-2Aのうち道分【室】'!S20&lt;0, '⑥-2A申告納付税額（3％）【室】'!S20-'⑦-2Aのうち道分【室】'!S20, 0), 0)</f>
        <v>0</v>
      </c>
      <c r="T20" s="91">
        <f>IFERROR(IF('⑥-2A申告納付税額（3％）【室】'!T20-'⑦-2Aのうち道分【室】'!T20&lt;0, '⑥-2A申告納付税額（3％）【室】'!T20-'⑦-2Aのうち道分【室】'!T20, 0), 0)</f>
        <v>0</v>
      </c>
      <c r="U20" s="91">
        <f>IFERROR(IF('⑥-2A申告納付税額（3％）【室】'!U20-'⑦-2Aのうち道分【室】'!U20&lt;0, '⑥-2A申告納付税額（3％）【室】'!U20-'⑦-2Aのうち道分【室】'!U20, 0), 0)</f>
        <v>0</v>
      </c>
      <c r="V20" s="91">
        <f>IFERROR(IF('⑥-2A申告納付税額（3％）【室】'!V20-'⑦-2Aのうち道分【室】'!V20&lt;0, '⑥-2A申告納付税額（3％）【室】'!V20-'⑦-2Aのうち道分【室】'!V20, 0), 0)</f>
        <v>0</v>
      </c>
      <c r="W20" s="91">
        <f>IFERROR(IF('⑥-2A申告納付税額（3％）【室】'!W20-'⑦-2Aのうち道分【室】'!W20&lt;0, '⑥-2A申告納付税額（3％）【室】'!W20-'⑦-2Aのうち道分【室】'!W20, 0), 0)</f>
        <v>0</v>
      </c>
      <c r="X20" s="91">
        <f>IFERROR(IF('⑥-2A申告納付税額（3％）【室】'!X20-'⑦-2Aのうち道分【室】'!X20&lt;0, '⑥-2A申告納付税額（3％）【室】'!X20-'⑦-2Aのうち道分【室】'!X20, 0), 0)</f>
        <v>0</v>
      </c>
      <c r="Y20" s="91">
        <f>IFERROR(IF('⑥-2A申告納付税額（3％）【室】'!Y20-'⑦-2Aのうち道分【室】'!Y20&lt;0, '⑥-2A申告納付税額（3％）【室】'!Y20-'⑦-2Aのうち道分【室】'!Y20, 0), 0)</f>
        <v>0</v>
      </c>
      <c r="Z20" s="91">
        <f>IFERROR(IF('⑥-2A申告納付税額（3％）【室】'!Z20-'⑦-2Aのうち道分【室】'!Z20&lt;0, '⑥-2A申告納付税額（3％）【室】'!Z20-'⑦-2Aのうち道分【室】'!Z20, 0), 0)</f>
        <v>0</v>
      </c>
      <c r="AA20" s="91">
        <f>IFERROR(IF('⑥-2A申告納付税額（3％）【室】'!AA20-'⑦-2Aのうち道分【室】'!AA20&lt;0, '⑥-2A申告納付税額（3％）【室】'!AA20-'⑦-2Aのうち道分【室】'!AA20, 0), 0)</f>
        <v>0</v>
      </c>
      <c r="AB20" s="91">
        <f>IFERROR(IF('⑥-2A申告納付税額（3％）【室】'!AB20-'⑦-2Aのうち道分【室】'!AB20&lt;0, '⑥-2A申告納付税額（3％）【室】'!AB20-'⑦-2Aのうち道分【室】'!AB20, 0), 0)</f>
        <v>0</v>
      </c>
      <c r="AC20" s="91">
        <f>IFERROR(IF('⑥-2A申告納付税額（3％）【室】'!AC20-'⑦-2Aのうち道分【室】'!AC20&lt;0, '⑥-2A申告納付税額（3％）【室】'!AC20-'⑦-2Aのうち道分【室】'!AC20, 0), 0)</f>
        <v>0</v>
      </c>
      <c r="AD20" s="91">
        <f>IFERROR(IF('⑥-2A申告納付税額（3％）【室】'!AD20-'⑦-2Aのうち道分【室】'!AD20&lt;0, '⑥-2A申告納付税額（3％）【室】'!AD20-'⑦-2Aのうち道分【室】'!AD20, 0), 0)</f>
        <v>0</v>
      </c>
      <c r="AE20" s="91">
        <f>IFERROR(IF('⑥-2A申告納付税額（3％）【室】'!AE20-'⑦-2Aのうち道分【室】'!AE20&lt;0, '⑥-2A申告納付税額（3％）【室】'!AE20-'⑦-2Aのうち道分【室】'!AE20, 0), 0)</f>
        <v>0</v>
      </c>
      <c r="AF20" s="91">
        <f>IFERROR(IF('⑥-2A申告納付税額（3％）【室】'!AF20-'⑦-2Aのうち道分【室】'!AF20&lt;0, '⑥-2A申告納付税額（3％）【室】'!AF20-'⑦-2Aのうち道分【室】'!AF20, 0), 0)</f>
        <v>0</v>
      </c>
      <c r="AG20" s="91">
        <f>IFERROR(IF('⑥-2A申告納付税額（3％）【室】'!AG20-'⑦-2Aのうち道分【室】'!AG20&lt;0, '⑥-2A申告納付税額（3％）【室】'!AG20-'⑦-2Aのうち道分【室】'!AG20, 0), 0)</f>
        <v>0</v>
      </c>
      <c r="AH20" s="91">
        <f>IFERROR(IF('⑥-2A申告納付税額（3％）【室】'!AH20-'⑦-2Aのうち道分【室】'!AH20&lt;0, '⑥-2A申告納付税額（3％）【室】'!AH20-'⑦-2Aのうち道分【室】'!AH20, 0), 0)</f>
        <v>0</v>
      </c>
      <c r="AI20" s="91">
        <f>IFERROR(IF('⑥-2A申告納付税額（3％）【室】'!AI20-'⑦-2Aのうち道分【室】'!AI20&lt;0, '⑥-2A申告納付税額（3％）【室】'!AI20-'⑦-2Aのうち道分【室】'!AI20, 0), 0)</f>
        <v>0</v>
      </c>
      <c r="AJ20" s="91">
        <f>IFERROR(IF('⑥-2A申告納付税額（3％）【室】'!AJ20-'⑦-2Aのうち道分【室】'!AJ20&lt;0, '⑥-2A申告納付税額（3％）【室】'!AJ20-'⑦-2Aのうち道分【室】'!AJ20, 0), 0)</f>
        <v>0</v>
      </c>
      <c r="AK20" s="91">
        <f>IFERROR(IF('⑥-2A申告納付税額（3％）【室】'!AK20-'⑦-2Aのうち道分【室】'!AK20&lt;0, '⑥-2A申告納付税額（3％）【室】'!AK20-'⑦-2Aのうち道分【室】'!AK20, 0), 0)</f>
        <v>0</v>
      </c>
      <c r="AL20" s="91">
        <f>IFERROR(IF('⑥-2A申告納付税額（3％）【室】'!AL20-'⑦-2Aのうち道分【室】'!AL20&lt;0, '⑥-2A申告納付税額（3％）【室】'!AL20-'⑦-2Aのうち道分【室】'!AL20, 0), 0)</f>
        <v>0</v>
      </c>
      <c r="AM20" s="91">
        <f>IFERROR(IF('⑥-2A申告納付税額（3％）【室】'!AM20-'⑦-2Aのうち道分【室】'!AM20&lt;0, '⑥-2A申告納付税額（3％）【室】'!AM20-'⑦-2Aのうち道分【室】'!AM20, 0), 0)</f>
        <v>0</v>
      </c>
      <c r="AN20" s="91">
        <f>IFERROR(IF('⑥-2A申告納付税額（3％）【室】'!AN20-'⑦-2Aのうち道分【室】'!AN20&lt;0, '⑥-2A申告納付税額（3％）【室】'!AN20-'⑦-2Aのうち道分【室】'!AN20, 0), 0)</f>
        <v>0</v>
      </c>
      <c r="AO20" s="91">
        <f>IFERROR(IF('⑥-2A申告納付税額（3％）【室】'!AO20-'⑦-2Aのうち道分【室】'!AO20&lt;0, '⑥-2A申告納付税額（3％）【室】'!AO20-'⑦-2Aのうち道分【室】'!AO20, 0), 0)</f>
        <v>0</v>
      </c>
      <c r="AP20" s="91">
        <f>IFERROR(IF('⑥-2A申告納付税額（3％）【室】'!AP20-'⑦-2Aのうち道分【室】'!AP20&lt;0, '⑥-2A申告納付税額（3％）【室】'!AP20-'⑦-2Aのうち道分【室】'!AP20, 0), 0)</f>
        <v>0</v>
      </c>
      <c r="AQ20" s="91">
        <f>IFERROR(IF('⑥-2A申告納付税額（3％）【室】'!AQ20-'⑦-2Aのうち道分【室】'!AQ20&lt;0, '⑥-2A申告納付税額（3％）【室】'!AQ20-'⑦-2Aのうち道分【室】'!AQ20, 0), 0)</f>
        <v>0</v>
      </c>
      <c r="AR20" s="91">
        <f>IFERROR(IF('⑥-2A申告納付税額（3％）【室】'!AR20-'⑦-2Aのうち道分【室】'!AR20&lt;0, '⑥-2A申告納付税額（3％）【室】'!AR20-'⑦-2Aのうち道分【室】'!AR20, 0), 0)</f>
        <v>0</v>
      </c>
      <c r="AS20" s="91">
        <f>IFERROR(IF('⑥-2A申告納付税額（3％）【室】'!AS20-'⑦-2Aのうち道分【室】'!AS20&lt;0, '⑥-2A申告納付税額（3％）【室】'!AS20-'⑦-2Aのうち道分【室】'!AS20, 0), 0)</f>
        <v>0</v>
      </c>
      <c r="AT20" s="91">
        <f>IFERROR(IF('⑥-2A申告納付税額（3％）【室】'!AT20-'⑦-2Aのうち道分【室】'!AT20&lt;0, '⑥-2A申告納付税額（3％）【室】'!AT20-'⑦-2Aのうち道分【室】'!AT20, 0), 0)</f>
        <v>0</v>
      </c>
      <c r="AU20" s="91">
        <f>IFERROR(IF('⑥-2A申告納付税額（3％）【室】'!AU20-'⑦-2Aのうち道分【室】'!AU20&lt;0, '⑥-2A申告納付税額（3％）【室】'!AU20-'⑦-2Aのうち道分【室】'!AU20, 0), 0)</f>
        <v>0</v>
      </c>
      <c r="AV20" s="91">
        <f>IFERROR(IF('⑥-2A申告納付税額（3％）【室】'!AV20-'⑦-2Aのうち道分【室】'!AV20&lt;0, '⑥-2A申告納付税額（3％）【室】'!AV20-'⑦-2Aのうち道分【室】'!AV20, 0), 0)</f>
        <v>0</v>
      </c>
      <c r="AW20" s="91">
        <f>IFERROR(IF('⑥-2A申告納付税額（3％）【室】'!AW20-'⑦-2Aのうち道分【室】'!AW20&lt;0, '⑥-2A申告納付税額（3％）【室】'!AW20-'⑦-2Aのうち道分【室】'!AW20, 0), 0)</f>
        <v>0</v>
      </c>
      <c r="AX20" s="91">
        <f>IFERROR(IF('⑥-2A申告納付税額（3％）【室】'!AX20-'⑦-2Aのうち道分【室】'!AX20&lt;0, '⑥-2A申告納付税額（3％）【室】'!AX20-'⑦-2Aのうち道分【室】'!AX20, 0), 0)</f>
        <v>0</v>
      </c>
      <c r="AY20" s="91">
        <f>IFERROR(IF('⑥-2A申告納付税額（3％）【室】'!AY20-'⑦-2Aのうち道分【室】'!AY20&lt;0, '⑥-2A申告納付税額（3％）【室】'!AY20-'⑦-2Aのうち道分【室】'!AY20, 0), 0)</f>
        <v>0</v>
      </c>
      <c r="AZ20" s="91">
        <f>IFERROR(IF('⑥-2A申告納付税額（3％）【室】'!AZ20-'⑦-2Aのうち道分【室】'!AZ20&lt;0, '⑥-2A申告納付税額（3％）【室】'!AZ20-'⑦-2Aのうち道分【室】'!AZ20, 0), 0)</f>
        <v>0</v>
      </c>
      <c r="BA20" s="91">
        <f>IFERROR(IF('⑥-2A申告納付税額（3％）【室】'!BA20-'⑦-2Aのうち道分【室】'!BA20&lt;0, '⑥-2A申告納付税額（3％）【室】'!BA20-'⑦-2Aのうち道分【室】'!BA20, 0), 0)</f>
        <v>0</v>
      </c>
      <c r="BB20" s="91">
        <f>IFERROR(IF('⑥-2A申告納付税額（3％）【室】'!BB20-'⑦-2Aのうち道分【室】'!BB20&lt;0, '⑥-2A申告納付税額（3％）【室】'!BB20-'⑦-2Aのうち道分【室】'!BB20, 0), 0)</f>
        <v>0</v>
      </c>
      <c r="BC20" s="91">
        <f>IFERROR(IF('⑥-2A申告納付税額（3％）【室】'!BC20-'⑦-2Aのうち道分【室】'!BC20&lt;0, '⑥-2A申告納付税額（3％）【室】'!BC20-'⑦-2Aのうち道分【室】'!BC20, 0), 0)</f>
        <v>0</v>
      </c>
      <c r="BD20" s="91">
        <f>IFERROR(IF('⑥-2A申告納付税額（3％）【室】'!BD20-'⑦-2Aのうち道分【室】'!BD20&lt;0, '⑥-2A申告納付税額（3％）【室】'!BD20-'⑦-2Aのうち道分【室】'!BD20, 0), 0)</f>
        <v>0</v>
      </c>
      <c r="BE20" s="91">
        <f>IFERROR(IF('⑥-2A申告納付税額（3％）【室】'!BE20-'⑦-2Aのうち道分【室】'!BE20&lt;0, '⑥-2A申告納付税額（3％）【室】'!BE20-'⑦-2Aのうち道分【室】'!BE20, 0), 0)</f>
        <v>0</v>
      </c>
      <c r="BF20" s="91">
        <f>IFERROR(IF('⑥-2A申告納付税額（3％）【室】'!BF20-'⑦-2Aのうち道分【室】'!BF20&lt;0, '⑥-2A申告納付税額（3％）【室】'!BF20-'⑦-2Aのうち道分【室】'!BF20, 0), 0)</f>
        <v>0</v>
      </c>
      <c r="BG20" s="91">
        <f>IFERROR(IF('⑥-2A申告納付税額（3％）【室】'!BG20-'⑦-2Aのうち道分【室】'!BG20&lt;0, '⑥-2A申告納付税額（3％）【室】'!BG20-'⑦-2Aのうち道分【室】'!BG20, 0), 0)</f>
        <v>0</v>
      </c>
      <c r="BH20" s="91">
        <f>IFERROR(IF('⑥-2A申告納付税額（3％）【室】'!BH20-'⑦-2Aのうち道分【室】'!BH20&lt;0, '⑥-2A申告納付税額（3％）【室】'!BH20-'⑦-2Aのうち道分【室】'!BH20, 0), 0)</f>
        <v>0</v>
      </c>
      <c r="BI20" s="91">
        <f>IFERROR(IF('⑥-2A申告納付税額（3％）【室】'!BI20-'⑦-2Aのうち道分【室】'!BI20&lt;0, '⑥-2A申告納付税額（3％）【室】'!BI20-'⑦-2Aのうち道分【室】'!BI20, 0), 0)</f>
        <v>0</v>
      </c>
      <c r="BJ20" s="91">
        <f>IFERROR(IF('⑥-2A申告納付税額（3％）【室】'!BJ20-'⑦-2Aのうち道分【室】'!BJ20&lt;0, '⑥-2A申告納付税額（3％）【室】'!BJ20-'⑦-2Aのうち道分【室】'!BJ20, 0), 0)</f>
        <v>0</v>
      </c>
      <c r="BK20" s="91">
        <f>IFERROR(IF('⑥-2A申告納付税額（3％）【室】'!BK20-'⑦-2Aのうち道分【室】'!BK20&lt;0, '⑥-2A申告納付税額（3％）【室】'!BK20-'⑦-2Aのうち道分【室】'!BK20, 0), 0)</f>
        <v>0</v>
      </c>
      <c r="BL20" s="91">
        <f>IFERROR(IF('⑥-2A申告納付税額（3％）【室】'!BL20-'⑦-2Aのうち道分【室】'!BL20&lt;0, '⑥-2A申告納付税額（3％）【室】'!BL20-'⑦-2Aのうち道分【室】'!BL20, 0), 0)</f>
        <v>0</v>
      </c>
      <c r="BM20" s="91">
        <f>IFERROR(IF('⑥-2A申告納付税額（3％）【室】'!BM20-'⑦-2Aのうち道分【室】'!BM20&lt;0, '⑥-2A申告納付税額（3％）【室】'!BM20-'⑦-2Aのうち道分【室】'!BM20, 0), 0)</f>
        <v>0</v>
      </c>
      <c r="BN20" s="91">
        <f>IFERROR(IF('⑥-2A申告納付税額（3％）【室】'!BN20-'⑦-2Aのうち道分【室】'!BN20&lt;0, '⑥-2A申告納付税額（3％）【室】'!BN20-'⑦-2Aのうち道分【室】'!BN20, 0), 0)</f>
        <v>0</v>
      </c>
      <c r="BO20" s="91">
        <f>IFERROR(IF('⑥-2A申告納付税額（3％）【室】'!BO20-'⑦-2Aのうち道分【室】'!BO20&lt;0, '⑥-2A申告納付税額（3％）【室】'!BO20-'⑦-2Aのうち道分【室】'!BO20, 0), 0)</f>
        <v>0</v>
      </c>
      <c r="BP20" s="91">
        <f>IFERROR(IF('⑥-2A申告納付税額（3％）【室】'!BP20-'⑦-2Aのうち道分【室】'!BP20&lt;0, '⑥-2A申告納付税額（3％）【室】'!BP20-'⑦-2Aのうち道分【室】'!BP20, 0), 0)</f>
        <v>0</v>
      </c>
      <c r="BQ20" s="91">
        <f>IFERROR(IF('⑥-2A申告納付税額（3％）【室】'!BQ20-'⑦-2Aのうち道分【室】'!BQ20&lt;0, '⑥-2A申告納付税額（3％）【室】'!BQ20-'⑦-2Aのうち道分【室】'!BQ20, 0), 0)</f>
        <v>0</v>
      </c>
      <c r="BR20" s="91">
        <f>IFERROR(IF('⑥-2A申告納付税額（3％）【室】'!BR20-'⑦-2Aのうち道分【室】'!BR20&lt;0, '⑥-2A申告納付税額（3％）【室】'!BR20-'⑦-2Aのうち道分【室】'!BR20, 0), 0)</f>
        <v>0</v>
      </c>
      <c r="BS20" s="91">
        <f>IFERROR(IF('⑥-2A申告納付税額（3％）【室】'!BS20-'⑦-2Aのうち道分【室】'!BS20&lt;0, '⑥-2A申告納付税額（3％）【室】'!BS20-'⑦-2Aのうち道分【室】'!BS20, 0), 0)</f>
        <v>0</v>
      </c>
      <c r="BT20" s="91">
        <f>IFERROR(IF('⑥-2A申告納付税額（3％）【室】'!BT20-'⑦-2Aのうち道分【室】'!BT20&lt;0, '⑥-2A申告納付税額（3％）【室】'!BT20-'⑦-2Aのうち道分【室】'!BT20, 0), 0)</f>
        <v>0</v>
      </c>
      <c r="BU20" s="91">
        <f>IFERROR(IF('⑥-2A申告納付税額（3％）【室】'!BU20-'⑦-2Aのうち道分【室】'!BU20&lt;0, '⑥-2A申告納付税額（3％）【室】'!BU20-'⑦-2Aのうち道分【室】'!BU20, 0), 0)</f>
        <v>0</v>
      </c>
      <c r="BV20" s="91">
        <f>IFERROR(IF('⑥-2A申告納付税額（3％）【室】'!BV20-'⑦-2Aのうち道分【室】'!BV20&lt;0, '⑥-2A申告納付税額（3％）【室】'!BV20-'⑦-2Aのうち道分【室】'!BV20, 0), 0)</f>
        <v>0</v>
      </c>
      <c r="BW20" s="91">
        <f>IFERROR(IF('⑥-2A申告納付税額（3％）【室】'!BW20-'⑦-2Aのうち道分【室】'!BW20&lt;0, '⑥-2A申告納付税額（3％）【室】'!BW20-'⑦-2Aのうち道分【室】'!BW20, 0), 0)</f>
        <v>0</v>
      </c>
      <c r="BX20" s="91">
        <f>IFERROR(IF('⑥-2A申告納付税額（3％）【室】'!BX20-'⑦-2Aのうち道分【室】'!BX20&lt;0, '⑥-2A申告納付税額（3％）【室】'!BX20-'⑦-2Aのうち道分【室】'!BX20, 0), 0)</f>
        <v>0</v>
      </c>
      <c r="BY20" s="91">
        <f>IFERROR(IF('⑥-2A申告納付税額（3％）【室】'!BY20-'⑦-2Aのうち道分【室】'!BY20&lt;0, '⑥-2A申告納付税額（3％）【室】'!BY20-'⑦-2Aのうち道分【室】'!BY20, 0), 0)</f>
        <v>0</v>
      </c>
      <c r="BZ20" s="91">
        <f>IFERROR(IF('⑥-2A申告納付税額（3％）【室】'!BZ20-'⑦-2Aのうち道分【室】'!BZ20&lt;0, '⑥-2A申告納付税額（3％）【室】'!BZ20-'⑦-2Aのうち道分【室】'!BZ20, 0), 0)</f>
        <v>0</v>
      </c>
      <c r="CA20" s="91">
        <f>IFERROR(IF('⑥-2A申告納付税額（3％）【室】'!CA20-'⑦-2Aのうち道分【室】'!CA20&lt;0, '⑥-2A申告納付税額（3％）【室】'!CA20-'⑦-2Aのうち道分【室】'!CA20, 0), 0)</f>
        <v>0</v>
      </c>
      <c r="CB20" s="91">
        <f>IFERROR(IF('⑥-2A申告納付税額（3％）【室】'!CB20-'⑦-2Aのうち道分【室】'!CB20&lt;0, '⑥-2A申告納付税額（3％）【室】'!CB20-'⑦-2Aのうち道分【室】'!CB20, 0), 0)</f>
        <v>0</v>
      </c>
      <c r="CC20" s="91">
        <f>IFERROR(IF('⑥-2A申告納付税額（3％）【室】'!CC20-'⑦-2Aのうち道分【室】'!CC20&lt;0, '⑥-2A申告納付税額（3％）【室】'!CC20-'⑦-2Aのうち道分【室】'!CC20, 0), 0)</f>
        <v>0</v>
      </c>
      <c r="CD20" s="91">
        <f>IFERROR(IF('⑥-2A申告納付税額（3％）【室】'!CD20-'⑦-2Aのうち道分【室】'!CD20&lt;0, '⑥-2A申告納付税額（3％）【室】'!CD20-'⑦-2Aのうち道分【室】'!CD20, 0), 0)</f>
        <v>0</v>
      </c>
      <c r="CE20" s="91">
        <f>IFERROR(IF('⑥-2A申告納付税額（3％）【室】'!CE20-'⑦-2Aのうち道分【室】'!CE20&lt;0, '⑥-2A申告納付税額（3％）【室】'!CE20-'⑦-2Aのうち道分【室】'!CE20, 0), 0)</f>
        <v>0</v>
      </c>
      <c r="CF20" s="91">
        <f>IFERROR(IF('⑥-2A申告納付税額（3％）【室】'!CF20-'⑦-2Aのうち道分【室】'!CF20&lt;0, '⑥-2A申告納付税額（3％）【室】'!CF20-'⑦-2Aのうち道分【室】'!CF20, 0), 0)</f>
        <v>0</v>
      </c>
      <c r="CG20" s="91">
        <f>IFERROR(IF('⑥-2A申告納付税額（3％）【室】'!CG20-'⑦-2Aのうち道分【室】'!CG20&lt;0, '⑥-2A申告納付税額（3％）【室】'!CG20-'⑦-2Aのうち道分【室】'!CG20, 0), 0)</f>
        <v>0</v>
      </c>
      <c r="CH20" s="91">
        <f>IFERROR(IF('⑥-2A申告納付税額（3％）【室】'!CH20-'⑦-2Aのうち道分【室】'!CH20&lt;0, '⑥-2A申告納付税額（3％）【室】'!CH20-'⑦-2Aのうち道分【室】'!CH20, 0), 0)</f>
        <v>0</v>
      </c>
      <c r="CI20" s="91">
        <f>IFERROR(IF('⑥-2A申告納付税額（3％）【室】'!CI20-'⑦-2Aのうち道分【室】'!CI20&lt;0, '⑥-2A申告納付税額（3％）【室】'!CI20-'⑦-2Aのうち道分【室】'!CI20, 0), 0)</f>
        <v>0</v>
      </c>
      <c r="CJ20" s="91">
        <f>IFERROR(IF('⑥-2A申告納付税額（3％）【室】'!CJ20-'⑦-2Aのうち道分【室】'!CJ20&lt;0, '⑥-2A申告納付税額（3％）【室】'!CJ20-'⑦-2Aのうち道分【室】'!CJ20, 0), 0)</f>
        <v>0</v>
      </c>
      <c r="CK20" s="91">
        <f>IFERROR(IF('⑥-2A申告納付税額（3％）【室】'!CK20-'⑦-2Aのうち道分【室】'!CK20&lt;0, '⑥-2A申告納付税額（3％）【室】'!CK20-'⑦-2Aのうち道分【室】'!CK20, 0), 0)</f>
        <v>0</v>
      </c>
      <c r="CL20" s="91">
        <f>IFERROR(IF('⑥-2A申告納付税額（3％）【室】'!CL20-'⑦-2Aのうち道分【室】'!CL20&lt;0, '⑥-2A申告納付税額（3％）【室】'!CL20-'⑦-2Aのうち道分【室】'!CL20, 0), 0)</f>
        <v>0</v>
      </c>
      <c r="CM20" s="91">
        <f>IFERROR(IF('⑥-2A申告納付税額（3％）【室】'!CM20-'⑦-2Aのうち道分【室】'!CM20&lt;0, '⑥-2A申告納付税額（3％）【室】'!CM20-'⑦-2Aのうち道分【室】'!CM20, 0), 0)</f>
        <v>0</v>
      </c>
      <c r="CN20" s="91">
        <f>IFERROR(IF('⑥-2A申告納付税額（3％）【室】'!CN20-'⑦-2Aのうち道分【室】'!CN20&lt;0, '⑥-2A申告納付税額（3％）【室】'!CN20-'⑦-2Aのうち道分【室】'!CN20, 0), 0)</f>
        <v>0</v>
      </c>
      <c r="CO20" s="91">
        <f>IFERROR(IF('⑥-2A申告納付税額（3％）【室】'!CO20-'⑦-2Aのうち道分【室】'!CO20&lt;0, '⑥-2A申告納付税額（3％）【室】'!CO20-'⑦-2Aのうち道分【室】'!CO20, 0), 0)</f>
        <v>0</v>
      </c>
      <c r="CP20" s="91">
        <f>IFERROR(IF('⑥-2A申告納付税額（3％）【室】'!CP20-'⑦-2Aのうち道分【室】'!CP20&lt;0, '⑥-2A申告納付税額（3％）【室】'!CP20-'⑦-2Aのうち道分【室】'!CP20, 0), 0)</f>
        <v>0</v>
      </c>
      <c r="CQ20" s="91">
        <f>IFERROR(IF('⑥-2A申告納付税額（3％）【室】'!CQ20-'⑦-2Aのうち道分【室】'!CQ20&lt;0, '⑥-2A申告納付税額（3％）【室】'!CQ20-'⑦-2Aのうち道分【室】'!CQ20, 0), 0)</f>
        <v>0</v>
      </c>
      <c r="CR20" s="91">
        <f>IFERROR(IF('⑥-2A申告納付税額（3％）【室】'!CR20-'⑦-2Aのうち道分【室】'!CR20&lt;0, '⑥-2A申告納付税額（3％）【室】'!CR20-'⑦-2Aのうち道分【室】'!CR20, 0), 0)</f>
        <v>0</v>
      </c>
      <c r="CS20" s="91">
        <f>IFERROR(IF('⑥-2A申告納付税額（3％）【室】'!CS20-'⑦-2Aのうち道分【室】'!CS20&lt;0, '⑥-2A申告納付税額（3％）【室】'!CS20-'⑦-2Aのうち道分【室】'!CS20, 0), 0)</f>
        <v>0</v>
      </c>
      <c r="CT20" s="91">
        <f>IFERROR(IF('⑥-2A申告納付税額（3％）【室】'!CT20-'⑦-2Aのうち道分【室】'!CT20&lt;0, '⑥-2A申告納付税額（3％）【室】'!CT20-'⑦-2Aのうち道分【室】'!CT20, 0), 0)</f>
        <v>0</v>
      </c>
      <c r="CU20" s="91">
        <f>IFERROR(IF('⑥-2A申告納付税額（3％）【室】'!CU20-'⑦-2Aのうち道分【室】'!CU20&lt;0, '⑥-2A申告納付税額（3％）【室】'!CU20-'⑦-2Aのうち道分【室】'!CU20, 0), 0)</f>
        <v>0</v>
      </c>
      <c r="CV20" s="91">
        <f>IFERROR(IF('⑥-2A申告納付税額（3％）【室】'!CV20-'⑦-2Aのうち道分【室】'!CV20&lt;0, '⑥-2A申告納付税額（3％）【室】'!CV20-'⑦-2Aのうち道分【室】'!CV20, 0), 0)</f>
        <v>0</v>
      </c>
      <c r="CW20" s="91">
        <f>IFERROR(IF('⑥-2A申告納付税額（3％）【室】'!CW20-'⑦-2Aのうち道分【室】'!CW20&lt;0, '⑥-2A申告納付税額（3％）【室】'!CW20-'⑦-2Aのうち道分【室】'!CW20, 0), 0)</f>
        <v>0</v>
      </c>
      <c r="CX20" s="91">
        <f>IFERROR(IF('⑥-2A申告納付税額（3％）【室】'!CX20-'⑦-2Aのうち道分【室】'!CX20&lt;0, '⑥-2A申告納付税額（3％）【室】'!CX20-'⑦-2Aのうち道分【室】'!CX20, 0), 0)</f>
        <v>0</v>
      </c>
      <c r="CY20" s="165">
        <f t="shared" si="7"/>
        <v>0</v>
      </c>
      <c r="DC20" s="95">
        <v>12</v>
      </c>
      <c r="DD20" s="5">
        <f xml:space="preserve"> SUMIF(C20:CX20,"&lt;0",'①-2入力シート（宿泊人数）【室】'!C20:CX20)</f>
        <v>0</v>
      </c>
      <c r="DE20" s="5">
        <f xml:space="preserve"> SUMIF(C20:CX20,"&lt;0",'⑥-2A申告納付税額（3％）【室】'!C20:CX20)</f>
        <v>0</v>
      </c>
    </row>
    <row r="21" spans="1:109">
      <c r="A21" s="196"/>
      <c r="B21" s="92">
        <v>13</v>
      </c>
      <c r="C21" s="10">
        <f>IFERROR(IF('⑥-2A申告納付税額（3％）【室】'!C21-'⑦-2Aのうち道分【室】'!C21&lt;0, '⑥-2A申告納付税額（3％）【室】'!C21-'⑦-2Aのうち道分【室】'!C21, 0), 0)</f>
        <v>0</v>
      </c>
      <c r="D21" s="10">
        <f>IFERROR(IF('⑥-2A申告納付税額（3％）【室】'!D21-'⑦-2Aのうち道分【室】'!D21&lt;0, '⑥-2A申告納付税額（3％）【室】'!D21-'⑦-2Aのうち道分【室】'!D21, 0), 0)</f>
        <v>0</v>
      </c>
      <c r="E21" s="10">
        <f>IFERROR(IF('⑥-2A申告納付税額（3％）【室】'!E21-'⑦-2Aのうち道分【室】'!E21&lt;0, '⑥-2A申告納付税額（3％）【室】'!E21-'⑦-2Aのうち道分【室】'!E21, 0), 0)</f>
        <v>0</v>
      </c>
      <c r="F21" s="10">
        <f>IFERROR(IF('⑥-2A申告納付税額（3％）【室】'!F21-'⑦-2Aのうち道分【室】'!F21&lt;0, '⑥-2A申告納付税額（3％）【室】'!F21-'⑦-2Aのうち道分【室】'!F21, 0), 0)</f>
        <v>0</v>
      </c>
      <c r="G21" s="10">
        <f>IFERROR(IF('⑥-2A申告納付税額（3％）【室】'!G21-'⑦-2Aのうち道分【室】'!G21&lt;0, '⑥-2A申告納付税額（3％）【室】'!G21-'⑦-2Aのうち道分【室】'!G21, 0), 0)</f>
        <v>0</v>
      </c>
      <c r="H21" s="10">
        <f>IFERROR(IF('⑥-2A申告納付税額（3％）【室】'!H21-'⑦-2Aのうち道分【室】'!H21&lt;0, '⑥-2A申告納付税額（3％）【室】'!H21-'⑦-2Aのうち道分【室】'!H21, 0), 0)</f>
        <v>0</v>
      </c>
      <c r="I21" s="10">
        <f>IFERROR(IF('⑥-2A申告納付税額（3％）【室】'!I21-'⑦-2Aのうち道分【室】'!I21&lt;0, '⑥-2A申告納付税額（3％）【室】'!I21-'⑦-2Aのうち道分【室】'!I21, 0), 0)</f>
        <v>0</v>
      </c>
      <c r="J21" s="10">
        <f>IFERROR(IF('⑥-2A申告納付税額（3％）【室】'!J21-'⑦-2Aのうち道分【室】'!J21&lt;0, '⑥-2A申告納付税額（3％）【室】'!J21-'⑦-2Aのうち道分【室】'!J21, 0), 0)</f>
        <v>0</v>
      </c>
      <c r="K21" s="10">
        <f>IFERROR(IF('⑥-2A申告納付税額（3％）【室】'!K21-'⑦-2Aのうち道分【室】'!K21&lt;0, '⑥-2A申告納付税額（3％）【室】'!K21-'⑦-2Aのうち道分【室】'!K21, 0), 0)</f>
        <v>0</v>
      </c>
      <c r="L21" s="10">
        <f>IFERROR(IF('⑥-2A申告納付税額（3％）【室】'!L21-'⑦-2Aのうち道分【室】'!L21&lt;0, '⑥-2A申告納付税額（3％）【室】'!L21-'⑦-2Aのうち道分【室】'!L21, 0), 0)</f>
        <v>0</v>
      </c>
      <c r="M21" s="10">
        <f>IFERROR(IF('⑥-2A申告納付税額（3％）【室】'!M21-'⑦-2Aのうち道分【室】'!M21&lt;0, '⑥-2A申告納付税額（3％）【室】'!M21-'⑦-2Aのうち道分【室】'!M21, 0), 0)</f>
        <v>0</v>
      </c>
      <c r="N21" s="91">
        <f>IFERROR(IF('⑥-2A申告納付税額（3％）【室】'!N21-'⑦-2Aのうち道分【室】'!N21&lt;0, '⑥-2A申告納付税額（3％）【室】'!N21-'⑦-2Aのうち道分【室】'!N21, 0), 0)</f>
        <v>0</v>
      </c>
      <c r="O21" s="91">
        <f>IFERROR(IF('⑥-2A申告納付税額（3％）【室】'!O21-'⑦-2Aのうち道分【室】'!O21&lt;0, '⑥-2A申告納付税額（3％）【室】'!O21-'⑦-2Aのうち道分【室】'!O21, 0), 0)</f>
        <v>0</v>
      </c>
      <c r="P21" s="91">
        <f>IFERROR(IF('⑥-2A申告納付税額（3％）【室】'!P21-'⑦-2Aのうち道分【室】'!P21&lt;0, '⑥-2A申告納付税額（3％）【室】'!P21-'⑦-2Aのうち道分【室】'!P21, 0), 0)</f>
        <v>0</v>
      </c>
      <c r="Q21" s="91">
        <f>IFERROR(IF('⑥-2A申告納付税額（3％）【室】'!Q21-'⑦-2Aのうち道分【室】'!Q21&lt;0, '⑥-2A申告納付税額（3％）【室】'!Q21-'⑦-2Aのうち道分【室】'!Q21, 0), 0)</f>
        <v>0</v>
      </c>
      <c r="R21" s="91">
        <f>IFERROR(IF('⑥-2A申告納付税額（3％）【室】'!R21-'⑦-2Aのうち道分【室】'!R21&lt;0, '⑥-2A申告納付税額（3％）【室】'!R21-'⑦-2Aのうち道分【室】'!R21, 0), 0)</f>
        <v>0</v>
      </c>
      <c r="S21" s="91">
        <f>IFERROR(IF('⑥-2A申告納付税額（3％）【室】'!S21-'⑦-2Aのうち道分【室】'!S21&lt;0, '⑥-2A申告納付税額（3％）【室】'!S21-'⑦-2Aのうち道分【室】'!S21, 0), 0)</f>
        <v>0</v>
      </c>
      <c r="T21" s="91">
        <f>IFERROR(IF('⑥-2A申告納付税額（3％）【室】'!T21-'⑦-2Aのうち道分【室】'!T21&lt;0, '⑥-2A申告納付税額（3％）【室】'!T21-'⑦-2Aのうち道分【室】'!T21, 0), 0)</f>
        <v>0</v>
      </c>
      <c r="U21" s="91">
        <f>IFERROR(IF('⑥-2A申告納付税額（3％）【室】'!U21-'⑦-2Aのうち道分【室】'!U21&lt;0, '⑥-2A申告納付税額（3％）【室】'!U21-'⑦-2Aのうち道分【室】'!U21, 0), 0)</f>
        <v>0</v>
      </c>
      <c r="V21" s="91">
        <f>IFERROR(IF('⑥-2A申告納付税額（3％）【室】'!V21-'⑦-2Aのうち道分【室】'!V21&lt;0, '⑥-2A申告納付税額（3％）【室】'!V21-'⑦-2Aのうち道分【室】'!V21, 0), 0)</f>
        <v>0</v>
      </c>
      <c r="W21" s="91">
        <f>IFERROR(IF('⑥-2A申告納付税額（3％）【室】'!W21-'⑦-2Aのうち道分【室】'!W21&lt;0, '⑥-2A申告納付税額（3％）【室】'!W21-'⑦-2Aのうち道分【室】'!W21, 0), 0)</f>
        <v>0</v>
      </c>
      <c r="X21" s="91">
        <f>IFERROR(IF('⑥-2A申告納付税額（3％）【室】'!X21-'⑦-2Aのうち道分【室】'!X21&lt;0, '⑥-2A申告納付税額（3％）【室】'!X21-'⑦-2Aのうち道分【室】'!X21, 0), 0)</f>
        <v>0</v>
      </c>
      <c r="Y21" s="91">
        <f>IFERROR(IF('⑥-2A申告納付税額（3％）【室】'!Y21-'⑦-2Aのうち道分【室】'!Y21&lt;0, '⑥-2A申告納付税額（3％）【室】'!Y21-'⑦-2Aのうち道分【室】'!Y21, 0), 0)</f>
        <v>0</v>
      </c>
      <c r="Z21" s="91">
        <f>IFERROR(IF('⑥-2A申告納付税額（3％）【室】'!Z21-'⑦-2Aのうち道分【室】'!Z21&lt;0, '⑥-2A申告納付税額（3％）【室】'!Z21-'⑦-2Aのうち道分【室】'!Z21, 0), 0)</f>
        <v>0</v>
      </c>
      <c r="AA21" s="91">
        <f>IFERROR(IF('⑥-2A申告納付税額（3％）【室】'!AA21-'⑦-2Aのうち道分【室】'!AA21&lt;0, '⑥-2A申告納付税額（3％）【室】'!AA21-'⑦-2Aのうち道分【室】'!AA21, 0), 0)</f>
        <v>0</v>
      </c>
      <c r="AB21" s="91">
        <f>IFERROR(IF('⑥-2A申告納付税額（3％）【室】'!AB21-'⑦-2Aのうち道分【室】'!AB21&lt;0, '⑥-2A申告納付税額（3％）【室】'!AB21-'⑦-2Aのうち道分【室】'!AB21, 0), 0)</f>
        <v>0</v>
      </c>
      <c r="AC21" s="91">
        <f>IFERROR(IF('⑥-2A申告納付税額（3％）【室】'!AC21-'⑦-2Aのうち道分【室】'!AC21&lt;0, '⑥-2A申告納付税額（3％）【室】'!AC21-'⑦-2Aのうち道分【室】'!AC21, 0), 0)</f>
        <v>0</v>
      </c>
      <c r="AD21" s="91">
        <f>IFERROR(IF('⑥-2A申告納付税額（3％）【室】'!AD21-'⑦-2Aのうち道分【室】'!AD21&lt;0, '⑥-2A申告納付税額（3％）【室】'!AD21-'⑦-2Aのうち道分【室】'!AD21, 0), 0)</f>
        <v>0</v>
      </c>
      <c r="AE21" s="91">
        <f>IFERROR(IF('⑥-2A申告納付税額（3％）【室】'!AE21-'⑦-2Aのうち道分【室】'!AE21&lt;0, '⑥-2A申告納付税額（3％）【室】'!AE21-'⑦-2Aのうち道分【室】'!AE21, 0), 0)</f>
        <v>0</v>
      </c>
      <c r="AF21" s="91">
        <f>IFERROR(IF('⑥-2A申告納付税額（3％）【室】'!AF21-'⑦-2Aのうち道分【室】'!AF21&lt;0, '⑥-2A申告納付税額（3％）【室】'!AF21-'⑦-2Aのうち道分【室】'!AF21, 0), 0)</f>
        <v>0</v>
      </c>
      <c r="AG21" s="91">
        <f>IFERROR(IF('⑥-2A申告納付税額（3％）【室】'!AG21-'⑦-2Aのうち道分【室】'!AG21&lt;0, '⑥-2A申告納付税額（3％）【室】'!AG21-'⑦-2Aのうち道分【室】'!AG21, 0), 0)</f>
        <v>0</v>
      </c>
      <c r="AH21" s="91">
        <f>IFERROR(IF('⑥-2A申告納付税額（3％）【室】'!AH21-'⑦-2Aのうち道分【室】'!AH21&lt;0, '⑥-2A申告納付税額（3％）【室】'!AH21-'⑦-2Aのうち道分【室】'!AH21, 0), 0)</f>
        <v>0</v>
      </c>
      <c r="AI21" s="91">
        <f>IFERROR(IF('⑥-2A申告納付税額（3％）【室】'!AI21-'⑦-2Aのうち道分【室】'!AI21&lt;0, '⑥-2A申告納付税額（3％）【室】'!AI21-'⑦-2Aのうち道分【室】'!AI21, 0), 0)</f>
        <v>0</v>
      </c>
      <c r="AJ21" s="91">
        <f>IFERROR(IF('⑥-2A申告納付税額（3％）【室】'!AJ21-'⑦-2Aのうち道分【室】'!AJ21&lt;0, '⑥-2A申告納付税額（3％）【室】'!AJ21-'⑦-2Aのうち道分【室】'!AJ21, 0), 0)</f>
        <v>0</v>
      </c>
      <c r="AK21" s="91">
        <f>IFERROR(IF('⑥-2A申告納付税額（3％）【室】'!AK21-'⑦-2Aのうち道分【室】'!AK21&lt;0, '⑥-2A申告納付税額（3％）【室】'!AK21-'⑦-2Aのうち道分【室】'!AK21, 0), 0)</f>
        <v>0</v>
      </c>
      <c r="AL21" s="91">
        <f>IFERROR(IF('⑥-2A申告納付税額（3％）【室】'!AL21-'⑦-2Aのうち道分【室】'!AL21&lt;0, '⑥-2A申告納付税額（3％）【室】'!AL21-'⑦-2Aのうち道分【室】'!AL21, 0), 0)</f>
        <v>0</v>
      </c>
      <c r="AM21" s="91">
        <f>IFERROR(IF('⑥-2A申告納付税額（3％）【室】'!AM21-'⑦-2Aのうち道分【室】'!AM21&lt;0, '⑥-2A申告納付税額（3％）【室】'!AM21-'⑦-2Aのうち道分【室】'!AM21, 0), 0)</f>
        <v>0</v>
      </c>
      <c r="AN21" s="91">
        <f>IFERROR(IF('⑥-2A申告納付税額（3％）【室】'!AN21-'⑦-2Aのうち道分【室】'!AN21&lt;0, '⑥-2A申告納付税額（3％）【室】'!AN21-'⑦-2Aのうち道分【室】'!AN21, 0), 0)</f>
        <v>0</v>
      </c>
      <c r="AO21" s="91">
        <f>IFERROR(IF('⑥-2A申告納付税額（3％）【室】'!AO21-'⑦-2Aのうち道分【室】'!AO21&lt;0, '⑥-2A申告納付税額（3％）【室】'!AO21-'⑦-2Aのうち道分【室】'!AO21, 0), 0)</f>
        <v>0</v>
      </c>
      <c r="AP21" s="91">
        <f>IFERROR(IF('⑥-2A申告納付税額（3％）【室】'!AP21-'⑦-2Aのうち道分【室】'!AP21&lt;0, '⑥-2A申告納付税額（3％）【室】'!AP21-'⑦-2Aのうち道分【室】'!AP21, 0), 0)</f>
        <v>0</v>
      </c>
      <c r="AQ21" s="91">
        <f>IFERROR(IF('⑥-2A申告納付税額（3％）【室】'!AQ21-'⑦-2Aのうち道分【室】'!AQ21&lt;0, '⑥-2A申告納付税額（3％）【室】'!AQ21-'⑦-2Aのうち道分【室】'!AQ21, 0), 0)</f>
        <v>0</v>
      </c>
      <c r="AR21" s="91">
        <f>IFERROR(IF('⑥-2A申告納付税額（3％）【室】'!AR21-'⑦-2Aのうち道分【室】'!AR21&lt;0, '⑥-2A申告納付税額（3％）【室】'!AR21-'⑦-2Aのうち道分【室】'!AR21, 0), 0)</f>
        <v>0</v>
      </c>
      <c r="AS21" s="91">
        <f>IFERROR(IF('⑥-2A申告納付税額（3％）【室】'!AS21-'⑦-2Aのうち道分【室】'!AS21&lt;0, '⑥-2A申告納付税額（3％）【室】'!AS21-'⑦-2Aのうち道分【室】'!AS21, 0), 0)</f>
        <v>0</v>
      </c>
      <c r="AT21" s="91">
        <f>IFERROR(IF('⑥-2A申告納付税額（3％）【室】'!AT21-'⑦-2Aのうち道分【室】'!AT21&lt;0, '⑥-2A申告納付税額（3％）【室】'!AT21-'⑦-2Aのうち道分【室】'!AT21, 0), 0)</f>
        <v>0</v>
      </c>
      <c r="AU21" s="91">
        <f>IFERROR(IF('⑥-2A申告納付税額（3％）【室】'!AU21-'⑦-2Aのうち道分【室】'!AU21&lt;0, '⑥-2A申告納付税額（3％）【室】'!AU21-'⑦-2Aのうち道分【室】'!AU21, 0), 0)</f>
        <v>0</v>
      </c>
      <c r="AV21" s="91">
        <f>IFERROR(IF('⑥-2A申告納付税額（3％）【室】'!AV21-'⑦-2Aのうち道分【室】'!AV21&lt;0, '⑥-2A申告納付税額（3％）【室】'!AV21-'⑦-2Aのうち道分【室】'!AV21, 0), 0)</f>
        <v>0</v>
      </c>
      <c r="AW21" s="91">
        <f>IFERROR(IF('⑥-2A申告納付税額（3％）【室】'!AW21-'⑦-2Aのうち道分【室】'!AW21&lt;0, '⑥-2A申告納付税額（3％）【室】'!AW21-'⑦-2Aのうち道分【室】'!AW21, 0), 0)</f>
        <v>0</v>
      </c>
      <c r="AX21" s="91">
        <f>IFERROR(IF('⑥-2A申告納付税額（3％）【室】'!AX21-'⑦-2Aのうち道分【室】'!AX21&lt;0, '⑥-2A申告納付税額（3％）【室】'!AX21-'⑦-2Aのうち道分【室】'!AX21, 0), 0)</f>
        <v>0</v>
      </c>
      <c r="AY21" s="91">
        <f>IFERROR(IF('⑥-2A申告納付税額（3％）【室】'!AY21-'⑦-2Aのうち道分【室】'!AY21&lt;0, '⑥-2A申告納付税額（3％）【室】'!AY21-'⑦-2Aのうち道分【室】'!AY21, 0), 0)</f>
        <v>0</v>
      </c>
      <c r="AZ21" s="91">
        <f>IFERROR(IF('⑥-2A申告納付税額（3％）【室】'!AZ21-'⑦-2Aのうち道分【室】'!AZ21&lt;0, '⑥-2A申告納付税額（3％）【室】'!AZ21-'⑦-2Aのうち道分【室】'!AZ21, 0), 0)</f>
        <v>0</v>
      </c>
      <c r="BA21" s="91">
        <f>IFERROR(IF('⑥-2A申告納付税額（3％）【室】'!BA21-'⑦-2Aのうち道分【室】'!BA21&lt;0, '⑥-2A申告納付税額（3％）【室】'!BA21-'⑦-2Aのうち道分【室】'!BA21, 0), 0)</f>
        <v>0</v>
      </c>
      <c r="BB21" s="91">
        <f>IFERROR(IF('⑥-2A申告納付税額（3％）【室】'!BB21-'⑦-2Aのうち道分【室】'!BB21&lt;0, '⑥-2A申告納付税額（3％）【室】'!BB21-'⑦-2Aのうち道分【室】'!BB21, 0), 0)</f>
        <v>0</v>
      </c>
      <c r="BC21" s="91">
        <f>IFERROR(IF('⑥-2A申告納付税額（3％）【室】'!BC21-'⑦-2Aのうち道分【室】'!BC21&lt;0, '⑥-2A申告納付税額（3％）【室】'!BC21-'⑦-2Aのうち道分【室】'!BC21, 0), 0)</f>
        <v>0</v>
      </c>
      <c r="BD21" s="91">
        <f>IFERROR(IF('⑥-2A申告納付税額（3％）【室】'!BD21-'⑦-2Aのうち道分【室】'!BD21&lt;0, '⑥-2A申告納付税額（3％）【室】'!BD21-'⑦-2Aのうち道分【室】'!BD21, 0), 0)</f>
        <v>0</v>
      </c>
      <c r="BE21" s="91">
        <f>IFERROR(IF('⑥-2A申告納付税額（3％）【室】'!BE21-'⑦-2Aのうち道分【室】'!BE21&lt;0, '⑥-2A申告納付税額（3％）【室】'!BE21-'⑦-2Aのうち道分【室】'!BE21, 0), 0)</f>
        <v>0</v>
      </c>
      <c r="BF21" s="91">
        <f>IFERROR(IF('⑥-2A申告納付税額（3％）【室】'!BF21-'⑦-2Aのうち道分【室】'!BF21&lt;0, '⑥-2A申告納付税額（3％）【室】'!BF21-'⑦-2Aのうち道分【室】'!BF21, 0), 0)</f>
        <v>0</v>
      </c>
      <c r="BG21" s="91">
        <f>IFERROR(IF('⑥-2A申告納付税額（3％）【室】'!BG21-'⑦-2Aのうち道分【室】'!BG21&lt;0, '⑥-2A申告納付税額（3％）【室】'!BG21-'⑦-2Aのうち道分【室】'!BG21, 0), 0)</f>
        <v>0</v>
      </c>
      <c r="BH21" s="91">
        <f>IFERROR(IF('⑥-2A申告納付税額（3％）【室】'!BH21-'⑦-2Aのうち道分【室】'!BH21&lt;0, '⑥-2A申告納付税額（3％）【室】'!BH21-'⑦-2Aのうち道分【室】'!BH21, 0), 0)</f>
        <v>0</v>
      </c>
      <c r="BI21" s="91">
        <f>IFERROR(IF('⑥-2A申告納付税額（3％）【室】'!BI21-'⑦-2Aのうち道分【室】'!BI21&lt;0, '⑥-2A申告納付税額（3％）【室】'!BI21-'⑦-2Aのうち道分【室】'!BI21, 0), 0)</f>
        <v>0</v>
      </c>
      <c r="BJ21" s="91">
        <f>IFERROR(IF('⑥-2A申告納付税額（3％）【室】'!BJ21-'⑦-2Aのうち道分【室】'!BJ21&lt;0, '⑥-2A申告納付税額（3％）【室】'!BJ21-'⑦-2Aのうち道分【室】'!BJ21, 0), 0)</f>
        <v>0</v>
      </c>
      <c r="BK21" s="91">
        <f>IFERROR(IF('⑥-2A申告納付税額（3％）【室】'!BK21-'⑦-2Aのうち道分【室】'!BK21&lt;0, '⑥-2A申告納付税額（3％）【室】'!BK21-'⑦-2Aのうち道分【室】'!BK21, 0), 0)</f>
        <v>0</v>
      </c>
      <c r="BL21" s="91">
        <f>IFERROR(IF('⑥-2A申告納付税額（3％）【室】'!BL21-'⑦-2Aのうち道分【室】'!BL21&lt;0, '⑥-2A申告納付税額（3％）【室】'!BL21-'⑦-2Aのうち道分【室】'!BL21, 0), 0)</f>
        <v>0</v>
      </c>
      <c r="BM21" s="91">
        <f>IFERROR(IF('⑥-2A申告納付税額（3％）【室】'!BM21-'⑦-2Aのうち道分【室】'!BM21&lt;0, '⑥-2A申告納付税額（3％）【室】'!BM21-'⑦-2Aのうち道分【室】'!BM21, 0), 0)</f>
        <v>0</v>
      </c>
      <c r="BN21" s="91">
        <f>IFERROR(IF('⑥-2A申告納付税額（3％）【室】'!BN21-'⑦-2Aのうち道分【室】'!BN21&lt;0, '⑥-2A申告納付税額（3％）【室】'!BN21-'⑦-2Aのうち道分【室】'!BN21, 0), 0)</f>
        <v>0</v>
      </c>
      <c r="BO21" s="91">
        <f>IFERROR(IF('⑥-2A申告納付税額（3％）【室】'!BO21-'⑦-2Aのうち道分【室】'!BO21&lt;0, '⑥-2A申告納付税額（3％）【室】'!BO21-'⑦-2Aのうち道分【室】'!BO21, 0), 0)</f>
        <v>0</v>
      </c>
      <c r="BP21" s="91">
        <f>IFERROR(IF('⑥-2A申告納付税額（3％）【室】'!BP21-'⑦-2Aのうち道分【室】'!BP21&lt;0, '⑥-2A申告納付税額（3％）【室】'!BP21-'⑦-2Aのうち道分【室】'!BP21, 0), 0)</f>
        <v>0</v>
      </c>
      <c r="BQ21" s="91">
        <f>IFERROR(IF('⑥-2A申告納付税額（3％）【室】'!BQ21-'⑦-2Aのうち道分【室】'!BQ21&lt;0, '⑥-2A申告納付税額（3％）【室】'!BQ21-'⑦-2Aのうち道分【室】'!BQ21, 0), 0)</f>
        <v>0</v>
      </c>
      <c r="BR21" s="91">
        <f>IFERROR(IF('⑥-2A申告納付税額（3％）【室】'!BR21-'⑦-2Aのうち道分【室】'!BR21&lt;0, '⑥-2A申告納付税額（3％）【室】'!BR21-'⑦-2Aのうち道分【室】'!BR21, 0), 0)</f>
        <v>0</v>
      </c>
      <c r="BS21" s="91">
        <f>IFERROR(IF('⑥-2A申告納付税額（3％）【室】'!BS21-'⑦-2Aのうち道分【室】'!BS21&lt;0, '⑥-2A申告納付税額（3％）【室】'!BS21-'⑦-2Aのうち道分【室】'!BS21, 0), 0)</f>
        <v>0</v>
      </c>
      <c r="BT21" s="91">
        <f>IFERROR(IF('⑥-2A申告納付税額（3％）【室】'!BT21-'⑦-2Aのうち道分【室】'!BT21&lt;0, '⑥-2A申告納付税額（3％）【室】'!BT21-'⑦-2Aのうち道分【室】'!BT21, 0), 0)</f>
        <v>0</v>
      </c>
      <c r="BU21" s="91">
        <f>IFERROR(IF('⑥-2A申告納付税額（3％）【室】'!BU21-'⑦-2Aのうち道分【室】'!BU21&lt;0, '⑥-2A申告納付税額（3％）【室】'!BU21-'⑦-2Aのうち道分【室】'!BU21, 0), 0)</f>
        <v>0</v>
      </c>
      <c r="BV21" s="91">
        <f>IFERROR(IF('⑥-2A申告納付税額（3％）【室】'!BV21-'⑦-2Aのうち道分【室】'!BV21&lt;0, '⑥-2A申告納付税額（3％）【室】'!BV21-'⑦-2Aのうち道分【室】'!BV21, 0), 0)</f>
        <v>0</v>
      </c>
      <c r="BW21" s="91">
        <f>IFERROR(IF('⑥-2A申告納付税額（3％）【室】'!BW21-'⑦-2Aのうち道分【室】'!BW21&lt;0, '⑥-2A申告納付税額（3％）【室】'!BW21-'⑦-2Aのうち道分【室】'!BW21, 0), 0)</f>
        <v>0</v>
      </c>
      <c r="BX21" s="91">
        <f>IFERROR(IF('⑥-2A申告納付税額（3％）【室】'!BX21-'⑦-2Aのうち道分【室】'!BX21&lt;0, '⑥-2A申告納付税額（3％）【室】'!BX21-'⑦-2Aのうち道分【室】'!BX21, 0), 0)</f>
        <v>0</v>
      </c>
      <c r="BY21" s="91">
        <f>IFERROR(IF('⑥-2A申告納付税額（3％）【室】'!BY21-'⑦-2Aのうち道分【室】'!BY21&lt;0, '⑥-2A申告納付税額（3％）【室】'!BY21-'⑦-2Aのうち道分【室】'!BY21, 0), 0)</f>
        <v>0</v>
      </c>
      <c r="BZ21" s="91">
        <f>IFERROR(IF('⑥-2A申告納付税額（3％）【室】'!BZ21-'⑦-2Aのうち道分【室】'!BZ21&lt;0, '⑥-2A申告納付税額（3％）【室】'!BZ21-'⑦-2Aのうち道分【室】'!BZ21, 0), 0)</f>
        <v>0</v>
      </c>
      <c r="CA21" s="91">
        <f>IFERROR(IF('⑥-2A申告納付税額（3％）【室】'!CA21-'⑦-2Aのうち道分【室】'!CA21&lt;0, '⑥-2A申告納付税額（3％）【室】'!CA21-'⑦-2Aのうち道分【室】'!CA21, 0), 0)</f>
        <v>0</v>
      </c>
      <c r="CB21" s="91">
        <f>IFERROR(IF('⑥-2A申告納付税額（3％）【室】'!CB21-'⑦-2Aのうち道分【室】'!CB21&lt;0, '⑥-2A申告納付税額（3％）【室】'!CB21-'⑦-2Aのうち道分【室】'!CB21, 0), 0)</f>
        <v>0</v>
      </c>
      <c r="CC21" s="91">
        <f>IFERROR(IF('⑥-2A申告納付税額（3％）【室】'!CC21-'⑦-2Aのうち道分【室】'!CC21&lt;0, '⑥-2A申告納付税額（3％）【室】'!CC21-'⑦-2Aのうち道分【室】'!CC21, 0), 0)</f>
        <v>0</v>
      </c>
      <c r="CD21" s="91">
        <f>IFERROR(IF('⑥-2A申告納付税額（3％）【室】'!CD21-'⑦-2Aのうち道分【室】'!CD21&lt;0, '⑥-2A申告納付税額（3％）【室】'!CD21-'⑦-2Aのうち道分【室】'!CD21, 0), 0)</f>
        <v>0</v>
      </c>
      <c r="CE21" s="91">
        <f>IFERROR(IF('⑥-2A申告納付税額（3％）【室】'!CE21-'⑦-2Aのうち道分【室】'!CE21&lt;0, '⑥-2A申告納付税額（3％）【室】'!CE21-'⑦-2Aのうち道分【室】'!CE21, 0), 0)</f>
        <v>0</v>
      </c>
      <c r="CF21" s="91">
        <f>IFERROR(IF('⑥-2A申告納付税額（3％）【室】'!CF21-'⑦-2Aのうち道分【室】'!CF21&lt;0, '⑥-2A申告納付税額（3％）【室】'!CF21-'⑦-2Aのうち道分【室】'!CF21, 0), 0)</f>
        <v>0</v>
      </c>
      <c r="CG21" s="91">
        <f>IFERROR(IF('⑥-2A申告納付税額（3％）【室】'!CG21-'⑦-2Aのうち道分【室】'!CG21&lt;0, '⑥-2A申告納付税額（3％）【室】'!CG21-'⑦-2Aのうち道分【室】'!CG21, 0), 0)</f>
        <v>0</v>
      </c>
      <c r="CH21" s="91">
        <f>IFERROR(IF('⑥-2A申告納付税額（3％）【室】'!CH21-'⑦-2Aのうち道分【室】'!CH21&lt;0, '⑥-2A申告納付税額（3％）【室】'!CH21-'⑦-2Aのうち道分【室】'!CH21, 0), 0)</f>
        <v>0</v>
      </c>
      <c r="CI21" s="91">
        <f>IFERROR(IF('⑥-2A申告納付税額（3％）【室】'!CI21-'⑦-2Aのうち道分【室】'!CI21&lt;0, '⑥-2A申告納付税額（3％）【室】'!CI21-'⑦-2Aのうち道分【室】'!CI21, 0), 0)</f>
        <v>0</v>
      </c>
      <c r="CJ21" s="91">
        <f>IFERROR(IF('⑥-2A申告納付税額（3％）【室】'!CJ21-'⑦-2Aのうち道分【室】'!CJ21&lt;0, '⑥-2A申告納付税額（3％）【室】'!CJ21-'⑦-2Aのうち道分【室】'!CJ21, 0), 0)</f>
        <v>0</v>
      </c>
      <c r="CK21" s="91">
        <f>IFERROR(IF('⑥-2A申告納付税額（3％）【室】'!CK21-'⑦-2Aのうち道分【室】'!CK21&lt;0, '⑥-2A申告納付税額（3％）【室】'!CK21-'⑦-2Aのうち道分【室】'!CK21, 0), 0)</f>
        <v>0</v>
      </c>
      <c r="CL21" s="91">
        <f>IFERROR(IF('⑥-2A申告納付税額（3％）【室】'!CL21-'⑦-2Aのうち道分【室】'!CL21&lt;0, '⑥-2A申告納付税額（3％）【室】'!CL21-'⑦-2Aのうち道分【室】'!CL21, 0), 0)</f>
        <v>0</v>
      </c>
      <c r="CM21" s="91">
        <f>IFERROR(IF('⑥-2A申告納付税額（3％）【室】'!CM21-'⑦-2Aのうち道分【室】'!CM21&lt;0, '⑥-2A申告納付税額（3％）【室】'!CM21-'⑦-2Aのうち道分【室】'!CM21, 0), 0)</f>
        <v>0</v>
      </c>
      <c r="CN21" s="91">
        <f>IFERROR(IF('⑥-2A申告納付税額（3％）【室】'!CN21-'⑦-2Aのうち道分【室】'!CN21&lt;0, '⑥-2A申告納付税額（3％）【室】'!CN21-'⑦-2Aのうち道分【室】'!CN21, 0), 0)</f>
        <v>0</v>
      </c>
      <c r="CO21" s="91">
        <f>IFERROR(IF('⑥-2A申告納付税額（3％）【室】'!CO21-'⑦-2Aのうち道分【室】'!CO21&lt;0, '⑥-2A申告納付税額（3％）【室】'!CO21-'⑦-2Aのうち道分【室】'!CO21, 0), 0)</f>
        <v>0</v>
      </c>
      <c r="CP21" s="91">
        <f>IFERROR(IF('⑥-2A申告納付税額（3％）【室】'!CP21-'⑦-2Aのうち道分【室】'!CP21&lt;0, '⑥-2A申告納付税額（3％）【室】'!CP21-'⑦-2Aのうち道分【室】'!CP21, 0), 0)</f>
        <v>0</v>
      </c>
      <c r="CQ21" s="91">
        <f>IFERROR(IF('⑥-2A申告納付税額（3％）【室】'!CQ21-'⑦-2Aのうち道分【室】'!CQ21&lt;0, '⑥-2A申告納付税額（3％）【室】'!CQ21-'⑦-2Aのうち道分【室】'!CQ21, 0), 0)</f>
        <v>0</v>
      </c>
      <c r="CR21" s="91">
        <f>IFERROR(IF('⑥-2A申告納付税額（3％）【室】'!CR21-'⑦-2Aのうち道分【室】'!CR21&lt;0, '⑥-2A申告納付税額（3％）【室】'!CR21-'⑦-2Aのうち道分【室】'!CR21, 0), 0)</f>
        <v>0</v>
      </c>
      <c r="CS21" s="91">
        <f>IFERROR(IF('⑥-2A申告納付税額（3％）【室】'!CS21-'⑦-2Aのうち道分【室】'!CS21&lt;0, '⑥-2A申告納付税額（3％）【室】'!CS21-'⑦-2Aのうち道分【室】'!CS21, 0), 0)</f>
        <v>0</v>
      </c>
      <c r="CT21" s="91">
        <f>IFERROR(IF('⑥-2A申告納付税額（3％）【室】'!CT21-'⑦-2Aのうち道分【室】'!CT21&lt;0, '⑥-2A申告納付税額（3％）【室】'!CT21-'⑦-2Aのうち道分【室】'!CT21, 0), 0)</f>
        <v>0</v>
      </c>
      <c r="CU21" s="91">
        <f>IFERROR(IF('⑥-2A申告納付税額（3％）【室】'!CU21-'⑦-2Aのうち道分【室】'!CU21&lt;0, '⑥-2A申告納付税額（3％）【室】'!CU21-'⑦-2Aのうち道分【室】'!CU21, 0), 0)</f>
        <v>0</v>
      </c>
      <c r="CV21" s="91">
        <f>IFERROR(IF('⑥-2A申告納付税額（3％）【室】'!CV21-'⑦-2Aのうち道分【室】'!CV21&lt;0, '⑥-2A申告納付税額（3％）【室】'!CV21-'⑦-2Aのうち道分【室】'!CV21, 0), 0)</f>
        <v>0</v>
      </c>
      <c r="CW21" s="91">
        <f>IFERROR(IF('⑥-2A申告納付税額（3％）【室】'!CW21-'⑦-2Aのうち道分【室】'!CW21&lt;0, '⑥-2A申告納付税額（3％）【室】'!CW21-'⑦-2Aのうち道分【室】'!CW21, 0), 0)</f>
        <v>0</v>
      </c>
      <c r="CX21" s="91">
        <f>IFERROR(IF('⑥-2A申告納付税額（3％）【室】'!CX21-'⑦-2Aのうち道分【室】'!CX21&lt;0, '⑥-2A申告納付税額（3％）【室】'!CX21-'⑦-2Aのうち道分【室】'!CX21, 0), 0)</f>
        <v>0</v>
      </c>
      <c r="CY21" s="165">
        <f t="shared" si="7"/>
        <v>0</v>
      </c>
      <c r="DC21" s="95">
        <v>13</v>
      </c>
      <c r="DD21" s="5">
        <f xml:space="preserve"> SUMIF(C21:CX21,"&lt;0",'①-2入力シート（宿泊人数）【室】'!C21:CX21)</f>
        <v>0</v>
      </c>
      <c r="DE21" s="5">
        <f xml:space="preserve"> SUMIF(C21:CX21,"&lt;0",'⑥-2A申告納付税額（3％）【室】'!C21:CX21)</f>
        <v>0</v>
      </c>
    </row>
    <row r="22" spans="1:109">
      <c r="A22" s="196"/>
      <c r="B22" s="92">
        <v>14</v>
      </c>
      <c r="C22" s="10">
        <f>IFERROR(IF('⑥-2A申告納付税額（3％）【室】'!C22-'⑦-2Aのうち道分【室】'!C22&lt;0, '⑥-2A申告納付税額（3％）【室】'!C22-'⑦-2Aのうち道分【室】'!C22, 0), 0)</f>
        <v>0</v>
      </c>
      <c r="D22" s="10">
        <f>IFERROR(IF('⑥-2A申告納付税額（3％）【室】'!D22-'⑦-2Aのうち道分【室】'!D22&lt;0, '⑥-2A申告納付税額（3％）【室】'!D22-'⑦-2Aのうち道分【室】'!D22, 0), 0)</f>
        <v>0</v>
      </c>
      <c r="E22" s="10">
        <f>IFERROR(IF('⑥-2A申告納付税額（3％）【室】'!E22-'⑦-2Aのうち道分【室】'!E22&lt;0, '⑥-2A申告納付税額（3％）【室】'!E22-'⑦-2Aのうち道分【室】'!E22, 0), 0)</f>
        <v>0</v>
      </c>
      <c r="F22" s="10">
        <f>IFERROR(IF('⑥-2A申告納付税額（3％）【室】'!F22-'⑦-2Aのうち道分【室】'!F22&lt;0, '⑥-2A申告納付税額（3％）【室】'!F22-'⑦-2Aのうち道分【室】'!F22, 0), 0)</f>
        <v>0</v>
      </c>
      <c r="G22" s="10">
        <f>IFERROR(IF('⑥-2A申告納付税額（3％）【室】'!G22-'⑦-2Aのうち道分【室】'!G22&lt;0, '⑥-2A申告納付税額（3％）【室】'!G22-'⑦-2Aのうち道分【室】'!G22, 0), 0)</f>
        <v>0</v>
      </c>
      <c r="H22" s="10">
        <f>IFERROR(IF('⑥-2A申告納付税額（3％）【室】'!H22-'⑦-2Aのうち道分【室】'!H22&lt;0, '⑥-2A申告納付税額（3％）【室】'!H22-'⑦-2Aのうち道分【室】'!H22, 0), 0)</f>
        <v>0</v>
      </c>
      <c r="I22" s="10">
        <f>IFERROR(IF('⑥-2A申告納付税額（3％）【室】'!I22-'⑦-2Aのうち道分【室】'!I22&lt;0, '⑥-2A申告納付税額（3％）【室】'!I22-'⑦-2Aのうち道分【室】'!I22, 0), 0)</f>
        <v>0</v>
      </c>
      <c r="J22" s="10">
        <f>IFERROR(IF('⑥-2A申告納付税額（3％）【室】'!J22-'⑦-2Aのうち道分【室】'!J22&lt;0, '⑥-2A申告納付税額（3％）【室】'!J22-'⑦-2Aのうち道分【室】'!J22, 0), 0)</f>
        <v>0</v>
      </c>
      <c r="K22" s="10">
        <f>IFERROR(IF('⑥-2A申告納付税額（3％）【室】'!K22-'⑦-2Aのうち道分【室】'!K22&lt;0, '⑥-2A申告納付税額（3％）【室】'!K22-'⑦-2Aのうち道分【室】'!K22, 0), 0)</f>
        <v>0</v>
      </c>
      <c r="L22" s="10">
        <f>IFERROR(IF('⑥-2A申告納付税額（3％）【室】'!L22-'⑦-2Aのうち道分【室】'!L22&lt;0, '⑥-2A申告納付税額（3％）【室】'!L22-'⑦-2Aのうち道分【室】'!L22, 0), 0)</f>
        <v>0</v>
      </c>
      <c r="M22" s="10">
        <f>IFERROR(IF('⑥-2A申告納付税額（3％）【室】'!M22-'⑦-2Aのうち道分【室】'!M22&lt;0, '⑥-2A申告納付税額（3％）【室】'!M22-'⑦-2Aのうち道分【室】'!M22, 0), 0)</f>
        <v>0</v>
      </c>
      <c r="N22" s="91">
        <f>IFERROR(IF('⑥-2A申告納付税額（3％）【室】'!N22-'⑦-2Aのうち道分【室】'!N22&lt;0, '⑥-2A申告納付税額（3％）【室】'!N22-'⑦-2Aのうち道分【室】'!N22, 0), 0)</f>
        <v>0</v>
      </c>
      <c r="O22" s="91">
        <f>IFERROR(IF('⑥-2A申告納付税額（3％）【室】'!O22-'⑦-2Aのうち道分【室】'!O22&lt;0, '⑥-2A申告納付税額（3％）【室】'!O22-'⑦-2Aのうち道分【室】'!O22, 0), 0)</f>
        <v>0</v>
      </c>
      <c r="P22" s="91">
        <f>IFERROR(IF('⑥-2A申告納付税額（3％）【室】'!P22-'⑦-2Aのうち道分【室】'!P22&lt;0, '⑥-2A申告納付税額（3％）【室】'!P22-'⑦-2Aのうち道分【室】'!P22, 0), 0)</f>
        <v>0</v>
      </c>
      <c r="Q22" s="91">
        <f>IFERROR(IF('⑥-2A申告納付税額（3％）【室】'!Q22-'⑦-2Aのうち道分【室】'!Q22&lt;0, '⑥-2A申告納付税額（3％）【室】'!Q22-'⑦-2Aのうち道分【室】'!Q22, 0), 0)</f>
        <v>0</v>
      </c>
      <c r="R22" s="91">
        <f>IFERROR(IF('⑥-2A申告納付税額（3％）【室】'!R22-'⑦-2Aのうち道分【室】'!R22&lt;0, '⑥-2A申告納付税額（3％）【室】'!R22-'⑦-2Aのうち道分【室】'!R22, 0), 0)</f>
        <v>0</v>
      </c>
      <c r="S22" s="91">
        <f>IFERROR(IF('⑥-2A申告納付税額（3％）【室】'!S22-'⑦-2Aのうち道分【室】'!S22&lt;0, '⑥-2A申告納付税額（3％）【室】'!S22-'⑦-2Aのうち道分【室】'!S22, 0), 0)</f>
        <v>0</v>
      </c>
      <c r="T22" s="91">
        <f>IFERROR(IF('⑥-2A申告納付税額（3％）【室】'!T22-'⑦-2Aのうち道分【室】'!T22&lt;0, '⑥-2A申告納付税額（3％）【室】'!T22-'⑦-2Aのうち道分【室】'!T22, 0), 0)</f>
        <v>0</v>
      </c>
      <c r="U22" s="91">
        <f>IFERROR(IF('⑥-2A申告納付税額（3％）【室】'!U22-'⑦-2Aのうち道分【室】'!U22&lt;0, '⑥-2A申告納付税額（3％）【室】'!U22-'⑦-2Aのうち道分【室】'!U22, 0), 0)</f>
        <v>0</v>
      </c>
      <c r="V22" s="91">
        <f>IFERROR(IF('⑥-2A申告納付税額（3％）【室】'!V22-'⑦-2Aのうち道分【室】'!V22&lt;0, '⑥-2A申告納付税額（3％）【室】'!V22-'⑦-2Aのうち道分【室】'!V22, 0), 0)</f>
        <v>0</v>
      </c>
      <c r="W22" s="91">
        <f>IFERROR(IF('⑥-2A申告納付税額（3％）【室】'!W22-'⑦-2Aのうち道分【室】'!W22&lt;0, '⑥-2A申告納付税額（3％）【室】'!W22-'⑦-2Aのうち道分【室】'!W22, 0), 0)</f>
        <v>0</v>
      </c>
      <c r="X22" s="91">
        <f>IFERROR(IF('⑥-2A申告納付税額（3％）【室】'!X22-'⑦-2Aのうち道分【室】'!X22&lt;0, '⑥-2A申告納付税額（3％）【室】'!X22-'⑦-2Aのうち道分【室】'!X22, 0), 0)</f>
        <v>0</v>
      </c>
      <c r="Y22" s="91">
        <f>IFERROR(IF('⑥-2A申告納付税額（3％）【室】'!Y22-'⑦-2Aのうち道分【室】'!Y22&lt;0, '⑥-2A申告納付税額（3％）【室】'!Y22-'⑦-2Aのうち道分【室】'!Y22, 0), 0)</f>
        <v>0</v>
      </c>
      <c r="Z22" s="91">
        <f>IFERROR(IF('⑥-2A申告納付税額（3％）【室】'!Z22-'⑦-2Aのうち道分【室】'!Z22&lt;0, '⑥-2A申告納付税額（3％）【室】'!Z22-'⑦-2Aのうち道分【室】'!Z22, 0), 0)</f>
        <v>0</v>
      </c>
      <c r="AA22" s="91">
        <f>IFERROR(IF('⑥-2A申告納付税額（3％）【室】'!AA22-'⑦-2Aのうち道分【室】'!AA22&lt;0, '⑥-2A申告納付税額（3％）【室】'!AA22-'⑦-2Aのうち道分【室】'!AA22, 0), 0)</f>
        <v>0</v>
      </c>
      <c r="AB22" s="91">
        <f>IFERROR(IF('⑥-2A申告納付税額（3％）【室】'!AB22-'⑦-2Aのうち道分【室】'!AB22&lt;0, '⑥-2A申告納付税額（3％）【室】'!AB22-'⑦-2Aのうち道分【室】'!AB22, 0), 0)</f>
        <v>0</v>
      </c>
      <c r="AC22" s="91">
        <f>IFERROR(IF('⑥-2A申告納付税額（3％）【室】'!AC22-'⑦-2Aのうち道分【室】'!AC22&lt;0, '⑥-2A申告納付税額（3％）【室】'!AC22-'⑦-2Aのうち道分【室】'!AC22, 0), 0)</f>
        <v>0</v>
      </c>
      <c r="AD22" s="91">
        <f>IFERROR(IF('⑥-2A申告納付税額（3％）【室】'!AD22-'⑦-2Aのうち道分【室】'!AD22&lt;0, '⑥-2A申告納付税額（3％）【室】'!AD22-'⑦-2Aのうち道分【室】'!AD22, 0), 0)</f>
        <v>0</v>
      </c>
      <c r="AE22" s="91">
        <f>IFERROR(IF('⑥-2A申告納付税額（3％）【室】'!AE22-'⑦-2Aのうち道分【室】'!AE22&lt;0, '⑥-2A申告納付税額（3％）【室】'!AE22-'⑦-2Aのうち道分【室】'!AE22, 0), 0)</f>
        <v>0</v>
      </c>
      <c r="AF22" s="91">
        <f>IFERROR(IF('⑥-2A申告納付税額（3％）【室】'!AF22-'⑦-2Aのうち道分【室】'!AF22&lt;0, '⑥-2A申告納付税額（3％）【室】'!AF22-'⑦-2Aのうち道分【室】'!AF22, 0), 0)</f>
        <v>0</v>
      </c>
      <c r="AG22" s="91">
        <f>IFERROR(IF('⑥-2A申告納付税額（3％）【室】'!AG22-'⑦-2Aのうち道分【室】'!AG22&lt;0, '⑥-2A申告納付税額（3％）【室】'!AG22-'⑦-2Aのうち道分【室】'!AG22, 0), 0)</f>
        <v>0</v>
      </c>
      <c r="AH22" s="91">
        <f>IFERROR(IF('⑥-2A申告納付税額（3％）【室】'!AH22-'⑦-2Aのうち道分【室】'!AH22&lt;0, '⑥-2A申告納付税額（3％）【室】'!AH22-'⑦-2Aのうち道分【室】'!AH22, 0), 0)</f>
        <v>0</v>
      </c>
      <c r="AI22" s="91">
        <f>IFERROR(IF('⑥-2A申告納付税額（3％）【室】'!AI22-'⑦-2Aのうち道分【室】'!AI22&lt;0, '⑥-2A申告納付税額（3％）【室】'!AI22-'⑦-2Aのうち道分【室】'!AI22, 0), 0)</f>
        <v>0</v>
      </c>
      <c r="AJ22" s="91">
        <f>IFERROR(IF('⑥-2A申告納付税額（3％）【室】'!AJ22-'⑦-2Aのうち道分【室】'!AJ22&lt;0, '⑥-2A申告納付税額（3％）【室】'!AJ22-'⑦-2Aのうち道分【室】'!AJ22, 0), 0)</f>
        <v>0</v>
      </c>
      <c r="AK22" s="91">
        <f>IFERROR(IF('⑥-2A申告納付税額（3％）【室】'!AK22-'⑦-2Aのうち道分【室】'!AK22&lt;0, '⑥-2A申告納付税額（3％）【室】'!AK22-'⑦-2Aのうち道分【室】'!AK22, 0), 0)</f>
        <v>0</v>
      </c>
      <c r="AL22" s="91">
        <f>IFERROR(IF('⑥-2A申告納付税額（3％）【室】'!AL22-'⑦-2Aのうち道分【室】'!AL22&lt;0, '⑥-2A申告納付税額（3％）【室】'!AL22-'⑦-2Aのうち道分【室】'!AL22, 0), 0)</f>
        <v>0</v>
      </c>
      <c r="AM22" s="91">
        <f>IFERROR(IF('⑥-2A申告納付税額（3％）【室】'!AM22-'⑦-2Aのうち道分【室】'!AM22&lt;0, '⑥-2A申告納付税額（3％）【室】'!AM22-'⑦-2Aのうち道分【室】'!AM22, 0), 0)</f>
        <v>0</v>
      </c>
      <c r="AN22" s="91">
        <f>IFERROR(IF('⑥-2A申告納付税額（3％）【室】'!AN22-'⑦-2Aのうち道分【室】'!AN22&lt;0, '⑥-2A申告納付税額（3％）【室】'!AN22-'⑦-2Aのうち道分【室】'!AN22, 0), 0)</f>
        <v>0</v>
      </c>
      <c r="AO22" s="91">
        <f>IFERROR(IF('⑥-2A申告納付税額（3％）【室】'!AO22-'⑦-2Aのうち道分【室】'!AO22&lt;0, '⑥-2A申告納付税額（3％）【室】'!AO22-'⑦-2Aのうち道分【室】'!AO22, 0), 0)</f>
        <v>0</v>
      </c>
      <c r="AP22" s="91">
        <f>IFERROR(IF('⑥-2A申告納付税額（3％）【室】'!AP22-'⑦-2Aのうち道分【室】'!AP22&lt;0, '⑥-2A申告納付税額（3％）【室】'!AP22-'⑦-2Aのうち道分【室】'!AP22, 0), 0)</f>
        <v>0</v>
      </c>
      <c r="AQ22" s="91">
        <f>IFERROR(IF('⑥-2A申告納付税額（3％）【室】'!AQ22-'⑦-2Aのうち道分【室】'!AQ22&lt;0, '⑥-2A申告納付税額（3％）【室】'!AQ22-'⑦-2Aのうち道分【室】'!AQ22, 0), 0)</f>
        <v>0</v>
      </c>
      <c r="AR22" s="91">
        <f>IFERROR(IF('⑥-2A申告納付税額（3％）【室】'!AR22-'⑦-2Aのうち道分【室】'!AR22&lt;0, '⑥-2A申告納付税額（3％）【室】'!AR22-'⑦-2Aのうち道分【室】'!AR22, 0), 0)</f>
        <v>0</v>
      </c>
      <c r="AS22" s="91">
        <f>IFERROR(IF('⑥-2A申告納付税額（3％）【室】'!AS22-'⑦-2Aのうち道分【室】'!AS22&lt;0, '⑥-2A申告納付税額（3％）【室】'!AS22-'⑦-2Aのうち道分【室】'!AS22, 0), 0)</f>
        <v>0</v>
      </c>
      <c r="AT22" s="91">
        <f>IFERROR(IF('⑥-2A申告納付税額（3％）【室】'!AT22-'⑦-2Aのうち道分【室】'!AT22&lt;0, '⑥-2A申告納付税額（3％）【室】'!AT22-'⑦-2Aのうち道分【室】'!AT22, 0), 0)</f>
        <v>0</v>
      </c>
      <c r="AU22" s="91">
        <f>IFERROR(IF('⑥-2A申告納付税額（3％）【室】'!AU22-'⑦-2Aのうち道分【室】'!AU22&lt;0, '⑥-2A申告納付税額（3％）【室】'!AU22-'⑦-2Aのうち道分【室】'!AU22, 0), 0)</f>
        <v>0</v>
      </c>
      <c r="AV22" s="91">
        <f>IFERROR(IF('⑥-2A申告納付税額（3％）【室】'!AV22-'⑦-2Aのうち道分【室】'!AV22&lt;0, '⑥-2A申告納付税額（3％）【室】'!AV22-'⑦-2Aのうち道分【室】'!AV22, 0), 0)</f>
        <v>0</v>
      </c>
      <c r="AW22" s="91">
        <f>IFERROR(IF('⑥-2A申告納付税額（3％）【室】'!AW22-'⑦-2Aのうち道分【室】'!AW22&lt;0, '⑥-2A申告納付税額（3％）【室】'!AW22-'⑦-2Aのうち道分【室】'!AW22, 0), 0)</f>
        <v>0</v>
      </c>
      <c r="AX22" s="91">
        <f>IFERROR(IF('⑥-2A申告納付税額（3％）【室】'!AX22-'⑦-2Aのうち道分【室】'!AX22&lt;0, '⑥-2A申告納付税額（3％）【室】'!AX22-'⑦-2Aのうち道分【室】'!AX22, 0), 0)</f>
        <v>0</v>
      </c>
      <c r="AY22" s="91">
        <f>IFERROR(IF('⑥-2A申告納付税額（3％）【室】'!AY22-'⑦-2Aのうち道分【室】'!AY22&lt;0, '⑥-2A申告納付税額（3％）【室】'!AY22-'⑦-2Aのうち道分【室】'!AY22, 0), 0)</f>
        <v>0</v>
      </c>
      <c r="AZ22" s="91">
        <f>IFERROR(IF('⑥-2A申告納付税額（3％）【室】'!AZ22-'⑦-2Aのうち道分【室】'!AZ22&lt;0, '⑥-2A申告納付税額（3％）【室】'!AZ22-'⑦-2Aのうち道分【室】'!AZ22, 0), 0)</f>
        <v>0</v>
      </c>
      <c r="BA22" s="91">
        <f>IFERROR(IF('⑥-2A申告納付税額（3％）【室】'!BA22-'⑦-2Aのうち道分【室】'!BA22&lt;0, '⑥-2A申告納付税額（3％）【室】'!BA22-'⑦-2Aのうち道分【室】'!BA22, 0), 0)</f>
        <v>0</v>
      </c>
      <c r="BB22" s="91">
        <f>IFERROR(IF('⑥-2A申告納付税額（3％）【室】'!BB22-'⑦-2Aのうち道分【室】'!BB22&lt;0, '⑥-2A申告納付税額（3％）【室】'!BB22-'⑦-2Aのうち道分【室】'!BB22, 0), 0)</f>
        <v>0</v>
      </c>
      <c r="BC22" s="91">
        <f>IFERROR(IF('⑥-2A申告納付税額（3％）【室】'!BC22-'⑦-2Aのうち道分【室】'!BC22&lt;0, '⑥-2A申告納付税額（3％）【室】'!BC22-'⑦-2Aのうち道分【室】'!BC22, 0), 0)</f>
        <v>0</v>
      </c>
      <c r="BD22" s="91">
        <f>IFERROR(IF('⑥-2A申告納付税額（3％）【室】'!BD22-'⑦-2Aのうち道分【室】'!BD22&lt;0, '⑥-2A申告納付税額（3％）【室】'!BD22-'⑦-2Aのうち道分【室】'!BD22, 0), 0)</f>
        <v>0</v>
      </c>
      <c r="BE22" s="91">
        <f>IFERROR(IF('⑥-2A申告納付税額（3％）【室】'!BE22-'⑦-2Aのうち道分【室】'!BE22&lt;0, '⑥-2A申告納付税額（3％）【室】'!BE22-'⑦-2Aのうち道分【室】'!BE22, 0), 0)</f>
        <v>0</v>
      </c>
      <c r="BF22" s="91">
        <f>IFERROR(IF('⑥-2A申告納付税額（3％）【室】'!BF22-'⑦-2Aのうち道分【室】'!BF22&lt;0, '⑥-2A申告納付税額（3％）【室】'!BF22-'⑦-2Aのうち道分【室】'!BF22, 0), 0)</f>
        <v>0</v>
      </c>
      <c r="BG22" s="91">
        <f>IFERROR(IF('⑥-2A申告納付税額（3％）【室】'!BG22-'⑦-2Aのうち道分【室】'!BG22&lt;0, '⑥-2A申告納付税額（3％）【室】'!BG22-'⑦-2Aのうち道分【室】'!BG22, 0), 0)</f>
        <v>0</v>
      </c>
      <c r="BH22" s="91">
        <f>IFERROR(IF('⑥-2A申告納付税額（3％）【室】'!BH22-'⑦-2Aのうち道分【室】'!BH22&lt;0, '⑥-2A申告納付税額（3％）【室】'!BH22-'⑦-2Aのうち道分【室】'!BH22, 0), 0)</f>
        <v>0</v>
      </c>
      <c r="BI22" s="91">
        <f>IFERROR(IF('⑥-2A申告納付税額（3％）【室】'!BI22-'⑦-2Aのうち道分【室】'!BI22&lt;0, '⑥-2A申告納付税額（3％）【室】'!BI22-'⑦-2Aのうち道分【室】'!BI22, 0), 0)</f>
        <v>0</v>
      </c>
      <c r="BJ22" s="91">
        <f>IFERROR(IF('⑥-2A申告納付税額（3％）【室】'!BJ22-'⑦-2Aのうち道分【室】'!BJ22&lt;0, '⑥-2A申告納付税額（3％）【室】'!BJ22-'⑦-2Aのうち道分【室】'!BJ22, 0), 0)</f>
        <v>0</v>
      </c>
      <c r="BK22" s="91">
        <f>IFERROR(IF('⑥-2A申告納付税額（3％）【室】'!BK22-'⑦-2Aのうち道分【室】'!BK22&lt;0, '⑥-2A申告納付税額（3％）【室】'!BK22-'⑦-2Aのうち道分【室】'!BK22, 0), 0)</f>
        <v>0</v>
      </c>
      <c r="BL22" s="91">
        <f>IFERROR(IF('⑥-2A申告納付税額（3％）【室】'!BL22-'⑦-2Aのうち道分【室】'!BL22&lt;0, '⑥-2A申告納付税額（3％）【室】'!BL22-'⑦-2Aのうち道分【室】'!BL22, 0), 0)</f>
        <v>0</v>
      </c>
      <c r="BM22" s="91">
        <f>IFERROR(IF('⑥-2A申告納付税額（3％）【室】'!BM22-'⑦-2Aのうち道分【室】'!BM22&lt;0, '⑥-2A申告納付税額（3％）【室】'!BM22-'⑦-2Aのうち道分【室】'!BM22, 0), 0)</f>
        <v>0</v>
      </c>
      <c r="BN22" s="91">
        <f>IFERROR(IF('⑥-2A申告納付税額（3％）【室】'!BN22-'⑦-2Aのうち道分【室】'!BN22&lt;0, '⑥-2A申告納付税額（3％）【室】'!BN22-'⑦-2Aのうち道分【室】'!BN22, 0), 0)</f>
        <v>0</v>
      </c>
      <c r="BO22" s="91">
        <f>IFERROR(IF('⑥-2A申告納付税額（3％）【室】'!BO22-'⑦-2Aのうち道分【室】'!BO22&lt;0, '⑥-2A申告納付税額（3％）【室】'!BO22-'⑦-2Aのうち道分【室】'!BO22, 0), 0)</f>
        <v>0</v>
      </c>
      <c r="BP22" s="91">
        <f>IFERROR(IF('⑥-2A申告納付税額（3％）【室】'!BP22-'⑦-2Aのうち道分【室】'!BP22&lt;0, '⑥-2A申告納付税額（3％）【室】'!BP22-'⑦-2Aのうち道分【室】'!BP22, 0), 0)</f>
        <v>0</v>
      </c>
      <c r="BQ22" s="91">
        <f>IFERROR(IF('⑥-2A申告納付税額（3％）【室】'!BQ22-'⑦-2Aのうち道分【室】'!BQ22&lt;0, '⑥-2A申告納付税額（3％）【室】'!BQ22-'⑦-2Aのうち道分【室】'!BQ22, 0), 0)</f>
        <v>0</v>
      </c>
      <c r="BR22" s="91">
        <f>IFERROR(IF('⑥-2A申告納付税額（3％）【室】'!BR22-'⑦-2Aのうち道分【室】'!BR22&lt;0, '⑥-2A申告納付税額（3％）【室】'!BR22-'⑦-2Aのうち道分【室】'!BR22, 0), 0)</f>
        <v>0</v>
      </c>
      <c r="BS22" s="91">
        <f>IFERROR(IF('⑥-2A申告納付税額（3％）【室】'!BS22-'⑦-2Aのうち道分【室】'!BS22&lt;0, '⑥-2A申告納付税額（3％）【室】'!BS22-'⑦-2Aのうち道分【室】'!BS22, 0), 0)</f>
        <v>0</v>
      </c>
      <c r="BT22" s="91">
        <f>IFERROR(IF('⑥-2A申告納付税額（3％）【室】'!BT22-'⑦-2Aのうち道分【室】'!BT22&lt;0, '⑥-2A申告納付税額（3％）【室】'!BT22-'⑦-2Aのうち道分【室】'!BT22, 0), 0)</f>
        <v>0</v>
      </c>
      <c r="BU22" s="91">
        <f>IFERROR(IF('⑥-2A申告納付税額（3％）【室】'!BU22-'⑦-2Aのうち道分【室】'!BU22&lt;0, '⑥-2A申告納付税額（3％）【室】'!BU22-'⑦-2Aのうち道分【室】'!BU22, 0), 0)</f>
        <v>0</v>
      </c>
      <c r="BV22" s="91">
        <f>IFERROR(IF('⑥-2A申告納付税額（3％）【室】'!BV22-'⑦-2Aのうち道分【室】'!BV22&lt;0, '⑥-2A申告納付税額（3％）【室】'!BV22-'⑦-2Aのうち道分【室】'!BV22, 0), 0)</f>
        <v>0</v>
      </c>
      <c r="BW22" s="91">
        <f>IFERROR(IF('⑥-2A申告納付税額（3％）【室】'!BW22-'⑦-2Aのうち道分【室】'!BW22&lt;0, '⑥-2A申告納付税額（3％）【室】'!BW22-'⑦-2Aのうち道分【室】'!BW22, 0), 0)</f>
        <v>0</v>
      </c>
      <c r="BX22" s="91">
        <f>IFERROR(IF('⑥-2A申告納付税額（3％）【室】'!BX22-'⑦-2Aのうち道分【室】'!BX22&lt;0, '⑥-2A申告納付税額（3％）【室】'!BX22-'⑦-2Aのうち道分【室】'!BX22, 0), 0)</f>
        <v>0</v>
      </c>
      <c r="BY22" s="91">
        <f>IFERROR(IF('⑥-2A申告納付税額（3％）【室】'!BY22-'⑦-2Aのうち道分【室】'!BY22&lt;0, '⑥-2A申告納付税額（3％）【室】'!BY22-'⑦-2Aのうち道分【室】'!BY22, 0), 0)</f>
        <v>0</v>
      </c>
      <c r="BZ22" s="91">
        <f>IFERROR(IF('⑥-2A申告納付税額（3％）【室】'!BZ22-'⑦-2Aのうち道分【室】'!BZ22&lt;0, '⑥-2A申告納付税額（3％）【室】'!BZ22-'⑦-2Aのうち道分【室】'!BZ22, 0), 0)</f>
        <v>0</v>
      </c>
      <c r="CA22" s="91">
        <f>IFERROR(IF('⑥-2A申告納付税額（3％）【室】'!CA22-'⑦-2Aのうち道分【室】'!CA22&lt;0, '⑥-2A申告納付税額（3％）【室】'!CA22-'⑦-2Aのうち道分【室】'!CA22, 0), 0)</f>
        <v>0</v>
      </c>
      <c r="CB22" s="91">
        <f>IFERROR(IF('⑥-2A申告納付税額（3％）【室】'!CB22-'⑦-2Aのうち道分【室】'!CB22&lt;0, '⑥-2A申告納付税額（3％）【室】'!CB22-'⑦-2Aのうち道分【室】'!CB22, 0), 0)</f>
        <v>0</v>
      </c>
      <c r="CC22" s="91">
        <f>IFERROR(IF('⑥-2A申告納付税額（3％）【室】'!CC22-'⑦-2Aのうち道分【室】'!CC22&lt;0, '⑥-2A申告納付税額（3％）【室】'!CC22-'⑦-2Aのうち道分【室】'!CC22, 0), 0)</f>
        <v>0</v>
      </c>
      <c r="CD22" s="91">
        <f>IFERROR(IF('⑥-2A申告納付税額（3％）【室】'!CD22-'⑦-2Aのうち道分【室】'!CD22&lt;0, '⑥-2A申告納付税額（3％）【室】'!CD22-'⑦-2Aのうち道分【室】'!CD22, 0), 0)</f>
        <v>0</v>
      </c>
      <c r="CE22" s="91">
        <f>IFERROR(IF('⑥-2A申告納付税額（3％）【室】'!CE22-'⑦-2Aのうち道分【室】'!CE22&lt;0, '⑥-2A申告納付税額（3％）【室】'!CE22-'⑦-2Aのうち道分【室】'!CE22, 0), 0)</f>
        <v>0</v>
      </c>
      <c r="CF22" s="91">
        <f>IFERROR(IF('⑥-2A申告納付税額（3％）【室】'!CF22-'⑦-2Aのうち道分【室】'!CF22&lt;0, '⑥-2A申告納付税額（3％）【室】'!CF22-'⑦-2Aのうち道分【室】'!CF22, 0), 0)</f>
        <v>0</v>
      </c>
      <c r="CG22" s="91">
        <f>IFERROR(IF('⑥-2A申告納付税額（3％）【室】'!CG22-'⑦-2Aのうち道分【室】'!CG22&lt;0, '⑥-2A申告納付税額（3％）【室】'!CG22-'⑦-2Aのうち道分【室】'!CG22, 0), 0)</f>
        <v>0</v>
      </c>
      <c r="CH22" s="91">
        <f>IFERROR(IF('⑥-2A申告納付税額（3％）【室】'!CH22-'⑦-2Aのうち道分【室】'!CH22&lt;0, '⑥-2A申告納付税額（3％）【室】'!CH22-'⑦-2Aのうち道分【室】'!CH22, 0), 0)</f>
        <v>0</v>
      </c>
      <c r="CI22" s="91">
        <f>IFERROR(IF('⑥-2A申告納付税額（3％）【室】'!CI22-'⑦-2Aのうち道分【室】'!CI22&lt;0, '⑥-2A申告納付税額（3％）【室】'!CI22-'⑦-2Aのうち道分【室】'!CI22, 0), 0)</f>
        <v>0</v>
      </c>
      <c r="CJ22" s="91">
        <f>IFERROR(IF('⑥-2A申告納付税額（3％）【室】'!CJ22-'⑦-2Aのうち道分【室】'!CJ22&lt;0, '⑥-2A申告納付税額（3％）【室】'!CJ22-'⑦-2Aのうち道分【室】'!CJ22, 0), 0)</f>
        <v>0</v>
      </c>
      <c r="CK22" s="91">
        <f>IFERROR(IF('⑥-2A申告納付税額（3％）【室】'!CK22-'⑦-2Aのうち道分【室】'!CK22&lt;0, '⑥-2A申告納付税額（3％）【室】'!CK22-'⑦-2Aのうち道分【室】'!CK22, 0), 0)</f>
        <v>0</v>
      </c>
      <c r="CL22" s="91">
        <f>IFERROR(IF('⑥-2A申告納付税額（3％）【室】'!CL22-'⑦-2Aのうち道分【室】'!CL22&lt;0, '⑥-2A申告納付税額（3％）【室】'!CL22-'⑦-2Aのうち道分【室】'!CL22, 0), 0)</f>
        <v>0</v>
      </c>
      <c r="CM22" s="91">
        <f>IFERROR(IF('⑥-2A申告納付税額（3％）【室】'!CM22-'⑦-2Aのうち道分【室】'!CM22&lt;0, '⑥-2A申告納付税額（3％）【室】'!CM22-'⑦-2Aのうち道分【室】'!CM22, 0), 0)</f>
        <v>0</v>
      </c>
      <c r="CN22" s="91">
        <f>IFERROR(IF('⑥-2A申告納付税額（3％）【室】'!CN22-'⑦-2Aのうち道分【室】'!CN22&lt;0, '⑥-2A申告納付税額（3％）【室】'!CN22-'⑦-2Aのうち道分【室】'!CN22, 0), 0)</f>
        <v>0</v>
      </c>
      <c r="CO22" s="91">
        <f>IFERROR(IF('⑥-2A申告納付税額（3％）【室】'!CO22-'⑦-2Aのうち道分【室】'!CO22&lt;0, '⑥-2A申告納付税額（3％）【室】'!CO22-'⑦-2Aのうち道分【室】'!CO22, 0), 0)</f>
        <v>0</v>
      </c>
      <c r="CP22" s="91">
        <f>IFERROR(IF('⑥-2A申告納付税額（3％）【室】'!CP22-'⑦-2Aのうち道分【室】'!CP22&lt;0, '⑥-2A申告納付税額（3％）【室】'!CP22-'⑦-2Aのうち道分【室】'!CP22, 0), 0)</f>
        <v>0</v>
      </c>
      <c r="CQ22" s="91">
        <f>IFERROR(IF('⑥-2A申告納付税額（3％）【室】'!CQ22-'⑦-2Aのうち道分【室】'!CQ22&lt;0, '⑥-2A申告納付税額（3％）【室】'!CQ22-'⑦-2Aのうち道分【室】'!CQ22, 0), 0)</f>
        <v>0</v>
      </c>
      <c r="CR22" s="91">
        <f>IFERROR(IF('⑥-2A申告納付税額（3％）【室】'!CR22-'⑦-2Aのうち道分【室】'!CR22&lt;0, '⑥-2A申告納付税額（3％）【室】'!CR22-'⑦-2Aのうち道分【室】'!CR22, 0), 0)</f>
        <v>0</v>
      </c>
      <c r="CS22" s="91">
        <f>IFERROR(IF('⑥-2A申告納付税額（3％）【室】'!CS22-'⑦-2Aのうち道分【室】'!CS22&lt;0, '⑥-2A申告納付税額（3％）【室】'!CS22-'⑦-2Aのうち道分【室】'!CS22, 0), 0)</f>
        <v>0</v>
      </c>
      <c r="CT22" s="91">
        <f>IFERROR(IF('⑥-2A申告納付税額（3％）【室】'!CT22-'⑦-2Aのうち道分【室】'!CT22&lt;0, '⑥-2A申告納付税額（3％）【室】'!CT22-'⑦-2Aのうち道分【室】'!CT22, 0), 0)</f>
        <v>0</v>
      </c>
      <c r="CU22" s="91">
        <f>IFERROR(IF('⑥-2A申告納付税額（3％）【室】'!CU22-'⑦-2Aのうち道分【室】'!CU22&lt;0, '⑥-2A申告納付税額（3％）【室】'!CU22-'⑦-2Aのうち道分【室】'!CU22, 0), 0)</f>
        <v>0</v>
      </c>
      <c r="CV22" s="91">
        <f>IFERROR(IF('⑥-2A申告納付税額（3％）【室】'!CV22-'⑦-2Aのうち道分【室】'!CV22&lt;0, '⑥-2A申告納付税額（3％）【室】'!CV22-'⑦-2Aのうち道分【室】'!CV22, 0), 0)</f>
        <v>0</v>
      </c>
      <c r="CW22" s="91">
        <f>IFERROR(IF('⑥-2A申告納付税額（3％）【室】'!CW22-'⑦-2Aのうち道分【室】'!CW22&lt;0, '⑥-2A申告納付税額（3％）【室】'!CW22-'⑦-2Aのうち道分【室】'!CW22, 0), 0)</f>
        <v>0</v>
      </c>
      <c r="CX22" s="91">
        <f>IFERROR(IF('⑥-2A申告納付税額（3％）【室】'!CX22-'⑦-2Aのうち道分【室】'!CX22&lt;0, '⑥-2A申告納付税額（3％）【室】'!CX22-'⑦-2Aのうち道分【室】'!CX22, 0), 0)</f>
        <v>0</v>
      </c>
      <c r="CY22" s="165">
        <f t="shared" si="7"/>
        <v>0</v>
      </c>
      <c r="DC22" s="95">
        <v>14</v>
      </c>
      <c r="DD22" s="5">
        <f xml:space="preserve"> SUMIF(C22:CX22,"&lt;0",'①-2入力シート（宿泊人数）【室】'!C22:CX22)</f>
        <v>0</v>
      </c>
      <c r="DE22" s="5">
        <f xml:space="preserve"> SUMIF(C22:CX22,"&lt;0",'⑥-2A申告納付税額（3％）【室】'!C22:CX22)</f>
        <v>0</v>
      </c>
    </row>
    <row r="23" spans="1:109">
      <c r="A23" s="196"/>
      <c r="B23" s="92">
        <v>15</v>
      </c>
      <c r="C23" s="10">
        <f>IFERROR(IF('⑥-2A申告納付税額（3％）【室】'!C23-'⑦-2Aのうち道分【室】'!C23&lt;0, '⑥-2A申告納付税額（3％）【室】'!C23-'⑦-2Aのうち道分【室】'!C23, 0), 0)</f>
        <v>0</v>
      </c>
      <c r="D23" s="10">
        <f>IFERROR(IF('⑥-2A申告納付税額（3％）【室】'!D23-'⑦-2Aのうち道分【室】'!D23&lt;0, '⑥-2A申告納付税額（3％）【室】'!D23-'⑦-2Aのうち道分【室】'!D23, 0), 0)</f>
        <v>0</v>
      </c>
      <c r="E23" s="10">
        <f>IFERROR(IF('⑥-2A申告納付税額（3％）【室】'!E23-'⑦-2Aのうち道分【室】'!E23&lt;0, '⑥-2A申告納付税額（3％）【室】'!E23-'⑦-2Aのうち道分【室】'!E23, 0), 0)</f>
        <v>0</v>
      </c>
      <c r="F23" s="10">
        <f>IFERROR(IF('⑥-2A申告納付税額（3％）【室】'!F23-'⑦-2Aのうち道分【室】'!F23&lt;0, '⑥-2A申告納付税額（3％）【室】'!F23-'⑦-2Aのうち道分【室】'!F23, 0), 0)</f>
        <v>0</v>
      </c>
      <c r="G23" s="10">
        <f>IFERROR(IF('⑥-2A申告納付税額（3％）【室】'!G23-'⑦-2Aのうち道分【室】'!G23&lt;0, '⑥-2A申告納付税額（3％）【室】'!G23-'⑦-2Aのうち道分【室】'!G23, 0), 0)</f>
        <v>0</v>
      </c>
      <c r="H23" s="10">
        <f>IFERROR(IF('⑥-2A申告納付税額（3％）【室】'!H23-'⑦-2Aのうち道分【室】'!H23&lt;0, '⑥-2A申告納付税額（3％）【室】'!H23-'⑦-2Aのうち道分【室】'!H23, 0), 0)</f>
        <v>0</v>
      </c>
      <c r="I23" s="10">
        <f>IFERROR(IF('⑥-2A申告納付税額（3％）【室】'!I23-'⑦-2Aのうち道分【室】'!I23&lt;0, '⑥-2A申告納付税額（3％）【室】'!I23-'⑦-2Aのうち道分【室】'!I23, 0), 0)</f>
        <v>0</v>
      </c>
      <c r="J23" s="10">
        <f>IFERROR(IF('⑥-2A申告納付税額（3％）【室】'!J23-'⑦-2Aのうち道分【室】'!J23&lt;0, '⑥-2A申告納付税額（3％）【室】'!J23-'⑦-2Aのうち道分【室】'!J23, 0), 0)</f>
        <v>0</v>
      </c>
      <c r="K23" s="10">
        <f>IFERROR(IF('⑥-2A申告納付税額（3％）【室】'!K23-'⑦-2Aのうち道分【室】'!K23&lt;0, '⑥-2A申告納付税額（3％）【室】'!K23-'⑦-2Aのうち道分【室】'!K23, 0), 0)</f>
        <v>0</v>
      </c>
      <c r="L23" s="10">
        <f>IFERROR(IF('⑥-2A申告納付税額（3％）【室】'!L23-'⑦-2Aのうち道分【室】'!L23&lt;0, '⑥-2A申告納付税額（3％）【室】'!L23-'⑦-2Aのうち道分【室】'!L23, 0), 0)</f>
        <v>0</v>
      </c>
      <c r="M23" s="10">
        <f>IFERROR(IF('⑥-2A申告納付税額（3％）【室】'!M23-'⑦-2Aのうち道分【室】'!M23&lt;0, '⑥-2A申告納付税額（3％）【室】'!M23-'⑦-2Aのうち道分【室】'!M23, 0), 0)</f>
        <v>0</v>
      </c>
      <c r="N23" s="91">
        <f>IFERROR(IF('⑥-2A申告納付税額（3％）【室】'!N23-'⑦-2Aのうち道分【室】'!N23&lt;0, '⑥-2A申告納付税額（3％）【室】'!N23-'⑦-2Aのうち道分【室】'!N23, 0), 0)</f>
        <v>0</v>
      </c>
      <c r="O23" s="91">
        <f>IFERROR(IF('⑥-2A申告納付税額（3％）【室】'!O23-'⑦-2Aのうち道分【室】'!O23&lt;0, '⑥-2A申告納付税額（3％）【室】'!O23-'⑦-2Aのうち道分【室】'!O23, 0), 0)</f>
        <v>0</v>
      </c>
      <c r="P23" s="91">
        <f>IFERROR(IF('⑥-2A申告納付税額（3％）【室】'!P23-'⑦-2Aのうち道分【室】'!P23&lt;0, '⑥-2A申告納付税額（3％）【室】'!P23-'⑦-2Aのうち道分【室】'!P23, 0), 0)</f>
        <v>0</v>
      </c>
      <c r="Q23" s="91">
        <f>IFERROR(IF('⑥-2A申告納付税額（3％）【室】'!Q23-'⑦-2Aのうち道分【室】'!Q23&lt;0, '⑥-2A申告納付税額（3％）【室】'!Q23-'⑦-2Aのうち道分【室】'!Q23, 0), 0)</f>
        <v>0</v>
      </c>
      <c r="R23" s="91">
        <f>IFERROR(IF('⑥-2A申告納付税額（3％）【室】'!R23-'⑦-2Aのうち道分【室】'!R23&lt;0, '⑥-2A申告納付税額（3％）【室】'!R23-'⑦-2Aのうち道分【室】'!R23, 0), 0)</f>
        <v>0</v>
      </c>
      <c r="S23" s="91">
        <f>IFERROR(IF('⑥-2A申告納付税額（3％）【室】'!S23-'⑦-2Aのうち道分【室】'!S23&lt;0, '⑥-2A申告納付税額（3％）【室】'!S23-'⑦-2Aのうち道分【室】'!S23, 0), 0)</f>
        <v>0</v>
      </c>
      <c r="T23" s="91">
        <f>IFERROR(IF('⑥-2A申告納付税額（3％）【室】'!T23-'⑦-2Aのうち道分【室】'!T23&lt;0, '⑥-2A申告納付税額（3％）【室】'!T23-'⑦-2Aのうち道分【室】'!T23, 0), 0)</f>
        <v>0</v>
      </c>
      <c r="U23" s="91">
        <f>IFERROR(IF('⑥-2A申告納付税額（3％）【室】'!U23-'⑦-2Aのうち道分【室】'!U23&lt;0, '⑥-2A申告納付税額（3％）【室】'!U23-'⑦-2Aのうち道分【室】'!U23, 0), 0)</f>
        <v>0</v>
      </c>
      <c r="V23" s="91">
        <f>IFERROR(IF('⑥-2A申告納付税額（3％）【室】'!V23-'⑦-2Aのうち道分【室】'!V23&lt;0, '⑥-2A申告納付税額（3％）【室】'!V23-'⑦-2Aのうち道分【室】'!V23, 0), 0)</f>
        <v>0</v>
      </c>
      <c r="W23" s="91">
        <f>IFERROR(IF('⑥-2A申告納付税額（3％）【室】'!W23-'⑦-2Aのうち道分【室】'!W23&lt;0, '⑥-2A申告納付税額（3％）【室】'!W23-'⑦-2Aのうち道分【室】'!W23, 0), 0)</f>
        <v>0</v>
      </c>
      <c r="X23" s="91">
        <f>IFERROR(IF('⑥-2A申告納付税額（3％）【室】'!X23-'⑦-2Aのうち道分【室】'!X23&lt;0, '⑥-2A申告納付税額（3％）【室】'!X23-'⑦-2Aのうち道分【室】'!X23, 0), 0)</f>
        <v>0</v>
      </c>
      <c r="Y23" s="91">
        <f>IFERROR(IF('⑥-2A申告納付税額（3％）【室】'!Y23-'⑦-2Aのうち道分【室】'!Y23&lt;0, '⑥-2A申告納付税額（3％）【室】'!Y23-'⑦-2Aのうち道分【室】'!Y23, 0), 0)</f>
        <v>0</v>
      </c>
      <c r="Z23" s="91">
        <f>IFERROR(IF('⑥-2A申告納付税額（3％）【室】'!Z23-'⑦-2Aのうち道分【室】'!Z23&lt;0, '⑥-2A申告納付税額（3％）【室】'!Z23-'⑦-2Aのうち道分【室】'!Z23, 0), 0)</f>
        <v>0</v>
      </c>
      <c r="AA23" s="91">
        <f>IFERROR(IF('⑥-2A申告納付税額（3％）【室】'!AA23-'⑦-2Aのうち道分【室】'!AA23&lt;0, '⑥-2A申告納付税額（3％）【室】'!AA23-'⑦-2Aのうち道分【室】'!AA23, 0), 0)</f>
        <v>0</v>
      </c>
      <c r="AB23" s="91">
        <f>IFERROR(IF('⑥-2A申告納付税額（3％）【室】'!AB23-'⑦-2Aのうち道分【室】'!AB23&lt;0, '⑥-2A申告納付税額（3％）【室】'!AB23-'⑦-2Aのうち道分【室】'!AB23, 0), 0)</f>
        <v>0</v>
      </c>
      <c r="AC23" s="91">
        <f>IFERROR(IF('⑥-2A申告納付税額（3％）【室】'!AC23-'⑦-2Aのうち道分【室】'!AC23&lt;0, '⑥-2A申告納付税額（3％）【室】'!AC23-'⑦-2Aのうち道分【室】'!AC23, 0), 0)</f>
        <v>0</v>
      </c>
      <c r="AD23" s="91">
        <f>IFERROR(IF('⑥-2A申告納付税額（3％）【室】'!AD23-'⑦-2Aのうち道分【室】'!AD23&lt;0, '⑥-2A申告納付税額（3％）【室】'!AD23-'⑦-2Aのうち道分【室】'!AD23, 0), 0)</f>
        <v>0</v>
      </c>
      <c r="AE23" s="91">
        <f>IFERROR(IF('⑥-2A申告納付税額（3％）【室】'!AE23-'⑦-2Aのうち道分【室】'!AE23&lt;0, '⑥-2A申告納付税額（3％）【室】'!AE23-'⑦-2Aのうち道分【室】'!AE23, 0), 0)</f>
        <v>0</v>
      </c>
      <c r="AF23" s="91">
        <f>IFERROR(IF('⑥-2A申告納付税額（3％）【室】'!AF23-'⑦-2Aのうち道分【室】'!AF23&lt;0, '⑥-2A申告納付税額（3％）【室】'!AF23-'⑦-2Aのうち道分【室】'!AF23, 0), 0)</f>
        <v>0</v>
      </c>
      <c r="AG23" s="91">
        <f>IFERROR(IF('⑥-2A申告納付税額（3％）【室】'!AG23-'⑦-2Aのうち道分【室】'!AG23&lt;0, '⑥-2A申告納付税額（3％）【室】'!AG23-'⑦-2Aのうち道分【室】'!AG23, 0), 0)</f>
        <v>0</v>
      </c>
      <c r="AH23" s="91">
        <f>IFERROR(IF('⑥-2A申告納付税額（3％）【室】'!AH23-'⑦-2Aのうち道分【室】'!AH23&lt;0, '⑥-2A申告納付税額（3％）【室】'!AH23-'⑦-2Aのうち道分【室】'!AH23, 0), 0)</f>
        <v>0</v>
      </c>
      <c r="AI23" s="91">
        <f>IFERROR(IF('⑥-2A申告納付税額（3％）【室】'!AI23-'⑦-2Aのうち道分【室】'!AI23&lt;0, '⑥-2A申告納付税額（3％）【室】'!AI23-'⑦-2Aのうち道分【室】'!AI23, 0), 0)</f>
        <v>0</v>
      </c>
      <c r="AJ23" s="91">
        <f>IFERROR(IF('⑥-2A申告納付税額（3％）【室】'!AJ23-'⑦-2Aのうち道分【室】'!AJ23&lt;0, '⑥-2A申告納付税額（3％）【室】'!AJ23-'⑦-2Aのうち道分【室】'!AJ23, 0), 0)</f>
        <v>0</v>
      </c>
      <c r="AK23" s="91">
        <f>IFERROR(IF('⑥-2A申告納付税額（3％）【室】'!AK23-'⑦-2Aのうち道分【室】'!AK23&lt;0, '⑥-2A申告納付税額（3％）【室】'!AK23-'⑦-2Aのうち道分【室】'!AK23, 0), 0)</f>
        <v>0</v>
      </c>
      <c r="AL23" s="91">
        <f>IFERROR(IF('⑥-2A申告納付税額（3％）【室】'!AL23-'⑦-2Aのうち道分【室】'!AL23&lt;0, '⑥-2A申告納付税額（3％）【室】'!AL23-'⑦-2Aのうち道分【室】'!AL23, 0), 0)</f>
        <v>0</v>
      </c>
      <c r="AM23" s="91">
        <f>IFERROR(IF('⑥-2A申告納付税額（3％）【室】'!AM23-'⑦-2Aのうち道分【室】'!AM23&lt;0, '⑥-2A申告納付税額（3％）【室】'!AM23-'⑦-2Aのうち道分【室】'!AM23, 0), 0)</f>
        <v>0</v>
      </c>
      <c r="AN23" s="91">
        <f>IFERROR(IF('⑥-2A申告納付税額（3％）【室】'!AN23-'⑦-2Aのうち道分【室】'!AN23&lt;0, '⑥-2A申告納付税額（3％）【室】'!AN23-'⑦-2Aのうち道分【室】'!AN23, 0), 0)</f>
        <v>0</v>
      </c>
      <c r="AO23" s="91">
        <f>IFERROR(IF('⑥-2A申告納付税額（3％）【室】'!AO23-'⑦-2Aのうち道分【室】'!AO23&lt;0, '⑥-2A申告納付税額（3％）【室】'!AO23-'⑦-2Aのうち道分【室】'!AO23, 0), 0)</f>
        <v>0</v>
      </c>
      <c r="AP23" s="91">
        <f>IFERROR(IF('⑥-2A申告納付税額（3％）【室】'!AP23-'⑦-2Aのうち道分【室】'!AP23&lt;0, '⑥-2A申告納付税額（3％）【室】'!AP23-'⑦-2Aのうち道分【室】'!AP23, 0), 0)</f>
        <v>0</v>
      </c>
      <c r="AQ23" s="91">
        <f>IFERROR(IF('⑥-2A申告納付税額（3％）【室】'!AQ23-'⑦-2Aのうち道分【室】'!AQ23&lt;0, '⑥-2A申告納付税額（3％）【室】'!AQ23-'⑦-2Aのうち道分【室】'!AQ23, 0), 0)</f>
        <v>0</v>
      </c>
      <c r="AR23" s="91">
        <f>IFERROR(IF('⑥-2A申告納付税額（3％）【室】'!AR23-'⑦-2Aのうち道分【室】'!AR23&lt;0, '⑥-2A申告納付税額（3％）【室】'!AR23-'⑦-2Aのうち道分【室】'!AR23, 0), 0)</f>
        <v>0</v>
      </c>
      <c r="AS23" s="91">
        <f>IFERROR(IF('⑥-2A申告納付税額（3％）【室】'!AS23-'⑦-2Aのうち道分【室】'!AS23&lt;0, '⑥-2A申告納付税額（3％）【室】'!AS23-'⑦-2Aのうち道分【室】'!AS23, 0), 0)</f>
        <v>0</v>
      </c>
      <c r="AT23" s="91">
        <f>IFERROR(IF('⑥-2A申告納付税額（3％）【室】'!AT23-'⑦-2Aのうち道分【室】'!AT23&lt;0, '⑥-2A申告納付税額（3％）【室】'!AT23-'⑦-2Aのうち道分【室】'!AT23, 0), 0)</f>
        <v>0</v>
      </c>
      <c r="AU23" s="91">
        <f>IFERROR(IF('⑥-2A申告納付税額（3％）【室】'!AU23-'⑦-2Aのうち道分【室】'!AU23&lt;0, '⑥-2A申告納付税額（3％）【室】'!AU23-'⑦-2Aのうち道分【室】'!AU23, 0), 0)</f>
        <v>0</v>
      </c>
      <c r="AV23" s="91">
        <f>IFERROR(IF('⑥-2A申告納付税額（3％）【室】'!AV23-'⑦-2Aのうち道分【室】'!AV23&lt;0, '⑥-2A申告納付税額（3％）【室】'!AV23-'⑦-2Aのうち道分【室】'!AV23, 0), 0)</f>
        <v>0</v>
      </c>
      <c r="AW23" s="91">
        <f>IFERROR(IF('⑥-2A申告納付税額（3％）【室】'!AW23-'⑦-2Aのうち道分【室】'!AW23&lt;0, '⑥-2A申告納付税額（3％）【室】'!AW23-'⑦-2Aのうち道分【室】'!AW23, 0), 0)</f>
        <v>0</v>
      </c>
      <c r="AX23" s="91">
        <f>IFERROR(IF('⑥-2A申告納付税額（3％）【室】'!AX23-'⑦-2Aのうち道分【室】'!AX23&lt;0, '⑥-2A申告納付税額（3％）【室】'!AX23-'⑦-2Aのうち道分【室】'!AX23, 0), 0)</f>
        <v>0</v>
      </c>
      <c r="AY23" s="91">
        <f>IFERROR(IF('⑥-2A申告納付税額（3％）【室】'!AY23-'⑦-2Aのうち道分【室】'!AY23&lt;0, '⑥-2A申告納付税額（3％）【室】'!AY23-'⑦-2Aのうち道分【室】'!AY23, 0), 0)</f>
        <v>0</v>
      </c>
      <c r="AZ23" s="91">
        <f>IFERROR(IF('⑥-2A申告納付税額（3％）【室】'!AZ23-'⑦-2Aのうち道分【室】'!AZ23&lt;0, '⑥-2A申告納付税額（3％）【室】'!AZ23-'⑦-2Aのうち道分【室】'!AZ23, 0), 0)</f>
        <v>0</v>
      </c>
      <c r="BA23" s="91">
        <f>IFERROR(IF('⑥-2A申告納付税額（3％）【室】'!BA23-'⑦-2Aのうち道分【室】'!BA23&lt;0, '⑥-2A申告納付税額（3％）【室】'!BA23-'⑦-2Aのうち道分【室】'!BA23, 0), 0)</f>
        <v>0</v>
      </c>
      <c r="BB23" s="91">
        <f>IFERROR(IF('⑥-2A申告納付税額（3％）【室】'!BB23-'⑦-2Aのうち道分【室】'!BB23&lt;0, '⑥-2A申告納付税額（3％）【室】'!BB23-'⑦-2Aのうち道分【室】'!BB23, 0), 0)</f>
        <v>0</v>
      </c>
      <c r="BC23" s="91">
        <f>IFERROR(IF('⑥-2A申告納付税額（3％）【室】'!BC23-'⑦-2Aのうち道分【室】'!BC23&lt;0, '⑥-2A申告納付税額（3％）【室】'!BC23-'⑦-2Aのうち道分【室】'!BC23, 0), 0)</f>
        <v>0</v>
      </c>
      <c r="BD23" s="91">
        <f>IFERROR(IF('⑥-2A申告納付税額（3％）【室】'!BD23-'⑦-2Aのうち道分【室】'!BD23&lt;0, '⑥-2A申告納付税額（3％）【室】'!BD23-'⑦-2Aのうち道分【室】'!BD23, 0), 0)</f>
        <v>0</v>
      </c>
      <c r="BE23" s="91">
        <f>IFERROR(IF('⑥-2A申告納付税額（3％）【室】'!BE23-'⑦-2Aのうち道分【室】'!BE23&lt;0, '⑥-2A申告納付税額（3％）【室】'!BE23-'⑦-2Aのうち道分【室】'!BE23, 0), 0)</f>
        <v>0</v>
      </c>
      <c r="BF23" s="91">
        <f>IFERROR(IF('⑥-2A申告納付税額（3％）【室】'!BF23-'⑦-2Aのうち道分【室】'!BF23&lt;0, '⑥-2A申告納付税額（3％）【室】'!BF23-'⑦-2Aのうち道分【室】'!BF23, 0), 0)</f>
        <v>0</v>
      </c>
      <c r="BG23" s="91">
        <f>IFERROR(IF('⑥-2A申告納付税額（3％）【室】'!BG23-'⑦-2Aのうち道分【室】'!BG23&lt;0, '⑥-2A申告納付税額（3％）【室】'!BG23-'⑦-2Aのうち道分【室】'!BG23, 0), 0)</f>
        <v>0</v>
      </c>
      <c r="BH23" s="91">
        <f>IFERROR(IF('⑥-2A申告納付税額（3％）【室】'!BH23-'⑦-2Aのうち道分【室】'!BH23&lt;0, '⑥-2A申告納付税額（3％）【室】'!BH23-'⑦-2Aのうち道分【室】'!BH23, 0), 0)</f>
        <v>0</v>
      </c>
      <c r="BI23" s="91">
        <f>IFERROR(IF('⑥-2A申告納付税額（3％）【室】'!BI23-'⑦-2Aのうち道分【室】'!BI23&lt;0, '⑥-2A申告納付税額（3％）【室】'!BI23-'⑦-2Aのうち道分【室】'!BI23, 0), 0)</f>
        <v>0</v>
      </c>
      <c r="BJ23" s="91">
        <f>IFERROR(IF('⑥-2A申告納付税額（3％）【室】'!BJ23-'⑦-2Aのうち道分【室】'!BJ23&lt;0, '⑥-2A申告納付税額（3％）【室】'!BJ23-'⑦-2Aのうち道分【室】'!BJ23, 0), 0)</f>
        <v>0</v>
      </c>
      <c r="BK23" s="91">
        <f>IFERROR(IF('⑥-2A申告納付税額（3％）【室】'!BK23-'⑦-2Aのうち道分【室】'!BK23&lt;0, '⑥-2A申告納付税額（3％）【室】'!BK23-'⑦-2Aのうち道分【室】'!BK23, 0), 0)</f>
        <v>0</v>
      </c>
      <c r="BL23" s="91">
        <f>IFERROR(IF('⑥-2A申告納付税額（3％）【室】'!BL23-'⑦-2Aのうち道分【室】'!BL23&lt;0, '⑥-2A申告納付税額（3％）【室】'!BL23-'⑦-2Aのうち道分【室】'!BL23, 0), 0)</f>
        <v>0</v>
      </c>
      <c r="BM23" s="91">
        <f>IFERROR(IF('⑥-2A申告納付税額（3％）【室】'!BM23-'⑦-2Aのうち道分【室】'!BM23&lt;0, '⑥-2A申告納付税額（3％）【室】'!BM23-'⑦-2Aのうち道分【室】'!BM23, 0), 0)</f>
        <v>0</v>
      </c>
      <c r="BN23" s="91">
        <f>IFERROR(IF('⑥-2A申告納付税額（3％）【室】'!BN23-'⑦-2Aのうち道分【室】'!BN23&lt;0, '⑥-2A申告納付税額（3％）【室】'!BN23-'⑦-2Aのうち道分【室】'!BN23, 0), 0)</f>
        <v>0</v>
      </c>
      <c r="BO23" s="91">
        <f>IFERROR(IF('⑥-2A申告納付税額（3％）【室】'!BO23-'⑦-2Aのうち道分【室】'!BO23&lt;0, '⑥-2A申告納付税額（3％）【室】'!BO23-'⑦-2Aのうち道分【室】'!BO23, 0), 0)</f>
        <v>0</v>
      </c>
      <c r="BP23" s="91">
        <f>IFERROR(IF('⑥-2A申告納付税額（3％）【室】'!BP23-'⑦-2Aのうち道分【室】'!BP23&lt;0, '⑥-2A申告納付税額（3％）【室】'!BP23-'⑦-2Aのうち道分【室】'!BP23, 0), 0)</f>
        <v>0</v>
      </c>
      <c r="BQ23" s="91">
        <f>IFERROR(IF('⑥-2A申告納付税額（3％）【室】'!BQ23-'⑦-2Aのうち道分【室】'!BQ23&lt;0, '⑥-2A申告納付税額（3％）【室】'!BQ23-'⑦-2Aのうち道分【室】'!BQ23, 0), 0)</f>
        <v>0</v>
      </c>
      <c r="BR23" s="91">
        <f>IFERROR(IF('⑥-2A申告納付税額（3％）【室】'!BR23-'⑦-2Aのうち道分【室】'!BR23&lt;0, '⑥-2A申告納付税額（3％）【室】'!BR23-'⑦-2Aのうち道分【室】'!BR23, 0), 0)</f>
        <v>0</v>
      </c>
      <c r="BS23" s="91">
        <f>IFERROR(IF('⑥-2A申告納付税額（3％）【室】'!BS23-'⑦-2Aのうち道分【室】'!BS23&lt;0, '⑥-2A申告納付税額（3％）【室】'!BS23-'⑦-2Aのうち道分【室】'!BS23, 0), 0)</f>
        <v>0</v>
      </c>
      <c r="BT23" s="91">
        <f>IFERROR(IF('⑥-2A申告納付税額（3％）【室】'!BT23-'⑦-2Aのうち道分【室】'!BT23&lt;0, '⑥-2A申告納付税額（3％）【室】'!BT23-'⑦-2Aのうち道分【室】'!BT23, 0), 0)</f>
        <v>0</v>
      </c>
      <c r="BU23" s="91">
        <f>IFERROR(IF('⑥-2A申告納付税額（3％）【室】'!BU23-'⑦-2Aのうち道分【室】'!BU23&lt;0, '⑥-2A申告納付税額（3％）【室】'!BU23-'⑦-2Aのうち道分【室】'!BU23, 0), 0)</f>
        <v>0</v>
      </c>
      <c r="BV23" s="91">
        <f>IFERROR(IF('⑥-2A申告納付税額（3％）【室】'!BV23-'⑦-2Aのうち道分【室】'!BV23&lt;0, '⑥-2A申告納付税額（3％）【室】'!BV23-'⑦-2Aのうち道分【室】'!BV23, 0), 0)</f>
        <v>0</v>
      </c>
      <c r="BW23" s="91">
        <f>IFERROR(IF('⑥-2A申告納付税額（3％）【室】'!BW23-'⑦-2Aのうち道分【室】'!BW23&lt;0, '⑥-2A申告納付税額（3％）【室】'!BW23-'⑦-2Aのうち道分【室】'!BW23, 0), 0)</f>
        <v>0</v>
      </c>
      <c r="BX23" s="91">
        <f>IFERROR(IF('⑥-2A申告納付税額（3％）【室】'!BX23-'⑦-2Aのうち道分【室】'!BX23&lt;0, '⑥-2A申告納付税額（3％）【室】'!BX23-'⑦-2Aのうち道分【室】'!BX23, 0), 0)</f>
        <v>0</v>
      </c>
      <c r="BY23" s="91">
        <f>IFERROR(IF('⑥-2A申告納付税額（3％）【室】'!BY23-'⑦-2Aのうち道分【室】'!BY23&lt;0, '⑥-2A申告納付税額（3％）【室】'!BY23-'⑦-2Aのうち道分【室】'!BY23, 0), 0)</f>
        <v>0</v>
      </c>
      <c r="BZ23" s="91">
        <f>IFERROR(IF('⑥-2A申告納付税額（3％）【室】'!BZ23-'⑦-2Aのうち道分【室】'!BZ23&lt;0, '⑥-2A申告納付税額（3％）【室】'!BZ23-'⑦-2Aのうち道分【室】'!BZ23, 0), 0)</f>
        <v>0</v>
      </c>
      <c r="CA23" s="91">
        <f>IFERROR(IF('⑥-2A申告納付税額（3％）【室】'!CA23-'⑦-2Aのうち道分【室】'!CA23&lt;0, '⑥-2A申告納付税額（3％）【室】'!CA23-'⑦-2Aのうち道分【室】'!CA23, 0), 0)</f>
        <v>0</v>
      </c>
      <c r="CB23" s="91">
        <f>IFERROR(IF('⑥-2A申告納付税額（3％）【室】'!CB23-'⑦-2Aのうち道分【室】'!CB23&lt;0, '⑥-2A申告納付税額（3％）【室】'!CB23-'⑦-2Aのうち道分【室】'!CB23, 0), 0)</f>
        <v>0</v>
      </c>
      <c r="CC23" s="91">
        <f>IFERROR(IF('⑥-2A申告納付税額（3％）【室】'!CC23-'⑦-2Aのうち道分【室】'!CC23&lt;0, '⑥-2A申告納付税額（3％）【室】'!CC23-'⑦-2Aのうち道分【室】'!CC23, 0), 0)</f>
        <v>0</v>
      </c>
      <c r="CD23" s="91">
        <f>IFERROR(IF('⑥-2A申告納付税額（3％）【室】'!CD23-'⑦-2Aのうち道分【室】'!CD23&lt;0, '⑥-2A申告納付税額（3％）【室】'!CD23-'⑦-2Aのうち道分【室】'!CD23, 0), 0)</f>
        <v>0</v>
      </c>
      <c r="CE23" s="91">
        <f>IFERROR(IF('⑥-2A申告納付税額（3％）【室】'!CE23-'⑦-2Aのうち道分【室】'!CE23&lt;0, '⑥-2A申告納付税額（3％）【室】'!CE23-'⑦-2Aのうち道分【室】'!CE23, 0), 0)</f>
        <v>0</v>
      </c>
      <c r="CF23" s="91">
        <f>IFERROR(IF('⑥-2A申告納付税額（3％）【室】'!CF23-'⑦-2Aのうち道分【室】'!CF23&lt;0, '⑥-2A申告納付税額（3％）【室】'!CF23-'⑦-2Aのうち道分【室】'!CF23, 0), 0)</f>
        <v>0</v>
      </c>
      <c r="CG23" s="91">
        <f>IFERROR(IF('⑥-2A申告納付税額（3％）【室】'!CG23-'⑦-2Aのうち道分【室】'!CG23&lt;0, '⑥-2A申告納付税額（3％）【室】'!CG23-'⑦-2Aのうち道分【室】'!CG23, 0), 0)</f>
        <v>0</v>
      </c>
      <c r="CH23" s="91">
        <f>IFERROR(IF('⑥-2A申告納付税額（3％）【室】'!CH23-'⑦-2Aのうち道分【室】'!CH23&lt;0, '⑥-2A申告納付税額（3％）【室】'!CH23-'⑦-2Aのうち道分【室】'!CH23, 0), 0)</f>
        <v>0</v>
      </c>
      <c r="CI23" s="91">
        <f>IFERROR(IF('⑥-2A申告納付税額（3％）【室】'!CI23-'⑦-2Aのうち道分【室】'!CI23&lt;0, '⑥-2A申告納付税額（3％）【室】'!CI23-'⑦-2Aのうち道分【室】'!CI23, 0), 0)</f>
        <v>0</v>
      </c>
      <c r="CJ23" s="91">
        <f>IFERROR(IF('⑥-2A申告納付税額（3％）【室】'!CJ23-'⑦-2Aのうち道分【室】'!CJ23&lt;0, '⑥-2A申告納付税額（3％）【室】'!CJ23-'⑦-2Aのうち道分【室】'!CJ23, 0), 0)</f>
        <v>0</v>
      </c>
      <c r="CK23" s="91">
        <f>IFERROR(IF('⑥-2A申告納付税額（3％）【室】'!CK23-'⑦-2Aのうち道分【室】'!CK23&lt;0, '⑥-2A申告納付税額（3％）【室】'!CK23-'⑦-2Aのうち道分【室】'!CK23, 0), 0)</f>
        <v>0</v>
      </c>
      <c r="CL23" s="91">
        <f>IFERROR(IF('⑥-2A申告納付税額（3％）【室】'!CL23-'⑦-2Aのうち道分【室】'!CL23&lt;0, '⑥-2A申告納付税額（3％）【室】'!CL23-'⑦-2Aのうち道分【室】'!CL23, 0), 0)</f>
        <v>0</v>
      </c>
      <c r="CM23" s="91">
        <f>IFERROR(IF('⑥-2A申告納付税額（3％）【室】'!CM23-'⑦-2Aのうち道分【室】'!CM23&lt;0, '⑥-2A申告納付税額（3％）【室】'!CM23-'⑦-2Aのうち道分【室】'!CM23, 0), 0)</f>
        <v>0</v>
      </c>
      <c r="CN23" s="91">
        <f>IFERROR(IF('⑥-2A申告納付税額（3％）【室】'!CN23-'⑦-2Aのうち道分【室】'!CN23&lt;0, '⑥-2A申告納付税額（3％）【室】'!CN23-'⑦-2Aのうち道分【室】'!CN23, 0), 0)</f>
        <v>0</v>
      </c>
      <c r="CO23" s="91">
        <f>IFERROR(IF('⑥-2A申告納付税額（3％）【室】'!CO23-'⑦-2Aのうち道分【室】'!CO23&lt;0, '⑥-2A申告納付税額（3％）【室】'!CO23-'⑦-2Aのうち道分【室】'!CO23, 0), 0)</f>
        <v>0</v>
      </c>
      <c r="CP23" s="91">
        <f>IFERROR(IF('⑥-2A申告納付税額（3％）【室】'!CP23-'⑦-2Aのうち道分【室】'!CP23&lt;0, '⑥-2A申告納付税額（3％）【室】'!CP23-'⑦-2Aのうち道分【室】'!CP23, 0), 0)</f>
        <v>0</v>
      </c>
      <c r="CQ23" s="91">
        <f>IFERROR(IF('⑥-2A申告納付税額（3％）【室】'!CQ23-'⑦-2Aのうち道分【室】'!CQ23&lt;0, '⑥-2A申告納付税額（3％）【室】'!CQ23-'⑦-2Aのうち道分【室】'!CQ23, 0), 0)</f>
        <v>0</v>
      </c>
      <c r="CR23" s="91">
        <f>IFERROR(IF('⑥-2A申告納付税額（3％）【室】'!CR23-'⑦-2Aのうち道分【室】'!CR23&lt;0, '⑥-2A申告納付税額（3％）【室】'!CR23-'⑦-2Aのうち道分【室】'!CR23, 0), 0)</f>
        <v>0</v>
      </c>
      <c r="CS23" s="91">
        <f>IFERROR(IF('⑥-2A申告納付税額（3％）【室】'!CS23-'⑦-2Aのうち道分【室】'!CS23&lt;0, '⑥-2A申告納付税額（3％）【室】'!CS23-'⑦-2Aのうち道分【室】'!CS23, 0), 0)</f>
        <v>0</v>
      </c>
      <c r="CT23" s="91">
        <f>IFERROR(IF('⑥-2A申告納付税額（3％）【室】'!CT23-'⑦-2Aのうち道分【室】'!CT23&lt;0, '⑥-2A申告納付税額（3％）【室】'!CT23-'⑦-2Aのうち道分【室】'!CT23, 0), 0)</f>
        <v>0</v>
      </c>
      <c r="CU23" s="91">
        <f>IFERROR(IF('⑥-2A申告納付税額（3％）【室】'!CU23-'⑦-2Aのうち道分【室】'!CU23&lt;0, '⑥-2A申告納付税額（3％）【室】'!CU23-'⑦-2Aのうち道分【室】'!CU23, 0), 0)</f>
        <v>0</v>
      </c>
      <c r="CV23" s="91">
        <f>IFERROR(IF('⑥-2A申告納付税額（3％）【室】'!CV23-'⑦-2Aのうち道分【室】'!CV23&lt;0, '⑥-2A申告納付税額（3％）【室】'!CV23-'⑦-2Aのうち道分【室】'!CV23, 0), 0)</f>
        <v>0</v>
      </c>
      <c r="CW23" s="91">
        <f>IFERROR(IF('⑥-2A申告納付税額（3％）【室】'!CW23-'⑦-2Aのうち道分【室】'!CW23&lt;0, '⑥-2A申告納付税額（3％）【室】'!CW23-'⑦-2Aのうち道分【室】'!CW23, 0), 0)</f>
        <v>0</v>
      </c>
      <c r="CX23" s="91">
        <f>IFERROR(IF('⑥-2A申告納付税額（3％）【室】'!CX23-'⑦-2Aのうち道分【室】'!CX23&lt;0, '⑥-2A申告納付税額（3％）【室】'!CX23-'⑦-2Aのうち道分【室】'!CX23, 0), 0)</f>
        <v>0</v>
      </c>
      <c r="CY23" s="165">
        <f t="shared" si="7"/>
        <v>0</v>
      </c>
      <c r="DC23" s="95">
        <v>15</v>
      </c>
      <c r="DD23" s="5">
        <f xml:space="preserve"> SUMIF(C23:CX23,"&lt;0",'①-2入力シート（宿泊人数）【室】'!C23:CX23)</f>
        <v>0</v>
      </c>
      <c r="DE23" s="5">
        <f xml:space="preserve"> SUMIF(C23:CX23,"&lt;0",'⑥-2A申告納付税額（3％）【室】'!C23:CX23)</f>
        <v>0</v>
      </c>
    </row>
    <row r="24" spans="1:109">
      <c r="A24" s="196"/>
      <c r="B24" s="92">
        <v>16</v>
      </c>
      <c r="C24" s="10">
        <f>IFERROR(IF('⑥-2A申告納付税額（3％）【室】'!C24-'⑦-2Aのうち道分【室】'!C24&lt;0, '⑥-2A申告納付税額（3％）【室】'!C24-'⑦-2Aのうち道分【室】'!C24, 0), 0)</f>
        <v>0</v>
      </c>
      <c r="D24" s="10">
        <f>IFERROR(IF('⑥-2A申告納付税額（3％）【室】'!D24-'⑦-2Aのうち道分【室】'!D24&lt;0, '⑥-2A申告納付税額（3％）【室】'!D24-'⑦-2Aのうち道分【室】'!D24, 0), 0)</f>
        <v>0</v>
      </c>
      <c r="E24" s="10">
        <f>IFERROR(IF('⑥-2A申告納付税額（3％）【室】'!E24-'⑦-2Aのうち道分【室】'!E24&lt;0, '⑥-2A申告納付税額（3％）【室】'!E24-'⑦-2Aのうち道分【室】'!E24, 0), 0)</f>
        <v>0</v>
      </c>
      <c r="F24" s="10">
        <f>IFERROR(IF('⑥-2A申告納付税額（3％）【室】'!F24-'⑦-2Aのうち道分【室】'!F24&lt;0, '⑥-2A申告納付税額（3％）【室】'!F24-'⑦-2Aのうち道分【室】'!F24, 0), 0)</f>
        <v>0</v>
      </c>
      <c r="G24" s="10">
        <f>IFERROR(IF('⑥-2A申告納付税額（3％）【室】'!G24-'⑦-2Aのうち道分【室】'!G24&lt;0, '⑥-2A申告納付税額（3％）【室】'!G24-'⑦-2Aのうち道分【室】'!G24, 0), 0)</f>
        <v>0</v>
      </c>
      <c r="H24" s="10">
        <f>IFERROR(IF('⑥-2A申告納付税額（3％）【室】'!H24-'⑦-2Aのうち道分【室】'!H24&lt;0, '⑥-2A申告納付税額（3％）【室】'!H24-'⑦-2Aのうち道分【室】'!H24, 0), 0)</f>
        <v>0</v>
      </c>
      <c r="I24" s="10">
        <f>IFERROR(IF('⑥-2A申告納付税額（3％）【室】'!I24-'⑦-2Aのうち道分【室】'!I24&lt;0, '⑥-2A申告納付税額（3％）【室】'!I24-'⑦-2Aのうち道分【室】'!I24, 0), 0)</f>
        <v>0</v>
      </c>
      <c r="J24" s="10">
        <f>IFERROR(IF('⑥-2A申告納付税額（3％）【室】'!J24-'⑦-2Aのうち道分【室】'!J24&lt;0, '⑥-2A申告納付税額（3％）【室】'!J24-'⑦-2Aのうち道分【室】'!J24, 0), 0)</f>
        <v>0</v>
      </c>
      <c r="K24" s="10">
        <f>IFERROR(IF('⑥-2A申告納付税額（3％）【室】'!K24-'⑦-2Aのうち道分【室】'!K24&lt;0, '⑥-2A申告納付税額（3％）【室】'!K24-'⑦-2Aのうち道分【室】'!K24, 0), 0)</f>
        <v>0</v>
      </c>
      <c r="L24" s="10">
        <f>IFERROR(IF('⑥-2A申告納付税額（3％）【室】'!L24-'⑦-2Aのうち道分【室】'!L24&lt;0, '⑥-2A申告納付税額（3％）【室】'!L24-'⑦-2Aのうち道分【室】'!L24, 0), 0)</f>
        <v>0</v>
      </c>
      <c r="M24" s="10">
        <f>IFERROR(IF('⑥-2A申告納付税額（3％）【室】'!M24-'⑦-2Aのうち道分【室】'!M24&lt;0, '⑥-2A申告納付税額（3％）【室】'!M24-'⑦-2Aのうち道分【室】'!M24, 0), 0)</f>
        <v>0</v>
      </c>
      <c r="N24" s="91">
        <f>IFERROR(IF('⑥-2A申告納付税額（3％）【室】'!N24-'⑦-2Aのうち道分【室】'!N24&lt;0, '⑥-2A申告納付税額（3％）【室】'!N24-'⑦-2Aのうち道分【室】'!N24, 0), 0)</f>
        <v>0</v>
      </c>
      <c r="O24" s="91">
        <f>IFERROR(IF('⑥-2A申告納付税額（3％）【室】'!O24-'⑦-2Aのうち道分【室】'!O24&lt;0, '⑥-2A申告納付税額（3％）【室】'!O24-'⑦-2Aのうち道分【室】'!O24, 0), 0)</f>
        <v>0</v>
      </c>
      <c r="P24" s="91">
        <f>IFERROR(IF('⑥-2A申告納付税額（3％）【室】'!P24-'⑦-2Aのうち道分【室】'!P24&lt;0, '⑥-2A申告納付税額（3％）【室】'!P24-'⑦-2Aのうち道分【室】'!P24, 0), 0)</f>
        <v>0</v>
      </c>
      <c r="Q24" s="91">
        <f>IFERROR(IF('⑥-2A申告納付税額（3％）【室】'!Q24-'⑦-2Aのうち道分【室】'!Q24&lt;0, '⑥-2A申告納付税額（3％）【室】'!Q24-'⑦-2Aのうち道分【室】'!Q24, 0), 0)</f>
        <v>0</v>
      </c>
      <c r="R24" s="91">
        <f>IFERROR(IF('⑥-2A申告納付税額（3％）【室】'!R24-'⑦-2Aのうち道分【室】'!R24&lt;0, '⑥-2A申告納付税額（3％）【室】'!R24-'⑦-2Aのうち道分【室】'!R24, 0), 0)</f>
        <v>0</v>
      </c>
      <c r="S24" s="91">
        <f>IFERROR(IF('⑥-2A申告納付税額（3％）【室】'!S24-'⑦-2Aのうち道分【室】'!S24&lt;0, '⑥-2A申告納付税額（3％）【室】'!S24-'⑦-2Aのうち道分【室】'!S24, 0), 0)</f>
        <v>0</v>
      </c>
      <c r="T24" s="91">
        <f>IFERROR(IF('⑥-2A申告納付税額（3％）【室】'!T24-'⑦-2Aのうち道分【室】'!T24&lt;0, '⑥-2A申告納付税額（3％）【室】'!T24-'⑦-2Aのうち道分【室】'!T24, 0), 0)</f>
        <v>0</v>
      </c>
      <c r="U24" s="91">
        <f>IFERROR(IF('⑥-2A申告納付税額（3％）【室】'!U24-'⑦-2Aのうち道分【室】'!U24&lt;0, '⑥-2A申告納付税額（3％）【室】'!U24-'⑦-2Aのうち道分【室】'!U24, 0), 0)</f>
        <v>0</v>
      </c>
      <c r="V24" s="91">
        <f>IFERROR(IF('⑥-2A申告納付税額（3％）【室】'!V24-'⑦-2Aのうち道分【室】'!V24&lt;0, '⑥-2A申告納付税額（3％）【室】'!V24-'⑦-2Aのうち道分【室】'!V24, 0), 0)</f>
        <v>0</v>
      </c>
      <c r="W24" s="91">
        <f>IFERROR(IF('⑥-2A申告納付税額（3％）【室】'!W24-'⑦-2Aのうち道分【室】'!W24&lt;0, '⑥-2A申告納付税額（3％）【室】'!W24-'⑦-2Aのうち道分【室】'!W24, 0), 0)</f>
        <v>0</v>
      </c>
      <c r="X24" s="91">
        <f>IFERROR(IF('⑥-2A申告納付税額（3％）【室】'!X24-'⑦-2Aのうち道分【室】'!X24&lt;0, '⑥-2A申告納付税額（3％）【室】'!X24-'⑦-2Aのうち道分【室】'!X24, 0), 0)</f>
        <v>0</v>
      </c>
      <c r="Y24" s="91">
        <f>IFERROR(IF('⑥-2A申告納付税額（3％）【室】'!Y24-'⑦-2Aのうち道分【室】'!Y24&lt;0, '⑥-2A申告納付税額（3％）【室】'!Y24-'⑦-2Aのうち道分【室】'!Y24, 0), 0)</f>
        <v>0</v>
      </c>
      <c r="Z24" s="91">
        <f>IFERROR(IF('⑥-2A申告納付税額（3％）【室】'!Z24-'⑦-2Aのうち道分【室】'!Z24&lt;0, '⑥-2A申告納付税額（3％）【室】'!Z24-'⑦-2Aのうち道分【室】'!Z24, 0), 0)</f>
        <v>0</v>
      </c>
      <c r="AA24" s="91">
        <f>IFERROR(IF('⑥-2A申告納付税額（3％）【室】'!AA24-'⑦-2Aのうち道分【室】'!AA24&lt;0, '⑥-2A申告納付税額（3％）【室】'!AA24-'⑦-2Aのうち道分【室】'!AA24, 0), 0)</f>
        <v>0</v>
      </c>
      <c r="AB24" s="91">
        <f>IFERROR(IF('⑥-2A申告納付税額（3％）【室】'!AB24-'⑦-2Aのうち道分【室】'!AB24&lt;0, '⑥-2A申告納付税額（3％）【室】'!AB24-'⑦-2Aのうち道分【室】'!AB24, 0), 0)</f>
        <v>0</v>
      </c>
      <c r="AC24" s="91">
        <f>IFERROR(IF('⑥-2A申告納付税額（3％）【室】'!AC24-'⑦-2Aのうち道分【室】'!AC24&lt;0, '⑥-2A申告納付税額（3％）【室】'!AC24-'⑦-2Aのうち道分【室】'!AC24, 0), 0)</f>
        <v>0</v>
      </c>
      <c r="AD24" s="91">
        <f>IFERROR(IF('⑥-2A申告納付税額（3％）【室】'!AD24-'⑦-2Aのうち道分【室】'!AD24&lt;0, '⑥-2A申告納付税額（3％）【室】'!AD24-'⑦-2Aのうち道分【室】'!AD24, 0), 0)</f>
        <v>0</v>
      </c>
      <c r="AE24" s="91">
        <f>IFERROR(IF('⑥-2A申告納付税額（3％）【室】'!AE24-'⑦-2Aのうち道分【室】'!AE24&lt;0, '⑥-2A申告納付税額（3％）【室】'!AE24-'⑦-2Aのうち道分【室】'!AE24, 0), 0)</f>
        <v>0</v>
      </c>
      <c r="AF24" s="91">
        <f>IFERROR(IF('⑥-2A申告納付税額（3％）【室】'!AF24-'⑦-2Aのうち道分【室】'!AF24&lt;0, '⑥-2A申告納付税額（3％）【室】'!AF24-'⑦-2Aのうち道分【室】'!AF24, 0), 0)</f>
        <v>0</v>
      </c>
      <c r="AG24" s="91">
        <f>IFERROR(IF('⑥-2A申告納付税額（3％）【室】'!AG24-'⑦-2Aのうち道分【室】'!AG24&lt;0, '⑥-2A申告納付税額（3％）【室】'!AG24-'⑦-2Aのうち道分【室】'!AG24, 0), 0)</f>
        <v>0</v>
      </c>
      <c r="AH24" s="91">
        <f>IFERROR(IF('⑥-2A申告納付税額（3％）【室】'!AH24-'⑦-2Aのうち道分【室】'!AH24&lt;0, '⑥-2A申告納付税額（3％）【室】'!AH24-'⑦-2Aのうち道分【室】'!AH24, 0), 0)</f>
        <v>0</v>
      </c>
      <c r="AI24" s="91">
        <f>IFERROR(IF('⑥-2A申告納付税額（3％）【室】'!AI24-'⑦-2Aのうち道分【室】'!AI24&lt;0, '⑥-2A申告納付税額（3％）【室】'!AI24-'⑦-2Aのうち道分【室】'!AI24, 0), 0)</f>
        <v>0</v>
      </c>
      <c r="AJ24" s="91">
        <f>IFERROR(IF('⑥-2A申告納付税額（3％）【室】'!AJ24-'⑦-2Aのうち道分【室】'!AJ24&lt;0, '⑥-2A申告納付税額（3％）【室】'!AJ24-'⑦-2Aのうち道分【室】'!AJ24, 0), 0)</f>
        <v>0</v>
      </c>
      <c r="AK24" s="91">
        <f>IFERROR(IF('⑥-2A申告納付税額（3％）【室】'!AK24-'⑦-2Aのうち道分【室】'!AK24&lt;0, '⑥-2A申告納付税額（3％）【室】'!AK24-'⑦-2Aのうち道分【室】'!AK24, 0), 0)</f>
        <v>0</v>
      </c>
      <c r="AL24" s="91">
        <f>IFERROR(IF('⑥-2A申告納付税額（3％）【室】'!AL24-'⑦-2Aのうち道分【室】'!AL24&lt;0, '⑥-2A申告納付税額（3％）【室】'!AL24-'⑦-2Aのうち道分【室】'!AL24, 0), 0)</f>
        <v>0</v>
      </c>
      <c r="AM24" s="91">
        <f>IFERROR(IF('⑥-2A申告納付税額（3％）【室】'!AM24-'⑦-2Aのうち道分【室】'!AM24&lt;0, '⑥-2A申告納付税額（3％）【室】'!AM24-'⑦-2Aのうち道分【室】'!AM24, 0), 0)</f>
        <v>0</v>
      </c>
      <c r="AN24" s="91">
        <f>IFERROR(IF('⑥-2A申告納付税額（3％）【室】'!AN24-'⑦-2Aのうち道分【室】'!AN24&lt;0, '⑥-2A申告納付税額（3％）【室】'!AN24-'⑦-2Aのうち道分【室】'!AN24, 0), 0)</f>
        <v>0</v>
      </c>
      <c r="AO24" s="91">
        <f>IFERROR(IF('⑥-2A申告納付税額（3％）【室】'!AO24-'⑦-2Aのうち道分【室】'!AO24&lt;0, '⑥-2A申告納付税額（3％）【室】'!AO24-'⑦-2Aのうち道分【室】'!AO24, 0), 0)</f>
        <v>0</v>
      </c>
      <c r="AP24" s="91">
        <f>IFERROR(IF('⑥-2A申告納付税額（3％）【室】'!AP24-'⑦-2Aのうち道分【室】'!AP24&lt;0, '⑥-2A申告納付税額（3％）【室】'!AP24-'⑦-2Aのうち道分【室】'!AP24, 0), 0)</f>
        <v>0</v>
      </c>
      <c r="AQ24" s="91">
        <f>IFERROR(IF('⑥-2A申告納付税額（3％）【室】'!AQ24-'⑦-2Aのうち道分【室】'!AQ24&lt;0, '⑥-2A申告納付税額（3％）【室】'!AQ24-'⑦-2Aのうち道分【室】'!AQ24, 0), 0)</f>
        <v>0</v>
      </c>
      <c r="AR24" s="91">
        <f>IFERROR(IF('⑥-2A申告納付税額（3％）【室】'!AR24-'⑦-2Aのうち道分【室】'!AR24&lt;0, '⑥-2A申告納付税額（3％）【室】'!AR24-'⑦-2Aのうち道分【室】'!AR24, 0), 0)</f>
        <v>0</v>
      </c>
      <c r="AS24" s="91">
        <f>IFERROR(IF('⑥-2A申告納付税額（3％）【室】'!AS24-'⑦-2Aのうち道分【室】'!AS24&lt;0, '⑥-2A申告納付税額（3％）【室】'!AS24-'⑦-2Aのうち道分【室】'!AS24, 0), 0)</f>
        <v>0</v>
      </c>
      <c r="AT24" s="91">
        <f>IFERROR(IF('⑥-2A申告納付税額（3％）【室】'!AT24-'⑦-2Aのうち道分【室】'!AT24&lt;0, '⑥-2A申告納付税額（3％）【室】'!AT24-'⑦-2Aのうち道分【室】'!AT24, 0), 0)</f>
        <v>0</v>
      </c>
      <c r="AU24" s="91">
        <f>IFERROR(IF('⑥-2A申告納付税額（3％）【室】'!AU24-'⑦-2Aのうち道分【室】'!AU24&lt;0, '⑥-2A申告納付税額（3％）【室】'!AU24-'⑦-2Aのうち道分【室】'!AU24, 0), 0)</f>
        <v>0</v>
      </c>
      <c r="AV24" s="91">
        <f>IFERROR(IF('⑥-2A申告納付税額（3％）【室】'!AV24-'⑦-2Aのうち道分【室】'!AV24&lt;0, '⑥-2A申告納付税額（3％）【室】'!AV24-'⑦-2Aのうち道分【室】'!AV24, 0), 0)</f>
        <v>0</v>
      </c>
      <c r="AW24" s="91">
        <f>IFERROR(IF('⑥-2A申告納付税額（3％）【室】'!AW24-'⑦-2Aのうち道分【室】'!AW24&lt;0, '⑥-2A申告納付税額（3％）【室】'!AW24-'⑦-2Aのうち道分【室】'!AW24, 0), 0)</f>
        <v>0</v>
      </c>
      <c r="AX24" s="91">
        <f>IFERROR(IF('⑥-2A申告納付税額（3％）【室】'!AX24-'⑦-2Aのうち道分【室】'!AX24&lt;0, '⑥-2A申告納付税額（3％）【室】'!AX24-'⑦-2Aのうち道分【室】'!AX24, 0), 0)</f>
        <v>0</v>
      </c>
      <c r="AY24" s="91">
        <f>IFERROR(IF('⑥-2A申告納付税額（3％）【室】'!AY24-'⑦-2Aのうち道分【室】'!AY24&lt;0, '⑥-2A申告納付税額（3％）【室】'!AY24-'⑦-2Aのうち道分【室】'!AY24, 0), 0)</f>
        <v>0</v>
      </c>
      <c r="AZ24" s="91">
        <f>IFERROR(IF('⑥-2A申告納付税額（3％）【室】'!AZ24-'⑦-2Aのうち道分【室】'!AZ24&lt;0, '⑥-2A申告納付税額（3％）【室】'!AZ24-'⑦-2Aのうち道分【室】'!AZ24, 0), 0)</f>
        <v>0</v>
      </c>
      <c r="BA24" s="91">
        <f>IFERROR(IF('⑥-2A申告納付税額（3％）【室】'!BA24-'⑦-2Aのうち道分【室】'!BA24&lt;0, '⑥-2A申告納付税額（3％）【室】'!BA24-'⑦-2Aのうち道分【室】'!BA24, 0), 0)</f>
        <v>0</v>
      </c>
      <c r="BB24" s="91">
        <f>IFERROR(IF('⑥-2A申告納付税額（3％）【室】'!BB24-'⑦-2Aのうち道分【室】'!BB24&lt;0, '⑥-2A申告納付税額（3％）【室】'!BB24-'⑦-2Aのうち道分【室】'!BB24, 0), 0)</f>
        <v>0</v>
      </c>
      <c r="BC24" s="91">
        <f>IFERROR(IF('⑥-2A申告納付税額（3％）【室】'!BC24-'⑦-2Aのうち道分【室】'!BC24&lt;0, '⑥-2A申告納付税額（3％）【室】'!BC24-'⑦-2Aのうち道分【室】'!BC24, 0), 0)</f>
        <v>0</v>
      </c>
      <c r="BD24" s="91">
        <f>IFERROR(IF('⑥-2A申告納付税額（3％）【室】'!BD24-'⑦-2Aのうち道分【室】'!BD24&lt;0, '⑥-2A申告納付税額（3％）【室】'!BD24-'⑦-2Aのうち道分【室】'!BD24, 0), 0)</f>
        <v>0</v>
      </c>
      <c r="BE24" s="91">
        <f>IFERROR(IF('⑥-2A申告納付税額（3％）【室】'!BE24-'⑦-2Aのうち道分【室】'!BE24&lt;0, '⑥-2A申告納付税額（3％）【室】'!BE24-'⑦-2Aのうち道分【室】'!BE24, 0), 0)</f>
        <v>0</v>
      </c>
      <c r="BF24" s="91">
        <f>IFERROR(IF('⑥-2A申告納付税額（3％）【室】'!BF24-'⑦-2Aのうち道分【室】'!BF24&lt;0, '⑥-2A申告納付税額（3％）【室】'!BF24-'⑦-2Aのうち道分【室】'!BF24, 0), 0)</f>
        <v>0</v>
      </c>
      <c r="BG24" s="91">
        <f>IFERROR(IF('⑥-2A申告納付税額（3％）【室】'!BG24-'⑦-2Aのうち道分【室】'!BG24&lt;0, '⑥-2A申告納付税額（3％）【室】'!BG24-'⑦-2Aのうち道分【室】'!BG24, 0), 0)</f>
        <v>0</v>
      </c>
      <c r="BH24" s="91">
        <f>IFERROR(IF('⑥-2A申告納付税額（3％）【室】'!BH24-'⑦-2Aのうち道分【室】'!BH24&lt;0, '⑥-2A申告納付税額（3％）【室】'!BH24-'⑦-2Aのうち道分【室】'!BH24, 0), 0)</f>
        <v>0</v>
      </c>
      <c r="BI24" s="91">
        <f>IFERROR(IF('⑥-2A申告納付税額（3％）【室】'!BI24-'⑦-2Aのうち道分【室】'!BI24&lt;0, '⑥-2A申告納付税額（3％）【室】'!BI24-'⑦-2Aのうち道分【室】'!BI24, 0), 0)</f>
        <v>0</v>
      </c>
      <c r="BJ24" s="91">
        <f>IFERROR(IF('⑥-2A申告納付税額（3％）【室】'!BJ24-'⑦-2Aのうち道分【室】'!BJ24&lt;0, '⑥-2A申告納付税額（3％）【室】'!BJ24-'⑦-2Aのうち道分【室】'!BJ24, 0), 0)</f>
        <v>0</v>
      </c>
      <c r="BK24" s="91">
        <f>IFERROR(IF('⑥-2A申告納付税額（3％）【室】'!BK24-'⑦-2Aのうち道分【室】'!BK24&lt;0, '⑥-2A申告納付税額（3％）【室】'!BK24-'⑦-2Aのうち道分【室】'!BK24, 0), 0)</f>
        <v>0</v>
      </c>
      <c r="BL24" s="91">
        <f>IFERROR(IF('⑥-2A申告納付税額（3％）【室】'!BL24-'⑦-2Aのうち道分【室】'!BL24&lt;0, '⑥-2A申告納付税額（3％）【室】'!BL24-'⑦-2Aのうち道分【室】'!BL24, 0), 0)</f>
        <v>0</v>
      </c>
      <c r="BM24" s="91">
        <f>IFERROR(IF('⑥-2A申告納付税額（3％）【室】'!BM24-'⑦-2Aのうち道分【室】'!BM24&lt;0, '⑥-2A申告納付税額（3％）【室】'!BM24-'⑦-2Aのうち道分【室】'!BM24, 0), 0)</f>
        <v>0</v>
      </c>
      <c r="BN24" s="91">
        <f>IFERROR(IF('⑥-2A申告納付税額（3％）【室】'!BN24-'⑦-2Aのうち道分【室】'!BN24&lt;0, '⑥-2A申告納付税額（3％）【室】'!BN24-'⑦-2Aのうち道分【室】'!BN24, 0), 0)</f>
        <v>0</v>
      </c>
      <c r="BO24" s="91">
        <f>IFERROR(IF('⑥-2A申告納付税額（3％）【室】'!BO24-'⑦-2Aのうち道分【室】'!BO24&lt;0, '⑥-2A申告納付税額（3％）【室】'!BO24-'⑦-2Aのうち道分【室】'!BO24, 0), 0)</f>
        <v>0</v>
      </c>
      <c r="BP24" s="91">
        <f>IFERROR(IF('⑥-2A申告納付税額（3％）【室】'!BP24-'⑦-2Aのうち道分【室】'!BP24&lt;0, '⑥-2A申告納付税額（3％）【室】'!BP24-'⑦-2Aのうち道分【室】'!BP24, 0), 0)</f>
        <v>0</v>
      </c>
      <c r="BQ24" s="91">
        <f>IFERROR(IF('⑥-2A申告納付税額（3％）【室】'!BQ24-'⑦-2Aのうち道分【室】'!BQ24&lt;0, '⑥-2A申告納付税額（3％）【室】'!BQ24-'⑦-2Aのうち道分【室】'!BQ24, 0), 0)</f>
        <v>0</v>
      </c>
      <c r="BR24" s="91">
        <f>IFERROR(IF('⑥-2A申告納付税額（3％）【室】'!BR24-'⑦-2Aのうち道分【室】'!BR24&lt;0, '⑥-2A申告納付税額（3％）【室】'!BR24-'⑦-2Aのうち道分【室】'!BR24, 0), 0)</f>
        <v>0</v>
      </c>
      <c r="BS24" s="91">
        <f>IFERROR(IF('⑥-2A申告納付税額（3％）【室】'!BS24-'⑦-2Aのうち道分【室】'!BS24&lt;0, '⑥-2A申告納付税額（3％）【室】'!BS24-'⑦-2Aのうち道分【室】'!BS24, 0), 0)</f>
        <v>0</v>
      </c>
      <c r="BT24" s="91">
        <f>IFERROR(IF('⑥-2A申告納付税額（3％）【室】'!BT24-'⑦-2Aのうち道分【室】'!BT24&lt;0, '⑥-2A申告納付税額（3％）【室】'!BT24-'⑦-2Aのうち道分【室】'!BT24, 0), 0)</f>
        <v>0</v>
      </c>
      <c r="BU24" s="91">
        <f>IFERROR(IF('⑥-2A申告納付税額（3％）【室】'!BU24-'⑦-2Aのうち道分【室】'!BU24&lt;0, '⑥-2A申告納付税額（3％）【室】'!BU24-'⑦-2Aのうち道分【室】'!BU24, 0), 0)</f>
        <v>0</v>
      </c>
      <c r="BV24" s="91">
        <f>IFERROR(IF('⑥-2A申告納付税額（3％）【室】'!BV24-'⑦-2Aのうち道分【室】'!BV24&lt;0, '⑥-2A申告納付税額（3％）【室】'!BV24-'⑦-2Aのうち道分【室】'!BV24, 0), 0)</f>
        <v>0</v>
      </c>
      <c r="BW24" s="91">
        <f>IFERROR(IF('⑥-2A申告納付税額（3％）【室】'!BW24-'⑦-2Aのうち道分【室】'!BW24&lt;0, '⑥-2A申告納付税額（3％）【室】'!BW24-'⑦-2Aのうち道分【室】'!BW24, 0), 0)</f>
        <v>0</v>
      </c>
      <c r="BX24" s="91">
        <f>IFERROR(IF('⑥-2A申告納付税額（3％）【室】'!BX24-'⑦-2Aのうち道分【室】'!BX24&lt;0, '⑥-2A申告納付税額（3％）【室】'!BX24-'⑦-2Aのうち道分【室】'!BX24, 0), 0)</f>
        <v>0</v>
      </c>
      <c r="BY24" s="91">
        <f>IFERROR(IF('⑥-2A申告納付税額（3％）【室】'!BY24-'⑦-2Aのうち道分【室】'!BY24&lt;0, '⑥-2A申告納付税額（3％）【室】'!BY24-'⑦-2Aのうち道分【室】'!BY24, 0), 0)</f>
        <v>0</v>
      </c>
      <c r="BZ24" s="91">
        <f>IFERROR(IF('⑥-2A申告納付税額（3％）【室】'!BZ24-'⑦-2Aのうち道分【室】'!BZ24&lt;0, '⑥-2A申告納付税額（3％）【室】'!BZ24-'⑦-2Aのうち道分【室】'!BZ24, 0), 0)</f>
        <v>0</v>
      </c>
      <c r="CA24" s="91">
        <f>IFERROR(IF('⑥-2A申告納付税額（3％）【室】'!CA24-'⑦-2Aのうち道分【室】'!CA24&lt;0, '⑥-2A申告納付税額（3％）【室】'!CA24-'⑦-2Aのうち道分【室】'!CA24, 0), 0)</f>
        <v>0</v>
      </c>
      <c r="CB24" s="91">
        <f>IFERROR(IF('⑥-2A申告納付税額（3％）【室】'!CB24-'⑦-2Aのうち道分【室】'!CB24&lt;0, '⑥-2A申告納付税額（3％）【室】'!CB24-'⑦-2Aのうち道分【室】'!CB24, 0), 0)</f>
        <v>0</v>
      </c>
      <c r="CC24" s="91">
        <f>IFERROR(IF('⑥-2A申告納付税額（3％）【室】'!CC24-'⑦-2Aのうち道分【室】'!CC24&lt;0, '⑥-2A申告納付税額（3％）【室】'!CC24-'⑦-2Aのうち道分【室】'!CC24, 0), 0)</f>
        <v>0</v>
      </c>
      <c r="CD24" s="91">
        <f>IFERROR(IF('⑥-2A申告納付税額（3％）【室】'!CD24-'⑦-2Aのうち道分【室】'!CD24&lt;0, '⑥-2A申告納付税額（3％）【室】'!CD24-'⑦-2Aのうち道分【室】'!CD24, 0), 0)</f>
        <v>0</v>
      </c>
      <c r="CE24" s="91">
        <f>IFERROR(IF('⑥-2A申告納付税額（3％）【室】'!CE24-'⑦-2Aのうち道分【室】'!CE24&lt;0, '⑥-2A申告納付税額（3％）【室】'!CE24-'⑦-2Aのうち道分【室】'!CE24, 0), 0)</f>
        <v>0</v>
      </c>
      <c r="CF24" s="91">
        <f>IFERROR(IF('⑥-2A申告納付税額（3％）【室】'!CF24-'⑦-2Aのうち道分【室】'!CF24&lt;0, '⑥-2A申告納付税額（3％）【室】'!CF24-'⑦-2Aのうち道分【室】'!CF24, 0), 0)</f>
        <v>0</v>
      </c>
      <c r="CG24" s="91">
        <f>IFERROR(IF('⑥-2A申告納付税額（3％）【室】'!CG24-'⑦-2Aのうち道分【室】'!CG24&lt;0, '⑥-2A申告納付税額（3％）【室】'!CG24-'⑦-2Aのうち道分【室】'!CG24, 0), 0)</f>
        <v>0</v>
      </c>
      <c r="CH24" s="91">
        <f>IFERROR(IF('⑥-2A申告納付税額（3％）【室】'!CH24-'⑦-2Aのうち道分【室】'!CH24&lt;0, '⑥-2A申告納付税額（3％）【室】'!CH24-'⑦-2Aのうち道分【室】'!CH24, 0), 0)</f>
        <v>0</v>
      </c>
      <c r="CI24" s="91">
        <f>IFERROR(IF('⑥-2A申告納付税額（3％）【室】'!CI24-'⑦-2Aのうち道分【室】'!CI24&lt;0, '⑥-2A申告納付税額（3％）【室】'!CI24-'⑦-2Aのうち道分【室】'!CI24, 0), 0)</f>
        <v>0</v>
      </c>
      <c r="CJ24" s="91">
        <f>IFERROR(IF('⑥-2A申告納付税額（3％）【室】'!CJ24-'⑦-2Aのうち道分【室】'!CJ24&lt;0, '⑥-2A申告納付税額（3％）【室】'!CJ24-'⑦-2Aのうち道分【室】'!CJ24, 0), 0)</f>
        <v>0</v>
      </c>
      <c r="CK24" s="91">
        <f>IFERROR(IF('⑥-2A申告納付税額（3％）【室】'!CK24-'⑦-2Aのうち道分【室】'!CK24&lt;0, '⑥-2A申告納付税額（3％）【室】'!CK24-'⑦-2Aのうち道分【室】'!CK24, 0), 0)</f>
        <v>0</v>
      </c>
      <c r="CL24" s="91">
        <f>IFERROR(IF('⑥-2A申告納付税額（3％）【室】'!CL24-'⑦-2Aのうち道分【室】'!CL24&lt;0, '⑥-2A申告納付税額（3％）【室】'!CL24-'⑦-2Aのうち道分【室】'!CL24, 0), 0)</f>
        <v>0</v>
      </c>
      <c r="CM24" s="91">
        <f>IFERROR(IF('⑥-2A申告納付税額（3％）【室】'!CM24-'⑦-2Aのうち道分【室】'!CM24&lt;0, '⑥-2A申告納付税額（3％）【室】'!CM24-'⑦-2Aのうち道分【室】'!CM24, 0), 0)</f>
        <v>0</v>
      </c>
      <c r="CN24" s="91">
        <f>IFERROR(IF('⑥-2A申告納付税額（3％）【室】'!CN24-'⑦-2Aのうち道分【室】'!CN24&lt;0, '⑥-2A申告納付税額（3％）【室】'!CN24-'⑦-2Aのうち道分【室】'!CN24, 0), 0)</f>
        <v>0</v>
      </c>
      <c r="CO24" s="91">
        <f>IFERROR(IF('⑥-2A申告納付税額（3％）【室】'!CO24-'⑦-2Aのうち道分【室】'!CO24&lt;0, '⑥-2A申告納付税額（3％）【室】'!CO24-'⑦-2Aのうち道分【室】'!CO24, 0), 0)</f>
        <v>0</v>
      </c>
      <c r="CP24" s="91">
        <f>IFERROR(IF('⑥-2A申告納付税額（3％）【室】'!CP24-'⑦-2Aのうち道分【室】'!CP24&lt;0, '⑥-2A申告納付税額（3％）【室】'!CP24-'⑦-2Aのうち道分【室】'!CP24, 0), 0)</f>
        <v>0</v>
      </c>
      <c r="CQ24" s="91">
        <f>IFERROR(IF('⑥-2A申告納付税額（3％）【室】'!CQ24-'⑦-2Aのうち道分【室】'!CQ24&lt;0, '⑥-2A申告納付税額（3％）【室】'!CQ24-'⑦-2Aのうち道分【室】'!CQ24, 0), 0)</f>
        <v>0</v>
      </c>
      <c r="CR24" s="91">
        <f>IFERROR(IF('⑥-2A申告納付税額（3％）【室】'!CR24-'⑦-2Aのうち道分【室】'!CR24&lt;0, '⑥-2A申告納付税額（3％）【室】'!CR24-'⑦-2Aのうち道分【室】'!CR24, 0), 0)</f>
        <v>0</v>
      </c>
      <c r="CS24" s="91">
        <f>IFERROR(IF('⑥-2A申告納付税額（3％）【室】'!CS24-'⑦-2Aのうち道分【室】'!CS24&lt;0, '⑥-2A申告納付税額（3％）【室】'!CS24-'⑦-2Aのうち道分【室】'!CS24, 0), 0)</f>
        <v>0</v>
      </c>
      <c r="CT24" s="91">
        <f>IFERROR(IF('⑥-2A申告納付税額（3％）【室】'!CT24-'⑦-2Aのうち道分【室】'!CT24&lt;0, '⑥-2A申告納付税額（3％）【室】'!CT24-'⑦-2Aのうち道分【室】'!CT24, 0), 0)</f>
        <v>0</v>
      </c>
      <c r="CU24" s="91">
        <f>IFERROR(IF('⑥-2A申告納付税額（3％）【室】'!CU24-'⑦-2Aのうち道分【室】'!CU24&lt;0, '⑥-2A申告納付税額（3％）【室】'!CU24-'⑦-2Aのうち道分【室】'!CU24, 0), 0)</f>
        <v>0</v>
      </c>
      <c r="CV24" s="91">
        <f>IFERROR(IF('⑥-2A申告納付税額（3％）【室】'!CV24-'⑦-2Aのうち道分【室】'!CV24&lt;0, '⑥-2A申告納付税額（3％）【室】'!CV24-'⑦-2Aのうち道分【室】'!CV24, 0), 0)</f>
        <v>0</v>
      </c>
      <c r="CW24" s="91">
        <f>IFERROR(IF('⑥-2A申告納付税額（3％）【室】'!CW24-'⑦-2Aのうち道分【室】'!CW24&lt;0, '⑥-2A申告納付税額（3％）【室】'!CW24-'⑦-2Aのうち道分【室】'!CW24, 0), 0)</f>
        <v>0</v>
      </c>
      <c r="CX24" s="91">
        <f>IFERROR(IF('⑥-2A申告納付税額（3％）【室】'!CX24-'⑦-2Aのうち道分【室】'!CX24&lt;0, '⑥-2A申告納付税額（3％）【室】'!CX24-'⑦-2Aのうち道分【室】'!CX24, 0), 0)</f>
        <v>0</v>
      </c>
      <c r="CY24" s="165">
        <f t="shared" si="7"/>
        <v>0</v>
      </c>
      <c r="DC24" s="95">
        <v>16</v>
      </c>
      <c r="DD24" s="5">
        <f xml:space="preserve"> SUMIF(C24:CX24,"&lt;0",'①-2入力シート（宿泊人数）【室】'!C24:CX24)</f>
        <v>0</v>
      </c>
      <c r="DE24" s="5">
        <f xml:space="preserve"> SUMIF(C24:CX24,"&lt;0",'⑥-2A申告納付税額（3％）【室】'!C24:CX24)</f>
        <v>0</v>
      </c>
    </row>
    <row r="25" spans="1:109">
      <c r="A25" s="196"/>
      <c r="B25" s="92">
        <v>17</v>
      </c>
      <c r="C25" s="10">
        <f>IFERROR(IF('⑥-2A申告納付税額（3％）【室】'!C25-'⑦-2Aのうち道分【室】'!C25&lt;0, '⑥-2A申告納付税額（3％）【室】'!C25-'⑦-2Aのうち道分【室】'!C25, 0), 0)</f>
        <v>0</v>
      </c>
      <c r="D25" s="10">
        <f>IFERROR(IF('⑥-2A申告納付税額（3％）【室】'!D25-'⑦-2Aのうち道分【室】'!D25&lt;0, '⑥-2A申告納付税額（3％）【室】'!D25-'⑦-2Aのうち道分【室】'!D25, 0), 0)</f>
        <v>0</v>
      </c>
      <c r="E25" s="10">
        <f>IFERROR(IF('⑥-2A申告納付税額（3％）【室】'!E25-'⑦-2Aのうち道分【室】'!E25&lt;0, '⑥-2A申告納付税額（3％）【室】'!E25-'⑦-2Aのうち道分【室】'!E25, 0), 0)</f>
        <v>0</v>
      </c>
      <c r="F25" s="10">
        <f>IFERROR(IF('⑥-2A申告納付税額（3％）【室】'!F25-'⑦-2Aのうち道分【室】'!F25&lt;0, '⑥-2A申告納付税額（3％）【室】'!F25-'⑦-2Aのうち道分【室】'!F25, 0), 0)</f>
        <v>0</v>
      </c>
      <c r="G25" s="10">
        <f>IFERROR(IF('⑥-2A申告納付税額（3％）【室】'!G25-'⑦-2Aのうち道分【室】'!G25&lt;0, '⑥-2A申告納付税額（3％）【室】'!G25-'⑦-2Aのうち道分【室】'!G25, 0), 0)</f>
        <v>0</v>
      </c>
      <c r="H25" s="10">
        <f>IFERROR(IF('⑥-2A申告納付税額（3％）【室】'!H25-'⑦-2Aのうち道分【室】'!H25&lt;0, '⑥-2A申告納付税額（3％）【室】'!H25-'⑦-2Aのうち道分【室】'!H25, 0), 0)</f>
        <v>0</v>
      </c>
      <c r="I25" s="10">
        <f>IFERROR(IF('⑥-2A申告納付税額（3％）【室】'!I25-'⑦-2Aのうち道分【室】'!I25&lt;0, '⑥-2A申告納付税額（3％）【室】'!I25-'⑦-2Aのうち道分【室】'!I25, 0), 0)</f>
        <v>0</v>
      </c>
      <c r="J25" s="10">
        <f>IFERROR(IF('⑥-2A申告納付税額（3％）【室】'!J25-'⑦-2Aのうち道分【室】'!J25&lt;0, '⑥-2A申告納付税額（3％）【室】'!J25-'⑦-2Aのうち道分【室】'!J25, 0), 0)</f>
        <v>0</v>
      </c>
      <c r="K25" s="10">
        <f>IFERROR(IF('⑥-2A申告納付税額（3％）【室】'!K25-'⑦-2Aのうち道分【室】'!K25&lt;0, '⑥-2A申告納付税額（3％）【室】'!K25-'⑦-2Aのうち道分【室】'!K25, 0), 0)</f>
        <v>0</v>
      </c>
      <c r="L25" s="10">
        <f>IFERROR(IF('⑥-2A申告納付税額（3％）【室】'!L25-'⑦-2Aのうち道分【室】'!L25&lt;0, '⑥-2A申告納付税額（3％）【室】'!L25-'⑦-2Aのうち道分【室】'!L25, 0), 0)</f>
        <v>0</v>
      </c>
      <c r="M25" s="10">
        <f>IFERROR(IF('⑥-2A申告納付税額（3％）【室】'!M25-'⑦-2Aのうち道分【室】'!M25&lt;0, '⑥-2A申告納付税額（3％）【室】'!M25-'⑦-2Aのうち道分【室】'!M25, 0), 0)</f>
        <v>0</v>
      </c>
      <c r="N25" s="91">
        <f>IFERROR(IF('⑥-2A申告納付税額（3％）【室】'!N25-'⑦-2Aのうち道分【室】'!N25&lt;0, '⑥-2A申告納付税額（3％）【室】'!N25-'⑦-2Aのうち道分【室】'!N25, 0), 0)</f>
        <v>0</v>
      </c>
      <c r="O25" s="91">
        <f>IFERROR(IF('⑥-2A申告納付税額（3％）【室】'!O25-'⑦-2Aのうち道分【室】'!O25&lt;0, '⑥-2A申告納付税額（3％）【室】'!O25-'⑦-2Aのうち道分【室】'!O25, 0), 0)</f>
        <v>0</v>
      </c>
      <c r="P25" s="91">
        <f>IFERROR(IF('⑥-2A申告納付税額（3％）【室】'!P25-'⑦-2Aのうち道分【室】'!P25&lt;0, '⑥-2A申告納付税額（3％）【室】'!P25-'⑦-2Aのうち道分【室】'!P25, 0), 0)</f>
        <v>0</v>
      </c>
      <c r="Q25" s="91">
        <f>IFERROR(IF('⑥-2A申告納付税額（3％）【室】'!Q25-'⑦-2Aのうち道分【室】'!Q25&lt;0, '⑥-2A申告納付税額（3％）【室】'!Q25-'⑦-2Aのうち道分【室】'!Q25, 0), 0)</f>
        <v>0</v>
      </c>
      <c r="R25" s="91">
        <f>IFERROR(IF('⑥-2A申告納付税額（3％）【室】'!R25-'⑦-2Aのうち道分【室】'!R25&lt;0, '⑥-2A申告納付税額（3％）【室】'!R25-'⑦-2Aのうち道分【室】'!R25, 0), 0)</f>
        <v>0</v>
      </c>
      <c r="S25" s="91">
        <f>IFERROR(IF('⑥-2A申告納付税額（3％）【室】'!S25-'⑦-2Aのうち道分【室】'!S25&lt;0, '⑥-2A申告納付税額（3％）【室】'!S25-'⑦-2Aのうち道分【室】'!S25, 0), 0)</f>
        <v>0</v>
      </c>
      <c r="T25" s="91">
        <f>IFERROR(IF('⑥-2A申告納付税額（3％）【室】'!T25-'⑦-2Aのうち道分【室】'!T25&lt;0, '⑥-2A申告納付税額（3％）【室】'!T25-'⑦-2Aのうち道分【室】'!T25, 0), 0)</f>
        <v>0</v>
      </c>
      <c r="U25" s="91">
        <f>IFERROR(IF('⑥-2A申告納付税額（3％）【室】'!U25-'⑦-2Aのうち道分【室】'!U25&lt;0, '⑥-2A申告納付税額（3％）【室】'!U25-'⑦-2Aのうち道分【室】'!U25, 0), 0)</f>
        <v>0</v>
      </c>
      <c r="V25" s="91">
        <f>IFERROR(IF('⑥-2A申告納付税額（3％）【室】'!V25-'⑦-2Aのうち道分【室】'!V25&lt;0, '⑥-2A申告納付税額（3％）【室】'!V25-'⑦-2Aのうち道分【室】'!V25, 0), 0)</f>
        <v>0</v>
      </c>
      <c r="W25" s="91">
        <f>IFERROR(IF('⑥-2A申告納付税額（3％）【室】'!W25-'⑦-2Aのうち道分【室】'!W25&lt;0, '⑥-2A申告納付税額（3％）【室】'!W25-'⑦-2Aのうち道分【室】'!W25, 0), 0)</f>
        <v>0</v>
      </c>
      <c r="X25" s="91">
        <f>IFERROR(IF('⑥-2A申告納付税額（3％）【室】'!X25-'⑦-2Aのうち道分【室】'!X25&lt;0, '⑥-2A申告納付税額（3％）【室】'!X25-'⑦-2Aのうち道分【室】'!X25, 0), 0)</f>
        <v>0</v>
      </c>
      <c r="Y25" s="91">
        <f>IFERROR(IF('⑥-2A申告納付税額（3％）【室】'!Y25-'⑦-2Aのうち道分【室】'!Y25&lt;0, '⑥-2A申告納付税額（3％）【室】'!Y25-'⑦-2Aのうち道分【室】'!Y25, 0), 0)</f>
        <v>0</v>
      </c>
      <c r="Z25" s="91">
        <f>IFERROR(IF('⑥-2A申告納付税額（3％）【室】'!Z25-'⑦-2Aのうち道分【室】'!Z25&lt;0, '⑥-2A申告納付税額（3％）【室】'!Z25-'⑦-2Aのうち道分【室】'!Z25, 0), 0)</f>
        <v>0</v>
      </c>
      <c r="AA25" s="91">
        <f>IFERROR(IF('⑥-2A申告納付税額（3％）【室】'!AA25-'⑦-2Aのうち道分【室】'!AA25&lt;0, '⑥-2A申告納付税額（3％）【室】'!AA25-'⑦-2Aのうち道分【室】'!AA25, 0), 0)</f>
        <v>0</v>
      </c>
      <c r="AB25" s="91">
        <f>IFERROR(IF('⑥-2A申告納付税額（3％）【室】'!AB25-'⑦-2Aのうち道分【室】'!AB25&lt;0, '⑥-2A申告納付税額（3％）【室】'!AB25-'⑦-2Aのうち道分【室】'!AB25, 0), 0)</f>
        <v>0</v>
      </c>
      <c r="AC25" s="91">
        <f>IFERROR(IF('⑥-2A申告納付税額（3％）【室】'!AC25-'⑦-2Aのうち道分【室】'!AC25&lt;0, '⑥-2A申告納付税額（3％）【室】'!AC25-'⑦-2Aのうち道分【室】'!AC25, 0), 0)</f>
        <v>0</v>
      </c>
      <c r="AD25" s="91">
        <f>IFERROR(IF('⑥-2A申告納付税額（3％）【室】'!AD25-'⑦-2Aのうち道分【室】'!AD25&lt;0, '⑥-2A申告納付税額（3％）【室】'!AD25-'⑦-2Aのうち道分【室】'!AD25, 0), 0)</f>
        <v>0</v>
      </c>
      <c r="AE25" s="91">
        <f>IFERROR(IF('⑥-2A申告納付税額（3％）【室】'!AE25-'⑦-2Aのうち道分【室】'!AE25&lt;0, '⑥-2A申告納付税額（3％）【室】'!AE25-'⑦-2Aのうち道分【室】'!AE25, 0), 0)</f>
        <v>0</v>
      </c>
      <c r="AF25" s="91">
        <f>IFERROR(IF('⑥-2A申告納付税額（3％）【室】'!AF25-'⑦-2Aのうち道分【室】'!AF25&lt;0, '⑥-2A申告納付税額（3％）【室】'!AF25-'⑦-2Aのうち道分【室】'!AF25, 0), 0)</f>
        <v>0</v>
      </c>
      <c r="AG25" s="91">
        <f>IFERROR(IF('⑥-2A申告納付税額（3％）【室】'!AG25-'⑦-2Aのうち道分【室】'!AG25&lt;0, '⑥-2A申告納付税額（3％）【室】'!AG25-'⑦-2Aのうち道分【室】'!AG25, 0), 0)</f>
        <v>0</v>
      </c>
      <c r="AH25" s="91">
        <f>IFERROR(IF('⑥-2A申告納付税額（3％）【室】'!AH25-'⑦-2Aのうち道分【室】'!AH25&lt;0, '⑥-2A申告納付税額（3％）【室】'!AH25-'⑦-2Aのうち道分【室】'!AH25, 0), 0)</f>
        <v>0</v>
      </c>
      <c r="AI25" s="91">
        <f>IFERROR(IF('⑥-2A申告納付税額（3％）【室】'!AI25-'⑦-2Aのうち道分【室】'!AI25&lt;0, '⑥-2A申告納付税額（3％）【室】'!AI25-'⑦-2Aのうち道分【室】'!AI25, 0), 0)</f>
        <v>0</v>
      </c>
      <c r="AJ25" s="91">
        <f>IFERROR(IF('⑥-2A申告納付税額（3％）【室】'!AJ25-'⑦-2Aのうち道分【室】'!AJ25&lt;0, '⑥-2A申告納付税額（3％）【室】'!AJ25-'⑦-2Aのうち道分【室】'!AJ25, 0), 0)</f>
        <v>0</v>
      </c>
      <c r="AK25" s="91">
        <f>IFERROR(IF('⑥-2A申告納付税額（3％）【室】'!AK25-'⑦-2Aのうち道分【室】'!AK25&lt;0, '⑥-2A申告納付税額（3％）【室】'!AK25-'⑦-2Aのうち道分【室】'!AK25, 0), 0)</f>
        <v>0</v>
      </c>
      <c r="AL25" s="91">
        <f>IFERROR(IF('⑥-2A申告納付税額（3％）【室】'!AL25-'⑦-2Aのうち道分【室】'!AL25&lt;0, '⑥-2A申告納付税額（3％）【室】'!AL25-'⑦-2Aのうち道分【室】'!AL25, 0), 0)</f>
        <v>0</v>
      </c>
      <c r="AM25" s="91">
        <f>IFERROR(IF('⑥-2A申告納付税額（3％）【室】'!AM25-'⑦-2Aのうち道分【室】'!AM25&lt;0, '⑥-2A申告納付税額（3％）【室】'!AM25-'⑦-2Aのうち道分【室】'!AM25, 0), 0)</f>
        <v>0</v>
      </c>
      <c r="AN25" s="91">
        <f>IFERROR(IF('⑥-2A申告納付税額（3％）【室】'!AN25-'⑦-2Aのうち道分【室】'!AN25&lt;0, '⑥-2A申告納付税額（3％）【室】'!AN25-'⑦-2Aのうち道分【室】'!AN25, 0), 0)</f>
        <v>0</v>
      </c>
      <c r="AO25" s="91">
        <f>IFERROR(IF('⑥-2A申告納付税額（3％）【室】'!AO25-'⑦-2Aのうち道分【室】'!AO25&lt;0, '⑥-2A申告納付税額（3％）【室】'!AO25-'⑦-2Aのうち道分【室】'!AO25, 0), 0)</f>
        <v>0</v>
      </c>
      <c r="AP25" s="91">
        <f>IFERROR(IF('⑥-2A申告納付税額（3％）【室】'!AP25-'⑦-2Aのうち道分【室】'!AP25&lt;0, '⑥-2A申告納付税額（3％）【室】'!AP25-'⑦-2Aのうち道分【室】'!AP25, 0), 0)</f>
        <v>0</v>
      </c>
      <c r="AQ25" s="91">
        <f>IFERROR(IF('⑥-2A申告納付税額（3％）【室】'!AQ25-'⑦-2Aのうち道分【室】'!AQ25&lt;0, '⑥-2A申告納付税額（3％）【室】'!AQ25-'⑦-2Aのうち道分【室】'!AQ25, 0), 0)</f>
        <v>0</v>
      </c>
      <c r="AR25" s="91">
        <f>IFERROR(IF('⑥-2A申告納付税額（3％）【室】'!AR25-'⑦-2Aのうち道分【室】'!AR25&lt;0, '⑥-2A申告納付税額（3％）【室】'!AR25-'⑦-2Aのうち道分【室】'!AR25, 0), 0)</f>
        <v>0</v>
      </c>
      <c r="AS25" s="91">
        <f>IFERROR(IF('⑥-2A申告納付税額（3％）【室】'!AS25-'⑦-2Aのうち道分【室】'!AS25&lt;0, '⑥-2A申告納付税額（3％）【室】'!AS25-'⑦-2Aのうち道分【室】'!AS25, 0), 0)</f>
        <v>0</v>
      </c>
      <c r="AT25" s="91">
        <f>IFERROR(IF('⑥-2A申告納付税額（3％）【室】'!AT25-'⑦-2Aのうち道分【室】'!AT25&lt;0, '⑥-2A申告納付税額（3％）【室】'!AT25-'⑦-2Aのうち道分【室】'!AT25, 0), 0)</f>
        <v>0</v>
      </c>
      <c r="AU25" s="91">
        <f>IFERROR(IF('⑥-2A申告納付税額（3％）【室】'!AU25-'⑦-2Aのうち道分【室】'!AU25&lt;0, '⑥-2A申告納付税額（3％）【室】'!AU25-'⑦-2Aのうち道分【室】'!AU25, 0), 0)</f>
        <v>0</v>
      </c>
      <c r="AV25" s="91">
        <f>IFERROR(IF('⑥-2A申告納付税額（3％）【室】'!AV25-'⑦-2Aのうち道分【室】'!AV25&lt;0, '⑥-2A申告納付税額（3％）【室】'!AV25-'⑦-2Aのうち道分【室】'!AV25, 0), 0)</f>
        <v>0</v>
      </c>
      <c r="AW25" s="91">
        <f>IFERROR(IF('⑥-2A申告納付税額（3％）【室】'!AW25-'⑦-2Aのうち道分【室】'!AW25&lt;0, '⑥-2A申告納付税額（3％）【室】'!AW25-'⑦-2Aのうち道分【室】'!AW25, 0), 0)</f>
        <v>0</v>
      </c>
      <c r="AX25" s="91">
        <f>IFERROR(IF('⑥-2A申告納付税額（3％）【室】'!AX25-'⑦-2Aのうち道分【室】'!AX25&lt;0, '⑥-2A申告納付税額（3％）【室】'!AX25-'⑦-2Aのうち道分【室】'!AX25, 0), 0)</f>
        <v>0</v>
      </c>
      <c r="AY25" s="91">
        <f>IFERROR(IF('⑥-2A申告納付税額（3％）【室】'!AY25-'⑦-2Aのうち道分【室】'!AY25&lt;0, '⑥-2A申告納付税額（3％）【室】'!AY25-'⑦-2Aのうち道分【室】'!AY25, 0), 0)</f>
        <v>0</v>
      </c>
      <c r="AZ25" s="91">
        <f>IFERROR(IF('⑥-2A申告納付税額（3％）【室】'!AZ25-'⑦-2Aのうち道分【室】'!AZ25&lt;0, '⑥-2A申告納付税額（3％）【室】'!AZ25-'⑦-2Aのうち道分【室】'!AZ25, 0), 0)</f>
        <v>0</v>
      </c>
      <c r="BA25" s="91">
        <f>IFERROR(IF('⑥-2A申告納付税額（3％）【室】'!BA25-'⑦-2Aのうち道分【室】'!BA25&lt;0, '⑥-2A申告納付税額（3％）【室】'!BA25-'⑦-2Aのうち道分【室】'!BA25, 0), 0)</f>
        <v>0</v>
      </c>
      <c r="BB25" s="91">
        <f>IFERROR(IF('⑥-2A申告納付税額（3％）【室】'!BB25-'⑦-2Aのうち道分【室】'!BB25&lt;0, '⑥-2A申告納付税額（3％）【室】'!BB25-'⑦-2Aのうち道分【室】'!BB25, 0), 0)</f>
        <v>0</v>
      </c>
      <c r="BC25" s="91">
        <f>IFERROR(IF('⑥-2A申告納付税額（3％）【室】'!BC25-'⑦-2Aのうち道分【室】'!BC25&lt;0, '⑥-2A申告納付税額（3％）【室】'!BC25-'⑦-2Aのうち道分【室】'!BC25, 0), 0)</f>
        <v>0</v>
      </c>
      <c r="BD25" s="91">
        <f>IFERROR(IF('⑥-2A申告納付税額（3％）【室】'!BD25-'⑦-2Aのうち道分【室】'!BD25&lt;0, '⑥-2A申告納付税額（3％）【室】'!BD25-'⑦-2Aのうち道分【室】'!BD25, 0), 0)</f>
        <v>0</v>
      </c>
      <c r="BE25" s="91">
        <f>IFERROR(IF('⑥-2A申告納付税額（3％）【室】'!BE25-'⑦-2Aのうち道分【室】'!BE25&lt;0, '⑥-2A申告納付税額（3％）【室】'!BE25-'⑦-2Aのうち道分【室】'!BE25, 0), 0)</f>
        <v>0</v>
      </c>
      <c r="BF25" s="91">
        <f>IFERROR(IF('⑥-2A申告納付税額（3％）【室】'!BF25-'⑦-2Aのうち道分【室】'!BF25&lt;0, '⑥-2A申告納付税額（3％）【室】'!BF25-'⑦-2Aのうち道分【室】'!BF25, 0), 0)</f>
        <v>0</v>
      </c>
      <c r="BG25" s="91">
        <f>IFERROR(IF('⑥-2A申告納付税額（3％）【室】'!BG25-'⑦-2Aのうち道分【室】'!BG25&lt;0, '⑥-2A申告納付税額（3％）【室】'!BG25-'⑦-2Aのうち道分【室】'!BG25, 0), 0)</f>
        <v>0</v>
      </c>
      <c r="BH25" s="91">
        <f>IFERROR(IF('⑥-2A申告納付税額（3％）【室】'!BH25-'⑦-2Aのうち道分【室】'!BH25&lt;0, '⑥-2A申告納付税額（3％）【室】'!BH25-'⑦-2Aのうち道分【室】'!BH25, 0), 0)</f>
        <v>0</v>
      </c>
      <c r="BI25" s="91">
        <f>IFERROR(IF('⑥-2A申告納付税額（3％）【室】'!BI25-'⑦-2Aのうち道分【室】'!BI25&lt;0, '⑥-2A申告納付税額（3％）【室】'!BI25-'⑦-2Aのうち道分【室】'!BI25, 0), 0)</f>
        <v>0</v>
      </c>
      <c r="BJ25" s="91">
        <f>IFERROR(IF('⑥-2A申告納付税額（3％）【室】'!BJ25-'⑦-2Aのうち道分【室】'!BJ25&lt;0, '⑥-2A申告納付税額（3％）【室】'!BJ25-'⑦-2Aのうち道分【室】'!BJ25, 0), 0)</f>
        <v>0</v>
      </c>
      <c r="BK25" s="91">
        <f>IFERROR(IF('⑥-2A申告納付税額（3％）【室】'!BK25-'⑦-2Aのうち道分【室】'!BK25&lt;0, '⑥-2A申告納付税額（3％）【室】'!BK25-'⑦-2Aのうち道分【室】'!BK25, 0), 0)</f>
        <v>0</v>
      </c>
      <c r="BL25" s="91">
        <f>IFERROR(IF('⑥-2A申告納付税額（3％）【室】'!BL25-'⑦-2Aのうち道分【室】'!BL25&lt;0, '⑥-2A申告納付税額（3％）【室】'!BL25-'⑦-2Aのうち道分【室】'!BL25, 0), 0)</f>
        <v>0</v>
      </c>
      <c r="BM25" s="91">
        <f>IFERROR(IF('⑥-2A申告納付税額（3％）【室】'!BM25-'⑦-2Aのうち道分【室】'!BM25&lt;0, '⑥-2A申告納付税額（3％）【室】'!BM25-'⑦-2Aのうち道分【室】'!BM25, 0), 0)</f>
        <v>0</v>
      </c>
      <c r="BN25" s="91">
        <f>IFERROR(IF('⑥-2A申告納付税額（3％）【室】'!BN25-'⑦-2Aのうち道分【室】'!BN25&lt;0, '⑥-2A申告納付税額（3％）【室】'!BN25-'⑦-2Aのうち道分【室】'!BN25, 0), 0)</f>
        <v>0</v>
      </c>
      <c r="BO25" s="91">
        <f>IFERROR(IF('⑥-2A申告納付税額（3％）【室】'!BO25-'⑦-2Aのうち道分【室】'!BO25&lt;0, '⑥-2A申告納付税額（3％）【室】'!BO25-'⑦-2Aのうち道分【室】'!BO25, 0), 0)</f>
        <v>0</v>
      </c>
      <c r="BP25" s="91">
        <f>IFERROR(IF('⑥-2A申告納付税額（3％）【室】'!BP25-'⑦-2Aのうち道分【室】'!BP25&lt;0, '⑥-2A申告納付税額（3％）【室】'!BP25-'⑦-2Aのうち道分【室】'!BP25, 0), 0)</f>
        <v>0</v>
      </c>
      <c r="BQ25" s="91">
        <f>IFERROR(IF('⑥-2A申告納付税額（3％）【室】'!BQ25-'⑦-2Aのうち道分【室】'!BQ25&lt;0, '⑥-2A申告納付税額（3％）【室】'!BQ25-'⑦-2Aのうち道分【室】'!BQ25, 0), 0)</f>
        <v>0</v>
      </c>
      <c r="BR25" s="91">
        <f>IFERROR(IF('⑥-2A申告納付税額（3％）【室】'!BR25-'⑦-2Aのうち道分【室】'!BR25&lt;0, '⑥-2A申告納付税額（3％）【室】'!BR25-'⑦-2Aのうち道分【室】'!BR25, 0), 0)</f>
        <v>0</v>
      </c>
      <c r="BS25" s="91">
        <f>IFERROR(IF('⑥-2A申告納付税額（3％）【室】'!BS25-'⑦-2Aのうち道分【室】'!BS25&lt;0, '⑥-2A申告納付税額（3％）【室】'!BS25-'⑦-2Aのうち道分【室】'!BS25, 0), 0)</f>
        <v>0</v>
      </c>
      <c r="BT25" s="91">
        <f>IFERROR(IF('⑥-2A申告納付税額（3％）【室】'!BT25-'⑦-2Aのうち道分【室】'!BT25&lt;0, '⑥-2A申告納付税額（3％）【室】'!BT25-'⑦-2Aのうち道分【室】'!BT25, 0), 0)</f>
        <v>0</v>
      </c>
      <c r="BU25" s="91">
        <f>IFERROR(IF('⑥-2A申告納付税額（3％）【室】'!BU25-'⑦-2Aのうち道分【室】'!BU25&lt;0, '⑥-2A申告納付税額（3％）【室】'!BU25-'⑦-2Aのうち道分【室】'!BU25, 0), 0)</f>
        <v>0</v>
      </c>
      <c r="BV25" s="91">
        <f>IFERROR(IF('⑥-2A申告納付税額（3％）【室】'!BV25-'⑦-2Aのうち道分【室】'!BV25&lt;0, '⑥-2A申告納付税額（3％）【室】'!BV25-'⑦-2Aのうち道分【室】'!BV25, 0), 0)</f>
        <v>0</v>
      </c>
      <c r="BW25" s="91">
        <f>IFERROR(IF('⑥-2A申告納付税額（3％）【室】'!BW25-'⑦-2Aのうち道分【室】'!BW25&lt;0, '⑥-2A申告納付税額（3％）【室】'!BW25-'⑦-2Aのうち道分【室】'!BW25, 0), 0)</f>
        <v>0</v>
      </c>
      <c r="BX25" s="91">
        <f>IFERROR(IF('⑥-2A申告納付税額（3％）【室】'!BX25-'⑦-2Aのうち道分【室】'!BX25&lt;0, '⑥-2A申告納付税額（3％）【室】'!BX25-'⑦-2Aのうち道分【室】'!BX25, 0), 0)</f>
        <v>0</v>
      </c>
      <c r="BY25" s="91">
        <f>IFERROR(IF('⑥-2A申告納付税額（3％）【室】'!BY25-'⑦-2Aのうち道分【室】'!BY25&lt;0, '⑥-2A申告納付税額（3％）【室】'!BY25-'⑦-2Aのうち道分【室】'!BY25, 0), 0)</f>
        <v>0</v>
      </c>
      <c r="BZ25" s="91">
        <f>IFERROR(IF('⑥-2A申告納付税額（3％）【室】'!BZ25-'⑦-2Aのうち道分【室】'!BZ25&lt;0, '⑥-2A申告納付税額（3％）【室】'!BZ25-'⑦-2Aのうち道分【室】'!BZ25, 0), 0)</f>
        <v>0</v>
      </c>
      <c r="CA25" s="91">
        <f>IFERROR(IF('⑥-2A申告納付税額（3％）【室】'!CA25-'⑦-2Aのうち道分【室】'!CA25&lt;0, '⑥-2A申告納付税額（3％）【室】'!CA25-'⑦-2Aのうち道分【室】'!CA25, 0), 0)</f>
        <v>0</v>
      </c>
      <c r="CB25" s="91">
        <f>IFERROR(IF('⑥-2A申告納付税額（3％）【室】'!CB25-'⑦-2Aのうち道分【室】'!CB25&lt;0, '⑥-2A申告納付税額（3％）【室】'!CB25-'⑦-2Aのうち道分【室】'!CB25, 0), 0)</f>
        <v>0</v>
      </c>
      <c r="CC25" s="91">
        <f>IFERROR(IF('⑥-2A申告納付税額（3％）【室】'!CC25-'⑦-2Aのうち道分【室】'!CC25&lt;0, '⑥-2A申告納付税額（3％）【室】'!CC25-'⑦-2Aのうち道分【室】'!CC25, 0), 0)</f>
        <v>0</v>
      </c>
      <c r="CD25" s="91">
        <f>IFERROR(IF('⑥-2A申告納付税額（3％）【室】'!CD25-'⑦-2Aのうち道分【室】'!CD25&lt;0, '⑥-2A申告納付税額（3％）【室】'!CD25-'⑦-2Aのうち道分【室】'!CD25, 0), 0)</f>
        <v>0</v>
      </c>
      <c r="CE25" s="91">
        <f>IFERROR(IF('⑥-2A申告納付税額（3％）【室】'!CE25-'⑦-2Aのうち道分【室】'!CE25&lt;0, '⑥-2A申告納付税額（3％）【室】'!CE25-'⑦-2Aのうち道分【室】'!CE25, 0), 0)</f>
        <v>0</v>
      </c>
      <c r="CF25" s="91">
        <f>IFERROR(IF('⑥-2A申告納付税額（3％）【室】'!CF25-'⑦-2Aのうち道分【室】'!CF25&lt;0, '⑥-2A申告納付税額（3％）【室】'!CF25-'⑦-2Aのうち道分【室】'!CF25, 0), 0)</f>
        <v>0</v>
      </c>
      <c r="CG25" s="91">
        <f>IFERROR(IF('⑥-2A申告納付税額（3％）【室】'!CG25-'⑦-2Aのうち道分【室】'!CG25&lt;0, '⑥-2A申告納付税額（3％）【室】'!CG25-'⑦-2Aのうち道分【室】'!CG25, 0), 0)</f>
        <v>0</v>
      </c>
      <c r="CH25" s="91">
        <f>IFERROR(IF('⑥-2A申告納付税額（3％）【室】'!CH25-'⑦-2Aのうち道分【室】'!CH25&lt;0, '⑥-2A申告納付税額（3％）【室】'!CH25-'⑦-2Aのうち道分【室】'!CH25, 0), 0)</f>
        <v>0</v>
      </c>
      <c r="CI25" s="91">
        <f>IFERROR(IF('⑥-2A申告納付税額（3％）【室】'!CI25-'⑦-2Aのうち道分【室】'!CI25&lt;0, '⑥-2A申告納付税額（3％）【室】'!CI25-'⑦-2Aのうち道分【室】'!CI25, 0), 0)</f>
        <v>0</v>
      </c>
      <c r="CJ25" s="91">
        <f>IFERROR(IF('⑥-2A申告納付税額（3％）【室】'!CJ25-'⑦-2Aのうち道分【室】'!CJ25&lt;0, '⑥-2A申告納付税額（3％）【室】'!CJ25-'⑦-2Aのうち道分【室】'!CJ25, 0), 0)</f>
        <v>0</v>
      </c>
      <c r="CK25" s="91">
        <f>IFERROR(IF('⑥-2A申告納付税額（3％）【室】'!CK25-'⑦-2Aのうち道分【室】'!CK25&lt;0, '⑥-2A申告納付税額（3％）【室】'!CK25-'⑦-2Aのうち道分【室】'!CK25, 0), 0)</f>
        <v>0</v>
      </c>
      <c r="CL25" s="91">
        <f>IFERROR(IF('⑥-2A申告納付税額（3％）【室】'!CL25-'⑦-2Aのうち道分【室】'!CL25&lt;0, '⑥-2A申告納付税額（3％）【室】'!CL25-'⑦-2Aのうち道分【室】'!CL25, 0), 0)</f>
        <v>0</v>
      </c>
      <c r="CM25" s="91">
        <f>IFERROR(IF('⑥-2A申告納付税額（3％）【室】'!CM25-'⑦-2Aのうち道分【室】'!CM25&lt;0, '⑥-2A申告納付税額（3％）【室】'!CM25-'⑦-2Aのうち道分【室】'!CM25, 0), 0)</f>
        <v>0</v>
      </c>
      <c r="CN25" s="91">
        <f>IFERROR(IF('⑥-2A申告納付税額（3％）【室】'!CN25-'⑦-2Aのうち道分【室】'!CN25&lt;0, '⑥-2A申告納付税額（3％）【室】'!CN25-'⑦-2Aのうち道分【室】'!CN25, 0), 0)</f>
        <v>0</v>
      </c>
      <c r="CO25" s="91">
        <f>IFERROR(IF('⑥-2A申告納付税額（3％）【室】'!CO25-'⑦-2Aのうち道分【室】'!CO25&lt;0, '⑥-2A申告納付税額（3％）【室】'!CO25-'⑦-2Aのうち道分【室】'!CO25, 0), 0)</f>
        <v>0</v>
      </c>
      <c r="CP25" s="91">
        <f>IFERROR(IF('⑥-2A申告納付税額（3％）【室】'!CP25-'⑦-2Aのうち道分【室】'!CP25&lt;0, '⑥-2A申告納付税額（3％）【室】'!CP25-'⑦-2Aのうち道分【室】'!CP25, 0), 0)</f>
        <v>0</v>
      </c>
      <c r="CQ25" s="91">
        <f>IFERROR(IF('⑥-2A申告納付税額（3％）【室】'!CQ25-'⑦-2Aのうち道分【室】'!CQ25&lt;0, '⑥-2A申告納付税額（3％）【室】'!CQ25-'⑦-2Aのうち道分【室】'!CQ25, 0), 0)</f>
        <v>0</v>
      </c>
      <c r="CR25" s="91">
        <f>IFERROR(IF('⑥-2A申告納付税額（3％）【室】'!CR25-'⑦-2Aのうち道分【室】'!CR25&lt;0, '⑥-2A申告納付税額（3％）【室】'!CR25-'⑦-2Aのうち道分【室】'!CR25, 0), 0)</f>
        <v>0</v>
      </c>
      <c r="CS25" s="91">
        <f>IFERROR(IF('⑥-2A申告納付税額（3％）【室】'!CS25-'⑦-2Aのうち道分【室】'!CS25&lt;0, '⑥-2A申告納付税額（3％）【室】'!CS25-'⑦-2Aのうち道分【室】'!CS25, 0), 0)</f>
        <v>0</v>
      </c>
      <c r="CT25" s="91">
        <f>IFERROR(IF('⑥-2A申告納付税額（3％）【室】'!CT25-'⑦-2Aのうち道分【室】'!CT25&lt;0, '⑥-2A申告納付税額（3％）【室】'!CT25-'⑦-2Aのうち道分【室】'!CT25, 0), 0)</f>
        <v>0</v>
      </c>
      <c r="CU25" s="91">
        <f>IFERROR(IF('⑥-2A申告納付税額（3％）【室】'!CU25-'⑦-2Aのうち道分【室】'!CU25&lt;0, '⑥-2A申告納付税額（3％）【室】'!CU25-'⑦-2Aのうち道分【室】'!CU25, 0), 0)</f>
        <v>0</v>
      </c>
      <c r="CV25" s="91">
        <f>IFERROR(IF('⑥-2A申告納付税額（3％）【室】'!CV25-'⑦-2Aのうち道分【室】'!CV25&lt;0, '⑥-2A申告納付税額（3％）【室】'!CV25-'⑦-2Aのうち道分【室】'!CV25, 0), 0)</f>
        <v>0</v>
      </c>
      <c r="CW25" s="91">
        <f>IFERROR(IF('⑥-2A申告納付税額（3％）【室】'!CW25-'⑦-2Aのうち道分【室】'!CW25&lt;0, '⑥-2A申告納付税額（3％）【室】'!CW25-'⑦-2Aのうち道分【室】'!CW25, 0), 0)</f>
        <v>0</v>
      </c>
      <c r="CX25" s="91">
        <f>IFERROR(IF('⑥-2A申告納付税額（3％）【室】'!CX25-'⑦-2Aのうち道分【室】'!CX25&lt;0, '⑥-2A申告納付税額（3％）【室】'!CX25-'⑦-2Aのうち道分【室】'!CX25, 0), 0)</f>
        <v>0</v>
      </c>
      <c r="CY25" s="165">
        <f t="shared" si="7"/>
        <v>0</v>
      </c>
      <c r="DC25" s="95">
        <v>17</v>
      </c>
      <c r="DD25" s="5">
        <f xml:space="preserve"> SUMIF(C25:CX25,"&lt;0",'①-2入力シート（宿泊人数）【室】'!C25:CX25)</f>
        <v>0</v>
      </c>
      <c r="DE25" s="5">
        <f xml:space="preserve"> SUMIF(C25:CX25,"&lt;0",'⑥-2A申告納付税額（3％）【室】'!C25:CX25)</f>
        <v>0</v>
      </c>
    </row>
    <row r="26" spans="1:109">
      <c r="A26" s="196"/>
      <c r="B26" s="92">
        <v>18</v>
      </c>
      <c r="C26" s="10">
        <f>IFERROR(IF('⑥-2A申告納付税額（3％）【室】'!C26-'⑦-2Aのうち道分【室】'!C26&lt;0, '⑥-2A申告納付税額（3％）【室】'!C26-'⑦-2Aのうち道分【室】'!C26, 0), 0)</f>
        <v>0</v>
      </c>
      <c r="D26" s="10">
        <f>IFERROR(IF('⑥-2A申告納付税額（3％）【室】'!D26-'⑦-2Aのうち道分【室】'!D26&lt;0, '⑥-2A申告納付税額（3％）【室】'!D26-'⑦-2Aのうち道分【室】'!D26, 0), 0)</f>
        <v>0</v>
      </c>
      <c r="E26" s="10">
        <f>IFERROR(IF('⑥-2A申告納付税額（3％）【室】'!E26-'⑦-2Aのうち道分【室】'!E26&lt;0, '⑥-2A申告納付税額（3％）【室】'!E26-'⑦-2Aのうち道分【室】'!E26, 0), 0)</f>
        <v>0</v>
      </c>
      <c r="F26" s="10">
        <f>IFERROR(IF('⑥-2A申告納付税額（3％）【室】'!F26-'⑦-2Aのうち道分【室】'!F26&lt;0, '⑥-2A申告納付税額（3％）【室】'!F26-'⑦-2Aのうち道分【室】'!F26, 0), 0)</f>
        <v>0</v>
      </c>
      <c r="G26" s="10">
        <f>IFERROR(IF('⑥-2A申告納付税額（3％）【室】'!G26-'⑦-2Aのうち道分【室】'!G26&lt;0, '⑥-2A申告納付税額（3％）【室】'!G26-'⑦-2Aのうち道分【室】'!G26, 0), 0)</f>
        <v>0</v>
      </c>
      <c r="H26" s="10">
        <f>IFERROR(IF('⑥-2A申告納付税額（3％）【室】'!H26-'⑦-2Aのうち道分【室】'!H26&lt;0, '⑥-2A申告納付税額（3％）【室】'!H26-'⑦-2Aのうち道分【室】'!H26, 0), 0)</f>
        <v>0</v>
      </c>
      <c r="I26" s="10">
        <f>IFERROR(IF('⑥-2A申告納付税額（3％）【室】'!I26-'⑦-2Aのうち道分【室】'!I26&lt;0, '⑥-2A申告納付税額（3％）【室】'!I26-'⑦-2Aのうち道分【室】'!I26, 0), 0)</f>
        <v>0</v>
      </c>
      <c r="J26" s="10">
        <f>IFERROR(IF('⑥-2A申告納付税額（3％）【室】'!J26-'⑦-2Aのうち道分【室】'!J26&lt;0, '⑥-2A申告納付税額（3％）【室】'!J26-'⑦-2Aのうち道分【室】'!J26, 0), 0)</f>
        <v>0</v>
      </c>
      <c r="K26" s="10">
        <f>IFERROR(IF('⑥-2A申告納付税額（3％）【室】'!K26-'⑦-2Aのうち道分【室】'!K26&lt;0, '⑥-2A申告納付税額（3％）【室】'!K26-'⑦-2Aのうち道分【室】'!K26, 0), 0)</f>
        <v>0</v>
      </c>
      <c r="L26" s="10">
        <f>IFERROR(IF('⑥-2A申告納付税額（3％）【室】'!L26-'⑦-2Aのうち道分【室】'!L26&lt;0, '⑥-2A申告納付税額（3％）【室】'!L26-'⑦-2Aのうち道分【室】'!L26, 0), 0)</f>
        <v>0</v>
      </c>
      <c r="M26" s="10">
        <f>IFERROR(IF('⑥-2A申告納付税額（3％）【室】'!M26-'⑦-2Aのうち道分【室】'!M26&lt;0, '⑥-2A申告納付税額（3％）【室】'!M26-'⑦-2Aのうち道分【室】'!M26, 0), 0)</f>
        <v>0</v>
      </c>
      <c r="N26" s="91">
        <f>IFERROR(IF('⑥-2A申告納付税額（3％）【室】'!N26-'⑦-2Aのうち道分【室】'!N26&lt;0, '⑥-2A申告納付税額（3％）【室】'!N26-'⑦-2Aのうち道分【室】'!N26, 0), 0)</f>
        <v>0</v>
      </c>
      <c r="O26" s="91">
        <f>IFERROR(IF('⑥-2A申告納付税額（3％）【室】'!O26-'⑦-2Aのうち道分【室】'!O26&lt;0, '⑥-2A申告納付税額（3％）【室】'!O26-'⑦-2Aのうち道分【室】'!O26, 0), 0)</f>
        <v>0</v>
      </c>
      <c r="P26" s="91">
        <f>IFERROR(IF('⑥-2A申告納付税額（3％）【室】'!P26-'⑦-2Aのうち道分【室】'!P26&lt;0, '⑥-2A申告納付税額（3％）【室】'!P26-'⑦-2Aのうち道分【室】'!P26, 0), 0)</f>
        <v>0</v>
      </c>
      <c r="Q26" s="91">
        <f>IFERROR(IF('⑥-2A申告納付税額（3％）【室】'!Q26-'⑦-2Aのうち道分【室】'!Q26&lt;0, '⑥-2A申告納付税額（3％）【室】'!Q26-'⑦-2Aのうち道分【室】'!Q26, 0), 0)</f>
        <v>0</v>
      </c>
      <c r="R26" s="91">
        <f>IFERROR(IF('⑥-2A申告納付税額（3％）【室】'!R26-'⑦-2Aのうち道分【室】'!R26&lt;0, '⑥-2A申告納付税額（3％）【室】'!R26-'⑦-2Aのうち道分【室】'!R26, 0), 0)</f>
        <v>0</v>
      </c>
      <c r="S26" s="91">
        <f>IFERROR(IF('⑥-2A申告納付税額（3％）【室】'!S26-'⑦-2Aのうち道分【室】'!S26&lt;0, '⑥-2A申告納付税額（3％）【室】'!S26-'⑦-2Aのうち道分【室】'!S26, 0), 0)</f>
        <v>0</v>
      </c>
      <c r="T26" s="91">
        <f>IFERROR(IF('⑥-2A申告納付税額（3％）【室】'!T26-'⑦-2Aのうち道分【室】'!T26&lt;0, '⑥-2A申告納付税額（3％）【室】'!T26-'⑦-2Aのうち道分【室】'!T26, 0), 0)</f>
        <v>0</v>
      </c>
      <c r="U26" s="91">
        <f>IFERROR(IF('⑥-2A申告納付税額（3％）【室】'!U26-'⑦-2Aのうち道分【室】'!U26&lt;0, '⑥-2A申告納付税額（3％）【室】'!U26-'⑦-2Aのうち道分【室】'!U26, 0), 0)</f>
        <v>0</v>
      </c>
      <c r="V26" s="91">
        <f>IFERROR(IF('⑥-2A申告納付税額（3％）【室】'!V26-'⑦-2Aのうち道分【室】'!V26&lt;0, '⑥-2A申告納付税額（3％）【室】'!V26-'⑦-2Aのうち道分【室】'!V26, 0), 0)</f>
        <v>0</v>
      </c>
      <c r="W26" s="91">
        <f>IFERROR(IF('⑥-2A申告納付税額（3％）【室】'!W26-'⑦-2Aのうち道分【室】'!W26&lt;0, '⑥-2A申告納付税額（3％）【室】'!W26-'⑦-2Aのうち道分【室】'!W26, 0), 0)</f>
        <v>0</v>
      </c>
      <c r="X26" s="91">
        <f>IFERROR(IF('⑥-2A申告納付税額（3％）【室】'!X26-'⑦-2Aのうち道分【室】'!X26&lt;0, '⑥-2A申告納付税額（3％）【室】'!X26-'⑦-2Aのうち道分【室】'!X26, 0), 0)</f>
        <v>0</v>
      </c>
      <c r="Y26" s="91">
        <f>IFERROR(IF('⑥-2A申告納付税額（3％）【室】'!Y26-'⑦-2Aのうち道分【室】'!Y26&lt;0, '⑥-2A申告納付税額（3％）【室】'!Y26-'⑦-2Aのうち道分【室】'!Y26, 0), 0)</f>
        <v>0</v>
      </c>
      <c r="Z26" s="91">
        <f>IFERROR(IF('⑥-2A申告納付税額（3％）【室】'!Z26-'⑦-2Aのうち道分【室】'!Z26&lt;0, '⑥-2A申告納付税額（3％）【室】'!Z26-'⑦-2Aのうち道分【室】'!Z26, 0), 0)</f>
        <v>0</v>
      </c>
      <c r="AA26" s="91">
        <f>IFERROR(IF('⑥-2A申告納付税額（3％）【室】'!AA26-'⑦-2Aのうち道分【室】'!AA26&lt;0, '⑥-2A申告納付税額（3％）【室】'!AA26-'⑦-2Aのうち道分【室】'!AA26, 0), 0)</f>
        <v>0</v>
      </c>
      <c r="AB26" s="91">
        <f>IFERROR(IF('⑥-2A申告納付税額（3％）【室】'!AB26-'⑦-2Aのうち道分【室】'!AB26&lt;0, '⑥-2A申告納付税額（3％）【室】'!AB26-'⑦-2Aのうち道分【室】'!AB26, 0), 0)</f>
        <v>0</v>
      </c>
      <c r="AC26" s="91">
        <f>IFERROR(IF('⑥-2A申告納付税額（3％）【室】'!AC26-'⑦-2Aのうち道分【室】'!AC26&lt;0, '⑥-2A申告納付税額（3％）【室】'!AC26-'⑦-2Aのうち道分【室】'!AC26, 0), 0)</f>
        <v>0</v>
      </c>
      <c r="AD26" s="91">
        <f>IFERROR(IF('⑥-2A申告納付税額（3％）【室】'!AD26-'⑦-2Aのうち道分【室】'!AD26&lt;0, '⑥-2A申告納付税額（3％）【室】'!AD26-'⑦-2Aのうち道分【室】'!AD26, 0), 0)</f>
        <v>0</v>
      </c>
      <c r="AE26" s="91">
        <f>IFERROR(IF('⑥-2A申告納付税額（3％）【室】'!AE26-'⑦-2Aのうち道分【室】'!AE26&lt;0, '⑥-2A申告納付税額（3％）【室】'!AE26-'⑦-2Aのうち道分【室】'!AE26, 0), 0)</f>
        <v>0</v>
      </c>
      <c r="AF26" s="91">
        <f>IFERROR(IF('⑥-2A申告納付税額（3％）【室】'!AF26-'⑦-2Aのうち道分【室】'!AF26&lt;0, '⑥-2A申告納付税額（3％）【室】'!AF26-'⑦-2Aのうち道分【室】'!AF26, 0), 0)</f>
        <v>0</v>
      </c>
      <c r="AG26" s="91">
        <f>IFERROR(IF('⑥-2A申告納付税額（3％）【室】'!AG26-'⑦-2Aのうち道分【室】'!AG26&lt;0, '⑥-2A申告納付税額（3％）【室】'!AG26-'⑦-2Aのうち道分【室】'!AG26, 0), 0)</f>
        <v>0</v>
      </c>
      <c r="AH26" s="91">
        <f>IFERROR(IF('⑥-2A申告納付税額（3％）【室】'!AH26-'⑦-2Aのうち道分【室】'!AH26&lt;0, '⑥-2A申告納付税額（3％）【室】'!AH26-'⑦-2Aのうち道分【室】'!AH26, 0), 0)</f>
        <v>0</v>
      </c>
      <c r="AI26" s="91">
        <f>IFERROR(IF('⑥-2A申告納付税額（3％）【室】'!AI26-'⑦-2Aのうち道分【室】'!AI26&lt;0, '⑥-2A申告納付税額（3％）【室】'!AI26-'⑦-2Aのうち道分【室】'!AI26, 0), 0)</f>
        <v>0</v>
      </c>
      <c r="AJ26" s="91">
        <f>IFERROR(IF('⑥-2A申告納付税額（3％）【室】'!AJ26-'⑦-2Aのうち道分【室】'!AJ26&lt;0, '⑥-2A申告納付税額（3％）【室】'!AJ26-'⑦-2Aのうち道分【室】'!AJ26, 0), 0)</f>
        <v>0</v>
      </c>
      <c r="AK26" s="91">
        <f>IFERROR(IF('⑥-2A申告納付税額（3％）【室】'!AK26-'⑦-2Aのうち道分【室】'!AK26&lt;0, '⑥-2A申告納付税額（3％）【室】'!AK26-'⑦-2Aのうち道分【室】'!AK26, 0), 0)</f>
        <v>0</v>
      </c>
      <c r="AL26" s="91">
        <f>IFERROR(IF('⑥-2A申告納付税額（3％）【室】'!AL26-'⑦-2Aのうち道分【室】'!AL26&lt;0, '⑥-2A申告納付税額（3％）【室】'!AL26-'⑦-2Aのうち道分【室】'!AL26, 0), 0)</f>
        <v>0</v>
      </c>
      <c r="AM26" s="91">
        <f>IFERROR(IF('⑥-2A申告納付税額（3％）【室】'!AM26-'⑦-2Aのうち道分【室】'!AM26&lt;0, '⑥-2A申告納付税額（3％）【室】'!AM26-'⑦-2Aのうち道分【室】'!AM26, 0), 0)</f>
        <v>0</v>
      </c>
      <c r="AN26" s="91">
        <f>IFERROR(IF('⑥-2A申告納付税額（3％）【室】'!AN26-'⑦-2Aのうち道分【室】'!AN26&lt;0, '⑥-2A申告納付税額（3％）【室】'!AN26-'⑦-2Aのうち道分【室】'!AN26, 0), 0)</f>
        <v>0</v>
      </c>
      <c r="AO26" s="91">
        <f>IFERROR(IF('⑥-2A申告納付税額（3％）【室】'!AO26-'⑦-2Aのうち道分【室】'!AO26&lt;0, '⑥-2A申告納付税額（3％）【室】'!AO26-'⑦-2Aのうち道分【室】'!AO26, 0), 0)</f>
        <v>0</v>
      </c>
      <c r="AP26" s="91">
        <f>IFERROR(IF('⑥-2A申告納付税額（3％）【室】'!AP26-'⑦-2Aのうち道分【室】'!AP26&lt;0, '⑥-2A申告納付税額（3％）【室】'!AP26-'⑦-2Aのうち道分【室】'!AP26, 0), 0)</f>
        <v>0</v>
      </c>
      <c r="AQ26" s="91">
        <f>IFERROR(IF('⑥-2A申告納付税額（3％）【室】'!AQ26-'⑦-2Aのうち道分【室】'!AQ26&lt;0, '⑥-2A申告納付税額（3％）【室】'!AQ26-'⑦-2Aのうち道分【室】'!AQ26, 0), 0)</f>
        <v>0</v>
      </c>
      <c r="AR26" s="91">
        <f>IFERROR(IF('⑥-2A申告納付税額（3％）【室】'!AR26-'⑦-2Aのうち道分【室】'!AR26&lt;0, '⑥-2A申告納付税額（3％）【室】'!AR26-'⑦-2Aのうち道分【室】'!AR26, 0), 0)</f>
        <v>0</v>
      </c>
      <c r="AS26" s="91">
        <f>IFERROR(IF('⑥-2A申告納付税額（3％）【室】'!AS26-'⑦-2Aのうち道分【室】'!AS26&lt;0, '⑥-2A申告納付税額（3％）【室】'!AS26-'⑦-2Aのうち道分【室】'!AS26, 0), 0)</f>
        <v>0</v>
      </c>
      <c r="AT26" s="91">
        <f>IFERROR(IF('⑥-2A申告納付税額（3％）【室】'!AT26-'⑦-2Aのうち道分【室】'!AT26&lt;0, '⑥-2A申告納付税額（3％）【室】'!AT26-'⑦-2Aのうち道分【室】'!AT26, 0), 0)</f>
        <v>0</v>
      </c>
      <c r="AU26" s="91">
        <f>IFERROR(IF('⑥-2A申告納付税額（3％）【室】'!AU26-'⑦-2Aのうち道分【室】'!AU26&lt;0, '⑥-2A申告納付税額（3％）【室】'!AU26-'⑦-2Aのうち道分【室】'!AU26, 0), 0)</f>
        <v>0</v>
      </c>
      <c r="AV26" s="91">
        <f>IFERROR(IF('⑥-2A申告納付税額（3％）【室】'!AV26-'⑦-2Aのうち道分【室】'!AV26&lt;0, '⑥-2A申告納付税額（3％）【室】'!AV26-'⑦-2Aのうち道分【室】'!AV26, 0), 0)</f>
        <v>0</v>
      </c>
      <c r="AW26" s="91">
        <f>IFERROR(IF('⑥-2A申告納付税額（3％）【室】'!AW26-'⑦-2Aのうち道分【室】'!AW26&lt;0, '⑥-2A申告納付税額（3％）【室】'!AW26-'⑦-2Aのうち道分【室】'!AW26, 0), 0)</f>
        <v>0</v>
      </c>
      <c r="AX26" s="91">
        <f>IFERROR(IF('⑥-2A申告納付税額（3％）【室】'!AX26-'⑦-2Aのうち道分【室】'!AX26&lt;0, '⑥-2A申告納付税額（3％）【室】'!AX26-'⑦-2Aのうち道分【室】'!AX26, 0), 0)</f>
        <v>0</v>
      </c>
      <c r="AY26" s="91">
        <f>IFERROR(IF('⑥-2A申告納付税額（3％）【室】'!AY26-'⑦-2Aのうち道分【室】'!AY26&lt;0, '⑥-2A申告納付税額（3％）【室】'!AY26-'⑦-2Aのうち道分【室】'!AY26, 0), 0)</f>
        <v>0</v>
      </c>
      <c r="AZ26" s="91">
        <f>IFERROR(IF('⑥-2A申告納付税額（3％）【室】'!AZ26-'⑦-2Aのうち道分【室】'!AZ26&lt;0, '⑥-2A申告納付税額（3％）【室】'!AZ26-'⑦-2Aのうち道分【室】'!AZ26, 0), 0)</f>
        <v>0</v>
      </c>
      <c r="BA26" s="91">
        <f>IFERROR(IF('⑥-2A申告納付税額（3％）【室】'!BA26-'⑦-2Aのうち道分【室】'!BA26&lt;0, '⑥-2A申告納付税額（3％）【室】'!BA26-'⑦-2Aのうち道分【室】'!BA26, 0), 0)</f>
        <v>0</v>
      </c>
      <c r="BB26" s="91">
        <f>IFERROR(IF('⑥-2A申告納付税額（3％）【室】'!BB26-'⑦-2Aのうち道分【室】'!BB26&lt;0, '⑥-2A申告納付税額（3％）【室】'!BB26-'⑦-2Aのうち道分【室】'!BB26, 0), 0)</f>
        <v>0</v>
      </c>
      <c r="BC26" s="91">
        <f>IFERROR(IF('⑥-2A申告納付税額（3％）【室】'!BC26-'⑦-2Aのうち道分【室】'!BC26&lt;0, '⑥-2A申告納付税額（3％）【室】'!BC26-'⑦-2Aのうち道分【室】'!BC26, 0), 0)</f>
        <v>0</v>
      </c>
      <c r="BD26" s="91">
        <f>IFERROR(IF('⑥-2A申告納付税額（3％）【室】'!BD26-'⑦-2Aのうち道分【室】'!BD26&lt;0, '⑥-2A申告納付税額（3％）【室】'!BD26-'⑦-2Aのうち道分【室】'!BD26, 0), 0)</f>
        <v>0</v>
      </c>
      <c r="BE26" s="91">
        <f>IFERROR(IF('⑥-2A申告納付税額（3％）【室】'!BE26-'⑦-2Aのうち道分【室】'!BE26&lt;0, '⑥-2A申告納付税額（3％）【室】'!BE26-'⑦-2Aのうち道分【室】'!BE26, 0), 0)</f>
        <v>0</v>
      </c>
      <c r="BF26" s="91">
        <f>IFERROR(IF('⑥-2A申告納付税額（3％）【室】'!BF26-'⑦-2Aのうち道分【室】'!BF26&lt;0, '⑥-2A申告納付税額（3％）【室】'!BF26-'⑦-2Aのうち道分【室】'!BF26, 0), 0)</f>
        <v>0</v>
      </c>
      <c r="BG26" s="91">
        <f>IFERROR(IF('⑥-2A申告納付税額（3％）【室】'!BG26-'⑦-2Aのうち道分【室】'!BG26&lt;0, '⑥-2A申告納付税額（3％）【室】'!BG26-'⑦-2Aのうち道分【室】'!BG26, 0), 0)</f>
        <v>0</v>
      </c>
      <c r="BH26" s="91">
        <f>IFERROR(IF('⑥-2A申告納付税額（3％）【室】'!BH26-'⑦-2Aのうち道分【室】'!BH26&lt;0, '⑥-2A申告納付税額（3％）【室】'!BH26-'⑦-2Aのうち道分【室】'!BH26, 0), 0)</f>
        <v>0</v>
      </c>
      <c r="BI26" s="91">
        <f>IFERROR(IF('⑥-2A申告納付税額（3％）【室】'!BI26-'⑦-2Aのうち道分【室】'!BI26&lt;0, '⑥-2A申告納付税額（3％）【室】'!BI26-'⑦-2Aのうち道分【室】'!BI26, 0), 0)</f>
        <v>0</v>
      </c>
      <c r="BJ26" s="91">
        <f>IFERROR(IF('⑥-2A申告納付税額（3％）【室】'!BJ26-'⑦-2Aのうち道分【室】'!BJ26&lt;0, '⑥-2A申告納付税額（3％）【室】'!BJ26-'⑦-2Aのうち道分【室】'!BJ26, 0), 0)</f>
        <v>0</v>
      </c>
      <c r="BK26" s="91">
        <f>IFERROR(IF('⑥-2A申告納付税額（3％）【室】'!BK26-'⑦-2Aのうち道分【室】'!BK26&lt;0, '⑥-2A申告納付税額（3％）【室】'!BK26-'⑦-2Aのうち道分【室】'!BK26, 0), 0)</f>
        <v>0</v>
      </c>
      <c r="BL26" s="91">
        <f>IFERROR(IF('⑥-2A申告納付税額（3％）【室】'!BL26-'⑦-2Aのうち道分【室】'!BL26&lt;0, '⑥-2A申告納付税額（3％）【室】'!BL26-'⑦-2Aのうち道分【室】'!BL26, 0), 0)</f>
        <v>0</v>
      </c>
      <c r="BM26" s="91">
        <f>IFERROR(IF('⑥-2A申告納付税額（3％）【室】'!BM26-'⑦-2Aのうち道分【室】'!BM26&lt;0, '⑥-2A申告納付税額（3％）【室】'!BM26-'⑦-2Aのうち道分【室】'!BM26, 0), 0)</f>
        <v>0</v>
      </c>
      <c r="BN26" s="91">
        <f>IFERROR(IF('⑥-2A申告納付税額（3％）【室】'!BN26-'⑦-2Aのうち道分【室】'!BN26&lt;0, '⑥-2A申告納付税額（3％）【室】'!BN26-'⑦-2Aのうち道分【室】'!BN26, 0), 0)</f>
        <v>0</v>
      </c>
      <c r="BO26" s="91">
        <f>IFERROR(IF('⑥-2A申告納付税額（3％）【室】'!BO26-'⑦-2Aのうち道分【室】'!BO26&lt;0, '⑥-2A申告納付税額（3％）【室】'!BO26-'⑦-2Aのうち道分【室】'!BO26, 0), 0)</f>
        <v>0</v>
      </c>
      <c r="BP26" s="91">
        <f>IFERROR(IF('⑥-2A申告納付税額（3％）【室】'!BP26-'⑦-2Aのうち道分【室】'!BP26&lt;0, '⑥-2A申告納付税額（3％）【室】'!BP26-'⑦-2Aのうち道分【室】'!BP26, 0), 0)</f>
        <v>0</v>
      </c>
      <c r="BQ26" s="91">
        <f>IFERROR(IF('⑥-2A申告納付税額（3％）【室】'!BQ26-'⑦-2Aのうち道分【室】'!BQ26&lt;0, '⑥-2A申告納付税額（3％）【室】'!BQ26-'⑦-2Aのうち道分【室】'!BQ26, 0), 0)</f>
        <v>0</v>
      </c>
      <c r="BR26" s="91">
        <f>IFERROR(IF('⑥-2A申告納付税額（3％）【室】'!BR26-'⑦-2Aのうち道分【室】'!BR26&lt;0, '⑥-2A申告納付税額（3％）【室】'!BR26-'⑦-2Aのうち道分【室】'!BR26, 0), 0)</f>
        <v>0</v>
      </c>
      <c r="BS26" s="91">
        <f>IFERROR(IF('⑥-2A申告納付税額（3％）【室】'!BS26-'⑦-2Aのうち道分【室】'!BS26&lt;0, '⑥-2A申告納付税額（3％）【室】'!BS26-'⑦-2Aのうち道分【室】'!BS26, 0), 0)</f>
        <v>0</v>
      </c>
      <c r="BT26" s="91">
        <f>IFERROR(IF('⑥-2A申告納付税額（3％）【室】'!BT26-'⑦-2Aのうち道分【室】'!BT26&lt;0, '⑥-2A申告納付税額（3％）【室】'!BT26-'⑦-2Aのうち道分【室】'!BT26, 0), 0)</f>
        <v>0</v>
      </c>
      <c r="BU26" s="91">
        <f>IFERROR(IF('⑥-2A申告納付税額（3％）【室】'!BU26-'⑦-2Aのうち道分【室】'!BU26&lt;0, '⑥-2A申告納付税額（3％）【室】'!BU26-'⑦-2Aのうち道分【室】'!BU26, 0), 0)</f>
        <v>0</v>
      </c>
      <c r="BV26" s="91">
        <f>IFERROR(IF('⑥-2A申告納付税額（3％）【室】'!BV26-'⑦-2Aのうち道分【室】'!BV26&lt;0, '⑥-2A申告納付税額（3％）【室】'!BV26-'⑦-2Aのうち道分【室】'!BV26, 0), 0)</f>
        <v>0</v>
      </c>
      <c r="BW26" s="91">
        <f>IFERROR(IF('⑥-2A申告納付税額（3％）【室】'!BW26-'⑦-2Aのうち道分【室】'!BW26&lt;0, '⑥-2A申告納付税額（3％）【室】'!BW26-'⑦-2Aのうち道分【室】'!BW26, 0), 0)</f>
        <v>0</v>
      </c>
      <c r="BX26" s="91">
        <f>IFERROR(IF('⑥-2A申告納付税額（3％）【室】'!BX26-'⑦-2Aのうち道分【室】'!BX26&lt;0, '⑥-2A申告納付税額（3％）【室】'!BX26-'⑦-2Aのうち道分【室】'!BX26, 0), 0)</f>
        <v>0</v>
      </c>
      <c r="BY26" s="91">
        <f>IFERROR(IF('⑥-2A申告納付税額（3％）【室】'!BY26-'⑦-2Aのうち道分【室】'!BY26&lt;0, '⑥-2A申告納付税額（3％）【室】'!BY26-'⑦-2Aのうち道分【室】'!BY26, 0), 0)</f>
        <v>0</v>
      </c>
      <c r="BZ26" s="91">
        <f>IFERROR(IF('⑥-2A申告納付税額（3％）【室】'!BZ26-'⑦-2Aのうち道分【室】'!BZ26&lt;0, '⑥-2A申告納付税額（3％）【室】'!BZ26-'⑦-2Aのうち道分【室】'!BZ26, 0), 0)</f>
        <v>0</v>
      </c>
      <c r="CA26" s="91">
        <f>IFERROR(IF('⑥-2A申告納付税額（3％）【室】'!CA26-'⑦-2Aのうち道分【室】'!CA26&lt;0, '⑥-2A申告納付税額（3％）【室】'!CA26-'⑦-2Aのうち道分【室】'!CA26, 0), 0)</f>
        <v>0</v>
      </c>
      <c r="CB26" s="91">
        <f>IFERROR(IF('⑥-2A申告納付税額（3％）【室】'!CB26-'⑦-2Aのうち道分【室】'!CB26&lt;0, '⑥-2A申告納付税額（3％）【室】'!CB26-'⑦-2Aのうち道分【室】'!CB26, 0), 0)</f>
        <v>0</v>
      </c>
      <c r="CC26" s="91">
        <f>IFERROR(IF('⑥-2A申告納付税額（3％）【室】'!CC26-'⑦-2Aのうち道分【室】'!CC26&lt;0, '⑥-2A申告納付税額（3％）【室】'!CC26-'⑦-2Aのうち道分【室】'!CC26, 0), 0)</f>
        <v>0</v>
      </c>
      <c r="CD26" s="91">
        <f>IFERROR(IF('⑥-2A申告納付税額（3％）【室】'!CD26-'⑦-2Aのうち道分【室】'!CD26&lt;0, '⑥-2A申告納付税額（3％）【室】'!CD26-'⑦-2Aのうち道分【室】'!CD26, 0), 0)</f>
        <v>0</v>
      </c>
      <c r="CE26" s="91">
        <f>IFERROR(IF('⑥-2A申告納付税額（3％）【室】'!CE26-'⑦-2Aのうち道分【室】'!CE26&lt;0, '⑥-2A申告納付税額（3％）【室】'!CE26-'⑦-2Aのうち道分【室】'!CE26, 0), 0)</f>
        <v>0</v>
      </c>
      <c r="CF26" s="91">
        <f>IFERROR(IF('⑥-2A申告納付税額（3％）【室】'!CF26-'⑦-2Aのうち道分【室】'!CF26&lt;0, '⑥-2A申告納付税額（3％）【室】'!CF26-'⑦-2Aのうち道分【室】'!CF26, 0), 0)</f>
        <v>0</v>
      </c>
      <c r="CG26" s="91">
        <f>IFERROR(IF('⑥-2A申告納付税額（3％）【室】'!CG26-'⑦-2Aのうち道分【室】'!CG26&lt;0, '⑥-2A申告納付税額（3％）【室】'!CG26-'⑦-2Aのうち道分【室】'!CG26, 0), 0)</f>
        <v>0</v>
      </c>
      <c r="CH26" s="91">
        <f>IFERROR(IF('⑥-2A申告納付税額（3％）【室】'!CH26-'⑦-2Aのうち道分【室】'!CH26&lt;0, '⑥-2A申告納付税額（3％）【室】'!CH26-'⑦-2Aのうち道分【室】'!CH26, 0), 0)</f>
        <v>0</v>
      </c>
      <c r="CI26" s="91">
        <f>IFERROR(IF('⑥-2A申告納付税額（3％）【室】'!CI26-'⑦-2Aのうち道分【室】'!CI26&lt;0, '⑥-2A申告納付税額（3％）【室】'!CI26-'⑦-2Aのうち道分【室】'!CI26, 0), 0)</f>
        <v>0</v>
      </c>
      <c r="CJ26" s="91">
        <f>IFERROR(IF('⑥-2A申告納付税額（3％）【室】'!CJ26-'⑦-2Aのうち道分【室】'!CJ26&lt;0, '⑥-2A申告納付税額（3％）【室】'!CJ26-'⑦-2Aのうち道分【室】'!CJ26, 0), 0)</f>
        <v>0</v>
      </c>
      <c r="CK26" s="91">
        <f>IFERROR(IF('⑥-2A申告納付税額（3％）【室】'!CK26-'⑦-2Aのうち道分【室】'!CK26&lt;0, '⑥-2A申告納付税額（3％）【室】'!CK26-'⑦-2Aのうち道分【室】'!CK26, 0), 0)</f>
        <v>0</v>
      </c>
      <c r="CL26" s="91">
        <f>IFERROR(IF('⑥-2A申告納付税額（3％）【室】'!CL26-'⑦-2Aのうち道分【室】'!CL26&lt;0, '⑥-2A申告納付税額（3％）【室】'!CL26-'⑦-2Aのうち道分【室】'!CL26, 0), 0)</f>
        <v>0</v>
      </c>
      <c r="CM26" s="91">
        <f>IFERROR(IF('⑥-2A申告納付税額（3％）【室】'!CM26-'⑦-2Aのうち道分【室】'!CM26&lt;0, '⑥-2A申告納付税額（3％）【室】'!CM26-'⑦-2Aのうち道分【室】'!CM26, 0), 0)</f>
        <v>0</v>
      </c>
      <c r="CN26" s="91">
        <f>IFERROR(IF('⑥-2A申告納付税額（3％）【室】'!CN26-'⑦-2Aのうち道分【室】'!CN26&lt;0, '⑥-2A申告納付税額（3％）【室】'!CN26-'⑦-2Aのうち道分【室】'!CN26, 0), 0)</f>
        <v>0</v>
      </c>
      <c r="CO26" s="91">
        <f>IFERROR(IF('⑥-2A申告納付税額（3％）【室】'!CO26-'⑦-2Aのうち道分【室】'!CO26&lt;0, '⑥-2A申告納付税額（3％）【室】'!CO26-'⑦-2Aのうち道分【室】'!CO26, 0), 0)</f>
        <v>0</v>
      </c>
      <c r="CP26" s="91">
        <f>IFERROR(IF('⑥-2A申告納付税額（3％）【室】'!CP26-'⑦-2Aのうち道分【室】'!CP26&lt;0, '⑥-2A申告納付税額（3％）【室】'!CP26-'⑦-2Aのうち道分【室】'!CP26, 0), 0)</f>
        <v>0</v>
      </c>
      <c r="CQ26" s="91">
        <f>IFERROR(IF('⑥-2A申告納付税額（3％）【室】'!CQ26-'⑦-2Aのうち道分【室】'!CQ26&lt;0, '⑥-2A申告納付税額（3％）【室】'!CQ26-'⑦-2Aのうち道分【室】'!CQ26, 0), 0)</f>
        <v>0</v>
      </c>
      <c r="CR26" s="91">
        <f>IFERROR(IF('⑥-2A申告納付税額（3％）【室】'!CR26-'⑦-2Aのうち道分【室】'!CR26&lt;0, '⑥-2A申告納付税額（3％）【室】'!CR26-'⑦-2Aのうち道分【室】'!CR26, 0), 0)</f>
        <v>0</v>
      </c>
      <c r="CS26" s="91">
        <f>IFERROR(IF('⑥-2A申告納付税額（3％）【室】'!CS26-'⑦-2Aのうち道分【室】'!CS26&lt;0, '⑥-2A申告納付税額（3％）【室】'!CS26-'⑦-2Aのうち道分【室】'!CS26, 0), 0)</f>
        <v>0</v>
      </c>
      <c r="CT26" s="91">
        <f>IFERROR(IF('⑥-2A申告納付税額（3％）【室】'!CT26-'⑦-2Aのうち道分【室】'!CT26&lt;0, '⑥-2A申告納付税額（3％）【室】'!CT26-'⑦-2Aのうち道分【室】'!CT26, 0), 0)</f>
        <v>0</v>
      </c>
      <c r="CU26" s="91">
        <f>IFERROR(IF('⑥-2A申告納付税額（3％）【室】'!CU26-'⑦-2Aのうち道分【室】'!CU26&lt;0, '⑥-2A申告納付税額（3％）【室】'!CU26-'⑦-2Aのうち道分【室】'!CU26, 0), 0)</f>
        <v>0</v>
      </c>
      <c r="CV26" s="91">
        <f>IFERROR(IF('⑥-2A申告納付税額（3％）【室】'!CV26-'⑦-2Aのうち道分【室】'!CV26&lt;0, '⑥-2A申告納付税額（3％）【室】'!CV26-'⑦-2Aのうち道分【室】'!CV26, 0), 0)</f>
        <v>0</v>
      </c>
      <c r="CW26" s="91">
        <f>IFERROR(IF('⑥-2A申告納付税額（3％）【室】'!CW26-'⑦-2Aのうち道分【室】'!CW26&lt;0, '⑥-2A申告納付税額（3％）【室】'!CW26-'⑦-2Aのうち道分【室】'!CW26, 0), 0)</f>
        <v>0</v>
      </c>
      <c r="CX26" s="91">
        <f>IFERROR(IF('⑥-2A申告納付税額（3％）【室】'!CX26-'⑦-2Aのうち道分【室】'!CX26&lt;0, '⑥-2A申告納付税額（3％）【室】'!CX26-'⑦-2Aのうち道分【室】'!CX26, 0), 0)</f>
        <v>0</v>
      </c>
      <c r="CY26" s="165">
        <f t="shared" si="7"/>
        <v>0</v>
      </c>
      <c r="DC26" s="95">
        <v>18</v>
      </c>
      <c r="DD26" s="5">
        <f xml:space="preserve"> SUMIF(C26:CX26,"&lt;0",'①-2入力シート（宿泊人数）【室】'!C26:CX26)</f>
        <v>0</v>
      </c>
      <c r="DE26" s="5">
        <f xml:space="preserve"> SUMIF(C26:CX26,"&lt;0",'⑥-2A申告納付税額（3％）【室】'!C26:CX26)</f>
        <v>0</v>
      </c>
    </row>
    <row r="27" spans="1:109">
      <c r="A27" s="196"/>
      <c r="B27" s="92">
        <v>19</v>
      </c>
      <c r="C27" s="10">
        <f>IFERROR(IF('⑥-2A申告納付税額（3％）【室】'!C27-'⑦-2Aのうち道分【室】'!C27&lt;0, '⑥-2A申告納付税額（3％）【室】'!C27-'⑦-2Aのうち道分【室】'!C27, 0), 0)</f>
        <v>0</v>
      </c>
      <c r="D27" s="10">
        <f>IFERROR(IF('⑥-2A申告納付税額（3％）【室】'!D27-'⑦-2Aのうち道分【室】'!D27&lt;0, '⑥-2A申告納付税額（3％）【室】'!D27-'⑦-2Aのうち道分【室】'!D27, 0), 0)</f>
        <v>0</v>
      </c>
      <c r="E27" s="10">
        <f>IFERROR(IF('⑥-2A申告納付税額（3％）【室】'!E27-'⑦-2Aのうち道分【室】'!E27&lt;0, '⑥-2A申告納付税額（3％）【室】'!E27-'⑦-2Aのうち道分【室】'!E27, 0), 0)</f>
        <v>0</v>
      </c>
      <c r="F27" s="10">
        <f>IFERROR(IF('⑥-2A申告納付税額（3％）【室】'!F27-'⑦-2Aのうち道分【室】'!F27&lt;0, '⑥-2A申告納付税額（3％）【室】'!F27-'⑦-2Aのうち道分【室】'!F27, 0), 0)</f>
        <v>0</v>
      </c>
      <c r="G27" s="10">
        <f>IFERROR(IF('⑥-2A申告納付税額（3％）【室】'!G27-'⑦-2Aのうち道分【室】'!G27&lt;0, '⑥-2A申告納付税額（3％）【室】'!G27-'⑦-2Aのうち道分【室】'!G27, 0), 0)</f>
        <v>0</v>
      </c>
      <c r="H27" s="10">
        <f>IFERROR(IF('⑥-2A申告納付税額（3％）【室】'!H27-'⑦-2Aのうち道分【室】'!H27&lt;0, '⑥-2A申告納付税額（3％）【室】'!H27-'⑦-2Aのうち道分【室】'!H27, 0), 0)</f>
        <v>0</v>
      </c>
      <c r="I27" s="10">
        <f>IFERROR(IF('⑥-2A申告納付税額（3％）【室】'!I27-'⑦-2Aのうち道分【室】'!I27&lt;0, '⑥-2A申告納付税額（3％）【室】'!I27-'⑦-2Aのうち道分【室】'!I27, 0), 0)</f>
        <v>0</v>
      </c>
      <c r="J27" s="10">
        <f>IFERROR(IF('⑥-2A申告納付税額（3％）【室】'!J27-'⑦-2Aのうち道分【室】'!J27&lt;0, '⑥-2A申告納付税額（3％）【室】'!J27-'⑦-2Aのうち道分【室】'!J27, 0), 0)</f>
        <v>0</v>
      </c>
      <c r="K27" s="10">
        <f>IFERROR(IF('⑥-2A申告納付税額（3％）【室】'!K27-'⑦-2Aのうち道分【室】'!K27&lt;0, '⑥-2A申告納付税額（3％）【室】'!K27-'⑦-2Aのうち道分【室】'!K27, 0), 0)</f>
        <v>0</v>
      </c>
      <c r="L27" s="10">
        <f>IFERROR(IF('⑥-2A申告納付税額（3％）【室】'!L27-'⑦-2Aのうち道分【室】'!L27&lt;0, '⑥-2A申告納付税額（3％）【室】'!L27-'⑦-2Aのうち道分【室】'!L27, 0), 0)</f>
        <v>0</v>
      </c>
      <c r="M27" s="10">
        <f>IFERROR(IF('⑥-2A申告納付税額（3％）【室】'!M27-'⑦-2Aのうち道分【室】'!M27&lt;0, '⑥-2A申告納付税額（3％）【室】'!M27-'⑦-2Aのうち道分【室】'!M27, 0), 0)</f>
        <v>0</v>
      </c>
      <c r="N27" s="91">
        <f>IFERROR(IF('⑥-2A申告納付税額（3％）【室】'!N27-'⑦-2Aのうち道分【室】'!N27&lt;0, '⑥-2A申告納付税額（3％）【室】'!N27-'⑦-2Aのうち道分【室】'!N27, 0), 0)</f>
        <v>0</v>
      </c>
      <c r="O27" s="91">
        <f>IFERROR(IF('⑥-2A申告納付税額（3％）【室】'!O27-'⑦-2Aのうち道分【室】'!O27&lt;0, '⑥-2A申告納付税額（3％）【室】'!O27-'⑦-2Aのうち道分【室】'!O27, 0), 0)</f>
        <v>0</v>
      </c>
      <c r="P27" s="91">
        <f>IFERROR(IF('⑥-2A申告納付税額（3％）【室】'!P27-'⑦-2Aのうち道分【室】'!P27&lt;0, '⑥-2A申告納付税額（3％）【室】'!P27-'⑦-2Aのうち道分【室】'!P27, 0), 0)</f>
        <v>0</v>
      </c>
      <c r="Q27" s="91">
        <f>IFERROR(IF('⑥-2A申告納付税額（3％）【室】'!Q27-'⑦-2Aのうち道分【室】'!Q27&lt;0, '⑥-2A申告納付税額（3％）【室】'!Q27-'⑦-2Aのうち道分【室】'!Q27, 0), 0)</f>
        <v>0</v>
      </c>
      <c r="R27" s="91">
        <f>IFERROR(IF('⑥-2A申告納付税額（3％）【室】'!R27-'⑦-2Aのうち道分【室】'!R27&lt;0, '⑥-2A申告納付税額（3％）【室】'!R27-'⑦-2Aのうち道分【室】'!R27, 0), 0)</f>
        <v>0</v>
      </c>
      <c r="S27" s="91">
        <f>IFERROR(IF('⑥-2A申告納付税額（3％）【室】'!S27-'⑦-2Aのうち道分【室】'!S27&lt;0, '⑥-2A申告納付税額（3％）【室】'!S27-'⑦-2Aのうち道分【室】'!S27, 0), 0)</f>
        <v>0</v>
      </c>
      <c r="T27" s="91">
        <f>IFERROR(IF('⑥-2A申告納付税額（3％）【室】'!T27-'⑦-2Aのうち道分【室】'!T27&lt;0, '⑥-2A申告納付税額（3％）【室】'!T27-'⑦-2Aのうち道分【室】'!T27, 0), 0)</f>
        <v>0</v>
      </c>
      <c r="U27" s="91">
        <f>IFERROR(IF('⑥-2A申告納付税額（3％）【室】'!U27-'⑦-2Aのうち道分【室】'!U27&lt;0, '⑥-2A申告納付税額（3％）【室】'!U27-'⑦-2Aのうち道分【室】'!U27, 0), 0)</f>
        <v>0</v>
      </c>
      <c r="V27" s="91">
        <f>IFERROR(IF('⑥-2A申告納付税額（3％）【室】'!V27-'⑦-2Aのうち道分【室】'!V27&lt;0, '⑥-2A申告納付税額（3％）【室】'!V27-'⑦-2Aのうち道分【室】'!V27, 0), 0)</f>
        <v>0</v>
      </c>
      <c r="W27" s="91">
        <f>IFERROR(IF('⑥-2A申告納付税額（3％）【室】'!W27-'⑦-2Aのうち道分【室】'!W27&lt;0, '⑥-2A申告納付税額（3％）【室】'!W27-'⑦-2Aのうち道分【室】'!W27, 0), 0)</f>
        <v>0</v>
      </c>
      <c r="X27" s="91">
        <f>IFERROR(IF('⑥-2A申告納付税額（3％）【室】'!X27-'⑦-2Aのうち道分【室】'!X27&lt;0, '⑥-2A申告納付税額（3％）【室】'!X27-'⑦-2Aのうち道分【室】'!X27, 0), 0)</f>
        <v>0</v>
      </c>
      <c r="Y27" s="91">
        <f>IFERROR(IF('⑥-2A申告納付税額（3％）【室】'!Y27-'⑦-2Aのうち道分【室】'!Y27&lt;0, '⑥-2A申告納付税額（3％）【室】'!Y27-'⑦-2Aのうち道分【室】'!Y27, 0), 0)</f>
        <v>0</v>
      </c>
      <c r="Z27" s="91">
        <f>IFERROR(IF('⑥-2A申告納付税額（3％）【室】'!Z27-'⑦-2Aのうち道分【室】'!Z27&lt;0, '⑥-2A申告納付税額（3％）【室】'!Z27-'⑦-2Aのうち道分【室】'!Z27, 0), 0)</f>
        <v>0</v>
      </c>
      <c r="AA27" s="91">
        <f>IFERROR(IF('⑥-2A申告納付税額（3％）【室】'!AA27-'⑦-2Aのうち道分【室】'!AA27&lt;0, '⑥-2A申告納付税額（3％）【室】'!AA27-'⑦-2Aのうち道分【室】'!AA27, 0), 0)</f>
        <v>0</v>
      </c>
      <c r="AB27" s="91">
        <f>IFERROR(IF('⑥-2A申告納付税額（3％）【室】'!AB27-'⑦-2Aのうち道分【室】'!AB27&lt;0, '⑥-2A申告納付税額（3％）【室】'!AB27-'⑦-2Aのうち道分【室】'!AB27, 0), 0)</f>
        <v>0</v>
      </c>
      <c r="AC27" s="91">
        <f>IFERROR(IF('⑥-2A申告納付税額（3％）【室】'!AC27-'⑦-2Aのうち道分【室】'!AC27&lt;0, '⑥-2A申告納付税額（3％）【室】'!AC27-'⑦-2Aのうち道分【室】'!AC27, 0), 0)</f>
        <v>0</v>
      </c>
      <c r="AD27" s="91">
        <f>IFERROR(IF('⑥-2A申告納付税額（3％）【室】'!AD27-'⑦-2Aのうち道分【室】'!AD27&lt;0, '⑥-2A申告納付税額（3％）【室】'!AD27-'⑦-2Aのうち道分【室】'!AD27, 0), 0)</f>
        <v>0</v>
      </c>
      <c r="AE27" s="91">
        <f>IFERROR(IF('⑥-2A申告納付税額（3％）【室】'!AE27-'⑦-2Aのうち道分【室】'!AE27&lt;0, '⑥-2A申告納付税額（3％）【室】'!AE27-'⑦-2Aのうち道分【室】'!AE27, 0), 0)</f>
        <v>0</v>
      </c>
      <c r="AF27" s="91">
        <f>IFERROR(IF('⑥-2A申告納付税額（3％）【室】'!AF27-'⑦-2Aのうち道分【室】'!AF27&lt;0, '⑥-2A申告納付税額（3％）【室】'!AF27-'⑦-2Aのうち道分【室】'!AF27, 0), 0)</f>
        <v>0</v>
      </c>
      <c r="AG27" s="91">
        <f>IFERROR(IF('⑥-2A申告納付税額（3％）【室】'!AG27-'⑦-2Aのうち道分【室】'!AG27&lt;0, '⑥-2A申告納付税額（3％）【室】'!AG27-'⑦-2Aのうち道分【室】'!AG27, 0), 0)</f>
        <v>0</v>
      </c>
      <c r="AH27" s="91">
        <f>IFERROR(IF('⑥-2A申告納付税額（3％）【室】'!AH27-'⑦-2Aのうち道分【室】'!AH27&lt;0, '⑥-2A申告納付税額（3％）【室】'!AH27-'⑦-2Aのうち道分【室】'!AH27, 0), 0)</f>
        <v>0</v>
      </c>
      <c r="AI27" s="91">
        <f>IFERROR(IF('⑥-2A申告納付税額（3％）【室】'!AI27-'⑦-2Aのうち道分【室】'!AI27&lt;0, '⑥-2A申告納付税額（3％）【室】'!AI27-'⑦-2Aのうち道分【室】'!AI27, 0), 0)</f>
        <v>0</v>
      </c>
      <c r="AJ27" s="91">
        <f>IFERROR(IF('⑥-2A申告納付税額（3％）【室】'!AJ27-'⑦-2Aのうち道分【室】'!AJ27&lt;0, '⑥-2A申告納付税額（3％）【室】'!AJ27-'⑦-2Aのうち道分【室】'!AJ27, 0), 0)</f>
        <v>0</v>
      </c>
      <c r="AK27" s="91">
        <f>IFERROR(IF('⑥-2A申告納付税額（3％）【室】'!AK27-'⑦-2Aのうち道分【室】'!AK27&lt;0, '⑥-2A申告納付税額（3％）【室】'!AK27-'⑦-2Aのうち道分【室】'!AK27, 0), 0)</f>
        <v>0</v>
      </c>
      <c r="AL27" s="91">
        <f>IFERROR(IF('⑥-2A申告納付税額（3％）【室】'!AL27-'⑦-2Aのうち道分【室】'!AL27&lt;0, '⑥-2A申告納付税額（3％）【室】'!AL27-'⑦-2Aのうち道分【室】'!AL27, 0), 0)</f>
        <v>0</v>
      </c>
      <c r="AM27" s="91">
        <f>IFERROR(IF('⑥-2A申告納付税額（3％）【室】'!AM27-'⑦-2Aのうち道分【室】'!AM27&lt;0, '⑥-2A申告納付税額（3％）【室】'!AM27-'⑦-2Aのうち道分【室】'!AM27, 0), 0)</f>
        <v>0</v>
      </c>
      <c r="AN27" s="91">
        <f>IFERROR(IF('⑥-2A申告納付税額（3％）【室】'!AN27-'⑦-2Aのうち道分【室】'!AN27&lt;0, '⑥-2A申告納付税額（3％）【室】'!AN27-'⑦-2Aのうち道分【室】'!AN27, 0), 0)</f>
        <v>0</v>
      </c>
      <c r="AO27" s="91">
        <f>IFERROR(IF('⑥-2A申告納付税額（3％）【室】'!AO27-'⑦-2Aのうち道分【室】'!AO27&lt;0, '⑥-2A申告納付税額（3％）【室】'!AO27-'⑦-2Aのうち道分【室】'!AO27, 0), 0)</f>
        <v>0</v>
      </c>
      <c r="AP27" s="91">
        <f>IFERROR(IF('⑥-2A申告納付税額（3％）【室】'!AP27-'⑦-2Aのうち道分【室】'!AP27&lt;0, '⑥-2A申告納付税額（3％）【室】'!AP27-'⑦-2Aのうち道分【室】'!AP27, 0), 0)</f>
        <v>0</v>
      </c>
      <c r="AQ27" s="91">
        <f>IFERROR(IF('⑥-2A申告納付税額（3％）【室】'!AQ27-'⑦-2Aのうち道分【室】'!AQ27&lt;0, '⑥-2A申告納付税額（3％）【室】'!AQ27-'⑦-2Aのうち道分【室】'!AQ27, 0), 0)</f>
        <v>0</v>
      </c>
      <c r="AR27" s="91">
        <f>IFERROR(IF('⑥-2A申告納付税額（3％）【室】'!AR27-'⑦-2Aのうち道分【室】'!AR27&lt;0, '⑥-2A申告納付税額（3％）【室】'!AR27-'⑦-2Aのうち道分【室】'!AR27, 0), 0)</f>
        <v>0</v>
      </c>
      <c r="AS27" s="91">
        <f>IFERROR(IF('⑥-2A申告納付税額（3％）【室】'!AS27-'⑦-2Aのうち道分【室】'!AS27&lt;0, '⑥-2A申告納付税額（3％）【室】'!AS27-'⑦-2Aのうち道分【室】'!AS27, 0), 0)</f>
        <v>0</v>
      </c>
      <c r="AT27" s="91">
        <f>IFERROR(IF('⑥-2A申告納付税額（3％）【室】'!AT27-'⑦-2Aのうち道分【室】'!AT27&lt;0, '⑥-2A申告納付税額（3％）【室】'!AT27-'⑦-2Aのうち道分【室】'!AT27, 0), 0)</f>
        <v>0</v>
      </c>
      <c r="AU27" s="91">
        <f>IFERROR(IF('⑥-2A申告納付税額（3％）【室】'!AU27-'⑦-2Aのうち道分【室】'!AU27&lt;0, '⑥-2A申告納付税額（3％）【室】'!AU27-'⑦-2Aのうち道分【室】'!AU27, 0), 0)</f>
        <v>0</v>
      </c>
      <c r="AV27" s="91">
        <f>IFERROR(IF('⑥-2A申告納付税額（3％）【室】'!AV27-'⑦-2Aのうち道分【室】'!AV27&lt;0, '⑥-2A申告納付税額（3％）【室】'!AV27-'⑦-2Aのうち道分【室】'!AV27, 0), 0)</f>
        <v>0</v>
      </c>
      <c r="AW27" s="91">
        <f>IFERROR(IF('⑥-2A申告納付税額（3％）【室】'!AW27-'⑦-2Aのうち道分【室】'!AW27&lt;0, '⑥-2A申告納付税額（3％）【室】'!AW27-'⑦-2Aのうち道分【室】'!AW27, 0), 0)</f>
        <v>0</v>
      </c>
      <c r="AX27" s="91">
        <f>IFERROR(IF('⑥-2A申告納付税額（3％）【室】'!AX27-'⑦-2Aのうち道分【室】'!AX27&lt;0, '⑥-2A申告納付税額（3％）【室】'!AX27-'⑦-2Aのうち道分【室】'!AX27, 0), 0)</f>
        <v>0</v>
      </c>
      <c r="AY27" s="91">
        <f>IFERROR(IF('⑥-2A申告納付税額（3％）【室】'!AY27-'⑦-2Aのうち道分【室】'!AY27&lt;0, '⑥-2A申告納付税額（3％）【室】'!AY27-'⑦-2Aのうち道分【室】'!AY27, 0), 0)</f>
        <v>0</v>
      </c>
      <c r="AZ27" s="91">
        <f>IFERROR(IF('⑥-2A申告納付税額（3％）【室】'!AZ27-'⑦-2Aのうち道分【室】'!AZ27&lt;0, '⑥-2A申告納付税額（3％）【室】'!AZ27-'⑦-2Aのうち道分【室】'!AZ27, 0), 0)</f>
        <v>0</v>
      </c>
      <c r="BA27" s="91">
        <f>IFERROR(IF('⑥-2A申告納付税額（3％）【室】'!BA27-'⑦-2Aのうち道分【室】'!BA27&lt;0, '⑥-2A申告納付税額（3％）【室】'!BA27-'⑦-2Aのうち道分【室】'!BA27, 0), 0)</f>
        <v>0</v>
      </c>
      <c r="BB27" s="91">
        <f>IFERROR(IF('⑥-2A申告納付税額（3％）【室】'!BB27-'⑦-2Aのうち道分【室】'!BB27&lt;0, '⑥-2A申告納付税額（3％）【室】'!BB27-'⑦-2Aのうち道分【室】'!BB27, 0), 0)</f>
        <v>0</v>
      </c>
      <c r="BC27" s="91">
        <f>IFERROR(IF('⑥-2A申告納付税額（3％）【室】'!BC27-'⑦-2Aのうち道分【室】'!BC27&lt;0, '⑥-2A申告納付税額（3％）【室】'!BC27-'⑦-2Aのうち道分【室】'!BC27, 0), 0)</f>
        <v>0</v>
      </c>
      <c r="BD27" s="91">
        <f>IFERROR(IF('⑥-2A申告納付税額（3％）【室】'!BD27-'⑦-2Aのうち道分【室】'!BD27&lt;0, '⑥-2A申告納付税額（3％）【室】'!BD27-'⑦-2Aのうち道分【室】'!BD27, 0), 0)</f>
        <v>0</v>
      </c>
      <c r="BE27" s="91">
        <f>IFERROR(IF('⑥-2A申告納付税額（3％）【室】'!BE27-'⑦-2Aのうち道分【室】'!BE27&lt;0, '⑥-2A申告納付税額（3％）【室】'!BE27-'⑦-2Aのうち道分【室】'!BE27, 0), 0)</f>
        <v>0</v>
      </c>
      <c r="BF27" s="91">
        <f>IFERROR(IF('⑥-2A申告納付税額（3％）【室】'!BF27-'⑦-2Aのうち道分【室】'!BF27&lt;0, '⑥-2A申告納付税額（3％）【室】'!BF27-'⑦-2Aのうち道分【室】'!BF27, 0), 0)</f>
        <v>0</v>
      </c>
      <c r="BG27" s="91">
        <f>IFERROR(IF('⑥-2A申告納付税額（3％）【室】'!BG27-'⑦-2Aのうち道分【室】'!BG27&lt;0, '⑥-2A申告納付税額（3％）【室】'!BG27-'⑦-2Aのうち道分【室】'!BG27, 0), 0)</f>
        <v>0</v>
      </c>
      <c r="BH27" s="91">
        <f>IFERROR(IF('⑥-2A申告納付税額（3％）【室】'!BH27-'⑦-2Aのうち道分【室】'!BH27&lt;0, '⑥-2A申告納付税額（3％）【室】'!BH27-'⑦-2Aのうち道分【室】'!BH27, 0), 0)</f>
        <v>0</v>
      </c>
      <c r="BI27" s="91">
        <f>IFERROR(IF('⑥-2A申告納付税額（3％）【室】'!BI27-'⑦-2Aのうち道分【室】'!BI27&lt;0, '⑥-2A申告納付税額（3％）【室】'!BI27-'⑦-2Aのうち道分【室】'!BI27, 0), 0)</f>
        <v>0</v>
      </c>
      <c r="BJ27" s="91">
        <f>IFERROR(IF('⑥-2A申告納付税額（3％）【室】'!BJ27-'⑦-2Aのうち道分【室】'!BJ27&lt;0, '⑥-2A申告納付税額（3％）【室】'!BJ27-'⑦-2Aのうち道分【室】'!BJ27, 0), 0)</f>
        <v>0</v>
      </c>
      <c r="BK27" s="91">
        <f>IFERROR(IF('⑥-2A申告納付税額（3％）【室】'!BK27-'⑦-2Aのうち道分【室】'!BK27&lt;0, '⑥-2A申告納付税額（3％）【室】'!BK27-'⑦-2Aのうち道分【室】'!BK27, 0), 0)</f>
        <v>0</v>
      </c>
      <c r="BL27" s="91">
        <f>IFERROR(IF('⑥-2A申告納付税額（3％）【室】'!BL27-'⑦-2Aのうち道分【室】'!BL27&lt;0, '⑥-2A申告納付税額（3％）【室】'!BL27-'⑦-2Aのうち道分【室】'!BL27, 0), 0)</f>
        <v>0</v>
      </c>
      <c r="BM27" s="91">
        <f>IFERROR(IF('⑥-2A申告納付税額（3％）【室】'!BM27-'⑦-2Aのうち道分【室】'!BM27&lt;0, '⑥-2A申告納付税額（3％）【室】'!BM27-'⑦-2Aのうち道分【室】'!BM27, 0), 0)</f>
        <v>0</v>
      </c>
      <c r="BN27" s="91">
        <f>IFERROR(IF('⑥-2A申告納付税額（3％）【室】'!BN27-'⑦-2Aのうち道分【室】'!BN27&lt;0, '⑥-2A申告納付税額（3％）【室】'!BN27-'⑦-2Aのうち道分【室】'!BN27, 0), 0)</f>
        <v>0</v>
      </c>
      <c r="BO27" s="91">
        <f>IFERROR(IF('⑥-2A申告納付税額（3％）【室】'!BO27-'⑦-2Aのうち道分【室】'!BO27&lt;0, '⑥-2A申告納付税額（3％）【室】'!BO27-'⑦-2Aのうち道分【室】'!BO27, 0), 0)</f>
        <v>0</v>
      </c>
      <c r="BP27" s="91">
        <f>IFERROR(IF('⑥-2A申告納付税額（3％）【室】'!BP27-'⑦-2Aのうち道分【室】'!BP27&lt;0, '⑥-2A申告納付税額（3％）【室】'!BP27-'⑦-2Aのうち道分【室】'!BP27, 0), 0)</f>
        <v>0</v>
      </c>
      <c r="BQ27" s="91">
        <f>IFERROR(IF('⑥-2A申告納付税額（3％）【室】'!BQ27-'⑦-2Aのうち道分【室】'!BQ27&lt;0, '⑥-2A申告納付税額（3％）【室】'!BQ27-'⑦-2Aのうち道分【室】'!BQ27, 0), 0)</f>
        <v>0</v>
      </c>
      <c r="BR27" s="91">
        <f>IFERROR(IF('⑥-2A申告納付税額（3％）【室】'!BR27-'⑦-2Aのうち道分【室】'!BR27&lt;0, '⑥-2A申告納付税額（3％）【室】'!BR27-'⑦-2Aのうち道分【室】'!BR27, 0), 0)</f>
        <v>0</v>
      </c>
      <c r="BS27" s="91">
        <f>IFERROR(IF('⑥-2A申告納付税額（3％）【室】'!BS27-'⑦-2Aのうち道分【室】'!BS27&lt;0, '⑥-2A申告納付税額（3％）【室】'!BS27-'⑦-2Aのうち道分【室】'!BS27, 0), 0)</f>
        <v>0</v>
      </c>
      <c r="BT27" s="91">
        <f>IFERROR(IF('⑥-2A申告納付税額（3％）【室】'!BT27-'⑦-2Aのうち道分【室】'!BT27&lt;0, '⑥-2A申告納付税額（3％）【室】'!BT27-'⑦-2Aのうち道分【室】'!BT27, 0), 0)</f>
        <v>0</v>
      </c>
      <c r="BU27" s="91">
        <f>IFERROR(IF('⑥-2A申告納付税額（3％）【室】'!BU27-'⑦-2Aのうち道分【室】'!BU27&lt;0, '⑥-2A申告納付税額（3％）【室】'!BU27-'⑦-2Aのうち道分【室】'!BU27, 0), 0)</f>
        <v>0</v>
      </c>
      <c r="BV27" s="91">
        <f>IFERROR(IF('⑥-2A申告納付税額（3％）【室】'!BV27-'⑦-2Aのうち道分【室】'!BV27&lt;0, '⑥-2A申告納付税額（3％）【室】'!BV27-'⑦-2Aのうち道分【室】'!BV27, 0), 0)</f>
        <v>0</v>
      </c>
      <c r="BW27" s="91">
        <f>IFERROR(IF('⑥-2A申告納付税額（3％）【室】'!BW27-'⑦-2Aのうち道分【室】'!BW27&lt;0, '⑥-2A申告納付税額（3％）【室】'!BW27-'⑦-2Aのうち道分【室】'!BW27, 0), 0)</f>
        <v>0</v>
      </c>
      <c r="BX27" s="91">
        <f>IFERROR(IF('⑥-2A申告納付税額（3％）【室】'!BX27-'⑦-2Aのうち道分【室】'!BX27&lt;0, '⑥-2A申告納付税額（3％）【室】'!BX27-'⑦-2Aのうち道分【室】'!BX27, 0), 0)</f>
        <v>0</v>
      </c>
      <c r="BY27" s="91">
        <f>IFERROR(IF('⑥-2A申告納付税額（3％）【室】'!BY27-'⑦-2Aのうち道分【室】'!BY27&lt;0, '⑥-2A申告納付税額（3％）【室】'!BY27-'⑦-2Aのうち道分【室】'!BY27, 0), 0)</f>
        <v>0</v>
      </c>
      <c r="BZ27" s="91">
        <f>IFERROR(IF('⑥-2A申告納付税額（3％）【室】'!BZ27-'⑦-2Aのうち道分【室】'!BZ27&lt;0, '⑥-2A申告納付税額（3％）【室】'!BZ27-'⑦-2Aのうち道分【室】'!BZ27, 0), 0)</f>
        <v>0</v>
      </c>
      <c r="CA27" s="91">
        <f>IFERROR(IF('⑥-2A申告納付税額（3％）【室】'!CA27-'⑦-2Aのうち道分【室】'!CA27&lt;0, '⑥-2A申告納付税額（3％）【室】'!CA27-'⑦-2Aのうち道分【室】'!CA27, 0), 0)</f>
        <v>0</v>
      </c>
      <c r="CB27" s="91">
        <f>IFERROR(IF('⑥-2A申告納付税額（3％）【室】'!CB27-'⑦-2Aのうち道分【室】'!CB27&lt;0, '⑥-2A申告納付税額（3％）【室】'!CB27-'⑦-2Aのうち道分【室】'!CB27, 0), 0)</f>
        <v>0</v>
      </c>
      <c r="CC27" s="91">
        <f>IFERROR(IF('⑥-2A申告納付税額（3％）【室】'!CC27-'⑦-2Aのうち道分【室】'!CC27&lt;0, '⑥-2A申告納付税額（3％）【室】'!CC27-'⑦-2Aのうち道分【室】'!CC27, 0), 0)</f>
        <v>0</v>
      </c>
      <c r="CD27" s="91">
        <f>IFERROR(IF('⑥-2A申告納付税額（3％）【室】'!CD27-'⑦-2Aのうち道分【室】'!CD27&lt;0, '⑥-2A申告納付税額（3％）【室】'!CD27-'⑦-2Aのうち道分【室】'!CD27, 0), 0)</f>
        <v>0</v>
      </c>
      <c r="CE27" s="91">
        <f>IFERROR(IF('⑥-2A申告納付税額（3％）【室】'!CE27-'⑦-2Aのうち道分【室】'!CE27&lt;0, '⑥-2A申告納付税額（3％）【室】'!CE27-'⑦-2Aのうち道分【室】'!CE27, 0), 0)</f>
        <v>0</v>
      </c>
      <c r="CF27" s="91">
        <f>IFERROR(IF('⑥-2A申告納付税額（3％）【室】'!CF27-'⑦-2Aのうち道分【室】'!CF27&lt;0, '⑥-2A申告納付税額（3％）【室】'!CF27-'⑦-2Aのうち道分【室】'!CF27, 0), 0)</f>
        <v>0</v>
      </c>
      <c r="CG27" s="91">
        <f>IFERROR(IF('⑥-2A申告納付税額（3％）【室】'!CG27-'⑦-2Aのうち道分【室】'!CG27&lt;0, '⑥-2A申告納付税額（3％）【室】'!CG27-'⑦-2Aのうち道分【室】'!CG27, 0), 0)</f>
        <v>0</v>
      </c>
      <c r="CH27" s="91">
        <f>IFERROR(IF('⑥-2A申告納付税額（3％）【室】'!CH27-'⑦-2Aのうち道分【室】'!CH27&lt;0, '⑥-2A申告納付税額（3％）【室】'!CH27-'⑦-2Aのうち道分【室】'!CH27, 0), 0)</f>
        <v>0</v>
      </c>
      <c r="CI27" s="91">
        <f>IFERROR(IF('⑥-2A申告納付税額（3％）【室】'!CI27-'⑦-2Aのうち道分【室】'!CI27&lt;0, '⑥-2A申告納付税額（3％）【室】'!CI27-'⑦-2Aのうち道分【室】'!CI27, 0), 0)</f>
        <v>0</v>
      </c>
      <c r="CJ27" s="91">
        <f>IFERROR(IF('⑥-2A申告納付税額（3％）【室】'!CJ27-'⑦-2Aのうち道分【室】'!CJ27&lt;0, '⑥-2A申告納付税額（3％）【室】'!CJ27-'⑦-2Aのうち道分【室】'!CJ27, 0), 0)</f>
        <v>0</v>
      </c>
      <c r="CK27" s="91">
        <f>IFERROR(IF('⑥-2A申告納付税額（3％）【室】'!CK27-'⑦-2Aのうち道分【室】'!CK27&lt;0, '⑥-2A申告納付税額（3％）【室】'!CK27-'⑦-2Aのうち道分【室】'!CK27, 0), 0)</f>
        <v>0</v>
      </c>
      <c r="CL27" s="91">
        <f>IFERROR(IF('⑥-2A申告納付税額（3％）【室】'!CL27-'⑦-2Aのうち道分【室】'!CL27&lt;0, '⑥-2A申告納付税額（3％）【室】'!CL27-'⑦-2Aのうち道分【室】'!CL27, 0), 0)</f>
        <v>0</v>
      </c>
      <c r="CM27" s="91">
        <f>IFERROR(IF('⑥-2A申告納付税額（3％）【室】'!CM27-'⑦-2Aのうち道分【室】'!CM27&lt;0, '⑥-2A申告納付税額（3％）【室】'!CM27-'⑦-2Aのうち道分【室】'!CM27, 0), 0)</f>
        <v>0</v>
      </c>
      <c r="CN27" s="91">
        <f>IFERROR(IF('⑥-2A申告納付税額（3％）【室】'!CN27-'⑦-2Aのうち道分【室】'!CN27&lt;0, '⑥-2A申告納付税額（3％）【室】'!CN27-'⑦-2Aのうち道分【室】'!CN27, 0), 0)</f>
        <v>0</v>
      </c>
      <c r="CO27" s="91">
        <f>IFERROR(IF('⑥-2A申告納付税額（3％）【室】'!CO27-'⑦-2Aのうち道分【室】'!CO27&lt;0, '⑥-2A申告納付税額（3％）【室】'!CO27-'⑦-2Aのうち道分【室】'!CO27, 0), 0)</f>
        <v>0</v>
      </c>
      <c r="CP27" s="91">
        <f>IFERROR(IF('⑥-2A申告納付税額（3％）【室】'!CP27-'⑦-2Aのうち道分【室】'!CP27&lt;0, '⑥-2A申告納付税額（3％）【室】'!CP27-'⑦-2Aのうち道分【室】'!CP27, 0), 0)</f>
        <v>0</v>
      </c>
      <c r="CQ27" s="91">
        <f>IFERROR(IF('⑥-2A申告納付税額（3％）【室】'!CQ27-'⑦-2Aのうち道分【室】'!CQ27&lt;0, '⑥-2A申告納付税額（3％）【室】'!CQ27-'⑦-2Aのうち道分【室】'!CQ27, 0), 0)</f>
        <v>0</v>
      </c>
      <c r="CR27" s="91">
        <f>IFERROR(IF('⑥-2A申告納付税額（3％）【室】'!CR27-'⑦-2Aのうち道分【室】'!CR27&lt;0, '⑥-2A申告納付税額（3％）【室】'!CR27-'⑦-2Aのうち道分【室】'!CR27, 0), 0)</f>
        <v>0</v>
      </c>
      <c r="CS27" s="91">
        <f>IFERROR(IF('⑥-2A申告納付税額（3％）【室】'!CS27-'⑦-2Aのうち道分【室】'!CS27&lt;0, '⑥-2A申告納付税額（3％）【室】'!CS27-'⑦-2Aのうち道分【室】'!CS27, 0), 0)</f>
        <v>0</v>
      </c>
      <c r="CT27" s="91">
        <f>IFERROR(IF('⑥-2A申告納付税額（3％）【室】'!CT27-'⑦-2Aのうち道分【室】'!CT27&lt;0, '⑥-2A申告納付税額（3％）【室】'!CT27-'⑦-2Aのうち道分【室】'!CT27, 0), 0)</f>
        <v>0</v>
      </c>
      <c r="CU27" s="91">
        <f>IFERROR(IF('⑥-2A申告納付税額（3％）【室】'!CU27-'⑦-2Aのうち道分【室】'!CU27&lt;0, '⑥-2A申告納付税額（3％）【室】'!CU27-'⑦-2Aのうち道分【室】'!CU27, 0), 0)</f>
        <v>0</v>
      </c>
      <c r="CV27" s="91">
        <f>IFERROR(IF('⑥-2A申告納付税額（3％）【室】'!CV27-'⑦-2Aのうち道分【室】'!CV27&lt;0, '⑥-2A申告納付税額（3％）【室】'!CV27-'⑦-2Aのうち道分【室】'!CV27, 0), 0)</f>
        <v>0</v>
      </c>
      <c r="CW27" s="91">
        <f>IFERROR(IF('⑥-2A申告納付税額（3％）【室】'!CW27-'⑦-2Aのうち道分【室】'!CW27&lt;0, '⑥-2A申告納付税額（3％）【室】'!CW27-'⑦-2Aのうち道分【室】'!CW27, 0), 0)</f>
        <v>0</v>
      </c>
      <c r="CX27" s="91">
        <f>IFERROR(IF('⑥-2A申告納付税額（3％）【室】'!CX27-'⑦-2Aのうち道分【室】'!CX27&lt;0, '⑥-2A申告納付税額（3％）【室】'!CX27-'⑦-2Aのうち道分【室】'!CX27, 0), 0)</f>
        <v>0</v>
      </c>
      <c r="CY27" s="165">
        <f t="shared" si="7"/>
        <v>0</v>
      </c>
      <c r="DC27" s="95">
        <v>19</v>
      </c>
      <c r="DD27" s="5">
        <f xml:space="preserve"> SUMIF(C27:CX27,"&lt;0",'①-2入力シート（宿泊人数）【室】'!C27:CX27)</f>
        <v>0</v>
      </c>
      <c r="DE27" s="5">
        <f xml:space="preserve"> SUMIF(C27:CX27,"&lt;0",'⑥-2A申告納付税額（3％）【室】'!C27:CX27)</f>
        <v>0</v>
      </c>
    </row>
    <row r="28" spans="1:109">
      <c r="A28" s="196"/>
      <c r="B28" s="92">
        <v>20</v>
      </c>
      <c r="C28" s="10">
        <f>IFERROR(IF('⑥-2A申告納付税額（3％）【室】'!C28-'⑦-2Aのうち道分【室】'!C28&lt;0, '⑥-2A申告納付税額（3％）【室】'!C28-'⑦-2Aのうち道分【室】'!C28, 0), 0)</f>
        <v>0</v>
      </c>
      <c r="D28" s="10">
        <f>IFERROR(IF('⑥-2A申告納付税額（3％）【室】'!D28-'⑦-2Aのうち道分【室】'!D28&lt;0, '⑥-2A申告納付税額（3％）【室】'!D28-'⑦-2Aのうち道分【室】'!D28, 0), 0)</f>
        <v>0</v>
      </c>
      <c r="E28" s="10">
        <f>IFERROR(IF('⑥-2A申告納付税額（3％）【室】'!E28-'⑦-2Aのうち道分【室】'!E28&lt;0, '⑥-2A申告納付税額（3％）【室】'!E28-'⑦-2Aのうち道分【室】'!E28, 0), 0)</f>
        <v>0</v>
      </c>
      <c r="F28" s="10">
        <f>IFERROR(IF('⑥-2A申告納付税額（3％）【室】'!F28-'⑦-2Aのうち道分【室】'!F28&lt;0, '⑥-2A申告納付税額（3％）【室】'!F28-'⑦-2Aのうち道分【室】'!F28, 0), 0)</f>
        <v>0</v>
      </c>
      <c r="G28" s="10">
        <f>IFERROR(IF('⑥-2A申告納付税額（3％）【室】'!G28-'⑦-2Aのうち道分【室】'!G28&lt;0, '⑥-2A申告納付税額（3％）【室】'!G28-'⑦-2Aのうち道分【室】'!G28, 0), 0)</f>
        <v>0</v>
      </c>
      <c r="H28" s="10">
        <f>IFERROR(IF('⑥-2A申告納付税額（3％）【室】'!H28-'⑦-2Aのうち道分【室】'!H28&lt;0, '⑥-2A申告納付税額（3％）【室】'!H28-'⑦-2Aのうち道分【室】'!H28, 0), 0)</f>
        <v>0</v>
      </c>
      <c r="I28" s="10">
        <f>IFERROR(IF('⑥-2A申告納付税額（3％）【室】'!I28-'⑦-2Aのうち道分【室】'!I28&lt;0, '⑥-2A申告納付税額（3％）【室】'!I28-'⑦-2Aのうち道分【室】'!I28, 0), 0)</f>
        <v>0</v>
      </c>
      <c r="J28" s="10">
        <f>IFERROR(IF('⑥-2A申告納付税額（3％）【室】'!J28-'⑦-2Aのうち道分【室】'!J28&lt;0, '⑥-2A申告納付税額（3％）【室】'!J28-'⑦-2Aのうち道分【室】'!J28, 0), 0)</f>
        <v>0</v>
      </c>
      <c r="K28" s="10">
        <f>IFERROR(IF('⑥-2A申告納付税額（3％）【室】'!K28-'⑦-2Aのうち道分【室】'!K28&lt;0, '⑥-2A申告納付税額（3％）【室】'!K28-'⑦-2Aのうち道分【室】'!K28, 0), 0)</f>
        <v>0</v>
      </c>
      <c r="L28" s="10">
        <f>IFERROR(IF('⑥-2A申告納付税額（3％）【室】'!L28-'⑦-2Aのうち道分【室】'!L28&lt;0, '⑥-2A申告納付税額（3％）【室】'!L28-'⑦-2Aのうち道分【室】'!L28, 0), 0)</f>
        <v>0</v>
      </c>
      <c r="M28" s="10">
        <f>IFERROR(IF('⑥-2A申告納付税額（3％）【室】'!M28-'⑦-2Aのうち道分【室】'!M28&lt;0, '⑥-2A申告納付税額（3％）【室】'!M28-'⑦-2Aのうち道分【室】'!M28, 0), 0)</f>
        <v>0</v>
      </c>
      <c r="N28" s="91">
        <f>IFERROR(IF('⑥-2A申告納付税額（3％）【室】'!N28-'⑦-2Aのうち道分【室】'!N28&lt;0, '⑥-2A申告納付税額（3％）【室】'!N28-'⑦-2Aのうち道分【室】'!N28, 0), 0)</f>
        <v>0</v>
      </c>
      <c r="O28" s="91">
        <f>IFERROR(IF('⑥-2A申告納付税額（3％）【室】'!O28-'⑦-2Aのうち道分【室】'!O28&lt;0, '⑥-2A申告納付税額（3％）【室】'!O28-'⑦-2Aのうち道分【室】'!O28, 0), 0)</f>
        <v>0</v>
      </c>
      <c r="P28" s="91">
        <f>IFERROR(IF('⑥-2A申告納付税額（3％）【室】'!P28-'⑦-2Aのうち道分【室】'!P28&lt;0, '⑥-2A申告納付税額（3％）【室】'!P28-'⑦-2Aのうち道分【室】'!P28, 0), 0)</f>
        <v>0</v>
      </c>
      <c r="Q28" s="91">
        <f>IFERROR(IF('⑥-2A申告納付税額（3％）【室】'!Q28-'⑦-2Aのうち道分【室】'!Q28&lt;0, '⑥-2A申告納付税額（3％）【室】'!Q28-'⑦-2Aのうち道分【室】'!Q28, 0), 0)</f>
        <v>0</v>
      </c>
      <c r="R28" s="91">
        <f>IFERROR(IF('⑥-2A申告納付税額（3％）【室】'!R28-'⑦-2Aのうち道分【室】'!R28&lt;0, '⑥-2A申告納付税額（3％）【室】'!R28-'⑦-2Aのうち道分【室】'!R28, 0), 0)</f>
        <v>0</v>
      </c>
      <c r="S28" s="91">
        <f>IFERROR(IF('⑥-2A申告納付税額（3％）【室】'!S28-'⑦-2Aのうち道分【室】'!S28&lt;0, '⑥-2A申告納付税額（3％）【室】'!S28-'⑦-2Aのうち道分【室】'!S28, 0), 0)</f>
        <v>0</v>
      </c>
      <c r="T28" s="91">
        <f>IFERROR(IF('⑥-2A申告納付税額（3％）【室】'!T28-'⑦-2Aのうち道分【室】'!T28&lt;0, '⑥-2A申告納付税額（3％）【室】'!T28-'⑦-2Aのうち道分【室】'!T28, 0), 0)</f>
        <v>0</v>
      </c>
      <c r="U28" s="91">
        <f>IFERROR(IF('⑥-2A申告納付税額（3％）【室】'!U28-'⑦-2Aのうち道分【室】'!U28&lt;0, '⑥-2A申告納付税額（3％）【室】'!U28-'⑦-2Aのうち道分【室】'!U28, 0), 0)</f>
        <v>0</v>
      </c>
      <c r="V28" s="91">
        <f>IFERROR(IF('⑥-2A申告納付税額（3％）【室】'!V28-'⑦-2Aのうち道分【室】'!V28&lt;0, '⑥-2A申告納付税額（3％）【室】'!V28-'⑦-2Aのうち道分【室】'!V28, 0), 0)</f>
        <v>0</v>
      </c>
      <c r="W28" s="91">
        <f>IFERROR(IF('⑥-2A申告納付税額（3％）【室】'!W28-'⑦-2Aのうち道分【室】'!W28&lt;0, '⑥-2A申告納付税額（3％）【室】'!W28-'⑦-2Aのうち道分【室】'!W28, 0), 0)</f>
        <v>0</v>
      </c>
      <c r="X28" s="91">
        <f>IFERROR(IF('⑥-2A申告納付税額（3％）【室】'!X28-'⑦-2Aのうち道分【室】'!X28&lt;0, '⑥-2A申告納付税額（3％）【室】'!X28-'⑦-2Aのうち道分【室】'!X28, 0), 0)</f>
        <v>0</v>
      </c>
      <c r="Y28" s="91">
        <f>IFERROR(IF('⑥-2A申告納付税額（3％）【室】'!Y28-'⑦-2Aのうち道分【室】'!Y28&lt;0, '⑥-2A申告納付税額（3％）【室】'!Y28-'⑦-2Aのうち道分【室】'!Y28, 0), 0)</f>
        <v>0</v>
      </c>
      <c r="Z28" s="91">
        <f>IFERROR(IF('⑥-2A申告納付税額（3％）【室】'!Z28-'⑦-2Aのうち道分【室】'!Z28&lt;0, '⑥-2A申告納付税額（3％）【室】'!Z28-'⑦-2Aのうち道分【室】'!Z28, 0), 0)</f>
        <v>0</v>
      </c>
      <c r="AA28" s="91">
        <f>IFERROR(IF('⑥-2A申告納付税額（3％）【室】'!AA28-'⑦-2Aのうち道分【室】'!AA28&lt;0, '⑥-2A申告納付税額（3％）【室】'!AA28-'⑦-2Aのうち道分【室】'!AA28, 0), 0)</f>
        <v>0</v>
      </c>
      <c r="AB28" s="91">
        <f>IFERROR(IF('⑥-2A申告納付税額（3％）【室】'!AB28-'⑦-2Aのうち道分【室】'!AB28&lt;0, '⑥-2A申告納付税額（3％）【室】'!AB28-'⑦-2Aのうち道分【室】'!AB28, 0), 0)</f>
        <v>0</v>
      </c>
      <c r="AC28" s="91">
        <f>IFERROR(IF('⑥-2A申告納付税額（3％）【室】'!AC28-'⑦-2Aのうち道分【室】'!AC28&lt;0, '⑥-2A申告納付税額（3％）【室】'!AC28-'⑦-2Aのうち道分【室】'!AC28, 0), 0)</f>
        <v>0</v>
      </c>
      <c r="AD28" s="91">
        <f>IFERROR(IF('⑥-2A申告納付税額（3％）【室】'!AD28-'⑦-2Aのうち道分【室】'!AD28&lt;0, '⑥-2A申告納付税額（3％）【室】'!AD28-'⑦-2Aのうち道分【室】'!AD28, 0), 0)</f>
        <v>0</v>
      </c>
      <c r="AE28" s="91">
        <f>IFERROR(IF('⑥-2A申告納付税額（3％）【室】'!AE28-'⑦-2Aのうち道分【室】'!AE28&lt;0, '⑥-2A申告納付税額（3％）【室】'!AE28-'⑦-2Aのうち道分【室】'!AE28, 0), 0)</f>
        <v>0</v>
      </c>
      <c r="AF28" s="91">
        <f>IFERROR(IF('⑥-2A申告納付税額（3％）【室】'!AF28-'⑦-2Aのうち道分【室】'!AF28&lt;0, '⑥-2A申告納付税額（3％）【室】'!AF28-'⑦-2Aのうち道分【室】'!AF28, 0), 0)</f>
        <v>0</v>
      </c>
      <c r="AG28" s="91">
        <f>IFERROR(IF('⑥-2A申告納付税額（3％）【室】'!AG28-'⑦-2Aのうち道分【室】'!AG28&lt;0, '⑥-2A申告納付税額（3％）【室】'!AG28-'⑦-2Aのうち道分【室】'!AG28, 0), 0)</f>
        <v>0</v>
      </c>
      <c r="AH28" s="91">
        <f>IFERROR(IF('⑥-2A申告納付税額（3％）【室】'!AH28-'⑦-2Aのうち道分【室】'!AH28&lt;0, '⑥-2A申告納付税額（3％）【室】'!AH28-'⑦-2Aのうち道分【室】'!AH28, 0), 0)</f>
        <v>0</v>
      </c>
      <c r="AI28" s="91">
        <f>IFERROR(IF('⑥-2A申告納付税額（3％）【室】'!AI28-'⑦-2Aのうち道分【室】'!AI28&lt;0, '⑥-2A申告納付税額（3％）【室】'!AI28-'⑦-2Aのうち道分【室】'!AI28, 0), 0)</f>
        <v>0</v>
      </c>
      <c r="AJ28" s="91">
        <f>IFERROR(IF('⑥-2A申告納付税額（3％）【室】'!AJ28-'⑦-2Aのうち道分【室】'!AJ28&lt;0, '⑥-2A申告納付税額（3％）【室】'!AJ28-'⑦-2Aのうち道分【室】'!AJ28, 0), 0)</f>
        <v>0</v>
      </c>
      <c r="AK28" s="91">
        <f>IFERROR(IF('⑥-2A申告納付税額（3％）【室】'!AK28-'⑦-2Aのうち道分【室】'!AK28&lt;0, '⑥-2A申告納付税額（3％）【室】'!AK28-'⑦-2Aのうち道分【室】'!AK28, 0), 0)</f>
        <v>0</v>
      </c>
      <c r="AL28" s="91">
        <f>IFERROR(IF('⑥-2A申告納付税額（3％）【室】'!AL28-'⑦-2Aのうち道分【室】'!AL28&lt;0, '⑥-2A申告納付税額（3％）【室】'!AL28-'⑦-2Aのうち道分【室】'!AL28, 0), 0)</f>
        <v>0</v>
      </c>
      <c r="AM28" s="91">
        <f>IFERROR(IF('⑥-2A申告納付税額（3％）【室】'!AM28-'⑦-2Aのうち道分【室】'!AM28&lt;0, '⑥-2A申告納付税額（3％）【室】'!AM28-'⑦-2Aのうち道分【室】'!AM28, 0), 0)</f>
        <v>0</v>
      </c>
      <c r="AN28" s="91">
        <f>IFERROR(IF('⑥-2A申告納付税額（3％）【室】'!AN28-'⑦-2Aのうち道分【室】'!AN28&lt;0, '⑥-2A申告納付税額（3％）【室】'!AN28-'⑦-2Aのうち道分【室】'!AN28, 0), 0)</f>
        <v>0</v>
      </c>
      <c r="AO28" s="91">
        <f>IFERROR(IF('⑥-2A申告納付税額（3％）【室】'!AO28-'⑦-2Aのうち道分【室】'!AO28&lt;0, '⑥-2A申告納付税額（3％）【室】'!AO28-'⑦-2Aのうち道分【室】'!AO28, 0), 0)</f>
        <v>0</v>
      </c>
      <c r="AP28" s="91">
        <f>IFERROR(IF('⑥-2A申告納付税額（3％）【室】'!AP28-'⑦-2Aのうち道分【室】'!AP28&lt;0, '⑥-2A申告納付税額（3％）【室】'!AP28-'⑦-2Aのうち道分【室】'!AP28, 0), 0)</f>
        <v>0</v>
      </c>
      <c r="AQ28" s="91">
        <f>IFERROR(IF('⑥-2A申告納付税額（3％）【室】'!AQ28-'⑦-2Aのうち道分【室】'!AQ28&lt;0, '⑥-2A申告納付税額（3％）【室】'!AQ28-'⑦-2Aのうち道分【室】'!AQ28, 0), 0)</f>
        <v>0</v>
      </c>
      <c r="AR28" s="91">
        <f>IFERROR(IF('⑥-2A申告納付税額（3％）【室】'!AR28-'⑦-2Aのうち道分【室】'!AR28&lt;0, '⑥-2A申告納付税額（3％）【室】'!AR28-'⑦-2Aのうち道分【室】'!AR28, 0), 0)</f>
        <v>0</v>
      </c>
      <c r="AS28" s="91">
        <f>IFERROR(IF('⑥-2A申告納付税額（3％）【室】'!AS28-'⑦-2Aのうち道分【室】'!AS28&lt;0, '⑥-2A申告納付税額（3％）【室】'!AS28-'⑦-2Aのうち道分【室】'!AS28, 0), 0)</f>
        <v>0</v>
      </c>
      <c r="AT28" s="91">
        <f>IFERROR(IF('⑥-2A申告納付税額（3％）【室】'!AT28-'⑦-2Aのうち道分【室】'!AT28&lt;0, '⑥-2A申告納付税額（3％）【室】'!AT28-'⑦-2Aのうち道分【室】'!AT28, 0), 0)</f>
        <v>0</v>
      </c>
      <c r="AU28" s="91">
        <f>IFERROR(IF('⑥-2A申告納付税額（3％）【室】'!AU28-'⑦-2Aのうち道分【室】'!AU28&lt;0, '⑥-2A申告納付税額（3％）【室】'!AU28-'⑦-2Aのうち道分【室】'!AU28, 0), 0)</f>
        <v>0</v>
      </c>
      <c r="AV28" s="91">
        <f>IFERROR(IF('⑥-2A申告納付税額（3％）【室】'!AV28-'⑦-2Aのうち道分【室】'!AV28&lt;0, '⑥-2A申告納付税額（3％）【室】'!AV28-'⑦-2Aのうち道分【室】'!AV28, 0), 0)</f>
        <v>0</v>
      </c>
      <c r="AW28" s="91">
        <f>IFERROR(IF('⑥-2A申告納付税額（3％）【室】'!AW28-'⑦-2Aのうち道分【室】'!AW28&lt;0, '⑥-2A申告納付税額（3％）【室】'!AW28-'⑦-2Aのうち道分【室】'!AW28, 0), 0)</f>
        <v>0</v>
      </c>
      <c r="AX28" s="91">
        <f>IFERROR(IF('⑥-2A申告納付税額（3％）【室】'!AX28-'⑦-2Aのうち道分【室】'!AX28&lt;0, '⑥-2A申告納付税額（3％）【室】'!AX28-'⑦-2Aのうち道分【室】'!AX28, 0), 0)</f>
        <v>0</v>
      </c>
      <c r="AY28" s="91">
        <f>IFERROR(IF('⑥-2A申告納付税額（3％）【室】'!AY28-'⑦-2Aのうち道分【室】'!AY28&lt;0, '⑥-2A申告納付税額（3％）【室】'!AY28-'⑦-2Aのうち道分【室】'!AY28, 0), 0)</f>
        <v>0</v>
      </c>
      <c r="AZ28" s="91">
        <f>IFERROR(IF('⑥-2A申告納付税額（3％）【室】'!AZ28-'⑦-2Aのうち道分【室】'!AZ28&lt;0, '⑥-2A申告納付税額（3％）【室】'!AZ28-'⑦-2Aのうち道分【室】'!AZ28, 0), 0)</f>
        <v>0</v>
      </c>
      <c r="BA28" s="91">
        <f>IFERROR(IF('⑥-2A申告納付税額（3％）【室】'!BA28-'⑦-2Aのうち道分【室】'!BA28&lt;0, '⑥-2A申告納付税額（3％）【室】'!BA28-'⑦-2Aのうち道分【室】'!BA28, 0), 0)</f>
        <v>0</v>
      </c>
      <c r="BB28" s="91">
        <f>IFERROR(IF('⑥-2A申告納付税額（3％）【室】'!BB28-'⑦-2Aのうち道分【室】'!BB28&lt;0, '⑥-2A申告納付税額（3％）【室】'!BB28-'⑦-2Aのうち道分【室】'!BB28, 0), 0)</f>
        <v>0</v>
      </c>
      <c r="BC28" s="91">
        <f>IFERROR(IF('⑥-2A申告納付税額（3％）【室】'!BC28-'⑦-2Aのうち道分【室】'!BC28&lt;0, '⑥-2A申告納付税額（3％）【室】'!BC28-'⑦-2Aのうち道分【室】'!BC28, 0), 0)</f>
        <v>0</v>
      </c>
      <c r="BD28" s="91">
        <f>IFERROR(IF('⑥-2A申告納付税額（3％）【室】'!BD28-'⑦-2Aのうち道分【室】'!BD28&lt;0, '⑥-2A申告納付税額（3％）【室】'!BD28-'⑦-2Aのうち道分【室】'!BD28, 0), 0)</f>
        <v>0</v>
      </c>
      <c r="BE28" s="91">
        <f>IFERROR(IF('⑥-2A申告納付税額（3％）【室】'!BE28-'⑦-2Aのうち道分【室】'!BE28&lt;0, '⑥-2A申告納付税額（3％）【室】'!BE28-'⑦-2Aのうち道分【室】'!BE28, 0), 0)</f>
        <v>0</v>
      </c>
      <c r="BF28" s="91">
        <f>IFERROR(IF('⑥-2A申告納付税額（3％）【室】'!BF28-'⑦-2Aのうち道分【室】'!BF28&lt;0, '⑥-2A申告納付税額（3％）【室】'!BF28-'⑦-2Aのうち道分【室】'!BF28, 0), 0)</f>
        <v>0</v>
      </c>
      <c r="BG28" s="91">
        <f>IFERROR(IF('⑥-2A申告納付税額（3％）【室】'!BG28-'⑦-2Aのうち道分【室】'!BG28&lt;0, '⑥-2A申告納付税額（3％）【室】'!BG28-'⑦-2Aのうち道分【室】'!BG28, 0), 0)</f>
        <v>0</v>
      </c>
      <c r="BH28" s="91">
        <f>IFERROR(IF('⑥-2A申告納付税額（3％）【室】'!BH28-'⑦-2Aのうち道分【室】'!BH28&lt;0, '⑥-2A申告納付税額（3％）【室】'!BH28-'⑦-2Aのうち道分【室】'!BH28, 0), 0)</f>
        <v>0</v>
      </c>
      <c r="BI28" s="91">
        <f>IFERROR(IF('⑥-2A申告納付税額（3％）【室】'!BI28-'⑦-2Aのうち道分【室】'!BI28&lt;0, '⑥-2A申告納付税額（3％）【室】'!BI28-'⑦-2Aのうち道分【室】'!BI28, 0), 0)</f>
        <v>0</v>
      </c>
      <c r="BJ28" s="91">
        <f>IFERROR(IF('⑥-2A申告納付税額（3％）【室】'!BJ28-'⑦-2Aのうち道分【室】'!BJ28&lt;0, '⑥-2A申告納付税額（3％）【室】'!BJ28-'⑦-2Aのうち道分【室】'!BJ28, 0), 0)</f>
        <v>0</v>
      </c>
      <c r="BK28" s="91">
        <f>IFERROR(IF('⑥-2A申告納付税額（3％）【室】'!BK28-'⑦-2Aのうち道分【室】'!BK28&lt;0, '⑥-2A申告納付税額（3％）【室】'!BK28-'⑦-2Aのうち道分【室】'!BK28, 0), 0)</f>
        <v>0</v>
      </c>
      <c r="BL28" s="91">
        <f>IFERROR(IF('⑥-2A申告納付税額（3％）【室】'!BL28-'⑦-2Aのうち道分【室】'!BL28&lt;0, '⑥-2A申告納付税額（3％）【室】'!BL28-'⑦-2Aのうち道分【室】'!BL28, 0), 0)</f>
        <v>0</v>
      </c>
      <c r="BM28" s="91">
        <f>IFERROR(IF('⑥-2A申告納付税額（3％）【室】'!BM28-'⑦-2Aのうち道分【室】'!BM28&lt;0, '⑥-2A申告納付税額（3％）【室】'!BM28-'⑦-2Aのうち道分【室】'!BM28, 0), 0)</f>
        <v>0</v>
      </c>
      <c r="BN28" s="91">
        <f>IFERROR(IF('⑥-2A申告納付税額（3％）【室】'!BN28-'⑦-2Aのうち道分【室】'!BN28&lt;0, '⑥-2A申告納付税額（3％）【室】'!BN28-'⑦-2Aのうち道分【室】'!BN28, 0), 0)</f>
        <v>0</v>
      </c>
      <c r="BO28" s="91">
        <f>IFERROR(IF('⑥-2A申告納付税額（3％）【室】'!BO28-'⑦-2Aのうち道分【室】'!BO28&lt;0, '⑥-2A申告納付税額（3％）【室】'!BO28-'⑦-2Aのうち道分【室】'!BO28, 0), 0)</f>
        <v>0</v>
      </c>
      <c r="BP28" s="91">
        <f>IFERROR(IF('⑥-2A申告納付税額（3％）【室】'!BP28-'⑦-2Aのうち道分【室】'!BP28&lt;0, '⑥-2A申告納付税額（3％）【室】'!BP28-'⑦-2Aのうち道分【室】'!BP28, 0), 0)</f>
        <v>0</v>
      </c>
      <c r="BQ28" s="91">
        <f>IFERROR(IF('⑥-2A申告納付税額（3％）【室】'!BQ28-'⑦-2Aのうち道分【室】'!BQ28&lt;0, '⑥-2A申告納付税額（3％）【室】'!BQ28-'⑦-2Aのうち道分【室】'!BQ28, 0), 0)</f>
        <v>0</v>
      </c>
      <c r="BR28" s="91">
        <f>IFERROR(IF('⑥-2A申告納付税額（3％）【室】'!BR28-'⑦-2Aのうち道分【室】'!BR28&lt;0, '⑥-2A申告納付税額（3％）【室】'!BR28-'⑦-2Aのうち道分【室】'!BR28, 0), 0)</f>
        <v>0</v>
      </c>
      <c r="BS28" s="91">
        <f>IFERROR(IF('⑥-2A申告納付税額（3％）【室】'!BS28-'⑦-2Aのうち道分【室】'!BS28&lt;0, '⑥-2A申告納付税額（3％）【室】'!BS28-'⑦-2Aのうち道分【室】'!BS28, 0), 0)</f>
        <v>0</v>
      </c>
      <c r="BT28" s="91">
        <f>IFERROR(IF('⑥-2A申告納付税額（3％）【室】'!BT28-'⑦-2Aのうち道分【室】'!BT28&lt;0, '⑥-2A申告納付税額（3％）【室】'!BT28-'⑦-2Aのうち道分【室】'!BT28, 0), 0)</f>
        <v>0</v>
      </c>
      <c r="BU28" s="91">
        <f>IFERROR(IF('⑥-2A申告納付税額（3％）【室】'!BU28-'⑦-2Aのうち道分【室】'!BU28&lt;0, '⑥-2A申告納付税額（3％）【室】'!BU28-'⑦-2Aのうち道分【室】'!BU28, 0), 0)</f>
        <v>0</v>
      </c>
      <c r="BV28" s="91">
        <f>IFERROR(IF('⑥-2A申告納付税額（3％）【室】'!BV28-'⑦-2Aのうち道分【室】'!BV28&lt;0, '⑥-2A申告納付税額（3％）【室】'!BV28-'⑦-2Aのうち道分【室】'!BV28, 0), 0)</f>
        <v>0</v>
      </c>
      <c r="BW28" s="91">
        <f>IFERROR(IF('⑥-2A申告納付税額（3％）【室】'!BW28-'⑦-2Aのうち道分【室】'!BW28&lt;0, '⑥-2A申告納付税額（3％）【室】'!BW28-'⑦-2Aのうち道分【室】'!BW28, 0), 0)</f>
        <v>0</v>
      </c>
      <c r="BX28" s="91">
        <f>IFERROR(IF('⑥-2A申告納付税額（3％）【室】'!BX28-'⑦-2Aのうち道分【室】'!BX28&lt;0, '⑥-2A申告納付税額（3％）【室】'!BX28-'⑦-2Aのうち道分【室】'!BX28, 0), 0)</f>
        <v>0</v>
      </c>
      <c r="BY28" s="91">
        <f>IFERROR(IF('⑥-2A申告納付税額（3％）【室】'!BY28-'⑦-2Aのうち道分【室】'!BY28&lt;0, '⑥-2A申告納付税額（3％）【室】'!BY28-'⑦-2Aのうち道分【室】'!BY28, 0), 0)</f>
        <v>0</v>
      </c>
      <c r="BZ28" s="91">
        <f>IFERROR(IF('⑥-2A申告納付税額（3％）【室】'!BZ28-'⑦-2Aのうち道分【室】'!BZ28&lt;0, '⑥-2A申告納付税額（3％）【室】'!BZ28-'⑦-2Aのうち道分【室】'!BZ28, 0), 0)</f>
        <v>0</v>
      </c>
      <c r="CA28" s="91">
        <f>IFERROR(IF('⑥-2A申告納付税額（3％）【室】'!CA28-'⑦-2Aのうち道分【室】'!CA28&lt;0, '⑥-2A申告納付税額（3％）【室】'!CA28-'⑦-2Aのうち道分【室】'!CA28, 0), 0)</f>
        <v>0</v>
      </c>
      <c r="CB28" s="91">
        <f>IFERROR(IF('⑥-2A申告納付税額（3％）【室】'!CB28-'⑦-2Aのうち道分【室】'!CB28&lt;0, '⑥-2A申告納付税額（3％）【室】'!CB28-'⑦-2Aのうち道分【室】'!CB28, 0), 0)</f>
        <v>0</v>
      </c>
      <c r="CC28" s="91">
        <f>IFERROR(IF('⑥-2A申告納付税額（3％）【室】'!CC28-'⑦-2Aのうち道分【室】'!CC28&lt;0, '⑥-2A申告納付税額（3％）【室】'!CC28-'⑦-2Aのうち道分【室】'!CC28, 0), 0)</f>
        <v>0</v>
      </c>
      <c r="CD28" s="91">
        <f>IFERROR(IF('⑥-2A申告納付税額（3％）【室】'!CD28-'⑦-2Aのうち道分【室】'!CD28&lt;0, '⑥-2A申告納付税額（3％）【室】'!CD28-'⑦-2Aのうち道分【室】'!CD28, 0), 0)</f>
        <v>0</v>
      </c>
      <c r="CE28" s="91">
        <f>IFERROR(IF('⑥-2A申告納付税額（3％）【室】'!CE28-'⑦-2Aのうち道分【室】'!CE28&lt;0, '⑥-2A申告納付税額（3％）【室】'!CE28-'⑦-2Aのうち道分【室】'!CE28, 0), 0)</f>
        <v>0</v>
      </c>
      <c r="CF28" s="91">
        <f>IFERROR(IF('⑥-2A申告納付税額（3％）【室】'!CF28-'⑦-2Aのうち道分【室】'!CF28&lt;0, '⑥-2A申告納付税額（3％）【室】'!CF28-'⑦-2Aのうち道分【室】'!CF28, 0), 0)</f>
        <v>0</v>
      </c>
      <c r="CG28" s="91">
        <f>IFERROR(IF('⑥-2A申告納付税額（3％）【室】'!CG28-'⑦-2Aのうち道分【室】'!CG28&lt;0, '⑥-2A申告納付税額（3％）【室】'!CG28-'⑦-2Aのうち道分【室】'!CG28, 0), 0)</f>
        <v>0</v>
      </c>
      <c r="CH28" s="91">
        <f>IFERROR(IF('⑥-2A申告納付税額（3％）【室】'!CH28-'⑦-2Aのうち道分【室】'!CH28&lt;0, '⑥-2A申告納付税額（3％）【室】'!CH28-'⑦-2Aのうち道分【室】'!CH28, 0), 0)</f>
        <v>0</v>
      </c>
      <c r="CI28" s="91">
        <f>IFERROR(IF('⑥-2A申告納付税額（3％）【室】'!CI28-'⑦-2Aのうち道分【室】'!CI28&lt;0, '⑥-2A申告納付税額（3％）【室】'!CI28-'⑦-2Aのうち道分【室】'!CI28, 0), 0)</f>
        <v>0</v>
      </c>
      <c r="CJ28" s="91">
        <f>IFERROR(IF('⑥-2A申告納付税額（3％）【室】'!CJ28-'⑦-2Aのうち道分【室】'!CJ28&lt;0, '⑥-2A申告納付税額（3％）【室】'!CJ28-'⑦-2Aのうち道分【室】'!CJ28, 0), 0)</f>
        <v>0</v>
      </c>
      <c r="CK28" s="91">
        <f>IFERROR(IF('⑥-2A申告納付税額（3％）【室】'!CK28-'⑦-2Aのうち道分【室】'!CK28&lt;0, '⑥-2A申告納付税額（3％）【室】'!CK28-'⑦-2Aのうち道分【室】'!CK28, 0), 0)</f>
        <v>0</v>
      </c>
      <c r="CL28" s="91">
        <f>IFERROR(IF('⑥-2A申告納付税額（3％）【室】'!CL28-'⑦-2Aのうち道分【室】'!CL28&lt;0, '⑥-2A申告納付税額（3％）【室】'!CL28-'⑦-2Aのうち道分【室】'!CL28, 0), 0)</f>
        <v>0</v>
      </c>
      <c r="CM28" s="91">
        <f>IFERROR(IF('⑥-2A申告納付税額（3％）【室】'!CM28-'⑦-2Aのうち道分【室】'!CM28&lt;0, '⑥-2A申告納付税額（3％）【室】'!CM28-'⑦-2Aのうち道分【室】'!CM28, 0), 0)</f>
        <v>0</v>
      </c>
      <c r="CN28" s="91">
        <f>IFERROR(IF('⑥-2A申告納付税額（3％）【室】'!CN28-'⑦-2Aのうち道分【室】'!CN28&lt;0, '⑥-2A申告納付税額（3％）【室】'!CN28-'⑦-2Aのうち道分【室】'!CN28, 0), 0)</f>
        <v>0</v>
      </c>
      <c r="CO28" s="91">
        <f>IFERROR(IF('⑥-2A申告納付税額（3％）【室】'!CO28-'⑦-2Aのうち道分【室】'!CO28&lt;0, '⑥-2A申告納付税額（3％）【室】'!CO28-'⑦-2Aのうち道分【室】'!CO28, 0), 0)</f>
        <v>0</v>
      </c>
      <c r="CP28" s="91">
        <f>IFERROR(IF('⑥-2A申告納付税額（3％）【室】'!CP28-'⑦-2Aのうち道分【室】'!CP28&lt;0, '⑥-2A申告納付税額（3％）【室】'!CP28-'⑦-2Aのうち道分【室】'!CP28, 0), 0)</f>
        <v>0</v>
      </c>
      <c r="CQ28" s="91">
        <f>IFERROR(IF('⑥-2A申告納付税額（3％）【室】'!CQ28-'⑦-2Aのうち道分【室】'!CQ28&lt;0, '⑥-2A申告納付税額（3％）【室】'!CQ28-'⑦-2Aのうち道分【室】'!CQ28, 0), 0)</f>
        <v>0</v>
      </c>
      <c r="CR28" s="91">
        <f>IFERROR(IF('⑥-2A申告納付税額（3％）【室】'!CR28-'⑦-2Aのうち道分【室】'!CR28&lt;0, '⑥-2A申告納付税額（3％）【室】'!CR28-'⑦-2Aのうち道分【室】'!CR28, 0), 0)</f>
        <v>0</v>
      </c>
      <c r="CS28" s="91">
        <f>IFERROR(IF('⑥-2A申告納付税額（3％）【室】'!CS28-'⑦-2Aのうち道分【室】'!CS28&lt;0, '⑥-2A申告納付税額（3％）【室】'!CS28-'⑦-2Aのうち道分【室】'!CS28, 0), 0)</f>
        <v>0</v>
      </c>
      <c r="CT28" s="91">
        <f>IFERROR(IF('⑥-2A申告納付税額（3％）【室】'!CT28-'⑦-2Aのうち道分【室】'!CT28&lt;0, '⑥-2A申告納付税額（3％）【室】'!CT28-'⑦-2Aのうち道分【室】'!CT28, 0), 0)</f>
        <v>0</v>
      </c>
      <c r="CU28" s="91">
        <f>IFERROR(IF('⑥-2A申告納付税額（3％）【室】'!CU28-'⑦-2Aのうち道分【室】'!CU28&lt;0, '⑥-2A申告納付税額（3％）【室】'!CU28-'⑦-2Aのうち道分【室】'!CU28, 0), 0)</f>
        <v>0</v>
      </c>
      <c r="CV28" s="91">
        <f>IFERROR(IF('⑥-2A申告納付税額（3％）【室】'!CV28-'⑦-2Aのうち道分【室】'!CV28&lt;0, '⑥-2A申告納付税額（3％）【室】'!CV28-'⑦-2Aのうち道分【室】'!CV28, 0), 0)</f>
        <v>0</v>
      </c>
      <c r="CW28" s="91">
        <f>IFERROR(IF('⑥-2A申告納付税額（3％）【室】'!CW28-'⑦-2Aのうち道分【室】'!CW28&lt;0, '⑥-2A申告納付税額（3％）【室】'!CW28-'⑦-2Aのうち道分【室】'!CW28, 0), 0)</f>
        <v>0</v>
      </c>
      <c r="CX28" s="91">
        <f>IFERROR(IF('⑥-2A申告納付税額（3％）【室】'!CX28-'⑦-2Aのうち道分【室】'!CX28&lt;0, '⑥-2A申告納付税額（3％）【室】'!CX28-'⑦-2Aのうち道分【室】'!CX28, 0), 0)</f>
        <v>0</v>
      </c>
      <c r="CY28" s="165">
        <f t="shared" si="7"/>
        <v>0</v>
      </c>
      <c r="DC28" s="95">
        <v>20</v>
      </c>
      <c r="DD28" s="5">
        <f xml:space="preserve"> SUMIF(C28:CX28,"&lt;0",'①-2入力シート（宿泊人数）【室】'!C28:CX28)</f>
        <v>0</v>
      </c>
      <c r="DE28" s="5">
        <f xml:space="preserve"> SUMIF(C28:CX28,"&lt;0",'⑥-2A申告納付税額（3％）【室】'!C28:CX28)</f>
        <v>0</v>
      </c>
    </row>
    <row r="29" spans="1:109">
      <c r="A29" s="196"/>
      <c r="B29" s="92">
        <v>21</v>
      </c>
      <c r="C29" s="10">
        <f>IFERROR(IF('⑥-2A申告納付税額（3％）【室】'!C29-'⑦-2Aのうち道分【室】'!C29&lt;0, '⑥-2A申告納付税額（3％）【室】'!C29-'⑦-2Aのうち道分【室】'!C29, 0), 0)</f>
        <v>0</v>
      </c>
      <c r="D29" s="10">
        <f>IFERROR(IF('⑥-2A申告納付税額（3％）【室】'!D29-'⑦-2Aのうち道分【室】'!D29&lt;0, '⑥-2A申告納付税額（3％）【室】'!D29-'⑦-2Aのうち道分【室】'!D29, 0), 0)</f>
        <v>0</v>
      </c>
      <c r="E29" s="10">
        <f>IFERROR(IF('⑥-2A申告納付税額（3％）【室】'!E29-'⑦-2Aのうち道分【室】'!E29&lt;0, '⑥-2A申告納付税額（3％）【室】'!E29-'⑦-2Aのうち道分【室】'!E29, 0), 0)</f>
        <v>0</v>
      </c>
      <c r="F29" s="10">
        <f>IFERROR(IF('⑥-2A申告納付税額（3％）【室】'!F29-'⑦-2Aのうち道分【室】'!F29&lt;0, '⑥-2A申告納付税額（3％）【室】'!F29-'⑦-2Aのうち道分【室】'!F29, 0), 0)</f>
        <v>0</v>
      </c>
      <c r="G29" s="10">
        <f>IFERROR(IF('⑥-2A申告納付税額（3％）【室】'!G29-'⑦-2Aのうち道分【室】'!G29&lt;0, '⑥-2A申告納付税額（3％）【室】'!G29-'⑦-2Aのうち道分【室】'!G29, 0), 0)</f>
        <v>0</v>
      </c>
      <c r="H29" s="10">
        <f>IFERROR(IF('⑥-2A申告納付税額（3％）【室】'!H29-'⑦-2Aのうち道分【室】'!H29&lt;0, '⑥-2A申告納付税額（3％）【室】'!H29-'⑦-2Aのうち道分【室】'!H29, 0), 0)</f>
        <v>0</v>
      </c>
      <c r="I29" s="10">
        <f>IFERROR(IF('⑥-2A申告納付税額（3％）【室】'!I29-'⑦-2Aのうち道分【室】'!I29&lt;0, '⑥-2A申告納付税額（3％）【室】'!I29-'⑦-2Aのうち道分【室】'!I29, 0), 0)</f>
        <v>0</v>
      </c>
      <c r="J29" s="10">
        <f>IFERROR(IF('⑥-2A申告納付税額（3％）【室】'!J29-'⑦-2Aのうち道分【室】'!J29&lt;0, '⑥-2A申告納付税額（3％）【室】'!J29-'⑦-2Aのうち道分【室】'!J29, 0), 0)</f>
        <v>0</v>
      </c>
      <c r="K29" s="10">
        <f>IFERROR(IF('⑥-2A申告納付税額（3％）【室】'!K29-'⑦-2Aのうち道分【室】'!K29&lt;0, '⑥-2A申告納付税額（3％）【室】'!K29-'⑦-2Aのうち道分【室】'!K29, 0), 0)</f>
        <v>0</v>
      </c>
      <c r="L29" s="10">
        <f>IFERROR(IF('⑥-2A申告納付税額（3％）【室】'!L29-'⑦-2Aのうち道分【室】'!L29&lt;0, '⑥-2A申告納付税額（3％）【室】'!L29-'⑦-2Aのうち道分【室】'!L29, 0), 0)</f>
        <v>0</v>
      </c>
      <c r="M29" s="10">
        <f>IFERROR(IF('⑥-2A申告納付税額（3％）【室】'!M29-'⑦-2Aのうち道分【室】'!M29&lt;0, '⑥-2A申告納付税額（3％）【室】'!M29-'⑦-2Aのうち道分【室】'!M29, 0), 0)</f>
        <v>0</v>
      </c>
      <c r="N29" s="91">
        <f>IFERROR(IF('⑥-2A申告納付税額（3％）【室】'!N29-'⑦-2Aのうち道分【室】'!N29&lt;0, '⑥-2A申告納付税額（3％）【室】'!N29-'⑦-2Aのうち道分【室】'!N29, 0), 0)</f>
        <v>0</v>
      </c>
      <c r="O29" s="91">
        <f>IFERROR(IF('⑥-2A申告納付税額（3％）【室】'!O29-'⑦-2Aのうち道分【室】'!O29&lt;0, '⑥-2A申告納付税額（3％）【室】'!O29-'⑦-2Aのうち道分【室】'!O29, 0), 0)</f>
        <v>0</v>
      </c>
      <c r="P29" s="91">
        <f>IFERROR(IF('⑥-2A申告納付税額（3％）【室】'!P29-'⑦-2Aのうち道分【室】'!P29&lt;0, '⑥-2A申告納付税額（3％）【室】'!P29-'⑦-2Aのうち道分【室】'!P29, 0), 0)</f>
        <v>0</v>
      </c>
      <c r="Q29" s="91">
        <f>IFERROR(IF('⑥-2A申告納付税額（3％）【室】'!Q29-'⑦-2Aのうち道分【室】'!Q29&lt;0, '⑥-2A申告納付税額（3％）【室】'!Q29-'⑦-2Aのうち道分【室】'!Q29, 0), 0)</f>
        <v>0</v>
      </c>
      <c r="R29" s="91">
        <f>IFERROR(IF('⑥-2A申告納付税額（3％）【室】'!R29-'⑦-2Aのうち道分【室】'!R29&lt;0, '⑥-2A申告納付税額（3％）【室】'!R29-'⑦-2Aのうち道分【室】'!R29, 0), 0)</f>
        <v>0</v>
      </c>
      <c r="S29" s="91">
        <f>IFERROR(IF('⑥-2A申告納付税額（3％）【室】'!S29-'⑦-2Aのうち道分【室】'!S29&lt;0, '⑥-2A申告納付税額（3％）【室】'!S29-'⑦-2Aのうち道分【室】'!S29, 0), 0)</f>
        <v>0</v>
      </c>
      <c r="T29" s="91">
        <f>IFERROR(IF('⑥-2A申告納付税額（3％）【室】'!T29-'⑦-2Aのうち道分【室】'!T29&lt;0, '⑥-2A申告納付税額（3％）【室】'!T29-'⑦-2Aのうち道分【室】'!T29, 0), 0)</f>
        <v>0</v>
      </c>
      <c r="U29" s="91">
        <f>IFERROR(IF('⑥-2A申告納付税額（3％）【室】'!U29-'⑦-2Aのうち道分【室】'!U29&lt;0, '⑥-2A申告納付税額（3％）【室】'!U29-'⑦-2Aのうち道分【室】'!U29, 0), 0)</f>
        <v>0</v>
      </c>
      <c r="V29" s="91">
        <f>IFERROR(IF('⑥-2A申告納付税額（3％）【室】'!V29-'⑦-2Aのうち道分【室】'!V29&lt;0, '⑥-2A申告納付税額（3％）【室】'!V29-'⑦-2Aのうち道分【室】'!V29, 0), 0)</f>
        <v>0</v>
      </c>
      <c r="W29" s="91">
        <f>IFERROR(IF('⑥-2A申告納付税額（3％）【室】'!W29-'⑦-2Aのうち道分【室】'!W29&lt;0, '⑥-2A申告納付税額（3％）【室】'!W29-'⑦-2Aのうち道分【室】'!W29, 0), 0)</f>
        <v>0</v>
      </c>
      <c r="X29" s="91">
        <f>IFERROR(IF('⑥-2A申告納付税額（3％）【室】'!X29-'⑦-2Aのうち道分【室】'!X29&lt;0, '⑥-2A申告納付税額（3％）【室】'!X29-'⑦-2Aのうち道分【室】'!X29, 0), 0)</f>
        <v>0</v>
      </c>
      <c r="Y29" s="91">
        <f>IFERROR(IF('⑥-2A申告納付税額（3％）【室】'!Y29-'⑦-2Aのうち道分【室】'!Y29&lt;0, '⑥-2A申告納付税額（3％）【室】'!Y29-'⑦-2Aのうち道分【室】'!Y29, 0), 0)</f>
        <v>0</v>
      </c>
      <c r="Z29" s="91">
        <f>IFERROR(IF('⑥-2A申告納付税額（3％）【室】'!Z29-'⑦-2Aのうち道分【室】'!Z29&lt;0, '⑥-2A申告納付税額（3％）【室】'!Z29-'⑦-2Aのうち道分【室】'!Z29, 0), 0)</f>
        <v>0</v>
      </c>
      <c r="AA29" s="91">
        <f>IFERROR(IF('⑥-2A申告納付税額（3％）【室】'!AA29-'⑦-2Aのうち道分【室】'!AA29&lt;0, '⑥-2A申告納付税額（3％）【室】'!AA29-'⑦-2Aのうち道分【室】'!AA29, 0), 0)</f>
        <v>0</v>
      </c>
      <c r="AB29" s="91">
        <f>IFERROR(IF('⑥-2A申告納付税額（3％）【室】'!AB29-'⑦-2Aのうち道分【室】'!AB29&lt;0, '⑥-2A申告納付税額（3％）【室】'!AB29-'⑦-2Aのうち道分【室】'!AB29, 0), 0)</f>
        <v>0</v>
      </c>
      <c r="AC29" s="91">
        <f>IFERROR(IF('⑥-2A申告納付税額（3％）【室】'!AC29-'⑦-2Aのうち道分【室】'!AC29&lt;0, '⑥-2A申告納付税額（3％）【室】'!AC29-'⑦-2Aのうち道分【室】'!AC29, 0), 0)</f>
        <v>0</v>
      </c>
      <c r="AD29" s="91">
        <f>IFERROR(IF('⑥-2A申告納付税額（3％）【室】'!AD29-'⑦-2Aのうち道分【室】'!AD29&lt;0, '⑥-2A申告納付税額（3％）【室】'!AD29-'⑦-2Aのうち道分【室】'!AD29, 0), 0)</f>
        <v>0</v>
      </c>
      <c r="AE29" s="91">
        <f>IFERROR(IF('⑥-2A申告納付税額（3％）【室】'!AE29-'⑦-2Aのうち道分【室】'!AE29&lt;0, '⑥-2A申告納付税額（3％）【室】'!AE29-'⑦-2Aのうち道分【室】'!AE29, 0), 0)</f>
        <v>0</v>
      </c>
      <c r="AF29" s="91">
        <f>IFERROR(IF('⑥-2A申告納付税額（3％）【室】'!AF29-'⑦-2Aのうち道分【室】'!AF29&lt;0, '⑥-2A申告納付税額（3％）【室】'!AF29-'⑦-2Aのうち道分【室】'!AF29, 0), 0)</f>
        <v>0</v>
      </c>
      <c r="AG29" s="91">
        <f>IFERROR(IF('⑥-2A申告納付税額（3％）【室】'!AG29-'⑦-2Aのうち道分【室】'!AG29&lt;0, '⑥-2A申告納付税額（3％）【室】'!AG29-'⑦-2Aのうち道分【室】'!AG29, 0), 0)</f>
        <v>0</v>
      </c>
      <c r="AH29" s="91">
        <f>IFERROR(IF('⑥-2A申告納付税額（3％）【室】'!AH29-'⑦-2Aのうち道分【室】'!AH29&lt;0, '⑥-2A申告納付税額（3％）【室】'!AH29-'⑦-2Aのうち道分【室】'!AH29, 0), 0)</f>
        <v>0</v>
      </c>
      <c r="AI29" s="91">
        <f>IFERROR(IF('⑥-2A申告納付税額（3％）【室】'!AI29-'⑦-2Aのうち道分【室】'!AI29&lt;0, '⑥-2A申告納付税額（3％）【室】'!AI29-'⑦-2Aのうち道分【室】'!AI29, 0), 0)</f>
        <v>0</v>
      </c>
      <c r="AJ29" s="91">
        <f>IFERROR(IF('⑥-2A申告納付税額（3％）【室】'!AJ29-'⑦-2Aのうち道分【室】'!AJ29&lt;0, '⑥-2A申告納付税額（3％）【室】'!AJ29-'⑦-2Aのうち道分【室】'!AJ29, 0), 0)</f>
        <v>0</v>
      </c>
      <c r="AK29" s="91">
        <f>IFERROR(IF('⑥-2A申告納付税額（3％）【室】'!AK29-'⑦-2Aのうち道分【室】'!AK29&lt;0, '⑥-2A申告納付税額（3％）【室】'!AK29-'⑦-2Aのうち道分【室】'!AK29, 0), 0)</f>
        <v>0</v>
      </c>
      <c r="AL29" s="91">
        <f>IFERROR(IF('⑥-2A申告納付税額（3％）【室】'!AL29-'⑦-2Aのうち道分【室】'!AL29&lt;0, '⑥-2A申告納付税額（3％）【室】'!AL29-'⑦-2Aのうち道分【室】'!AL29, 0), 0)</f>
        <v>0</v>
      </c>
      <c r="AM29" s="91">
        <f>IFERROR(IF('⑥-2A申告納付税額（3％）【室】'!AM29-'⑦-2Aのうち道分【室】'!AM29&lt;0, '⑥-2A申告納付税額（3％）【室】'!AM29-'⑦-2Aのうち道分【室】'!AM29, 0), 0)</f>
        <v>0</v>
      </c>
      <c r="AN29" s="91">
        <f>IFERROR(IF('⑥-2A申告納付税額（3％）【室】'!AN29-'⑦-2Aのうち道分【室】'!AN29&lt;0, '⑥-2A申告納付税額（3％）【室】'!AN29-'⑦-2Aのうち道分【室】'!AN29, 0), 0)</f>
        <v>0</v>
      </c>
      <c r="AO29" s="91">
        <f>IFERROR(IF('⑥-2A申告納付税額（3％）【室】'!AO29-'⑦-2Aのうち道分【室】'!AO29&lt;0, '⑥-2A申告納付税額（3％）【室】'!AO29-'⑦-2Aのうち道分【室】'!AO29, 0), 0)</f>
        <v>0</v>
      </c>
      <c r="AP29" s="91">
        <f>IFERROR(IF('⑥-2A申告納付税額（3％）【室】'!AP29-'⑦-2Aのうち道分【室】'!AP29&lt;0, '⑥-2A申告納付税額（3％）【室】'!AP29-'⑦-2Aのうち道分【室】'!AP29, 0), 0)</f>
        <v>0</v>
      </c>
      <c r="AQ29" s="91">
        <f>IFERROR(IF('⑥-2A申告納付税額（3％）【室】'!AQ29-'⑦-2Aのうち道分【室】'!AQ29&lt;0, '⑥-2A申告納付税額（3％）【室】'!AQ29-'⑦-2Aのうち道分【室】'!AQ29, 0), 0)</f>
        <v>0</v>
      </c>
      <c r="AR29" s="91">
        <f>IFERROR(IF('⑥-2A申告納付税額（3％）【室】'!AR29-'⑦-2Aのうち道分【室】'!AR29&lt;0, '⑥-2A申告納付税額（3％）【室】'!AR29-'⑦-2Aのうち道分【室】'!AR29, 0), 0)</f>
        <v>0</v>
      </c>
      <c r="AS29" s="91">
        <f>IFERROR(IF('⑥-2A申告納付税額（3％）【室】'!AS29-'⑦-2Aのうち道分【室】'!AS29&lt;0, '⑥-2A申告納付税額（3％）【室】'!AS29-'⑦-2Aのうち道分【室】'!AS29, 0), 0)</f>
        <v>0</v>
      </c>
      <c r="AT29" s="91">
        <f>IFERROR(IF('⑥-2A申告納付税額（3％）【室】'!AT29-'⑦-2Aのうち道分【室】'!AT29&lt;0, '⑥-2A申告納付税額（3％）【室】'!AT29-'⑦-2Aのうち道分【室】'!AT29, 0), 0)</f>
        <v>0</v>
      </c>
      <c r="AU29" s="91">
        <f>IFERROR(IF('⑥-2A申告納付税額（3％）【室】'!AU29-'⑦-2Aのうち道分【室】'!AU29&lt;0, '⑥-2A申告納付税額（3％）【室】'!AU29-'⑦-2Aのうち道分【室】'!AU29, 0), 0)</f>
        <v>0</v>
      </c>
      <c r="AV29" s="91">
        <f>IFERROR(IF('⑥-2A申告納付税額（3％）【室】'!AV29-'⑦-2Aのうち道分【室】'!AV29&lt;0, '⑥-2A申告納付税額（3％）【室】'!AV29-'⑦-2Aのうち道分【室】'!AV29, 0), 0)</f>
        <v>0</v>
      </c>
      <c r="AW29" s="91">
        <f>IFERROR(IF('⑥-2A申告納付税額（3％）【室】'!AW29-'⑦-2Aのうち道分【室】'!AW29&lt;0, '⑥-2A申告納付税額（3％）【室】'!AW29-'⑦-2Aのうち道分【室】'!AW29, 0), 0)</f>
        <v>0</v>
      </c>
      <c r="AX29" s="91">
        <f>IFERROR(IF('⑥-2A申告納付税額（3％）【室】'!AX29-'⑦-2Aのうち道分【室】'!AX29&lt;0, '⑥-2A申告納付税額（3％）【室】'!AX29-'⑦-2Aのうち道分【室】'!AX29, 0), 0)</f>
        <v>0</v>
      </c>
      <c r="AY29" s="91">
        <f>IFERROR(IF('⑥-2A申告納付税額（3％）【室】'!AY29-'⑦-2Aのうち道分【室】'!AY29&lt;0, '⑥-2A申告納付税額（3％）【室】'!AY29-'⑦-2Aのうち道分【室】'!AY29, 0), 0)</f>
        <v>0</v>
      </c>
      <c r="AZ29" s="91">
        <f>IFERROR(IF('⑥-2A申告納付税額（3％）【室】'!AZ29-'⑦-2Aのうち道分【室】'!AZ29&lt;0, '⑥-2A申告納付税額（3％）【室】'!AZ29-'⑦-2Aのうち道分【室】'!AZ29, 0), 0)</f>
        <v>0</v>
      </c>
      <c r="BA29" s="91">
        <f>IFERROR(IF('⑥-2A申告納付税額（3％）【室】'!BA29-'⑦-2Aのうち道分【室】'!BA29&lt;0, '⑥-2A申告納付税額（3％）【室】'!BA29-'⑦-2Aのうち道分【室】'!BA29, 0), 0)</f>
        <v>0</v>
      </c>
      <c r="BB29" s="91">
        <f>IFERROR(IF('⑥-2A申告納付税額（3％）【室】'!BB29-'⑦-2Aのうち道分【室】'!BB29&lt;0, '⑥-2A申告納付税額（3％）【室】'!BB29-'⑦-2Aのうち道分【室】'!BB29, 0), 0)</f>
        <v>0</v>
      </c>
      <c r="BC29" s="91">
        <f>IFERROR(IF('⑥-2A申告納付税額（3％）【室】'!BC29-'⑦-2Aのうち道分【室】'!BC29&lt;0, '⑥-2A申告納付税額（3％）【室】'!BC29-'⑦-2Aのうち道分【室】'!BC29, 0), 0)</f>
        <v>0</v>
      </c>
      <c r="BD29" s="91">
        <f>IFERROR(IF('⑥-2A申告納付税額（3％）【室】'!BD29-'⑦-2Aのうち道分【室】'!BD29&lt;0, '⑥-2A申告納付税額（3％）【室】'!BD29-'⑦-2Aのうち道分【室】'!BD29, 0), 0)</f>
        <v>0</v>
      </c>
      <c r="BE29" s="91">
        <f>IFERROR(IF('⑥-2A申告納付税額（3％）【室】'!BE29-'⑦-2Aのうち道分【室】'!BE29&lt;0, '⑥-2A申告納付税額（3％）【室】'!BE29-'⑦-2Aのうち道分【室】'!BE29, 0), 0)</f>
        <v>0</v>
      </c>
      <c r="BF29" s="91">
        <f>IFERROR(IF('⑥-2A申告納付税額（3％）【室】'!BF29-'⑦-2Aのうち道分【室】'!BF29&lt;0, '⑥-2A申告納付税額（3％）【室】'!BF29-'⑦-2Aのうち道分【室】'!BF29, 0), 0)</f>
        <v>0</v>
      </c>
      <c r="BG29" s="91">
        <f>IFERROR(IF('⑥-2A申告納付税額（3％）【室】'!BG29-'⑦-2Aのうち道分【室】'!BG29&lt;0, '⑥-2A申告納付税額（3％）【室】'!BG29-'⑦-2Aのうち道分【室】'!BG29, 0), 0)</f>
        <v>0</v>
      </c>
      <c r="BH29" s="91">
        <f>IFERROR(IF('⑥-2A申告納付税額（3％）【室】'!BH29-'⑦-2Aのうち道分【室】'!BH29&lt;0, '⑥-2A申告納付税額（3％）【室】'!BH29-'⑦-2Aのうち道分【室】'!BH29, 0), 0)</f>
        <v>0</v>
      </c>
      <c r="BI29" s="91">
        <f>IFERROR(IF('⑥-2A申告納付税額（3％）【室】'!BI29-'⑦-2Aのうち道分【室】'!BI29&lt;0, '⑥-2A申告納付税額（3％）【室】'!BI29-'⑦-2Aのうち道分【室】'!BI29, 0), 0)</f>
        <v>0</v>
      </c>
      <c r="BJ29" s="91">
        <f>IFERROR(IF('⑥-2A申告納付税額（3％）【室】'!BJ29-'⑦-2Aのうち道分【室】'!BJ29&lt;0, '⑥-2A申告納付税額（3％）【室】'!BJ29-'⑦-2Aのうち道分【室】'!BJ29, 0), 0)</f>
        <v>0</v>
      </c>
      <c r="BK29" s="91">
        <f>IFERROR(IF('⑥-2A申告納付税額（3％）【室】'!BK29-'⑦-2Aのうち道分【室】'!BK29&lt;0, '⑥-2A申告納付税額（3％）【室】'!BK29-'⑦-2Aのうち道分【室】'!BK29, 0), 0)</f>
        <v>0</v>
      </c>
      <c r="BL29" s="91">
        <f>IFERROR(IF('⑥-2A申告納付税額（3％）【室】'!BL29-'⑦-2Aのうち道分【室】'!BL29&lt;0, '⑥-2A申告納付税額（3％）【室】'!BL29-'⑦-2Aのうち道分【室】'!BL29, 0), 0)</f>
        <v>0</v>
      </c>
      <c r="BM29" s="91">
        <f>IFERROR(IF('⑥-2A申告納付税額（3％）【室】'!BM29-'⑦-2Aのうち道分【室】'!BM29&lt;0, '⑥-2A申告納付税額（3％）【室】'!BM29-'⑦-2Aのうち道分【室】'!BM29, 0), 0)</f>
        <v>0</v>
      </c>
      <c r="BN29" s="91">
        <f>IFERROR(IF('⑥-2A申告納付税額（3％）【室】'!BN29-'⑦-2Aのうち道分【室】'!BN29&lt;0, '⑥-2A申告納付税額（3％）【室】'!BN29-'⑦-2Aのうち道分【室】'!BN29, 0), 0)</f>
        <v>0</v>
      </c>
      <c r="BO29" s="91">
        <f>IFERROR(IF('⑥-2A申告納付税額（3％）【室】'!BO29-'⑦-2Aのうち道分【室】'!BO29&lt;0, '⑥-2A申告納付税額（3％）【室】'!BO29-'⑦-2Aのうち道分【室】'!BO29, 0), 0)</f>
        <v>0</v>
      </c>
      <c r="BP29" s="91">
        <f>IFERROR(IF('⑥-2A申告納付税額（3％）【室】'!BP29-'⑦-2Aのうち道分【室】'!BP29&lt;0, '⑥-2A申告納付税額（3％）【室】'!BP29-'⑦-2Aのうち道分【室】'!BP29, 0), 0)</f>
        <v>0</v>
      </c>
      <c r="BQ29" s="91">
        <f>IFERROR(IF('⑥-2A申告納付税額（3％）【室】'!BQ29-'⑦-2Aのうち道分【室】'!BQ29&lt;0, '⑥-2A申告納付税額（3％）【室】'!BQ29-'⑦-2Aのうち道分【室】'!BQ29, 0), 0)</f>
        <v>0</v>
      </c>
      <c r="BR29" s="91">
        <f>IFERROR(IF('⑥-2A申告納付税額（3％）【室】'!BR29-'⑦-2Aのうち道分【室】'!BR29&lt;0, '⑥-2A申告納付税額（3％）【室】'!BR29-'⑦-2Aのうち道分【室】'!BR29, 0), 0)</f>
        <v>0</v>
      </c>
      <c r="BS29" s="91">
        <f>IFERROR(IF('⑥-2A申告納付税額（3％）【室】'!BS29-'⑦-2Aのうち道分【室】'!BS29&lt;0, '⑥-2A申告納付税額（3％）【室】'!BS29-'⑦-2Aのうち道分【室】'!BS29, 0), 0)</f>
        <v>0</v>
      </c>
      <c r="BT29" s="91">
        <f>IFERROR(IF('⑥-2A申告納付税額（3％）【室】'!BT29-'⑦-2Aのうち道分【室】'!BT29&lt;0, '⑥-2A申告納付税額（3％）【室】'!BT29-'⑦-2Aのうち道分【室】'!BT29, 0), 0)</f>
        <v>0</v>
      </c>
      <c r="BU29" s="91">
        <f>IFERROR(IF('⑥-2A申告納付税額（3％）【室】'!BU29-'⑦-2Aのうち道分【室】'!BU29&lt;0, '⑥-2A申告納付税額（3％）【室】'!BU29-'⑦-2Aのうち道分【室】'!BU29, 0), 0)</f>
        <v>0</v>
      </c>
      <c r="BV29" s="91">
        <f>IFERROR(IF('⑥-2A申告納付税額（3％）【室】'!BV29-'⑦-2Aのうち道分【室】'!BV29&lt;0, '⑥-2A申告納付税額（3％）【室】'!BV29-'⑦-2Aのうち道分【室】'!BV29, 0), 0)</f>
        <v>0</v>
      </c>
      <c r="BW29" s="91">
        <f>IFERROR(IF('⑥-2A申告納付税額（3％）【室】'!BW29-'⑦-2Aのうち道分【室】'!BW29&lt;0, '⑥-2A申告納付税額（3％）【室】'!BW29-'⑦-2Aのうち道分【室】'!BW29, 0), 0)</f>
        <v>0</v>
      </c>
      <c r="BX29" s="91">
        <f>IFERROR(IF('⑥-2A申告納付税額（3％）【室】'!BX29-'⑦-2Aのうち道分【室】'!BX29&lt;0, '⑥-2A申告納付税額（3％）【室】'!BX29-'⑦-2Aのうち道分【室】'!BX29, 0), 0)</f>
        <v>0</v>
      </c>
      <c r="BY29" s="91">
        <f>IFERROR(IF('⑥-2A申告納付税額（3％）【室】'!BY29-'⑦-2Aのうち道分【室】'!BY29&lt;0, '⑥-2A申告納付税額（3％）【室】'!BY29-'⑦-2Aのうち道分【室】'!BY29, 0), 0)</f>
        <v>0</v>
      </c>
      <c r="BZ29" s="91">
        <f>IFERROR(IF('⑥-2A申告納付税額（3％）【室】'!BZ29-'⑦-2Aのうち道分【室】'!BZ29&lt;0, '⑥-2A申告納付税額（3％）【室】'!BZ29-'⑦-2Aのうち道分【室】'!BZ29, 0), 0)</f>
        <v>0</v>
      </c>
      <c r="CA29" s="91">
        <f>IFERROR(IF('⑥-2A申告納付税額（3％）【室】'!CA29-'⑦-2Aのうち道分【室】'!CA29&lt;0, '⑥-2A申告納付税額（3％）【室】'!CA29-'⑦-2Aのうち道分【室】'!CA29, 0), 0)</f>
        <v>0</v>
      </c>
      <c r="CB29" s="91">
        <f>IFERROR(IF('⑥-2A申告納付税額（3％）【室】'!CB29-'⑦-2Aのうち道分【室】'!CB29&lt;0, '⑥-2A申告納付税額（3％）【室】'!CB29-'⑦-2Aのうち道分【室】'!CB29, 0), 0)</f>
        <v>0</v>
      </c>
      <c r="CC29" s="91">
        <f>IFERROR(IF('⑥-2A申告納付税額（3％）【室】'!CC29-'⑦-2Aのうち道分【室】'!CC29&lt;0, '⑥-2A申告納付税額（3％）【室】'!CC29-'⑦-2Aのうち道分【室】'!CC29, 0), 0)</f>
        <v>0</v>
      </c>
      <c r="CD29" s="91">
        <f>IFERROR(IF('⑥-2A申告納付税額（3％）【室】'!CD29-'⑦-2Aのうち道分【室】'!CD29&lt;0, '⑥-2A申告納付税額（3％）【室】'!CD29-'⑦-2Aのうち道分【室】'!CD29, 0), 0)</f>
        <v>0</v>
      </c>
      <c r="CE29" s="91">
        <f>IFERROR(IF('⑥-2A申告納付税額（3％）【室】'!CE29-'⑦-2Aのうち道分【室】'!CE29&lt;0, '⑥-2A申告納付税額（3％）【室】'!CE29-'⑦-2Aのうち道分【室】'!CE29, 0), 0)</f>
        <v>0</v>
      </c>
      <c r="CF29" s="91">
        <f>IFERROR(IF('⑥-2A申告納付税額（3％）【室】'!CF29-'⑦-2Aのうち道分【室】'!CF29&lt;0, '⑥-2A申告納付税額（3％）【室】'!CF29-'⑦-2Aのうち道分【室】'!CF29, 0), 0)</f>
        <v>0</v>
      </c>
      <c r="CG29" s="91">
        <f>IFERROR(IF('⑥-2A申告納付税額（3％）【室】'!CG29-'⑦-2Aのうち道分【室】'!CG29&lt;0, '⑥-2A申告納付税額（3％）【室】'!CG29-'⑦-2Aのうち道分【室】'!CG29, 0), 0)</f>
        <v>0</v>
      </c>
      <c r="CH29" s="91">
        <f>IFERROR(IF('⑥-2A申告納付税額（3％）【室】'!CH29-'⑦-2Aのうち道分【室】'!CH29&lt;0, '⑥-2A申告納付税額（3％）【室】'!CH29-'⑦-2Aのうち道分【室】'!CH29, 0), 0)</f>
        <v>0</v>
      </c>
      <c r="CI29" s="91">
        <f>IFERROR(IF('⑥-2A申告納付税額（3％）【室】'!CI29-'⑦-2Aのうち道分【室】'!CI29&lt;0, '⑥-2A申告納付税額（3％）【室】'!CI29-'⑦-2Aのうち道分【室】'!CI29, 0), 0)</f>
        <v>0</v>
      </c>
      <c r="CJ29" s="91">
        <f>IFERROR(IF('⑥-2A申告納付税額（3％）【室】'!CJ29-'⑦-2Aのうち道分【室】'!CJ29&lt;0, '⑥-2A申告納付税額（3％）【室】'!CJ29-'⑦-2Aのうち道分【室】'!CJ29, 0), 0)</f>
        <v>0</v>
      </c>
      <c r="CK29" s="91">
        <f>IFERROR(IF('⑥-2A申告納付税額（3％）【室】'!CK29-'⑦-2Aのうち道分【室】'!CK29&lt;0, '⑥-2A申告納付税額（3％）【室】'!CK29-'⑦-2Aのうち道分【室】'!CK29, 0), 0)</f>
        <v>0</v>
      </c>
      <c r="CL29" s="91">
        <f>IFERROR(IF('⑥-2A申告納付税額（3％）【室】'!CL29-'⑦-2Aのうち道分【室】'!CL29&lt;0, '⑥-2A申告納付税額（3％）【室】'!CL29-'⑦-2Aのうち道分【室】'!CL29, 0), 0)</f>
        <v>0</v>
      </c>
      <c r="CM29" s="91">
        <f>IFERROR(IF('⑥-2A申告納付税額（3％）【室】'!CM29-'⑦-2Aのうち道分【室】'!CM29&lt;0, '⑥-2A申告納付税額（3％）【室】'!CM29-'⑦-2Aのうち道分【室】'!CM29, 0), 0)</f>
        <v>0</v>
      </c>
      <c r="CN29" s="91">
        <f>IFERROR(IF('⑥-2A申告納付税額（3％）【室】'!CN29-'⑦-2Aのうち道分【室】'!CN29&lt;0, '⑥-2A申告納付税額（3％）【室】'!CN29-'⑦-2Aのうち道分【室】'!CN29, 0), 0)</f>
        <v>0</v>
      </c>
      <c r="CO29" s="91">
        <f>IFERROR(IF('⑥-2A申告納付税額（3％）【室】'!CO29-'⑦-2Aのうち道分【室】'!CO29&lt;0, '⑥-2A申告納付税額（3％）【室】'!CO29-'⑦-2Aのうち道分【室】'!CO29, 0), 0)</f>
        <v>0</v>
      </c>
      <c r="CP29" s="91">
        <f>IFERROR(IF('⑥-2A申告納付税額（3％）【室】'!CP29-'⑦-2Aのうち道分【室】'!CP29&lt;0, '⑥-2A申告納付税額（3％）【室】'!CP29-'⑦-2Aのうち道分【室】'!CP29, 0), 0)</f>
        <v>0</v>
      </c>
      <c r="CQ29" s="91">
        <f>IFERROR(IF('⑥-2A申告納付税額（3％）【室】'!CQ29-'⑦-2Aのうち道分【室】'!CQ29&lt;0, '⑥-2A申告納付税額（3％）【室】'!CQ29-'⑦-2Aのうち道分【室】'!CQ29, 0), 0)</f>
        <v>0</v>
      </c>
      <c r="CR29" s="91">
        <f>IFERROR(IF('⑥-2A申告納付税額（3％）【室】'!CR29-'⑦-2Aのうち道分【室】'!CR29&lt;0, '⑥-2A申告納付税額（3％）【室】'!CR29-'⑦-2Aのうち道分【室】'!CR29, 0), 0)</f>
        <v>0</v>
      </c>
      <c r="CS29" s="91">
        <f>IFERROR(IF('⑥-2A申告納付税額（3％）【室】'!CS29-'⑦-2Aのうち道分【室】'!CS29&lt;0, '⑥-2A申告納付税額（3％）【室】'!CS29-'⑦-2Aのうち道分【室】'!CS29, 0), 0)</f>
        <v>0</v>
      </c>
      <c r="CT29" s="91">
        <f>IFERROR(IF('⑥-2A申告納付税額（3％）【室】'!CT29-'⑦-2Aのうち道分【室】'!CT29&lt;0, '⑥-2A申告納付税額（3％）【室】'!CT29-'⑦-2Aのうち道分【室】'!CT29, 0), 0)</f>
        <v>0</v>
      </c>
      <c r="CU29" s="91">
        <f>IFERROR(IF('⑥-2A申告納付税額（3％）【室】'!CU29-'⑦-2Aのうち道分【室】'!CU29&lt;0, '⑥-2A申告納付税額（3％）【室】'!CU29-'⑦-2Aのうち道分【室】'!CU29, 0), 0)</f>
        <v>0</v>
      </c>
      <c r="CV29" s="91">
        <f>IFERROR(IF('⑥-2A申告納付税額（3％）【室】'!CV29-'⑦-2Aのうち道分【室】'!CV29&lt;0, '⑥-2A申告納付税額（3％）【室】'!CV29-'⑦-2Aのうち道分【室】'!CV29, 0), 0)</f>
        <v>0</v>
      </c>
      <c r="CW29" s="91">
        <f>IFERROR(IF('⑥-2A申告納付税額（3％）【室】'!CW29-'⑦-2Aのうち道分【室】'!CW29&lt;0, '⑥-2A申告納付税額（3％）【室】'!CW29-'⑦-2Aのうち道分【室】'!CW29, 0), 0)</f>
        <v>0</v>
      </c>
      <c r="CX29" s="91">
        <f>IFERROR(IF('⑥-2A申告納付税額（3％）【室】'!CX29-'⑦-2Aのうち道分【室】'!CX29&lt;0, '⑥-2A申告納付税額（3％）【室】'!CX29-'⑦-2Aのうち道分【室】'!CX29, 0), 0)</f>
        <v>0</v>
      </c>
      <c r="CY29" s="165">
        <f t="shared" si="7"/>
        <v>0</v>
      </c>
      <c r="DC29" s="95">
        <v>21</v>
      </c>
      <c r="DD29" s="5">
        <f xml:space="preserve"> SUMIF(C29:CX29,"&lt;0",'①-2入力シート（宿泊人数）【室】'!C29:CX29)</f>
        <v>0</v>
      </c>
      <c r="DE29" s="5">
        <f xml:space="preserve"> SUMIF(C29:CX29,"&lt;0",'⑥-2A申告納付税額（3％）【室】'!C29:CX29)</f>
        <v>0</v>
      </c>
    </row>
    <row r="30" spans="1:109">
      <c r="A30" s="196"/>
      <c r="B30" s="92">
        <v>22</v>
      </c>
      <c r="C30" s="10">
        <f>IFERROR(IF('⑥-2A申告納付税額（3％）【室】'!C30-'⑦-2Aのうち道分【室】'!C30&lt;0, '⑥-2A申告納付税額（3％）【室】'!C30-'⑦-2Aのうち道分【室】'!C30, 0), 0)</f>
        <v>0</v>
      </c>
      <c r="D30" s="10">
        <f>IFERROR(IF('⑥-2A申告納付税額（3％）【室】'!D30-'⑦-2Aのうち道分【室】'!D30&lt;0, '⑥-2A申告納付税額（3％）【室】'!D30-'⑦-2Aのうち道分【室】'!D30, 0), 0)</f>
        <v>0</v>
      </c>
      <c r="E30" s="10">
        <f>IFERROR(IF('⑥-2A申告納付税額（3％）【室】'!E30-'⑦-2Aのうち道分【室】'!E30&lt;0, '⑥-2A申告納付税額（3％）【室】'!E30-'⑦-2Aのうち道分【室】'!E30, 0), 0)</f>
        <v>0</v>
      </c>
      <c r="F30" s="10">
        <f>IFERROR(IF('⑥-2A申告納付税額（3％）【室】'!F30-'⑦-2Aのうち道分【室】'!F30&lt;0, '⑥-2A申告納付税額（3％）【室】'!F30-'⑦-2Aのうち道分【室】'!F30, 0), 0)</f>
        <v>0</v>
      </c>
      <c r="G30" s="10">
        <f>IFERROR(IF('⑥-2A申告納付税額（3％）【室】'!G30-'⑦-2Aのうち道分【室】'!G30&lt;0, '⑥-2A申告納付税額（3％）【室】'!G30-'⑦-2Aのうち道分【室】'!G30, 0), 0)</f>
        <v>0</v>
      </c>
      <c r="H30" s="10">
        <f>IFERROR(IF('⑥-2A申告納付税額（3％）【室】'!H30-'⑦-2Aのうち道分【室】'!H30&lt;0, '⑥-2A申告納付税額（3％）【室】'!H30-'⑦-2Aのうち道分【室】'!H30, 0), 0)</f>
        <v>0</v>
      </c>
      <c r="I30" s="10">
        <f>IFERROR(IF('⑥-2A申告納付税額（3％）【室】'!I30-'⑦-2Aのうち道分【室】'!I30&lt;0, '⑥-2A申告納付税額（3％）【室】'!I30-'⑦-2Aのうち道分【室】'!I30, 0), 0)</f>
        <v>0</v>
      </c>
      <c r="J30" s="10">
        <f>IFERROR(IF('⑥-2A申告納付税額（3％）【室】'!J30-'⑦-2Aのうち道分【室】'!J30&lt;0, '⑥-2A申告納付税額（3％）【室】'!J30-'⑦-2Aのうち道分【室】'!J30, 0), 0)</f>
        <v>0</v>
      </c>
      <c r="K30" s="10">
        <f>IFERROR(IF('⑥-2A申告納付税額（3％）【室】'!K30-'⑦-2Aのうち道分【室】'!K30&lt;0, '⑥-2A申告納付税額（3％）【室】'!K30-'⑦-2Aのうち道分【室】'!K30, 0), 0)</f>
        <v>0</v>
      </c>
      <c r="L30" s="10">
        <f>IFERROR(IF('⑥-2A申告納付税額（3％）【室】'!L30-'⑦-2Aのうち道分【室】'!L30&lt;0, '⑥-2A申告納付税額（3％）【室】'!L30-'⑦-2Aのうち道分【室】'!L30, 0), 0)</f>
        <v>0</v>
      </c>
      <c r="M30" s="10">
        <f>IFERROR(IF('⑥-2A申告納付税額（3％）【室】'!M30-'⑦-2Aのうち道分【室】'!M30&lt;0, '⑥-2A申告納付税額（3％）【室】'!M30-'⑦-2Aのうち道分【室】'!M30, 0), 0)</f>
        <v>0</v>
      </c>
      <c r="N30" s="91">
        <f>IFERROR(IF('⑥-2A申告納付税額（3％）【室】'!N30-'⑦-2Aのうち道分【室】'!N30&lt;0, '⑥-2A申告納付税額（3％）【室】'!N30-'⑦-2Aのうち道分【室】'!N30, 0), 0)</f>
        <v>0</v>
      </c>
      <c r="O30" s="91">
        <f>IFERROR(IF('⑥-2A申告納付税額（3％）【室】'!O30-'⑦-2Aのうち道分【室】'!O30&lt;0, '⑥-2A申告納付税額（3％）【室】'!O30-'⑦-2Aのうち道分【室】'!O30, 0), 0)</f>
        <v>0</v>
      </c>
      <c r="P30" s="91">
        <f>IFERROR(IF('⑥-2A申告納付税額（3％）【室】'!P30-'⑦-2Aのうち道分【室】'!P30&lt;0, '⑥-2A申告納付税額（3％）【室】'!P30-'⑦-2Aのうち道分【室】'!P30, 0), 0)</f>
        <v>0</v>
      </c>
      <c r="Q30" s="91">
        <f>IFERROR(IF('⑥-2A申告納付税額（3％）【室】'!Q30-'⑦-2Aのうち道分【室】'!Q30&lt;0, '⑥-2A申告納付税額（3％）【室】'!Q30-'⑦-2Aのうち道分【室】'!Q30, 0), 0)</f>
        <v>0</v>
      </c>
      <c r="R30" s="91">
        <f>IFERROR(IF('⑥-2A申告納付税額（3％）【室】'!R30-'⑦-2Aのうち道分【室】'!R30&lt;0, '⑥-2A申告納付税額（3％）【室】'!R30-'⑦-2Aのうち道分【室】'!R30, 0), 0)</f>
        <v>0</v>
      </c>
      <c r="S30" s="91">
        <f>IFERROR(IF('⑥-2A申告納付税額（3％）【室】'!S30-'⑦-2Aのうち道分【室】'!S30&lt;0, '⑥-2A申告納付税額（3％）【室】'!S30-'⑦-2Aのうち道分【室】'!S30, 0), 0)</f>
        <v>0</v>
      </c>
      <c r="T30" s="91">
        <f>IFERROR(IF('⑥-2A申告納付税額（3％）【室】'!T30-'⑦-2Aのうち道分【室】'!T30&lt;0, '⑥-2A申告納付税額（3％）【室】'!T30-'⑦-2Aのうち道分【室】'!T30, 0), 0)</f>
        <v>0</v>
      </c>
      <c r="U30" s="91">
        <f>IFERROR(IF('⑥-2A申告納付税額（3％）【室】'!U30-'⑦-2Aのうち道分【室】'!U30&lt;0, '⑥-2A申告納付税額（3％）【室】'!U30-'⑦-2Aのうち道分【室】'!U30, 0), 0)</f>
        <v>0</v>
      </c>
      <c r="V30" s="91">
        <f>IFERROR(IF('⑥-2A申告納付税額（3％）【室】'!V30-'⑦-2Aのうち道分【室】'!V30&lt;0, '⑥-2A申告納付税額（3％）【室】'!V30-'⑦-2Aのうち道分【室】'!V30, 0), 0)</f>
        <v>0</v>
      </c>
      <c r="W30" s="91">
        <f>IFERROR(IF('⑥-2A申告納付税額（3％）【室】'!W30-'⑦-2Aのうち道分【室】'!W30&lt;0, '⑥-2A申告納付税額（3％）【室】'!W30-'⑦-2Aのうち道分【室】'!W30, 0), 0)</f>
        <v>0</v>
      </c>
      <c r="X30" s="91">
        <f>IFERROR(IF('⑥-2A申告納付税額（3％）【室】'!X30-'⑦-2Aのうち道分【室】'!X30&lt;0, '⑥-2A申告納付税額（3％）【室】'!X30-'⑦-2Aのうち道分【室】'!X30, 0), 0)</f>
        <v>0</v>
      </c>
      <c r="Y30" s="91">
        <f>IFERROR(IF('⑥-2A申告納付税額（3％）【室】'!Y30-'⑦-2Aのうち道分【室】'!Y30&lt;0, '⑥-2A申告納付税額（3％）【室】'!Y30-'⑦-2Aのうち道分【室】'!Y30, 0), 0)</f>
        <v>0</v>
      </c>
      <c r="Z30" s="91">
        <f>IFERROR(IF('⑥-2A申告納付税額（3％）【室】'!Z30-'⑦-2Aのうち道分【室】'!Z30&lt;0, '⑥-2A申告納付税額（3％）【室】'!Z30-'⑦-2Aのうち道分【室】'!Z30, 0), 0)</f>
        <v>0</v>
      </c>
      <c r="AA30" s="91">
        <f>IFERROR(IF('⑥-2A申告納付税額（3％）【室】'!AA30-'⑦-2Aのうち道分【室】'!AA30&lt;0, '⑥-2A申告納付税額（3％）【室】'!AA30-'⑦-2Aのうち道分【室】'!AA30, 0), 0)</f>
        <v>0</v>
      </c>
      <c r="AB30" s="91">
        <f>IFERROR(IF('⑥-2A申告納付税額（3％）【室】'!AB30-'⑦-2Aのうち道分【室】'!AB30&lt;0, '⑥-2A申告納付税額（3％）【室】'!AB30-'⑦-2Aのうち道分【室】'!AB30, 0), 0)</f>
        <v>0</v>
      </c>
      <c r="AC30" s="91">
        <f>IFERROR(IF('⑥-2A申告納付税額（3％）【室】'!AC30-'⑦-2Aのうち道分【室】'!AC30&lt;0, '⑥-2A申告納付税額（3％）【室】'!AC30-'⑦-2Aのうち道分【室】'!AC30, 0), 0)</f>
        <v>0</v>
      </c>
      <c r="AD30" s="91">
        <f>IFERROR(IF('⑥-2A申告納付税額（3％）【室】'!AD30-'⑦-2Aのうち道分【室】'!AD30&lt;0, '⑥-2A申告納付税額（3％）【室】'!AD30-'⑦-2Aのうち道分【室】'!AD30, 0), 0)</f>
        <v>0</v>
      </c>
      <c r="AE30" s="91">
        <f>IFERROR(IF('⑥-2A申告納付税額（3％）【室】'!AE30-'⑦-2Aのうち道分【室】'!AE30&lt;0, '⑥-2A申告納付税額（3％）【室】'!AE30-'⑦-2Aのうち道分【室】'!AE30, 0), 0)</f>
        <v>0</v>
      </c>
      <c r="AF30" s="91">
        <f>IFERROR(IF('⑥-2A申告納付税額（3％）【室】'!AF30-'⑦-2Aのうち道分【室】'!AF30&lt;0, '⑥-2A申告納付税額（3％）【室】'!AF30-'⑦-2Aのうち道分【室】'!AF30, 0), 0)</f>
        <v>0</v>
      </c>
      <c r="AG30" s="91">
        <f>IFERROR(IF('⑥-2A申告納付税額（3％）【室】'!AG30-'⑦-2Aのうち道分【室】'!AG30&lt;0, '⑥-2A申告納付税額（3％）【室】'!AG30-'⑦-2Aのうち道分【室】'!AG30, 0), 0)</f>
        <v>0</v>
      </c>
      <c r="AH30" s="91">
        <f>IFERROR(IF('⑥-2A申告納付税額（3％）【室】'!AH30-'⑦-2Aのうち道分【室】'!AH30&lt;0, '⑥-2A申告納付税額（3％）【室】'!AH30-'⑦-2Aのうち道分【室】'!AH30, 0), 0)</f>
        <v>0</v>
      </c>
      <c r="AI30" s="91">
        <f>IFERROR(IF('⑥-2A申告納付税額（3％）【室】'!AI30-'⑦-2Aのうち道分【室】'!AI30&lt;0, '⑥-2A申告納付税額（3％）【室】'!AI30-'⑦-2Aのうち道分【室】'!AI30, 0), 0)</f>
        <v>0</v>
      </c>
      <c r="AJ30" s="91">
        <f>IFERROR(IF('⑥-2A申告納付税額（3％）【室】'!AJ30-'⑦-2Aのうち道分【室】'!AJ30&lt;0, '⑥-2A申告納付税額（3％）【室】'!AJ30-'⑦-2Aのうち道分【室】'!AJ30, 0), 0)</f>
        <v>0</v>
      </c>
      <c r="AK30" s="91">
        <f>IFERROR(IF('⑥-2A申告納付税額（3％）【室】'!AK30-'⑦-2Aのうち道分【室】'!AK30&lt;0, '⑥-2A申告納付税額（3％）【室】'!AK30-'⑦-2Aのうち道分【室】'!AK30, 0), 0)</f>
        <v>0</v>
      </c>
      <c r="AL30" s="91">
        <f>IFERROR(IF('⑥-2A申告納付税額（3％）【室】'!AL30-'⑦-2Aのうち道分【室】'!AL30&lt;0, '⑥-2A申告納付税額（3％）【室】'!AL30-'⑦-2Aのうち道分【室】'!AL30, 0), 0)</f>
        <v>0</v>
      </c>
      <c r="AM30" s="91">
        <f>IFERROR(IF('⑥-2A申告納付税額（3％）【室】'!AM30-'⑦-2Aのうち道分【室】'!AM30&lt;0, '⑥-2A申告納付税額（3％）【室】'!AM30-'⑦-2Aのうち道分【室】'!AM30, 0), 0)</f>
        <v>0</v>
      </c>
      <c r="AN30" s="91">
        <f>IFERROR(IF('⑥-2A申告納付税額（3％）【室】'!AN30-'⑦-2Aのうち道分【室】'!AN30&lt;0, '⑥-2A申告納付税額（3％）【室】'!AN30-'⑦-2Aのうち道分【室】'!AN30, 0), 0)</f>
        <v>0</v>
      </c>
      <c r="AO30" s="91">
        <f>IFERROR(IF('⑥-2A申告納付税額（3％）【室】'!AO30-'⑦-2Aのうち道分【室】'!AO30&lt;0, '⑥-2A申告納付税額（3％）【室】'!AO30-'⑦-2Aのうち道分【室】'!AO30, 0), 0)</f>
        <v>0</v>
      </c>
      <c r="AP30" s="91">
        <f>IFERROR(IF('⑥-2A申告納付税額（3％）【室】'!AP30-'⑦-2Aのうち道分【室】'!AP30&lt;0, '⑥-2A申告納付税額（3％）【室】'!AP30-'⑦-2Aのうち道分【室】'!AP30, 0), 0)</f>
        <v>0</v>
      </c>
      <c r="AQ30" s="91">
        <f>IFERROR(IF('⑥-2A申告納付税額（3％）【室】'!AQ30-'⑦-2Aのうち道分【室】'!AQ30&lt;0, '⑥-2A申告納付税額（3％）【室】'!AQ30-'⑦-2Aのうち道分【室】'!AQ30, 0), 0)</f>
        <v>0</v>
      </c>
      <c r="AR30" s="91">
        <f>IFERROR(IF('⑥-2A申告納付税額（3％）【室】'!AR30-'⑦-2Aのうち道分【室】'!AR30&lt;0, '⑥-2A申告納付税額（3％）【室】'!AR30-'⑦-2Aのうち道分【室】'!AR30, 0), 0)</f>
        <v>0</v>
      </c>
      <c r="AS30" s="91">
        <f>IFERROR(IF('⑥-2A申告納付税額（3％）【室】'!AS30-'⑦-2Aのうち道分【室】'!AS30&lt;0, '⑥-2A申告納付税額（3％）【室】'!AS30-'⑦-2Aのうち道分【室】'!AS30, 0), 0)</f>
        <v>0</v>
      </c>
      <c r="AT30" s="91">
        <f>IFERROR(IF('⑥-2A申告納付税額（3％）【室】'!AT30-'⑦-2Aのうち道分【室】'!AT30&lt;0, '⑥-2A申告納付税額（3％）【室】'!AT30-'⑦-2Aのうち道分【室】'!AT30, 0), 0)</f>
        <v>0</v>
      </c>
      <c r="AU30" s="91">
        <f>IFERROR(IF('⑥-2A申告納付税額（3％）【室】'!AU30-'⑦-2Aのうち道分【室】'!AU30&lt;0, '⑥-2A申告納付税額（3％）【室】'!AU30-'⑦-2Aのうち道分【室】'!AU30, 0), 0)</f>
        <v>0</v>
      </c>
      <c r="AV30" s="91">
        <f>IFERROR(IF('⑥-2A申告納付税額（3％）【室】'!AV30-'⑦-2Aのうち道分【室】'!AV30&lt;0, '⑥-2A申告納付税額（3％）【室】'!AV30-'⑦-2Aのうち道分【室】'!AV30, 0), 0)</f>
        <v>0</v>
      </c>
      <c r="AW30" s="91">
        <f>IFERROR(IF('⑥-2A申告納付税額（3％）【室】'!AW30-'⑦-2Aのうち道分【室】'!AW30&lt;0, '⑥-2A申告納付税額（3％）【室】'!AW30-'⑦-2Aのうち道分【室】'!AW30, 0), 0)</f>
        <v>0</v>
      </c>
      <c r="AX30" s="91">
        <f>IFERROR(IF('⑥-2A申告納付税額（3％）【室】'!AX30-'⑦-2Aのうち道分【室】'!AX30&lt;0, '⑥-2A申告納付税額（3％）【室】'!AX30-'⑦-2Aのうち道分【室】'!AX30, 0), 0)</f>
        <v>0</v>
      </c>
      <c r="AY30" s="91">
        <f>IFERROR(IF('⑥-2A申告納付税額（3％）【室】'!AY30-'⑦-2Aのうち道分【室】'!AY30&lt;0, '⑥-2A申告納付税額（3％）【室】'!AY30-'⑦-2Aのうち道分【室】'!AY30, 0), 0)</f>
        <v>0</v>
      </c>
      <c r="AZ30" s="91">
        <f>IFERROR(IF('⑥-2A申告納付税額（3％）【室】'!AZ30-'⑦-2Aのうち道分【室】'!AZ30&lt;0, '⑥-2A申告納付税額（3％）【室】'!AZ30-'⑦-2Aのうち道分【室】'!AZ30, 0), 0)</f>
        <v>0</v>
      </c>
      <c r="BA30" s="91">
        <f>IFERROR(IF('⑥-2A申告納付税額（3％）【室】'!BA30-'⑦-2Aのうち道分【室】'!BA30&lt;0, '⑥-2A申告納付税額（3％）【室】'!BA30-'⑦-2Aのうち道分【室】'!BA30, 0), 0)</f>
        <v>0</v>
      </c>
      <c r="BB30" s="91">
        <f>IFERROR(IF('⑥-2A申告納付税額（3％）【室】'!BB30-'⑦-2Aのうち道分【室】'!BB30&lt;0, '⑥-2A申告納付税額（3％）【室】'!BB30-'⑦-2Aのうち道分【室】'!BB30, 0), 0)</f>
        <v>0</v>
      </c>
      <c r="BC30" s="91">
        <f>IFERROR(IF('⑥-2A申告納付税額（3％）【室】'!BC30-'⑦-2Aのうち道分【室】'!BC30&lt;0, '⑥-2A申告納付税額（3％）【室】'!BC30-'⑦-2Aのうち道分【室】'!BC30, 0), 0)</f>
        <v>0</v>
      </c>
      <c r="BD30" s="91">
        <f>IFERROR(IF('⑥-2A申告納付税額（3％）【室】'!BD30-'⑦-2Aのうち道分【室】'!BD30&lt;0, '⑥-2A申告納付税額（3％）【室】'!BD30-'⑦-2Aのうち道分【室】'!BD30, 0), 0)</f>
        <v>0</v>
      </c>
      <c r="BE30" s="91">
        <f>IFERROR(IF('⑥-2A申告納付税額（3％）【室】'!BE30-'⑦-2Aのうち道分【室】'!BE30&lt;0, '⑥-2A申告納付税額（3％）【室】'!BE30-'⑦-2Aのうち道分【室】'!BE30, 0), 0)</f>
        <v>0</v>
      </c>
      <c r="BF30" s="91">
        <f>IFERROR(IF('⑥-2A申告納付税額（3％）【室】'!BF30-'⑦-2Aのうち道分【室】'!BF30&lt;0, '⑥-2A申告納付税額（3％）【室】'!BF30-'⑦-2Aのうち道分【室】'!BF30, 0), 0)</f>
        <v>0</v>
      </c>
      <c r="BG30" s="91">
        <f>IFERROR(IF('⑥-2A申告納付税額（3％）【室】'!BG30-'⑦-2Aのうち道分【室】'!BG30&lt;0, '⑥-2A申告納付税額（3％）【室】'!BG30-'⑦-2Aのうち道分【室】'!BG30, 0), 0)</f>
        <v>0</v>
      </c>
      <c r="BH30" s="91">
        <f>IFERROR(IF('⑥-2A申告納付税額（3％）【室】'!BH30-'⑦-2Aのうち道分【室】'!BH30&lt;0, '⑥-2A申告納付税額（3％）【室】'!BH30-'⑦-2Aのうち道分【室】'!BH30, 0), 0)</f>
        <v>0</v>
      </c>
      <c r="BI30" s="91">
        <f>IFERROR(IF('⑥-2A申告納付税額（3％）【室】'!BI30-'⑦-2Aのうち道分【室】'!BI30&lt;0, '⑥-2A申告納付税額（3％）【室】'!BI30-'⑦-2Aのうち道分【室】'!BI30, 0), 0)</f>
        <v>0</v>
      </c>
      <c r="BJ30" s="91">
        <f>IFERROR(IF('⑥-2A申告納付税額（3％）【室】'!BJ30-'⑦-2Aのうち道分【室】'!BJ30&lt;0, '⑥-2A申告納付税額（3％）【室】'!BJ30-'⑦-2Aのうち道分【室】'!BJ30, 0), 0)</f>
        <v>0</v>
      </c>
      <c r="BK30" s="91">
        <f>IFERROR(IF('⑥-2A申告納付税額（3％）【室】'!BK30-'⑦-2Aのうち道分【室】'!BK30&lt;0, '⑥-2A申告納付税額（3％）【室】'!BK30-'⑦-2Aのうち道分【室】'!BK30, 0), 0)</f>
        <v>0</v>
      </c>
      <c r="BL30" s="91">
        <f>IFERROR(IF('⑥-2A申告納付税額（3％）【室】'!BL30-'⑦-2Aのうち道分【室】'!BL30&lt;0, '⑥-2A申告納付税額（3％）【室】'!BL30-'⑦-2Aのうち道分【室】'!BL30, 0), 0)</f>
        <v>0</v>
      </c>
      <c r="BM30" s="91">
        <f>IFERROR(IF('⑥-2A申告納付税額（3％）【室】'!BM30-'⑦-2Aのうち道分【室】'!BM30&lt;0, '⑥-2A申告納付税額（3％）【室】'!BM30-'⑦-2Aのうち道分【室】'!BM30, 0), 0)</f>
        <v>0</v>
      </c>
      <c r="BN30" s="91">
        <f>IFERROR(IF('⑥-2A申告納付税額（3％）【室】'!BN30-'⑦-2Aのうち道分【室】'!BN30&lt;0, '⑥-2A申告納付税額（3％）【室】'!BN30-'⑦-2Aのうち道分【室】'!BN30, 0), 0)</f>
        <v>0</v>
      </c>
      <c r="BO30" s="91">
        <f>IFERROR(IF('⑥-2A申告納付税額（3％）【室】'!BO30-'⑦-2Aのうち道分【室】'!BO30&lt;0, '⑥-2A申告納付税額（3％）【室】'!BO30-'⑦-2Aのうち道分【室】'!BO30, 0), 0)</f>
        <v>0</v>
      </c>
      <c r="BP30" s="91">
        <f>IFERROR(IF('⑥-2A申告納付税額（3％）【室】'!BP30-'⑦-2Aのうち道分【室】'!BP30&lt;0, '⑥-2A申告納付税額（3％）【室】'!BP30-'⑦-2Aのうち道分【室】'!BP30, 0), 0)</f>
        <v>0</v>
      </c>
      <c r="BQ30" s="91">
        <f>IFERROR(IF('⑥-2A申告納付税額（3％）【室】'!BQ30-'⑦-2Aのうち道分【室】'!BQ30&lt;0, '⑥-2A申告納付税額（3％）【室】'!BQ30-'⑦-2Aのうち道分【室】'!BQ30, 0), 0)</f>
        <v>0</v>
      </c>
      <c r="BR30" s="91">
        <f>IFERROR(IF('⑥-2A申告納付税額（3％）【室】'!BR30-'⑦-2Aのうち道分【室】'!BR30&lt;0, '⑥-2A申告納付税額（3％）【室】'!BR30-'⑦-2Aのうち道分【室】'!BR30, 0), 0)</f>
        <v>0</v>
      </c>
      <c r="BS30" s="91">
        <f>IFERROR(IF('⑥-2A申告納付税額（3％）【室】'!BS30-'⑦-2Aのうち道分【室】'!BS30&lt;0, '⑥-2A申告納付税額（3％）【室】'!BS30-'⑦-2Aのうち道分【室】'!BS30, 0), 0)</f>
        <v>0</v>
      </c>
      <c r="BT30" s="91">
        <f>IFERROR(IF('⑥-2A申告納付税額（3％）【室】'!BT30-'⑦-2Aのうち道分【室】'!BT30&lt;0, '⑥-2A申告納付税額（3％）【室】'!BT30-'⑦-2Aのうち道分【室】'!BT30, 0), 0)</f>
        <v>0</v>
      </c>
      <c r="BU30" s="91">
        <f>IFERROR(IF('⑥-2A申告納付税額（3％）【室】'!BU30-'⑦-2Aのうち道分【室】'!BU30&lt;0, '⑥-2A申告納付税額（3％）【室】'!BU30-'⑦-2Aのうち道分【室】'!BU30, 0), 0)</f>
        <v>0</v>
      </c>
      <c r="BV30" s="91">
        <f>IFERROR(IF('⑥-2A申告納付税額（3％）【室】'!BV30-'⑦-2Aのうち道分【室】'!BV30&lt;0, '⑥-2A申告納付税額（3％）【室】'!BV30-'⑦-2Aのうち道分【室】'!BV30, 0), 0)</f>
        <v>0</v>
      </c>
      <c r="BW30" s="91">
        <f>IFERROR(IF('⑥-2A申告納付税額（3％）【室】'!BW30-'⑦-2Aのうち道分【室】'!BW30&lt;0, '⑥-2A申告納付税額（3％）【室】'!BW30-'⑦-2Aのうち道分【室】'!BW30, 0), 0)</f>
        <v>0</v>
      </c>
      <c r="BX30" s="91">
        <f>IFERROR(IF('⑥-2A申告納付税額（3％）【室】'!BX30-'⑦-2Aのうち道分【室】'!BX30&lt;0, '⑥-2A申告納付税額（3％）【室】'!BX30-'⑦-2Aのうち道分【室】'!BX30, 0), 0)</f>
        <v>0</v>
      </c>
      <c r="BY30" s="91">
        <f>IFERROR(IF('⑥-2A申告納付税額（3％）【室】'!BY30-'⑦-2Aのうち道分【室】'!BY30&lt;0, '⑥-2A申告納付税額（3％）【室】'!BY30-'⑦-2Aのうち道分【室】'!BY30, 0), 0)</f>
        <v>0</v>
      </c>
      <c r="BZ30" s="91">
        <f>IFERROR(IF('⑥-2A申告納付税額（3％）【室】'!BZ30-'⑦-2Aのうち道分【室】'!BZ30&lt;0, '⑥-2A申告納付税額（3％）【室】'!BZ30-'⑦-2Aのうち道分【室】'!BZ30, 0), 0)</f>
        <v>0</v>
      </c>
      <c r="CA30" s="91">
        <f>IFERROR(IF('⑥-2A申告納付税額（3％）【室】'!CA30-'⑦-2Aのうち道分【室】'!CA30&lt;0, '⑥-2A申告納付税額（3％）【室】'!CA30-'⑦-2Aのうち道分【室】'!CA30, 0), 0)</f>
        <v>0</v>
      </c>
      <c r="CB30" s="91">
        <f>IFERROR(IF('⑥-2A申告納付税額（3％）【室】'!CB30-'⑦-2Aのうち道分【室】'!CB30&lt;0, '⑥-2A申告納付税額（3％）【室】'!CB30-'⑦-2Aのうち道分【室】'!CB30, 0), 0)</f>
        <v>0</v>
      </c>
      <c r="CC30" s="91">
        <f>IFERROR(IF('⑥-2A申告納付税額（3％）【室】'!CC30-'⑦-2Aのうち道分【室】'!CC30&lt;0, '⑥-2A申告納付税額（3％）【室】'!CC30-'⑦-2Aのうち道分【室】'!CC30, 0), 0)</f>
        <v>0</v>
      </c>
      <c r="CD30" s="91">
        <f>IFERROR(IF('⑥-2A申告納付税額（3％）【室】'!CD30-'⑦-2Aのうち道分【室】'!CD30&lt;0, '⑥-2A申告納付税額（3％）【室】'!CD30-'⑦-2Aのうち道分【室】'!CD30, 0), 0)</f>
        <v>0</v>
      </c>
      <c r="CE30" s="91">
        <f>IFERROR(IF('⑥-2A申告納付税額（3％）【室】'!CE30-'⑦-2Aのうち道分【室】'!CE30&lt;0, '⑥-2A申告納付税額（3％）【室】'!CE30-'⑦-2Aのうち道分【室】'!CE30, 0), 0)</f>
        <v>0</v>
      </c>
      <c r="CF30" s="91">
        <f>IFERROR(IF('⑥-2A申告納付税額（3％）【室】'!CF30-'⑦-2Aのうち道分【室】'!CF30&lt;0, '⑥-2A申告納付税額（3％）【室】'!CF30-'⑦-2Aのうち道分【室】'!CF30, 0), 0)</f>
        <v>0</v>
      </c>
      <c r="CG30" s="91">
        <f>IFERROR(IF('⑥-2A申告納付税額（3％）【室】'!CG30-'⑦-2Aのうち道分【室】'!CG30&lt;0, '⑥-2A申告納付税額（3％）【室】'!CG30-'⑦-2Aのうち道分【室】'!CG30, 0), 0)</f>
        <v>0</v>
      </c>
      <c r="CH30" s="91">
        <f>IFERROR(IF('⑥-2A申告納付税額（3％）【室】'!CH30-'⑦-2Aのうち道分【室】'!CH30&lt;0, '⑥-2A申告納付税額（3％）【室】'!CH30-'⑦-2Aのうち道分【室】'!CH30, 0), 0)</f>
        <v>0</v>
      </c>
      <c r="CI30" s="91">
        <f>IFERROR(IF('⑥-2A申告納付税額（3％）【室】'!CI30-'⑦-2Aのうち道分【室】'!CI30&lt;0, '⑥-2A申告納付税額（3％）【室】'!CI30-'⑦-2Aのうち道分【室】'!CI30, 0), 0)</f>
        <v>0</v>
      </c>
      <c r="CJ30" s="91">
        <f>IFERROR(IF('⑥-2A申告納付税額（3％）【室】'!CJ30-'⑦-2Aのうち道分【室】'!CJ30&lt;0, '⑥-2A申告納付税額（3％）【室】'!CJ30-'⑦-2Aのうち道分【室】'!CJ30, 0), 0)</f>
        <v>0</v>
      </c>
      <c r="CK30" s="91">
        <f>IFERROR(IF('⑥-2A申告納付税額（3％）【室】'!CK30-'⑦-2Aのうち道分【室】'!CK30&lt;0, '⑥-2A申告納付税額（3％）【室】'!CK30-'⑦-2Aのうち道分【室】'!CK30, 0), 0)</f>
        <v>0</v>
      </c>
      <c r="CL30" s="91">
        <f>IFERROR(IF('⑥-2A申告納付税額（3％）【室】'!CL30-'⑦-2Aのうち道分【室】'!CL30&lt;0, '⑥-2A申告納付税額（3％）【室】'!CL30-'⑦-2Aのうち道分【室】'!CL30, 0), 0)</f>
        <v>0</v>
      </c>
      <c r="CM30" s="91">
        <f>IFERROR(IF('⑥-2A申告納付税額（3％）【室】'!CM30-'⑦-2Aのうち道分【室】'!CM30&lt;0, '⑥-2A申告納付税額（3％）【室】'!CM30-'⑦-2Aのうち道分【室】'!CM30, 0), 0)</f>
        <v>0</v>
      </c>
      <c r="CN30" s="91">
        <f>IFERROR(IF('⑥-2A申告納付税額（3％）【室】'!CN30-'⑦-2Aのうち道分【室】'!CN30&lt;0, '⑥-2A申告納付税額（3％）【室】'!CN30-'⑦-2Aのうち道分【室】'!CN30, 0), 0)</f>
        <v>0</v>
      </c>
      <c r="CO30" s="91">
        <f>IFERROR(IF('⑥-2A申告納付税額（3％）【室】'!CO30-'⑦-2Aのうち道分【室】'!CO30&lt;0, '⑥-2A申告納付税額（3％）【室】'!CO30-'⑦-2Aのうち道分【室】'!CO30, 0), 0)</f>
        <v>0</v>
      </c>
      <c r="CP30" s="91">
        <f>IFERROR(IF('⑥-2A申告納付税額（3％）【室】'!CP30-'⑦-2Aのうち道分【室】'!CP30&lt;0, '⑥-2A申告納付税額（3％）【室】'!CP30-'⑦-2Aのうち道分【室】'!CP30, 0), 0)</f>
        <v>0</v>
      </c>
      <c r="CQ30" s="91">
        <f>IFERROR(IF('⑥-2A申告納付税額（3％）【室】'!CQ30-'⑦-2Aのうち道分【室】'!CQ30&lt;0, '⑥-2A申告納付税額（3％）【室】'!CQ30-'⑦-2Aのうち道分【室】'!CQ30, 0), 0)</f>
        <v>0</v>
      </c>
      <c r="CR30" s="91">
        <f>IFERROR(IF('⑥-2A申告納付税額（3％）【室】'!CR30-'⑦-2Aのうち道分【室】'!CR30&lt;0, '⑥-2A申告納付税額（3％）【室】'!CR30-'⑦-2Aのうち道分【室】'!CR30, 0), 0)</f>
        <v>0</v>
      </c>
      <c r="CS30" s="91">
        <f>IFERROR(IF('⑥-2A申告納付税額（3％）【室】'!CS30-'⑦-2Aのうち道分【室】'!CS30&lt;0, '⑥-2A申告納付税額（3％）【室】'!CS30-'⑦-2Aのうち道分【室】'!CS30, 0), 0)</f>
        <v>0</v>
      </c>
      <c r="CT30" s="91">
        <f>IFERROR(IF('⑥-2A申告納付税額（3％）【室】'!CT30-'⑦-2Aのうち道分【室】'!CT30&lt;0, '⑥-2A申告納付税額（3％）【室】'!CT30-'⑦-2Aのうち道分【室】'!CT30, 0), 0)</f>
        <v>0</v>
      </c>
      <c r="CU30" s="91">
        <f>IFERROR(IF('⑥-2A申告納付税額（3％）【室】'!CU30-'⑦-2Aのうち道分【室】'!CU30&lt;0, '⑥-2A申告納付税額（3％）【室】'!CU30-'⑦-2Aのうち道分【室】'!CU30, 0), 0)</f>
        <v>0</v>
      </c>
      <c r="CV30" s="91">
        <f>IFERROR(IF('⑥-2A申告納付税額（3％）【室】'!CV30-'⑦-2Aのうち道分【室】'!CV30&lt;0, '⑥-2A申告納付税額（3％）【室】'!CV30-'⑦-2Aのうち道分【室】'!CV30, 0), 0)</f>
        <v>0</v>
      </c>
      <c r="CW30" s="91">
        <f>IFERROR(IF('⑥-2A申告納付税額（3％）【室】'!CW30-'⑦-2Aのうち道分【室】'!CW30&lt;0, '⑥-2A申告納付税額（3％）【室】'!CW30-'⑦-2Aのうち道分【室】'!CW30, 0), 0)</f>
        <v>0</v>
      </c>
      <c r="CX30" s="91">
        <f>IFERROR(IF('⑥-2A申告納付税額（3％）【室】'!CX30-'⑦-2Aのうち道分【室】'!CX30&lt;0, '⑥-2A申告納付税額（3％）【室】'!CX30-'⑦-2Aのうち道分【室】'!CX30, 0), 0)</f>
        <v>0</v>
      </c>
      <c r="CY30" s="165">
        <f t="shared" si="7"/>
        <v>0</v>
      </c>
      <c r="DC30" s="95">
        <v>22</v>
      </c>
      <c r="DD30" s="5">
        <f xml:space="preserve"> SUMIF(C30:CX30,"&lt;0",'①-2入力シート（宿泊人数）【室】'!C30:CX30)</f>
        <v>0</v>
      </c>
      <c r="DE30" s="5">
        <f xml:space="preserve"> SUMIF(C30:CX30,"&lt;0",'⑥-2A申告納付税額（3％）【室】'!C30:CX30)</f>
        <v>0</v>
      </c>
    </row>
    <row r="31" spans="1:109">
      <c r="A31" s="196"/>
      <c r="B31" s="92">
        <v>23</v>
      </c>
      <c r="C31" s="10">
        <f>IFERROR(IF('⑥-2A申告納付税額（3％）【室】'!C31-'⑦-2Aのうち道分【室】'!C31&lt;0, '⑥-2A申告納付税額（3％）【室】'!C31-'⑦-2Aのうち道分【室】'!C31, 0), 0)</f>
        <v>0</v>
      </c>
      <c r="D31" s="10">
        <f>IFERROR(IF('⑥-2A申告納付税額（3％）【室】'!D31-'⑦-2Aのうち道分【室】'!D31&lt;0, '⑥-2A申告納付税額（3％）【室】'!D31-'⑦-2Aのうち道分【室】'!D31, 0), 0)</f>
        <v>0</v>
      </c>
      <c r="E31" s="10">
        <f>IFERROR(IF('⑥-2A申告納付税額（3％）【室】'!E31-'⑦-2Aのうち道分【室】'!E31&lt;0, '⑥-2A申告納付税額（3％）【室】'!E31-'⑦-2Aのうち道分【室】'!E31, 0), 0)</f>
        <v>0</v>
      </c>
      <c r="F31" s="10">
        <f>IFERROR(IF('⑥-2A申告納付税額（3％）【室】'!F31-'⑦-2Aのうち道分【室】'!F31&lt;0, '⑥-2A申告納付税額（3％）【室】'!F31-'⑦-2Aのうち道分【室】'!F31, 0), 0)</f>
        <v>0</v>
      </c>
      <c r="G31" s="10">
        <f>IFERROR(IF('⑥-2A申告納付税額（3％）【室】'!G31-'⑦-2Aのうち道分【室】'!G31&lt;0, '⑥-2A申告納付税額（3％）【室】'!G31-'⑦-2Aのうち道分【室】'!G31, 0), 0)</f>
        <v>0</v>
      </c>
      <c r="H31" s="10">
        <f>IFERROR(IF('⑥-2A申告納付税額（3％）【室】'!H31-'⑦-2Aのうち道分【室】'!H31&lt;0, '⑥-2A申告納付税額（3％）【室】'!H31-'⑦-2Aのうち道分【室】'!H31, 0), 0)</f>
        <v>0</v>
      </c>
      <c r="I31" s="10">
        <f>IFERROR(IF('⑥-2A申告納付税額（3％）【室】'!I31-'⑦-2Aのうち道分【室】'!I31&lt;0, '⑥-2A申告納付税額（3％）【室】'!I31-'⑦-2Aのうち道分【室】'!I31, 0), 0)</f>
        <v>0</v>
      </c>
      <c r="J31" s="10">
        <f>IFERROR(IF('⑥-2A申告納付税額（3％）【室】'!J31-'⑦-2Aのうち道分【室】'!J31&lt;0, '⑥-2A申告納付税額（3％）【室】'!J31-'⑦-2Aのうち道分【室】'!J31, 0), 0)</f>
        <v>0</v>
      </c>
      <c r="K31" s="10">
        <f>IFERROR(IF('⑥-2A申告納付税額（3％）【室】'!K31-'⑦-2Aのうち道分【室】'!K31&lt;0, '⑥-2A申告納付税額（3％）【室】'!K31-'⑦-2Aのうち道分【室】'!K31, 0), 0)</f>
        <v>0</v>
      </c>
      <c r="L31" s="10">
        <f>IFERROR(IF('⑥-2A申告納付税額（3％）【室】'!L31-'⑦-2Aのうち道分【室】'!L31&lt;0, '⑥-2A申告納付税額（3％）【室】'!L31-'⑦-2Aのうち道分【室】'!L31, 0), 0)</f>
        <v>0</v>
      </c>
      <c r="M31" s="10">
        <f>IFERROR(IF('⑥-2A申告納付税額（3％）【室】'!M31-'⑦-2Aのうち道分【室】'!M31&lt;0, '⑥-2A申告納付税額（3％）【室】'!M31-'⑦-2Aのうち道分【室】'!M31, 0), 0)</f>
        <v>0</v>
      </c>
      <c r="N31" s="91">
        <f>IFERROR(IF('⑥-2A申告納付税額（3％）【室】'!N31-'⑦-2Aのうち道分【室】'!N31&lt;0, '⑥-2A申告納付税額（3％）【室】'!N31-'⑦-2Aのうち道分【室】'!N31, 0), 0)</f>
        <v>0</v>
      </c>
      <c r="O31" s="91">
        <f>IFERROR(IF('⑥-2A申告納付税額（3％）【室】'!O31-'⑦-2Aのうち道分【室】'!O31&lt;0, '⑥-2A申告納付税額（3％）【室】'!O31-'⑦-2Aのうち道分【室】'!O31, 0), 0)</f>
        <v>0</v>
      </c>
      <c r="P31" s="91">
        <f>IFERROR(IF('⑥-2A申告納付税額（3％）【室】'!P31-'⑦-2Aのうち道分【室】'!P31&lt;0, '⑥-2A申告納付税額（3％）【室】'!P31-'⑦-2Aのうち道分【室】'!P31, 0), 0)</f>
        <v>0</v>
      </c>
      <c r="Q31" s="91">
        <f>IFERROR(IF('⑥-2A申告納付税額（3％）【室】'!Q31-'⑦-2Aのうち道分【室】'!Q31&lt;0, '⑥-2A申告納付税額（3％）【室】'!Q31-'⑦-2Aのうち道分【室】'!Q31, 0), 0)</f>
        <v>0</v>
      </c>
      <c r="R31" s="91">
        <f>IFERROR(IF('⑥-2A申告納付税額（3％）【室】'!R31-'⑦-2Aのうち道分【室】'!R31&lt;0, '⑥-2A申告納付税額（3％）【室】'!R31-'⑦-2Aのうち道分【室】'!R31, 0), 0)</f>
        <v>0</v>
      </c>
      <c r="S31" s="91">
        <f>IFERROR(IF('⑥-2A申告納付税額（3％）【室】'!S31-'⑦-2Aのうち道分【室】'!S31&lt;0, '⑥-2A申告納付税額（3％）【室】'!S31-'⑦-2Aのうち道分【室】'!S31, 0), 0)</f>
        <v>0</v>
      </c>
      <c r="T31" s="91">
        <f>IFERROR(IF('⑥-2A申告納付税額（3％）【室】'!T31-'⑦-2Aのうち道分【室】'!T31&lt;0, '⑥-2A申告納付税額（3％）【室】'!T31-'⑦-2Aのうち道分【室】'!T31, 0), 0)</f>
        <v>0</v>
      </c>
      <c r="U31" s="91">
        <f>IFERROR(IF('⑥-2A申告納付税額（3％）【室】'!U31-'⑦-2Aのうち道分【室】'!U31&lt;0, '⑥-2A申告納付税額（3％）【室】'!U31-'⑦-2Aのうち道分【室】'!U31, 0), 0)</f>
        <v>0</v>
      </c>
      <c r="V31" s="91">
        <f>IFERROR(IF('⑥-2A申告納付税額（3％）【室】'!V31-'⑦-2Aのうち道分【室】'!V31&lt;0, '⑥-2A申告納付税額（3％）【室】'!V31-'⑦-2Aのうち道分【室】'!V31, 0), 0)</f>
        <v>0</v>
      </c>
      <c r="W31" s="91">
        <f>IFERROR(IF('⑥-2A申告納付税額（3％）【室】'!W31-'⑦-2Aのうち道分【室】'!W31&lt;0, '⑥-2A申告納付税額（3％）【室】'!W31-'⑦-2Aのうち道分【室】'!W31, 0), 0)</f>
        <v>0</v>
      </c>
      <c r="X31" s="91">
        <f>IFERROR(IF('⑥-2A申告納付税額（3％）【室】'!X31-'⑦-2Aのうち道分【室】'!X31&lt;0, '⑥-2A申告納付税額（3％）【室】'!X31-'⑦-2Aのうち道分【室】'!X31, 0), 0)</f>
        <v>0</v>
      </c>
      <c r="Y31" s="91">
        <f>IFERROR(IF('⑥-2A申告納付税額（3％）【室】'!Y31-'⑦-2Aのうち道分【室】'!Y31&lt;0, '⑥-2A申告納付税額（3％）【室】'!Y31-'⑦-2Aのうち道分【室】'!Y31, 0), 0)</f>
        <v>0</v>
      </c>
      <c r="Z31" s="91">
        <f>IFERROR(IF('⑥-2A申告納付税額（3％）【室】'!Z31-'⑦-2Aのうち道分【室】'!Z31&lt;0, '⑥-2A申告納付税額（3％）【室】'!Z31-'⑦-2Aのうち道分【室】'!Z31, 0), 0)</f>
        <v>0</v>
      </c>
      <c r="AA31" s="91">
        <f>IFERROR(IF('⑥-2A申告納付税額（3％）【室】'!AA31-'⑦-2Aのうち道分【室】'!AA31&lt;0, '⑥-2A申告納付税額（3％）【室】'!AA31-'⑦-2Aのうち道分【室】'!AA31, 0), 0)</f>
        <v>0</v>
      </c>
      <c r="AB31" s="91">
        <f>IFERROR(IF('⑥-2A申告納付税額（3％）【室】'!AB31-'⑦-2Aのうち道分【室】'!AB31&lt;0, '⑥-2A申告納付税額（3％）【室】'!AB31-'⑦-2Aのうち道分【室】'!AB31, 0), 0)</f>
        <v>0</v>
      </c>
      <c r="AC31" s="91">
        <f>IFERROR(IF('⑥-2A申告納付税額（3％）【室】'!AC31-'⑦-2Aのうち道分【室】'!AC31&lt;0, '⑥-2A申告納付税額（3％）【室】'!AC31-'⑦-2Aのうち道分【室】'!AC31, 0), 0)</f>
        <v>0</v>
      </c>
      <c r="AD31" s="91">
        <f>IFERROR(IF('⑥-2A申告納付税額（3％）【室】'!AD31-'⑦-2Aのうち道分【室】'!AD31&lt;0, '⑥-2A申告納付税額（3％）【室】'!AD31-'⑦-2Aのうち道分【室】'!AD31, 0), 0)</f>
        <v>0</v>
      </c>
      <c r="AE31" s="91">
        <f>IFERROR(IF('⑥-2A申告納付税額（3％）【室】'!AE31-'⑦-2Aのうち道分【室】'!AE31&lt;0, '⑥-2A申告納付税額（3％）【室】'!AE31-'⑦-2Aのうち道分【室】'!AE31, 0), 0)</f>
        <v>0</v>
      </c>
      <c r="AF31" s="91">
        <f>IFERROR(IF('⑥-2A申告納付税額（3％）【室】'!AF31-'⑦-2Aのうち道分【室】'!AF31&lt;0, '⑥-2A申告納付税額（3％）【室】'!AF31-'⑦-2Aのうち道分【室】'!AF31, 0), 0)</f>
        <v>0</v>
      </c>
      <c r="AG31" s="91">
        <f>IFERROR(IF('⑥-2A申告納付税額（3％）【室】'!AG31-'⑦-2Aのうち道分【室】'!AG31&lt;0, '⑥-2A申告納付税額（3％）【室】'!AG31-'⑦-2Aのうち道分【室】'!AG31, 0), 0)</f>
        <v>0</v>
      </c>
      <c r="AH31" s="91">
        <f>IFERROR(IF('⑥-2A申告納付税額（3％）【室】'!AH31-'⑦-2Aのうち道分【室】'!AH31&lt;0, '⑥-2A申告納付税額（3％）【室】'!AH31-'⑦-2Aのうち道分【室】'!AH31, 0), 0)</f>
        <v>0</v>
      </c>
      <c r="AI31" s="91">
        <f>IFERROR(IF('⑥-2A申告納付税額（3％）【室】'!AI31-'⑦-2Aのうち道分【室】'!AI31&lt;0, '⑥-2A申告納付税額（3％）【室】'!AI31-'⑦-2Aのうち道分【室】'!AI31, 0), 0)</f>
        <v>0</v>
      </c>
      <c r="AJ31" s="91">
        <f>IFERROR(IF('⑥-2A申告納付税額（3％）【室】'!AJ31-'⑦-2Aのうち道分【室】'!AJ31&lt;0, '⑥-2A申告納付税額（3％）【室】'!AJ31-'⑦-2Aのうち道分【室】'!AJ31, 0), 0)</f>
        <v>0</v>
      </c>
      <c r="AK31" s="91">
        <f>IFERROR(IF('⑥-2A申告納付税額（3％）【室】'!AK31-'⑦-2Aのうち道分【室】'!AK31&lt;0, '⑥-2A申告納付税額（3％）【室】'!AK31-'⑦-2Aのうち道分【室】'!AK31, 0), 0)</f>
        <v>0</v>
      </c>
      <c r="AL31" s="91">
        <f>IFERROR(IF('⑥-2A申告納付税額（3％）【室】'!AL31-'⑦-2Aのうち道分【室】'!AL31&lt;0, '⑥-2A申告納付税額（3％）【室】'!AL31-'⑦-2Aのうち道分【室】'!AL31, 0), 0)</f>
        <v>0</v>
      </c>
      <c r="AM31" s="91">
        <f>IFERROR(IF('⑥-2A申告納付税額（3％）【室】'!AM31-'⑦-2Aのうち道分【室】'!AM31&lt;0, '⑥-2A申告納付税額（3％）【室】'!AM31-'⑦-2Aのうち道分【室】'!AM31, 0), 0)</f>
        <v>0</v>
      </c>
      <c r="AN31" s="91">
        <f>IFERROR(IF('⑥-2A申告納付税額（3％）【室】'!AN31-'⑦-2Aのうち道分【室】'!AN31&lt;0, '⑥-2A申告納付税額（3％）【室】'!AN31-'⑦-2Aのうち道分【室】'!AN31, 0), 0)</f>
        <v>0</v>
      </c>
      <c r="AO31" s="91">
        <f>IFERROR(IF('⑥-2A申告納付税額（3％）【室】'!AO31-'⑦-2Aのうち道分【室】'!AO31&lt;0, '⑥-2A申告納付税額（3％）【室】'!AO31-'⑦-2Aのうち道分【室】'!AO31, 0), 0)</f>
        <v>0</v>
      </c>
      <c r="AP31" s="91">
        <f>IFERROR(IF('⑥-2A申告納付税額（3％）【室】'!AP31-'⑦-2Aのうち道分【室】'!AP31&lt;0, '⑥-2A申告納付税額（3％）【室】'!AP31-'⑦-2Aのうち道分【室】'!AP31, 0), 0)</f>
        <v>0</v>
      </c>
      <c r="AQ31" s="91">
        <f>IFERROR(IF('⑥-2A申告納付税額（3％）【室】'!AQ31-'⑦-2Aのうち道分【室】'!AQ31&lt;0, '⑥-2A申告納付税額（3％）【室】'!AQ31-'⑦-2Aのうち道分【室】'!AQ31, 0), 0)</f>
        <v>0</v>
      </c>
      <c r="AR31" s="91">
        <f>IFERROR(IF('⑥-2A申告納付税額（3％）【室】'!AR31-'⑦-2Aのうち道分【室】'!AR31&lt;0, '⑥-2A申告納付税額（3％）【室】'!AR31-'⑦-2Aのうち道分【室】'!AR31, 0), 0)</f>
        <v>0</v>
      </c>
      <c r="AS31" s="91">
        <f>IFERROR(IF('⑥-2A申告納付税額（3％）【室】'!AS31-'⑦-2Aのうち道分【室】'!AS31&lt;0, '⑥-2A申告納付税額（3％）【室】'!AS31-'⑦-2Aのうち道分【室】'!AS31, 0), 0)</f>
        <v>0</v>
      </c>
      <c r="AT31" s="91">
        <f>IFERROR(IF('⑥-2A申告納付税額（3％）【室】'!AT31-'⑦-2Aのうち道分【室】'!AT31&lt;0, '⑥-2A申告納付税額（3％）【室】'!AT31-'⑦-2Aのうち道分【室】'!AT31, 0), 0)</f>
        <v>0</v>
      </c>
      <c r="AU31" s="91">
        <f>IFERROR(IF('⑥-2A申告納付税額（3％）【室】'!AU31-'⑦-2Aのうち道分【室】'!AU31&lt;0, '⑥-2A申告納付税額（3％）【室】'!AU31-'⑦-2Aのうち道分【室】'!AU31, 0), 0)</f>
        <v>0</v>
      </c>
      <c r="AV31" s="91">
        <f>IFERROR(IF('⑥-2A申告納付税額（3％）【室】'!AV31-'⑦-2Aのうち道分【室】'!AV31&lt;0, '⑥-2A申告納付税額（3％）【室】'!AV31-'⑦-2Aのうち道分【室】'!AV31, 0), 0)</f>
        <v>0</v>
      </c>
      <c r="AW31" s="91">
        <f>IFERROR(IF('⑥-2A申告納付税額（3％）【室】'!AW31-'⑦-2Aのうち道分【室】'!AW31&lt;0, '⑥-2A申告納付税額（3％）【室】'!AW31-'⑦-2Aのうち道分【室】'!AW31, 0), 0)</f>
        <v>0</v>
      </c>
      <c r="AX31" s="91">
        <f>IFERROR(IF('⑥-2A申告納付税額（3％）【室】'!AX31-'⑦-2Aのうち道分【室】'!AX31&lt;0, '⑥-2A申告納付税額（3％）【室】'!AX31-'⑦-2Aのうち道分【室】'!AX31, 0), 0)</f>
        <v>0</v>
      </c>
      <c r="AY31" s="91">
        <f>IFERROR(IF('⑥-2A申告納付税額（3％）【室】'!AY31-'⑦-2Aのうち道分【室】'!AY31&lt;0, '⑥-2A申告納付税額（3％）【室】'!AY31-'⑦-2Aのうち道分【室】'!AY31, 0), 0)</f>
        <v>0</v>
      </c>
      <c r="AZ31" s="91">
        <f>IFERROR(IF('⑥-2A申告納付税額（3％）【室】'!AZ31-'⑦-2Aのうち道分【室】'!AZ31&lt;0, '⑥-2A申告納付税額（3％）【室】'!AZ31-'⑦-2Aのうち道分【室】'!AZ31, 0), 0)</f>
        <v>0</v>
      </c>
      <c r="BA31" s="91">
        <f>IFERROR(IF('⑥-2A申告納付税額（3％）【室】'!BA31-'⑦-2Aのうち道分【室】'!BA31&lt;0, '⑥-2A申告納付税額（3％）【室】'!BA31-'⑦-2Aのうち道分【室】'!BA31, 0), 0)</f>
        <v>0</v>
      </c>
      <c r="BB31" s="91">
        <f>IFERROR(IF('⑥-2A申告納付税額（3％）【室】'!BB31-'⑦-2Aのうち道分【室】'!BB31&lt;0, '⑥-2A申告納付税額（3％）【室】'!BB31-'⑦-2Aのうち道分【室】'!BB31, 0), 0)</f>
        <v>0</v>
      </c>
      <c r="BC31" s="91">
        <f>IFERROR(IF('⑥-2A申告納付税額（3％）【室】'!BC31-'⑦-2Aのうち道分【室】'!BC31&lt;0, '⑥-2A申告納付税額（3％）【室】'!BC31-'⑦-2Aのうち道分【室】'!BC31, 0), 0)</f>
        <v>0</v>
      </c>
      <c r="BD31" s="91">
        <f>IFERROR(IF('⑥-2A申告納付税額（3％）【室】'!BD31-'⑦-2Aのうち道分【室】'!BD31&lt;0, '⑥-2A申告納付税額（3％）【室】'!BD31-'⑦-2Aのうち道分【室】'!BD31, 0), 0)</f>
        <v>0</v>
      </c>
      <c r="BE31" s="91">
        <f>IFERROR(IF('⑥-2A申告納付税額（3％）【室】'!BE31-'⑦-2Aのうち道分【室】'!BE31&lt;0, '⑥-2A申告納付税額（3％）【室】'!BE31-'⑦-2Aのうち道分【室】'!BE31, 0), 0)</f>
        <v>0</v>
      </c>
      <c r="BF31" s="91">
        <f>IFERROR(IF('⑥-2A申告納付税額（3％）【室】'!BF31-'⑦-2Aのうち道分【室】'!BF31&lt;0, '⑥-2A申告納付税額（3％）【室】'!BF31-'⑦-2Aのうち道分【室】'!BF31, 0), 0)</f>
        <v>0</v>
      </c>
      <c r="BG31" s="91">
        <f>IFERROR(IF('⑥-2A申告納付税額（3％）【室】'!BG31-'⑦-2Aのうち道分【室】'!BG31&lt;0, '⑥-2A申告納付税額（3％）【室】'!BG31-'⑦-2Aのうち道分【室】'!BG31, 0), 0)</f>
        <v>0</v>
      </c>
      <c r="BH31" s="91">
        <f>IFERROR(IF('⑥-2A申告納付税額（3％）【室】'!BH31-'⑦-2Aのうち道分【室】'!BH31&lt;0, '⑥-2A申告納付税額（3％）【室】'!BH31-'⑦-2Aのうち道分【室】'!BH31, 0), 0)</f>
        <v>0</v>
      </c>
      <c r="BI31" s="91">
        <f>IFERROR(IF('⑥-2A申告納付税額（3％）【室】'!BI31-'⑦-2Aのうち道分【室】'!BI31&lt;0, '⑥-2A申告納付税額（3％）【室】'!BI31-'⑦-2Aのうち道分【室】'!BI31, 0), 0)</f>
        <v>0</v>
      </c>
      <c r="BJ31" s="91">
        <f>IFERROR(IF('⑥-2A申告納付税額（3％）【室】'!BJ31-'⑦-2Aのうち道分【室】'!BJ31&lt;0, '⑥-2A申告納付税額（3％）【室】'!BJ31-'⑦-2Aのうち道分【室】'!BJ31, 0), 0)</f>
        <v>0</v>
      </c>
      <c r="BK31" s="91">
        <f>IFERROR(IF('⑥-2A申告納付税額（3％）【室】'!BK31-'⑦-2Aのうち道分【室】'!BK31&lt;0, '⑥-2A申告納付税額（3％）【室】'!BK31-'⑦-2Aのうち道分【室】'!BK31, 0), 0)</f>
        <v>0</v>
      </c>
      <c r="BL31" s="91">
        <f>IFERROR(IF('⑥-2A申告納付税額（3％）【室】'!BL31-'⑦-2Aのうち道分【室】'!BL31&lt;0, '⑥-2A申告納付税額（3％）【室】'!BL31-'⑦-2Aのうち道分【室】'!BL31, 0), 0)</f>
        <v>0</v>
      </c>
      <c r="BM31" s="91">
        <f>IFERROR(IF('⑥-2A申告納付税額（3％）【室】'!BM31-'⑦-2Aのうち道分【室】'!BM31&lt;0, '⑥-2A申告納付税額（3％）【室】'!BM31-'⑦-2Aのうち道分【室】'!BM31, 0), 0)</f>
        <v>0</v>
      </c>
      <c r="BN31" s="91">
        <f>IFERROR(IF('⑥-2A申告納付税額（3％）【室】'!BN31-'⑦-2Aのうち道分【室】'!BN31&lt;0, '⑥-2A申告納付税額（3％）【室】'!BN31-'⑦-2Aのうち道分【室】'!BN31, 0), 0)</f>
        <v>0</v>
      </c>
      <c r="BO31" s="91">
        <f>IFERROR(IF('⑥-2A申告納付税額（3％）【室】'!BO31-'⑦-2Aのうち道分【室】'!BO31&lt;0, '⑥-2A申告納付税額（3％）【室】'!BO31-'⑦-2Aのうち道分【室】'!BO31, 0), 0)</f>
        <v>0</v>
      </c>
      <c r="BP31" s="91">
        <f>IFERROR(IF('⑥-2A申告納付税額（3％）【室】'!BP31-'⑦-2Aのうち道分【室】'!BP31&lt;0, '⑥-2A申告納付税額（3％）【室】'!BP31-'⑦-2Aのうち道分【室】'!BP31, 0), 0)</f>
        <v>0</v>
      </c>
      <c r="BQ31" s="91">
        <f>IFERROR(IF('⑥-2A申告納付税額（3％）【室】'!BQ31-'⑦-2Aのうち道分【室】'!BQ31&lt;0, '⑥-2A申告納付税額（3％）【室】'!BQ31-'⑦-2Aのうち道分【室】'!BQ31, 0), 0)</f>
        <v>0</v>
      </c>
      <c r="BR31" s="91">
        <f>IFERROR(IF('⑥-2A申告納付税額（3％）【室】'!BR31-'⑦-2Aのうち道分【室】'!BR31&lt;0, '⑥-2A申告納付税額（3％）【室】'!BR31-'⑦-2Aのうち道分【室】'!BR31, 0), 0)</f>
        <v>0</v>
      </c>
      <c r="BS31" s="91">
        <f>IFERROR(IF('⑥-2A申告納付税額（3％）【室】'!BS31-'⑦-2Aのうち道分【室】'!BS31&lt;0, '⑥-2A申告納付税額（3％）【室】'!BS31-'⑦-2Aのうち道分【室】'!BS31, 0), 0)</f>
        <v>0</v>
      </c>
      <c r="BT31" s="91">
        <f>IFERROR(IF('⑥-2A申告納付税額（3％）【室】'!BT31-'⑦-2Aのうち道分【室】'!BT31&lt;0, '⑥-2A申告納付税額（3％）【室】'!BT31-'⑦-2Aのうち道分【室】'!BT31, 0), 0)</f>
        <v>0</v>
      </c>
      <c r="BU31" s="91">
        <f>IFERROR(IF('⑥-2A申告納付税額（3％）【室】'!BU31-'⑦-2Aのうち道分【室】'!BU31&lt;0, '⑥-2A申告納付税額（3％）【室】'!BU31-'⑦-2Aのうち道分【室】'!BU31, 0), 0)</f>
        <v>0</v>
      </c>
      <c r="BV31" s="91">
        <f>IFERROR(IF('⑥-2A申告納付税額（3％）【室】'!BV31-'⑦-2Aのうち道分【室】'!BV31&lt;0, '⑥-2A申告納付税額（3％）【室】'!BV31-'⑦-2Aのうち道分【室】'!BV31, 0), 0)</f>
        <v>0</v>
      </c>
      <c r="BW31" s="91">
        <f>IFERROR(IF('⑥-2A申告納付税額（3％）【室】'!BW31-'⑦-2Aのうち道分【室】'!BW31&lt;0, '⑥-2A申告納付税額（3％）【室】'!BW31-'⑦-2Aのうち道分【室】'!BW31, 0), 0)</f>
        <v>0</v>
      </c>
      <c r="BX31" s="91">
        <f>IFERROR(IF('⑥-2A申告納付税額（3％）【室】'!BX31-'⑦-2Aのうち道分【室】'!BX31&lt;0, '⑥-2A申告納付税額（3％）【室】'!BX31-'⑦-2Aのうち道分【室】'!BX31, 0), 0)</f>
        <v>0</v>
      </c>
      <c r="BY31" s="91">
        <f>IFERROR(IF('⑥-2A申告納付税額（3％）【室】'!BY31-'⑦-2Aのうち道分【室】'!BY31&lt;0, '⑥-2A申告納付税額（3％）【室】'!BY31-'⑦-2Aのうち道分【室】'!BY31, 0), 0)</f>
        <v>0</v>
      </c>
      <c r="BZ31" s="91">
        <f>IFERROR(IF('⑥-2A申告納付税額（3％）【室】'!BZ31-'⑦-2Aのうち道分【室】'!BZ31&lt;0, '⑥-2A申告納付税額（3％）【室】'!BZ31-'⑦-2Aのうち道分【室】'!BZ31, 0), 0)</f>
        <v>0</v>
      </c>
      <c r="CA31" s="91">
        <f>IFERROR(IF('⑥-2A申告納付税額（3％）【室】'!CA31-'⑦-2Aのうち道分【室】'!CA31&lt;0, '⑥-2A申告納付税額（3％）【室】'!CA31-'⑦-2Aのうち道分【室】'!CA31, 0), 0)</f>
        <v>0</v>
      </c>
      <c r="CB31" s="91">
        <f>IFERROR(IF('⑥-2A申告納付税額（3％）【室】'!CB31-'⑦-2Aのうち道分【室】'!CB31&lt;0, '⑥-2A申告納付税額（3％）【室】'!CB31-'⑦-2Aのうち道分【室】'!CB31, 0), 0)</f>
        <v>0</v>
      </c>
      <c r="CC31" s="91">
        <f>IFERROR(IF('⑥-2A申告納付税額（3％）【室】'!CC31-'⑦-2Aのうち道分【室】'!CC31&lt;0, '⑥-2A申告納付税額（3％）【室】'!CC31-'⑦-2Aのうち道分【室】'!CC31, 0), 0)</f>
        <v>0</v>
      </c>
      <c r="CD31" s="91">
        <f>IFERROR(IF('⑥-2A申告納付税額（3％）【室】'!CD31-'⑦-2Aのうち道分【室】'!CD31&lt;0, '⑥-2A申告納付税額（3％）【室】'!CD31-'⑦-2Aのうち道分【室】'!CD31, 0), 0)</f>
        <v>0</v>
      </c>
      <c r="CE31" s="91">
        <f>IFERROR(IF('⑥-2A申告納付税額（3％）【室】'!CE31-'⑦-2Aのうち道分【室】'!CE31&lt;0, '⑥-2A申告納付税額（3％）【室】'!CE31-'⑦-2Aのうち道分【室】'!CE31, 0), 0)</f>
        <v>0</v>
      </c>
      <c r="CF31" s="91">
        <f>IFERROR(IF('⑥-2A申告納付税額（3％）【室】'!CF31-'⑦-2Aのうち道分【室】'!CF31&lt;0, '⑥-2A申告納付税額（3％）【室】'!CF31-'⑦-2Aのうち道分【室】'!CF31, 0), 0)</f>
        <v>0</v>
      </c>
      <c r="CG31" s="91">
        <f>IFERROR(IF('⑥-2A申告納付税額（3％）【室】'!CG31-'⑦-2Aのうち道分【室】'!CG31&lt;0, '⑥-2A申告納付税額（3％）【室】'!CG31-'⑦-2Aのうち道分【室】'!CG31, 0), 0)</f>
        <v>0</v>
      </c>
      <c r="CH31" s="91">
        <f>IFERROR(IF('⑥-2A申告納付税額（3％）【室】'!CH31-'⑦-2Aのうち道分【室】'!CH31&lt;0, '⑥-2A申告納付税額（3％）【室】'!CH31-'⑦-2Aのうち道分【室】'!CH31, 0), 0)</f>
        <v>0</v>
      </c>
      <c r="CI31" s="91">
        <f>IFERROR(IF('⑥-2A申告納付税額（3％）【室】'!CI31-'⑦-2Aのうち道分【室】'!CI31&lt;0, '⑥-2A申告納付税額（3％）【室】'!CI31-'⑦-2Aのうち道分【室】'!CI31, 0), 0)</f>
        <v>0</v>
      </c>
      <c r="CJ31" s="91">
        <f>IFERROR(IF('⑥-2A申告納付税額（3％）【室】'!CJ31-'⑦-2Aのうち道分【室】'!CJ31&lt;0, '⑥-2A申告納付税額（3％）【室】'!CJ31-'⑦-2Aのうち道分【室】'!CJ31, 0), 0)</f>
        <v>0</v>
      </c>
      <c r="CK31" s="91">
        <f>IFERROR(IF('⑥-2A申告納付税額（3％）【室】'!CK31-'⑦-2Aのうち道分【室】'!CK31&lt;0, '⑥-2A申告納付税額（3％）【室】'!CK31-'⑦-2Aのうち道分【室】'!CK31, 0), 0)</f>
        <v>0</v>
      </c>
      <c r="CL31" s="91">
        <f>IFERROR(IF('⑥-2A申告納付税額（3％）【室】'!CL31-'⑦-2Aのうち道分【室】'!CL31&lt;0, '⑥-2A申告納付税額（3％）【室】'!CL31-'⑦-2Aのうち道分【室】'!CL31, 0), 0)</f>
        <v>0</v>
      </c>
      <c r="CM31" s="91">
        <f>IFERROR(IF('⑥-2A申告納付税額（3％）【室】'!CM31-'⑦-2Aのうち道分【室】'!CM31&lt;0, '⑥-2A申告納付税額（3％）【室】'!CM31-'⑦-2Aのうち道分【室】'!CM31, 0), 0)</f>
        <v>0</v>
      </c>
      <c r="CN31" s="91">
        <f>IFERROR(IF('⑥-2A申告納付税額（3％）【室】'!CN31-'⑦-2Aのうち道分【室】'!CN31&lt;0, '⑥-2A申告納付税額（3％）【室】'!CN31-'⑦-2Aのうち道分【室】'!CN31, 0), 0)</f>
        <v>0</v>
      </c>
      <c r="CO31" s="91">
        <f>IFERROR(IF('⑥-2A申告納付税額（3％）【室】'!CO31-'⑦-2Aのうち道分【室】'!CO31&lt;0, '⑥-2A申告納付税額（3％）【室】'!CO31-'⑦-2Aのうち道分【室】'!CO31, 0), 0)</f>
        <v>0</v>
      </c>
      <c r="CP31" s="91">
        <f>IFERROR(IF('⑥-2A申告納付税額（3％）【室】'!CP31-'⑦-2Aのうち道分【室】'!CP31&lt;0, '⑥-2A申告納付税額（3％）【室】'!CP31-'⑦-2Aのうち道分【室】'!CP31, 0), 0)</f>
        <v>0</v>
      </c>
      <c r="CQ31" s="91">
        <f>IFERROR(IF('⑥-2A申告納付税額（3％）【室】'!CQ31-'⑦-2Aのうち道分【室】'!CQ31&lt;0, '⑥-2A申告納付税額（3％）【室】'!CQ31-'⑦-2Aのうち道分【室】'!CQ31, 0), 0)</f>
        <v>0</v>
      </c>
      <c r="CR31" s="91">
        <f>IFERROR(IF('⑥-2A申告納付税額（3％）【室】'!CR31-'⑦-2Aのうち道分【室】'!CR31&lt;0, '⑥-2A申告納付税額（3％）【室】'!CR31-'⑦-2Aのうち道分【室】'!CR31, 0), 0)</f>
        <v>0</v>
      </c>
      <c r="CS31" s="91">
        <f>IFERROR(IF('⑥-2A申告納付税額（3％）【室】'!CS31-'⑦-2Aのうち道分【室】'!CS31&lt;0, '⑥-2A申告納付税額（3％）【室】'!CS31-'⑦-2Aのうち道分【室】'!CS31, 0), 0)</f>
        <v>0</v>
      </c>
      <c r="CT31" s="91">
        <f>IFERROR(IF('⑥-2A申告納付税額（3％）【室】'!CT31-'⑦-2Aのうち道分【室】'!CT31&lt;0, '⑥-2A申告納付税額（3％）【室】'!CT31-'⑦-2Aのうち道分【室】'!CT31, 0), 0)</f>
        <v>0</v>
      </c>
      <c r="CU31" s="91">
        <f>IFERROR(IF('⑥-2A申告納付税額（3％）【室】'!CU31-'⑦-2Aのうち道分【室】'!CU31&lt;0, '⑥-2A申告納付税額（3％）【室】'!CU31-'⑦-2Aのうち道分【室】'!CU31, 0), 0)</f>
        <v>0</v>
      </c>
      <c r="CV31" s="91">
        <f>IFERROR(IF('⑥-2A申告納付税額（3％）【室】'!CV31-'⑦-2Aのうち道分【室】'!CV31&lt;0, '⑥-2A申告納付税額（3％）【室】'!CV31-'⑦-2Aのうち道分【室】'!CV31, 0), 0)</f>
        <v>0</v>
      </c>
      <c r="CW31" s="91">
        <f>IFERROR(IF('⑥-2A申告納付税額（3％）【室】'!CW31-'⑦-2Aのうち道分【室】'!CW31&lt;0, '⑥-2A申告納付税額（3％）【室】'!CW31-'⑦-2Aのうち道分【室】'!CW31, 0), 0)</f>
        <v>0</v>
      </c>
      <c r="CX31" s="91">
        <f>IFERROR(IF('⑥-2A申告納付税額（3％）【室】'!CX31-'⑦-2Aのうち道分【室】'!CX31&lt;0, '⑥-2A申告納付税額（3％）【室】'!CX31-'⑦-2Aのうち道分【室】'!CX31, 0), 0)</f>
        <v>0</v>
      </c>
      <c r="CY31" s="165">
        <f t="shared" si="7"/>
        <v>0</v>
      </c>
      <c r="DC31" s="95">
        <v>23</v>
      </c>
      <c r="DD31" s="5">
        <f xml:space="preserve"> SUMIF(C31:CX31,"&lt;0",'①-2入力シート（宿泊人数）【室】'!C31:CX31)</f>
        <v>0</v>
      </c>
      <c r="DE31" s="5">
        <f xml:space="preserve"> SUMIF(C31:CX31,"&lt;0",'⑥-2A申告納付税額（3％）【室】'!C31:CX31)</f>
        <v>0</v>
      </c>
    </row>
    <row r="32" spans="1:109">
      <c r="A32" s="196"/>
      <c r="B32" s="92">
        <v>24</v>
      </c>
      <c r="C32" s="10">
        <f>IFERROR(IF('⑥-2A申告納付税額（3％）【室】'!C32-'⑦-2Aのうち道分【室】'!C32&lt;0, '⑥-2A申告納付税額（3％）【室】'!C32-'⑦-2Aのうち道分【室】'!C32, 0), 0)</f>
        <v>0</v>
      </c>
      <c r="D32" s="10">
        <f>IFERROR(IF('⑥-2A申告納付税額（3％）【室】'!D32-'⑦-2Aのうち道分【室】'!D32&lt;0, '⑥-2A申告納付税額（3％）【室】'!D32-'⑦-2Aのうち道分【室】'!D32, 0), 0)</f>
        <v>0</v>
      </c>
      <c r="E32" s="10">
        <f>IFERROR(IF('⑥-2A申告納付税額（3％）【室】'!E32-'⑦-2Aのうち道分【室】'!E32&lt;0, '⑥-2A申告納付税額（3％）【室】'!E32-'⑦-2Aのうち道分【室】'!E32, 0), 0)</f>
        <v>0</v>
      </c>
      <c r="F32" s="10">
        <f>IFERROR(IF('⑥-2A申告納付税額（3％）【室】'!F32-'⑦-2Aのうち道分【室】'!F32&lt;0, '⑥-2A申告納付税額（3％）【室】'!F32-'⑦-2Aのうち道分【室】'!F32, 0), 0)</f>
        <v>0</v>
      </c>
      <c r="G32" s="10">
        <f>IFERROR(IF('⑥-2A申告納付税額（3％）【室】'!G32-'⑦-2Aのうち道分【室】'!G32&lt;0, '⑥-2A申告納付税額（3％）【室】'!G32-'⑦-2Aのうち道分【室】'!G32, 0), 0)</f>
        <v>0</v>
      </c>
      <c r="H32" s="10">
        <f>IFERROR(IF('⑥-2A申告納付税額（3％）【室】'!H32-'⑦-2Aのうち道分【室】'!H32&lt;0, '⑥-2A申告納付税額（3％）【室】'!H32-'⑦-2Aのうち道分【室】'!H32, 0), 0)</f>
        <v>0</v>
      </c>
      <c r="I32" s="10">
        <f>IFERROR(IF('⑥-2A申告納付税額（3％）【室】'!I32-'⑦-2Aのうち道分【室】'!I32&lt;0, '⑥-2A申告納付税額（3％）【室】'!I32-'⑦-2Aのうち道分【室】'!I32, 0), 0)</f>
        <v>0</v>
      </c>
      <c r="J32" s="10">
        <f>IFERROR(IF('⑥-2A申告納付税額（3％）【室】'!J32-'⑦-2Aのうち道分【室】'!J32&lt;0, '⑥-2A申告納付税額（3％）【室】'!J32-'⑦-2Aのうち道分【室】'!J32, 0), 0)</f>
        <v>0</v>
      </c>
      <c r="K32" s="10">
        <f>IFERROR(IF('⑥-2A申告納付税額（3％）【室】'!K32-'⑦-2Aのうち道分【室】'!K32&lt;0, '⑥-2A申告納付税額（3％）【室】'!K32-'⑦-2Aのうち道分【室】'!K32, 0), 0)</f>
        <v>0</v>
      </c>
      <c r="L32" s="10">
        <f>IFERROR(IF('⑥-2A申告納付税額（3％）【室】'!L32-'⑦-2Aのうち道分【室】'!L32&lt;0, '⑥-2A申告納付税額（3％）【室】'!L32-'⑦-2Aのうち道分【室】'!L32, 0), 0)</f>
        <v>0</v>
      </c>
      <c r="M32" s="10">
        <f>IFERROR(IF('⑥-2A申告納付税額（3％）【室】'!M32-'⑦-2Aのうち道分【室】'!M32&lt;0, '⑥-2A申告納付税額（3％）【室】'!M32-'⑦-2Aのうち道分【室】'!M32, 0), 0)</f>
        <v>0</v>
      </c>
      <c r="N32" s="91">
        <f>IFERROR(IF('⑥-2A申告納付税額（3％）【室】'!N32-'⑦-2Aのうち道分【室】'!N32&lt;0, '⑥-2A申告納付税額（3％）【室】'!N32-'⑦-2Aのうち道分【室】'!N32, 0), 0)</f>
        <v>0</v>
      </c>
      <c r="O32" s="91">
        <f>IFERROR(IF('⑥-2A申告納付税額（3％）【室】'!O32-'⑦-2Aのうち道分【室】'!O32&lt;0, '⑥-2A申告納付税額（3％）【室】'!O32-'⑦-2Aのうち道分【室】'!O32, 0), 0)</f>
        <v>0</v>
      </c>
      <c r="P32" s="91">
        <f>IFERROR(IF('⑥-2A申告納付税額（3％）【室】'!P32-'⑦-2Aのうち道分【室】'!P32&lt;0, '⑥-2A申告納付税額（3％）【室】'!P32-'⑦-2Aのうち道分【室】'!P32, 0), 0)</f>
        <v>0</v>
      </c>
      <c r="Q32" s="91">
        <f>IFERROR(IF('⑥-2A申告納付税額（3％）【室】'!Q32-'⑦-2Aのうち道分【室】'!Q32&lt;0, '⑥-2A申告納付税額（3％）【室】'!Q32-'⑦-2Aのうち道分【室】'!Q32, 0), 0)</f>
        <v>0</v>
      </c>
      <c r="R32" s="91">
        <f>IFERROR(IF('⑥-2A申告納付税額（3％）【室】'!R32-'⑦-2Aのうち道分【室】'!R32&lt;0, '⑥-2A申告納付税額（3％）【室】'!R32-'⑦-2Aのうち道分【室】'!R32, 0), 0)</f>
        <v>0</v>
      </c>
      <c r="S32" s="91">
        <f>IFERROR(IF('⑥-2A申告納付税額（3％）【室】'!S32-'⑦-2Aのうち道分【室】'!S32&lt;0, '⑥-2A申告納付税額（3％）【室】'!S32-'⑦-2Aのうち道分【室】'!S32, 0), 0)</f>
        <v>0</v>
      </c>
      <c r="T32" s="91">
        <f>IFERROR(IF('⑥-2A申告納付税額（3％）【室】'!T32-'⑦-2Aのうち道分【室】'!T32&lt;0, '⑥-2A申告納付税額（3％）【室】'!T32-'⑦-2Aのうち道分【室】'!T32, 0), 0)</f>
        <v>0</v>
      </c>
      <c r="U32" s="91">
        <f>IFERROR(IF('⑥-2A申告納付税額（3％）【室】'!U32-'⑦-2Aのうち道分【室】'!U32&lt;0, '⑥-2A申告納付税額（3％）【室】'!U32-'⑦-2Aのうち道分【室】'!U32, 0), 0)</f>
        <v>0</v>
      </c>
      <c r="V32" s="91">
        <f>IFERROR(IF('⑥-2A申告納付税額（3％）【室】'!V32-'⑦-2Aのうち道分【室】'!V32&lt;0, '⑥-2A申告納付税額（3％）【室】'!V32-'⑦-2Aのうち道分【室】'!V32, 0), 0)</f>
        <v>0</v>
      </c>
      <c r="W32" s="91">
        <f>IFERROR(IF('⑥-2A申告納付税額（3％）【室】'!W32-'⑦-2Aのうち道分【室】'!W32&lt;0, '⑥-2A申告納付税額（3％）【室】'!W32-'⑦-2Aのうち道分【室】'!W32, 0), 0)</f>
        <v>0</v>
      </c>
      <c r="X32" s="91">
        <f>IFERROR(IF('⑥-2A申告納付税額（3％）【室】'!X32-'⑦-2Aのうち道分【室】'!X32&lt;0, '⑥-2A申告納付税額（3％）【室】'!X32-'⑦-2Aのうち道分【室】'!X32, 0), 0)</f>
        <v>0</v>
      </c>
      <c r="Y32" s="91">
        <f>IFERROR(IF('⑥-2A申告納付税額（3％）【室】'!Y32-'⑦-2Aのうち道分【室】'!Y32&lt;0, '⑥-2A申告納付税額（3％）【室】'!Y32-'⑦-2Aのうち道分【室】'!Y32, 0), 0)</f>
        <v>0</v>
      </c>
      <c r="Z32" s="91">
        <f>IFERROR(IF('⑥-2A申告納付税額（3％）【室】'!Z32-'⑦-2Aのうち道分【室】'!Z32&lt;0, '⑥-2A申告納付税額（3％）【室】'!Z32-'⑦-2Aのうち道分【室】'!Z32, 0), 0)</f>
        <v>0</v>
      </c>
      <c r="AA32" s="91">
        <f>IFERROR(IF('⑥-2A申告納付税額（3％）【室】'!AA32-'⑦-2Aのうち道分【室】'!AA32&lt;0, '⑥-2A申告納付税額（3％）【室】'!AA32-'⑦-2Aのうち道分【室】'!AA32, 0), 0)</f>
        <v>0</v>
      </c>
      <c r="AB32" s="91">
        <f>IFERROR(IF('⑥-2A申告納付税額（3％）【室】'!AB32-'⑦-2Aのうち道分【室】'!AB32&lt;0, '⑥-2A申告納付税額（3％）【室】'!AB32-'⑦-2Aのうち道分【室】'!AB32, 0), 0)</f>
        <v>0</v>
      </c>
      <c r="AC32" s="91">
        <f>IFERROR(IF('⑥-2A申告納付税額（3％）【室】'!AC32-'⑦-2Aのうち道分【室】'!AC32&lt;0, '⑥-2A申告納付税額（3％）【室】'!AC32-'⑦-2Aのうち道分【室】'!AC32, 0), 0)</f>
        <v>0</v>
      </c>
      <c r="AD32" s="91">
        <f>IFERROR(IF('⑥-2A申告納付税額（3％）【室】'!AD32-'⑦-2Aのうち道分【室】'!AD32&lt;0, '⑥-2A申告納付税額（3％）【室】'!AD32-'⑦-2Aのうち道分【室】'!AD32, 0), 0)</f>
        <v>0</v>
      </c>
      <c r="AE32" s="91">
        <f>IFERROR(IF('⑥-2A申告納付税額（3％）【室】'!AE32-'⑦-2Aのうち道分【室】'!AE32&lt;0, '⑥-2A申告納付税額（3％）【室】'!AE32-'⑦-2Aのうち道分【室】'!AE32, 0), 0)</f>
        <v>0</v>
      </c>
      <c r="AF32" s="91">
        <f>IFERROR(IF('⑥-2A申告納付税額（3％）【室】'!AF32-'⑦-2Aのうち道分【室】'!AF32&lt;0, '⑥-2A申告納付税額（3％）【室】'!AF32-'⑦-2Aのうち道分【室】'!AF32, 0), 0)</f>
        <v>0</v>
      </c>
      <c r="AG32" s="91">
        <f>IFERROR(IF('⑥-2A申告納付税額（3％）【室】'!AG32-'⑦-2Aのうち道分【室】'!AG32&lt;0, '⑥-2A申告納付税額（3％）【室】'!AG32-'⑦-2Aのうち道分【室】'!AG32, 0), 0)</f>
        <v>0</v>
      </c>
      <c r="AH32" s="91">
        <f>IFERROR(IF('⑥-2A申告納付税額（3％）【室】'!AH32-'⑦-2Aのうち道分【室】'!AH32&lt;0, '⑥-2A申告納付税額（3％）【室】'!AH32-'⑦-2Aのうち道分【室】'!AH32, 0), 0)</f>
        <v>0</v>
      </c>
      <c r="AI32" s="91">
        <f>IFERROR(IF('⑥-2A申告納付税額（3％）【室】'!AI32-'⑦-2Aのうち道分【室】'!AI32&lt;0, '⑥-2A申告納付税額（3％）【室】'!AI32-'⑦-2Aのうち道分【室】'!AI32, 0), 0)</f>
        <v>0</v>
      </c>
      <c r="AJ32" s="91">
        <f>IFERROR(IF('⑥-2A申告納付税額（3％）【室】'!AJ32-'⑦-2Aのうち道分【室】'!AJ32&lt;0, '⑥-2A申告納付税額（3％）【室】'!AJ32-'⑦-2Aのうち道分【室】'!AJ32, 0), 0)</f>
        <v>0</v>
      </c>
      <c r="AK32" s="91">
        <f>IFERROR(IF('⑥-2A申告納付税額（3％）【室】'!AK32-'⑦-2Aのうち道分【室】'!AK32&lt;0, '⑥-2A申告納付税額（3％）【室】'!AK32-'⑦-2Aのうち道分【室】'!AK32, 0), 0)</f>
        <v>0</v>
      </c>
      <c r="AL32" s="91">
        <f>IFERROR(IF('⑥-2A申告納付税額（3％）【室】'!AL32-'⑦-2Aのうち道分【室】'!AL32&lt;0, '⑥-2A申告納付税額（3％）【室】'!AL32-'⑦-2Aのうち道分【室】'!AL32, 0), 0)</f>
        <v>0</v>
      </c>
      <c r="AM32" s="91">
        <f>IFERROR(IF('⑥-2A申告納付税額（3％）【室】'!AM32-'⑦-2Aのうち道分【室】'!AM32&lt;0, '⑥-2A申告納付税額（3％）【室】'!AM32-'⑦-2Aのうち道分【室】'!AM32, 0), 0)</f>
        <v>0</v>
      </c>
      <c r="AN32" s="91">
        <f>IFERROR(IF('⑥-2A申告納付税額（3％）【室】'!AN32-'⑦-2Aのうち道分【室】'!AN32&lt;0, '⑥-2A申告納付税額（3％）【室】'!AN32-'⑦-2Aのうち道分【室】'!AN32, 0), 0)</f>
        <v>0</v>
      </c>
      <c r="AO32" s="91">
        <f>IFERROR(IF('⑥-2A申告納付税額（3％）【室】'!AO32-'⑦-2Aのうち道分【室】'!AO32&lt;0, '⑥-2A申告納付税額（3％）【室】'!AO32-'⑦-2Aのうち道分【室】'!AO32, 0), 0)</f>
        <v>0</v>
      </c>
      <c r="AP32" s="91">
        <f>IFERROR(IF('⑥-2A申告納付税額（3％）【室】'!AP32-'⑦-2Aのうち道分【室】'!AP32&lt;0, '⑥-2A申告納付税額（3％）【室】'!AP32-'⑦-2Aのうち道分【室】'!AP32, 0), 0)</f>
        <v>0</v>
      </c>
      <c r="AQ32" s="91">
        <f>IFERROR(IF('⑥-2A申告納付税額（3％）【室】'!AQ32-'⑦-2Aのうち道分【室】'!AQ32&lt;0, '⑥-2A申告納付税額（3％）【室】'!AQ32-'⑦-2Aのうち道分【室】'!AQ32, 0), 0)</f>
        <v>0</v>
      </c>
      <c r="AR32" s="91">
        <f>IFERROR(IF('⑥-2A申告納付税額（3％）【室】'!AR32-'⑦-2Aのうち道分【室】'!AR32&lt;0, '⑥-2A申告納付税額（3％）【室】'!AR32-'⑦-2Aのうち道分【室】'!AR32, 0), 0)</f>
        <v>0</v>
      </c>
      <c r="AS32" s="91">
        <f>IFERROR(IF('⑥-2A申告納付税額（3％）【室】'!AS32-'⑦-2Aのうち道分【室】'!AS32&lt;0, '⑥-2A申告納付税額（3％）【室】'!AS32-'⑦-2Aのうち道分【室】'!AS32, 0), 0)</f>
        <v>0</v>
      </c>
      <c r="AT32" s="91">
        <f>IFERROR(IF('⑥-2A申告納付税額（3％）【室】'!AT32-'⑦-2Aのうち道分【室】'!AT32&lt;0, '⑥-2A申告納付税額（3％）【室】'!AT32-'⑦-2Aのうち道分【室】'!AT32, 0), 0)</f>
        <v>0</v>
      </c>
      <c r="AU32" s="91">
        <f>IFERROR(IF('⑥-2A申告納付税額（3％）【室】'!AU32-'⑦-2Aのうち道分【室】'!AU32&lt;0, '⑥-2A申告納付税額（3％）【室】'!AU32-'⑦-2Aのうち道分【室】'!AU32, 0), 0)</f>
        <v>0</v>
      </c>
      <c r="AV32" s="91">
        <f>IFERROR(IF('⑥-2A申告納付税額（3％）【室】'!AV32-'⑦-2Aのうち道分【室】'!AV32&lt;0, '⑥-2A申告納付税額（3％）【室】'!AV32-'⑦-2Aのうち道分【室】'!AV32, 0), 0)</f>
        <v>0</v>
      </c>
      <c r="AW32" s="91">
        <f>IFERROR(IF('⑥-2A申告納付税額（3％）【室】'!AW32-'⑦-2Aのうち道分【室】'!AW32&lt;0, '⑥-2A申告納付税額（3％）【室】'!AW32-'⑦-2Aのうち道分【室】'!AW32, 0), 0)</f>
        <v>0</v>
      </c>
      <c r="AX32" s="91">
        <f>IFERROR(IF('⑥-2A申告納付税額（3％）【室】'!AX32-'⑦-2Aのうち道分【室】'!AX32&lt;0, '⑥-2A申告納付税額（3％）【室】'!AX32-'⑦-2Aのうち道分【室】'!AX32, 0), 0)</f>
        <v>0</v>
      </c>
      <c r="AY32" s="91">
        <f>IFERROR(IF('⑥-2A申告納付税額（3％）【室】'!AY32-'⑦-2Aのうち道分【室】'!AY32&lt;0, '⑥-2A申告納付税額（3％）【室】'!AY32-'⑦-2Aのうち道分【室】'!AY32, 0), 0)</f>
        <v>0</v>
      </c>
      <c r="AZ32" s="91">
        <f>IFERROR(IF('⑥-2A申告納付税額（3％）【室】'!AZ32-'⑦-2Aのうち道分【室】'!AZ32&lt;0, '⑥-2A申告納付税額（3％）【室】'!AZ32-'⑦-2Aのうち道分【室】'!AZ32, 0), 0)</f>
        <v>0</v>
      </c>
      <c r="BA32" s="91">
        <f>IFERROR(IF('⑥-2A申告納付税額（3％）【室】'!BA32-'⑦-2Aのうち道分【室】'!BA32&lt;0, '⑥-2A申告納付税額（3％）【室】'!BA32-'⑦-2Aのうち道分【室】'!BA32, 0), 0)</f>
        <v>0</v>
      </c>
      <c r="BB32" s="91">
        <f>IFERROR(IF('⑥-2A申告納付税額（3％）【室】'!BB32-'⑦-2Aのうち道分【室】'!BB32&lt;0, '⑥-2A申告納付税額（3％）【室】'!BB32-'⑦-2Aのうち道分【室】'!BB32, 0), 0)</f>
        <v>0</v>
      </c>
      <c r="BC32" s="91">
        <f>IFERROR(IF('⑥-2A申告納付税額（3％）【室】'!BC32-'⑦-2Aのうち道分【室】'!BC32&lt;0, '⑥-2A申告納付税額（3％）【室】'!BC32-'⑦-2Aのうち道分【室】'!BC32, 0), 0)</f>
        <v>0</v>
      </c>
      <c r="BD32" s="91">
        <f>IFERROR(IF('⑥-2A申告納付税額（3％）【室】'!BD32-'⑦-2Aのうち道分【室】'!BD32&lt;0, '⑥-2A申告納付税額（3％）【室】'!BD32-'⑦-2Aのうち道分【室】'!BD32, 0), 0)</f>
        <v>0</v>
      </c>
      <c r="BE32" s="91">
        <f>IFERROR(IF('⑥-2A申告納付税額（3％）【室】'!BE32-'⑦-2Aのうち道分【室】'!BE32&lt;0, '⑥-2A申告納付税額（3％）【室】'!BE32-'⑦-2Aのうち道分【室】'!BE32, 0), 0)</f>
        <v>0</v>
      </c>
      <c r="BF32" s="91">
        <f>IFERROR(IF('⑥-2A申告納付税額（3％）【室】'!BF32-'⑦-2Aのうち道分【室】'!BF32&lt;0, '⑥-2A申告納付税額（3％）【室】'!BF32-'⑦-2Aのうち道分【室】'!BF32, 0), 0)</f>
        <v>0</v>
      </c>
      <c r="BG32" s="91">
        <f>IFERROR(IF('⑥-2A申告納付税額（3％）【室】'!BG32-'⑦-2Aのうち道分【室】'!BG32&lt;0, '⑥-2A申告納付税額（3％）【室】'!BG32-'⑦-2Aのうち道分【室】'!BG32, 0), 0)</f>
        <v>0</v>
      </c>
      <c r="BH32" s="91">
        <f>IFERROR(IF('⑥-2A申告納付税額（3％）【室】'!BH32-'⑦-2Aのうち道分【室】'!BH32&lt;0, '⑥-2A申告納付税額（3％）【室】'!BH32-'⑦-2Aのうち道分【室】'!BH32, 0), 0)</f>
        <v>0</v>
      </c>
      <c r="BI32" s="91">
        <f>IFERROR(IF('⑥-2A申告納付税額（3％）【室】'!BI32-'⑦-2Aのうち道分【室】'!BI32&lt;0, '⑥-2A申告納付税額（3％）【室】'!BI32-'⑦-2Aのうち道分【室】'!BI32, 0), 0)</f>
        <v>0</v>
      </c>
      <c r="BJ32" s="91">
        <f>IFERROR(IF('⑥-2A申告納付税額（3％）【室】'!BJ32-'⑦-2Aのうち道分【室】'!BJ32&lt;0, '⑥-2A申告納付税額（3％）【室】'!BJ32-'⑦-2Aのうち道分【室】'!BJ32, 0), 0)</f>
        <v>0</v>
      </c>
      <c r="BK32" s="91">
        <f>IFERROR(IF('⑥-2A申告納付税額（3％）【室】'!BK32-'⑦-2Aのうち道分【室】'!BK32&lt;0, '⑥-2A申告納付税額（3％）【室】'!BK32-'⑦-2Aのうち道分【室】'!BK32, 0), 0)</f>
        <v>0</v>
      </c>
      <c r="BL32" s="91">
        <f>IFERROR(IF('⑥-2A申告納付税額（3％）【室】'!BL32-'⑦-2Aのうち道分【室】'!BL32&lt;0, '⑥-2A申告納付税額（3％）【室】'!BL32-'⑦-2Aのうち道分【室】'!BL32, 0), 0)</f>
        <v>0</v>
      </c>
      <c r="BM32" s="91">
        <f>IFERROR(IF('⑥-2A申告納付税額（3％）【室】'!BM32-'⑦-2Aのうち道分【室】'!BM32&lt;0, '⑥-2A申告納付税額（3％）【室】'!BM32-'⑦-2Aのうち道分【室】'!BM32, 0), 0)</f>
        <v>0</v>
      </c>
      <c r="BN32" s="91">
        <f>IFERROR(IF('⑥-2A申告納付税額（3％）【室】'!BN32-'⑦-2Aのうち道分【室】'!BN32&lt;0, '⑥-2A申告納付税額（3％）【室】'!BN32-'⑦-2Aのうち道分【室】'!BN32, 0), 0)</f>
        <v>0</v>
      </c>
      <c r="BO32" s="91">
        <f>IFERROR(IF('⑥-2A申告納付税額（3％）【室】'!BO32-'⑦-2Aのうち道分【室】'!BO32&lt;0, '⑥-2A申告納付税額（3％）【室】'!BO32-'⑦-2Aのうち道分【室】'!BO32, 0), 0)</f>
        <v>0</v>
      </c>
      <c r="BP32" s="91">
        <f>IFERROR(IF('⑥-2A申告納付税額（3％）【室】'!BP32-'⑦-2Aのうち道分【室】'!BP32&lt;0, '⑥-2A申告納付税額（3％）【室】'!BP32-'⑦-2Aのうち道分【室】'!BP32, 0), 0)</f>
        <v>0</v>
      </c>
      <c r="BQ32" s="91">
        <f>IFERROR(IF('⑥-2A申告納付税額（3％）【室】'!BQ32-'⑦-2Aのうち道分【室】'!BQ32&lt;0, '⑥-2A申告納付税額（3％）【室】'!BQ32-'⑦-2Aのうち道分【室】'!BQ32, 0), 0)</f>
        <v>0</v>
      </c>
      <c r="BR32" s="91">
        <f>IFERROR(IF('⑥-2A申告納付税額（3％）【室】'!BR32-'⑦-2Aのうち道分【室】'!BR32&lt;0, '⑥-2A申告納付税額（3％）【室】'!BR32-'⑦-2Aのうち道分【室】'!BR32, 0), 0)</f>
        <v>0</v>
      </c>
      <c r="BS32" s="91">
        <f>IFERROR(IF('⑥-2A申告納付税額（3％）【室】'!BS32-'⑦-2Aのうち道分【室】'!BS32&lt;0, '⑥-2A申告納付税額（3％）【室】'!BS32-'⑦-2Aのうち道分【室】'!BS32, 0), 0)</f>
        <v>0</v>
      </c>
      <c r="BT32" s="91">
        <f>IFERROR(IF('⑥-2A申告納付税額（3％）【室】'!BT32-'⑦-2Aのうち道分【室】'!BT32&lt;0, '⑥-2A申告納付税額（3％）【室】'!BT32-'⑦-2Aのうち道分【室】'!BT32, 0), 0)</f>
        <v>0</v>
      </c>
      <c r="BU32" s="91">
        <f>IFERROR(IF('⑥-2A申告納付税額（3％）【室】'!BU32-'⑦-2Aのうち道分【室】'!BU32&lt;0, '⑥-2A申告納付税額（3％）【室】'!BU32-'⑦-2Aのうち道分【室】'!BU32, 0), 0)</f>
        <v>0</v>
      </c>
      <c r="BV32" s="91">
        <f>IFERROR(IF('⑥-2A申告納付税額（3％）【室】'!BV32-'⑦-2Aのうち道分【室】'!BV32&lt;0, '⑥-2A申告納付税額（3％）【室】'!BV32-'⑦-2Aのうち道分【室】'!BV32, 0), 0)</f>
        <v>0</v>
      </c>
      <c r="BW32" s="91">
        <f>IFERROR(IF('⑥-2A申告納付税額（3％）【室】'!BW32-'⑦-2Aのうち道分【室】'!BW32&lt;0, '⑥-2A申告納付税額（3％）【室】'!BW32-'⑦-2Aのうち道分【室】'!BW32, 0), 0)</f>
        <v>0</v>
      </c>
      <c r="BX32" s="91">
        <f>IFERROR(IF('⑥-2A申告納付税額（3％）【室】'!BX32-'⑦-2Aのうち道分【室】'!BX32&lt;0, '⑥-2A申告納付税額（3％）【室】'!BX32-'⑦-2Aのうち道分【室】'!BX32, 0), 0)</f>
        <v>0</v>
      </c>
      <c r="BY32" s="91">
        <f>IFERROR(IF('⑥-2A申告納付税額（3％）【室】'!BY32-'⑦-2Aのうち道分【室】'!BY32&lt;0, '⑥-2A申告納付税額（3％）【室】'!BY32-'⑦-2Aのうち道分【室】'!BY32, 0), 0)</f>
        <v>0</v>
      </c>
      <c r="BZ32" s="91">
        <f>IFERROR(IF('⑥-2A申告納付税額（3％）【室】'!BZ32-'⑦-2Aのうち道分【室】'!BZ32&lt;0, '⑥-2A申告納付税額（3％）【室】'!BZ32-'⑦-2Aのうち道分【室】'!BZ32, 0), 0)</f>
        <v>0</v>
      </c>
      <c r="CA32" s="91">
        <f>IFERROR(IF('⑥-2A申告納付税額（3％）【室】'!CA32-'⑦-2Aのうち道分【室】'!CA32&lt;0, '⑥-2A申告納付税額（3％）【室】'!CA32-'⑦-2Aのうち道分【室】'!CA32, 0), 0)</f>
        <v>0</v>
      </c>
      <c r="CB32" s="91">
        <f>IFERROR(IF('⑥-2A申告納付税額（3％）【室】'!CB32-'⑦-2Aのうち道分【室】'!CB32&lt;0, '⑥-2A申告納付税額（3％）【室】'!CB32-'⑦-2Aのうち道分【室】'!CB32, 0), 0)</f>
        <v>0</v>
      </c>
      <c r="CC32" s="91">
        <f>IFERROR(IF('⑥-2A申告納付税額（3％）【室】'!CC32-'⑦-2Aのうち道分【室】'!CC32&lt;0, '⑥-2A申告納付税額（3％）【室】'!CC32-'⑦-2Aのうち道分【室】'!CC32, 0), 0)</f>
        <v>0</v>
      </c>
      <c r="CD32" s="91">
        <f>IFERROR(IF('⑥-2A申告納付税額（3％）【室】'!CD32-'⑦-2Aのうち道分【室】'!CD32&lt;0, '⑥-2A申告納付税額（3％）【室】'!CD32-'⑦-2Aのうち道分【室】'!CD32, 0), 0)</f>
        <v>0</v>
      </c>
      <c r="CE32" s="91">
        <f>IFERROR(IF('⑥-2A申告納付税額（3％）【室】'!CE32-'⑦-2Aのうち道分【室】'!CE32&lt;0, '⑥-2A申告納付税額（3％）【室】'!CE32-'⑦-2Aのうち道分【室】'!CE32, 0), 0)</f>
        <v>0</v>
      </c>
      <c r="CF32" s="91">
        <f>IFERROR(IF('⑥-2A申告納付税額（3％）【室】'!CF32-'⑦-2Aのうち道分【室】'!CF32&lt;0, '⑥-2A申告納付税額（3％）【室】'!CF32-'⑦-2Aのうち道分【室】'!CF32, 0), 0)</f>
        <v>0</v>
      </c>
      <c r="CG32" s="91">
        <f>IFERROR(IF('⑥-2A申告納付税額（3％）【室】'!CG32-'⑦-2Aのうち道分【室】'!CG32&lt;0, '⑥-2A申告納付税額（3％）【室】'!CG32-'⑦-2Aのうち道分【室】'!CG32, 0), 0)</f>
        <v>0</v>
      </c>
      <c r="CH32" s="91">
        <f>IFERROR(IF('⑥-2A申告納付税額（3％）【室】'!CH32-'⑦-2Aのうち道分【室】'!CH32&lt;0, '⑥-2A申告納付税額（3％）【室】'!CH32-'⑦-2Aのうち道分【室】'!CH32, 0), 0)</f>
        <v>0</v>
      </c>
      <c r="CI32" s="91">
        <f>IFERROR(IF('⑥-2A申告納付税額（3％）【室】'!CI32-'⑦-2Aのうち道分【室】'!CI32&lt;0, '⑥-2A申告納付税額（3％）【室】'!CI32-'⑦-2Aのうち道分【室】'!CI32, 0), 0)</f>
        <v>0</v>
      </c>
      <c r="CJ32" s="91">
        <f>IFERROR(IF('⑥-2A申告納付税額（3％）【室】'!CJ32-'⑦-2Aのうち道分【室】'!CJ32&lt;0, '⑥-2A申告納付税額（3％）【室】'!CJ32-'⑦-2Aのうち道分【室】'!CJ32, 0), 0)</f>
        <v>0</v>
      </c>
      <c r="CK32" s="91">
        <f>IFERROR(IF('⑥-2A申告納付税額（3％）【室】'!CK32-'⑦-2Aのうち道分【室】'!CK32&lt;0, '⑥-2A申告納付税額（3％）【室】'!CK32-'⑦-2Aのうち道分【室】'!CK32, 0), 0)</f>
        <v>0</v>
      </c>
      <c r="CL32" s="91">
        <f>IFERROR(IF('⑥-2A申告納付税額（3％）【室】'!CL32-'⑦-2Aのうち道分【室】'!CL32&lt;0, '⑥-2A申告納付税額（3％）【室】'!CL32-'⑦-2Aのうち道分【室】'!CL32, 0), 0)</f>
        <v>0</v>
      </c>
      <c r="CM32" s="91">
        <f>IFERROR(IF('⑥-2A申告納付税額（3％）【室】'!CM32-'⑦-2Aのうち道分【室】'!CM32&lt;0, '⑥-2A申告納付税額（3％）【室】'!CM32-'⑦-2Aのうち道分【室】'!CM32, 0), 0)</f>
        <v>0</v>
      </c>
      <c r="CN32" s="91">
        <f>IFERROR(IF('⑥-2A申告納付税額（3％）【室】'!CN32-'⑦-2Aのうち道分【室】'!CN32&lt;0, '⑥-2A申告納付税額（3％）【室】'!CN32-'⑦-2Aのうち道分【室】'!CN32, 0), 0)</f>
        <v>0</v>
      </c>
      <c r="CO32" s="91">
        <f>IFERROR(IF('⑥-2A申告納付税額（3％）【室】'!CO32-'⑦-2Aのうち道分【室】'!CO32&lt;0, '⑥-2A申告納付税額（3％）【室】'!CO32-'⑦-2Aのうち道分【室】'!CO32, 0), 0)</f>
        <v>0</v>
      </c>
      <c r="CP32" s="91">
        <f>IFERROR(IF('⑥-2A申告納付税額（3％）【室】'!CP32-'⑦-2Aのうち道分【室】'!CP32&lt;0, '⑥-2A申告納付税額（3％）【室】'!CP32-'⑦-2Aのうち道分【室】'!CP32, 0), 0)</f>
        <v>0</v>
      </c>
      <c r="CQ32" s="91">
        <f>IFERROR(IF('⑥-2A申告納付税額（3％）【室】'!CQ32-'⑦-2Aのうち道分【室】'!CQ32&lt;0, '⑥-2A申告納付税額（3％）【室】'!CQ32-'⑦-2Aのうち道分【室】'!CQ32, 0), 0)</f>
        <v>0</v>
      </c>
      <c r="CR32" s="91">
        <f>IFERROR(IF('⑥-2A申告納付税額（3％）【室】'!CR32-'⑦-2Aのうち道分【室】'!CR32&lt;0, '⑥-2A申告納付税額（3％）【室】'!CR32-'⑦-2Aのうち道分【室】'!CR32, 0), 0)</f>
        <v>0</v>
      </c>
      <c r="CS32" s="91">
        <f>IFERROR(IF('⑥-2A申告納付税額（3％）【室】'!CS32-'⑦-2Aのうち道分【室】'!CS32&lt;0, '⑥-2A申告納付税額（3％）【室】'!CS32-'⑦-2Aのうち道分【室】'!CS32, 0), 0)</f>
        <v>0</v>
      </c>
      <c r="CT32" s="91">
        <f>IFERROR(IF('⑥-2A申告納付税額（3％）【室】'!CT32-'⑦-2Aのうち道分【室】'!CT32&lt;0, '⑥-2A申告納付税額（3％）【室】'!CT32-'⑦-2Aのうち道分【室】'!CT32, 0), 0)</f>
        <v>0</v>
      </c>
      <c r="CU32" s="91">
        <f>IFERROR(IF('⑥-2A申告納付税額（3％）【室】'!CU32-'⑦-2Aのうち道分【室】'!CU32&lt;0, '⑥-2A申告納付税額（3％）【室】'!CU32-'⑦-2Aのうち道分【室】'!CU32, 0), 0)</f>
        <v>0</v>
      </c>
      <c r="CV32" s="91">
        <f>IFERROR(IF('⑥-2A申告納付税額（3％）【室】'!CV32-'⑦-2Aのうち道分【室】'!CV32&lt;0, '⑥-2A申告納付税額（3％）【室】'!CV32-'⑦-2Aのうち道分【室】'!CV32, 0), 0)</f>
        <v>0</v>
      </c>
      <c r="CW32" s="91">
        <f>IFERROR(IF('⑥-2A申告納付税額（3％）【室】'!CW32-'⑦-2Aのうち道分【室】'!CW32&lt;0, '⑥-2A申告納付税額（3％）【室】'!CW32-'⑦-2Aのうち道分【室】'!CW32, 0), 0)</f>
        <v>0</v>
      </c>
      <c r="CX32" s="91">
        <f>IFERROR(IF('⑥-2A申告納付税額（3％）【室】'!CX32-'⑦-2Aのうち道分【室】'!CX32&lt;0, '⑥-2A申告納付税額（3％）【室】'!CX32-'⑦-2Aのうち道分【室】'!CX32, 0), 0)</f>
        <v>0</v>
      </c>
      <c r="CY32" s="165">
        <f t="shared" si="7"/>
        <v>0</v>
      </c>
      <c r="DC32" s="95">
        <v>24</v>
      </c>
      <c r="DD32" s="5">
        <f xml:space="preserve"> SUMIF(C32:CX32,"&lt;0",'①-2入力シート（宿泊人数）【室】'!C32:CX32)</f>
        <v>0</v>
      </c>
      <c r="DE32" s="5">
        <f xml:space="preserve"> SUMIF(C32:CX32,"&lt;0",'⑥-2A申告納付税額（3％）【室】'!C32:CX32)</f>
        <v>0</v>
      </c>
    </row>
    <row r="33" spans="1:113">
      <c r="A33" s="196"/>
      <c r="B33" s="92">
        <v>25</v>
      </c>
      <c r="C33" s="10">
        <f>IFERROR(IF('⑥-2A申告納付税額（3％）【室】'!C33-'⑦-2Aのうち道分【室】'!C33&lt;0, '⑥-2A申告納付税額（3％）【室】'!C33-'⑦-2Aのうち道分【室】'!C33, 0), 0)</f>
        <v>0</v>
      </c>
      <c r="D33" s="10">
        <f>IFERROR(IF('⑥-2A申告納付税額（3％）【室】'!D33-'⑦-2Aのうち道分【室】'!D33&lt;0, '⑥-2A申告納付税額（3％）【室】'!D33-'⑦-2Aのうち道分【室】'!D33, 0), 0)</f>
        <v>0</v>
      </c>
      <c r="E33" s="10">
        <f>IFERROR(IF('⑥-2A申告納付税額（3％）【室】'!E33-'⑦-2Aのうち道分【室】'!E33&lt;0, '⑥-2A申告納付税額（3％）【室】'!E33-'⑦-2Aのうち道分【室】'!E33, 0), 0)</f>
        <v>0</v>
      </c>
      <c r="F33" s="10">
        <f>IFERROR(IF('⑥-2A申告納付税額（3％）【室】'!F33-'⑦-2Aのうち道分【室】'!F33&lt;0, '⑥-2A申告納付税額（3％）【室】'!F33-'⑦-2Aのうち道分【室】'!F33, 0), 0)</f>
        <v>0</v>
      </c>
      <c r="G33" s="10">
        <f>IFERROR(IF('⑥-2A申告納付税額（3％）【室】'!G33-'⑦-2Aのうち道分【室】'!G33&lt;0, '⑥-2A申告納付税額（3％）【室】'!G33-'⑦-2Aのうち道分【室】'!G33, 0), 0)</f>
        <v>0</v>
      </c>
      <c r="H33" s="10">
        <f>IFERROR(IF('⑥-2A申告納付税額（3％）【室】'!H33-'⑦-2Aのうち道分【室】'!H33&lt;0, '⑥-2A申告納付税額（3％）【室】'!H33-'⑦-2Aのうち道分【室】'!H33, 0), 0)</f>
        <v>0</v>
      </c>
      <c r="I33" s="10">
        <f>IFERROR(IF('⑥-2A申告納付税額（3％）【室】'!I33-'⑦-2Aのうち道分【室】'!I33&lt;0, '⑥-2A申告納付税額（3％）【室】'!I33-'⑦-2Aのうち道分【室】'!I33, 0), 0)</f>
        <v>0</v>
      </c>
      <c r="J33" s="10">
        <f>IFERROR(IF('⑥-2A申告納付税額（3％）【室】'!J33-'⑦-2Aのうち道分【室】'!J33&lt;0, '⑥-2A申告納付税額（3％）【室】'!J33-'⑦-2Aのうち道分【室】'!J33, 0), 0)</f>
        <v>0</v>
      </c>
      <c r="K33" s="10">
        <f>IFERROR(IF('⑥-2A申告納付税額（3％）【室】'!K33-'⑦-2Aのうち道分【室】'!K33&lt;0, '⑥-2A申告納付税額（3％）【室】'!K33-'⑦-2Aのうち道分【室】'!K33, 0), 0)</f>
        <v>0</v>
      </c>
      <c r="L33" s="10">
        <f>IFERROR(IF('⑥-2A申告納付税額（3％）【室】'!L33-'⑦-2Aのうち道分【室】'!L33&lt;0, '⑥-2A申告納付税額（3％）【室】'!L33-'⑦-2Aのうち道分【室】'!L33, 0), 0)</f>
        <v>0</v>
      </c>
      <c r="M33" s="10">
        <f>IFERROR(IF('⑥-2A申告納付税額（3％）【室】'!M33-'⑦-2Aのうち道分【室】'!M33&lt;0, '⑥-2A申告納付税額（3％）【室】'!M33-'⑦-2Aのうち道分【室】'!M33, 0), 0)</f>
        <v>0</v>
      </c>
      <c r="N33" s="91">
        <f>IFERROR(IF('⑥-2A申告納付税額（3％）【室】'!N33-'⑦-2Aのうち道分【室】'!N33&lt;0, '⑥-2A申告納付税額（3％）【室】'!N33-'⑦-2Aのうち道分【室】'!N33, 0), 0)</f>
        <v>0</v>
      </c>
      <c r="O33" s="91">
        <f>IFERROR(IF('⑥-2A申告納付税額（3％）【室】'!O33-'⑦-2Aのうち道分【室】'!O33&lt;0, '⑥-2A申告納付税額（3％）【室】'!O33-'⑦-2Aのうち道分【室】'!O33, 0), 0)</f>
        <v>0</v>
      </c>
      <c r="P33" s="91">
        <f>IFERROR(IF('⑥-2A申告納付税額（3％）【室】'!P33-'⑦-2Aのうち道分【室】'!P33&lt;0, '⑥-2A申告納付税額（3％）【室】'!P33-'⑦-2Aのうち道分【室】'!P33, 0), 0)</f>
        <v>0</v>
      </c>
      <c r="Q33" s="91">
        <f>IFERROR(IF('⑥-2A申告納付税額（3％）【室】'!Q33-'⑦-2Aのうち道分【室】'!Q33&lt;0, '⑥-2A申告納付税額（3％）【室】'!Q33-'⑦-2Aのうち道分【室】'!Q33, 0), 0)</f>
        <v>0</v>
      </c>
      <c r="R33" s="91">
        <f>IFERROR(IF('⑥-2A申告納付税額（3％）【室】'!R33-'⑦-2Aのうち道分【室】'!R33&lt;0, '⑥-2A申告納付税額（3％）【室】'!R33-'⑦-2Aのうち道分【室】'!R33, 0), 0)</f>
        <v>0</v>
      </c>
      <c r="S33" s="91">
        <f>IFERROR(IF('⑥-2A申告納付税額（3％）【室】'!S33-'⑦-2Aのうち道分【室】'!S33&lt;0, '⑥-2A申告納付税額（3％）【室】'!S33-'⑦-2Aのうち道分【室】'!S33, 0), 0)</f>
        <v>0</v>
      </c>
      <c r="T33" s="91">
        <f>IFERROR(IF('⑥-2A申告納付税額（3％）【室】'!T33-'⑦-2Aのうち道分【室】'!T33&lt;0, '⑥-2A申告納付税額（3％）【室】'!T33-'⑦-2Aのうち道分【室】'!T33, 0), 0)</f>
        <v>0</v>
      </c>
      <c r="U33" s="91">
        <f>IFERROR(IF('⑥-2A申告納付税額（3％）【室】'!U33-'⑦-2Aのうち道分【室】'!U33&lt;0, '⑥-2A申告納付税額（3％）【室】'!U33-'⑦-2Aのうち道分【室】'!U33, 0), 0)</f>
        <v>0</v>
      </c>
      <c r="V33" s="91">
        <f>IFERROR(IF('⑥-2A申告納付税額（3％）【室】'!V33-'⑦-2Aのうち道分【室】'!V33&lt;0, '⑥-2A申告納付税額（3％）【室】'!V33-'⑦-2Aのうち道分【室】'!V33, 0), 0)</f>
        <v>0</v>
      </c>
      <c r="W33" s="91">
        <f>IFERROR(IF('⑥-2A申告納付税額（3％）【室】'!W33-'⑦-2Aのうち道分【室】'!W33&lt;0, '⑥-2A申告納付税額（3％）【室】'!W33-'⑦-2Aのうち道分【室】'!W33, 0), 0)</f>
        <v>0</v>
      </c>
      <c r="X33" s="91">
        <f>IFERROR(IF('⑥-2A申告納付税額（3％）【室】'!X33-'⑦-2Aのうち道分【室】'!X33&lt;0, '⑥-2A申告納付税額（3％）【室】'!X33-'⑦-2Aのうち道分【室】'!X33, 0), 0)</f>
        <v>0</v>
      </c>
      <c r="Y33" s="91">
        <f>IFERROR(IF('⑥-2A申告納付税額（3％）【室】'!Y33-'⑦-2Aのうち道分【室】'!Y33&lt;0, '⑥-2A申告納付税額（3％）【室】'!Y33-'⑦-2Aのうち道分【室】'!Y33, 0), 0)</f>
        <v>0</v>
      </c>
      <c r="Z33" s="91">
        <f>IFERROR(IF('⑥-2A申告納付税額（3％）【室】'!Z33-'⑦-2Aのうち道分【室】'!Z33&lt;0, '⑥-2A申告納付税額（3％）【室】'!Z33-'⑦-2Aのうち道分【室】'!Z33, 0), 0)</f>
        <v>0</v>
      </c>
      <c r="AA33" s="91">
        <f>IFERROR(IF('⑥-2A申告納付税額（3％）【室】'!AA33-'⑦-2Aのうち道分【室】'!AA33&lt;0, '⑥-2A申告納付税額（3％）【室】'!AA33-'⑦-2Aのうち道分【室】'!AA33, 0), 0)</f>
        <v>0</v>
      </c>
      <c r="AB33" s="91">
        <f>IFERROR(IF('⑥-2A申告納付税額（3％）【室】'!AB33-'⑦-2Aのうち道分【室】'!AB33&lt;0, '⑥-2A申告納付税額（3％）【室】'!AB33-'⑦-2Aのうち道分【室】'!AB33, 0), 0)</f>
        <v>0</v>
      </c>
      <c r="AC33" s="91">
        <f>IFERROR(IF('⑥-2A申告納付税額（3％）【室】'!AC33-'⑦-2Aのうち道分【室】'!AC33&lt;0, '⑥-2A申告納付税額（3％）【室】'!AC33-'⑦-2Aのうち道分【室】'!AC33, 0), 0)</f>
        <v>0</v>
      </c>
      <c r="AD33" s="91">
        <f>IFERROR(IF('⑥-2A申告納付税額（3％）【室】'!AD33-'⑦-2Aのうち道分【室】'!AD33&lt;0, '⑥-2A申告納付税額（3％）【室】'!AD33-'⑦-2Aのうち道分【室】'!AD33, 0), 0)</f>
        <v>0</v>
      </c>
      <c r="AE33" s="91">
        <f>IFERROR(IF('⑥-2A申告納付税額（3％）【室】'!AE33-'⑦-2Aのうち道分【室】'!AE33&lt;0, '⑥-2A申告納付税額（3％）【室】'!AE33-'⑦-2Aのうち道分【室】'!AE33, 0), 0)</f>
        <v>0</v>
      </c>
      <c r="AF33" s="91">
        <f>IFERROR(IF('⑥-2A申告納付税額（3％）【室】'!AF33-'⑦-2Aのうち道分【室】'!AF33&lt;0, '⑥-2A申告納付税額（3％）【室】'!AF33-'⑦-2Aのうち道分【室】'!AF33, 0), 0)</f>
        <v>0</v>
      </c>
      <c r="AG33" s="91">
        <f>IFERROR(IF('⑥-2A申告納付税額（3％）【室】'!AG33-'⑦-2Aのうち道分【室】'!AG33&lt;0, '⑥-2A申告納付税額（3％）【室】'!AG33-'⑦-2Aのうち道分【室】'!AG33, 0), 0)</f>
        <v>0</v>
      </c>
      <c r="AH33" s="91">
        <f>IFERROR(IF('⑥-2A申告納付税額（3％）【室】'!AH33-'⑦-2Aのうち道分【室】'!AH33&lt;0, '⑥-2A申告納付税額（3％）【室】'!AH33-'⑦-2Aのうち道分【室】'!AH33, 0), 0)</f>
        <v>0</v>
      </c>
      <c r="AI33" s="91">
        <f>IFERROR(IF('⑥-2A申告納付税額（3％）【室】'!AI33-'⑦-2Aのうち道分【室】'!AI33&lt;0, '⑥-2A申告納付税額（3％）【室】'!AI33-'⑦-2Aのうち道分【室】'!AI33, 0), 0)</f>
        <v>0</v>
      </c>
      <c r="AJ33" s="91">
        <f>IFERROR(IF('⑥-2A申告納付税額（3％）【室】'!AJ33-'⑦-2Aのうち道分【室】'!AJ33&lt;0, '⑥-2A申告納付税額（3％）【室】'!AJ33-'⑦-2Aのうち道分【室】'!AJ33, 0), 0)</f>
        <v>0</v>
      </c>
      <c r="AK33" s="91">
        <f>IFERROR(IF('⑥-2A申告納付税額（3％）【室】'!AK33-'⑦-2Aのうち道分【室】'!AK33&lt;0, '⑥-2A申告納付税額（3％）【室】'!AK33-'⑦-2Aのうち道分【室】'!AK33, 0), 0)</f>
        <v>0</v>
      </c>
      <c r="AL33" s="91">
        <f>IFERROR(IF('⑥-2A申告納付税額（3％）【室】'!AL33-'⑦-2Aのうち道分【室】'!AL33&lt;0, '⑥-2A申告納付税額（3％）【室】'!AL33-'⑦-2Aのうち道分【室】'!AL33, 0), 0)</f>
        <v>0</v>
      </c>
      <c r="AM33" s="91">
        <f>IFERROR(IF('⑥-2A申告納付税額（3％）【室】'!AM33-'⑦-2Aのうち道分【室】'!AM33&lt;0, '⑥-2A申告納付税額（3％）【室】'!AM33-'⑦-2Aのうち道分【室】'!AM33, 0), 0)</f>
        <v>0</v>
      </c>
      <c r="AN33" s="91">
        <f>IFERROR(IF('⑥-2A申告納付税額（3％）【室】'!AN33-'⑦-2Aのうち道分【室】'!AN33&lt;0, '⑥-2A申告納付税額（3％）【室】'!AN33-'⑦-2Aのうち道分【室】'!AN33, 0), 0)</f>
        <v>0</v>
      </c>
      <c r="AO33" s="91">
        <f>IFERROR(IF('⑥-2A申告納付税額（3％）【室】'!AO33-'⑦-2Aのうち道分【室】'!AO33&lt;0, '⑥-2A申告納付税額（3％）【室】'!AO33-'⑦-2Aのうち道分【室】'!AO33, 0), 0)</f>
        <v>0</v>
      </c>
      <c r="AP33" s="91">
        <f>IFERROR(IF('⑥-2A申告納付税額（3％）【室】'!AP33-'⑦-2Aのうち道分【室】'!AP33&lt;0, '⑥-2A申告納付税額（3％）【室】'!AP33-'⑦-2Aのうち道分【室】'!AP33, 0), 0)</f>
        <v>0</v>
      </c>
      <c r="AQ33" s="91">
        <f>IFERROR(IF('⑥-2A申告納付税額（3％）【室】'!AQ33-'⑦-2Aのうち道分【室】'!AQ33&lt;0, '⑥-2A申告納付税額（3％）【室】'!AQ33-'⑦-2Aのうち道分【室】'!AQ33, 0), 0)</f>
        <v>0</v>
      </c>
      <c r="AR33" s="91">
        <f>IFERROR(IF('⑥-2A申告納付税額（3％）【室】'!AR33-'⑦-2Aのうち道分【室】'!AR33&lt;0, '⑥-2A申告納付税額（3％）【室】'!AR33-'⑦-2Aのうち道分【室】'!AR33, 0), 0)</f>
        <v>0</v>
      </c>
      <c r="AS33" s="91">
        <f>IFERROR(IF('⑥-2A申告納付税額（3％）【室】'!AS33-'⑦-2Aのうち道分【室】'!AS33&lt;0, '⑥-2A申告納付税額（3％）【室】'!AS33-'⑦-2Aのうち道分【室】'!AS33, 0), 0)</f>
        <v>0</v>
      </c>
      <c r="AT33" s="91">
        <f>IFERROR(IF('⑥-2A申告納付税額（3％）【室】'!AT33-'⑦-2Aのうち道分【室】'!AT33&lt;0, '⑥-2A申告納付税額（3％）【室】'!AT33-'⑦-2Aのうち道分【室】'!AT33, 0), 0)</f>
        <v>0</v>
      </c>
      <c r="AU33" s="91">
        <f>IFERROR(IF('⑥-2A申告納付税額（3％）【室】'!AU33-'⑦-2Aのうち道分【室】'!AU33&lt;0, '⑥-2A申告納付税額（3％）【室】'!AU33-'⑦-2Aのうち道分【室】'!AU33, 0), 0)</f>
        <v>0</v>
      </c>
      <c r="AV33" s="91">
        <f>IFERROR(IF('⑥-2A申告納付税額（3％）【室】'!AV33-'⑦-2Aのうち道分【室】'!AV33&lt;0, '⑥-2A申告納付税額（3％）【室】'!AV33-'⑦-2Aのうち道分【室】'!AV33, 0), 0)</f>
        <v>0</v>
      </c>
      <c r="AW33" s="91">
        <f>IFERROR(IF('⑥-2A申告納付税額（3％）【室】'!AW33-'⑦-2Aのうち道分【室】'!AW33&lt;0, '⑥-2A申告納付税額（3％）【室】'!AW33-'⑦-2Aのうち道分【室】'!AW33, 0), 0)</f>
        <v>0</v>
      </c>
      <c r="AX33" s="91">
        <f>IFERROR(IF('⑥-2A申告納付税額（3％）【室】'!AX33-'⑦-2Aのうち道分【室】'!AX33&lt;0, '⑥-2A申告納付税額（3％）【室】'!AX33-'⑦-2Aのうち道分【室】'!AX33, 0), 0)</f>
        <v>0</v>
      </c>
      <c r="AY33" s="91">
        <f>IFERROR(IF('⑥-2A申告納付税額（3％）【室】'!AY33-'⑦-2Aのうち道分【室】'!AY33&lt;0, '⑥-2A申告納付税額（3％）【室】'!AY33-'⑦-2Aのうち道分【室】'!AY33, 0), 0)</f>
        <v>0</v>
      </c>
      <c r="AZ33" s="91">
        <f>IFERROR(IF('⑥-2A申告納付税額（3％）【室】'!AZ33-'⑦-2Aのうち道分【室】'!AZ33&lt;0, '⑥-2A申告納付税額（3％）【室】'!AZ33-'⑦-2Aのうち道分【室】'!AZ33, 0), 0)</f>
        <v>0</v>
      </c>
      <c r="BA33" s="91">
        <f>IFERROR(IF('⑥-2A申告納付税額（3％）【室】'!BA33-'⑦-2Aのうち道分【室】'!BA33&lt;0, '⑥-2A申告納付税額（3％）【室】'!BA33-'⑦-2Aのうち道分【室】'!BA33, 0), 0)</f>
        <v>0</v>
      </c>
      <c r="BB33" s="91">
        <f>IFERROR(IF('⑥-2A申告納付税額（3％）【室】'!BB33-'⑦-2Aのうち道分【室】'!BB33&lt;0, '⑥-2A申告納付税額（3％）【室】'!BB33-'⑦-2Aのうち道分【室】'!BB33, 0), 0)</f>
        <v>0</v>
      </c>
      <c r="BC33" s="91">
        <f>IFERROR(IF('⑥-2A申告納付税額（3％）【室】'!BC33-'⑦-2Aのうち道分【室】'!BC33&lt;0, '⑥-2A申告納付税額（3％）【室】'!BC33-'⑦-2Aのうち道分【室】'!BC33, 0), 0)</f>
        <v>0</v>
      </c>
      <c r="BD33" s="91">
        <f>IFERROR(IF('⑥-2A申告納付税額（3％）【室】'!BD33-'⑦-2Aのうち道分【室】'!BD33&lt;0, '⑥-2A申告納付税額（3％）【室】'!BD33-'⑦-2Aのうち道分【室】'!BD33, 0), 0)</f>
        <v>0</v>
      </c>
      <c r="BE33" s="91">
        <f>IFERROR(IF('⑥-2A申告納付税額（3％）【室】'!BE33-'⑦-2Aのうち道分【室】'!BE33&lt;0, '⑥-2A申告納付税額（3％）【室】'!BE33-'⑦-2Aのうち道分【室】'!BE33, 0), 0)</f>
        <v>0</v>
      </c>
      <c r="BF33" s="91">
        <f>IFERROR(IF('⑥-2A申告納付税額（3％）【室】'!BF33-'⑦-2Aのうち道分【室】'!BF33&lt;0, '⑥-2A申告納付税額（3％）【室】'!BF33-'⑦-2Aのうち道分【室】'!BF33, 0), 0)</f>
        <v>0</v>
      </c>
      <c r="BG33" s="91">
        <f>IFERROR(IF('⑥-2A申告納付税額（3％）【室】'!BG33-'⑦-2Aのうち道分【室】'!BG33&lt;0, '⑥-2A申告納付税額（3％）【室】'!BG33-'⑦-2Aのうち道分【室】'!BG33, 0), 0)</f>
        <v>0</v>
      </c>
      <c r="BH33" s="91">
        <f>IFERROR(IF('⑥-2A申告納付税額（3％）【室】'!BH33-'⑦-2Aのうち道分【室】'!BH33&lt;0, '⑥-2A申告納付税額（3％）【室】'!BH33-'⑦-2Aのうち道分【室】'!BH33, 0), 0)</f>
        <v>0</v>
      </c>
      <c r="BI33" s="91">
        <f>IFERROR(IF('⑥-2A申告納付税額（3％）【室】'!BI33-'⑦-2Aのうち道分【室】'!BI33&lt;0, '⑥-2A申告納付税額（3％）【室】'!BI33-'⑦-2Aのうち道分【室】'!BI33, 0), 0)</f>
        <v>0</v>
      </c>
      <c r="BJ33" s="91">
        <f>IFERROR(IF('⑥-2A申告納付税額（3％）【室】'!BJ33-'⑦-2Aのうち道分【室】'!BJ33&lt;0, '⑥-2A申告納付税額（3％）【室】'!BJ33-'⑦-2Aのうち道分【室】'!BJ33, 0), 0)</f>
        <v>0</v>
      </c>
      <c r="BK33" s="91">
        <f>IFERROR(IF('⑥-2A申告納付税額（3％）【室】'!BK33-'⑦-2Aのうち道分【室】'!BK33&lt;0, '⑥-2A申告納付税額（3％）【室】'!BK33-'⑦-2Aのうち道分【室】'!BK33, 0), 0)</f>
        <v>0</v>
      </c>
      <c r="BL33" s="91">
        <f>IFERROR(IF('⑥-2A申告納付税額（3％）【室】'!BL33-'⑦-2Aのうち道分【室】'!BL33&lt;0, '⑥-2A申告納付税額（3％）【室】'!BL33-'⑦-2Aのうち道分【室】'!BL33, 0), 0)</f>
        <v>0</v>
      </c>
      <c r="BM33" s="91">
        <f>IFERROR(IF('⑥-2A申告納付税額（3％）【室】'!BM33-'⑦-2Aのうち道分【室】'!BM33&lt;0, '⑥-2A申告納付税額（3％）【室】'!BM33-'⑦-2Aのうち道分【室】'!BM33, 0), 0)</f>
        <v>0</v>
      </c>
      <c r="BN33" s="91">
        <f>IFERROR(IF('⑥-2A申告納付税額（3％）【室】'!BN33-'⑦-2Aのうち道分【室】'!BN33&lt;0, '⑥-2A申告納付税額（3％）【室】'!BN33-'⑦-2Aのうち道分【室】'!BN33, 0), 0)</f>
        <v>0</v>
      </c>
      <c r="BO33" s="91">
        <f>IFERROR(IF('⑥-2A申告納付税額（3％）【室】'!BO33-'⑦-2Aのうち道分【室】'!BO33&lt;0, '⑥-2A申告納付税額（3％）【室】'!BO33-'⑦-2Aのうち道分【室】'!BO33, 0), 0)</f>
        <v>0</v>
      </c>
      <c r="BP33" s="91">
        <f>IFERROR(IF('⑥-2A申告納付税額（3％）【室】'!BP33-'⑦-2Aのうち道分【室】'!BP33&lt;0, '⑥-2A申告納付税額（3％）【室】'!BP33-'⑦-2Aのうち道分【室】'!BP33, 0), 0)</f>
        <v>0</v>
      </c>
      <c r="BQ33" s="91">
        <f>IFERROR(IF('⑥-2A申告納付税額（3％）【室】'!BQ33-'⑦-2Aのうち道分【室】'!BQ33&lt;0, '⑥-2A申告納付税額（3％）【室】'!BQ33-'⑦-2Aのうち道分【室】'!BQ33, 0), 0)</f>
        <v>0</v>
      </c>
      <c r="BR33" s="91">
        <f>IFERROR(IF('⑥-2A申告納付税額（3％）【室】'!BR33-'⑦-2Aのうち道分【室】'!BR33&lt;0, '⑥-2A申告納付税額（3％）【室】'!BR33-'⑦-2Aのうち道分【室】'!BR33, 0), 0)</f>
        <v>0</v>
      </c>
      <c r="BS33" s="91">
        <f>IFERROR(IF('⑥-2A申告納付税額（3％）【室】'!BS33-'⑦-2Aのうち道分【室】'!BS33&lt;0, '⑥-2A申告納付税額（3％）【室】'!BS33-'⑦-2Aのうち道分【室】'!BS33, 0), 0)</f>
        <v>0</v>
      </c>
      <c r="BT33" s="91">
        <f>IFERROR(IF('⑥-2A申告納付税額（3％）【室】'!BT33-'⑦-2Aのうち道分【室】'!BT33&lt;0, '⑥-2A申告納付税額（3％）【室】'!BT33-'⑦-2Aのうち道分【室】'!BT33, 0), 0)</f>
        <v>0</v>
      </c>
      <c r="BU33" s="91">
        <f>IFERROR(IF('⑥-2A申告納付税額（3％）【室】'!BU33-'⑦-2Aのうち道分【室】'!BU33&lt;0, '⑥-2A申告納付税額（3％）【室】'!BU33-'⑦-2Aのうち道分【室】'!BU33, 0), 0)</f>
        <v>0</v>
      </c>
      <c r="BV33" s="91">
        <f>IFERROR(IF('⑥-2A申告納付税額（3％）【室】'!BV33-'⑦-2Aのうち道分【室】'!BV33&lt;0, '⑥-2A申告納付税額（3％）【室】'!BV33-'⑦-2Aのうち道分【室】'!BV33, 0), 0)</f>
        <v>0</v>
      </c>
      <c r="BW33" s="91">
        <f>IFERROR(IF('⑥-2A申告納付税額（3％）【室】'!BW33-'⑦-2Aのうち道分【室】'!BW33&lt;0, '⑥-2A申告納付税額（3％）【室】'!BW33-'⑦-2Aのうち道分【室】'!BW33, 0), 0)</f>
        <v>0</v>
      </c>
      <c r="BX33" s="91">
        <f>IFERROR(IF('⑥-2A申告納付税額（3％）【室】'!BX33-'⑦-2Aのうち道分【室】'!BX33&lt;0, '⑥-2A申告納付税額（3％）【室】'!BX33-'⑦-2Aのうち道分【室】'!BX33, 0), 0)</f>
        <v>0</v>
      </c>
      <c r="BY33" s="91">
        <f>IFERROR(IF('⑥-2A申告納付税額（3％）【室】'!BY33-'⑦-2Aのうち道分【室】'!BY33&lt;0, '⑥-2A申告納付税額（3％）【室】'!BY33-'⑦-2Aのうち道分【室】'!BY33, 0), 0)</f>
        <v>0</v>
      </c>
      <c r="BZ33" s="91">
        <f>IFERROR(IF('⑥-2A申告納付税額（3％）【室】'!BZ33-'⑦-2Aのうち道分【室】'!BZ33&lt;0, '⑥-2A申告納付税額（3％）【室】'!BZ33-'⑦-2Aのうち道分【室】'!BZ33, 0), 0)</f>
        <v>0</v>
      </c>
      <c r="CA33" s="91">
        <f>IFERROR(IF('⑥-2A申告納付税額（3％）【室】'!CA33-'⑦-2Aのうち道分【室】'!CA33&lt;0, '⑥-2A申告納付税額（3％）【室】'!CA33-'⑦-2Aのうち道分【室】'!CA33, 0), 0)</f>
        <v>0</v>
      </c>
      <c r="CB33" s="91">
        <f>IFERROR(IF('⑥-2A申告納付税額（3％）【室】'!CB33-'⑦-2Aのうち道分【室】'!CB33&lt;0, '⑥-2A申告納付税額（3％）【室】'!CB33-'⑦-2Aのうち道分【室】'!CB33, 0), 0)</f>
        <v>0</v>
      </c>
      <c r="CC33" s="91">
        <f>IFERROR(IF('⑥-2A申告納付税額（3％）【室】'!CC33-'⑦-2Aのうち道分【室】'!CC33&lt;0, '⑥-2A申告納付税額（3％）【室】'!CC33-'⑦-2Aのうち道分【室】'!CC33, 0), 0)</f>
        <v>0</v>
      </c>
      <c r="CD33" s="91">
        <f>IFERROR(IF('⑥-2A申告納付税額（3％）【室】'!CD33-'⑦-2Aのうち道分【室】'!CD33&lt;0, '⑥-2A申告納付税額（3％）【室】'!CD33-'⑦-2Aのうち道分【室】'!CD33, 0), 0)</f>
        <v>0</v>
      </c>
      <c r="CE33" s="91">
        <f>IFERROR(IF('⑥-2A申告納付税額（3％）【室】'!CE33-'⑦-2Aのうち道分【室】'!CE33&lt;0, '⑥-2A申告納付税額（3％）【室】'!CE33-'⑦-2Aのうち道分【室】'!CE33, 0), 0)</f>
        <v>0</v>
      </c>
      <c r="CF33" s="91">
        <f>IFERROR(IF('⑥-2A申告納付税額（3％）【室】'!CF33-'⑦-2Aのうち道分【室】'!CF33&lt;0, '⑥-2A申告納付税額（3％）【室】'!CF33-'⑦-2Aのうち道分【室】'!CF33, 0), 0)</f>
        <v>0</v>
      </c>
      <c r="CG33" s="91">
        <f>IFERROR(IF('⑥-2A申告納付税額（3％）【室】'!CG33-'⑦-2Aのうち道分【室】'!CG33&lt;0, '⑥-2A申告納付税額（3％）【室】'!CG33-'⑦-2Aのうち道分【室】'!CG33, 0), 0)</f>
        <v>0</v>
      </c>
      <c r="CH33" s="91">
        <f>IFERROR(IF('⑥-2A申告納付税額（3％）【室】'!CH33-'⑦-2Aのうち道分【室】'!CH33&lt;0, '⑥-2A申告納付税額（3％）【室】'!CH33-'⑦-2Aのうち道分【室】'!CH33, 0), 0)</f>
        <v>0</v>
      </c>
      <c r="CI33" s="91">
        <f>IFERROR(IF('⑥-2A申告納付税額（3％）【室】'!CI33-'⑦-2Aのうち道分【室】'!CI33&lt;0, '⑥-2A申告納付税額（3％）【室】'!CI33-'⑦-2Aのうち道分【室】'!CI33, 0), 0)</f>
        <v>0</v>
      </c>
      <c r="CJ33" s="91">
        <f>IFERROR(IF('⑥-2A申告納付税額（3％）【室】'!CJ33-'⑦-2Aのうち道分【室】'!CJ33&lt;0, '⑥-2A申告納付税額（3％）【室】'!CJ33-'⑦-2Aのうち道分【室】'!CJ33, 0), 0)</f>
        <v>0</v>
      </c>
      <c r="CK33" s="91">
        <f>IFERROR(IF('⑥-2A申告納付税額（3％）【室】'!CK33-'⑦-2Aのうち道分【室】'!CK33&lt;0, '⑥-2A申告納付税額（3％）【室】'!CK33-'⑦-2Aのうち道分【室】'!CK33, 0), 0)</f>
        <v>0</v>
      </c>
      <c r="CL33" s="91">
        <f>IFERROR(IF('⑥-2A申告納付税額（3％）【室】'!CL33-'⑦-2Aのうち道分【室】'!CL33&lt;0, '⑥-2A申告納付税額（3％）【室】'!CL33-'⑦-2Aのうち道分【室】'!CL33, 0), 0)</f>
        <v>0</v>
      </c>
      <c r="CM33" s="91">
        <f>IFERROR(IF('⑥-2A申告納付税額（3％）【室】'!CM33-'⑦-2Aのうち道分【室】'!CM33&lt;0, '⑥-2A申告納付税額（3％）【室】'!CM33-'⑦-2Aのうち道分【室】'!CM33, 0), 0)</f>
        <v>0</v>
      </c>
      <c r="CN33" s="91">
        <f>IFERROR(IF('⑥-2A申告納付税額（3％）【室】'!CN33-'⑦-2Aのうち道分【室】'!CN33&lt;0, '⑥-2A申告納付税額（3％）【室】'!CN33-'⑦-2Aのうち道分【室】'!CN33, 0), 0)</f>
        <v>0</v>
      </c>
      <c r="CO33" s="91">
        <f>IFERROR(IF('⑥-2A申告納付税額（3％）【室】'!CO33-'⑦-2Aのうち道分【室】'!CO33&lt;0, '⑥-2A申告納付税額（3％）【室】'!CO33-'⑦-2Aのうち道分【室】'!CO33, 0), 0)</f>
        <v>0</v>
      </c>
      <c r="CP33" s="91">
        <f>IFERROR(IF('⑥-2A申告納付税額（3％）【室】'!CP33-'⑦-2Aのうち道分【室】'!CP33&lt;0, '⑥-2A申告納付税額（3％）【室】'!CP33-'⑦-2Aのうち道分【室】'!CP33, 0), 0)</f>
        <v>0</v>
      </c>
      <c r="CQ33" s="91">
        <f>IFERROR(IF('⑥-2A申告納付税額（3％）【室】'!CQ33-'⑦-2Aのうち道分【室】'!CQ33&lt;0, '⑥-2A申告納付税額（3％）【室】'!CQ33-'⑦-2Aのうち道分【室】'!CQ33, 0), 0)</f>
        <v>0</v>
      </c>
      <c r="CR33" s="91">
        <f>IFERROR(IF('⑥-2A申告納付税額（3％）【室】'!CR33-'⑦-2Aのうち道分【室】'!CR33&lt;0, '⑥-2A申告納付税額（3％）【室】'!CR33-'⑦-2Aのうち道分【室】'!CR33, 0), 0)</f>
        <v>0</v>
      </c>
      <c r="CS33" s="91">
        <f>IFERROR(IF('⑥-2A申告納付税額（3％）【室】'!CS33-'⑦-2Aのうち道分【室】'!CS33&lt;0, '⑥-2A申告納付税額（3％）【室】'!CS33-'⑦-2Aのうち道分【室】'!CS33, 0), 0)</f>
        <v>0</v>
      </c>
      <c r="CT33" s="91">
        <f>IFERROR(IF('⑥-2A申告納付税額（3％）【室】'!CT33-'⑦-2Aのうち道分【室】'!CT33&lt;0, '⑥-2A申告納付税額（3％）【室】'!CT33-'⑦-2Aのうち道分【室】'!CT33, 0), 0)</f>
        <v>0</v>
      </c>
      <c r="CU33" s="91">
        <f>IFERROR(IF('⑥-2A申告納付税額（3％）【室】'!CU33-'⑦-2Aのうち道分【室】'!CU33&lt;0, '⑥-2A申告納付税額（3％）【室】'!CU33-'⑦-2Aのうち道分【室】'!CU33, 0), 0)</f>
        <v>0</v>
      </c>
      <c r="CV33" s="91">
        <f>IFERROR(IF('⑥-2A申告納付税額（3％）【室】'!CV33-'⑦-2Aのうち道分【室】'!CV33&lt;0, '⑥-2A申告納付税額（3％）【室】'!CV33-'⑦-2Aのうち道分【室】'!CV33, 0), 0)</f>
        <v>0</v>
      </c>
      <c r="CW33" s="91">
        <f>IFERROR(IF('⑥-2A申告納付税額（3％）【室】'!CW33-'⑦-2Aのうち道分【室】'!CW33&lt;0, '⑥-2A申告納付税額（3％）【室】'!CW33-'⑦-2Aのうち道分【室】'!CW33, 0), 0)</f>
        <v>0</v>
      </c>
      <c r="CX33" s="91">
        <f>IFERROR(IF('⑥-2A申告納付税額（3％）【室】'!CX33-'⑦-2Aのうち道分【室】'!CX33&lt;0, '⑥-2A申告納付税額（3％）【室】'!CX33-'⑦-2Aのうち道分【室】'!CX33, 0), 0)</f>
        <v>0</v>
      </c>
      <c r="CY33" s="165">
        <f t="shared" si="7"/>
        <v>0</v>
      </c>
      <c r="DC33" s="95">
        <v>25</v>
      </c>
      <c r="DD33" s="5">
        <f xml:space="preserve"> SUMIF(C33:CX33,"&lt;0",'①-2入力シート（宿泊人数）【室】'!C33:CX33)</f>
        <v>0</v>
      </c>
      <c r="DE33" s="5">
        <f xml:space="preserve"> SUMIF(C33:CX33,"&lt;0",'⑥-2A申告納付税額（3％）【室】'!C33:CX33)</f>
        <v>0</v>
      </c>
    </row>
    <row r="34" spans="1:113">
      <c r="A34" s="196"/>
      <c r="B34" s="92">
        <v>26</v>
      </c>
      <c r="C34" s="10">
        <f>IFERROR(IF('⑥-2A申告納付税額（3％）【室】'!C34-'⑦-2Aのうち道分【室】'!C34&lt;0, '⑥-2A申告納付税額（3％）【室】'!C34-'⑦-2Aのうち道分【室】'!C34, 0), 0)</f>
        <v>0</v>
      </c>
      <c r="D34" s="10">
        <f>IFERROR(IF('⑥-2A申告納付税額（3％）【室】'!D34-'⑦-2Aのうち道分【室】'!D34&lt;0, '⑥-2A申告納付税額（3％）【室】'!D34-'⑦-2Aのうち道分【室】'!D34, 0), 0)</f>
        <v>0</v>
      </c>
      <c r="E34" s="10">
        <f>IFERROR(IF('⑥-2A申告納付税額（3％）【室】'!E34-'⑦-2Aのうち道分【室】'!E34&lt;0, '⑥-2A申告納付税額（3％）【室】'!E34-'⑦-2Aのうち道分【室】'!E34, 0), 0)</f>
        <v>0</v>
      </c>
      <c r="F34" s="10">
        <f>IFERROR(IF('⑥-2A申告納付税額（3％）【室】'!F34-'⑦-2Aのうち道分【室】'!F34&lt;0, '⑥-2A申告納付税額（3％）【室】'!F34-'⑦-2Aのうち道分【室】'!F34, 0), 0)</f>
        <v>0</v>
      </c>
      <c r="G34" s="10">
        <f>IFERROR(IF('⑥-2A申告納付税額（3％）【室】'!G34-'⑦-2Aのうち道分【室】'!G34&lt;0, '⑥-2A申告納付税額（3％）【室】'!G34-'⑦-2Aのうち道分【室】'!G34, 0), 0)</f>
        <v>0</v>
      </c>
      <c r="H34" s="10">
        <f>IFERROR(IF('⑥-2A申告納付税額（3％）【室】'!H34-'⑦-2Aのうち道分【室】'!H34&lt;0, '⑥-2A申告納付税額（3％）【室】'!H34-'⑦-2Aのうち道分【室】'!H34, 0), 0)</f>
        <v>0</v>
      </c>
      <c r="I34" s="10">
        <f>IFERROR(IF('⑥-2A申告納付税額（3％）【室】'!I34-'⑦-2Aのうち道分【室】'!I34&lt;0, '⑥-2A申告納付税額（3％）【室】'!I34-'⑦-2Aのうち道分【室】'!I34, 0), 0)</f>
        <v>0</v>
      </c>
      <c r="J34" s="10">
        <f>IFERROR(IF('⑥-2A申告納付税額（3％）【室】'!J34-'⑦-2Aのうち道分【室】'!J34&lt;0, '⑥-2A申告納付税額（3％）【室】'!J34-'⑦-2Aのうち道分【室】'!J34, 0), 0)</f>
        <v>0</v>
      </c>
      <c r="K34" s="10">
        <f>IFERROR(IF('⑥-2A申告納付税額（3％）【室】'!K34-'⑦-2Aのうち道分【室】'!K34&lt;0, '⑥-2A申告納付税額（3％）【室】'!K34-'⑦-2Aのうち道分【室】'!K34, 0), 0)</f>
        <v>0</v>
      </c>
      <c r="L34" s="10">
        <f>IFERROR(IF('⑥-2A申告納付税額（3％）【室】'!L34-'⑦-2Aのうち道分【室】'!L34&lt;0, '⑥-2A申告納付税額（3％）【室】'!L34-'⑦-2Aのうち道分【室】'!L34, 0), 0)</f>
        <v>0</v>
      </c>
      <c r="M34" s="10">
        <f>IFERROR(IF('⑥-2A申告納付税額（3％）【室】'!M34-'⑦-2Aのうち道分【室】'!M34&lt;0, '⑥-2A申告納付税額（3％）【室】'!M34-'⑦-2Aのうち道分【室】'!M34, 0), 0)</f>
        <v>0</v>
      </c>
      <c r="N34" s="91">
        <f>IFERROR(IF('⑥-2A申告納付税額（3％）【室】'!N34-'⑦-2Aのうち道分【室】'!N34&lt;0, '⑥-2A申告納付税額（3％）【室】'!N34-'⑦-2Aのうち道分【室】'!N34, 0), 0)</f>
        <v>0</v>
      </c>
      <c r="O34" s="91">
        <f>IFERROR(IF('⑥-2A申告納付税額（3％）【室】'!O34-'⑦-2Aのうち道分【室】'!O34&lt;0, '⑥-2A申告納付税額（3％）【室】'!O34-'⑦-2Aのうち道分【室】'!O34, 0), 0)</f>
        <v>0</v>
      </c>
      <c r="P34" s="91">
        <f>IFERROR(IF('⑥-2A申告納付税額（3％）【室】'!P34-'⑦-2Aのうち道分【室】'!P34&lt;0, '⑥-2A申告納付税額（3％）【室】'!P34-'⑦-2Aのうち道分【室】'!P34, 0), 0)</f>
        <v>0</v>
      </c>
      <c r="Q34" s="91">
        <f>IFERROR(IF('⑥-2A申告納付税額（3％）【室】'!Q34-'⑦-2Aのうち道分【室】'!Q34&lt;0, '⑥-2A申告納付税額（3％）【室】'!Q34-'⑦-2Aのうち道分【室】'!Q34, 0), 0)</f>
        <v>0</v>
      </c>
      <c r="R34" s="91">
        <f>IFERROR(IF('⑥-2A申告納付税額（3％）【室】'!R34-'⑦-2Aのうち道分【室】'!R34&lt;0, '⑥-2A申告納付税額（3％）【室】'!R34-'⑦-2Aのうち道分【室】'!R34, 0), 0)</f>
        <v>0</v>
      </c>
      <c r="S34" s="91">
        <f>IFERROR(IF('⑥-2A申告納付税額（3％）【室】'!S34-'⑦-2Aのうち道分【室】'!S34&lt;0, '⑥-2A申告納付税額（3％）【室】'!S34-'⑦-2Aのうち道分【室】'!S34, 0), 0)</f>
        <v>0</v>
      </c>
      <c r="T34" s="91">
        <f>IFERROR(IF('⑥-2A申告納付税額（3％）【室】'!T34-'⑦-2Aのうち道分【室】'!T34&lt;0, '⑥-2A申告納付税額（3％）【室】'!T34-'⑦-2Aのうち道分【室】'!T34, 0), 0)</f>
        <v>0</v>
      </c>
      <c r="U34" s="91">
        <f>IFERROR(IF('⑥-2A申告納付税額（3％）【室】'!U34-'⑦-2Aのうち道分【室】'!U34&lt;0, '⑥-2A申告納付税額（3％）【室】'!U34-'⑦-2Aのうち道分【室】'!U34, 0), 0)</f>
        <v>0</v>
      </c>
      <c r="V34" s="91">
        <f>IFERROR(IF('⑥-2A申告納付税額（3％）【室】'!V34-'⑦-2Aのうち道分【室】'!V34&lt;0, '⑥-2A申告納付税額（3％）【室】'!V34-'⑦-2Aのうち道分【室】'!V34, 0), 0)</f>
        <v>0</v>
      </c>
      <c r="W34" s="91">
        <f>IFERROR(IF('⑥-2A申告納付税額（3％）【室】'!W34-'⑦-2Aのうち道分【室】'!W34&lt;0, '⑥-2A申告納付税額（3％）【室】'!W34-'⑦-2Aのうち道分【室】'!W34, 0), 0)</f>
        <v>0</v>
      </c>
      <c r="X34" s="91">
        <f>IFERROR(IF('⑥-2A申告納付税額（3％）【室】'!X34-'⑦-2Aのうち道分【室】'!X34&lt;0, '⑥-2A申告納付税額（3％）【室】'!X34-'⑦-2Aのうち道分【室】'!X34, 0), 0)</f>
        <v>0</v>
      </c>
      <c r="Y34" s="91">
        <f>IFERROR(IF('⑥-2A申告納付税額（3％）【室】'!Y34-'⑦-2Aのうち道分【室】'!Y34&lt;0, '⑥-2A申告納付税額（3％）【室】'!Y34-'⑦-2Aのうち道分【室】'!Y34, 0), 0)</f>
        <v>0</v>
      </c>
      <c r="Z34" s="91">
        <f>IFERROR(IF('⑥-2A申告納付税額（3％）【室】'!Z34-'⑦-2Aのうち道分【室】'!Z34&lt;0, '⑥-2A申告納付税額（3％）【室】'!Z34-'⑦-2Aのうち道分【室】'!Z34, 0), 0)</f>
        <v>0</v>
      </c>
      <c r="AA34" s="91">
        <f>IFERROR(IF('⑥-2A申告納付税額（3％）【室】'!AA34-'⑦-2Aのうち道分【室】'!AA34&lt;0, '⑥-2A申告納付税額（3％）【室】'!AA34-'⑦-2Aのうち道分【室】'!AA34, 0), 0)</f>
        <v>0</v>
      </c>
      <c r="AB34" s="91">
        <f>IFERROR(IF('⑥-2A申告納付税額（3％）【室】'!AB34-'⑦-2Aのうち道分【室】'!AB34&lt;0, '⑥-2A申告納付税額（3％）【室】'!AB34-'⑦-2Aのうち道分【室】'!AB34, 0), 0)</f>
        <v>0</v>
      </c>
      <c r="AC34" s="91">
        <f>IFERROR(IF('⑥-2A申告納付税額（3％）【室】'!AC34-'⑦-2Aのうち道分【室】'!AC34&lt;0, '⑥-2A申告納付税額（3％）【室】'!AC34-'⑦-2Aのうち道分【室】'!AC34, 0), 0)</f>
        <v>0</v>
      </c>
      <c r="AD34" s="91">
        <f>IFERROR(IF('⑥-2A申告納付税額（3％）【室】'!AD34-'⑦-2Aのうち道分【室】'!AD34&lt;0, '⑥-2A申告納付税額（3％）【室】'!AD34-'⑦-2Aのうち道分【室】'!AD34, 0), 0)</f>
        <v>0</v>
      </c>
      <c r="AE34" s="91">
        <f>IFERROR(IF('⑥-2A申告納付税額（3％）【室】'!AE34-'⑦-2Aのうち道分【室】'!AE34&lt;0, '⑥-2A申告納付税額（3％）【室】'!AE34-'⑦-2Aのうち道分【室】'!AE34, 0), 0)</f>
        <v>0</v>
      </c>
      <c r="AF34" s="91">
        <f>IFERROR(IF('⑥-2A申告納付税額（3％）【室】'!AF34-'⑦-2Aのうち道分【室】'!AF34&lt;0, '⑥-2A申告納付税額（3％）【室】'!AF34-'⑦-2Aのうち道分【室】'!AF34, 0), 0)</f>
        <v>0</v>
      </c>
      <c r="AG34" s="91">
        <f>IFERROR(IF('⑥-2A申告納付税額（3％）【室】'!AG34-'⑦-2Aのうち道分【室】'!AG34&lt;0, '⑥-2A申告納付税額（3％）【室】'!AG34-'⑦-2Aのうち道分【室】'!AG34, 0), 0)</f>
        <v>0</v>
      </c>
      <c r="AH34" s="91">
        <f>IFERROR(IF('⑥-2A申告納付税額（3％）【室】'!AH34-'⑦-2Aのうち道分【室】'!AH34&lt;0, '⑥-2A申告納付税額（3％）【室】'!AH34-'⑦-2Aのうち道分【室】'!AH34, 0), 0)</f>
        <v>0</v>
      </c>
      <c r="AI34" s="91">
        <f>IFERROR(IF('⑥-2A申告納付税額（3％）【室】'!AI34-'⑦-2Aのうち道分【室】'!AI34&lt;0, '⑥-2A申告納付税額（3％）【室】'!AI34-'⑦-2Aのうち道分【室】'!AI34, 0), 0)</f>
        <v>0</v>
      </c>
      <c r="AJ34" s="91">
        <f>IFERROR(IF('⑥-2A申告納付税額（3％）【室】'!AJ34-'⑦-2Aのうち道分【室】'!AJ34&lt;0, '⑥-2A申告納付税額（3％）【室】'!AJ34-'⑦-2Aのうち道分【室】'!AJ34, 0), 0)</f>
        <v>0</v>
      </c>
      <c r="AK34" s="91">
        <f>IFERROR(IF('⑥-2A申告納付税額（3％）【室】'!AK34-'⑦-2Aのうち道分【室】'!AK34&lt;0, '⑥-2A申告納付税額（3％）【室】'!AK34-'⑦-2Aのうち道分【室】'!AK34, 0), 0)</f>
        <v>0</v>
      </c>
      <c r="AL34" s="91">
        <f>IFERROR(IF('⑥-2A申告納付税額（3％）【室】'!AL34-'⑦-2Aのうち道分【室】'!AL34&lt;0, '⑥-2A申告納付税額（3％）【室】'!AL34-'⑦-2Aのうち道分【室】'!AL34, 0), 0)</f>
        <v>0</v>
      </c>
      <c r="AM34" s="91">
        <f>IFERROR(IF('⑥-2A申告納付税額（3％）【室】'!AM34-'⑦-2Aのうち道分【室】'!AM34&lt;0, '⑥-2A申告納付税額（3％）【室】'!AM34-'⑦-2Aのうち道分【室】'!AM34, 0), 0)</f>
        <v>0</v>
      </c>
      <c r="AN34" s="91">
        <f>IFERROR(IF('⑥-2A申告納付税額（3％）【室】'!AN34-'⑦-2Aのうち道分【室】'!AN34&lt;0, '⑥-2A申告納付税額（3％）【室】'!AN34-'⑦-2Aのうち道分【室】'!AN34, 0), 0)</f>
        <v>0</v>
      </c>
      <c r="AO34" s="91">
        <f>IFERROR(IF('⑥-2A申告納付税額（3％）【室】'!AO34-'⑦-2Aのうち道分【室】'!AO34&lt;0, '⑥-2A申告納付税額（3％）【室】'!AO34-'⑦-2Aのうち道分【室】'!AO34, 0), 0)</f>
        <v>0</v>
      </c>
      <c r="AP34" s="91">
        <f>IFERROR(IF('⑥-2A申告納付税額（3％）【室】'!AP34-'⑦-2Aのうち道分【室】'!AP34&lt;0, '⑥-2A申告納付税額（3％）【室】'!AP34-'⑦-2Aのうち道分【室】'!AP34, 0), 0)</f>
        <v>0</v>
      </c>
      <c r="AQ34" s="91">
        <f>IFERROR(IF('⑥-2A申告納付税額（3％）【室】'!AQ34-'⑦-2Aのうち道分【室】'!AQ34&lt;0, '⑥-2A申告納付税額（3％）【室】'!AQ34-'⑦-2Aのうち道分【室】'!AQ34, 0), 0)</f>
        <v>0</v>
      </c>
      <c r="AR34" s="91">
        <f>IFERROR(IF('⑥-2A申告納付税額（3％）【室】'!AR34-'⑦-2Aのうち道分【室】'!AR34&lt;0, '⑥-2A申告納付税額（3％）【室】'!AR34-'⑦-2Aのうち道分【室】'!AR34, 0), 0)</f>
        <v>0</v>
      </c>
      <c r="AS34" s="91">
        <f>IFERROR(IF('⑥-2A申告納付税額（3％）【室】'!AS34-'⑦-2Aのうち道分【室】'!AS34&lt;0, '⑥-2A申告納付税額（3％）【室】'!AS34-'⑦-2Aのうち道分【室】'!AS34, 0), 0)</f>
        <v>0</v>
      </c>
      <c r="AT34" s="91">
        <f>IFERROR(IF('⑥-2A申告納付税額（3％）【室】'!AT34-'⑦-2Aのうち道分【室】'!AT34&lt;0, '⑥-2A申告納付税額（3％）【室】'!AT34-'⑦-2Aのうち道分【室】'!AT34, 0), 0)</f>
        <v>0</v>
      </c>
      <c r="AU34" s="91">
        <f>IFERROR(IF('⑥-2A申告納付税額（3％）【室】'!AU34-'⑦-2Aのうち道分【室】'!AU34&lt;0, '⑥-2A申告納付税額（3％）【室】'!AU34-'⑦-2Aのうち道分【室】'!AU34, 0), 0)</f>
        <v>0</v>
      </c>
      <c r="AV34" s="91">
        <f>IFERROR(IF('⑥-2A申告納付税額（3％）【室】'!AV34-'⑦-2Aのうち道分【室】'!AV34&lt;0, '⑥-2A申告納付税額（3％）【室】'!AV34-'⑦-2Aのうち道分【室】'!AV34, 0), 0)</f>
        <v>0</v>
      </c>
      <c r="AW34" s="91">
        <f>IFERROR(IF('⑥-2A申告納付税額（3％）【室】'!AW34-'⑦-2Aのうち道分【室】'!AW34&lt;0, '⑥-2A申告納付税額（3％）【室】'!AW34-'⑦-2Aのうち道分【室】'!AW34, 0), 0)</f>
        <v>0</v>
      </c>
      <c r="AX34" s="91">
        <f>IFERROR(IF('⑥-2A申告納付税額（3％）【室】'!AX34-'⑦-2Aのうち道分【室】'!AX34&lt;0, '⑥-2A申告納付税額（3％）【室】'!AX34-'⑦-2Aのうち道分【室】'!AX34, 0), 0)</f>
        <v>0</v>
      </c>
      <c r="AY34" s="91">
        <f>IFERROR(IF('⑥-2A申告納付税額（3％）【室】'!AY34-'⑦-2Aのうち道分【室】'!AY34&lt;0, '⑥-2A申告納付税額（3％）【室】'!AY34-'⑦-2Aのうち道分【室】'!AY34, 0), 0)</f>
        <v>0</v>
      </c>
      <c r="AZ34" s="91">
        <f>IFERROR(IF('⑥-2A申告納付税額（3％）【室】'!AZ34-'⑦-2Aのうち道分【室】'!AZ34&lt;0, '⑥-2A申告納付税額（3％）【室】'!AZ34-'⑦-2Aのうち道分【室】'!AZ34, 0), 0)</f>
        <v>0</v>
      </c>
      <c r="BA34" s="91">
        <f>IFERROR(IF('⑥-2A申告納付税額（3％）【室】'!BA34-'⑦-2Aのうち道分【室】'!BA34&lt;0, '⑥-2A申告納付税額（3％）【室】'!BA34-'⑦-2Aのうち道分【室】'!BA34, 0), 0)</f>
        <v>0</v>
      </c>
      <c r="BB34" s="91">
        <f>IFERROR(IF('⑥-2A申告納付税額（3％）【室】'!BB34-'⑦-2Aのうち道分【室】'!BB34&lt;0, '⑥-2A申告納付税額（3％）【室】'!BB34-'⑦-2Aのうち道分【室】'!BB34, 0), 0)</f>
        <v>0</v>
      </c>
      <c r="BC34" s="91">
        <f>IFERROR(IF('⑥-2A申告納付税額（3％）【室】'!BC34-'⑦-2Aのうち道分【室】'!BC34&lt;0, '⑥-2A申告納付税額（3％）【室】'!BC34-'⑦-2Aのうち道分【室】'!BC34, 0), 0)</f>
        <v>0</v>
      </c>
      <c r="BD34" s="91">
        <f>IFERROR(IF('⑥-2A申告納付税額（3％）【室】'!BD34-'⑦-2Aのうち道分【室】'!BD34&lt;0, '⑥-2A申告納付税額（3％）【室】'!BD34-'⑦-2Aのうち道分【室】'!BD34, 0), 0)</f>
        <v>0</v>
      </c>
      <c r="BE34" s="91">
        <f>IFERROR(IF('⑥-2A申告納付税額（3％）【室】'!BE34-'⑦-2Aのうち道分【室】'!BE34&lt;0, '⑥-2A申告納付税額（3％）【室】'!BE34-'⑦-2Aのうち道分【室】'!BE34, 0), 0)</f>
        <v>0</v>
      </c>
      <c r="BF34" s="91">
        <f>IFERROR(IF('⑥-2A申告納付税額（3％）【室】'!BF34-'⑦-2Aのうち道分【室】'!BF34&lt;0, '⑥-2A申告納付税額（3％）【室】'!BF34-'⑦-2Aのうち道分【室】'!BF34, 0), 0)</f>
        <v>0</v>
      </c>
      <c r="BG34" s="91">
        <f>IFERROR(IF('⑥-2A申告納付税額（3％）【室】'!BG34-'⑦-2Aのうち道分【室】'!BG34&lt;0, '⑥-2A申告納付税額（3％）【室】'!BG34-'⑦-2Aのうち道分【室】'!BG34, 0), 0)</f>
        <v>0</v>
      </c>
      <c r="BH34" s="91">
        <f>IFERROR(IF('⑥-2A申告納付税額（3％）【室】'!BH34-'⑦-2Aのうち道分【室】'!BH34&lt;0, '⑥-2A申告納付税額（3％）【室】'!BH34-'⑦-2Aのうち道分【室】'!BH34, 0), 0)</f>
        <v>0</v>
      </c>
      <c r="BI34" s="91">
        <f>IFERROR(IF('⑥-2A申告納付税額（3％）【室】'!BI34-'⑦-2Aのうち道分【室】'!BI34&lt;0, '⑥-2A申告納付税額（3％）【室】'!BI34-'⑦-2Aのうち道分【室】'!BI34, 0), 0)</f>
        <v>0</v>
      </c>
      <c r="BJ34" s="91">
        <f>IFERROR(IF('⑥-2A申告納付税額（3％）【室】'!BJ34-'⑦-2Aのうち道分【室】'!BJ34&lt;0, '⑥-2A申告納付税額（3％）【室】'!BJ34-'⑦-2Aのうち道分【室】'!BJ34, 0), 0)</f>
        <v>0</v>
      </c>
      <c r="BK34" s="91">
        <f>IFERROR(IF('⑥-2A申告納付税額（3％）【室】'!BK34-'⑦-2Aのうち道分【室】'!BK34&lt;0, '⑥-2A申告納付税額（3％）【室】'!BK34-'⑦-2Aのうち道分【室】'!BK34, 0), 0)</f>
        <v>0</v>
      </c>
      <c r="BL34" s="91">
        <f>IFERROR(IF('⑥-2A申告納付税額（3％）【室】'!BL34-'⑦-2Aのうち道分【室】'!BL34&lt;0, '⑥-2A申告納付税額（3％）【室】'!BL34-'⑦-2Aのうち道分【室】'!BL34, 0), 0)</f>
        <v>0</v>
      </c>
      <c r="BM34" s="91">
        <f>IFERROR(IF('⑥-2A申告納付税額（3％）【室】'!BM34-'⑦-2Aのうち道分【室】'!BM34&lt;0, '⑥-2A申告納付税額（3％）【室】'!BM34-'⑦-2Aのうち道分【室】'!BM34, 0), 0)</f>
        <v>0</v>
      </c>
      <c r="BN34" s="91">
        <f>IFERROR(IF('⑥-2A申告納付税額（3％）【室】'!BN34-'⑦-2Aのうち道分【室】'!BN34&lt;0, '⑥-2A申告納付税額（3％）【室】'!BN34-'⑦-2Aのうち道分【室】'!BN34, 0), 0)</f>
        <v>0</v>
      </c>
      <c r="BO34" s="91">
        <f>IFERROR(IF('⑥-2A申告納付税額（3％）【室】'!BO34-'⑦-2Aのうち道分【室】'!BO34&lt;0, '⑥-2A申告納付税額（3％）【室】'!BO34-'⑦-2Aのうち道分【室】'!BO34, 0), 0)</f>
        <v>0</v>
      </c>
      <c r="BP34" s="91">
        <f>IFERROR(IF('⑥-2A申告納付税額（3％）【室】'!BP34-'⑦-2Aのうち道分【室】'!BP34&lt;0, '⑥-2A申告納付税額（3％）【室】'!BP34-'⑦-2Aのうち道分【室】'!BP34, 0), 0)</f>
        <v>0</v>
      </c>
      <c r="BQ34" s="91">
        <f>IFERROR(IF('⑥-2A申告納付税額（3％）【室】'!BQ34-'⑦-2Aのうち道分【室】'!BQ34&lt;0, '⑥-2A申告納付税額（3％）【室】'!BQ34-'⑦-2Aのうち道分【室】'!BQ34, 0), 0)</f>
        <v>0</v>
      </c>
      <c r="BR34" s="91">
        <f>IFERROR(IF('⑥-2A申告納付税額（3％）【室】'!BR34-'⑦-2Aのうち道分【室】'!BR34&lt;0, '⑥-2A申告納付税額（3％）【室】'!BR34-'⑦-2Aのうち道分【室】'!BR34, 0), 0)</f>
        <v>0</v>
      </c>
      <c r="BS34" s="91">
        <f>IFERROR(IF('⑥-2A申告納付税額（3％）【室】'!BS34-'⑦-2Aのうち道分【室】'!BS34&lt;0, '⑥-2A申告納付税額（3％）【室】'!BS34-'⑦-2Aのうち道分【室】'!BS34, 0), 0)</f>
        <v>0</v>
      </c>
      <c r="BT34" s="91">
        <f>IFERROR(IF('⑥-2A申告納付税額（3％）【室】'!BT34-'⑦-2Aのうち道分【室】'!BT34&lt;0, '⑥-2A申告納付税額（3％）【室】'!BT34-'⑦-2Aのうち道分【室】'!BT34, 0), 0)</f>
        <v>0</v>
      </c>
      <c r="BU34" s="91">
        <f>IFERROR(IF('⑥-2A申告納付税額（3％）【室】'!BU34-'⑦-2Aのうち道分【室】'!BU34&lt;0, '⑥-2A申告納付税額（3％）【室】'!BU34-'⑦-2Aのうち道分【室】'!BU34, 0), 0)</f>
        <v>0</v>
      </c>
      <c r="BV34" s="91">
        <f>IFERROR(IF('⑥-2A申告納付税額（3％）【室】'!BV34-'⑦-2Aのうち道分【室】'!BV34&lt;0, '⑥-2A申告納付税額（3％）【室】'!BV34-'⑦-2Aのうち道分【室】'!BV34, 0), 0)</f>
        <v>0</v>
      </c>
      <c r="BW34" s="91">
        <f>IFERROR(IF('⑥-2A申告納付税額（3％）【室】'!BW34-'⑦-2Aのうち道分【室】'!BW34&lt;0, '⑥-2A申告納付税額（3％）【室】'!BW34-'⑦-2Aのうち道分【室】'!BW34, 0), 0)</f>
        <v>0</v>
      </c>
      <c r="BX34" s="91">
        <f>IFERROR(IF('⑥-2A申告納付税額（3％）【室】'!BX34-'⑦-2Aのうち道分【室】'!BX34&lt;0, '⑥-2A申告納付税額（3％）【室】'!BX34-'⑦-2Aのうち道分【室】'!BX34, 0), 0)</f>
        <v>0</v>
      </c>
      <c r="BY34" s="91">
        <f>IFERROR(IF('⑥-2A申告納付税額（3％）【室】'!BY34-'⑦-2Aのうち道分【室】'!BY34&lt;0, '⑥-2A申告納付税額（3％）【室】'!BY34-'⑦-2Aのうち道分【室】'!BY34, 0), 0)</f>
        <v>0</v>
      </c>
      <c r="BZ34" s="91">
        <f>IFERROR(IF('⑥-2A申告納付税額（3％）【室】'!BZ34-'⑦-2Aのうち道分【室】'!BZ34&lt;0, '⑥-2A申告納付税額（3％）【室】'!BZ34-'⑦-2Aのうち道分【室】'!BZ34, 0), 0)</f>
        <v>0</v>
      </c>
      <c r="CA34" s="91">
        <f>IFERROR(IF('⑥-2A申告納付税額（3％）【室】'!CA34-'⑦-2Aのうち道分【室】'!CA34&lt;0, '⑥-2A申告納付税額（3％）【室】'!CA34-'⑦-2Aのうち道分【室】'!CA34, 0), 0)</f>
        <v>0</v>
      </c>
      <c r="CB34" s="91">
        <f>IFERROR(IF('⑥-2A申告納付税額（3％）【室】'!CB34-'⑦-2Aのうち道分【室】'!CB34&lt;0, '⑥-2A申告納付税額（3％）【室】'!CB34-'⑦-2Aのうち道分【室】'!CB34, 0), 0)</f>
        <v>0</v>
      </c>
      <c r="CC34" s="91">
        <f>IFERROR(IF('⑥-2A申告納付税額（3％）【室】'!CC34-'⑦-2Aのうち道分【室】'!CC34&lt;0, '⑥-2A申告納付税額（3％）【室】'!CC34-'⑦-2Aのうち道分【室】'!CC34, 0), 0)</f>
        <v>0</v>
      </c>
      <c r="CD34" s="91">
        <f>IFERROR(IF('⑥-2A申告納付税額（3％）【室】'!CD34-'⑦-2Aのうち道分【室】'!CD34&lt;0, '⑥-2A申告納付税額（3％）【室】'!CD34-'⑦-2Aのうち道分【室】'!CD34, 0), 0)</f>
        <v>0</v>
      </c>
      <c r="CE34" s="91">
        <f>IFERROR(IF('⑥-2A申告納付税額（3％）【室】'!CE34-'⑦-2Aのうち道分【室】'!CE34&lt;0, '⑥-2A申告納付税額（3％）【室】'!CE34-'⑦-2Aのうち道分【室】'!CE34, 0), 0)</f>
        <v>0</v>
      </c>
      <c r="CF34" s="91">
        <f>IFERROR(IF('⑥-2A申告納付税額（3％）【室】'!CF34-'⑦-2Aのうち道分【室】'!CF34&lt;0, '⑥-2A申告納付税額（3％）【室】'!CF34-'⑦-2Aのうち道分【室】'!CF34, 0), 0)</f>
        <v>0</v>
      </c>
      <c r="CG34" s="91">
        <f>IFERROR(IF('⑥-2A申告納付税額（3％）【室】'!CG34-'⑦-2Aのうち道分【室】'!CG34&lt;0, '⑥-2A申告納付税額（3％）【室】'!CG34-'⑦-2Aのうち道分【室】'!CG34, 0), 0)</f>
        <v>0</v>
      </c>
      <c r="CH34" s="91">
        <f>IFERROR(IF('⑥-2A申告納付税額（3％）【室】'!CH34-'⑦-2Aのうち道分【室】'!CH34&lt;0, '⑥-2A申告納付税額（3％）【室】'!CH34-'⑦-2Aのうち道分【室】'!CH34, 0), 0)</f>
        <v>0</v>
      </c>
      <c r="CI34" s="91">
        <f>IFERROR(IF('⑥-2A申告納付税額（3％）【室】'!CI34-'⑦-2Aのうち道分【室】'!CI34&lt;0, '⑥-2A申告納付税額（3％）【室】'!CI34-'⑦-2Aのうち道分【室】'!CI34, 0), 0)</f>
        <v>0</v>
      </c>
      <c r="CJ34" s="91">
        <f>IFERROR(IF('⑥-2A申告納付税額（3％）【室】'!CJ34-'⑦-2Aのうち道分【室】'!CJ34&lt;0, '⑥-2A申告納付税額（3％）【室】'!CJ34-'⑦-2Aのうち道分【室】'!CJ34, 0), 0)</f>
        <v>0</v>
      </c>
      <c r="CK34" s="91">
        <f>IFERROR(IF('⑥-2A申告納付税額（3％）【室】'!CK34-'⑦-2Aのうち道分【室】'!CK34&lt;0, '⑥-2A申告納付税額（3％）【室】'!CK34-'⑦-2Aのうち道分【室】'!CK34, 0), 0)</f>
        <v>0</v>
      </c>
      <c r="CL34" s="91">
        <f>IFERROR(IF('⑥-2A申告納付税額（3％）【室】'!CL34-'⑦-2Aのうち道分【室】'!CL34&lt;0, '⑥-2A申告納付税額（3％）【室】'!CL34-'⑦-2Aのうち道分【室】'!CL34, 0), 0)</f>
        <v>0</v>
      </c>
      <c r="CM34" s="91">
        <f>IFERROR(IF('⑥-2A申告納付税額（3％）【室】'!CM34-'⑦-2Aのうち道分【室】'!CM34&lt;0, '⑥-2A申告納付税額（3％）【室】'!CM34-'⑦-2Aのうち道分【室】'!CM34, 0), 0)</f>
        <v>0</v>
      </c>
      <c r="CN34" s="91">
        <f>IFERROR(IF('⑥-2A申告納付税額（3％）【室】'!CN34-'⑦-2Aのうち道分【室】'!CN34&lt;0, '⑥-2A申告納付税額（3％）【室】'!CN34-'⑦-2Aのうち道分【室】'!CN34, 0), 0)</f>
        <v>0</v>
      </c>
      <c r="CO34" s="91">
        <f>IFERROR(IF('⑥-2A申告納付税額（3％）【室】'!CO34-'⑦-2Aのうち道分【室】'!CO34&lt;0, '⑥-2A申告納付税額（3％）【室】'!CO34-'⑦-2Aのうち道分【室】'!CO34, 0), 0)</f>
        <v>0</v>
      </c>
      <c r="CP34" s="91">
        <f>IFERROR(IF('⑥-2A申告納付税額（3％）【室】'!CP34-'⑦-2Aのうち道分【室】'!CP34&lt;0, '⑥-2A申告納付税額（3％）【室】'!CP34-'⑦-2Aのうち道分【室】'!CP34, 0), 0)</f>
        <v>0</v>
      </c>
      <c r="CQ34" s="91">
        <f>IFERROR(IF('⑥-2A申告納付税額（3％）【室】'!CQ34-'⑦-2Aのうち道分【室】'!CQ34&lt;0, '⑥-2A申告納付税額（3％）【室】'!CQ34-'⑦-2Aのうち道分【室】'!CQ34, 0), 0)</f>
        <v>0</v>
      </c>
      <c r="CR34" s="91">
        <f>IFERROR(IF('⑥-2A申告納付税額（3％）【室】'!CR34-'⑦-2Aのうち道分【室】'!CR34&lt;0, '⑥-2A申告納付税額（3％）【室】'!CR34-'⑦-2Aのうち道分【室】'!CR34, 0), 0)</f>
        <v>0</v>
      </c>
      <c r="CS34" s="91">
        <f>IFERROR(IF('⑥-2A申告納付税額（3％）【室】'!CS34-'⑦-2Aのうち道分【室】'!CS34&lt;0, '⑥-2A申告納付税額（3％）【室】'!CS34-'⑦-2Aのうち道分【室】'!CS34, 0), 0)</f>
        <v>0</v>
      </c>
      <c r="CT34" s="91">
        <f>IFERROR(IF('⑥-2A申告納付税額（3％）【室】'!CT34-'⑦-2Aのうち道分【室】'!CT34&lt;0, '⑥-2A申告納付税額（3％）【室】'!CT34-'⑦-2Aのうち道分【室】'!CT34, 0), 0)</f>
        <v>0</v>
      </c>
      <c r="CU34" s="91">
        <f>IFERROR(IF('⑥-2A申告納付税額（3％）【室】'!CU34-'⑦-2Aのうち道分【室】'!CU34&lt;0, '⑥-2A申告納付税額（3％）【室】'!CU34-'⑦-2Aのうち道分【室】'!CU34, 0), 0)</f>
        <v>0</v>
      </c>
      <c r="CV34" s="91">
        <f>IFERROR(IF('⑥-2A申告納付税額（3％）【室】'!CV34-'⑦-2Aのうち道分【室】'!CV34&lt;0, '⑥-2A申告納付税額（3％）【室】'!CV34-'⑦-2Aのうち道分【室】'!CV34, 0), 0)</f>
        <v>0</v>
      </c>
      <c r="CW34" s="91">
        <f>IFERROR(IF('⑥-2A申告納付税額（3％）【室】'!CW34-'⑦-2Aのうち道分【室】'!CW34&lt;0, '⑥-2A申告納付税額（3％）【室】'!CW34-'⑦-2Aのうち道分【室】'!CW34, 0), 0)</f>
        <v>0</v>
      </c>
      <c r="CX34" s="91">
        <f>IFERROR(IF('⑥-2A申告納付税額（3％）【室】'!CX34-'⑦-2Aのうち道分【室】'!CX34&lt;0, '⑥-2A申告納付税額（3％）【室】'!CX34-'⑦-2Aのうち道分【室】'!CX34, 0), 0)</f>
        <v>0</v>
      </c>
      <c r="CY34" s="165">
        <f t="shared" si="7"/>
        <v>0</v>
      </c>
      <c r="DC34" s="95">
        <v>26</v>
      </c>
      <c r="DD34" s="5">
        <f xml:space="preserve"> SUMIF(C34:CX34,"&lt;0",'①-2入力シート（宿泊人数）【室】'!C34:CX34)</f>
        <v>0</v>
      </c>
      <c r="DE34" s="5">
        <f xml:space="preserve"> SUMIF(C34:CX34,"&lt;0",'⑥-2A申告納付税額（3％）【室】'!C34:CX34)</f>
        <v>0</v>
      </c>
    </row>
    <row r="35" spans="1:113">
      <c r="A35" s="196"/>
      <c r="B35" s="92">
        <v>27</v>
      </c>
      <c r="C35" s="10">
        <f>IFERROR(IF('⑥-2A申告納付税額（3％）【室】'!C35-'⑦-2Aのうち道分【室】'!C35&lt;0, '⑥-2A申告納付税額（3％）【室】'!C35-'⑦-2Aのうち道分【室】'!C35, 0), 0)</f>
        <v>0</v>
      </c>
      <c r="D35" s="10">
        <f>IFERROR(IF('⑥-2A申告納付税額（3％）【室】'!D35-'⑦-2Aのうち道分【室】'!D35&lt;0, '⑥-2A申告納付税額（3％）【室】'!D35-'⑦-2Aのうち道分【室】'!D35, 0), 0)</f>
        <v>0</v>
      </c>
      <c r="E35" s="10">
        <f>IFERROR(IF('⑥-2A申告納付税額（3％）【室】'!E35-'⑦-2Aのうち道分【室】'!E35&lt;0, '⑥-2A申告納付税額（3％）【室】'!E35-'⑦-2Aのうち道分【室】'!E35, 0), 0)</f>
        <v>0</v>
      </c>
      <c r="F35" s="10">
        <f>IFERROR(IF('⑥-2A申告納付税額（3％）【室】'!F35-'⑦-2Aのうち道分【室】'!F35&lt;0, '⑥-2A申告納付税額（3％）【室】'!F35-'⑦-2Aのうち道分【室】'!F35, 0), 0)</f>
        <v>0</v>
      </c>
      <c r="G35" s="10">
        <f>IFERROR(IF('⑥-2A申告納付税額（3％）【室】'!G35-'⑦-2Aのうち道分【室】'!G35&lt;0, '⑥-2A申告納付税額（3％）【室】'!G35-'⑦-2Aのうち道分【室】'!G35, 0), 0)</f>
        <v>0</v>
      </c>
      <c r="H35" s="10">
        <f>IFERROR(IF('⑥-2A申告納付税額（3％）【室】'!H35-'⑦-2Aのうち道分【室】'!H35&lt;0, '⑥-2A申告納付税額（3％）【室】'!H35-'⑦-2Aのうち道分【室】'!H35, 0), 0)</f>
        <v>0</v>
      </c>
      <c r="I35" s="10">
        <f>IFERROR(IF('⑥-2A申告納付税額（3％）【室】'!I35-'⑦-2Aのうち道分【室】'!I35&lt;0, '⑥-2A申告納付税額（3％）【室】'!I35-'⑦-2Aのうち道分【室】'!I35, 0), 0)</f>
        <v>0</v>
      </c>
      <c r="J35" s="10">
        <f>IFERROR(IF('⑥-2A申告納付税額（3％）【室】'!J35-'⑦-2Aのうち道分【室】'!J35&lt;0, '⑥-2A申告納付税額（3％）【室】'!J35-'⑦-2Aのうち道分【室】'!J35, 0), 0)</f>
        <v>0</v>
      </c>
      <c r="K35" s="10">
        <f>IFERROR(IF('⑥-2A申告納付税額（3％）【室】'!K35-'⑦-2Aのうち道分【室】'!K35&lt;0, '⑥-2A申告納付税額（3％）【室】'!K35-'⑦-2Aのうち道分【室】'!K35, 0), 0)</f>
        <v>0</v>
      </c>
      <c r="L35" s="10">
        <f>IFERROR(IF('⑥-2A申告納付税額（3％）【室】'!L35-'⑦-2Aのうち道分【室】'!L35&lt;0, '⑥-2A申告納付税額（3％）【室】'!L35-'⑦-2Aのうち道分【室】'!L35, 0), 0)</f>
        <v>0</v>
      </c>
      <c r="M35" s="10">
        <f>IFERROR(IF('⑥-2A申告納付税額（3％）【室】'!M35-'⑦-2Aのうち道分【室】'!M35&lt;0, '⑥-2A申告納付税額（3％）【室】'!M35-'⑦-2Aのうち道分【室】'!M35, 0), 0)</f>
        <v>0</v>
      </c>
      <c r="N35" s="91">
        <f>IFERROR(IF('⑥-2A申告納付税額（3％）【室】'!N35-'⑦-2Aのうち道分【室】'!N35&lt;0, '⑥-2A申告納付税額（3％）【室】'!N35-'⑦-2Aのうち道分【室】'!N35, 0), 0)</f>
        <v>0</v>
      </c>
      <c r="O35" s="91">
        <f>IFERROR(IF('⑥-2A申告納付税額（3％）【室】'!O35-'⑦-2Aのうち道分【室】'!O35&lt;0, '⑥-2A申告納付税額（3％）【室】'!O35-'⑦-2Aのうち道分【室】'!O35, 0), 0)</f>
        <v>0</v>
      </c>
      <c r="P35" s="91">
        <f>IFERROR(IF('⑥-2A申告納付税額（3％）【室】'!P35-'⑦-2Aのうち道分【室】'!P35&lt;0, '⑥-2A申告納付税額（3％）【室】'!P35-'⑦-2Aのうち道分【室】'!P35, 0), 0)</f>
        <v>0</v>
      </c>
      <c r="Q35" s="91">
        <f>IFERROR(IF('⑥-2A申告納付税額（3％）【室】'!Q35-'⑦-2Aのうち道分【室】'!Q35&lt;0, '⑥-2A申告納付税額（3％）【室】'!Q35-'⑦-2Aのうち道分【室】'!Q35, 0), 0)</f>
        <v>0</v>
      </c>
      <c r="R35" s="91">
        <f>IFERROR(IF('⑥-2A申告納付税額（3％）【室】'!R35-'⑦-2Aのうち道分【室】'!R35&lt;0, '⑥-2A申告納付税額（3％）【室】'!R35-'⑦-2Aのうち道分【室】'!R35, 0), 0)</f>
        <v>0</v>
      </c>
      <c r="S35" s="91">
        <f>IFERROR(IF('⑥-2A申告納付税額（3％）【室】'!S35-'⑦-2Aのうち道分【室】'!S35&lt;0, '⑥-2A申告納付税額（3％）【室】'!S35-'⑦-2Aのうち道分【室】'!S35, 0), 0)</f>
        <v>0</v>
      </c>
      <c r="T35" s="91">
        <f>IFERROR(IF('⑥-2A申告納付税額（3％）【室】'!T35-'⑦-2Aのうち道分【室】'!T35&lt;0, '⑥-2A申告納付税額（3％）【室】'!T35-'⑦-2Aのうち道分【室】'!T35, 0), 0)</f>
        <v>0</v>
      </c>
      <c r="U35" s="91">
        <f>IFERROR(IF('⑥-2A申告納付税額（3％）【室】'!U35-'⑦-2Aのうち道分【室】'!U35&lt;0, '⑥-2A申告納付税額（3％）【室】'!U35-'⑦-2Aのうち道分【室】'!U35, 0), 0)</f>
        <v>0</v>
      </c>
      <c r="V35" s="91">
        <f>IFERROR(IF('⑥-2A申告納付税額（3％）【室】'!V35-'⑦-2Aのうち道分【室】'!V35&lt;0, '⑥-2A申告納付税額（3％）【室】'!V35-'⑦-2Aのうち道分【室】'!V35, 0), 0)</f>
        <v>0</v>
      </c>
      <c r="W35" s="91">
        <f>IFERROR(IF('⑥-2A申告納付税額（3％）【室】'!W35-'⑦-2Aのうち道分【室】'!W35&lt;0, '⑥-2A申告納付税額（3％）【室】'!W35-'⑦-2Aのうち道分【室】'!W35, 0), 0)</f>
        <v>0</v>
      </c>
      <c r="X35" s="91">
        <f>IFERROR(IF('⑥-2A申告納付税額（3％）【室】'!X35-'⑦-2Aのうち道分【室】'!X35&lt;0, '⑥-2A申告納付税額（3％）【室】'!X35-'⑦-2Aのうち道分【室】'!X35, 0), 0)</f>
        <v>0</v>
      </c>
      <c r="Y35" s="91">
        <f>IFERROR(IF('⑥-2A申告納付税額（3％）【室】'!Y35-'⑦-2Aのうち道分【室】'!Y35&lt;0, '⑥-2A申告納付税額（3％）【室】'!Y35-'⑦-2Aのうち道分【室】'!Y35, 0), 0)</f>
        <v>0</v>
      </c>
      <c r="Z35" s="91">
        <f>IFERROR(IF('⑥-2A申告納付税額（3％）【室】'!Z35-'⑦-2Aのうち道分【室】'!Z35&lt;0, '⑥-2A申告納付税額（3％）【室】'!Z35-'⑦-2Aのうち道分【室】'!Z35, 0), 0)</f>
        <v>0</v>
      </c>
      <c r="AA35" s="91">
        <f>IFERROR(IF('⑥-2A申告納付税額（3％）【室】'!AA35-'⑦-2Aのうち道分【室】'!AA35&lt;0, '⑥-2A申告納付税額（3％）【室】'!AA35-'⑦-2Aのうち道分【室】'!AA35, 0), 0)</f>
        <v>0</v>
      </c>
      <c r="AB35" s="91">
        <f>IFERROR(IF('⑥-2A申告納付税額（3％）【室】'!AB35-'⑦-2Aのうち道分【室】'!AB35&lt;0, '⑥-2A申告納付税額（3％）【室】'!AB35-'⑦-2Aのうち道分【室】'!AB35, 0), 0)</f>
        <v>0</v>
      </c>
      <c r="AC35" s="91">
        <f>IFERROR(IF('⑥-2A申告納付税額（3％）【室】'!AC35-'⑦-2Aのうち道分【室】'!AC35&lt;0, '⑥-2A申告納付税額（3％）【室】'!AC35-'⑦-2Aのうち道分【室】'!AC35, 0), 0)</f>
        <v>0</v>
      </c>
      <c r="AD35" s="91">
        <f>IFERROR(IF('⑥-2A申告納付税額（3％）【室】'!AD35-'⑦-2Aのうち道分【室】'!AD35&lt;0, '⑥-2A申告納付税額（3％）【室】'!AD35-'⑦-2Aのうち道分【室】'!AD35, 0), 0)</f>
        <v>0</v>
      </c>
      <c r="AE35" s="91">
        <f>IFERROR(IF('⑥-2A申告納付税額（3％）【室】'!AE35-'⑦-2Aのうち道分【室】'!AE35&lt;0, '⑥-2A申告納付税額（3％）【室】'!AE35-'⑦-2Aのうち道分【室】'!AE35, 0), 0)</f>
        <v>0</v>
      </c>
      <c r="AF35" s="91">
        <f>IFERROR(IF('⑥-2A申告納付税額（3％）【室】'!AF35-'⑦-2Aのうち道分【室】'!AF35&lt;0, '⑥-2A申告納付税額（3％）【室】'!AF35-'⑦-2Aのうち道分【室】'!AF35, 0), 0)</f>
        <v>0</v>
      </c>
      <c r="AG35" s="91">
        <f>IFERROR(IF('⑥-2A申告納付税額（3％）【室】'!AG35-'⑦-2Aのうち道分【室】'!AG35&lt;0, '⑥-2A申告納付税額（3％）【室】'!AG35-'⑦-2Aのうち道分【室】'!AG35, 0), 0)</f>
        <v>0</v>
      </c>
      <c r="AH35" s="91">
        <f>IFERROR(IF('⑥-2A申告納付税額（3％）【室】'!AH35-'⑦-2Aのうち道分【室】'!AH35&lt;0, '⑥-2A申告納付税額（3％）【室】'!AH35-'⑦-2Aのうち道分【室】'!AH35, 0), 0)</f>
        <v>0</v>
      </c>
      <c r="AI35" s="91">
        <f>IFERROR(IF('⑥-2A申告納付税額（3％）【室】'!AI35-'⑦-2Aのうち道分【室】'!AI35&lt;0, '⑥-2A申告納付税額（3％）【室】'!AI35-'⑦-2Aのうち道分【室】'!AI35, 0), 0)</f>
        <v>0</v>
      </c>
      <c r="AJ35" s="91">
        <f>IFERROR(IF('⑥-2A申告納付税額（3％）【室】'!AJ35-'⑦-2Aのうち道分【室】'!AJ35&lt;0, '⑥-2A申告納付税額（3％）【室】'!AJ35-'⑦-2Aのうち道分【室】'!AJ35, 0), 0)</f>
        <v>0</v>
      </c>
      <c r="AK35" s="91">
        <f>IFERROR(IF('⑥-2A申告納付税額（3％）【室】'!AK35-'⑦-2Aのうち道分【室】'!AK35&lt;0, '⑥-2A申告納付税額（3％）【室】'!AK35-'⑦-2Aのうち道分【室】'!AK35, 0), 0)</f>
        <v>0</v>
      </c>
      <c r="AL35" s="91">
        <f>IFERROR(IF('⑥-2A申告納付税額（3％）【室】'!AL35-'⑦-2Aのうち道分【室】'!AL35&lt;0, '⑥-2A申告納付税額（3％）【室】'!AL35-'⑦-2Aのうち道分【室】'!AL35, 0), 0)</f>
        <v>0</v>
      </c>
      <c r="AM35" s="91">
        <f>IFERROR(IF('⑥-2A申告納付税額（3％）【室】'!AM35-'⑦-2Aのうち道分【室】'!AM35&lt;0, '⑥-2A申告納付税額（3％）【室】'!AM35-'⑦-2Aのうち道分【室】'!AM35, 0), 0)</f>
        <v>0</v>
      </c>
      <c r="AN35" s="91">
        <f>IFERROR(IF('⑥-2A申告納付税額（3％）【室】'!AN35-'⑦-2Aのうち道分【室】'!AN35&lt;0, '⑥-2A申告納付税額（3％）【室】'!AN35-'⑦-2Aのうち道分【室】'!AN35, 0), 0)</f>
        <v>0</v>
      </c>
      <c r="AO35" s="91">
        <f>IFERROR(IF('⑥-2A申告納付税額（3％）【室】'!AO35-'⑦-2Aのうち道分【室】'!AO35&lt;0, '⑥-2A申告納付税額（3％）【室】'!AO35-'⑦-2Aのうち道分【室】'!AO35, 0), 0)</f>
        <v>0</v>
      </c>
      <c r="AP35" s="91">
        <f>IFERROR(IF('⑥-2A申告納付税額（3％）【室】'!AP35-'⑦-2Aのうち道分【室】'!AP35&lt;0, '⑥-2A申告納付税額（3％）【室】'!AP35-'⑦-2Aのうち道分【室】'!AP35, 0), 0)</f>
        <v>0</v>
      </c>
      <c r="AQ35" s="91">
        <f>IFERROR(IF('⑥-2A申告納付税額（3％）【室】'!AQ35-'⑦-2Aのうち道分【室】'!AQ35&lt;0, '⑥-2A申告納付税額（3％）【室】'!AQ35-'⑦-2Aのうち道分【室】'!AQ35, 0), 0)</f>
        <v>0</v>
      </c>
      <c r="AR35" s="91">
        <f>IFERROR(IF('⑥-2A申告納付税額（3％）【室】'!AR35-'⑦-2Aのうち道分【室】'!AR35&lt;0, '⑥-2A申告納付税額（3％）【室】'!AR35-'⑦-2Aのうち道分【室】'!AR35, 0), 0)</f>
        <v>0</v>
      </c>
      <c r="AS35" s="91">
        <f>IFERROR(IF('⑥-2A申告納付税額（3％）【室】'!AS35-'⑦-2Aのうち道分【室】'!AS35&lt;0, '⑥-2A申告納付税額（3％）【室】'!AS35-'⑦-2Aのうち道分【室】'!AS35, 0), 0)</f>
        <v>0</v>
      </c>
      <c r="AT35" s="91">
        <f>IFERROR(IF('⑥-2A申告納付税額（3％）【室】'!AT35-'⑦-2Aのうち道分【室】'!AT35&lt;0, '⑥-2A申告納付税額（3％）【室】'!AT35-'⑦-2Aのうち道分【室】'!AT35, 0), 0)</f>
        <v>0</v>
      </c>
      <c r="AU35" s="91">
        <f>IFERROR(IF('⑥-2A申告納付税額（3％）【室】'!AU35-'⑦-2Aのうち道分【室】'!AU35&lt;0, '⑥-2A申告納付税額（3％）【室】'!AU35-'⑦-2Aのうち道分【室】'!AU35, 0), 0)</f>
        <v>0</v>
      </c>
      <c r="AV35" s="91">
        <f>IFERROR(IF('⑥-2A申告納付税額（3％）【室】'!AV35-'⑦-2Aのうち道分【室】'!AV35&lt;0, '⑥-2A申告納付税額（3％）【室】'!AV35-'⑦-2Aのうち道分【室】'!AV35, 0), 0)</f>
        <v>0</v>
      </c>
      <c r="AW35" s="91">
        <f>IFERROR(IF('⑥-2A申告納付税額（3％）【室】'!AW35-'⑦-2Aのうち道分【室】'!AW35&lt;0, '⑥-2A申告納付税額（3％）【室】'!AW35-'⑦-2Aのうち道分【室】'!AW35, 0), 0)</f>
        <v>0</v>
      </c>
      <c r="AX35" s="91">
        <f>IFERROR(IF('⑥-2A申告納付税額（3％）【室】'!AX35-'⑦-2Aのうち道分【室】'!AX35&lt;0, '⑥-2A申告納付税額（3％）【室】'!AX35-'⑦-2Aのうち道分【室】'!AX35, 0), 0)</f>
        <v>0</v>
      </c>
      <c r="AY35" s="91">
        <f>IFERROR(IF('⑥-2A申告納付税額（3％）【室】'!AY35-'⑦-2Aのうち道分【室】'!AY35&lt;0, '⑥-2A申告納付税額（3％）【室】'!AY35-'⑦-2Aのうち道分【室】'!AY35, 0), 0)</f>
        <v>0</v>
      </c>
      <c r="AZ35" s="91">
        <f>IFERROR(IF('⑥-2A申告納付税額（3％）【室】'!AZ35-'⑦-2Aのうち道分【室】'!AZ35&lt;0, '⑥-2A申告納付税額（3％）【室】'!AZ35-'⑦-2Aのうち道分【室】'!AZ35, 0), 0)</f>
        <v>0</v>
      </c>
      <c r="BA35" s="91">
        <f>IFERROR(IF('⑥-2A申告納付税額（3％）【室】'!BA35-'⑦-2Aのうち道分【室】'!BA35&lt;0, '⑥-2A申告納付税額（3％）【室】'!BA35-'⑦-2Aのうち道分【室】'!BA35, 0), 0)</f>
        <v>0</v>
      </c>
      <c r="BB35" s="91">
        <f>IFERROR(IF('⑥-2A申告納付税額（3％）【室】'!BB35-'⑦-2Aのうち道分【室】'!BB35&lt;0, '⑥-2A申告納付税額（3％）【室】'!BB35-'⑦-2Aのうち道分【室】'!BB35, 0), 0)</f>
        <v>0</v>
      </c>
      <c r="BC35" s="91">
        <f>IFERROR(IF('⑥-2A申告納付税額（3％）【室】'!BC35-'⑦-2Aのうち道分【室】'!BC35&lt;0, '⑥-2A申告納付税額（3％）【室】'!BC35-'⑦-2Aのうち道分【室】'!BC35, 0), 0)</f>
        <v>0</v>
      </c>
      <c r="BD35" s="91">
        <f>IFERROR(IF('⑥-2A申告納付税額（3％）【室】'!BD35-'⑦-2Aのうち道分【室】'!BD35&lt;0, '⑥-2A申告納付税額（3％）【室】'!BD35-'⑦-2Aのうち道分【室】'!BD35, 0), 0)</f>
        <v>0</v>
      </c>
      <c r="BE35" s="91">
        <f>IFERROR(IF('⑥-2A申告納付税額（3％）【室】'!BE35-'⑦-2Aのうち道分【室】'!BE35&lt;0, '⑥-2A申告納付税額（3％）【室】'!BE35-'⑦-2Aのうち道分【室】'!BE35, 0), 0)</f>
        <v>0</v>
      </c>
      <c r="BF35" s="91">
        <f>IFERROR(IF('⑥-2A申告納付税額（3％）【室】'!BF35-'⑦-2Aのうち道分【室】'!BF35&lt;0, '⑥-2A申告納付税額（3％）【室】'!BF35-'⑦-2Aのうち道分【室】'!BF35, 0), 0)</f>
        <v>0</v>
      </c>
      <c r="BG35" s="91">
        <f>IFERROR(IF('⑥-2A申告納付税額（3％）【室】'!BG35-'⑦-2Aのうち道分【室】'!BG35&lt;0, '⑥-2A申告納付税額（3％）【室】'!BG35-'⑦-2Aのうち道分【室】'!BG35, 0), 0)</f>
        <v>0</v>
      </c>
      <c r="BH35" s="91">
        <f>IFERROR(IF('⑥-2A申告納付税額（3％）【室】'!BH35-'⑦-2Aのうち道分【室】'!BH35&lt;0, '⑥-2A申告納付税額（3％）【室】'!BH35-'⑦-2Aのうち道分【室】'!BH35, 0), 0)</f>
        <v>0</v>
      </c>
      <c r="BI35" s="91">
        <f>IFERROR(IF('⑥-2A申告納付税額（3％）【室】'!BI35-'⑦-2Aのうち道分【室】'!BI35&lt;0, '⑥-2A申告納付税額（3％）【室】'!BI35-'⑦-2Aのうち道分【室】'!BI35, 0), 0)</f>
        <v>0</v>
      </c>
      <c r="BJ35" s="91">
        <f>IFERROR(IF('⑥-2A申告納付税額（3％）【室】'!BJ35-'⑦-2Aのうち道分【室】'!BJ35&lt;0, '⑥-2A申告納付税額（3％）【室】'!BJ35-'⑦-2Aのうち道分【室】'!BJ35, 0), 0)</f>
        <v>0</v>
      </c>
      <c r="BK35" s="91">
        <f>IFERROR(IF('⑥-2A申告納付税額（3％）【室】'!BK35-'⑦-2Aのうち道分【室】'!BK35&lt;0, '⑥-2A申告納付税額（3％）【室】'!BK35-'⑦-2Aのうち道分【室】'!BK35, 0), 0)</f>
        <v>0</v>
      </c>
      <c r="BL35" s="91">
        <f>IFERROR(IF('⑥-2A申告納付税額（3％）【室】'!BL35-'⑦-2Aのうち道分【室】'!BL35&lt;0, '⑥-2A申告納付税額（3％）【室】'!BL35-'⑦-2Aのうち道分【室】'!BL35, 0), 0)</f>
        <v>0</v>
      </c>
      <c r="BM35" s="91">
        <f>IFERROR(IF('⑥-2A申告納付税額（3％）【室】'!BM35-'⑦-2Aのうち道分【室】'!BM35&lt;0, '⑥-2A申告納付税額（3％）【室】'!BM35-'⑦-2Aのうち道分【室】'!BM35, 0), 0)</f>
        <v>0</v>
      </c>
      <c r="BN35" s="91">
        <f>IFERROR(IF('⑥-2A申告納付税額（3％）【室】'!BN35-'⑦-2Aのうち道分【室】'!BN35&lt;0, '⑥-2A申告納付税額（3％）【室】'!BN35-'⑦-2Aのうち道分【室】'!BN35, 0), 0)</f>
        <v>0</v>
      </c>
      <c r="BO35" s="91">
        <f>IFERROR(IF('⑥-2A申告納付税額（3％）【室】'!BO35-'⑦-2Aのうち道分【室】'!BO35&lt;0, '⑥-2A申告納付税額（3％）【室】'!BO35-'⑦-2Aのうち道分【室】'!BO35, 0), 0)</f>
        <v>0</v>
      </c>
      <c r="BP35" s="91">
        <f>IFERROR(IF('⑥-2A申告納付税額（3％）【室】'!BP35-'⑦-2Aのうち道分【室】'!BP35&lt;0, '⑥-2A申告納付税額（3％）【室】'!BP35-'⑦-2Aのうち道分【室】'!BP35, 0), 0)</f>
        <v>0</v>
      </c>
      <c r="BQ35" s="91">
        <f>IFERROR(IF('⑥-2A申告納付税額（3％）【室】'!BQ35-'⑦-2Aのうち道分【室】'!BQ35&lt;0, '⑥-2A申告納付税額（3％）【室】'!BQ35-'⑦-2Aのうち道分【室】'!BQ35, 0), 0)</f>
        <v>0</v>
      </c>
      <c r="BR35" s="91">
        <f>IFERROR(IF('⑥-2A申告納付税額（3％）【室】'!BR35-'⑦-2Aのうち道分【室】'!BR35&lt;0, '⑥-2A申告納付税額（3％）【室】'!BR35-'⑦-2Aのうち道分【室】'!BR35, 0), 0)</f>
        <v>0</v>
      </c>
      <c r="BS35" s="91">
        <f>IFERROR(IF('⑥-2A申告納付税額（3％）【室】'!BS35-'⑦-2Aのうち道分【室】'!BS35&lt;0, '⑥-2A申告納付税額（3％）【室】'!BS35-'⑦-2Aのうち道分【室】'!BS35, 0), 0)</f>
        <v>0</v>
      </c>
      <c r="BT35" s="91">
        <f>IFERROR(IF('⑥-2A申告納付税額（3％）【室】'!BT35-'⑦-2Aのうち道分【室】'!BT35&lt;0, '⑥-2A申告納付税額（3％）【室】'!BT35-'⑦-2Aのうち道分【室】'!BT35, 0), 0)</f>
        <v>0</v>
      </c>
      <c r="BU35" s="91">
        <f>IFERROR(IF('⑥-2A申告納付税額（3％）【室】'!BU35-'⑦-2Aのうち道分【室】'!BU35&lt;0, '⑥-2A申告納付税額（3％）【室】'!BU35-'⑦-2Aのうち道分【室】'!BU35, 0), 0)</f>
        <v>0</v>
      </c>
      <c r="BV35" s="91">
        <f>IFERROR(IF('⑥-2A申告納付税額（3％）【室】'!BV35-'⑦-2Aのうち道分【室】'!BV35&lt;0, '⑥-2A申告納付税額（3％）【室】'!BV35-'⑦-2Aのうち道分【室】'!BV35, 0), 0)</f>
        <v>0</v>
      </c>
      <c r="BW35" s="91">
        <f>IFERROR(IF('⑥-2A申告納付税額（3％）【室】'!BW35-'⑦-2Aのうち道分【室】'!BW35&lt;0, '⑥-2A申告納付税額（3％）【室】'!BW35-'⑦-2Aのうち道分【室】'!BW35, 0), 0)</f>
        <v>0</v>
      </c>
      <c r="BX35" s="91">
        <f>IFERROR(IF('⑥-2A申告納付税額（3％）【室】'!BX35-'⑦-2Aのうち道分【室】'!BX35&lt;0, '⑥-2A申告納付税額（3％）【室】'!BX35-'⑦-2Aのうち道分【室】'!BX35, 0), 0)</f>
        <v>0</v>
      </c>
      <c r="BY35" s="91">
        <f>IFERROR(IF('⑥-2A申告納付税額（3％）【室】'!BY35-'⑦-2Aのうち道分【室】'!BY35&lt;0, '⑥-2A申告納付税額（3％）【室】'!BY35-'⑦-2Aのうち道分【室】'!BY35, 0), 0)</f>
        <v>0</v>
      </c>
      <c r="BZ35" s="91">
        <f>IFERROR(IF('⑥-2A申告納付税額（3％）【室】'!BZ35-'⑦-2Aのうち道分【室】'!BZ35&lt;0, '⑥-2A申告納付税額（3％）【室】'!BZ35-'⑦-2Aのうち道分【室】'!BZ35, 0), 0)</f>
        <v>0</v>
      </c>
      <c r="CA35" s="91">
        <f>IFERROR(IF('⑥-2A申告納付税額（3％）【室】'!CA35-'⑦-2Aのうち道分【室】'!CA35&lt;0, '⑥-2A申告納付税額（3％）【室】'!CA35-'⑦-2Aのうち道分【室】'!CA35, 0), 0)</f>
        <v>0</v>
      </c>
      <c r="CB35" s="91">
        <f>IFERROR(IF('⑥-2A申告納付税額（3％）【室】'!CB35-'⑦-2Aのうち道分【室】'!CB35&lt;0, '⑥-2A申告納付税額（3％）【室】'!CB35-'⑦-2Aのうち道分【室】'!CB35, 0), 0)</f>
        <v>0</v>
      </c>
      <c r="CC35" s="91">
        <f>IFERROR(IF('⑥-2A申告納付税額（3％）【室】'!CC35-'⑦-2Aのうち道分【室】'!CC35&lt;0, '⑥-2A申告納付税額（3％）【室】'!CC35-'⑦-2Aのうち道分【室】'!CC35, 0), 0)</f>
        <v>0</v>
      </c>
      <c r="CD35" s="91">
        <f>IFERROR(IF('⑥-2A申告納付税額（3％）【室】'!CD35-'⑦-2Aのうち道分【室】'!CD35&lt;0, '⑥-2A申告納付税額（3％）【室】'!CD35-'⑦-2Aのうち道分【室】'!CD35, 0), 0)</f>
        <v>0</v>
      </c>
      <c r="CE35" s="91">
        <f>IFERROR(IF('⑥-2A申告納付税額（3％）【室】'!CE35-'⑦-2Aのうち道分【室】'!CE35&lt;0, '⑥-2A申告納付税額（3％）【室】'!CE35-'⑦-2Aのうち道分【室】'!CE35, 0), 0)</f>
        <v>0</v>
      </c>
      <c r="CF35" s="91">
        <f>IFERROR(IF('⑥-2A申告納付税額（3％）【室】'!CF35-'⑦-2Aのうち道分【室】'!CF35&lt;0, '⑥-2A申告納付税額（3％）【室】'!CF35-'⑦-2Aのうち道分【室】'!CF35, 0), 0)</f>
        <v>0</v>
      </c>
      <c r="CG35" s="91">
        <f>IFERROR(IF('⑥-2A申告納付税額（3％）【室】'!CG35-'⑦-2Aのうち道分【室】'!CG35&lt;0, '⑥-2A申告納付税額（3％）【室】'!CG35-'⑦-2Aのうち道分【室】'!CG35, 0), 0)</f>
        <v>0</v>
      </c>
      <c r="CH35" s="91">
        <f>IFERROR(IF('⑥-2A申告納付税額（3％）【室】'!CH35-'⑦-2Aのうち道分【室】'!CH35&lt;0, '⑥-2A申告納付税額（3％）【室】'!CH35-'⑦-2Aのうち道分【室】'!CH35, 0), 0)</f>
        <v>0</v>
      </c>
      <c r="CI35" s="91">
        <f>IFERROR(IF('⑥-2A申告納付税額（3％）【室】'!CI35-'⑦-2Aのうち道分【室】'!CI35&lt;0, '⑥-2A申告納付税額（3％）【室】'!CI35-'⑦-2Aのうち道分【室】'!CI35, 0), 0)</f>
        <v>0</v>
      </c>
      <c r="CJ35" s="91">
        <f>IFERROR(IF('⑥-2A申告納付税額（3％）【室】'!CJ35-'⑦-2Aのうち道分【室】'!CJ35&lt;0, '⑥-2A申告納付税額（3％）【室】'!CJ35-'⑦-2Aのうち道分【室】'!CJ35, 0), 0)</f>
        <v>0</v>
      </c>
      <c r="CK35" s="91">
        <f>IFERROR(IF('⑥-2A申告納付税額（3％）【室】'!CK35-'⑦-2Aのうち道分【室】'!CK35&lt;0, '⑥-2A申告納付税額（3％）【室】'!CK35-'⑦-2Aのうち道分【室】'!CK35, 0), 0)</f>
        <v>0</v>
      </c>
      <c r="CL35" s="91">
        <f>IFERROR(IF('⑥-2A申告納付税額（3％）【室】'!CL35-'⑦-2Aのうち道分【室】'!CL35&lt;0, '⑥-2A申告納付税額（3％）【室】'!CL35-'⑦-2Aのうち道分【室】'!CL35, 0), 0)</f>
        <v>0</v>
      </c>
      <c r="CM35" s="91">
        <f>IFERROR(IF('⑥-2A申告納付税額（3％）【室】'!CM35-'⑦-2Aのうち道分【室】'!CM35&lt;0, '⑥-2A申告納付税額（3％）【室】'!CM35-'⑦-2Aのうち道分【室】'!CM35, 0), 0)</f>
        <v>0</v>
      </c>
      <c r="CN35" s="91">
        <f>IFERROR(IF('⑥-2A申告納付税額（3％）【室】'!CN35-'⑦-2Aのうち道分【室】'!CN35&lt;0, '⑥-2A申告納付税額（3％）【室】'!CN35-'⑦-2Aのうち道分【室】'!CN35, 0), 0)</f>
        <v>0</v>
      </c>
      <c r="CO35" s="91">
        <f>IFERROR(IF('⑥-2A申告納付税額（3％）【室】'!CO35-'⑦-2Aのうち道分【室】'!CO35&lt;0, '⑥-2A申告納付税額（3％）【室】'!CO35-'⑦-2Aのうち道分【室】'!CO35, 0), 0)</f>
        <v>0</v>
      </c>
      <c r="CP35" s="91">
        <f>IFERROR(IF('⑥-2A申告納付税額（3％）【室】'!CP35-'⑦-2Aのうち道分【室】'!CP35&lt;0, '⑥-2A申告納付税額（3％）【室】'!CP35-'⑦-2Aのうち道分【室】'!CP35, 0), 0)</f>
        <v>0</v>
      </c>
      <c r="CQ35" s="91">
        <f>IFERROR(IF('⑥-2A申告納付税額（3％）【室】'!CQ35-'⑦-2Aのうち道分【室】'!CQ35&lt;0, '⑥-2A申告納付税額（3％）【室】'!CQ35-'⑦-2Aのうち道分【室】'!CQ35, 0), 0)</f>
        <v>0</v>
      </c>
      <c r="CR35" s="91">
        <f>IFERROR(IF('⑥-2A申告納付税額（3％）【室】'!CR35-'⑦-2Aのうち道分【室】'!CR35&lt;0, '⑥-2A申告納付税額（3％）【室】'!CR35-'⑦-2Aのうち道分【室】'!CR35, 0), 0)</f>
        <v>0</v>
      </c>
      <c r="CS35" s="91">
        <f>IFERROR(IF('⑥-2A申告納付税額（3％）【室】'!CS35-'⑦-2Aのうち道分【室】'!CS35&lt;0, '⑥-2A申告納付税額（3％）【室】'!CS35-'⑦-2Aのうち道分【室】'!CS35, 0), 0)</f>
        <v>0</v>
      </c>
      <c r="CT35" s="91">
        <f>IFERROR(IF('⑥-2A申告納付税額（3％）【室】'!CT35-'⑦-2Aのうち道分【室】'!CT35&lt;0, '⑥-2A申告納付税額（3％）【室】'!CT35-'⑦-2Aのうち道分【室】'!CT35, 0), 0)</f>
        <v>0</v>
      </c>
      <c r="CU35" s="91">
        <f>IFERROR(IF('⑥-2A申告納付税額（3％）【室】'!CU35-'⑦-2Aのうち道分【室】'!CU35&lt;0, '⑥-2A申告納付税額（3％）【室】'!CU35-'⑦-2Aのうち道分【室】'!CU35, 0), 0)</f>
        <v>0</v>
      </c>
      <c r="CV35" s="91">
        <f>IFERROR(IF('⑥-2A申告納付税額（3％）【室】'!CV35-'⑦-2Aのうち道分【室】'!CV35&lt;0, '⑥-2A申告納付税額（3％）【室】'!CV35-'⑦-2Aのうち道分【室】'!CV35, 0), 0)</f>
        <v>0</v>
      </c>
      <c r="CW35" s="91">
        <f>IFERROR(IF('⑥-2A申告納付税額（3％）【室】'!CW35-'⑦-2Aのうち道分【室】'!CW35&lt;0, '⑥-2A申告納付税額（3％）【室】'!CW35-'⑦-2Aのうち道分【室】'!CW35, 0), 0)</f>
        <v>0</v>
      </c>
      <c r="CX35" s="91">
        <f>IFERROR(IF('⑥-2A申告納付税額（3％）【室】'!CX35-'⑦-2Aのうち道分【室】'!CX35&lt;0, '⑥-2A申告納付税額（3％）【室】'!CX35-'⑦-2Aのうち道分【室】'!CX35, 0), 0)</f>
        <v>0</v>
      </c>
      <c r="CY35" s="165">
        <f t="shared" si="7"/>
        <v>0</v>
      </c>
      <c r="DC35" s="95">
        <v>27</v>
      </c>
      <c r="DD35" s="5">
        <f xml:space="preserve"> SUMIF(C35:CX35,"&lt;0",'①-2入力シート（宿泊人数）【室】'!C35:CX35)</f>
        <v>0</v>
      </c>
      <c r="DE35" s="5">
        <f xml:space="preserve"> SUMIF(C35:CX35,"&lt;0",'⑥-2A申告納付税額（3％）【室】'!C35:CX35)</f>
        <v>0</v>
      </c>
    </row>
    <row r="36" spans="1:113">
      <c r="A36" s="196"/>
      <c r="B36" s="92">
        <v>28</v>
      </c>
      <c r="C36" s="10">
        <f>IFERROR(IF('⑥-2A申告納付税額（3％）【室】'!C36-'⑦-2Aのうち道分【室】'!C36&lt;0, '⑥-2A申告納付税額（3％）【室】'!C36-'⑦-2Aのうち道分【室】'!C36, 0), 0)</f>
        <v>0</v>
      </c>
      <c r="D36" s="10">
        <f>IFERROR(IF('⑥-2A申告納付税額（3％）【室】'!D36-'⑦-2Aのうち道分【室】'!D36&lt;0, '⑥-2A申告納付税額（3％）【室】'!D36-'⑦-2Aのうち道分【室】'!D36, 0), 0)</f>
        <v>0</v>
      </c>
      <c r="E36" s="10">
        <f>IFERROR(IF('⑥-2A申告納付税額（3％）【室】'!E36-'⑦-2Aのうち道分【室】'!E36&lt;0, '⑥-2A申告納付税額（3％）【室】'!E36-'⑦-2Aのうち道分【室】'!E36, 0), 0)</f>
        <v>0</v>
      </c>
      <c r="F36" s="10">
        <f>IFERROR(IF('⑥-2A申告納付税額（3％）【室】'!F36-'⑦-2Aのうち道分【室】'!F36&lt;0, '⑥-2A申告納付税額（3％）【室】'!F36-'⑦-2Aのうち道分【室】'!F36, 0), 0)</f>
        <v>0</v>
      </c>
      <c r="G36" s="10">
        <f>IFERROR(IF('⑥-2A申告納付税額（3％）【室】'!G36-'⑦-2Aのうち道分【室】'!G36&lt;0, '⑥-2A申告納付税額（3％）【室】'!G36-'⑦-2Aのうち道分【室】'!G36, 0), 0)</f>
        <v>0</v>
      </c>
      <c r="H36" s="10">
        <f>IFERROR(IF('⑥-2A申告納付税額（3％）【室】'!H36-'⑦-2Aのうち道分【室】'!H36&lt;0, '⑥-2A申告納付税額（3％）【室】'!H36-'⑦-2Aのうち道分【室】'!H36, 0), 0)</f>
        <v>0</v>
      </c>
      <c r="I36" s="10">
        <f>IFERROR(IF('⑥-2A申告納付税額（3％）【室】'!I36-'⑦-2Aのうち道分【室】'!I36&lt;0, '⑥-2A申告納付税額（3％）【室】'!I36-'⑦-2Aのうち道分【室】'!I36, 0), 0)</f>
        <v>0</v>
      </c>
      <c r="J36" s="10">
        <f>IFERROR(IF('⑥-2A申告納付税額（3％）【室】'!J36-'⑦-2Aのうち道分【室】'!J36&lt;0, '⑥-2A申告納付税額（3％）【室】'!J36-'⑦-2Aのうち道分【室】'!J36, 0), 0)</f>
        <v>0</v>
      </c>
      <c r="K36" s="10">
        <f>IFERROR(IF('⑥-2A申告納付税額（3％）【室】'!K36-'⑦-2Aのうち道分【室】'!K36&lt;0, '⑥-2A申告納付税額（3％）【室】'!K36-'⑦-2Aのうち道分【室】'!K36, 0), 0)</f>
        <v>0</v>
      </c>
      <c r="L36" s="10">
        <f>IFERROR(IF('⑥-2A申告納付税額（3％）【室】'!L36-'⑦-2Aのうち道分【室】'!L36&lt;0, '⑥-2A申告納付税額（3％）【室】'!L36-'⑦-2Aのうち道分【室】'!L36, 0), 0)</f>
        <v>0</v>
      </c>
      <c r="M36" s="10">
        <f>IFERROR(IF('⑥-2A申告納付税額（3％）【室】'!M36-'⑦-2Aのうち道分【室】'!M36&lt;0, '⑥-2A申告納付税額（3％）【室】'!M36-'⑦-2Aのうち道分【室】'!M36, 0), 0)</f>
        <v>0</v>
      </c>
      <c r="N36" s="91">
        <f>IFERROR(IF('⑥-2A申告納付税額（3％）【室】'!N36-'⑦-2Aのうち道分【室】'!N36&lt;0, '⑥-2A申告納付税額（3％）【室】'!N36-'⑦-2Aのうち道分【室】'!N36, 0), 0)</f>
        <v>0</v>
      </c>
      <c r="O36" s="91">
        <f>IFERROR(IF('⑥-2A申告納付税額（3％）【室】'!O36-'⑦-2Aのうち道分【室】'!O36&lt;0, '⑥-2A申告納付税額（3％）【室】'!O36-'⑦-2Aのうち道分【室】'!O36, 0), 0)</f>
        <v>0</v>
      </c>
      <c r="P36" s="91">
        <f>IFERROR(IF('⑥-2A申告納付税額（3％）【室】'!P36-'⑦-2Aのうち道分【室】'!P36&lt;0, '⑥-2A申告納付税額（3％）【室】'!P36-'⑦-2Aのうち道分【室】'!P36, 0), 0)</f>
        <v>0</v>
      </c>
      <c r="Q36" s="91">
        <f>IFERROR(IF('⑥-2A申告納付税額（3％）【室】'!Q36-'⑦-2Aのうち道分【室】'!Q36&lt;0, '⑥-2A申告納付税額（3％）【室】'!Q36-'⑦-2Aのうち道分【室】'!Q36, 0), 0)</f>
        <v>0</v>
      </c>
      <c r="R36" s="91">
        <f>IFERROR(IF('⑥-2A申告納付税額（3％）【室】'!R36-'⑦-2Aのうち道分【室】'!R36&lt;0, '⑥-2A申告納付税額（3％）【室】'!R36-'⑦-2Aのうち道分【室】'!R36, 0), 0)</f>
        <v>0</v>
      </c>
      <c r="S36" s="91">
        <f>IFERROR(IF('⑥-2A申告納付税額（3％）【室】'!S36-'⑦-2Aのうち道分【室】'!S36&lt;0, '⑥-2A申告納付税額（3％）【室】'!S36-'⑦-2Aのうち道分【室】'!S36, 0), 0)</f>
        <v>0</v>
      </c>
      <c r="T36" s="91">
        <f>IFERROR(IF('⑥-2A申告納付税額（3％）【室】'!T36-'⑦-2Aのうち道分【室】'!T36&lt;0, '⑥-2A申告納付税額（3％）【室】'!T36-'⑦-2Aのうち道分【室】'!T36, 0), 0)</f>
        <v>0</v>
      </c>
      <c r="U36" s="91">
        <f>IFERROR(IF('⑥-2A申告納付税額（3％）【室】'!U36-'⑦-2Aのうち道分【室】'!U36&lt;0, '⑥-2A申告納付税額（3％）【室】'!U36-'⑦-2Aのうち道分【室】'!U36, 0), 0)</f>
        <v>0</v>
      </c>
      <c r="V36" s="91">
        <f>IFERROR(IF('⑥-2A申告納付税額（3％）【室】'!V36-'⑦-2Aのうち道分【室】'!V36&lt;0, '⑥-2A申告納付税額（3％）【室】'!V36-'⑦-2Aのうち道分【室】'!V36, 0), 0)</f>
        <v>0</v>
      </c>
      <c r="W36" s="91">
        <f>IFERROR(IF('⑥-2A申告納付税額（3％）【室】'!W36-'⑦-2Aのうち道分【室】'!W36&lt;0, '⑥-2A申告納付税額（3％）【室】'!W36-'⑦-2Aのうち道分【室】'!W36, 0), 0)</f>
        <v>0</v>
      </c>
      <c r="X36" s="91">
        <f>IFERROR(IF('⑥-2A申告納付税額（3％）【室】'!X36-'⑦-2Aのうち道分【室】'!X36&lt;0, '⑥-2A申告納付税額（3％）【室】'!X36-'⑦-2Aのうち道分【室】'!X36, 0), 0)</f>
        <v>0</v>
      </c>
      <c r="Y36" s="91">
        <f>IFERROR(IF('⑥-2A申告納付税額（3％）【室】'!Y36-'⑦-2Aのうち道分【室】'!Y36&lt;0, '⑥-2A申告納付税額（3％）【室】'!Y36-'⑦-2Aのうち道分【室】'!Y36, 0), 0)</f>
        <v>0</v>
      </c>
      <c r="Z36" s="91">
        <f>IFERROR(IF('⑥-2A申告納付税額（3％）【室】'!Z36-'⑦-2Aのうち道分【室】'!Z36&lt;0, '⑥-2A申告納付税額（3％）【室】'!Z36-'⑦-2Aのうち道分【室】'!Z36, 0), 0)</f>
        <v>0</v>
      </c>
      <c r="AA36" s="91">
        <f>IFERROR(IF('⑥-2A申告納付税額（3％）【室】'!AA36-'⑦-2Aのうち道分【室】'!AA36&lt;0, '⑥-2A申告納付税額（3％）【室】'!AA36-'⑦-2Aのうち道分【室】'!AA36, 0), 0)</f>
        <v>0</v>
      </c>
      <c r="AB36" s="91">
        <f>IFERROR(IF('⑥-2A申告納付税額（3％）【室】'!AB36-'⑦-2Aのうち道分【室】'!AB36&lt;0, '⑥-2A申告納付税額（3％）【室】'!AB36-'⑦-2Aのうち道分【室】'!AB36, 0), 0)</f>
        <v>0</v>
      </c>
      <c r="AC36" s="91">
        <f>IFERROR(IF('⑥-2A申告納付税額（3％）【室】'!AC36-'⑦-2Aのうち道分【室】'!AC36&lt;0, '⑥-2A申告納付税額（3％）【室】'!AC36-'⑦-2Aのうち道分【室】'!AC36, 0), 0)</f>
        <v>0</v>
      </c>
      <c r="AD36" s="91">
        <f>IFERROR(IF('⑥-2A申告納付税額（3％）【室】'!AD36-'⑦-2Aのうち道分【室】'!AD36&lt;0, '⑥-2A申告納付税額（3％）【室】'!AD36-'⑦-2Aのうち道分【室】'!AD36, 0), 0)</f>
        <v>0</v>
      </c>
      <c r="AE36" s="91">
        <f>IFERROR(IF('⑥-2A申告納付税額（3％）【室】'!AE36-'⑦-2Aのうち道分【室】'!AE36&lt;0, '⑥-2A申告納付税額（3％）【室】'!AE36-'⑦-2Aのうち道分【室】'!AE36, 0), 0)</f>
        <v>0</v>
      </c>
      <c r="AF36" s="91">
        <f>IFERROR(IF('⑥-2A申告納付税額（3％）【室】'!AF36-'⑦-2Aのうち道分【室】'!AF36&lt;0, '⑥-2A申告納付税額（3％）【室】'!AF36-'⑦-2Aのうち道分【室】'!AF36, 0), 0)</f>
        <v>0</v>
      </c>
      <c r="AG36" s="91">
        <f>IFERROR(IF('⑥-2A申告納付税額（3％）【室】'!AG36-'⑦-2Aのうち道分【室】'!AG36&lt;0, '⑥-2A申告納付税額（3％）【室】'!AG36-'⑦-2Aのうち道分【室】'!AG36, 0), 0)</f>
        <v>0</v>
      </c>
      <c r="AH36" s="91">
        <f>IFERROR(IF('⑥-2A申告納付税額（3％）【室】'!AH36-'⑦-2Aのうち道分【室】'!AH36&lt;0, '⑥-2A申告納付税額（3％）【室】'!AH36-'⑦-2Aのうち道分【室】'!AH36, 0), 0)</f>
        <v>0</v>
      </c>
      <c r="AI36" s="91">
        <f>IFERROR(IF('⑥-2A申告納付税額（3％）【室】'!AI36-'⑦-2Aのうち道分【室】'!AI36&lt;0, '⑥-2A申告納付税額（3％）【室】'!AI36-'⑦-2Aのうち道分【室】'!AI36, 0), 0)</f>
        <v>0</v>
      </c>
      <c r="AJ36" s="91">
        <f>IFERROR(IF('⑥-2A申告納付税額（3％）【室】'!AJ36-'⑦-2Aのうち道分【室】'!AJ36&lt;0, '⑥-2A申告納付税額（3％）【室】'!AJ36-'⑦-2Aのうち道分【室】'!AJ36, 0), 0)</f>
        <v>0</v>
      </c>
      <c r="AK36" s="91">
        <f>IFERROR(IF('⑥-2A申告納付税額（3％）【室】'!AK36-'⑦-2Aのうち道分【室】'!AK36&lt;0, '⑥-2A申告納付税額（3％）【室】'!AK36-'⑦-2Aのうち道分【室】'!AK36, 0), 0)</f>
        <v>0</v>
      </c>
      <c r="AL36" s="91">
        <f>IFERROR(IF('⑥-2A申告納付税額（3％）【室】'!AL36-'⑦-2Aのうち道分【室】'!AL36&lt;0, '⑥-2A申告納付税額（3％）【室】'!AL36-'⑦-2Aのうち道分【室】'!AL36, 0), 0)</f>
        <v>0</v>
      </c>
      <c r="AM36" s="91">
        <f>IFERROR(IF('⑥-2A申告納付税額（3％）【室】'!AM36-'⑦-2Aのうち道分【室】'!AM36&lt;0, '⑥-2A申告納付税額（3％）【室】'!AM36-'⑦-2Aのうち道分【室】'!AM36, 0), 0)</f>
        <v>0</v>
      </c>
      <c r="AN36" s="91">
        <f>IFERROR(IF('⑥-2A申告納付税額（3％）【室】'!AN36-'⑦-2Aのうち道分【室】'!AN36&lt;0, '⑥-2A申告納付税額（3％）【室】'!AN36-'⑦-2Aのうち道分【室】'!AN36, 0), 0)</f>
        <v>0</v>
      </c>
      <c r="AO36" s="91">
        <f>IFERROR(IF('⑥-2A申告納付税額（3％）【室】'!AO36-'⑦-2Aのうち道分【室】'!AO36&lt;0, '⑥-2A申告納付税額（3％）【室】'!AO36-'⑦-2Aのうち道分【室】'!AO36, 0), 0)</f>
        <v>0</v>
      </c>
      <c r="AP36" s="91">
        <f>IFERROR(IF('⑥-2A申告納付税額（3％）【室】'!AP36-'⑦-2Aのうち道分【室】'!AP36&lt;0, '⑥-2A申告納付税額（3％）【室】'!AP36-'⑦-2Aのうち道分【室】'!AP36, 0), 0)</f>
        <v>0</v>
      </c>
      <c r="AQ36" s="91">
        <f>IFERROR(IF('⑥-2A申告納付税額（3％）【室】'!AQ36-'⑦-2Aのうち道分【室】'!AQ36&lt;0, '⑥-2A申告納付税額（3％）【室】'!AQ36-'⑦-2Aのうち道分【室】'!AQ36, 0), 0)</f>
        <v>0</v>
      </c>
      <c r="AR36" s="91">
        <f>IFERROR(IF('⑥-2A申告納付税額（3％）【室】'!AR36-'⑦-2Aのうち道分【室】'!AR36&lt;0, '⑥-2A申告納付税額（3％）【室】'!AR36-'⑦-2Aのうち道分【室】'!AR36, 0), 0)</f>
        <v>0</v>
      </c>
      <c r="AS36" s="91">
        <f>IFERROR(IF('⑥-2A申告納付税額（3％）【室】'!AS36-'⑦-2Aのうち道分【室】'!AS36&lt;0, '⑥-2A申告納付税額（3％）【室】'!AS36-'⑦-2Aのうち道分【室】'!AS36, 0), 0)</f>
        <v>0</v>
      </c>
      <c r="AT36" s="91">
        <f>IFERROR(IF('⑥-2A申告納付税額（3％）【室】'!AT36-'⑦-2Aのうち道分【室】'!AT36&lt;0, '⑥-2A申告納付税額（3％）【室】'!AT36-'⑦-2Aのうち道分【室】'!AT36, 0), 0)</f>
        <v>0</v>
      </c>
      <c r="AU36" s="91">
        <f>IFERROR(IF('⑥-2A申告納付税額（3％）【室】'!AU36-'⑦-2Aのうち道分【室】'!AU36&lt;0, '⑥-2A申告納付税額（3％）【室】'!AU36-'⑦-2Aのうち道分【室】'!AU36, 0), 0)</f>
        <v>0</v>
      </c>
      <c r="AV36" s="91">
        <f>IFERROR(IF('⑥-2A申告納付税額（3％）【室】'!AV36-'⑦-2Aのうち道分【室】'!AV36&lt;0, '⑥-2A申告納付税額（3％）【室】'!AV36-'⑦-2Aのうち道分【室】'!AV36, 0), 0)</f>
        <v>0</v>
      </c>
      <c r="AW36" s="91">
        <f>IFERROR(IF('⑥-2A申告納付税額（3％）【室】'!AW36-'⑦-2Aのうち道分【室】'!AW36&lt;0, '⑥-2A申告納付税額（3％）【室】'!AW36-'⑦-2Aのうち道分【室】'!AW36, 0), 0)</f>
        <v>0</v>
      </c>
      <c r="AX36" s="91">
        <f>IFERROR(IF('⑥-2A申告納付税額（3％）【室】'!AX36-'⑦-2Aのうち道分【室】'!AX36&lt;0, '⑥-2A申告納付税額（3％）【室】'!AX36-'⑦-2Aのうち道分【室】'!AX36, 0), 0)</f>
        <v>0</v>
      </c>
      <c r="AY36" s="91">
        <f>IFERROR(IF('⑥-2A申告納付税額（3％）【室】'!AY36-'⑦-2Aのうち道分【室】'!AY36&lt;0, '⑥-2A申告納付税額（3％）【室】'!AY36-'⑦-2Aのうち道分【室】'!AY36, 0), 0)</f>
        <v>0</v>
      </c>
      <c r="AZ36" s="91">
        <f>IFERROR(IF('⑥-2A申告納付税額（3％）【室】'!AZ36-'⑦-2Aのうち道分【室】'!AZ36&lt;0, '⑥-2A申告納付税額（3％）【室】'!AZ36-'⑦-2Aのうち道分【室】'!AZ36, 0), 0)</f>
        <v>0</v>
      </c>
      <c r="BA36" s="91">
        <f>IFERROR(IF('⑥-2A申告納付税額（3％）【室】'!BA36-'⑦-2Aのうち道分【室】'!BA36&lt;0, '⑥-2A申告納付税額（3％）【室】'!BA36-'⑦-2Aのうち道分【室】'!BA36, 0), 0)</f>
        <v>0</v>
      </c>
      <c r="BB36" s="91">
        <f>IFERROR(IF('⑥-2A申告納付税額（3％）【室】'!BB36-'⑦-2Aのうち道分【室】'!BB36&lt;0, '⑥-2A申告納付税額（3％）【室】'!BB36-'⑦-2Aのうち道分【室】'!BB36, 0), 0)</f>
        <v>0</v>
      </c>
      <c r="BC36" s="91">
        <f>IFERROR(IF('⑥-2A申告納付税額（3％）【室】'!BC36-'⑦-2Aのうち道分【室】'!BC36&lt;0, '⑥-2A申告納付税額（3％）【室】'!BC36-'⑦-2Aのうち道分【室】'!BC36, 0), 0)</f>
        <v>0</v>
      </c>
      <c r="BD36" s="91">
        <f>IFERROR(IF('⑥-2A申告納付税額（3％）【室】'!BD36-'⑦-2Aのうち道分【室】'!BD36&lt;0, '⑥-2A申告納付税額（3％）【室】'!BD36-'⑦-2Aのうち道分【室】'!BD36, 0), 0)</f>
        <v>0</v>
      </c>
      <c r="BE36" s="91">
        <f>IFERROR(IF('⑥-2A申告納付税額（3％）【室】'!BE36-'⑦-2Aのうち道分【室】'!BE36&lt;0, '⑥-2A申告納付税額（3％）【室】'!BE36-'⑦-2Aのうち道分【室】'!BE36, 0), 0)</f>
        <v>0</v>
      </c>
      <c r="BF36" s="91">
        <f>IFERROR(IF('⑥-2A申告納付税額（3％）【室】'!BF36-'⑦-2Aのうち道分【室】'!BF36&lt;0, '⑥-2A申告納付税額（3％）【室】'!BF36-'⑦-2Aのうち道分【室】'!BF36, 0), 0)</f>
        <v>0</v>
      </c>
      <c r="BG36" s="91">
        <f>IFERROR(IF('⑥-2A申告納付税額（3％）【室】'!BG36-'⑦-2Aのうち道分【室】'!BG36&lt;0, '⑥-2A申告納付税額（3％）【室】'!BG36-'⑦-2Aのうち道分【室】'!BG36, 0), 0)</f>
        <v>0</v>
      </c>
      <c r="BH36" s="91">
        <f>IFERROR(IF('⑥-2A申告納付税額（3％）【室】'!BH36-'⑦-2Aのうち道分【室】'!BH36&lt;0, '⑥-2A申告納付税額（3％）【室】'!BH36-'⑦-2Aのうち道分【室】'!BH36, 0), 0)</f>
        <v>0</v>
      </c>
      <c r="BI36" s="91">
        <f>IFERROR(IF('⑥-2A申告納付税額（3％）【室】'!BI36-'⑦-2Aのうち道分【室】'!BI36&lt;0, '⑥-2A申告納付税額（3％）【室】'!BI36-'⑦-2Aのうち道分【室】'!BI36, 0), 0)</f>
        <v>0</v>
      </c>
      <c r="BJ36" s="91">
        <f>IFERROR(IF('⑥-2A申告納付税額（3％）【室】'!BJ36-'⑦-2Aのうち道分【室】'!BJ36&lt;0, '⑥-2A申告納付税額（3％）【室】'!BJ36-'⑦-2Aのうち道分【室】'!BJ36, 0), 0)</f>
        <v>0</v>
      </c>
      <c r="BK36" s="91">
        <f>IFERROR(IF('⑥-2A申告納付税額（3％）【室】'!BK36-'⑦-2Aのうち道分【室】'!BK36&lt;0, '⑥-2A申告納付税額（3％）【室】'!BK36-'⑦-2Aのうち道分【室】'!BK36, 0), 0)</f>
        <v>0</v>
      </c>
      <c r="BL36" s="91">
        <f>IFERROR(IF('⑥-2A申告納付税額（3％）【室】'!BL36-'⑦-2Aのうち道分【室】'!BL36&lt;0, '⑥-2A申告納付税額（3％）【室】'!BL36-'⑦-2Aのうち道分【室】'!BL36, 0), 0)</f>
        <v>0</v>
      </c>
      <c r="BM36" s="91">
        <f>IFERROR(IF('⑥-2A申告納付税額（3％）【室】'!BM36-'⑦-2Aのうち道分【室】'!BM36&lt;0, '⑥-2A申告納付税額（3％）【室】'!BM36-'⑦-2Aのうち道分【室】'!BM36, 0), 0)</f>
        <v>0</v>
      </c>
      <c r="BN36" s="91">
        <f>IFERROR(IF('⑥-2A申告納付税額（3％）【室】'!BN36-'⑦-2Aのうち道分【室】'!BN36&lt;0, '⑥-2A申告納付税額（3％）【室】'!BN36-'⑦-2Aのうち道分【室】'!BN36, 0), 0)</f>
        <v>0</v>
      </c>
      <c r="BO36" s="91">
        <f>IFERROR(IF('⑥-2A申告納付税額（3％）【室】'!BO36-'⑦-2Aのうち道分【室】'!BO36&lt;0, '⑥-2A申告納付税額（3％）【室】'!BO36-'⑦-2Aのうち道分【室】'!BO36, 0), 0)</f>
        <v>0</v>
      </c>
      <c r="BP36" s="91">
        <f>IFERROR(IF('⑥-2A申告納付税額（3％）【室】'!BP36-'⑦-2Aのうち道分【室】'!BP36&lt;0, '⑥-2A申告納付税額（3％）【室】'!BP36-'⑦-2Aのうち道分【室】'!BP36, 0), 0)</f>
        <v>0</v>
      </c>
      <c r="BQ36" s="91">
        <f>IFERROR(IF('⑥-2A申告納付税額（3％）【室】'!BQ36-'⑦-2Aのうち道分【室】'!BQ36&lt;0, '⑥-2A申告納付税額（3％）【室】'!BQ36-'⑦-2Aのうち道分【室】'!BQ36, 0), 0)</f>
        <v>0</v>
      </c>
      <c r="BR36" s="91">
        <f>IFERROR(IF('⑥-2A申告納付税額（3％）【室】'!BR36-'⑦-2Aのうち道分【室】'!BR36&lt;0, '⑥-2A申告納付税額（3％）【室】'!BR36-'⑦-2Aのうち道分【室】'!BR36, 0), 0)</f>
        <v>0</v>
      </c>
      <c r="BS36" s="91">
        <f>IFERROR(IF('⑥-2A申告納付税額（3％）【室】'!BS36-'⑦-2Aのうち道分【室】'!BS36&lt;0, '⑥-2A申告納付税額（3％）【室】'!BS36-'⑦-2Aのうち道分【室】'!BS36, 0), 0)</f>
        <v>0</v>
      </c>
      <c r="BT36" s="91">
        <f>IFERROR(IF('⑥-2A申告納付税額（3％）【室】'!BT36-'⑦-2Aのうち道分【室】'!BT36&lt;0, '⑥-2A申告納付税額（3％）【室】'!BT36-'⑦-2Aのうち道分【室】'!BT36, 0), 0)</f>
        <v>0</v>
      </c>
      <c r="BU36" s="91">
        <f>IFERROR(IF('⑥-2A申告納付税額（3％）【室】'!BU36-'⑦-2Aのうち道分【室】'!BU36&lt;0, '⑥-2A申告納付税額（3％）【室】'!BU36-'⑦-2Aのうち道分【室】'!BU36, 0), 0)</f>
        <v>0</v>
      </c>
      <c r="BV36" s="91">
        <f>IFERROR(IF('⑥-2A申告納付税額（3％）【室】'!BV36-'⑦-2Aのうち道分【室】'!BV36&lt;0, '⑥-2A申告納付税額（3％）【室】'!BV36-'⑦-2Aのうち道分【室】'!BV36, 0), 0)</f>
        <v>0</v>
      </c>
      <c r="BW36" s="91">
        <f>IFERROR(IF('⑥-2A申告納付税額（3％）【室】'!BW36-'⑦-2Aのうち道分【室】'!BW36&lt;0, '⑥-2A申告納付税額（3％）【室】'!BW36-'⑦-2Aのうち道分【室】'!BW36, 0), 0)</f>
        <v>0</v>
      </c>
      <c r="BX36" s="91">
        <f>IFERROR(IF('⑥-2A申告納付税額（3％）【室】'!BX36-'⑦-2Aのうち道分【室】'!BX36&lt;0, '⑥-2A申告納付税額（3％）【室】'!BX36-'⑦-2Aのうち道分【室】'!BX36, 0), 0)</f>
        <v>0</v>
      </c>
      <c r="BY36" s="91">
        <f>IFERROR(IF('⑥-2A申告納付税額（3％）【室】'!BY36-'⑦-2Aのうち道分【室】'!BY36&lt;0, '⑥-2A申告納付税額（3％）【室】'!BY36-'⑦-2Aのうち道分【室】'!BY36, 0), 0)</f>
        <v>0</v>
      </c>
      <c r="BZ36" s="91">
        <f>IFERROR(IF('⑥-2A申告納付税額（3％）【室】'!BZ36-'⑦-2Aのうち道分【室】'!BZ36&lt;0, '⑥-2A申告納付税額（3％）【室】'!BZ36-'⑦-2Aのうち道分【室】'!BZ36, 0), 0)</f>
        <v>0</v>
      </c>
      <c r="CA36" s="91">
        <f>IFERROR(IF('⑥-2A申告納付税額（3％）【室】'!CA36-'⑦-2Aのうち道分【室】'!CA36&lt;0, '⑥-2A申告納付税額（3％）【室】'!CA36-'⑦-2Aのうち道分【室】'!CA36, 0), 0)</f>
        <v>0</v>
      </c>
      <c r="CB36" s="91">
        <f>IFERROR(IF('⑥-2A申告納付税額（3％）【室】'!CB36-'⑦-2Aのうち道分【室】'!CB36&lt;0, '⑥-2A申告納付税額（3％）【室】'!CB36-'⑦-2Aのうち道分【室】'!CB36, 0), 0)</f>
        <v>0</v>
      </c>
      <c r="CC36" s="91">
        <f>IFERROR(IF('⑥-2A申告納付税額（3％）【室】'!CC36-'⑦-2Aのうち道分【室】'!CC36&lt;0, '⑥-2A申告納付税額（3％）【室】'!CC36-'⑦-2Aのうち道分【室】'!CC36, 0), 0)</f>
        <v>0</v>
      </c>
      <c r="CD36" s="91">
        <f>IFERROR(IF('⑥-2A申告納付税額（3％）【室】'!CD36-'⑦-2Aのうち道分【室】'!CD36&lt;0, '⑥-2A申告納付税額（3％）【室】'!CD36-'⑦-2Aのうち道分【室】'!CD36, 0), 0)</f>
        <v>0</v>
      </c>
      <c r="CE36" s="91">
        <f>IFERROR(IF('⑥-2A申告納付税額（3％）【室】'!CE36-'⑦-2Aのうち道分【室】'!CE36&lt;0, '⑥-2A申告納付税額（3％）【室】'!CE36-'⑦-2Aのうち道分【室】'!CE36, 0), 0)</f>
        <v>0</v>
      </c>
      <c r="CF36" s="91">
        <f>IFERROR(IF('⑥-2A申告納付税額（3％）【室】'!CF36-'⑦-2Aのうち道分【室】'!CF36&lt;0, '⑥-2A申告納付税額（3％）【室】'!CF36-'⑦-2Aのうち道分【室】'!CF36, 0), 0)</f>
        <v>0</v>
      </c>
      <c r="CG36" s="91">
        <f>IFERROR(IF('⑥-2A申告納付税額（3％）【室】'!CG36-'⑦-2Aのうち道分【室】'!CG36&lt;0, '⑥-2A申告納付税額（3％）【室】'!CG36-'⑦-2Aのうち道分【室】'!CG36, 0), 0)</f>
        <v>0</v>
      </c>
      <c r="CH36" s="91">
        <f>IFERROR(IF('⑥-2A申告納付税額（3％）【室】'!CH36-'⑦-2Aのうち道分【室】'!CH36&lt;0, '⑥-2A申告納付税額（3％）【室】'!CH36-'⑦-2Aのうち道分【室】'!CH36, 0), 0)</f>
        <v>0</v>
      </c>
      <c r="CI36" s="91">
        <f>IFERROR(IF('⑥-2A申告納付税額（3％）【室】'!CI36-'⑦-2Aのうち道分【室】'!CI36&lt;0, '⑥-2A申告納付税額（3％）【室】'!CI36-'⑦-2Aのうち道分【室】'!CI36, 0), 0)</f>
        <v>0</v>
      </c>
      <c r="CJ36" s="91">
        <f>IFERROR(IF('⑥-2A申告納付税額（3％）【室】'!CJ36-'⑦-2Aのうち道分【室】'!CJ36&lt;0, '⑥-2A申告納付税額（3％）【室】'!CJ36-'⑦-2Aのうち道分【室】'!CJ36, 0), 0)</f>
        <v>0</v>
      </c>
      <c r="CK36" s="91">
        <f>IFERROR(IF('⑥-2A申告納付税額（3％）【室】'!CK36-'⑦-2Aのうち道分【室】'!CK36&lt;0, '⑥-2A申告納付税額（3％）【室】'!CK36-'⑦-2Aのうち道分【室】'!CK36, 0), 0)</f>
        <v>0</v>
      </c>
      <c r="CL36" s="91">
        <f>IFERROR(IF('⑥-2A申告納付税額（3％）【室】'!CL36-'⑦-2Aのうち道分【室】'!CL36&lt;0, '⑥-2A申告納付税額（3％）【室】'!CL36-'⑦-2Aのうち道分【室】'!CL36, 0), 0)</f>
        <v>0</v>
      </c>
      <c r="CM36" s="91">
        <f>IFERROR(IF('⑥-2A申告納付税額（3％）【室】'!CM36-'⑦-2Aのうち道分【室】'!CM36&lt;0, '⑥-2A申告納付税額（3％）【室】'!CM36-'⑦-2Aのうち道分【室】'!CM36, 0), 0)</f>
        <v>0</v>
      </c>
      <c r="CN36" s="91">
        <f>IFERROR(IF('⑥-2A申告納付税額（3％）【室】'!CN36-'⑦-2Aのうち道分【室】'!CN36&lt;0, '⑥-2A申告納付税額（3％）【室】'!CN36-'⑦-2Aのうち道分【室】'!CN36, 0), 0)</f>
        <v>0</v>
      </c>
      <c r="CO36" s="91">
        <f>IFERROR(IF('⑥-2A申告納付税額（3％）【室】'!CO36-'⑦-2Aのうち道分【室】'!CO36&lt;0, '⑥-2A申告納付税額（3％）【室】'!CO36-'⑦-2Aのうち道分【室】'!CO36, 0), 0)</f>
        <v>0</v>
      </c>
      <c r="CP36" s="91">
        <f>IFERROR(IF('⑥-2A申告納付税額（3％）【室】'!CP36-'⑦-2Aのうち道分【室】'!CP36&lt;0, '⑥-2A申告納付税額（3％）【室】'!CP36-'⑦-2Aのうち道分【室】'!CP36, 0), 0)</f>
        <v>0</v>
      </c>
      <c r="CQ36" s="91">
        <f>IFERROR(IF('⑥-2A申告納付税額（3％）【室】'!CQ36-'⑦-2Aのうち道分【室】'!CQ36&lt;0, '⑥-2A申告納付税額（3％）【室】'!CQ36-'⑦-2Aのうち道分【室】'!CQ36, 0), 0)</f>
        <v>0</v>
      </c>
      <c r="CR36" s="91">
        <f>IFERROR(IF('⑥-2A申告納付税額（3％）【室】'!CR36-'⑦-2Aのうち道分【室】'!CR36&lt;0, '⑥-2A申告納付税額（3％）【室】'!CR36-'⑦-2Aのうち道分【室】'!CR36, 0), 0)</f>
        <v>0</v>
      </c>
      <c r="CS36" s="91">
        <f>IFERROR(IF('⑥-2A申告納付税額（3％）【室】'!CS36-'⑦-2Aのうち道分【室】'!CS36&lt;0, '⑥-2A申告納付税額（3％）【室】'!CS36-'⑦-2Aのうち道分【室】'!CS36, 0), 0)</f>
        <v>0</v>
      </c>
      <c r="CT36" s="91">
        <f>IFERROR(IF('⑥-2A申告納付税額（3％）【室】'!CT36-'⑦-2Aのうち道分【室】'!CT36&lt;0, '⑥-2A申告納付税額（3％）【室】'!CT36-'⑦-2Aのうち道分【室】'!CT36, 0), 0)</f>
        <v>0</v>
      </c>
      <c r="CU36" s="91">
        <f>IFERROR(IF('⑥-2A申告納付税額（3％）【室】'!CU36-'⑦-2Aのうち道分【室】'!CU36&lt;0, '⑥-2A申告納付税額（3％）【室】'!CU36-'⑦-2Aのうち道分【室】'!CU36, 0), 0)</f>
        <v>0</v>
      </c>
      <c r="CV36" s="91">
        <f>IFERROR(IF('⑥-2A申告納付税額（3％）【室】'!CV36-'⑦-2Aのうち道分【室】'!CV36&lt;0, '⑥-2A申告納付税額（3％）【室】'!CV36-'⑦-2Aのうち道分【室】'!CV36, 0), 0)</f>
        <v>0</v>
      </c>
      <c r="CW36" s="91">
        <f>IFERROR(IF('⑥-2A申告納付税額（3％）【室】'!CW36-'⑦-2Aのうち道分【室】'!CW36&lt;0, '⑥-2A申告納付税額（3％）【室】'!CW36-'⑦-2Aのうち道分【室】'!CW36, 0), 0)</f>
        <v>0</v>
      </c>
      <c r="CX36" s="91">
        <f>IFERROR(IF('⑥-2A申告納付税額（3％）【室】'!CX36-'⑦-2Aのうち道分【室】'!CX36&lt;0, '⑥-2A申告納付税額（3％）【室】'!CX36-'⑦-2Aのうち道分【室】'!CX36, 0), 0)</f>
        <v>0</v>
      </c>
      <c r="CY36" s="165">
        <f t="shared" si="7"/>
        <v>0</v>
      </c>
      <c r="DC36" s="95">
        <v>28</v>
      </c>
      <c r="DD36" s="5">
        <f xml:space="preserve"> SUMIF(C36:CX36,"&lt;0",'①-2入力シート（宿泊人数）【室】'!C36:CX36)</f>
        <v>0</v>
      </c>
      <c r="DE36" s="5">
        <f xml:space="preserve"> SUMIF(C36:CX36,"&lt;0",'⑥-2A申告納付税額（3％）【室】'!C36:CX36)</f>
        <v>0</v>
      </c>
    </row>
    <row r="37" spans="1:113">
      <c r="A37" s="196"/>
      <c r="B37" s="92">
        <v>29</v>
      </c>
      <c r="C37" s="10">
        <f>IFERROR(IF('⑥-2A申告納付税額（3％）【室】'!C37-'⑦-2Aのうち道分【室】'!C37&lt;0, '⑥-2A申告納付税額（3％）【室】'!C37-'⑦-2Aのうち道分【室】'!C37, 0), 0)</f>
        <v>0</v>
      </c>
      <c r="D37" s="10">
        <f>IFERROR(IF('⑥-2A申告納付税額（3％）【室】'!D37-'⑦-2Aのうち道分【室】'!D37&lt;0, '⑥-2A申告納付税額（3％）【室】'!D37-'⑦-2Aのうち道分【室】'!D37, 0), 0)</f>
        <v>0</v>
      </c>
      <c r="E37" s="10">
        <f>IFERROR(IF('⑥-2A申告納付税額（3％）【室】'!E37-'⑦-2Aのうち道分【室】'!E37&lt;0, '⑥-2A申告納付税額（3％）【室】'!E37-'⑦-2Aのうち道分【室】'!E37, 0), 0)</f>
        <v>0</v>
      </c>
      <c r="F37" s="10">
        <f>IFERROR(IF('⑥-2A申告納付税額（3％）【室】'!F37-'⑦-2Aのうち道分【室】'!F37&lt;0, '⑥-2A申告納付税額（3％）【室】'!F37-'⑦-2Aのうち道分【室】'!F37, 0), 0)</f>
        <v>0</v>
      </c>
      <c r="G37" s="10">
        <f>IFERROR(IF('⑥-2A申告納付税額（3％）【室】'!G37-'⑦-2Aのうち道分【室】'!G37&lt;0, '⑥-2A申告納付税額（3％）【室】'!G37-'⑦-2Aのうち道分【室】'!G37, 0), 0)</f>
        <v>0</v>
      </c>
      <c r="H37" s="10">
        <f>IFERROR(IF('⑥-2A申告納付税額（3％）【室】'!H37-'⑦-2Aのうち道分【室】'!H37&lt;0, '⑥-2A申告納付税額（3％）【室】'!H37-'⑦-2Aのうち道分【室】'!H37, 0), 0)</f>
        <v>0</v>
      </c>
      <c r="I37" s="10">
        <f>IFERROR(IF('⑥-2A申告納付税額（3％）【室】'!I37-'⑦-2Aのうち道分【室】'!I37&lt;0, '⑥-2A申告納付税額（3％）【室】'!I37-'⑦-2Aのうち道分【室】'!I37, 0), 0)</f>
        <v>0</v>
      </c>
      <c r="J37" s="10">
        <f>IFERROR(IF('⑥-2A申告納付税額（3％）【室】'!J37-'⑦-2Aのうち道分【室】'!J37&lt;0, '⑥-2A申告納付税額（3％）【室】'!J37-'⑦-2Aのうち道分【室】'!J37, 0), 0)</f>
        <v>0</v>
      </c>
      <c r="K37" s="10">
        <f>IFERROR(IF('⑥-2A申告納付税額（3％）【室】'!K37-'⑦-2Aのうち道分【室】'!K37&lt;0, '⑥-2A申告納付税額（3％）【室】'!K37-'⑦-2Aのうち道分【室】'!K37, 0), 0)</f>
        <v>0</v>
      </c>
      <c r="L37" s="10">
        <f>IFERROR(IF('⑥-2A申告納付税額（3％）【室】'!L37-'⑦-2Aのうち道分【室】'!L37&lt;0, '⑥-2A申告納付税額（3％）【室】'!L37-'⑦-2Aのうち道分【室】'!L37, 0), 0)</f>
        <v>0</v>
      </c>
      <c r="M37" s="10">
        <f>IFERROR(IF('⑥-2A申告納付税額（3％）【室】'!M37-'⑦-2Aのうち道分【室】'!M37&lt;0, '⑥-2A申告納付税額（3％）【室】'!M37-'⑦-2Aのうち道分【室】'!M37, 0), 0)</f>
        <v>0</v>
      </c>
      <c r="N37" s="91">
        <f>IFERROR(IF('⑥-2A申告納付税額（3％）【室】'!N37-'⑦-2Aのうち道分【室】'!N37&lt;0, '⑥-2A申告納付税額（3％）【室】'!N37-'⑦-2Aのうち道分【室】'!N37, 0), 0)</f>
        <v>0</v>
      </c>
      <c r="O37" s="91">
        <f>IFERROR(IF('⑥-2A申告納付税額（3％）【室】'!O37-'⑦-2Aのうち道分【室】'!O37&lt;0, '⑥-2A申告納付税額（3％）【室】'!O37-'⑦-2Aのうち道分【室】'!O37, 0), 0)</f>
        <v>0</v>
      </c>
      <c r="P37" s="91">
        <f>IFERROR(IF('⑥-2A申告納付税額（3％）【室】'!P37-'⑦-2Aのうち道分【室】'!P37&lt;0, '⑥-2A申告納付税額（3％）【室】'!P37-'⑦-2Aのうち道分【室】'!P37, 0), 0)</f>
        <v>0</v>
      </c>
      <c r="Q37" s="91">
        <f>IFERROR(IF('⑥-2A申告納付税額（3％）【室】'!Q37-'⑦-2Aのうち道分【室】'!Q37&lt;0, '⑥-2A申告納付税額（3％）【室】'!Q37-'⑦-2Aのうち道分【室】'!Q37, 0), 0)</f>
        <v>0</v>
      </c>
      <c r="R37" s="91">
        <f>IFERROR(IF('⑥-2A申告納付税額（3％）【室】'!R37-'⑦-2Aのうち道分【室】'!R37&lt;0, '⑥-2A申告納付税額（3％）【室】'!R37-'⑦-2Aのうち道分【室】'!R37, 0), 0)</f>
        <v>0</v>
      </c>
      <c r="S37" s="91">
        <f>IFERROR(IF('⑥-2A申告納付税額（3％）【室】'!S37-'⑦-2Aのうち道分【室】'!S37&lt;0, '⑥-2A申告納付税額（3％）【室】'!S37-'⑦-2Aのうち道分【室】'!S37, 0), 0)</f>
        <v>0</v>
      </c>
      <c r="T37" s="91">
        <f>IFERROR(IF('⑥-2A申告納付税額（3％）【室】'!T37-'⑦-2Aのうち道分【室】'!T37&lt;0, '⑥-2A申告納付税額（3％）【室】'!T37-'⑦-2Aのうち道分【室】'!T37, 0), 0)</f>
        <v>0</v>
      </c>
      <c r="U37" s="91">
        <f>IFERROR(IF('⑥-2A申告納付税額（3％）【室】'!U37-'⑦-2Aのうち道分【室】'!U37&lt;0, '⑥-2A申告納付税額（3％）【室】'!U37-'⑦-2Aのうち道分【室】'!U37, 0), 0)</f>
        <v>0</v>
      </c>
      <c r="V37" s="91">
        <f>IFERROR(IF('⑥-2A申告納付税額（3％）【室】'!V37-'⑦-2Aのうち道分【室】'!V37&lt;0, '⑥-2A申告納付税額（3％）【室】'!V37-'⑦-2Aのうち道分【室】'!V37, 0), 0)</f>
        <v>0</v>
      </c>
      <c r="W37" s="91">
        <f>IFERROR(IF('⑥-2A申告納付税額（3％）【室】'!W37-'⑦-2Aのうち道分【室】'!W37&lt;0, '⑥-2A申告納付税額（3％）【室】'!W37-'⑦-2Aのうち道分【室】'!W37, 0), 0)</f>
        <v>0</v>
      </c>
      <c r="X37" s="91">
        <f>IFERROR(IF('⑥-2A申告納付税額（3％）【室】'!X37-'⑦-2Aのうち道分【室】'!X37&lt;0, '⑥-2A申告納付税額（3％）【室】'!X37-'⑦-2Aのうち道分【室】'!X37, 0), 0)</f>
        <v>0</v>
      </c>
      <c r="Y37" s="91">
        <f>IFERROR(IF('⑥-2A申告納付税額（3％）【室】'!Y37-'⑦-2Aのうち道分【室】'!Y37&lt;0, '⑥-2A申告納付税額（3％）【室】'!Y37-'⑦-2Aのうち道分【室】'!Y37, 0), 0)</f>
        <v>0</v>
      </c>
      <c r="Z37" s="91">
        <f>IFERROR(IF('⑥-2A申告納付税額（3％）【室】'!Z37-'⑦-2Aのうち道分【室】'!Z37&lt;0, '⑥-2A申告納付税額（3％）【室】'!Z37-'⑦-2Aのうち道分【室】'!Z37, 0), 0)</f>
        <v>0</v>
      </c>
      <c r="AA37" s="91">
        <f>IFERROR(IF('⑥-2A申告納付税額（3％）【室】'!AA37-'⑦-2Aのうち道分【室】'!AA37&lt;0, '⑥-2A申告納付税額（3％）【室】'!AA37-'⑦-2Aのうち道分【室】'!AA37, 0), 0)</f>
        <v>0</v>
      </c>
      <c r="AB37" s="91">
        <f>IFERROR(IF('⑥-2A申告納付税額（3％）【室】'!AB37-'⑦-2Aのうち道分【室】'!AB37&lt;0, '⑥-2A申告納付税額（3％）【室】'!AB37-'⑦-2Aのうち道分【室】'!AB37, 0), 0)</f>
        <v>0</v>
      </c>
      <c r="AC37" s="91">
        <f>IFERROR(IF('⑥-2A申告納付税額（3％）【室】'!AC37-'⑦-2Aのうち道分【室】'!AC37&lt;0, '⑥-2A申告納付税額（3％）【室】'!AC37-'⑦-2Aのうち道分【室】'!AC37, 0), 0)</f>
        <v>0</v>
      </c>
      <c r="AD37" s="91">
        <f>IFERROR(IF('⑥-2A申告納付税額（3％）【室】'!AD37-'⑦-2Aのうち道分【室】'!AD37&lt;0, '⑥-2A申告納付税額（3％）【室】'!AD37-'⑦-2Aのうち道分【室】'!AD37, 0), 0)</f>
        <v>0</v>
      </c>
      <c r="AE37" s="91">
        <f>IFERROR(IF('⑥-2A申告納付税額（3％）【室】'!AE37-'⑦-2Aのうち道分【室】'!AE37&lt;0, '⑥-2A申告納付税額（3％）【室】'!AE37-'⑦-2Aのうち道分【室】'!AE37, 0), 0)</f>
        <v>0</v>
      </c>
      <c r="AF37" s="91">
        <f>IFERROR(IF('⑥-2A申告納付税額（3％）【室】'!AF37-'⑦-2Aのうち道分【室】'!AF37&lt;0, '⑥-2A申告納付税額（3％）【室】'!AF37-'⑦-2Aのうち道分【室】'!AF37, 0), 0)</f>
        <v>0</v>
      </c>
      <c r="AG37" s="91">
        <f>IFERROR(IF('⑥-2A申告納付税額（3％）【室】'!AG37-'⑦-2Aのうち道分【室】'!AG37&lt;0, '⑥-2A申告納付税額（3％）【室】'!AG37-'⑦-2Aのうち道分【室】'!AG37, 0), 0)</f>
        <v>0</v>
      </c>
      <c r="AH37" s="91">
        <f>IFERROR(IF('⑥-2A申告納付税額（3％）【室】'!AH37-'⑦-2Aのうち道分【室】'!AH37&lt;0, '⑥-2A申告納付税額（3％）【室】'!AH37-'⑦-2Aのうち道分【室】'!AH37, 0), 0)</f>
        <v>0</v>
      </c>
      <c r="AI37" s="91">
        <f>IFERROR(IF('⑥-2A申告納付税額（3％）【室】'!AI37-'⑦-2Aのうち道分【室】'!AI37&lt;0, '⑥-2A申告納付税額（3％）【室】'!AI37-'⑦-2Aのうち道分【室】'!AI37, 0), 0)</f>
        <v>0</v>
      </c>
      <c r="AJ37" s="91">
        <f>IFERROR(IF('⑥-2A申告納付税額（3％）【室】'!AJ37-'⑦-2Aのうち道分【室】'!AJ37&lt;0, '⑥-2A申告納付税額（3％）【室】'!AJ37-'⑦-2Aのうち道分【室】'!AJ37, 0), 0)</f>
        <v>0</v>
      </c>
      <c r="AK37" s="91">
        <f>IFERROR(IF('⑥-2A申告納付税額（3％）【室】'!AK37-'⑦-2Aのうち道分【室】'!AK37&lt;0, '⑥-2A申告納付税額（3％）【室】'!AK37-'⑦-2Aのうち道分【室】'!AK37, 0), 0)</f>
        <v>0</v>
      </c>
      <c r="AL37" s="91">
        <f>IFERROR(IF('⑥-2A申告納付税額（3％）【室】'!AL37-'⑦-2Aのうち道分【室】'!AL37&lt;0, '⑥-2A申告納付税額（3％）【室】'!AL37-'⑦-2Aのうち道分【室】'!AL37, 0), 0)</f>
        <v>0</v>
      </c>
      <c r="AM37" s="91">
        <f>IFERROR(IF('⑥-2A申告納付税額（3％）【室】'!AM37-'⑦-2Aのうち道分【室】'!AM37&lt;0, '⑥-2A申告納付税額（3％）【室】'!AM37-'⑦-2Aのうち道分【室】'!AM37, 0), 0)</f>
        <v>0</v>
      </c>
      <c r="AN37" s="91">
        <f>IFERROR(IF('⑥-2A申告納付税額（3％）【室】'!AN37-'⑦-2Aのうち道分【室】'!AN37&lt;0, '⑥-2A申告納付税額（3％）【室】'!AN37-'⑦-2Aのうち道分【室】'!AN37, 0), 0)</f>
        <v>0</v>
      </c>
      <c r="AO37" s="91">
        <f>IFERROR(IF('⑥-2A申告納付税額（3％）【室】'!AO37-'⑦-2Aのうち道分【室】'!AO37&lt;0, '⑥-2A申告納付税額（3％）【室】'!AO37-'⑦-2Aのうち道分【室】'!AO37, 0), 0)</f>
        <v>0</v>
      </c>
      <c r="AP37" s="91">
        <f>IFERROR(IF('⑥-2A申告納付税額（3％）【室】'!AP37-'⑦-2Aのうち道分【室】'!AP37&lt;0, '⑥-2A申告納付税額（3％）【室】'!AP37-'⑦-2Aのうち道分【室】'!AP37, 0), 0)</f>
        <v>0</v>
      </c>
      <c r="AQ37" s="91">
        <f>IFERROR(IF('⑥-2A申告納付税額（3％）【室】'!AQ37-'⑦-2Aのうち道分【室】'!AQ37&lt;0, '⑥-2A申告納付税額（3％）【室】'!AQ37-'⑦-2Aのうち道分【室】'!AQ37, 0), 0)</f>
        <v>0</v>
      </c>
      <c r="AR37" s="91">
        <f>IFERROR(IF('⑥-2A申告納付税額（3％）【室】'!AR37-'⑦-2Aのうち道分【室】'!AR37&lt;0, '⑥-2A申告納付税額（3％）【室】'!AR37-'⑦-2Aのうち道分【室】'!AR37, 0), 0)</f>
        <v>0</v>
      </c>
      <c r="AS37" s="91">
        <f>IFERROR(IF('⑥-2A申告納付税額（3％）【室】'!AS37-'⑦-2Aのうち道分【室】'!AS37&lt;0, '⑥-2A申告納付税額（3％）【室】'!AS37-'⑦-2Aのうち道分【室】'!AS37, 0), 0)</f>
        <v>0</v>
      </c>
      <c r="AT37" s="91">
        <f>IFERROR(IF('⑥-2A申告納付税額（3％）【室】'!AT37-'⑦-2Aのうち道分【室】'!AT37&lt;0, '⑥-2A申告納付税額（3％）【室】'!AT37-'⑦-2Aのうち道分【室】'!AT37, 0), 0)</f>
        <v>0</v>
      </c>
      <c r="AU37" s="91">
        <f>IFERROR(IF('⑥-2A申告納付税額（3％）【室】'!AU37-'⑦-2Aのうち道分【室】'!AU37&lt;0, '⑥-2A申告納付税額（3％）【室】'!AU37-'⑦-2Aのうち道分【室】'!AU37, 0), 0)</f>
        <v>0</v>
      </c>
      <c r="AV37" s="91">
        <f>IFERROR(IF('⑥-2A申告納付税額（3％）【室】'!AV37-'⑦-2Aのうち道分【室】'!AV37&lt;0, '⑥-2A申告納付税額（3％）【室】'!AV37-'⑦-2Aのうち道分【室】'!AV37, 0), 0)</f>
        <v>0</v>
      </c>
      <c r="AW37" s="91">
        <f>IFERROR(IF('⑥-2A申告納付税額（3％）【室】'!AW37-'⑦-2Aのうち道分【室】'!AW37&lt;0, '⑥-2A申告納付税額（3％）【室】'!AW37-'⑦-2Aのうち道分【室】'!AW37, 0), 0)</f>
        <v>0</v>
      </c>
      <c r="AX37" s="91">
        <f>IFERROR(IF('⑥-2A申告納付税額（3％）【室】'!AX37-'⑦-2Aのうち道分【室】'!AX37&lt;0, '⑥-2A申告納付税額（3％）【室】'!AX37-'⑦-2Aのうち道分【室】'!AX37, 0), 0)</f>
        <v>0</v>
      </c>
      <c r="AY37" s="91">
        <f>IFERROR(IF('⑥-2A申告納付税額（3％）【室】'!AY37-'⑦-2Aのうち道分【室】'!AY37&lt;0, '⑥-2A申告納付税額（3％）【室】'!AY37-'⑦-2Aのうち道分【室】'!AY37, 0), 0)</f>
        <v>0</v>
      </c>
      <c r="AZ37" s="91">
        <f>IFERROR(IF('⑥-2A申告納付税額（3％）【室】'!AZ37-'⑦-2Aのうち道分【室】'!AZ37&lt;0, '⑥-2A申告納付税額（3％）【室】'!AZ37-'⑦-2Aのうち道分【室】'!AZ37, 0), 0)</f>
        <v>0</v>
      </c>
      <c r="BA37" s="91">
        <f>IFERROR(IF('⑥-2A申告納付税額（3％）【室】'!BA37-'⑦-2Aのうち道分【室】'!BA37&lt;0, '⑥-2A申告納付税額（3％）【室】'!BA37-'⑦-2Aのうち道分【室】'!BA37, 0), 0)</f>
        <v>0</v>
      </c>
      <c r="BB37" s="91">
        <f>IFERROR(IF('⑥-2A申告納付税額（3％）【室】'!BB37-'⑦-2Aのうち道分【室】'!BB37&lt;0, '⑥-2A申告納付税額（3％）【室】'!BB37-'⑦-2Aのうち道分【室】'!BB37, 0), 0)</f>
        <v>0</v>
      </c>
      <c r="BC37" s="91">
        <f>IFERROR(IF('⑥-2A申告納付税額（3％）【室】'!BC37-'⑦-2Aのうち道分【室】'!BC37&lt;0, '⑥-2A申告納付税額（3％）【室】'!BC37-'⑦-2Aのうち道分【室】'!BC37, 0), 0)</f>
        <v>0</v>
      </c>
      <c r="BD37" s="91">
        <f>IFERROR(IF('⑥-2A申告納付税額（3％）【室】'!BD37-'⑦-2Aのうち道分【室】'!BD37&lt;0, '⑥-2A申告納付税額（3％）【室】'!BD37-'⑦-2Aのうち道分【室】'!BD37, 0), 0)</f>
        <v>0</v>
      </c>
      <c r="BE37" s="91">
        <f>IFERROR(IF('⑥-2A申告納付税額（3％）【室】'!BE37-'⑦-2Aのうち道分【室】'!BE37&lt;0, '⑥-2A申告納付税額（3％）【室】'!BE37-'⑦-2Aのうち道分【室】'!BE37, 0), 0)</f>
        <v>0</v>
      </c>
      <c r="BF37" s="91">
        <f>IFERROR(IF('⑥-2A申告納付税額（3％）【室】'!BF37-'⑦-2Aのうち道分【室】'!BF37&lt;0, '⑥-2A申告納付税額（3％）【室】'!BF37-'⑦-2Aのうち道分【室】'!BF37, 0), 0)</f>
        <v>0</v>
      </c>
      <c r="BG37" s="91">
        <f>IFERROR(IF('⑥-2A申告納付税額（3％）【室】'!BG37-'⑦-2Aのうち道分【室】'!BG37&lt;0, '⑥-2A申告納付税額（3％）【室】'!BG37-'⑦-2Aのうち道分【室】'!BG37, 0), 0)</f>
        <v>0</v>
      </c>
      <c r="BH37" s="91">
        <f>IFERROR(IF('⑥-2A申告納付税額（3％）【室】'!BH37-'⑦-2Aのうち道分【室】'!BH37&lt;0, '⑥-2A申告納付税額（3％）【室】'!BH37-'⑦-2Aのうち道分【室】'!BH37, 0), 0)</f>
        <v>0</v>
      </c>
      <c r="BI37" s="91">
        <f>IFERROR(IF('⑥-2A申告納付税額（3％）【室】'!BI37-'⑦-2Aのうち道分【室】'!BI37&lt;0, '⑥-2A申告納付税額（3％）【室】'!BI37-'⑦-2Aのうち道分【室】'!BI37, 0), 0)</f>
        <v>0</v>
      </c>
      <c r="BJ37" s="91">
        <f>IFERROR(IF('⑥-2A申告納付税額（3％）【室】'!BJ37-'⑦-2Aのうち道分【室】'!BJ37&lt;0, '⑥-2A申告納付税額（3％）【室】'!BJ37-'⑦-2Aのうち道分【室】'!BJ37, 0), 0)</f>
        <v>0</v>
      </c>
      <c r="BK37" s="91">
        <f>IFERROR(IF('⑥-2A申告納付税額（3％）【室】'!BK37-'⑦-2Aのうち道分【室】'!BK37&lt;0, '⑥-2A申告納付税額（3％）【室】'!BK37-'⑦-2Aのうち道分【室】'!BK37, 0), 0)</f>
        <v>0</v>
      </c>
      <c r="BL37" s="91">
        <f>IFERROR(IF('⑥-2A申告納付税額（3％）【室】'!BL37-'⑦-2Aのうち道分【室】'!BL37&lt;0, '⑥-2A申告納付税額（3％）【室】'!BL37-'⑦-2Aのうち道分【室】'!BL37, 0), 0)</f>
        <v>0</v>
      </c>
      <c r="BM37" s="91">
        <f>IFERROR(IF('⑥-2A申告納付税額（3％）【室】'!BM37-'⑦-2Aのうち道分【室】'!BM37&lt;0, '⑥-2A申告納付税額（3％）【室】'!BM37-'⑦-2Aのうち道分【室】'!BM37, 0), 0)</f>
        <v>0</v>
      </c>
      <c r="BN37" s="91">
        <f>IFERROR(IF('⑥-2A申告納付税額（3％）【室】'!BN37-'⑦-2Aのうち道分【室】'!BN37&lt;0, '⑥-2A申告納付税額（3％）【室】'!BN37-'⑦-2Aのうち道分【室】'!BN37, 0), 0)</f>
        <v>0</v>
      </c>
      <c r="BO37" s="91">
        <f>IFERROR(IF('⑥-2A申告納付税額（3％）【室】'!BO37-'⑦-2Aのうち道分【室】'!BO37&lt;0, '⑥-2A申告納付税額（3％）【室】'!BO37-'⑦-2Aのうち道分【室】'!BO37, 0), 0)</f>
        <v>0</v>
      </c>
      <c r="BP37" s="91">
        <f>IFERROR(IF('⑥-2A申告納付税額（3％）【室】'!BP37-'⑦-2Aのうち道分【室】'!BP37&lt;0, '⑥-2A申告納付税額（3％）【室】'!BP37-'⑦-2Aのうち道分【室】'!BP37, 0), 0)</f>
        <v>0</v>
      </c>
      <c r="BQ37" s="91">
        <f>IFERROR(IF('⑥-2A申告納付税額（3％）【室】'!BQ37-'⑦-2Aのうち道分【室】'!BQ37&lt;0, '⑥-2A申告納付税額（3％）【室】'!BQ37-'⑦-2Aのうち道分【室】'!BQ37, 0), 0)</f>
        <v>0</v>
      </c>
      <c r="BR37" s="91">
        <f>IFERROR(IF('⑥-2A申告納付税額（3％）【室】'!BR37-'⑦-2Aのうち道分【室】'!BR37&lt;0, '⑥-2A申告納付税額（3％）【室】'!BR37-'⑦-2Aのうち道分【室】'!BR37, 0), 0)</f>
        <v>0</v>
      </c>
      <c r="BS37" s="91">
        <f>IFERROR(IF('⑥-2A申告納付税額（3％）【室】'!BS37-'⑦-2Aのうち道分【室】'!BS37&lt;0, '⑥-2A申告納付税額（3％）【室】'!BS37-'⑦-2Aのうち道分【室】'!BS37, 0), 0)</f>
        <v>0</v>
      </c>
      <c r="BT37" s="91">
        <f>IFERROR(IF('⑥-2A申告納付税額（3％）【室】'!BT37-'⑦-2Aのうち道分【室】'!BT37&lt;0, '⑥-2A申告納付税額（3％）【室】'!BT37-'⑦-2Aのうち道分【室】'!BT37, 0), 0)</f>
        <v>0</v>
      </c>
      <c r="BU37" s="91">
        <f>IFERROR(IF('⑥-2A申告納付税額（3％）【室】'!BU37-'⑦-2Aのうち道分【室】'!BU37&lt;0, '⑥-2A申告納付税額（3％）【室】'!BU37-'⑦-2Aのうち道分【室】'!BU37, 0), 0)</f>
        <v>0</v>
      </c>
      <c r="BV37" s="91">
        <f>IFERROR(IF('⑥-2A申告納付税額（3％）【室】'!BV37-'⑦-2Aのうち道分【室】'!BV37&lt;0, '⑥-2A申告納付税額（3％）【室】'!BV37-'⑦-2Aのうち道分【室】'!BV37, 0), 0)</f>
        <v>0</v>
      </c>
      <c r="BW37" s="91">
        <f>IFERROR(IF('⑥-2A申告納付税額（3％）【室】'!BW37-'⑦-2Aのうち道分【室】'!BW37&lt;0, '⑥-2A申告納付税額（3％）【室】'!BW37-'⑦-2Aのうち道分【室】'!BW37, 0), 0)</f>
        <v>0</v>
      </c>
      <c r="BX37" s="91">
        <f>IFERROR(IF('⑥-2A申告納付税額（3％）【室】'!BX37-'⑦-2Aのうち道分【室】'!BX37&lt;0, '⑥-2A申告納付税額（3％）【室】'!BX37-'⑦-2Aのうち道分【室】'!BX37, 0), 0)</f>
        <v>0</v>
      </c>
      <c r="BY37" s="91">
        <f>IFERROR(IF('⑥-2A申告納付税額（3％）【室】'!BY37-'⑦-2Aのうち道分【室】'!BY37&lt;0, '⑥-2A申告納付税額（3％）【室】'!BY37-'⑦-2Aのうち道分【室】'!BY37, 0), 0)</f>
        <v>0</v>
      </c>
      <c r="BZ37" s="91">
        <f>IFERROR(IF('⑥-2A申告納付税額（3％）【室】'!BZ37-'⑦-2Aのうち道分【室】'!BZ37&lt;0, '⑥-2A申告納付税額（3％）【室】'!BZ37-'⑦-2Aのうち道分【室】'!BZ37, 0), 0)</f>
        <v>0</v>
      </c>
      <c r="CA37" s="91">
        <f>IFERROR(IF('⑥-2A申告納付税額（3％）【室】'!CA37-'⑦-2Aのうち道分【室】'!CA37&lt;0, '⑥-2A申告納付税額（3％）【室】'!CA37-'⑦-2Aのうち道分【室】'!CA37, 0), 0)</f>
        <v>0</v>
      </c>
      <c r="CB37" s="91">
        <f>IFERROR(IF('⑥-2A申告納付税額（3％）【室】'!CB37-'⑦-2Aのうち道分【室】'!CB37&lt;0, '⑥-2A申告納付税額（3％）【室】'!CB37-'⑦-2Aのうち道分【室】'!CB37, 0), 0)</f>
        <v>0</v>
      </c>
      <c r="CC37" s="91">
        <f>IFERROR(IF('⑥-2A申告納付税額（3％）【室】'!CC37-'⑦-2Aのうち道分【室】'!CC37&lt;0, '⑥-2A申告納付税額（3％）【室】'!CC37-'⑦-2Aのうち道分【室】'!CC37, 0), 0)</f>
        <v>0</v>
      </c>
      <c r="CD37" s="91">
        <f>IFERROR(IF('⑥-2A申告納付税額（3％）【室】'!CD37-'⑦-2Aのうち道分【室】'!CD37&lt;0, '⑥-2A申告納付税額（3％）【室】'!CD37-'⑦-2Aのうち道分【室】'!CD37, 0), 0)</f>
        <v>0</v>
      </c>
      <c r="CE37" s="91">
        <f>IFERROR(IF('⑥-2A申告納付税額（3％）【室】'!CE37-'⑦-2Aのうち道分【室】'!CE37&lt;0, '⑥-2A申告納付税額（3％）【室】'!CE37-'⑦-2Aのうち道分【室】'!CE37, 0), 0)</f>
        <v>0</v>
      </c>
      <c r="CF37" s="91">
        <f>IFERROR(IF('⑥-2A申告納付税額（3％）【室】'!CF37-'⑦-2Aのうち道分【室】'!CF37&lt;0, '⑥-2A申告納付税額（3％）【室】'!CF37-'⑦-2Aのうち道分【室】'!CF37, 0), 0)</f>
        <v>0</v>
      </c>
      <c r="CG37" s="91">
        <f>IFERROR(IF('⑥-2A申告納付税額（3％）【室】'!CG37-'⑦-2Aのうち道分【室】'!CG37&lt;0, '⑥-2A申告納付税額（3％）【室】'!CG37-'⑦-2Aのうち道分【室】'!CG37, 0), 0)</f>
        <v>0</v>
      </c>
      <c r="CH37" s="91">
        <f>IFERROR(IF('⑥-2A申告納付税額（3％）【室】'!CH37-'⑦-2Aのうち道分【室】'!CH37&lt;0, '⑥-2A申告納付税額（3％）【室】'!CH37-'⑦-2Aのうち道分【室】'!CH37, 0), 0)</f>
        <v>0</v>
      </c>
      <c r="CI37" s="91">
        <f>IFERROR(IF('⑥-2A申告納付税額（3％）【室】'!CI37-'⑦-2Aのうち道分【室】'!CI37&lt;0, '⑥-2A申告納付税額（3％）【室】'!CI37-'⑦-2Aのうち道分【室】'!CI37, 0), 0)</f>
        <v>0</v>
      </c>
      <c r="CJ37" s="91">
        <f>IFERROR(IF('⑥-2A申告納付税額（3％）【室】'!CJ37-'⑦-2Aのうち道分【室】'!CJ37&lt;0, '⑥-2A申告納付税額（3％）【室】'!CJ37-'⑦-2Aのうち道分【室】'!CJ37, 0), 0)</f>
        <v>0</v>
      </c>
      <c r="CK37" s="91">
        <f>IFERROR(IF('⑥-2A申告納付税額（3％）【室】'!CK37-'⑦-2Aのうち道分【室】'!CK37&lt;0, '⑥-2A申告納付税額（3％）【室】'!CK37-'⑦-2Aのうち道分【室】'!CK37, 0), 0)</f>
        <v>0</v>
      </c>
      <c r="CL37" s="91">
        <f>IFERROR(IF('⑥-2A申告納付税額（3％）【室】'!CL37-'⑦-2Aのうち道分【室】'!CL37&lt;0, '⑥-2A申告納付税額（3％）【室】'!CL37-'⑦-2Aのうち道分【室】'!CL37, 0), 0)</f>
        <v>0</v>
      </c>
      <c r="CM37" s="91">
        <f>IFERROR(IF('⑥-2A申告納付税額（3％）【室】'!CM37-'⑦-2Aのうち道分【室】'!CM37&lt;0, '⑥-2A申告納付税額（3％）【室】'!CM37-'⑦-2Aのうち道分【室】'!CM37, 0), 0)</f>
        <v>0</v>
      </c>
      <c r="CN37" s="91">
        <f>IFERROR(IF('⑥-2A申告納付税額（3％）【室】'!CN37-'⑦-2Aのうち道分【室】'!CN37&lt;0, '⑥-2A申告納付税額（3％）【室】'!CN37-'⑦-2Aのうち道分【室】'!CN37, 0), 0)</f>
        <v>0</v>
      </c>
      <c r="CO37" s="91">
        <f>IFERROR(IF('⑥-2A申告納付税額（3％）【室】'!CO37-'⑦-2Aのうち道分【室】'!CO37&lt;0, '⑥-2A申告納付税額（3％）【室】'!CO37-'⑦-2Aのうち道分【室】'!CO37, 0), 0)</f>
        <v>0</v>
      </c>
      <c r="CP37" s="91">
        <f>IFERROR(IF('⑥-2A申告納付税額（3％）【室】'!CP37-'⑦-2Aのうち道分【室】'!CP37&lt;0, '⑥-2A申告納付税額（3％）【室】'!CP37-'⑦-2Aのうち道分【室】'!CP37, 0), 0)</f>
        <v>0</v>
      </c>
      <c r="CQ37" s="91">
        <f>IFERROR(IF('⑥-2A申告納付税額（3％）【室】'!CQ37-'⑦-2Aのうち道分【室】'!CQ37&lt;0, '⑥-2A申告納付税額（3％）【室】'!CQ37-'⑦-2Aのうち道分【室】'!CQ37, 0), 0)</f>
        <v>0</v>
      </c>
      <c r="CR37" s="91">
        <f>IFERROR(IF('⑥-2A申告納付税額（3％）【室】'!CR37-'⑦-2Aのうち道分【室】'!CR37&lt;0, '⑥-2A申告納付税額（3％）【室】'!CR37-'⑦-2Aのうち道分【室】'!CR37, 0), 0)</f>
        <v>0</v>
      </c>
      <c r="CS37" s="91">
        <f>IFERROR(IF('⑥-2A申告納付税額（3％）【室】'!CS37-'⑦-2Aのうち道分【室】'!CS37&lt;0, '⑥-2A申告納付税額（3％）【室】'!CS37-'⑦-2Aのうち道分【室】'!CS37, 0), 0)</f>
        <v>0</v>
      </c>
      <c r="CT37" s="91">
        <f>IFERROR(IF('⑥-2A申告納付税額（3％）【室】'!CT37-'⑦-2Aのうち道分【室】'!CT37&lt;0, '⑥-2A申告納付税額（3％）【室】'!CT37-'⑦-2Aのうち道分【室】'!CT37, 0), 0)</f>
        <v>0</v>
      </c>
      <c r="CU37" s="91">
        <f>IFERROR(IF('⑥-2A申告納付税額（3％）【室】'!CU37-'⑦-2Aのうち道分【室】'!CU37&lt;0, '⑥-2A申告納付税額（3％）【室】'!CU37-'⑦-2Aのうち道分【室】'!CU37, 0), 0)</f>
        <v>0</v>
      </c>
      <c r="CV37" s="91">
        <f>IFERROR(IF('⑥-2A申告納付税額（3％）【室】'!CV37-'⑦-2Aのうち道分【室】'!CV37&lt;0, '⑥-2A申告納付税額（3％）【室】'!CV37-'⑦-2Aのうち道分【室】'!CV37, 0), 0)</f>
        <v>0</v>
      </c>
      <c r="CW37" s="91">
        <f>IFERROR(IF('⑥-2A申告納付税額（3％）【室】'!CW37-'⑦-2Aのうち道分【室】'!CW37&lt;0, '⑥-2A申告納付税額（3％）【室】'!CW37-'⑦-2Aのうち道分【室】'!CW37, 0), 0)</f>
        <v>0</v>
      </c>
      <c r="CX37" s="91">
        <f>IFERROR(IF('⑥-2A申告納付税額（3％）【室】'!CX37-'⑦-2Aのうち道分【室】'!CX37&lt;0, '⑥-2A申告納付税額（3％）【室】'!CX37-'⑦-2Aのうち道分【室】'!CX37, 0), 0)</f>
        <v>0</v>
      </c>
      <c r="CY37" s="165">
        <f t="shared" si="7"/>
        <v>0</v>
      </c>
      <c r="DC37" s="95">
        <v>29</v>
      </c>
      <c r="DD37" s="5">
        <f xml:space="preserve"> SUMIF(C37:CX37,"&lt;0",'①-2入力シート（宿泊人数）【室】'!C37:CX37)</f>
        <v>0</v>
      </c>
      <c r="DE37" s="5">
        <f xml:space="preserve"> SUMIF(C37:CX37,"&lt;0",'⑥-2A申告納付税額（3％）【室】'!C37:CX37)</f>
        <v>0</v>
      </c>
    </row>
    <row r="38" spans="1:113">
      <c r="A38" s="196"/>
      <c r="B38" s="92">
        <v>30</v>
      </c>
      <c r="C38" s="10">
        <f>IFERROR(IF('⑥-2A申告納付税額（3％）【室】'!C38-'⑦-2Aのうち道分【室】'!C38&lt;0, '⑥-2A申告納付税額（3％）【室】'!C38-'⑦-2Aのうち道分【室】'!C38, 0), 0)</f>
        <v>0</v>
      </c>
      <c r="D38" s="10">
        <f>IFERROR(IF('⑥-2A申告納付税額（3％）【室】'!D38-'⑦-2Aのうち道分【室】'!D38&lt;0, '⑥-2A申告納付税額（3％）【室】'!D38-'⑦-2Aのうち道分【室】'!D38, 0), 0)</f>
        <v>0</v>
      </c>
      <c r="E38" s="10">
        <f>IFERROR(IF('⑥-2A申告納付税額（3％）【室】'!E38-'⑦-2Aのうち道分【室】'!E38&lt;0, '⑥-2A申告納付税額（3％）【室】'!E38-'⑦-2Aのうち道分【室】'!E38, 0), 0)</f>
        <v>0</v>
      </c>
      <c r="F38" s="10">
        <f>IFERROR(IF('⑥-2A申告納付税額（3％）【室】'!F38-'⑦-2Aのうち道分【室】'!F38&lt;0, '⑥-2A申告納付税額（3％）【室】'!F38-'⑦-2Aのうち道分【室】'!F38, 0), 0)</f>
        <v>0</v>
      </c>
      <c r="G38" s="10">
        <f>IFERROR(IF('⑥-2A申告納付税額（3％）【室】'!G38-'⑦-2Aのうち道分【室】'!G38&lt;0, '⑥-2A申告納付税額（3％）【室】'!G38-'⑦-2Aのうち道分【室】'!G38, 0), 0)</f>
        <v>0</v>
      </c>
      <c r="H38" s="10">
        <f>IFERROR(IF('⑥-2A申告納付税額（3％）【室】'!H38-'⑦-2Aのうち道分【室】'!H38&lt;0, '⑥-2A申告納付税額（3％）【室】'!H38-'⑦-2Aのうち道分【室】'!H38, 0), 0)</f>
        <v>0</v>
      </c>
      <c r="I38" s="10">
        <f>IFERROR(IF('⑥-2A申告納付税額（3％）【室】'!I38-'⑦-2Aのうち道分【室】'!I38&lt;0, '⑥-2A申告納付税額（3％）【室】'!I38-'⑦-2Aのうち道分【室】'!I38, 0), 0)</f>
        <v>0</v>
      </c>
      <c r="J38" s="10">
        <f>IFERROR(IF('⑥-2A申告納付税額（3％）【室】'!J38-'⑦-2Aのうち道分【室】'!J38&lt;0, '⑥-2A申告納付税額（3％）【室】'!J38-'⑦-2Aのうち道分【室】'!J38, 0), 0)</f>
        <v>0</v>
      </c>
      <c r="K38" s="10">
        <f>IFERROR(IF('⑥-2A申告納付税額（3％）【室】'!K38-'⑦-2Aのうち道分【室】'!K38&lt;0, '⑥-2A申告納付税額（3％）【室】'!K38-'⑦-2Aのうち道分【室】'!K38, 0), 0)</f>
        <v>0</v>
      </c>
      <c r="L38" s="10">
        <f>IFERROR(IF('⑥-2A申告納付税額（3％）【室】'!L38-'⑦-2Aのうち道分【室】'!L38&lt;0, '⑥-2A申告納付税額（3％）【室】'!L38-'⑦-2Aのうち道分【室】'!L38, 0), 0)</f>
        <v>0</v>
      </c>
      <c r="M38" s="10">
        <f>IFERROR(IF('⑥-2A申告納付税額（3％）【室】'!M38-'⑦-2Aのうち道分【室】'!M38&lt;0, '⑥-2A申告納付税額（3％）【室】'!M38-'⑦-2Aのうち道分【室】'!M38, 0), 0)</f>
        <v>0</v>
      </c>
      <c r="N38" s="91">
        <f>IFERROR(IF('⑥-2A申告納付税額（3％）【室】'!N38-'⑦-2Aのうち道分【室】'!N38&lt;0, '⑥-2A申告納付税額（3％）【室】'!N38-'⑦-2Aのうち道分【室】'!N38, 0), 0)</f>
        <v>0</v>
      </c>
      <c r="O38" s="91">
        <f>IFERROR(IF('⑥-2A申告納付税額（3％）【室】'!O38-'⑦-2Aのうち道分【室】'!O38&lt;0, '⑥-2A申告納付税額（3％）【室】'!O38-'⑦-2Aのうち道分【室】'!O38, 0), 0)</f>
        <v>0</v>
      </c>
      <c r="P38" s="91">
        <f>IFERROR(IF('⑥-2A申告納付税額（3％）【室】'!P38-'⑦-2Aのうち道分【室】'!P38&lt;0, '⑥-2A申告納付税額（3％）【室】'!P38-'⑦-2Aのうち道分【室】'!P38, 0), 0)</f>
        <v>0</v>
      </c>
      <c r="Q38" s="91">
        <f>IFERROR(IF('⑥-2A申告納付税額（3％）【室】'!Q38-'⑦-2Aのうち道分【室】'!Q38&lt;0, '⑥-2A申告納付税額（3％）【室】'!Q38-'⑦-2Aのうち道分【室】'!Q38, 0), 0)</f>
        <v>0</v>
      </c>
      <c r="R38" s="91">
        <f>IFERROR(IF('⑥-2A申告納付税額（3％）【室】'!R38-'⑦-2Aのうち道分【室】'!R38&lt;0, '⑥-2A申告納付税額（3％）【室】'!R38-'⑦-2Aのうち道分【室】'!R38, 0), 0)</f>
        <v>0</v>
      </c>
      <c r="S38" s="91">
        <f>IFERROR(IF('⑥-2A申告納付税額（3％）【室】'!S38-'⑦-2Aのうち道分【室】'!S38&lt;0, '⑥-2A申告納付税額（3％）【室】'!S38-'⑦-2Aのうち道分【室】'!S38, 0), 0)</f>
        <v>0</v>
      </c>
      <c r="T38" s="91">
        <f>IFERROR(IF('⑥-2A申告納付税額（3％）【室】'!T38-'⑦-2Aのうち道分【室】'!T38&lt;0, '⑥-2A申告納付税額（3％）【室】'!T38-'⑦-2Aのうち道分【室】'!T38, 0), 0)</f>
        <v>0</v>
      </c>
      <c r="U38" s="91">
        <f>IFERROR(IF('⑥-2A申告納付税額（3％）【室】'!U38-'⑦-2Aのうち道分【室】'!U38&lt;0, '⑥-2A申告納付税額（3％）【室】'!U38-'⑦-2Aのうち道分【室】'!U38, 0), 0)</f>
        <v>0</v>
      </c>
      <c r="V38" s="91">
        <f>IFERROR(IF('⑥-2A申告納付税額（3％）【室】'!V38-'⑦-2Aのうち道分【室】'!V38&lt;0, '⑥-2A申告納付税額（3％）【室】'!V38-'⑦-2Aのうち道分【室】'!V38, 0), 0)</f>
        <v>0</v>
      </c>
      <c r="W38" s="91">
        <f>IFERROR(IF('⑥-2A申告納付税額（3％）【室】'!W38-'⑦-2Aのうち道分【室】'!W38&lt;0, '⑥-2A申告納付税額（3％）【室】'!W38-'⑦-2Aのうち道分【室】'!W38, 0), 0)</f>
        <v>0</v>
      </c>
      <c r="X38" s="91">
        <f>IFERROR(IF('⑥-2A申告納付税額（3％）【室】'!X38-'⑦-2Aのうち道分【室】'!X38&lt;0, '⑥-2A申告納付税額（3％）【室】'!X38-'⑦-2Aのうち道分【室】'!X38, 0), 0)</f>
        <v>0</v>
      </c>
      <c r="Y38" s="91">
        <f>IFERROR(IF('⑥-2A申告納付税額（3％）【室】'!Y38-'⑦-2Aのうち道分【室】'!Y38&lt;0, '⑥-2A申告納付税額（3％）【室】'!Y38-'⑦-2Aのうち道分【室】'!Y38, 0), 0)</f>
        <v>0</v>
      </c>
      <c r="Z38" s="91">
        <f>IFERROR(IF('⑥-2A申告納付税額（3％）【室】'!Z38-'⑦-2Aのうち道分【室】'!Z38&lt;0, '⑥-2A申告納付税額（3％）【室】'!Z38-'⑦-2Aのうち道分【室】'!Z38, 0), 0)</f>
        <v>0</v>
      </c>
      <c r="AA38" s="91">
        <f>IFERROR(IF('⑥-2A申告納付税額（3％）【室】'!AA38-'⑦-2Aのうち道分【室】'!AA38&lt;0, '⑥-2A申告納付税額（3％）【室】'!AA38-'⑦-2Aのうち道分【室】'!AA38, 0), 0)</f>
        <v>0</v>
      </c>
      <c r="AB38" s="91">
        <f>IFERROR(IF('⑥-2A申告納付税額（3％）【室】'!AB38-'⑦-2Aのうち道分【室】'!AB38&lt;0, '⑥-2A申告納付税額（3％）【室】'!AB38-'⑦-2Aのうち道分【室】'!AB38, 0), 0)</f>
        <v>0</v>
      </c>
      <c r="AC38" s="91">
        <f>IFERROR(IF('⑥-2A申告納付税額（3％）【室】'!AC38-'⑦-2Aのうち道分【室】'!AC38&lt;0, '⑥-2A申告納付税額（3％）【室】'!AC38-'⑦-2Aのうち道分【室】'!AC38, 0), 0)</f>
        <v>0</v>
      </c>
      <c r="AD38" s="91">
        <f>IFERROR(IF('⑥-2A申告納付税額（3％）【室】'!AD38-'⑦-2Aのうち道分【室】'!AD38&lt;0, '⑥-2A申告納付税額（3％）【室】'!AD38-'⑦-2Aのうち道分【室】'!AD38, 0), 0)</f>
        <v>0</v>
      </c>
      <c r="AE38" s="91">
        <f>IFERROR(IF('⑥-2A申告納付税額（3％）【室】'!AE38-'⑦-2Aのうち道分【室】'!AE38&lt;0, '⑥-2A申告納付税額（3％）【室】'!AE38-'⑦-2Aのうち道分【室】'!AE38, 0), 0)</f>
        <v>0</v>
      </c>
      <c r="AF38" s="91">
        <f>IFERROR(IF('⑥-2A申告納付税額（3％）【室】'!AF38-'⑦-2Aのうち道分【室】'!AF38&lt;0, '⑥-2A申告納付税額（3％）【室】'!AF38-'⑦-2Aのうち道分【室】'!AF38, 0), 0)</f>
        <v>0</v>
      </c>
      <c r="AG38" s="91">
        <f>IFERROR(IF('⑥-2A申告納付税額（3％）【室】'!AG38-'⑦-2Aのうち道分【室】'!AG38&lt;0, '⑥-2A申告納付税額（3％）【室】'!AG38-'⑦-2Aのうち道分【室】'!AG38, 0), 0)</f>
        <v>0</v>
      </c>
      <c r="AH38" s="91">
        <f>IFERROR(IF('⑥-2A申告納付税額（3％）【室】'!AH38-'⑦-2Aのうち道分【室】'!AH38&lt;0, '⑥-2A申告納付税額（3％）【室】'!AH38-'⑦-2Aのうち道分【室】'!AH38, 0), 0)</f>
        <v>0</v>
      </c>
      <c r="AI38" s="91">
        <f>IFERROR(IF('⑥-2A申告納付税額（3％）【室】'!AI38-'⑦-2Aのうち道分【室】'!AI38&lt;0, '⑥-2A申告納付税額（3％）【室】'!AI38-'⑦-2Aのうち道分【室】'!AI38, 0), 0)</f>
        <v>0</v>
      </c>
      <c r="AJ38" s="91">
        <f>IFERROR(IF('⑥-2A申告納付税額（3％）【室】'!AJ38-'⑦-2Aのうち道分【室】'!AJ38&lt;0, '⑥-2A申告納付税額（3％）【室】'!AJ38-'⑦-2Aのうち道分【室】'!AJ38, 0), 0)</f>
        <v>0</v>
      </c>
      <c r="AK38" s="91">
        <f>IFERROR(IF('⑥-2A申告納付税額（3％）【室】'!AK38-'⑦-2Aのうち道分【室】'!AK38&lt;0, '⑥-2A申告納付税額（3％）【室】'!AK38-'⑦-2Aのうち道分【室】'!AK38, 0), 0)</f>
        <v>0</v>
      </c>
      <c r="AL38" s="91">
        <f>IFERROR(IF('⑥-2A申告納付税額（3％）【室】'!AL38-'⑦-2Aのうち道分【室】'!AL38&lt;0, '⑥-2A申告納付税額（3％）【室】'!AL38-'⑦-2Aのうち道分【室】'!AL38, 0), 0)</f>
        <v>0</v>
      </c>
      <c r="AM38" s="91">
        <f>IFERROR(IF('⑥-2A申告納付税額（3％）【室】'!AM38-'⑦-2Aのうち道分【室】'!AM38&lt;0, '⑥-2A申告納付税額（3％）【室】'!AM38-'⑦-2Aのうち道分【室】'!AM38, 0), 0)</f>
        <v>0</v>
      </c>
      <c r="AN38" s="91">
        <f>IFERROR(IF('⑥-2A申告納付税額（3％）【室】'!AN38-'⑦-2Aのうち道分【室】'!AN38&lt;0, '⑥-2A申告納付税額（3％）【室】'!AN38-'⑦-2Aのうち道分【室】'!AN38, 0), 0)</f>
        <v>0</v>
      </c>
      <c r="AO38" s="91">
        <f>IFERROR(IF('⑥-2A申告納付税額（3％）【室】'!AO38-'⑦-2Aのうち道分【室】'!AO38&lt;0, '⑥-2A申告納付税額（3％）【室】'!AO38-'⑦-2Aのうち道分【室】'!AO38, 0), 0)</f>
        <v>0</v>
      </c>
      <c r="AP38" s="91">
        <f>IFERROR(IF('⑥-2A申告納付税額（3％）【室】'!AP38-'⑦-2Aのうち道分【室】'!AP38&lt;0, '⑥-2A申告納付税額（3％）【室】'!AP38-'⑦-2Aのうち道分【室】'!AP38, 0), 0)</f>
        <v>0</v>
      </c>
      <c r="AQ38" s="91">
        <f>IFERROR(IF('⑥-2A申告納付税額（3％）【室】'!AQ38-'⑦-2Aのうち道分【室】'!AQ38&lt;0, '⑥-2A申告納付税額（3％）【室】'!AQ38-'⑦-2Aのうち道分【室】'!AQ38, 0), 0)</f>
        <v>0</v>
      </c>
      <c r="AR38" s="91">
        <f>IFERROR(IF('⑥-2A申告納付税額（3％）【室】'!AR38-'⑦-2Aのうち道分【室】'!AR38&lt;0, '⑥-2A申告納付税額（3％）【室】'!AR38-'⑦-2Aのうち道分【室】'!AR38, 0), 0)</f>
        <v>0</v>
      </c>
      <c r="AS38" s="91">
        <f>IFERROR(IF('⑥-2A申告納付税額（3％）【室】'!AS38-'⑦-2Aのうち道分【室】'!AS38&lt;0, '⑥-2A申告納付税額（3％）【室】'!AS38-'⑦-2Aのうち道分【室】'!AS38, 0), 0)</f>
        <v>0</v>
      </c>
      <c r="AT38" s="91">
        <f>IFERROR(IF('⑥-2A申告納付税額（3％）【室】'!AT38-'⑦-2Aのうち道分【室】'!AT38&lt;0, '⑥-2A申告納付税額（3％）【室】'!AT38-'⑦-2Aのうち道分【室】'!AT38, 0), 0)</f>
        <v>0</v>
      </c>
      <c r="AU38" s="91">
        <f>IFERROR(IF('⑥-2A申告納付税額（3％）【室】'!AU38-'⑦-2Aのうち道分【室】'!AU38&lt;0, '⑥-2A申告納付税額（3％）【室】'!AU38-'⑦-2Aのうち道分【室】'!AU38, 0), 0)</f>
        <v>0</v>
      </c>
      <c r="AV38" s="91">
        <f>IFERROR(IF('⑥-2A申告納付税額（3％）【室】'!AV38-'⑦-2Aのうち道分【室】'!AV38&lt;0, '⑥-2A申告納付税額（3％）【室】'!AV38-'⑦-2Aのうち道分【室】'!AV38, 0), 0)</f>
        <v>0</v>
      </c>
      <c r="AW38" s="91">
        <f>IFERROR(IF('⑥-2A申告納付税額（3％）【室】'!AW38-'⑦-2Aのうち道分【室】'!AW38&lt;0, '⑥-2A申告納付税額（3％）【室】'!AW38-'⑦-2Aのうち道分【室】'!AW38, 0), 0)</f>
        <v>0</v>
      </c>
      <c r="AX38" s="91">
        <f>IFERROR(IF('⑥-2A申告納付税額（3％）【室】'!AX38-'⑦-2Aのうち道分【室】'!AX38&lt;0, '⑥-2A申告納付税額（3％）【室】'!AX38-'⑦-2Aのうち道分【室】'!AX38, 0), 0)</f>
        <v>0</v>
      </c>
      <c r="AY38" s="91">
        <f>IFERROR(IF('⑥-2A申告納付税額（3％）【室】'!AY38-'⑦-2Aのうち道分【室】'!AY38&lt;0, '⑥-2A申告納付税額（3％）【室】'!AY38-'⑦-2Aのうち道分【室】'!AY38, 0), 0)</f>
        <v>0</v>
      </c>
      <c r="AZ38" s="91">
        <f>IFERROR(IF('⑥-2A申告納付税額（3％）【室】'!AZ38-'⑦-2Aのうち道分【室】'!AZ38&lt;0, '⑥-2A申告納付税額（3％）【室】'!AZ38-'⑦-2Aのうち道分【室】'!AZ38, 0), 0)</f>
        <v>0</v>
      </c>
      <c r="BA38" s="91">
        <f>IFERROR(IF('⑥-2A申告納付税額（3％）【室】'!BA38-'⑦-2Aのうち道分【室】'!BA38&lt;0, '⑥-2A申告納付税額（3％）【室】'!BA38-'⑦-2Aのうち道分【室】'!BA38, 0), 0)</f>
        <v>0</v>
      </c>
      <c r="BB38" s="91">
        <f>IFERROR(IF('⑥-2A申告納付税額（3％）【室】'!BB38-'⑦-2Aのうち道分【室】'!BB38&lt;0, '⑥-2A申告納付税額（3％）【室】'!BB38-'⑦-2Aのうち道分【室】'!BB38, 0), 0)</f>
        <v>0</v>
      </c>
      <c r="BC38" s="91">
        <f>IFERROR(IF('⑥-2A申告納付税額（3％）【室】'!BC38-'⑦-2Aのうち道分【室】'!BC38&lt;0, '⑥-2A申告納付税額（3％）【室】'!BC38-'⑦-2Aのうち道分【室】'!BC38, 0), 0)</f>
        <v>0</v>
      </c>
      <c r="BD38" s="91">
        <f>IFERROR(IF('⑥-2A申告納付税額（3％）【室】'!BD38-'⑦-2Aのうち道分【室】'!BD38&lt;0, '⑥-2A申告納付税額（3％）【室】'!BD38-'⑦-2Aのうち道分【室】'!BD38, 0), 0)</f>
        <v>0</v>
      </c>
      <c r="BE38" s="91">
        <f>IFERROR(IF('⑥-2A申告納付税額（3％）【室】'!BE38-'⑦-2Aのうち道分【室】'!BE38&lt;0, '⑥-2A申告納付税額（3％）【室】'!BE38-'⑦-2Aのうち道分【室】'!BE38, 0), 0)</f>
        <v>0</v>
      </c>
      <c r="BF38" s="91">
        <f>IFERROR(IF('⑥-2A申告納付税額（3％）【室】'!BF38-'⑦-2Aのうち道分【室】'!BF38&lt;0, '⑥-2A申告納付税額（3％）【室】'!BF38-'⑦-2Aのうち道分【室】'!BF38, 0), 0)</f>
        <v>0</v>
      </c>
      <c r="BG38" s="91">
        <f>IFERROR(IF('⑥-2A申告納付税額（3％）【室】'!BG38-'⑦-2Aのうち道分【室】'!BG38&lt;0, '⑥-2A申告納付税額（3％）【室】'!BG38-'⑦-2Aのうち道分【室】'!BG38, 0), 0)</f>
        <v>0</v>
      </c>
      <c r="BH38" s="91">
        <f>IFERROR(IF('⑥-2A申告納付税額（3％）【室】'!BH38-'⑦-2Aのうち道分【室】'!BH38&lt;0, '⑥-2A申告納付税額（3％）【室】'!BH38-'⑦-2Aのうち道分【室】'!BH38, 0), 0)</f>
        <v>0</v>
      </c>
      <c r="BI38" s="91">
        <f>IFERROR(IF('⑥-2A申告納付税額（3％）【室】'!BI38-'⑦-2Aのうち道分【室】'!BI38&lt;0, '⑥-2A申告納付税額（3％）【室】'!BI38-'⑦-2Aのうち道分【室】'!BI38, 0), 0)</f>
        <v>0</v>
      </c>
      <c r="BJ38" s="91">
        <f>IFERROR(IF('⑥-2A申告納付税額（3％）【室】'!BJ38-'⑦-2Aのうち道分【室】'!BJ38&lt;0, '⑥-2A申告納付税額（3％）【室】'!BJ38-'⑦-2Aのうち道分【室】'!BJ38, 0), 0)</f>
        <v>0</v>
      </c>
      <c r="BK38" s="91">
        <f>IFERROR(IF('⑥-2A申告納付税額（3％）【室】'!BK38-'⑦-2Aのうち道分【室】'!BK38&lt;0, '⑥-2A申告納付税額（3％）【室】'!BK38-'⑦-2Aのうち道分【室】'!BK38, 0), 0)</f>
        <v>0</v>
      </c>
      <c r="BL38" s="91">
        <f>IFERROR(IF('⑥-2A申告納付税額（3％）【室】'!BL38-'⑦-2Aのうち道分【室】'!BL38&lt;0, '⑥-2A申告納付税額（3％）【室】'!BL38-'⑦-2Aのうち道分【室】'!BL38, 0), 0)</f>
        <v>0</v>
      </c>
      <c r="BM38" s="91">
        <f>IFERROR(IF('⑥-2A申告納付税額（3％）【室】'!BM38-'⑦-2Aのうち道分【室】'!BM38&lt;0, '⑥-2A申告納付税額（3％）【室】'!BM38-'⑦-2Aのうち道分【室】'!BM38, 0), 0)</f>
        <v>0</v>
      </c>
      <c r="BN38" s="91">
        <f>IFERROR(IF('⑥-2A申告納付税額（3％）【室】'!BN38-'⑦-2Aのうち道分【室】'!BN38&lt;0, '⑥-2A申告納付税額（3％）【室】'!BN38-'⑦-2Aのうち道分【室】'!BN38, 0), 0)</f>
        <v>0</v>
      </c>
      <c r="BO38" s="91">
        <f>IFERROR(IF('⑥-2A申告納付税額（3％）【室】'!BO38-'⑦-2Aのうち道分【室】'!BO38&lt;0, '⑥-2A申告納付税額（3％）【室】'!BO38-'⑦-2Aのうち道分【室】'!BO38, 0), 0)</f>
        <v>0</v>
      </c>
      <c r="BP38" s="91">
        <f>IFERROR(IF('⑥-2A申告納付税額（3％）【室】'!BP38-'⑦-2Aのうち道分【室】'!BP38&lt;0, '⑥-2A申告納付税額（3％）【室】'!BP38-'⑦-2Aのうち道分【室】'!BP38, 0), 0)</f>
        <v>0</v>
      </c>
      <c r="BQ38" s="91">
        <f>IFERROR(IF('⑥-2A申告納付税額（3％）【室】'!BQ38-'⑦-2Aのうち道分【室】'!BQ38&lt;0, '⑥-2A申告納付税額（3％）【室】'!BQ38-'⑦-2Aのうち道分【室】'!BQ38, 0), 0)</f>
        <v>0</v>
      </c>
      <c r="BR38" s="91">
        <f>IFERROR(IF('⑥-2A申告納付税額（3％）【室】'!BR38-'⑦-2Aのうち道分【室】'!BR38&lt;0, '⑥-2A申告納付税額（3％）【室】'!BR38-'⑦-2Aのうち道分【室】'!BR38, 0), 0)</f>
        <v>0</v>
      </c>
      <c r="BS38" s="91">
        <f>IFERROR(IF('⑥-2A申告納付税額（3％）【室】'!BS38-'⑦-2Aのうち道分【室】'!BS38&lt;0, '⑥-2A申告納付税額（3％）【室】'!BS38-'⑦-2Aのうち道分【室】'!BS38, 0), 0)</f>
        <v>0</v>
      </c>
      <c r="BT38" s="91">
        <f>IFERROR(IF('⑥-2A申告納付税額（3％）【室】'!BT38-'⑦-2Aのうち道分【室】'!BT38&lt;0, '⑥-2A申告納付税額（3％）【室】'!BT38-'⑦-2Aのうち道分【室】'!BT38, 0), 0)</f>
        <v>0</v>
      </c>
      <c r="BU38" s="91">
        <f>IFERROR(IF('⑥-2A申告納付税額（3％）【室】'!BU38-'⑦-2Aのうち道分【室】'!BU38&lt;0, '⑥-2A申告納付税額（3％）【室】'!BU38-'⑦-2Aのうち道分【室】'!BU38, 0), 0)</f>
        <v>0</v>
      </c>
      <c r="BV38" s="91">
        <f>IFERROR(IF('⑥-2A申告納付税額（3％）【室】'!BV38-'⑦-2Aのうち道分【室】'!BV38&lt;0, '⑥-2A申告納付税額（3％）【室】'!BV38-'⑦-2Aのうち道分【室】'!BV38, 0), 0)</f>
        <v>0</v>
      </c>
      <c r="BW38" s="91">
        <f>IFERROR(IF('⑥-2A申告納付税額（3％）【室】'!BW38-'⑦-2Aのうち道分【室】'!BW38&lt;0, '⑥-2A申告納付税額（3％）【室】'!BW38-'⑦-2Aのうち道分【室】'!BW38, 0), 0)</f>
        <v>0</v>
      </c>
      <c r="BX38" s="91">
        <f>IFERROR(IF('⑥-2A申告納付税額（3％）【室】'!BX38-'⑦-2Aのうち道分【室】'!BX38&lt;0, '⑥-2A申告納付税額（3％）【室】'!BX38-'⑦-2Aのうち道分【室】'!BX38, 0), 0)</f>
        <v>0</v>
      </c>
      <c r="BY38" s="91">
        <f>IFERROR(IF('⑥-2A申告納付税額（3％）【室】'!BY38-'⑦-2Aのうち道分【室】'!BY38&lt;0, '⑥-2A申告納付税額（3％）【室】'!BY38-'⑦-2Aのうち道分【室】'!BY38, 0), 0)</f>
        <v>0</v>
      </c>
      <c r="BZ38" s="91">
        <f>IFERROR(IF('⑥-2A申告納付税額（3％）【室】'!BZ38-'⑦-2Aのうち道分【室】'!BZ38&lt;0, '⑥-2A申告納付税額（3％）【室】'!BZ38-'⑦-2Aのうち道分【室】'!BZ38, 0), 0)</f>
        <v>0</v>
      </c>
      <c r="CA38" s="91">
        <f>IFERROR(IF('⑥-2A申告納付税額（3％）【室】'!CA38-'⑦-2Aのうち道分【室】'!CA38&lt;0, '⑥-2A申告納付税額（3％）【室】'!CA38-'⑦-2Aのうち道分【室】'!CA38, 0), 0)</f>
        <v>0</v>
      </c>
      <c r="CB38" s="91">
        <f>IFERROR(IF('⑥-2A申告納付税額（3％）【室】'!CB38-'⑦-2Aのうち道分【室】'!CB38&lt;0, '⑥-2A申告納付税額（3％）【室】'!CB38-'⑦-2Aのうち道分【室】'!CB38, 0), 0)</f>
        <v>0</v>
      </c>
      <c r="CC38" s="91">
        <f>IFERROR(IF('⑥-2A申告納付税額（3％）【室】'!CC38-'⑦-2Aのうち道分【室】'!CC38&lt;0, '⑥-2A申告納付税額（3％）【室】'!CC38-'⑦-2Aのうち道分【室】'!CC38, 0), 0)</f>
        <v>0</v>
      </c>
      <c r="CD38" s="91">
        <f>IFERROR(IF('⑥-2A申告納付税額（3％）【室】'!CD38-'⑦-2Aのうち道分【室】'!CD38&lt;0, '⑥-2A申告納付税額（3％）【室】'!CD38-'⑦-2Aのうち道分【室】'!CD38, 0), 0)</f>
        <v>0</v>
      </c>
      <c r="CE38" s="91">
        <f>IFERROR(IF('⑥-2A申告納付税額（3％）【室】'!CE38-'⑦-2Aのうち道分【室】'!CE38&lt;0, '⑥-2A申告納付税額（3％）【室】'!CE38-'⑦-2Aのうち道分【室】'!CE38, 0), 0)</f>
        <v>0</v>
      </c>
      <c r="CF38" s="91">
        <f>IFERROR(IF('⑥-2A申告納付税額（3％）【室】'!CF38-'⑦-2Aのうち道分【室】'!CF38&lt;0, '⑥-2A申告納付税額（3％）【室】'!CF38-'⑦-2Aのうち道分【室】'!CF38, 0), 0)</f>
        <v>0</v>
      </c>
      <c r="CG38" s="91">
        <f>IFERROR(IF('⑥-2A申告納付税額（3％）【室】'!CG38-'⑦-2Aのうち道分【室】'!CG38&lt;0, '⑥-2A申告納付税額（3％）【室】'!CG38-'⑦-2Aのうち道分【室】'!CG38, 0), 0)</f>
        <v>0</v>
      </c>
      <c r="CH38" s="91">
        <f>IFERROR(IF('⑥-2A申告納付税額（3％）【室】'!CH38-'⑦-2Aのうち道分【室】'!CH38&lt;0, '⑥-2A申告納付税額（3％）【室】'!CH38-'⑦-2Aのうち道分【室】'!CH38, 0), 0)</f>
        <v>0</v>
      </c>
      <c r="CI38" s="91">
        <f>IFERROR(IF('⑥-2A申告納付税額（3％）【室】'!CI38-'⑦-2Aのうち道分【室】'!CI38&lt;0, '⑥-2A申告納付税額（3％）【室】'!CI38-'⑦-2Aのうち道分【室】'!CI38, 0), 0)</f>
        <v>0</v>
      </c>
      <c r="CJ38" s="91">
        <f>IFERROR(IF('⑥-2A申告納付税額（3％）【室】'!CJ38-'⑦-2Aのうち道分【室】'!CJ38&lt;0, '⑥-2A申告納付税額（3％）【室】'!CJ38-'⑦-2Aのうち道分【室】'!CJ38, 0), 0)</f>
        <v>0</v>
      </c>
      <c r="CK38" s="91">
        <f>IFERROR(IF('⑥-2A申告納付税額（3％）【室】'!CK38-'⑦-2Aのうち道分【室】'!CK38&lt;0, '⑥-2A申告納付税額（3％）【室】'!CK38-'⑦-2Aのうち道分【室】'!CK38, 0), 0)</f>
        <v>0</v>
      </c>
      <c r="CL38" s="91">
        <f>IFERROR(IF('⑥-2A申告納付税額（3％）【室】'!CL38-'⑦-2Aのうち道分【室】'!CL38&lt;0, '⑥-2A申告納付税額（3％）【室】'!CL38-'⑦-2Aのうち道分【室】'!CL38, 0), 0)</f>
        <v>0</v>
      </c>
      <c r="CM38" s="91">
        <f>IFERROR(IF('⑥-2A申告納付税額（3％）【室】'!CM38-'⑦-2Aのうち道分【室】'!CM38&lt;0, '⑥-2A申告納付税額（3％）【室】'!CM38-'⑦-2Aのうち道分【室】'!CM38, 0), 0)</f>
        <v>0</v>
      </c>
      <c r="CN38" s="91">
        <f>IFERROR(IF('⑥-2A申告納付税額（3％）【室】'!CN38-'⑦-2Aのうち道分【室】'!CN38&lt;0, '⑥-2A申告納付税額（3％）【室】'!CN38-'⑦-2Aのうち道分【室】'!CN38, 0), 0)</f>
        <v>0</v>
      </c>
      <c r="CO38" s="91">
        <f>IFERROR(IF('⑥-2A申告納付税額（3％）【室】'!CO38-'⑦-2Aのうち道分【室】'!CO38&lt;0, '⑥-2A申告納付税額（3％）【室】'!CO38-'⑦-2Aのうち道分【室】'!CO38, 0), 0)</f>
        <v>0</v>
      </c>
      <c r="CP38" s="91">
        <f>IFERROR(IF('⑥-2A申告納付税額（3％）【室】'!CP38-'⑦-2Aのうち道分【室】'!CP38&lt;0, '⑥-2A申告納付税額（3％）【室】'!CP38-'⑦-2Aのうち道分【室】'!CP38, 0), 0)</f>
        <v>0</v>
      </c>
      <c r="CQ38" s="91">
        <f>IFERROR(IF('⑥-2A申告納付税額（3％）【室】'!CQ38-'⑦-2Aのうち道分【室】'!CQ38&lt;0, '⑥-2A申告納付税額（3％）【室】'!CQ38-'⑦-2Aのうち道分【室】'!CQ38, 0), 0)</f>
        <v>0</v>
      </c>
      <c r="CR38" s="91">
        <f>IFERROR(IF('⑥-2A申告納付税額（3％）【室】'!CR38-'⑦-2Aのうち道分【室】'!CR38&lt;0, '⑥-2A申告納付税額（3％）【室】'!CR38-'⑦-2Aのうち道分【室】'!CR38, 0), 0)</f>
        <v>0</v>
      </c>
      <c r="CS38" s="91">
        <f>IFERROR(IF('⑥-2A申告納付税額（3％）【室】'!CS38-'⑦-2Aのうち道分【室】'!CS38&lt;0, '⑥-2A申告納付税額（3％）【室】'!CS38-'⑦-2Aのうち道分【室】'!CS38, 0), 0)</f>
        <v>0</v>
      </c>
      <c r="CT38" s="91">
        <f>IFERROR(IF('⑥-2A申告納付税額（3％）【室】'!CT38-'⑦-2Aのうち道分【室】'!CT38&lt;0, '⑥-2A申告納付税額（3％）【室】'!CT38-'⑦-2Aのうち道分【室】'!CT38, 0), 0)</f>
        <v>0</v>
      </c>
      <c r="CU38" s="91">
        <f>IFERROR(IF('⑥-2A申告納付税額（3％）【室】'!CU38-'⑦-2Aのうち道分【室】'!CU38&lt;0, '⑥-2A申告納付税額（3％）【室】'!CU38-'⑦-2Aのうち道分【室】'!CU38, 0), 0)</f>
        <v>0</v>
      </c>
      <c r="CV38" s="91">
        <f>IFERROR(IF('⑥-2A申告納付税額（3％）【室】'!CV38-'⑦-2Aのうち道分【室】'!CV38&lt;0, '⑥-2A申告納付税額（3％）【室】'!CV38-'⑦-2Aのうち道分【室】'!CV38, 0), 0)</f>
        <v>0</v>
      </c>
      <c r="CW38" s="91">
        <f>IFERROR(IF('⑥-2A申告納付税額（3％）【室】'!CW38-'⑦-2Aのうち道分【室】'!CW38&lt;0, '⑥-2A申告納付税額（3％）【室】'!CW38-'⑦-2Aのうち道分【室】'!CW38, 0), 0)</f>
        <v>0</v>
      </c>
      <c r="CX38" s="91">
        <f>IFERROR(IF('⑥-2A申告納付税額（3％）【室】'!CX38-'⑦-2Aのうち道分【室】'!CX38&lt;0, '⑥-2A申告納付税額（3％）【室】'!CX38-'⑦-2Aのうち道分【室】'!CX38, 0), 0)</f>
        <v>0</v>
      </c>
      <c r="CY38" s="165">
        <f t="shared" si="7"/>
        <v>0</v>
      </c>
      <c r="DC38" s="95">
        <v>30</v>
      </c>
      <c r="DD38" s="5">
        <f xml:space="preserve"> SUMIF(C38:CX38,"&lt;0",'①-2入力シート（宿泊人数）【室】'!C38:CX38)</f>
        <v>0</v>
      </c>
      <c r="DE38" s="5">
        <f xml:space="preserve"> SUMIF(C38:CX38,"&lt;0",'⑥-2A申告納付税額（3％）【室】'!C38:CX38)</f>
        <v>0</v>
      </c>
    </row>
    <row r="39" spans="1:113" ht="24.75" thickBot="1">
      <c r="A39" s="197"/>
      <c r="B39" s="93">
        <v>31</v>
      </c>
      <c r="C39" s="11">
        <f>IFERROR(IF('⑥-2A申告納付税額（3％）【室】'!C39-'⑦-2Aのうち道分【室】'!C39&lt;0, '⑥-2A申告納付税額（3％）【室】'!C39-'⑦-2Aのうち道分【室】'!C39, 0), 0)</f>
        <v>0</v>
      </c>
      <c r="D39" s="11">
        <f>IFERROR(IF('⑥-2A申告納付税額（3％）【室】'!D39-'⑦-2Aのうち道分【室】'!D39&lt;0, '⑥-2A申告納付税額（3％）【室】'!D39-'⑦-2Aのうち道分【室】'!D39, 0), 0)</f>
        <v>0</v>
      </c>
      <c r="E39" s="11">
        <f>IFERROR(IF('⑥-2A申告納付税額（3％）【室】'!E39-'⑦-2Aのうち道分【室】'!E39&lt;0, '⑥-2A申告納付税額（3％）【室】'!E39-'⑦-2Aのうち道分【室】'!E39, 0), 0)</f>
        <v>0</v>
      </c>
      <c r="F39" s="11">
        <f>IFERROR(IF('⑥-2A申告納付税額（3％）【室】'!F39-'⑦-2Aのうち道分【室】'!F39&lt;0, '⑥-2A申告納付税額（3％）【室】'!F39-'⑦-2Aのうち道分【室】'!F39, 0), 0)</f>
        <v>0</v>
      </c>
      <c r="G39" s="11">
        <f>IFERROR(IF('⑥-2A申告納付税額（3％）【室】'!G39-'⑦-2Aのうち道分【室】'!G39&lt;0, '⑥-2A申告納付税額（3％）【室】'!G39-'⑦-2Aのうち道分【室】'!G39, 0), 0)</f>
        <v>0</v>
      </c>
      <c r="H39" s="11">
        <f>IFERROR(IF('⑥-2A申告納付税額（3％）【室】'!H39-'⑦-2Aのうち道分【室】'!H39&lt;0, '⑥-2A申告納付税額（3％）【室】'!H39-'⑦-2Aのうち道分【室】'!H39, 0), 0)</f>
        <v>0</v>
      </c>
      <c r="I39" s="11">
        <f>IFERROR(IF('⑥-2A申告納付税額（3％）【室】'!I39-'⑦-2Aのうち道分【室】'!I39&lt;0, '⑥-2A申告納付税額（3％）【室】'!I39-'⑦-2Aのうち道分【室】'!I39, 0), 0)</f>
        <v>0</v>
      </c>
      <c r="J39" s="11">
        <f>IFERROR(IF('⑥-2A申告納付税額（3％）【室】'!J39-'⑦-2Aのうち道分【室】'!J39&lt;0, '⑥-2A申告納付税額（3％）【室】'!J39-'⑦-2Aのうち道分【室】'!J39, 0), 0)</f>
        <v>0</v>
      </c>
      <c r="K39" s="11">
        <f>IFERROR(IF('⑥-2A申告納付税額（3％）【室】'!K39-'⑦-2Aのうち道分【室】'!K39&lt;0, '⑥-2A申告納付税額（3％）【室】'!K39-'⑦-2Aのうち道分【室】'!K39, 0), 0)</f>
        <v>0</v>
      </c>
      <c r="L39" s="11">
        <f>IFERROR(IF('⑥-2A申告納付税額（3％）【室】'!L39-'⑦-2Aのうち道分【室】'!L39&lt;0, '⑥-2A申告納付税額（3％）【室】'!L39-'⑦-2Aのうち道分【室】'!L39, 0), 0)</f>
        <v>0</v>
      </c>
      <c r="M39" s="11">
        <f>IFERROR(IF('⑥-2A申告納付税額（3％）【室】'!M39-'⑦-2Aのうち道分【室】'!M39&lt;0, '⑥-2A申告納付税額（3％）【室】'!M39-'⑦-2Aのうち道分【室】'!M39, 0), 0)</f>
        <v>0</v>
      </c>
      <c r="N39" s="98">
        <f>IFERROR(IF('⑥-2A申告納付税額（3％）【室】'!N39-'⑦-2Aのうち道分【室】'!N39&lt;0, '⑥-2A申告納付税額（3％）【室】'!N39-'⑦-2Aのうち道分【室】'!N39, 0), 0)</f>
        <v>0</v>
      </c>
      <c r="O39" s="98">
        <f>IFERROR(IF('⑥-2A申告納付税額（3％）【室】'!O39-'⑦-2Aのうち道分【室】'!O39&lt;0, '⑥-2A申告納付税額（3％）【室】'!O39-'⑦-2Aのうち道分【室】'!O39, 0), 0)</f>
        <v>0</v>
      </c>
      <c r="P39" s="98">
        <f>IFERROR(IF('⑥-2A申告納付税額（3％）【室】'!P39-'⑦-2Aのうち道分【室】'!P39&lt;0, '⑥-2A申告納付税額（3％）【室】'!P39-'⑦-2Aのうち道分【室】'!P39, 0), 0)</f>
        <v>0</v>
      </c>
      <c r="Q39" s="98">
        <f>IFERROR(IF('⑥-2A申告納付税額（3％）【室】'!Q39-'⑦-2Aのうち道分【室】'!Q39&lt;0, '⑥-2A申告納付税額（3％）【室】'!Q39-'⑦-2Aのうち道分【室】'!Q39, 0), 0)</f>
        <v>0</v>
      </c>
      <c r="R39" s="98">
        <f>IFERROR(IF('⑥-2A申告納付税額（3％）【室】'!R39-'⑦-2Aのうち道分【室】'!R39&lt;0, '⑥-2A申告納付税額（3％）【室】'!R39-'⑦-2Aのうち道分【室】'!R39, 0), 0)</f>
        <v>0</v>
      </c>
      <c r="S39" s="98">
        <f>IFERROR(IF('⑥-2A申告納付税額（3％）【室】'!S39-'⑦-2Aのうち道分【室】'!S39&lt;0, '⑥-2A申告納付税額（3％）【室】'!S39-'⑦-2Aのうち道分【室】'!S39, 0), 0)</f>
        <v>0</v>
      </c>
      <c r="T39" s="98">
        <f>IFERROR(IF('⑥-2A申告納付税額（3％）【室】'!T39-'⑦-2Aのうち道分【室】'!T39&lt;0, '⑥-2A申告納付税額（3％）【室】'!T39-'⑦-2Aのうち道分【室】'!T39, 0), 0)</f>
        <v>0</v>
      </c>
      <c r="U39" s="98">
        <f>IFERROR(IF('⑥-2A申告納付税額（3％）【室】'!U39-'⑦-2Aのうち道分【室】'!U39&lt;0, '⑥-2A申告納付税額（3％）【室】'!U39-'⑦-2Aのうち道分【室】'!U39, 0), 0)</f>
        <v>0</v>
      </c>
      <c r="V39" s="98">
        <f>IFERROR(IF('⑥-2A申告納付税額（3％）【室】'!V39-'⑦-2Aのうち道分【室】'!V39&lt;0, '⑥-2A申告納付税額（3％）【室】'!V39-'⑦-2Aのうち道分【室】'!V39, 0), 0)</f>
        <v>0</v>
      </c>
      <c r="W39" s="98">
        <f>IFERROR(IF('⑥-2A申告納付税額（3％）【室】'!W39-'⑦-2Aのうち道分【室】'!W39&lt;0, '⑥-2A申告納付税額（3％）【室】'!W39-'⑦-2Aのうち道分【室】'!W39, 0), 0)</f>
        <v>0</v>
      </c>
      <c r="X39" s="98">
        <f>IFERROR(IF('⑥-2A申告納付税額（3％）【室】'!X39-'⑦-2Aのうち道分【室】'!X39&lt;0, '⑥-2A申告納付税額（3％）【室】'!X39-'⑦-2Aのうち道分【室】'!X39, 0), 0)</f>
        <v>0</v>
      </c>
      <c r="Y39" s="98">
        <f>IFERROR(IF('⑥-2A申告納付税額（3％）【室】'!Y39-'⑦-2Aのうち道分【室】'!Y39&lt;0, '⑥-2A申告納付税額（3％）【室】'!Y39-'⑦-2Aのうち道分【室】'!Y39, 0), 0)</f>
        <v>0</v>
      </c>
      <c r="Z39" s="98">
        <f>IFERROR(IF('⑥-2A申告納付税額（3％）【室】'!Z39-'⑦-2Aのうち道分【室】'!Z39&lt;0, '⑥-2A申告納付税額（3％）【室】'!Z39-'⑦-2Aのうち道分【室】'!Z39, 0), 0)</f>
        <v>0</v>
      </c>
      <c r="AA39" s="98">
        <f>IFERROR(IF('⑥-2A申告納付税額（3％）【室】'!AA39-'⑦-2Aのうち道分【室】'!AA39&lt;0, '⑥-2A申告納付税額（3％）【室】'!AA39-'⑦-2Aのうち道分【室】'!AA39, 0), 0)</f>
        <v>0</v>
      </c>
      <c r="AB39" s="98">
        <f>IFERROR(IF('⑥-2A申告納付税額（3％）【室】'!AB39-'⑦-2Aのうち道分【室】'!AB39&lt;0, '⑥-2A申告納付税額（3％）【室】'!AB39-'⑦-2Aのうち道分【室】'!AB39, 0), 0)</f>
        <v>0</v>
      </c>
      <c r="AC39" s="98">
        <f>IFERROR(IF('⑥-2A申告納付税額（3％）【室】'!AC39-'⑦-2Aのうち道分【室】'!AC39&lt;0, '⑥-2A申告納付税額（3％）【室】'!AC39-'⑦-2Aのうち道分【室】'!AC39, 0), 0)</f>
        <v>0</v>
      </c>
      <c r="AD39" s="98">
        <f>IFERROR(IF('⑥-2A申告納付税額（3％）【室】'!AD39-'⑦-2Aのうち道分【室】'!AD39&lt;0, '⑥-2A申告納付税額（3％）【室】'!AD39-'⑦-2Aのうち道分【室】'!AD39, 0), 0)</f>
        <v>0</v>
      </c>
      <c r="AE39" s="98">
        <f>IFERROR(IF('⑥-2A申告納付税額（3％）【室】'!AE39-'⑦-2Aのうち道分【室】'!AE39&lt;0, '⑥-2A申告納付税額（3％）【室】'!AE39-'⑦-2Aのうち道分【室】'!AE39, 0), 0)</f>
        <v>0</v>
      </c>
      <c r="AF39" s="98">
        <f>IFERROR(IF('⑥-2A申告納付税額（3％）【室】'!AF39-'⑦-2Aのうち道分【室】'!AF39&lt;0, '⑥-2A申告納付税額（3％）【室】'!AF39-'⑦-2Aのうち道分【室】'!AF39, 0), 0)</f>
        <v>0</v>
      </c>
      <c r="AG39" s="98">
        <f>IFERROR(IF('⑥-2A申告納付税額（3％）【室】'!AG39-'⑦-2Aのうち道分【室】'!AG39&lt;0, '⑥-2A申告納付税額（3％）【室】'!AG39-'⑦-2Aのうち道分【室】'!AG39, 0), 0)</f>
        <v>0</v>
      </c>
      <c r="AH39" s="98">
        <f>IFERROR(IF('⑥-2A申告納付税額（3％）【室】'!AH39-'⑦-2Aのうち道分【室】'!AH39&lt;0, '⑥-2A申告納付税額（3％）【室】'!AH39-'⑦-2Aのうち道分【室】'!AH39, 0), 0)</f>
        <v>0</v>
      </c>
      <c r="AI39" s="98">
        <f>IFERROR(IF('⑥-2A申告納付税額（3％）【室】'!AI39-'⑦-2Aのうち道分【室】'!AI39&lt;0, '⑥-2A申告納付税額（3％）【室】'!AI39-'⑦-2Aのうち道分【室】'!AI39, 0), 0)</f>
        <v>0</v>
      </c>
      <c r="AJ39" s="98">
        <f>IFERROR(IF('⑥-2A申告納付税額（3％）【室】'!AJ39-'⑦-2Aのうち道分【室】'!AJ39&lt;0, '⑥-2A申告納付税額（3％）【室】'!AJ39-'⑦-2Aのうち道分【室】'!AJ39, 0), 0)</f>
        <v>0</v>
      </c>
      <c r="AK39" s="98">
        <f>IFERROR(IF('⑥-2A申告納付税額（3％）【室】'!AK39-'⑦-2Aのうち道分【室】'!AK39&lt;0, '⑥-2A申告納付税額（3％）【室】'!AK39-'⑦-2Aのうち道分【室】'!AK39, 0), 0)</f>
        <v>0</v>
      </c>
      <c r="AL39" s="98">
        <f>IFERROR(IF('⑥-2A申告納付税額（3％）【室】'!AL39-'⑦-2Aのうち道分【室】'!AL39&lt;0, '⑥-2A申告納付税額（3％）【室】'!AL39-'⑦-2Aのうち道分【室】'!AL39, 0), 0)</f>
        <v>0</v>
      </c>
      <c r="AM39" s="98">
        <f>IFERROR(IF('⑥-2A申告納付税額（3％）【室】'!AM39-'⑦-2Aのうち道分【室】'!AM39&lt;0, '⑥-2A申告納付税額（3％）【室】'!AM39-'⑦-2Aのうち道分【室】'!AM39, 0), 0)</f>
        <v>0</v>
      </c>
      <c r="AN39" s="98">
        <f>IFERROR(IF('⑥-2A申告納付税額（3％）【室】'!AN39-'⑦-2Aのうち道分【室】'!AN39&lt;0, '⑥-2A申告納付税額（3％）【室】'!AN39-'⑦-2Aのうち道分【室】'!AN39, 0), 0)</f>
        <v>0</v>
      </c>
      <c r="AO39" s="98">
        <f>IFERROR(IF('⑥-2A申告納付税額（3％）【室】'!AO39-'⑦-2Aのうち道分【室】'!AO39&lt;0, '⑥-2A申告納付税額（3％）【室】'!AO39-'⑦-2Aのうち道分【室】'!AO39, 0), 0)</f>
        <v>0</v>
      </c>
      <c r="AP39" s="98">
        <f>IFERROR(IF('⑥-2A申告納付税額（3％）【室】'!AP39-'⑦-2Aのうち道分【室】'!AP39&lt;0, '⑥-2A申告納付税額（3％）【室】'!AP39-'⑦-2Aのうち道分【室】'!AP39, 0), 0)</f>
        <v>0</v>
      </c>
      <c r="AQ39" s="98">
        <f>IFERROR(IF('⑥-2A申告納付税額（3％）【室】'!AQ39-'⑦-2Aのうち道分【室】'!AQ39&lt;0, '⑥-2A申告納付税額（3％）【室】'!AQ39-'⑦-2Aのうち道分【室】'!AQ39, 0), 0)</f>
        <v>0</v>
      </c>
      <c r="AR39" s="98">
        <f>IFERROR(IF('⑥-2A申告納付税額（3％）【室】'!AR39-'⑦-2Aのうち道分【室】'!AR39&lt;0, '⑥-2A申告納付税額（3％）【室】'!AR39-'⑦-2Aのうち道分【室】'!AR39, 0), 0)</f>
        <v>0</v>
      </c>
      <c r="AS39" s="98">
        <f>IFERROR(IF('⑥-2A申告納付税額（3％）【室】'!AS39-'⑦-2Aのうち道分【室】'!AS39&lt;0, '⑥-2A申告納付税額（3％）【室】'!AS39-'⑦-2Aのうち道分【室】'!AS39, 0), 0)</f>
        <v>0</v>
      </c>
      <c r="AT39" s="98">
        <f>IFERROR(IF('⑥-2A申告納付税額（3％）【室】'!AT39-'⑦-2Aのうち道分【室】'!AT39&lt;0, '⑥-2A申告納付税額（3％）【室】'!AT39-'⑦-2Aのうち道分【室】'!AT39, 0), 0)</f>
        <v>0</v>
      </c>
      <c r="AU39" s="98">
        <f>IFERROR(IF('⑥-2A申告納付税額（3％）【室】'!AU39-'⑦-2Aのうち道分【室】'!AU39&lt;0, '⑥-2A申告納付税額（3％）【室】'!AU39-'⑦-2Aのうち道分【室】'!AU39, 0), 0)</f>
        <v>0</v>
      </c>
      <c r="AV39" s="98">
        <f>IFERROR(IF('⑥-2A申告納付税額（3％）【室】'!AV39-'⑦-2Aのうち道分【室】'!AV39&lt;0, '⑥-2A申告納付税額（3％）【室】'!AV39-'⑦-2Aのうち道分【室】'!AV39, 0), 0)</f>
        <v>0</v>
      </c>
      <c r="AW39" s="98">
        <f>IFERROR(IF('⑥-2A申告納付税額（3％）【室】'!AW39-'⑦-2Aのうち道分【室】'!AW39&lt;0, '⑥-2A申告納付税額（3％）【室】'!AW39-'⑦-2Aのうち道分【室】'!AW39, 0), 0)</f>
        <v>0</v>
      </c>
      <c r="AX39" s="98">
        <f>IFERROR(IF('⑥-2A申告納付税額（3％）【室】'!AX39-'⑦-2Aのうち道分【室】'!AX39&lt;0, '⑥-2A申告納付税額（3％）【室】'!AX39-'⑦-2Aのうち道分【室】'!AX39, 0), 0)</f>
        <v>0</v>
      </c>
      <c r="AY39" s="98">
        <f>IFERROR(IF('⑥-2A申告納付税額（3％）【室】'!AY39-'⑦-2Aのうち道分【室】'!AY39&lt;0, '⑥-2A申告納付税額（3％）【室】'!AY39-'⑦-2Aのうち道分【室】'!AY39, 0), 0)</f>
        <v>0</v>
      </c>
      <c r="AZ39" s="98">
        <f>IFERROR(IF('⑥-2A申告納付税額（3％）【室】'!AZ39-'⑦-2Aのうち道分【室】'!AZ39&lt;0, '⑥-2A申告納付税額（3％）【室】'!AZ39-'⑦-2Aのうち道分【室】'!AZ39, 0), 0)</f>
        <v>0</v>
      </c>
      <c r="BA39" s="98">
        <f>IFERROR(IF('⑥-2A申告納付税額（3％）【室】'!BA39-'⑦-2Aのうち道分【室】'!BA39&lt;0, '⑥-2A申告納付税額（3％）【室】'!BA39-'⑦-2Aのうち道分【室】'!BA39, 0), 0)</f>
        <v>0</v>
      </c>
      <c r="BB39" s="98">
        <f>IFERROR(IF('⑥-2A申告納付税額（3％）【室】'!BB39-'⑦-2Aのうち道分【室】'!BB39&lt;0, '⑥-2A申告納付税額（3％）【室】'!BB39-'⑦-2Aのうち道分【室】'!BB39, 0), 0)</f>
        <v>0</v>
      </c>
      <c r="BC39" s="98">
        <f>IFERROR(IF('⑥-2A申告納付税額（3％）【室】'!BC39-'⑦-2Aのうち道分【室】'!BC39&lt;0, '⑥-2A申告納付税額（3％）【室】'!BC39-'⑦-2Aのうち道分【室】'!BC39, 0), 0)</f>
        <v>0</v>
      </c>
      <c r="BD39" s="98">
        <f>IFERROR(IF('⑥-2A申告納付税額（3％）【室】'!BD39-'⑦-2Aのうち道分【室】'!BD39&lt;0, '⑥-2A申告納付税額（3％）【室】'!BD39-'⑦-2Aのうち道分【室】'!BD39, 0), 0)</f>
        <v>0</v>
      </c>
      <c r="BE39" s="98">
        <f>IFERROR(IF('⑥-2A申告納付税額（3％）【室】'!BE39-'⑦-2Aのうち道分【室】'!BE39&lt;0, '⑥-2A申告納付税額（3％）【室】'!BE39-'⑦-2Aのうち道分【室】'!BE39, 0), 0)</f>
        <v>0</v>
      </c>
      <c r="BF39" s="98">
        <f>IFERROR(IF('⑥-2A申告納付税額（3％）【室】'!BF39-'⑦-2Aのうち道分【室】'!BF39&lt;0, '⑥-2A申告納付税額（3％）【室】'!BF39-'⑦-2Aのうち道分【室】'!BF39, 0), 0)</f>
        <v>0</v>
      </c>
      <c r="BG39" s="98">
        <f>IFERROR(IF('⑥-2A申告納付税額（3％）【室】'!BG39-'⑦-2Aのうち道分【室】'!BG39&lt;0, '⑥-2A申告納付税額（3％）【室】'!BG39-'⑦-2Aのうち道分【室】'!BG39, 0), 0)</f>
        <v>0</v>
      </c>
      <c r="BH39" s="98">
        <f>IFERROR(IF('⑥-2A申告納付税額（3％）【室】'!BH39-'⑦-2Aのうち道分【室】'!BH39&lt;0, '⑥-2A申告納付税額（3％）【室】'!BH39-'⑦-2Aのうち道分【室】'!BH39, 0), 0)</f>
        <v>0</v>
      </c>
      <c r="BI39" s="98">
        <f>IFERROR(IF('⑥-2A申告納付税額（3％）【室】'!BI39-'⑦-2Aのうち道分【室】'!BI39&lt;0, '⑥-2A申告納付税額（3％）【室】'!BI39-'⑦-2Aのうち道分【室】'!BI39, 0), 0)</f>
        <v>0</v>
      </c>
      <c r="BJ39" s="98">
        <f>IFERROR(IF('⑥-2A申告納付税額（3％）【室】'!BJ39-'⑦-2Aのうち道分【室】'!BJ39&lt;0, '⑥-2A申告納付税額（3％）【室】'!BJ39-'⑦-2Aのうち道分【室】'!BJ39, 0), 0)</f>
        <v>0</v>
      </c>
      <c r="BK39" s="98">
        <f>IFERROR(IF('⑥-2A申告納付税額（3％）【室】'!BK39-'⑦-2Aのうち道分【室】'!BK39&lt;0, '⑥-2A申告納付税額（3％）【室】'!BK39-'⑦-2Aのうち道分【室】'!BK39, 0), 0)</f>
        <v>0</v>
      </c>
      <c r="BL39" s="98">
        <f>IFERROR(IF('⑥-2A申告納付税額（3％）【室】'!BL39-'⑦-2Aのうち道分【室】'!BL39&lt;0, '⑥-2A申告納付税額（3％）【室】'!BL39-'⑦-2Aのうち道分【室】'!BL39, 0), 0)</f>
        <v>0</v>
      </c>
      <c r="BM39" s="98">
        <f>IFERROR(IF('⑥-2A申告納付税額（3％）【室】'!BM39-'⑦-2Aのうち道分【室】'!BM39&lt;0, '⑥-2A申告納付税額（3％）【室】'!BM39-'⑦-2Aのうち道分【室】'!BM39, 0), 0)</f>
        <v>0</v>
      </c>
      <c r="BN39" s="98">
        <f>IFERROR(IF('⑥-2A申告納付税額（3％）【室】'!BN39-'⑦-2Aのうち道分【室】'!BN39&lt;0, '⑥-2A申告納付税額（3％）【室】'!BN39-'⑦-2Aのうち道分【室】'!BN39, 0), 0)</f>
        <v>0</v>
      </c>
      <c r="BO39" s="98">
        <f>IFERROR(IF('⑥-2A申告納付税額（3％）【室】'!BO39-'⑦-2Aのうち道分【室】'!BO39&lt;0, '⑥-2A申告納付税額（3％）【室】'!BO39-'⑦-2Aのうち道分【室】'!BO39, 0), 0)</f>
        <v>0</v>
      </c>
      <c r="BP39" s="98">
        <f>IFERROR(IF('⑥-2A申告納付税額（3％）【室】'!BP39-'⑦-2Aのうち道分【室】'!BP39&lt;0, '⑥-2A申告納付税額（3％）【室】'!BP39-'⑦-2Aのうち道分【室】'!BP39, 0), 0)</f>
        <v>0</v>
      </c>
      <c r="BQ39" s="98">
        <f>IFERROR(IF('⑥-2A申告納付税額（3％）【室】'!BQ39-'⑦-2Aのうち道分【室】'!BQ39&lt;0, '⑥-2A申告納付税額（3％）【室】'!BQ39-'⑦-2Aのうち道分【室】'!BQ39, 0), 0)</f>
        <v>0</v>
      </c>
      <c r="BR39" s="98">
        <f>IFERROR(IF('⑥-2A申告納付税額（3％）【室】'!BR39-'⑦-2Aのうち道分【室】'!BR39&lt;0, '⑥-2A申告納付税額（3％）【室】'!BR39-'⑦-2Aのうち道分【室】'!BR39, 0), 0)</f>
        <v>0</v>
      </c>
      <c r="BS39" s="98">
        <f>IFERROR(IF('⑥-2A申告納付税額（3％）【室】'!BS39-'⑦-2Aのうち道分【室】'!BS39&lt;0, '⑥-2A申告納付税額（3％）【室】'!BS39-'⑦-2Aのうち道分【室】'!BS39, 0), 0)</f>
        <v>0</v>
      </c>
      <c r="BT39" s="98">
        <f>IFERROR(IF('⑥-2A申告納付税額（3％）【室】'!BT39-'⑦-2Aのうち道分【室】'!BT39&lt;0, '⑥-2A申告納付税額（3％）【室】'!BT39-'⑦-2Aのうち道分【室】'!BT39, 0), 0)</f>
        <v>0</v>
      </c>
      <c r="BU39" s="98">
        <f>IFERROR(IF('⑥-2A申告納付税額（3％）【室】'!BU39-'⑦-2Aのうち道分【室】'!BU39&lt;0, '⑥-2A申告納付税額（3％）【室】'!BU39-'⑦-2Aのうち道分【室】'!BU39, 0), 0)</f>
        <v>0</v>
      </c>
      <c r="BV39" s="98">
        <f>IFERROR(IF('⑥-2A申告納付税額（3％）【室】'!BV39-'⑦-2Aのうち道分【室】'!BV39&lt;0, '⑥-2A申告納付税額（3％）【室】'!BV39-'⑦-2Aのうち道分【室】'!BV39, 0), 0)</f>
        <v>0</v>
      </c>
      <c r="BW39" s="98">
        <f>IFERROR(IF('⑥-2A申告納付税額（3％）【室】'!BW39-'⑦-2Aのうち道分【室】'!BW39&lt;0, '⑥-2A申告納付税額（3％）【室】'!BW39-'⑦-2Aのうち道分【室】'!BW39, 0), 0)</f>
        <v>0</v>
      </c>
      <c r="BX39" s="98">
        <f>IFERROR(IF('⑥-2A申告納付税額（3％）【室】'!BX39-'⑦-2Aのうち道分【室】'!BX39&lt;0, '⑥-2A申告納付税額（3％）【室】'!BX39-'⑦-2Aのうち道分【室】'!BX39, 0), 0)</f>
        <v>0</v>
      </c>
      <c r="BY39" s="98">
        <f>IFERROR(IF('⑥-2A申告納付税額（3％）【室】'!BY39-'⑦-2Aのうち道分【室】'!BY39&lt;0, '⑥-2A申告納付税額（3％）【室】'!BY39-'⑦-2Aのうち道分【室】'!BY39, 0), 0)</f>
        <v>0</v>
      </c>
      <c r="BZ39" s="98">
        <f>IFERROR(IF('⑥-2A申告納付税額（3％）【室】'!BZ39-'⑦-2Aのうち道分【室】'!BZ39&lt;0, '⑥-2A申告納付税額（3％）【室】'!BZ39-'⑦-2Aのうち道分【室】'!BZ39, 0), 0)</f>
        <v>0</v>
      </c>
      <c r="CA39" s="98">
        <f>IFERROR(IF('⑥-2A申告納付税額（3％）【室】'!CA39-'⑦-2Aのうち道分【室】'!CA39&lt;0, '⑥-2A申告納付税額（3％）【室】'!CA39-'⑦-2Aのうち道分【室】'!CA39, 0), 0)</f>
        <v>0</v>
      </c>
      <c r="CB39" s="98">
        <f>IFERROR(IF('⑥-2A申告納付税額（3％）【室】'!CB39-'⑦-2Aのうち道分【室】'!CB39&lt;0, '⑥-2A申告納付税額（3％）【室】'!CB39-'⑦-2Aのうち道分【室】'!CB39, 0), 0)</f>
        <v>0</v>
      </c>
      <c r="CC39" s="98">
        <f>IFERROR(IF('⑥-2A申告納付税額（3％）【室】'!CC39-'⑦-2Aのうち道分【室】'!CC39&lt;0, '⑥-2A申告納付税額（3％）【室】'!CC39-'⑦-2Aのうち道分【室】'!CC39, 0), 0)</f>
        <v>0</v>
      </c>
      <c r="CD39" s="98">
        <f>IFERROR(IF('⑥-2A申告納付税額（3％）【室】'!CD39-'⑦-2Aのうち道分【室】'!CD39&lt;0, '⑥-2A申告納付税額（3％）【室】'!CD39-'⑦-2Aのうち道分【室】'!CD39, 0), 0)</f>
        <v>0</v>
      </c>
      <c r="CE39" s="98">
        <f>IFERROR(IF('⑥-2A申告納付税額（3％）【室】'!CE39-'⑦-2Aのうち道分【室】'!CE39&lt;0, '⑥-2A申告納付税額（3％）【室】'!CE39-'⑦-2Aのうち道分【室】'!CE39, 0), 0)</f>
        <v>0</v>
      </c>
      <c r="CF39" s="98">
        <f>IFERROR(IF('⑥-2A申告納付税額（3％）【室】'!CF39-'⑦-2Aのうち道分【室】'!CF39&lt;0, '⑥-2A申告納付税額（3％）【室】'!CF39-'⑦-2Aのうち道分【室】'!CF39, 0), 0)</f>
        <v>0</v>
      </c>
      <c r="CG39" s="98">
        <f>IFERROR(IF('⑥-2A申告納付税額（3％）【室】'!CG39-'⑦-2Aのうち道分【室】'!CG39&lt;0, '⑥-2A申告納付税額（3％）【室】'!CG39-'⑦-2Aのうち道分【室】'!CG39, 0), 0)</f>
        <v>0</v>
      </c>
      <c r="CH39" s="98">
        <f>IFERROR(IF('⑥-2A申告納付税額（3％）【室】'!CH39-'⑦-2Aのうち道分【室】'!CH39&lt;0, '⑥-2A申告納付税額（3％）【室】'!CH39-'⑦-2Aのうち道分【室】'!CH39, 0), 0)</f>
        <v>0</v>
      </c>
      <c r="CI39" s="98">
        <f>IFERROR(IF('⑥-2A申告納付税額（3％）【室】'!CI39-'⑦-2Aのうち道分【室】'!CI39&lt;0, '⑥-2A申告納付税額（3％）【室】'!CI39-'⑦-2Aのうち道分【室】'!CI39, 0), 0)</f>
        <v>0</v>
      </c>
      <c r="CJ39" s="98">
        <f>IFERROR(IF('⑥-2A申告納付税額（3％）【室】'!CJ39-'⑦-2Aのうち道分【室】'!CJ39&lt;0, '⑥-2A申告納付税額（3％）【室】'!CJ39-'⑦-2Aのうち道分【室】'!CJ39, 0), 0)</f>
        <v>0</v>
      </c>
      <c r="CK39" s="98">
        <f>IFERROR(IF('⑥-2A申告納付税額（3％）【室】'!CK39-'⑦-2Aのうち道分【室】'!CK39&lt;0, '⑥-2A申告納付税額（3％）【室】'!CK39-'⑦-2Aのうち道分【室】'!CK39, 0), 0)</f>
        <v>0</v>
      </c>
      <c r="CL39" s="98">
        <f>IFERROR(IF('⑥-2A申告納付税額（3％）【室】'!CL39-'⑦-2Aのうち道分【室】'!CL39&lt;0, '⑥-2A申告納付税額（3％）【室】'!CL39-'⑦-2Aのうち道分【室】'!CL39, 0), 0)</f>
        <v>0</v>
      </c>
      <c r="CM39" s="98">
        <f>IFERROR(IF('⑥-2A申告納付税額（3％）【室】'!CM39-'⑦-2Aのうち道分【室】'!CM39&lt;0, '⑥-2A申告納付税額（3％）【室】'!CM39-'⑦-2Aのうち道分【室】'!CM39, 0), 0)</f>
        <v>0</v>
      </c>
      <c r="CN39" s="98">
        <f>IFERROR(IF('⑥-2A申告納付税額（3％）【室】'!CN39-'⑦-2Aのうち道分【室】'!CN39&lt;0, '⑥-2A申告納付税額（3％）【室】'!CN39-'⑦-2Aのうち道分【室】'!CN39, 0), 0)</f>
        <v>0</v>
      </c>
      <c r="CO39" s="98">
        <f>IFERROR(IF('⑥-2A申告納付税額（3％）【室】'!CO39-'⑦-2Aのうち道分【室】'!CO39&lt;0, '⑥-2A申告納付税額（3％）【室】'!CO39-'⑦-2Aのうち道分【室】'!CO39, 0), 0)</f>
        <v>0</v>
      </c>
      <c r="CP39" s="98">
        <f>IFERROR(IF('⑥-2A申告納付税額（3％）【室】'!CP39-'⑦-2Aのうち道分【室】'!CP39&lt;0, '⑥-2A申告納付税額（3％）【室】'!CP39-'⑦-2Aのうち道分【室】'!CP39, 0), 0)</f>
        <v>0</v>
      </c>
      <c r="CQ39" s="98">
        <f>IFERROR(IF('⑥-2A申告納付税額（3％）【室】'!CQ39-'⑦-2Aのうち道分【室】'!CQ39&lt;0, '⑥-2A申告納付税額（3％）【室】'!CQ39-'⑦-2Aのうち道分【室】'!CQ39, 0), 0)</f>
        <v>0</v>
      </c>
      <c r="CR39" s="98">
        <f>IFERROR(IF('⑥-2A申告納付税額（3％）【室】'!CR39-'⑦-2Aのうち道分【室】'!CR39&lt;0, '⑥-2A申告納付税額（3％）【室】'!CR39-'⑦-2Aのうち道分【室】'!CR39, 0), 0)</f>
        <v>0</v>
      </c>
      <c r="CS39" s="98">
        <f>IFERROR(IF('⑥-2A申告納付税額（3％）【室】'!CS39-'⑦-2Aのうち道分【室】'!CS39&lt;0, '⑥-2A申告納付税額（3％）【室】'!CS39-'⑦-2Aのうち道分【室】'!CS39, 0), 0)</f>
        <v>0</v>
      </c>
      <c r="CT39" s="98">
        <f>IFERROR(IF('⑥-2A申告納付税額（3％）【室】'!CT39-'⑦-2Aのうち道分【室】'!CT39&lt;0, '⑥-2A申告納付税額（3％）【室】'!CT39-'⑦-2Aのうち道分【室】'!CT39, 0), 0)</f>
        <v>0</v>
      </c>
      <c r="CU39" s="98">
        <f>IFERROR(IF('⑥-2A申告納付税額（3％）【室】'!CU39-'⑦-2Aのうち道分【室】'!CU39&lt;0, '⑥-2A申告納付税額（3％）【室】'!CU39-'⑦-2Aのうち道分【室】'!CU39, 0), 0)</f>
        <v>0</v>
      </c>
      <c r="CV39" s="98">
        <f>IFERROR(IF('⑥-2A申告納付税額（3％）【室】'!CV39-'⑦-2Aのうち道分【室】'!CV39&lt;0, '⑥-2A申告納付税額（3％）【室】'!CV39-'⑦-2Aのうち道分【室】'!CV39, 0), 0)</f>
        <v>0</v>
      </c>
      <c r="CW39" s="98">
        <f>IFERROR(IF('⑥-2A申告納付税額（3％）【室】'!CW39-'⑦-2Aのうち道分【室】'!CW39&lt;0, '⑥-2A申告納付税額（3％）【室】'!CW39-'⑦-2Aのうち道分【室】'!CW39, 0), 0)</f>
        <v>0</v>
      </c>
      <c r="CX39" s="98">
        <f>IFERROR(IF('⑥-2A申告納付税額（3％）【室】'!CX39-'⑦-2Aのうち道分【室】'!CX39&lt;0, '⑥-2A申告納付税額（3％）【室】'!CX39-'⑦-2Aのうち道分【室】'!CX39, 0), 0)</f>
        <v>0</v>
      </c>
      <c r="CY39" s="166">
        <f t="shared" si="7"/>
        <v>0</v>
      </c>
      <c r="DC39" s="100">
        <v>31</v>
      </c>
      <c r="DD39" s="7">
        <f xml:space="preserve"> SUMIF(C39:CX39,"&lt;0",'①-2入力シート（宿泊人数）【室】'!C39:CX39)</f>
        <v>0</v>
      </c>
      <c r="DE39" s="7">
        <f xml:space="preserve"> SUMIF(C39:CX39,"&lt;0",'⑥-2A申告納付税額（3％）【室】'!C39:CX39)</f>
        <v>0</v>
      </c>
      <c r="DF39" s="37"/>
      <c r="DG39" s="59" t="str">
        <f>IF(DG40=DG42, "OK", "エラー")</f>
        <v>OK</v>
      </c>
      <c r="DH39" s="37" t="s">
        <v>39</v>
      </c>
      <c r="DI39" s="37"/>
    </row>
    <row r="40" spans="1:113" ht="31.5" thickTop="1" thickBot="1">
      <c r="A40" s="198" t="s">
        <v>1</v>
      </c>
      <c r="B40" s="198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64">
        <f t="shared" ref="CY40" si="11">SUM(CY9:CY39)</f>
        <v>0</v>
      </c>
      <c r="DC40" s="38"/>
      <c r="DD40" s="101">
        <f t="shared" ref="DD40:DE40" si="12">SUM(DD9:DD39)</f>
        <v>0</v>
      </c>
      <c r="DE40" s="101">
        <f t="shared" si="12"/>
        <v>0</v>
      </c>
      <c r="DF40" s="37"/>
      <c r="DG40" s="56">
        <f>('⑥-2A申告納付税額（3％）【室】'!DA40-'⑦-2Aのうち道分【室】'!DA40)-'⑧-2Aのうち市分【室】'!DA40</f>
        <v>0</v>
      </c>
      <c r="DH40" s="37" t="s">
        <v>40</v>
      </c>
      <c r="DI40" s="37"/>
    </row>
    <row r="41" spans="1:113" ht="19.5" thickBot="1">
      <c r="DG41" s="57"/>
    </row>
    <row r="42" spans="1:113" ht="25.5" thickTop="1" thickBot="1">
      <c r="DG42" s="58">
        <f>CY40</f>
        <v>0</v>
      </c>
      <c r="DH42" s="55"/>
      <c r="DI42" s="37" t="s">
        <v>81</v>
      </c>
    </row>
    <row r="43" spans="1:113" ht="24.75" thickTop="1">
      <c r="DH43" s="37" t="s">
        <v>46</v>
      </c>
    </row>
    <row r="48" spans="1:113">
      <c r="O48" s="6"/>
    </row>
    <row r="53" spans="1:15" s="6" customFormat="1">
      <c r="A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</sheetData>
  <sheetProtection sheet="1" objects="1" scenarios="1"/>
  <mergeCells count="13">
    <mergeCell ref="DD7:DD8"/>
    <mergeCell ref="DE7:DE8"/>
    <mergeCell ref="DC7:DC8"/>
    <mergeCell ref="A3:B3"/>
    <mergeCell ref="A8:B8"/>
    <mergeCell ref="CY3:CY8"/>
    <mergeCell ref="A2:B2"/>
    <mergeCell ref="A4:B4"/>
    <mergeCell ref="A7:B7"/>
    <mergeCell ref="A9:A39"/>
    <mergeCell ref="A40:B40"/>
    <mergeCell ref="A6:B6"/>
    <mergeCell ref="A5:B5"/>
  </mergeCells>
  <phoneticPr fontId="2"/>
  <conditionalFormatting sqref="D9:N9 C10:N40">
    <cfRule type="containsErrors" dxfId="6" priority="14">
      <formula>ISERROR(C9)</formula>
    </cfRule>
  </conditionalFormatting>
  <conditionalFormatting sqref="C9">
    <cfRule type="containsErrors" dxfId="5" priority="13">
      <formula>ISERROR(C9)</formula>
    </cfRule>
  </conditionalFormatting>
  <conditionalFormatting sqref="DC9:DC39">
    <cfRule type="containsErrors" dxfId="4" priority="5">
      <formula>ISERROR(DC9)</formula>
    </cfRule>
  </conditionalFormatting>
  <conditionalFormatting sqref="C9:N39">
    <cfRule type="cellIs" dxfId="3" priority="4" operator="lessThan">
      <formula>0</formula>
    </cfRule>
  </conditionalFormatting>
  <conditionalFormatting sqref="CY9:CY40">
    <cfRule type="containsErrors" dxfId="2" priority="3">
      <formula>ISERROR(CY9)</formula>
    </cfRule>
  </conditionalFormatting>
  <conditionalFormatting sqref="O9:CX40">
    <cfRule type="containsErrors" dxfId="1" priority="2">
      <formula>ISERROR(O9)</formula>
    </cfRule>
  </conditionalFormatting>
  <conditionalFormatting sqref="O9:CX39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①-1入力シート（宿泊人数）【1人当】</vt:lpstr>
      <vt:lpstr>①-2入力シート（宿泊人数）【室】</vt:lpstr>
      <vt:lpstr>ここからは入力不要（自動計算）→</vt:lpstr>
      <vt:lpstr>提出様式→</vt:lpstr>
      <vt:lpstr>②市月計表</vt:lpstr>
      <vt:lpstr>③道月計表</vt:lpstr>
      <vt:lpstr>各計算表（提出不要）→</vt:lpstr>
      <vt:lpstr>④-1宿泊数管理【1人当】</vt:lpstr>
      <vt:lpstr>④-2宿泊数管理【室】</vt:lpstr>
      <vt:lpstr>⑤-1宿泊料金計算【1人当】</vt:lpstr>
      <vt:lpstr>⑤-2宿泊料金計算【室】</vt:lpstr>
      <vt:lpstr>⑥-1A申告納付税額（3%）【1人当】</vt:lpstr>
      <vt:lpstr>⑥-2A申告納付税額（3％）【室】</vt:lpstr>
      <vt:lpstr>⑦-1Aのうち道分【1人当】</vt:lpstr>
      <vt:lpstr>⑦-2Aのうち道分【室】</vt:lpstr>
      <vt:lpstr>⑧-1Aのうち市分【1人当】</vt:lpstr>
      <vt:lpstr>⑧-2Aのうち市分【室】</vt:lpstr>
      <vt:lpstr>⑨-1道不足分【1人当】</vt:lpstr>
      <vt:lpstr>⑨-2道不足分【室】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桑村　育未</dc:creator>
  <cp:lastModifiedBy>干場　義隆</cp:lastModifiedBy>
  <cp:lastPrinted>2026-07-30T09:52:21Z</cp:lastPrinted>
  <dcterms:created xsi:type="dcterms:W3CDTF">2026-07-08T04:44:42Z</dcterms:created>
  <dcterms:modified xsi:type="dcterms:W3CDTF">2026-09-30T07:46:14Z</dcterms:modified>
</cp:coreProperties>
</file>