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産業経済部工業雇用政策課\●労政担当\■緊急雇用対策事業\実施要綱\R8.4\様式\"/>
    </mc:Choice>
  </mc:AlternateContent>
  <xr:revisionPtr revIDLastSave="0" documentId="13_ncr:1_{0B923379-0928-45F1-8465-7BB4D85FD288}" xr6:coauthVersionLast="47" xr6:coauthVersionMax="47" xr10:uidLastSave="{00000000-0000-0000-0000-000000000000}"/>
  <bookViews>
    <workbookView xWindow="-120" yWindow="-120" windowWidth="29040" windowHeight="15840" xr2:uid="{3D07F69F-0638-4405-89F3-43E77DBDAB51}"/>
  </bookViews>
  <sheets>
    <sheet name="内訳書" sheetId="7" r:id="rId1"/>
    <sheet name="内訳書（記載例）" sheetId="6" r:id="rId2"/>
  </sheets>
  <externalReferences>
    <externalReference r:id="rId3"/>
  </externalReferences>
  <definedNames>
    <definedName name="_Fill" hidden="1">[1]基本管理台帳!$A$3:$A$89</definedName>
    <definedName name="_Key1" hidden="1">[1]基本管理台帳!$A$3:$A$600</definedName>
    <definedName name="_Order1" hidden="1">255</definedName>
    <definedName name="_Sort" hidden="1">[1]基本管理台帳!$A$3:$AE$600</definedName>
    <definedName name="_xlnm.Print_Area" localSheetId="0">内訳書!$A$1:$K$44</definedName>
    <definedName name="_xlnm.Print_Area" localSheetId="1">'内訳書（記載例）'!$A$1:$K$45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7" l="1"/>
  <c r="J37" i="7"/>
  <c r="J30" i="7"/>
  <c r="E24" i="7"/>
  <c r="D24" i="7"/>
  <c r="K23" i="7"/>
  <c r="J23" i="7"/>
  <c r="K22" i="7"/>
  <c r="J22" i="7"/>
  <c r="G22" i="7"/>
  <c r="F22" i="7"/>
  <c r="K21" i="7"/>
  <c r="J21" i="7"/>
  <c r="G21" i="7"/>
  <c r="F21" i="7"/>
  <c r="K20" i="7"/>
  <c r="J20" i="7"/>
  <c r="G20" i="7"/>
  <c r="F20" i="7"/>
  <c r="O30" i="6"/>
  <c r="K21" i="6"/>
  <c r="K20" i="6"/>
  <c r="K23" i="6"/>
  <c r="K22" i="6"/>
  <c r="J23" i="6"/>
  <c r="J22" i="6"/>
  <c r="J21" i="6"/>
  <c r="J20" i="6"/>
  <c r="E24" i="6"/>
  <c r="D24" i="6"/>
  <c r="G22" i="6"/>
  <c r="F22" i="6"/>
  <c r="G21" i="6"/>
  <c r="F21" i="6"/>
  <c r="G20" i="6"/>
  <c r="F20" i="6"/>
  <c r="J37" i="6"/>
  <c r="J30" i="6"/>
  <c r="J15" i="6" l="1"/>
  <c r="K24" i="7"/>
  <c r="G24" i="7"/>
  <c r="J24" i="7"/>
  <c r="E43" i="7" s="1"/>
  <c r="J43" i="7" s="1"/>
  <c r="F24" i="7"/>
  <c r="J24" i="6"/>
  <c r="K24" i="6"/>
  <c r="G24" i="6"/>
  <c r="F24" i="6"/>
  <c r="E43" i="6" l="1"/>
  <c r="J43" i="6" s="1"/>
  <c r="B15" i="6"/>
  <c r="J16" i="6" s="1"/>
</calcChain>
</file>

<file path=xl/sharedStrings.xml><?xml version="1.0" encoding="utf-8"?>
<sst xmlns="http://schemas.openxmlformats.org/spreadsheetml/2006/main" count="180" uniqueCount="83">
  <si>
    <t>印</t>
  </si>
  <si>
    <t>苫小牧市長　様</t>
    <rPh sb="0" eb="5">
      <t>トマコマイシチョウ</t>
    </rPh>
    <rPh sb="6" eb="7">
      <t>サマ</t>
    </rPh>
    <phoneticPr fontId="3"/>
  </si>
  <si>
    <t>令和　　年　　月　　日</t>
    <rPh sb="0" eb="2">
      <t>レイワ</t>
    </rPh>
    <rPh sb="4" eb="5">
      <t>ネン</t>
    </rPh>
    <rPh sb="7" eb="8">
      <t>ガツ</t>
    </rPh>
    <rPh sb="10" eb="11">
      <t>ニチ</t>
    </rPh>
    <phoneticPr fontId="3"/>
  </si>
  <si>
    <t>職種</t>
    <rPh sb="0" eb="2">
      <t>ショクシュ</t>
    </rPh>
    <phoneticPr fontId="3"/>
  </si>
  <si>
    <t>雇用日数</t>
    <rPh sb="0" eb="2">
      <t>コヨウ</t>
    </rPh>
    <rPh sb="2" eb="4">
      <t>ニッスウ</t>
    </rPh>
    <phoneticPr fontId="3"/>
  </si>
  <si>
    <t>日間</t>
    <rPh sb="0" eb="2">
      <t>ニチカン</t>
    </rPh>
    <phoneticPr fontId="3"/>
  </si>
  <si>
    <t>全体</t>
    <rPh sb="0" eb="2">
      <t>ゼンタイ</t>
    </rPh>
    <phoneticPr fontId="3"/>
  </si>
  <si>
    <t>うち新規</t>
    <rPh sb="2" eb="4">
      <t>シンキ</t>
    </rPh>
    <phoneticPr fontId="3"/>
  </si>
  <si>
    <t>延べ日数（人日）</t>
    <rPh sb="0" eb="1">
      <t>ノ</t>
    </rPh>
    <rPh sb="2" eb="4">
      <t>ニッスウ</t>
    </rPh>
    <rPh sb="5" eb="7">
      <t>ニンニチ</t>
    </rPh>
    <phoneticPr fontId="3"/>
  </si>
  <si>
    <t>雇用人数（人）</t>
    <rPh sb="0" eb="2">
      <t>コヨウ</t>
    </rPh>
    <rPh sb="2" eb="4">
      <t>ニンズウ</t>
    </rPh>
    <rPh sb="5" eb="6">
      <t>ニン</t>
    </rPh>
    <phoneticPr fontId="3"/>
  </si>
  <si>
    <t>日額基本給</t>
    <rPh sb="0" eb="2">
      <t>ニチガク</t>
    </rPh>
    <rPh sb="2" eb="5">
      <t>キホンキュウ</t>
    </rPh>
    <phoneticPr fontId="3"/>
  </si>
  <si>
    <t>科目</t>
    <rPh sb="0" eb="2">
      <t>カモク</t>
    </rPh>
    <phoneticPr fontId="3"/>
  </si>
  <si>
    <t>使用料・賃借料</t>
    <rPh sb="0" eb="3">
      <t>シヨウリョウ</t>
    </rPh>
    <rPh sb="4" eb="7">
      <t>チンシャクリョウ</t>
    </rPh>
    <phoneticPr fontId="3"/>
  </si>
  <si>
    <t>物品購入費</t>
    <rPh sb="0" eb="2">
      <t>ブッピン</t>
    </rPh>
    <rPh sb="2" eb="4">
      <t>コウニュウ</t>
    </rPh>
    <rPh sb="4" eb="5">
      <t>ヒ</t>
    </rPh>
    <phoneticPr fontId="3"/>
  </si>
  <si>
    <t>その他経費</t>
    <rPh sb="2" eb="3">
      <t>タ</t>
    </rPh>
    <rPh sb="3" eb="5">
      <t>ケイヒ</t>
    </rPh>
    <phoneticPr fontId="3"/>
  </si>
  <si>
    <t>内容</t>
    <rPh sb="0" eb="2">
      <t>ナイヨウ</t>
    </rPh>
    <phoneticPr fontId="3"/>
  </si>
  <si>
    <t>１　人件費（賃金）</t>
    <rPh sb="2" eb="5">
      <t>ジンケンヒ</t>
    </rPh>
    <rPh sb="6" eb="8">
      <t>チンギン</t>
    </rPh>
    <phoneticPr fontId="3"/>
  </si>
  <si>
    <t>金額（円）</t>
    <rPh sb="3" eb="4">
      <t>エン</t>
    </rPh>
    <phoneticPr fontId="3"/>
  </si>
  <si>
    <t>賃金日額（円）</t>
    <rPh sb="0" eb="2">
      <t>チンギン</t>
    </rPh>
    <rPh sb="2" eb="4">
      <t>ニチガク</t>
    </rPh>
    <rPh sb="5" eb="6">
      <t>エン</t>
    </rPh>
    <phoneticPr fontId="3"/>
  </si>
  <si>
    <r>
      <t>苫小牧市就職困難者等雇用対策事業入札</t>
    </r>
    <r>
      <rPr>
        <b/>
        <sz val="12"/>
        <color rgb="FFFF0000"/>
        <rFont val="ＭＳ 明朝"/>
        <family val="1"/>
        <charset val="128"/>
      </rPr>
      <t>（見積）</t>
    </r>
    <r>
      <rPr>
        <b/>
        <sz val="12"/>
        <rFont val="ＭＳ 明朝"/>
        <family val="1"/>
        <charset val="128"/>
      </rPr>
      <t>内訳書</t>
    </r>
    <rPh sb="0" eb="4">
      <t>トマコマイシ</t>
    </rPh>
    <rPh sb="4" eb="6">
      <t>シュウショク</t>
    </rPh>
    <rPh sb="6" eb="8">
      <t>コンナン</t>
    </rPh>
    <rPh sb="8" eb="9">
      <t>シャ</t>
    </rPh>
    <rPh sb="9" eb="10">
      <t>トウ</t>
    </rPh>
    <rPh sb="10" eb="12">
      <t>コヨウ</t>
    </rPh>
    <rPh sb="12" eb="14">
      <t>タイサク</t>
    </rPh>
    <rPh sb="14" eb="16">
      <t>ジギョウ</t>
    </rPh>
    <rPh sb="16" eb="18">
      <t>ニュウサツ</t>
    </rPh>
    <rPh sb="19" eb="21">
      <t>ミツモリ</t>
    </rPh>
    <rPh sb="22" eb="25">
      <t>ウチワケショ</t>
    </rPh>
    <phoneticPr fontId="3"/>
  </si>
  <si>
    <t>円</t>
    <rPh sb="0" eb="1">
      <t>エン</t>
    </rPh>
    <phoneticPr fontId="3"/>
  </si>
  <si>
    <t>車両等リース料</t>
    <rPh sb="0" eb="2">
      <t>シャリョウ</t>
    </rPh>
    <rPh sb="2" eb="3">
      <t>トウ</t>
    </rPh>
    <rPh sb="6" eb="7">
      <t>リョウ</t>
    </rPh>
    <phoneticPr fontId="3"/>
  </si>
  <si>
    <t>燃料費</t>
    <rPh sb="0" eb="3">
      <t>ネンリョウヒ</t>
    </rPh>
    <phoneticPr fontId="3"/>
  </si>
  <si>
    <t>ガソリン・軽油代</t>
    <rPh sb="5" eb="7">
      <t>ケイユ</t>
    </rPh>
    <rPh sb="7" eb="8">
      <t>ダイ</t>
    </rPh>
    <phoneticPr fontId="3"/>
  </si>
  <si>
    <t>作業用具や部材、作業着、消耗品等</t>
    <rPh sb="0" eb="2">
      <t>サギョウ</t>
    </rPh>
    <rPh sb="2" eb="4">
      <t>ヨウグ</t>
    </rPh>
    <rPh sb="5" eb="7">
      <t>ブザイ</t>
    </rPh>
    <rPh sb="8" eb="11">
      <t>サギョウギ</t>
    </rPh>
    <rPh sb="12" eb="14">
      <t>ショウモウ</t>
    </rPh>
    <rPh sb="14" eb="15">
      <t>ヒン</t>
    </rPh>
    <rPh sb="15" eb="16">
      <t>トウ</t>
    </rPh>
    <phoneticPr fontId="3"/>
  </si>
  <si>
    <t>小計（Ｂ）</t>
    <rPh sb="0" eb="2">
      <t>ショウケイ</t>
    </rPh>
    <phoneticPr fontId="3"/>
  </si>
  <si>
    <t>小計（Ｃ）</t>
    <rPh sb="0" eb="2">
      <t>ショウケイ</t>
    </rPh>
    <phoneticPr fontId="3"/>
  </si>
  <si>
    <t>注1　各金額には消費税等を含まないこと。</t>
    <phoneticPr fontId="3"/>
  </si>
  <si>
    <t>３　事業費</t>
    <rPh sb="2" eb="5">
      <t>ジギョウヒ</t>
    </rPh>
    <phoneticPr fontId="3"/>
  </si>
  <si>
    <t>苫小牧市●町●丁目●番●号</t>
    <rPh sb="0" eb="4">
      <t>トマコマイシ</t>
    </rPh>
    <rPh sb="5" eb="6">
      <t>マチ</t>
    </rPh>
    <rPh sb="7" eb="9">
      <t>チョウメ</t>
    </rPh>
    <rPh sb="10" eb="11">
      <t>バン</t>
    </rPh>
    <rPh sb="12" eb="13">
      <t>ゴウ</t>
    </rPh>
    <phoneticPr fontId="4"/>
  </si>
  <si>
    <t>※入札か見積のいずれかによって書類タイトルを適宜変更してください。</t>
    <rPh sb="1" eb="3">
      <t>ニュウサツ</t>
    </rPh>
    <rPh sb="4" eb="6">
      <t>ミツモリ</t>
    </rPh>
    <rPh sb="15" eb="17">
      <t>ショルイ</t>
    </rPh>
    <rPh sb="22" eb="24">
      <t>テキギ</t>
    </rPh>
    <rPh sb="24" eb="26">
      <t>ヘンコウ</t>
    </rPh>
    <phoneticPr fontId="4"/>
  </si>
  <si>
    <t>※対象事業名を入力してください。</t>
    <rPh sb="1" eb="3">
      <t>タイショウ</t>
    </rPh>
    <rPh sb="3" eb="5">
      <t>ジギョウ</t>
    </rPh>
    <rPh sb="5" eb="6">
      <t>メイ</t>
    </rPh>
    <rPh sb="7" eb="9">
      <t>ニュウリョク</t>
    </rPh>
    <phoneticPr fontId="4"/>
  </si>
  <si>
    <t>※入札（見積）金額</t>
    <rPh sb="1" eb="3">
      <t>ニュウサツ</t>
    </rPh>
    <rPh sb="4" eb="6">
      <t>ミツモリ</t>
    </rPh>
    <rPh sb="7" eb="9">
      <t>キンガク</t>
    </rPh>
    <phoneticPr fontId="4"/>
  </si>
  <si>
    <t>入札（見積）金額</t>
    <rPh sb="0" eb="2">
      <t>ニュウサツ</t>
    </rPh>
    <rPh sb="3" eb="5">
      <t>ミツモリ</t>
    </rPh>
    <rPh sb="6" eb="8">
      <t>キンガク</t>
    </rPh>
    <phoneticPr fontId="3"/>
  </si>
  <si>
    <t>造園工</t>
    <rPh sb="0" eb="2">
      <t>ゾウエン</t>
    </rPh>
    <rPh sb="2" eb="3">
      <t>コウ</t>
    </rPh>
    <phoneticPr fontId="4"/>
  </si>
  <si>
    <t>一般運転手</t>
    <rPh sb="0" eb="2">
      <t>イッパン</t>
    </rPh>
    <rPh sb="2" eb="5">
      <t>ウンテンシュ</t>
    </rPh>
    <phoneticPr fontId="4"/>
  </si>
  <si>
    <t>健康保険</t>
    <rPh sb="0" eb="2">
      <t>ケンコウ</t>
    </rPh>
    <rPh sb="2" eb="4">
      <t>ホケン</t>
    </rPh>
    <phoneticPr fontId="4"/>
  </si>
  <si>
    <t>厚生年金保険</t>
    <rPh sb="0" eb="2">
      <t>コウセイ</t>
    </rPh>
    <rPh sb="2" eb="4">
      <t>ネンキン</t>
    </rPh>
    <rPh sb="4" eb="6">
      <t>ホケン</t>
    </rPh>
    <phoneticPr fontId="4"/>
  </si>
  <si>
    <t>介護保険</t>
    <rPh sb="0" eb="2">
      <t>カイゴ</t>
    </rPh>
    <rPh sb="2" eb="4">
      <t>ホケン</t>
    </rPh>
    <phoneticPr fontId="4"/>
  </si>
  <si>
    <t>雇用保険</t>
    <rPh sb="0" eb="2">
      <t>コヨウ</t>
    </rPh>
    <rPh sb="2" eb="4">
      <t>ホケン</t>
    </rPh>
    <phoneticPr fontId="4"/>
  </si>
  <si>
    <t>子ども・子育て支援金</t>
    <rPh sb="0" eb="1">
      <t>コ</t>
    </rPh>
    <rPh sb="4" eb="6">
      <t>コソダ</t>
    </rPh>
    <rPh sb="7" eb="9">
      <t>シエン</t>
    </rPh>
    <rPh sb="9" eb="10">
      <t>キン</t>
    </rPh>
    <phoneticPr fontId="4"/>
  </si>
  <si>
    <t>適用料率</t>
    <rPh sb="0" eb="2">
      <t>テキヨウ</t>
    </rPh>
    <rPh sb="2" eb="4">
      <t>リョウリツ</t>
    </rPh>
    <phoneticPr fontId="4"/>
  </si>
  <si>
    <t>備考</t>
    <rPh sb="0" eb="2">
      <t>ビコウ</t>
    </rPh>
    <phoneticPr fontId="4"/>
  </si>
  <si>
    <t>R8年4月～</t>
    <rPh sb="2" eb="3">
      <t>ネン</t>
    </rPh>
    <rPh sb="4" eb="5">
      <t>ガツ</t>
    </rPh>
    <phoneticPr fontId="4"/>
  </si>
  <si>
    <t>10.28％×1/2（事業主と従業員が折半）</t>
    <rPh sb="11" eb="14">
      <t>ジギョウヌシ</t>
    </rPh>
    <rPh sb="15" eb="18">
      <t>ジュウギョウイン</t>
    </rPh>
    <rPh sb="19" eb="21">
      <t>セッパン</t>
    </rPh>
    <phoneticPr fontId="4"/>
  </si>
  <si>
    <t>18.3％×1/2（事業主と従業員が折半）</t>
    <phoneticPr fontId="4"/>
  </si>
  <si>
    <t>0.23％×1/2（事業主と従業員が折半）</t>
    <rPh sb="10" eb="13">
      <t>ジギョウヌシ</t>
    </rPh>
    <rPh sb="14" eb="17">
      <t>ジュウギョウイン</t>
    </rPh>
    <rPh sb="18" eb="20">
      <t>セッパン</t>
    </rPh>
    <phoneticPr fontId="4"/>
  </si>
  <si>
    <t>11/1,000（建設の事業）</t>
    <rPh sb="9" eb="11">
      <t>ケンセツ</t>
    </rPh>
    <rPh sb="12" eb="14">
      <t>ジギョウ</t>
    </rPh>
    <phoneticPr fontId="4"/>
  </si>
  <si>
    <t>子ども子育て拠出金</t>
    <rPh sb="0" eb="1">
      <t>コ</t>
    </rPh>
    <rPh sb="3" eb="5">
      <t>コソダ</t>
    </rPh>
    <rPh sb="6" eb="9">
      <t>キョシュツキン</t>
    </rPh>
    <phoneticPr fontId="4"/>
  </si>
  <si>
    <t>法定福利費（新規）</t>
    <rPh sb="0" eb="2">
      <t>ホウテイ</t>
    </rPh>
    <rPh sb="2" eb="4">
      <t>フクリ</t>
    </rPh>
    <rPh sb="4" eb="5">
      <t>ヒ</t>
    </rPh>
    <rPh sb="6" eb="8">
      <t>シンキ</t>
    </rPh>
    <phoneticPr fontId="3"/>
  </si>
  <si>
    <t>法定福利費（既存）</t>
    <rPh sb="0" eb="2">
      <t>ホウテイ</t>
    </rPh>
    <rPh sb="2" eb="4">
      <t>フクリ</t>
    </rPh>
    <rPh sb="4" eb="5">
      <t>ヒ</t>
    </rPh>
    <rPh sb="6" eb="8">
      <t>キソン</t>
    </rPh>
    <phoneticPr fontId="3"/>
  </si>
  <si>
    <t>２　人件費（法定福利費）</t>
    <rPh sb="2" eb="5">
      <t>ジンケンヒ</t>
    </rPh>
    <rPh sb="6" eb="11">
      <t>ホウテイフクリヒ</t>
    </rPh>
    <phoneticPr fontId="3"/>
  </si>
  <si>
    <t>株式会社●●●●</t>
    <rPh sb="0" eb="4">
      <t>カブシキガイシャ</t>
    </rPh>
    <phoneticPr fontId="4"/>
  </si>
  <si>
    <t>代表取締役　●●　●●</t>
    <rPh sb="0" eb="2">
      <t>ダイヒョウ</t>
    </rPh>
    <rPh sb="2" eb="5">
      <t>トリシマリヤク</t>
    </rPh>
    <phoneticPr fontId="4"/>
  </si>
  <si>
    <t>●●●●業務</t>
    <rPh sb="4" eb="6">
      <t>ギョウム</t>
    </rPh>
    <phoneticPr fontId="3"/>
  </si>
  <si>
    <t>普通作業員</t>
    <rPh sb="0" eb="2">
      <t>フツウ</t>
    </rPh>
    <rPh sb="2" eb="5">
      <t>サギョウイン</t>
    </rPh>
    <phoneticPr fontId="4"/>
  </si>
  <si>
    <t>合計</t>
    <rPh sb="0" eb="2">
      <t>ゴウケイ</t>
    </rPh>
    <phoneticPr fontId="4"/>
  </si>
  <si>
    <t>-</t>
    <phoneticPr fontId="4"/>
  </si>
  <si>
    <t>1.62％×1/2（40～60歳の割合を50％と仮定）</t>
    <rPh sb="15" eb="16">
      <t>サイ</t>
    </rPh>
    <rPh sb="17" eb="19">
      <t>ワリアイ</t>
    </rPh>
    <rPh sb="24" eb="26">
      <t>カテイ</t>
    </rPh>
    <phoneticPr fontId="4"/>
  </si>
  <si>
    <t>一般管理費</t>
    <rPh sb="0" eb="2">
      <t>イッパン</t>
    </rPh>
    <rPh sb="2" eb="5">
      <t>カンリヒ</t>
    </rPh>
    <phoneticPr fontId="4"/>
  </si>
  <si>
    <t>うち新規人件費：</t>
    <rPh sb="2" eb="4">
      <t>シンキ</t>
    </rPh>
    <rPh sb="4" eb="7">
      <t>ジンケンヒ</t>
    </rPh>
    <phoneticPr fontId="3"/>
  </si>
  <si>
    <t>（Ａ)</t>
    <phoneticPr fontId="4"/>
  </si>
  <si>
    <t>人件費＋事業費（Ａ＋Ｂ＋Ｃ）</t>
    <rPh sb="0" eb="3">
      <t>ジンケンヒ</t>
    </rPh>
    <rPh sb="4" eb="7">
      <t>ジギョウヒ</t>
    </rPh>
    <phoneticPr fontId="3"/>
  </si>
  <si>
    <t>×　10％（0.1）　＝</t>
    <phoneticPr fontId="4"/>
  </si>
  <si>
    <t>※一般管理費上限額</t>
    <rPh sb="1" eb="3">
      <t>イッパン</t>
    </rPh>
    <rPh sb="3" eb="5">
      <t>カンリ</t>
    </rPh>
    <rPh sb="5" eb="6">
      <t>ヒ</t>
    </rPh>
    <rPh sb="6" eb="9">
      <t>ジョウゲンガク</t>
    </rPh>
    <phoneticPr fontId="4"/>
  </si>
  <si>
    <t>苫小牧市就職困難者等雇用対策事業入札（見積）内訳書</t>
    <rPh sb="0" eb="4">
      <t>トマコマイシ</t>
    </rPh>
    <rPh sb="4" eb="6">
      <t>シュウショク</t>
    </rPh>
    <rPh sb="6" eb="8">
      <t>コンナン</t>
    </rPh>
    <rPh sb="8" eb="9">
      <t>シャ</t>
    </rPh>
    <rPh sb="9" eb="10">
      <t>トウ</t>
    </rPh>
    <rPh sb="10" eb="12">
      <t>コヨウ</t>
    </rPh>
    <rPh sb="12" eb="14">
      <t>タイサク</t>
    </rPh>
    <rPh sb="14" eb="16">
      <t>ジギョウ</t>
    </rPh>
    <rPh sb="16" eb="18">
      <t>ニュウサツ</t>
    </rPh>
    <rPh sb="19" eb="21">
      <t>ミツモリ</t>
    </rPh>
    <rPh sb="22" eb="25">
      <t>ウチワケショ</t>
    </rPh>
    <phoneticPr fontId="3"/>
  </si>
  <si>
    <r>
      <t>※一般管理費</t>
    </r>
    <r>
      <rPr>
        <sz val="11"/>
        <color rgb="FFFF0000"/>
        <rFont val="ＭＳ 明朝"/>
        <family val="1"/>
        <charset val="128"/>
      </rPr>
      <t>上限額</t>
    </r>
    <rPh sb="1" eb="3">
      <t>イッパン</t>
    </rPh>
    <rPh sb="3" eb="5">
      <t>カンリ</t>
    </rPh>
    <rPh sb="5" eb="6">
      <t>ヒ</t>
    </rPh>
    <rPh sb="6" eb="9">
      <t>ジョウゲンガク</t>
    </rPh>
    <phoneticPr fontId="4"/>
  </si>
  <si>
    <t>建退協掛金、廃棄物処理料</t>
    <rPh sb="0" eb="3">
      <t>ケンタイキョウ</t>
    </rPh>
    <rPh sb="3" eb="5">
      <t>カケキン</t>
    </rPh>
    <rPh sb="6" eb="9">
      <t>ハイキブツ</t>
    </rPh>
    <rPh sb="9" eb="11">
      <t>ショリ</t>
    </rPh>
    <rPh sb="11" eb="12">
      <t>リョウ</t>
    </rPh>
    <phoneticPr fontId="3"/>
  </si>
  <si>
    <t>雇用保険料、労災保険料</t>
    <rPh sb="0" eb="2">
      <t>コヨウ</t>
    </rPh>
    <rPh sb="2" eb="5">
      <t>ホケンリョウ</t>
    </rPh>
    <rPh sb="6" eb="8">
      <t>ロウサイ</t>
    </rPh>
    <rPh sb="8" eb="10">
      <t>ホケン</t>
    </rPh>
    <rPh sb="10" eb="11">
      <t>リョウ</t>
    </rPh>
    <phoneticPr fontId="3"/>
  </si>
  <si>
    <t>社会保険料、雇用保険料、労災保険料</t>
    <rPh sb="0" eb="2">
      <t>シャカイ</t>
    </rPh>
    <rPh sb="2" eb="5">
      <t>ホケンリョウ</t>
    </rPh>
    <rPh sb="6" eb="8">
      <t>コヨウ</t>
    </rPh>
    <rPh sb="8" eb="11">
      <t>ホケンリョウ</t>
    </rPh>
    <rPh sb="12" eb="14">
      <t>ロウサイ</t>
    </rPh>
    <rPh sb="14" eb="16">
      <t>ホケン</t>
    </rPh>
    <rPh sb="16" eb="17">
      <t>リョウ</t>
    </rPh>
    <phoneticPr fontId="3"/>
  </si>
  <si>
    <t>業務名</t>
    <rPh sb="0" eb="3">
      <t>ギョウムメイ</t>
    </rPh>
    <phoneticPr fontId="4"/>
  </si>
  <si>
    <t>４　一般管理費（人件費と事業費の合計金額の10％以内）</t>
    <rPh sb="2" eb="4">
      <t>イッパン</t>
    </rPh>
    <rPh sb="4" eb="7">
      <t>カンリヒ</t>
    </rPh>
    <phoneticPr fontId="3"/>
  </si>
  <si>
    <t>事務所家賃、インターネット回線使用料、固定電話代金</t>
    <rPh sb="0" eb="2">
      <t>ジム</t>
    </rPh>
    <rPh sb="2" eb="3">
      <t>ショ</t>
    </rPh>
    <rPh sb="3" eb="5">
      <t>ヤチン</t>
    </rPh>
    <rPh sb="13" eb="15">
      <t>カイセン</t>
    </rPh>
    <rPh sb="15" eb="18">
      <t>シヨウリョウ</t>
    </rPh>
    <rPh sb="19" eb="21">
      <t>コテイ</t>
    </rPh>
    <rPh sb="21" eb="23">
      <t>デンワ</t>
    </rPh>
    <rPh sb="23" eb="25">
      <t>ダイキン</t>
    </rPh>
    <phoneticPr fontId="4"/>
  </si>
  <si>
    <t>円</t>
    <rPh sb="0" eb="1">
      <t>エン</t>
    </rPh>
    <phoneticPr fontId="4"/>
  </si>
  <si>
    <t>％</t>
    <phoneticPr fontId="4"/>
  </si>
  <si>
    <t>11/1,000（建設の事業の場合）</t>
    <rPh sb="9" eb="11">
      <t>ケンセツ</t>
    </rPh>
    <rPh sb="12" eb="14">
      <t>ジギョウ</t>
    </rPh>
    <rPh sb="15" eb="17">
      <t>バアイ</t>
    </rPh>
    <phoneticPr fontId="4"/>
  </si>
  <si>
    <t>様式第１号（第８条関係）</t>
    <rPh sb="0" eb="2">
      <t>ヨウシキ</t>
    </rPh>
    <rPh sb="2" eb="3">
      <t>ダイ</t>
    </rPh>
    <rPh sb="4" eb="5">
      <t>ゴウ</t>
    </rPh>
    <rPh sb="6" eb="7">
      <t>ダイ</t>
    </rPh>
    <rPh sb="8" eb="9">
      <t>ジョウ</t>
    </rPh>
    <rPh sb="9" eb="11">
      <t>カンケイ</t>
    </rPh>
    <phoneticPr fontId="4"/>
  </si>
  <si>
    <t>入札（見積）代理人</t>
    <rPh sb="0" eb="2">
      <t>ニュウサツ</t>
    </rPh>
    <rPh sb="3" eb="5">
      <t>ミツモリ</t>
    </rPh>
    <rPh sb="6" eb="9">
      <t>ダイリニン</t>
    </rPh>
    <phoneticPr fontId="3"/>
  </si>
  <si>
    <t>代表者氏名</t>
    <phoneticPr fontId="3"/>
  </si>
  <si>
    <t>商　　　号</t>
    <rPh sb="0" eb="1">
      <t>ショウ</t>
    </rPh>
    <rPh sb="4" eb="5">
      <t>ゴウ</t>
    </rPh>
    <phoneticPr fontId="4"/>
  </si>
  <si>
    <t>住　　　所</t>
    <phoneticPr fontId="4"/>
  </si>
  <si>
    <t>氏　　　名</t>
    <phoneticPr fontId="3"/>
  </si>
  <si>
    <t>入札人（見積人）</t>
    <rPh sb="0" eb="2">
      <t>ニュウサツ</t>
    </rPh>
    <rPh sb="2" eb="3">
      <t>ニン</t>
    </rPh>
    <rPh sb="4" eb="6">
      <t>ミツモリ</t>
    </rPh>
    <rPh sb="6" eb="7">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</si>
</sst>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Red]\-#,##0\ "/>
    <numFmt numFmtId="178" formatCode="&quot;（&quot;0%&quot;）&quot;"/>
  </numFmts>
  <fonts count="18"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10"/>
      <name val="ＭＳ 明朝"/>
      <family val="1"/>
      <charset val="128"/>
    </font>
    <font>
      <b/>
      <sz val="12"/>
      <name val="ＭＳ 明朝"/>
      <family val="1"/>
      <charset val="128"/>
    </font>
    <font>
      <sz val="11"/>
      <color indexed="12"/>
      <name val="ＭＳ Ｐ明朝"/>
      <family val="1"/>
      <charset val="128"/>
    </font>
    <font>
      <sz val="9"/>
      <name val="ＭＳ 明朝"/>
      <family val="1"/>
      <charset val="128"/>
    </font>
    <font>
      <b/>
      <sz val="12"/>
      <color rgb="FFFF0000"/>
      <name val="ＭＳ 明朝"/>
      <family val="1"/>
      <charset val="128"/>
    </font>
    <font>
      <sz val="11"/>
      <color rgb="FFFF0000"/>
      <name val="ＭＳ 明朝"/>
      <family val="1"/>
      <charset val="128"/>
    </font>
    <font>
      <b/>
      <sz val="11"/>
      <color rgb="FFFF0000"/>
      <name val="Yu Gothic UI"/>
      <family val="3"/>
      <charset val="128"/>
    </font>
    <font>
      <b/>
      <sz val="14"/>
      <color rgb="FFFF0000"/>
      <name val="Yu Gothic UI"/>
      <family val="3"/>
      <charset val="128"/>
    </font>
    <font>
      <b/>
      <sz val="11"/>
      <name val="Yu Gothic UI"/>
      <family val="3"/>
      <charset val="128"/>
    </font>
    <font>
      <b/>
      <sz val="14"/>
      <name val="Yu Gothic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style="thin">
        <color indexed="64"/>
      </left>
      <right/>
      <top/>
      <bottom/>
      <diagonal/>
    </border>
    <border>
      <left/>
      <right style="thin">
        <color indexed="64"/>
      </right>
      <top/>
      <bottom/>
      <diagonal/>
    </border>
  </borders>
  <cellStyleXfs count="6">
    <xf numFmtId="0" fontId="0" fillId="0" borderId="0">
      <alignment vertical="center"/>
    </xf>
    <xf numFmtId="40"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7" fillId="0" borderId="0"/>
    <xf numFmtId="9" fontId="2" fillId="0" borderId="0" applyFont="0" applyFill="0" applyBorder="0" applyAlignment="0" applyProtection="0">
      <alignment vertical="center"/>
    </xf>
  </cellStyleXfs>
  <cellXfs count="219">
    <xf numFmtId="0" fontId="0" fillId="0" borderId="0" xfId="0">
      <alignment vertical="center"/>
    </xf>
    <xf numFmtId="0" fontId="6" fillId="0" borderId="0" xfId="4" applyFont="1" applyAlignment="1">
      <alignment vertical="center"/>
    </xf>
    <xf numFmtId="0" fontId="6" fillId="0" borderId="1" xfId="4" applyFont="1" applyBorder="1" applyAlignment="1">
      <alignment horizontal="center" vertical="center"/>
    </xf>
    <xf numFmtId="0" fontId="6" fillId="0" borderId="0" xfId="4" applyFont="1" applyAlignment="1">
      <alignment vertical="center" wrapText="1"/>
    </xf>
    <xf numFmtId="0" fontId="6" fillId="0" borderId="1" xfId="4" applyFont="1" applyBorder="1" applyAlignment="1">
      <alignment vertical="center"/>
    </xf>
    <xf numFmtId="0" fontId="6" fillId="0" borderId="3" xfId="4" applyFont="1" applyBorder="1" applyAlignment="1">
      <alignment vertical="center"/>
    </xf>
    <xf numFmtId="49" fontId="6" fillId="0" borderId="3" xfId="4" applyNumberFormat="1" applyFont="1" applyBorder="1" applyAlignment="1">
      <alignment horizontal="right" vertical="center"/>
    </xf>
    <xf numFmtId="49" fontId="6" fillId="0" borderId="0" xfId="4" applyNumberFormat="1" applyFont="1" applyAlignment="1">
      <alignment horizontal="right" vertical="center"/>
    </xf>
    <xf numFmtId="49" fontId="6" fillId="0" borderId="0" xfId="4" applyNumberFormat="1" applyFont="1" applyAlignment="1">
      <alignment vertical="center"/>
    </xf>
    <xf numFmtId="0" fontId="2" fillId="0" borderId="0" xfId="0" applyFont="1">
      <alignment vertical="center"/>
    </xf>
    <xf numFmtId="0" fontId="6" fillId="0" borderId="0" xfId="4" applyFont="1" applyAlignment="1">
      <alignment horizontal="left" vertical="center"/>
    </xf>
    <xf numFmtId="0" fontId="6" fillId="0" borderId="0" xfId="4" applyFont="1" applyBorder="1" applyAlignment="1">
      <alignment vertical="center" wrapText="1"/>
    </xf>
    <xf numFmtId="0" fontId="6" fillId="0" borderId="0" xfId="4" applyFont="1" applyBorder="1" applyAlignment="1">
      <alignment vertical="center"/>
    </xf>
    <xf numFmtId="0" fontId="6" fillId="0" borderId="0" xfId="4" applyFont="1" applyAlignment="1">
      <alignment horizontal="center" vertical="center" wrapText="1" shrinkToFit="1"/>
    </xf>
    <xf numFmtId="0" fontId="7" fillId="0" borderId="0" xfId="4" applyFont="1" applyAlignment="1">
      <alignment vertical="center"/>
    </xf>
    <xf numFmtId="58" fontId="10" fillId="0" borderId="0" xfId="3" applyNumberFormat="1" applyFont="1" applyAlignment="1">
      <alignment horizontal="right" vertical="center"/>
    </xf>
    <xf numFmtId="0" fontId="6" fillId="0" borderId="3" xfId="4" applyFont="1" applyBorder="1" applyAlignment="1">
      <alignment horizontal="center" vertical="center"/>
    </xf>
    <xf numFmtId="0" fontId="6" fillId="0" borderId="5" xfId="4" applyFont="1" applyBorder="1" applyAlignment="1">
      <alignment horizontal="center" vertical="center"/>
    </xf>
    <xf numFmtId="0" fontId="6" fillId="0" borderId="9" xfId="4" applyFont="1" applyBorder="1" applyAlignment="1">
      <alignment horizontal="center" vertical="center"/>
    </xf>
    <xf numFmtId="0" fontId="8" fillId="0" borderId="5" xfId="4" applyFont="1" applyBorder="1" applyAlignment="1">
      <alignment horizontal="center" vertical="center"/>
    </xf>
    <xf numFmtId="0" fontId="8" fillId="0" borderId="8" xfId="4" applyFont="1" applyBorder="1" applyAlignment="1">
      <alignment horizontal="center" vertical="center"/>
    </xf>
    <xf numFmtId="0" fontId="11" fillId="0" borderId="15" xfId="4" applyFont="1" applyBorder="1" applyAlignment="1">
      <alignment horizontal="center"/>
    </xf>
    <xf numFmtId="0" fontId="11" fillId="0" borderId="18" xfId="4" applyFont="1" applyBorder="1" applyAlignment="1">
      <alignment horizontal="center"/>
    </xf>
    <xf numFmtId="0" fontId="11" fillId="0" borderId="21" xfId="4" applyFont="1" applyBorder="1" applyAlignment="1">
      <alignment horizontal="center"/>
    </xf>
    <xf numFmtId="177" fontId="8" fillId="0" borderId="8" xfId="1" applyNumberFormat="1" applyFont="1" applyFill="1" applyBorder="1" applyAlignment="1">
      <alignment horizontal="center" vertical="center"/>
    </xf>
    <xf numFmtId="0" fontId="8" fillId="0" borderId="11" xfId="4" applyFont="1" applyBorder="1" applyAlignment="1">
      <alignment vertical="center"/>
    </xf>
    <xf numFmtId="0" fontId="6" fillId="0" borderId="0" xfId="4" applyFont="1" applyBorder="1" applyAlignment="1">
      <alignment horizontal="center" vertical="center"/>
    </xf>
    <xf numFmtId="0" fontId="6" fillId="0" borderId="0" xfId="4" applyFont="1" applyBorder="1" applyAlignment="1">
      <alignment horizontal="center" vertical="center" wrapText="1"/>
    </xf>
    <xf numFmtId="0" fontId="6" fillId="0" borderId="2" xfId="4" applyFont="1" applyBorder="1" applyAlignment="1">
      <alignment horizontal="center" vertical="center"/>
    </xf>
    <xf numFmtId="0" fontId="6" fillId="0" borderId="3" xfId="4" applyFont="1" applyBorder="1" applyAlignment="1">
      <alignment horizontal="left" vertical="center"/>
    </xf>
    <xf numFmtId="0" fontId="6" fillId="0" borderId="0" xfId="4" applyFont="1" applyBorder="1" applyAlignment="1">
      <alignment horizontal="left" vertical="center"/>
    </xf>
    <xf numFmtId="0" fontId="10" fillId="0" borderId="0" xfId="0" applyFont="1" applyBorder="1" applyAlignment="1">
      <alignment horizontal="center" vertical="center" shrinkToFit="1"/>
    </xf>
    <xf numFmtId="0" fontId="10" fillId="0" borderId="3" xfId="0" applyFont="1" applyBorder="1" applyAlignment="1">
      <alignment horizontal="center" vertical="center" shrinkToFit="1"/>
    </xf>
    <xf numFmtId="0" fontId="5" fillId="0" borderId="1" xfId="0" applyFont="1" applyBorder="1" applyAlignment="1">
      <alignment horizontal="center" vertical="center" shrinkToFit="1"/>
    </xf>
    <xf numFmtId="176" fontId="6" fillId="0" borderId="0" xfId="3" applyNumberFormat="1" applyFont="1" applyAlignment="1">
      <alignment horizontal="right" vertical="center"/>
    </xf>
    <xf numFmtId="0" fontId="6" fillId="0" borderId="0" xfId="4" applyFont="1" applyAlignment="1">
      <alignment horizontal="center" vertical="center"/>
    </xf>
    <xf numFmtId="0" fontId="6" fillId="2" borderId="24" xfId="4" applyFont="1" applyFill="1" applyBorder="1" applyAlignment="1">
      <alignment horizontal="center" vertical="center"/>
    </xf>
    <xf numFmtId="0" fontId="6" fillId="2" borderId="24" xfId="4" applyFont="1" applyFill="1" applyBorder="1" applyAlignment="1">
      <alignment vertical="center"/>
    </xf>
    <xf numFmtId="0" fontId="6" fillId="2" borderId="26" xfId="4" applyFont="1" applyFill="1" applyBorder="1" applyAlignment="1">
      <alignment horizontal="center" vertical="center"/>
    </xf>
    <xf numFmtId="0" fontId="6" fillId="2" borderId="26" xfId="4" applyFont="1" applyFill="1" applyBorder="1" applyAlignment="1">
      <alignment vertical="center"/>
    </xf>
    <xf numFmtId="0" fontId="6" fillId="0" borderId="25" xfId="4" applyFont="1" applyBorder="1" applyAlignment="1">
      <alignment horizontal="center" vertical="center"/>
    </xf>
    <xf numFmtId="0" fontId="6" fillId="0" borderId="25" xfId="4" applyFont="1" applyBorder="1" applyAlignment="1">
      <alignment vertical="center"/>
    </xf>
    <xf numFmtId="0" fontId="14" fillId="0" borderId="13" xfId="4" applyFont="1" applyBorder="1" applyAlignment="1">
      <alignment vertical="center"/>
    </xf>
    <xf numFmtId="0" fontId="14" fillId="0" borderId="14" xfId="4" applyFont="1" applyBorder="1" applyAlignment="1">
      <alignment horizontal="distributed" vertical="center"/>
    </xf>
    <xf numFmtId="0" fontId="14" fillId="0" borderId="16" xfId="4" applyFont="1" applyBorder="1" applyAlignment="1">
      <alignment vertical="center"/>
    </xf>
    <xf numFmtId="0" fontId="14" fillId="0" borderId="17" xfId="4" applyFont="1" applyBorder="1" applyAlignment="1">
      <alignment horizontal="distributed" vertical="center"/>
    </xf>
    <xf numFmtId="0" fontId="14" fillId="0" borderId="19" xfId="4" applyFont="1" applyBorder="1" applyAlignment="1">
      <alignment vertical="center"/>
    </xf>
    <xf numFmtId="0" fontId="14" fillId="0" borderId="20" xfId="4" applyFont="1" applyBorder="1" applyAlignment="1">
      <alignment horizontal="distributed" vertical="center"/>
    </xf>
    <xf numFmtId="0" fontId="14" fillId="0" borderId="13" xfId="4" applyFont="1" applyBorder="1" applyAlignment="1">
      <alignment horizontal="center" vertical="center"/>
    </xf>
    <xf numFmtId="38" fontId="14" fillId="0" borderId="13" xfId="2" applyFont="1" applyBorder="1" applyAlignment="1">
      <alignment horizontal="center" vertical="center"/>
    </xf>
    <xf numFmtId="38" fontId="14" fillId="0" borderId="13" xfId="2" applyFont="1" applyFill="1" applyBorder="1" applyAlignment="1">
      <alignment horizontal="right" vertical="center"/>
    </xf>
    <xf numFmtId="38" fontId="14" fillId="0" borderId="13" xfId="2" applyFont="1" applyBorder="1" applyAlignment="1">
      <alignment vertical="center"/>
    </xf>
    <xf numFmtId="0" fontId="14" fillId="0" borderId="16" xfId="4" applyFont="1" applyBorder="1" applyAlignment="1">
      <alignment horizontal="center" vertical="center"/>
    </xf>
    <xf numFmtId="38" fontId="14" fillId="0" borderId="16" xfId="2" applyFont="1" applyBorder="1" applyAlignment="1">
      <alignment horizontal="center" vertical="center"/>
    </xf>
    <xf numFmtId="38" fontId="14" fillId="0" borderId="16" xfId="2" applyFont="1" applyFill="1" applyBorder="1" applyAlignment="1">
      <alignment horizontal="right" vertical="center"/>
    </xf>
    <xf numFmtId="38" fontId="14" fillId="0" borderId="16" xfId="2" applyFont="1" applyBorder="1" applyAlignment="1">
      <alignment vertical="center"/>
    </xf>
    <xf numFmtId="0" fontId="14" fillId="0" borderId="19" xfId="4" applyFont="1" applyBorder="1" applyAlignment="1">
      <alignment horizontal="center" vertical="center"/>
    </xf>
    <xf numFmtId="38" fontId="14" fillId="0" borderId="19" xfId="2" applyFont="1" applyBorder="1" applyAlignment="1">
      <alignment horizontal="center" vertical="center"/>
    </xf>
    <xf numFmtId="38" fontId="14" fillId="0" borderId="19" xfId="2" applyFont="1" applyFill="1" applyBorder="1" applyAlignment="1">
      <alignment horizontal="right" vertical="center"/>
    </xf>
    <xf numFmtId="38" fontId="14" fillId="0" borderId="19" xfId="2" applyFont="1" applyBorder="1" applyAlignment="1">
      <alignment vertical="center"/>
    </xf>
    <xf numFmtId="0" fontId="14" fillId="0" borderId="5" xfId="4" applyFont="1" applyBorder="1" applyAlignment="1">
      <alignment horizontal="center" vertical="center"/>
    </xf>
    <xf numFmtId="0" fontId="14" fillId="0" borderId="0" xfId="4" applyFont="1" applyBorder="1" applyAlignment="1">
      <alignment horizontal="center" vertical="center"/>
    </xf>
    <xf numFmtId="0" fontId="6" fillId="0" borderId="0" xfId="4" applyNumberFormat="1" applyFont="1" applyBorder="1" applyAlignment="1">
      <alignment horizontal="right" vertical="center"/>
    </xf>
    <xf numFmtId="177" fontId="14" fillId="0" borderId="5" xfId="4" applyNumberFormat="1" applyFont="1" applyBorder="1" applyAlignment="1">
      <alignment vertical="center"/>
    </xf>
    <xf numFmtId="38" fontId="14" fillId="0" borderId="5" xfId="4" applyNumberFormat="1" applyFont="1" applyBorder="1" applyAlignment="1">
      <alignment vertical="center"/>
    </xf>
    <xf numFmtId="178" fontId="8" fillId="0" borderId="0" xfId="5" applyNumberFormat="1" applyFont="1" applyBorder="1" applyAlignment="1">
      <alignment horizontal="left" vertical="center"/>
    </xf>
    <xf numFmtId="38" fontId="14" fillId="0" borderId="0" xfId="2" applyFont="1" applyBorder="1" applyAlignment="1">
      <alignment horizontal="right" vertical="center"/>
    </xf>
    <xf numFmtId="177" fontId="6" fillId="0" borderId="0" xfId="4" applyNumberFormat="1" applyFont="1" applyBorder="1" applyAlignment="1">
      <alignment horizontal="center" vertical="center"/>
    </xf>
    <xf numFmtId="0" fontId="6" fillId="0" borderId="3" xfId="4" applyFont="1" applyFill="1" applyBorder="1" applyAlignment="1">
      <alignment horizontal="center" vertical="center" wrapText="1"/>
    </xf>
    <xf numFmtId="177" fontId="6" fillId="0" borderId="3" xfId="4" applyNumberFormat="1"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0" xfId="4" applyFont="1" applyFill="1" applyBorder="1" applyAlignment="1">
      <alignment horizontal="center" vertical="center"/>
    </xf>
    <xf numFmtId="38" fontId="14" fillId="0" borderId="3" xfId="2" applyFont="1" applyFill="1" applyBorder="1" applyAlignment="1">
      <alignment horizontal="right" vertical="center" wrapText="1"/>
    </xf>
    <xf numFmtId="38" fontId="14" fillId="0" borderId="3" xfId="2" applyFont="1" applyFill="1" applyBorder="1" applyAlignment="1">
      <alignment horizontal="right" vertical="center"/>
    </xf>
    <xf numFmtId="58" fontId="5" fillId="0" borderId="0" xfId="3" applyNumberFormat="1" applyFont="1" applyAlignment="1">
      <alignment horizontal="right" vertical="center"/>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16" fillId="0" borderId="13" xfId="4" applyFont="1" applyBorder="1" applyAlignment="1">
      <alignment vertical="center"/>
    </xf>
    <xf numFmtId="0" fontId="16" fillId="0" borderId="14" xfId="4" applyFont="1" applyBorder="1" applyAlignment="1">
      <alignment horizontal="distributed" vertical="center"/>
    </xf>
    <xf numFmtId="0" fontId="16" fillId="0" borderId="13" xfId="4" applyFont="1" applyBorder="1" applyAlignment="1">
      <alignment horizontal="center" vertical="center"/>
    </xf>
    <xf numFmtId="38" fontId="16" fillId="0" borderId="13" xfId="2" applyFont="1" applyBorder="1" applyAlignment="1">
      <alignment horizontal="center" vertical="center"/>
    </xf>
    <xf numFmtId="38" fontId="16" fillId="0" borderId="13" xfId="2" applyFont="1" applyFill="1" applyBorder="1" applyAlignment="1">
      <alignment horizontal="right" vertical="center"/>
    </xf>
    <xf numFmtId="38" fontId="16" fillId="0" borderId="13" xfId="2" applyFont="1" applyBorder="1" applyAlignment="1">
      <alignment vertical="center"/>
    </xf>
    <xf numFmtId="0" fontId="16" fillId="0" borderId="16" xfId="4" applyFont="1" applyBorder="1" applyAlignment="1">
      <alignment vertical="center"/>
    </xf>
    <xf numFmtId="0" fontId="16" fillId="0" borderId="17" xfId="4" applyFont="1" applyBorder="1" applyAlignment="1">
      <alignment horizontal="distributed" vertical="center"/>
    </xf>
    <xf numFmtId="0" fontId="16" fillId="0" borderId="16" xfId="4" applyFont="1" applyBorder="1" applyAlignment="1">
      <alignment horizontal="center" vertical="center"/>
    </xf>
    <xf numFmtId="38" fontId="16" fillId="0" borderId="16" xfId="2" applyFont="1" applyBorder="1" applyAlignment="1">
      <alignment horizontal="center" vertical="center"/>
    </xf>
    <xf numFmtId="38" fontId="16" fillId="0" borderId="16" xfId="2" applyFont="1" applyFill="1" applyBorder="1" applyAlignment="1">
      <alignment horizontal="right" vertical="center"/>
    </xf>
    <xf numFmtId="38" fontId="16" fillId="0" borderId="16" xfId="2" applyFont="1" applyBorder="1" applyAlignment="1">
      <alignment vertical="center"/>
    </xf>
    <xf numFmtId="0" fontId="16" fillId="0" borderId="19" xfId="4" applyFont="1" applyBorder="1" applyAlignment="1">
      <alignment vertical="center"/>
    </xf>
    <xf numFmtId="0" fontId="16" fillId="0" borderId="20" xfId="4" applyFont="1" applyBorder="1" applyAlignment="1">
      <alignment horizontal="distributed" vertical="center"/>
    </xf>
    <xf numFmtId="0" fontId="16" fillId="0" borderId="19" xfId="4" applyFont="1" applyBorder="1" applyAlignment="1">
      <alignment horizontal="center" vertical="center"/>
    </xf>
    <xf numFmtId="38" fontId="16" fillId="0" borderId="19" xfId="2" applyFont="1" applyBorder="1" applyAlignment="1">
      <alignment horizontal="center" vertical="center"/>
    </xf>
    <xf numFmtId="38" fontId="16" fillId="0" borderId="19" xfId="2" applyFont="1" applyFill="1" applyBorder="1" applyAlignment="1">
      <alignment horizontal="right" vertical="center"/>
    </xf>
    <xf numFmtId="38" fontId="16" fillId="0" borderId="19" xfId="2" applyFont="1" applyBorder="1" applyAlignment="1">
      <alignment vertical="center"/>
    </xf>
    <xf numFmtId="0" fontId="16" fillId="0" borderId="5" xfId="4" applyFont="1" applyBorder="1" applyAlignment="1">
      <alignment horizontal="center" vertical="center"/>
    </xf>
    <xf numFmtId="177" fontId="16" fillId="0" borderId="5" xfId="4" applyNumberFormat="1" applyFont="1" applyBorder="1" applyAlignment="1">
      <alignment vertical="center"/>
    </xf>
    <xf numFmtId="38" fontId="16" fillId="0" borderId="5" xfId="4" applyNumberFormat="1" applyFont="1" applyBorder="1" applyAlignment="1">
      <alignment vertical="center"/>
    </xf>
    <xf numFmtId="0" fontId="16" fillId="0" borderId="0" xfId="4" applyFont="1" applyBorder="1" applyAlignment="1">
      <alignment horizontal="center" vertical="center"/>
    </xf>
    <xf numFmtId="38" fontId="16" fillId="0" borderId="0" xfId="2" applyFont="1" applyBorder="1" applyAlignment="1">
      <alignment horizontal="right" vertical="center"/>
    </xf>
    <xf numFmtId="49" fontId="6" fillId="0" borderId="1" xfId="4" applyNumberFormat="1" applyFont="1" applyBorder="1" applyAlignment="1">
      <alignment horizontal="right" vertical="center"/>
    </xf>
    <xf numFmtId="38" fontId="14" fillId="0" borderId="1" xfId="2" applyFont="1" applyBorder="1" applyAlignment="1">
      <alignment vertical="center"/>
    </xf>
    <xf numFmtId="2" fontId="14" fillId="0" borderId="1" xfId="5" applyNumberFormat="1" applyFont="1" applyBorder="1" applyAlignment="1">
      <alignment horizontal="right" vertical="center"/>
    </xf>
    <xf numFmtId="0" fontId="6" fillId="0" borderId="2" xfId="4" applyFont="1" applyBorder="1" applyAlignment="1">
      <alignment horizontal="center" vertical="center"/>
    </xf>
    <xf numFmtId="0" fontId="6" fillId="0" borderId="0" xfId="4" applyFont="1" applyAlignment="1">
      <alignment horizontal="center" vertical="center" wrapText="1" shrinkToFit="1"/>
    </xf>
    <xf numFmtId="38" fontId="8" fillId="0" borderId="1" xfId="4" applyNumberFormat="1" applyFont="1" applyBorder="1" applyAlignment="1">
      <alignment vertical="center"/>
    </xf>
    <xf numFmtId="0" fontId="6" fillId="0" borderId="0" xfId="4" applyFont="1" applyAlignment="1">
      <alignment vertical="center" shrinkToFit="1"/>
    </xf>
    <xf numFmtId="0" fontId="7" fillId="0" borderId="0" xfId="4" applyFont="1" applyAlignment="1">
      <alignment vertical="center" shrinkToFit="1"/>
    </xf>
    <xf numFmtId="0" fontId="6" fillId="0" borderId="1" xfId="4" applyFont="1" applyBorder="1" applyAlignment="1">
      <alignment horizontal="left" vertical="center"/>
    </xf>
    <xf numFmtId="0" fontId="6" fillId="0" borderId="9" xfId="4" applyFont="1" applyBorder="1" applyAlignment="1">
      <alignment horizontal="center" vertical="center" wrapText="1"/>
    </xf>
    <xf numFmtId="0" fontId="6" fillId="0" borderId="2" xfId="4" applyFont="1" applyBorder="1" applyAlignment="1">
      <alignment horizontal="center" vertical="center" wrapText="1"/>
    </xf>
    <xf numFmtId="177" fontId="6" fillId="4" borderId="2" xfId="4" applyNumberFormat="1" applyFont="1" applyFill="1" applyBorder="1" applyAlignment="1">
      <alignment horizontal="center" vertical="center" wrapText="1"/>
    </xf>
    <xf numFmtId="0" fontId="6" fillId="4" borderId="4" xfId="4" applyFont="1" applyFill="1" applyBorder="1" applyAlignment="1">
      <alignment horizontal="center" vertical="center" wrapText="1"/>
    </xf>
    <xf numFmtId="0" fontId="6" fillId="0" borderId="27" xfId="4" applyFont="1" applyBorder="1" applyAlignment="1">
      <alignment horizontal="center" vertical="center" wrapText="1"/>
    </xf>
    <xf numFmtId="0" fontId="6" fillId="0" borderId="0" xfId="4" applyFont="1" applyBorder="1" applyAlignment="1">
      <alignment horizontal="center" vertical="center"/>
    </xf>
    <xf numFmtId="0" fontId="6" fillId="0" borderId="28" xfId="4" applyFont="1" applyBorder="1" applyAlignment="1">
      <alignment horizontal="center" vertical="center"/>
    </xf>
    <xf numFmtId="38" fontId="16" fillId="0" borderId="9" xfId="2" applyFont="1" applyBorder="1" applyAlignment="1">
      <alignment horizontal="right" vertical="center" wrapText="1"/>
    </xf>
    <xf numFmtId="38" fontId="16" fillId="0" borderId="4" xfId="2" applyFont="1" applyBorder="1" applyAlignment="1">
      <alignment horizontal="right" vertical="center"/>
    </xf>
    <xf numFmtId="0" fontId="6" fillId="0" borderId="0" xfId="4" applyFont="1" applyBorder="1" applyAlignment="1">
      <alignment horizontal="left" vertical="center"/>
    </xf>
    <xf numFmtId="0" fontId="6" fillId="0" borderId="9" xfId="4" applyFont="1" applyBorder="1" applyAlignment="1">
      <alignment horizontal="left" vertical="center" indent="1"/>
    </xf>
    <xf numFmtId="0" fontId="6" fillId="0" borderId="4" xfId="4" applyFont="1" applyBorder="1" applyAlignment="1">
      <alignment horizontal="left" vertical="center" indent="1"/>
    </xf>
    <xf numFmtId="0" fontId="6" fillId="0" borderId="2" xfId="4" applyFont="1" applyBorder="1" applyAlignment="1">
      <alignment horizontal="left" vertical="center" indent="1"/>
    </xf>
    <xf numFmtId="38" fontId="16" fillId="0" borderId="9" xfId="2" applyFont="1" applyBorder="1" applyAlignment="1">
      <alignment horizontal="right" vertical="center"/>
    </xf>
    <xf numFmtId="0" fontId="6" fillId="0" borderId="17" xfId="4" applyFont="1" applyBorder="1" applyAlignment="1">
      <alignment horizontal="left" vertical="center" indent="1"/>
    </xf>
    <xf numFmtId="0" fontId="6" fillId="0" borderId="22" xfId="4" applyFont="1" applyBorder="1" applyAlignment="1">
      <alignment horizontal="left" vertical="center" indent="1"/>
    </xf>
    <xf numFmtId="0" fontId="6" fillId="0" borderId="17" xfId="4" applyFont="1" applyBorder="1" applyAlignment="1">
      <alignment horizontal="left" vertical="center"/>
    </xf>
    <xf numFmtId="0" fontId="6" fillId="0" borderId="22" xfId="4" applyFont="1" applyBorder="1" applyAlignment="1">
      <alignment horizontal="left" vertical="center"/>
    </xf>
    <xf numFmtId="0" fontId="6" fillId="0" borderId="18" xfId="4" applyFont="1" applyBorder="1" applyAlignment="1">
      <alignment horizontal="left" vertical="center"/>
    </xf>
    <xf numFmtId="38" fontId="16" fillId="0" borderId="17" xfId="2" applyFont="1" applyFill="1" applyBorder="1" applyAlignment="1">
      <alignment horizontal="right" vertical="center"/>
    </xf>
    <xf numFmtId="38" fontId="16" fillId="0" borderId="18" xfId="2" applyFont="1" applyFill="1" applyBorder="1" applyAlignment="1">
      <alignment horizontal="right" vertical="center"/>
    </xf>
    <xf numFmtId="0" fontId="6" fillId="0" borderId="20" xfId="4" applyFont="1" applyBorder="1" applyAlignment="1">
      <alignment horizontal="left" vertical="center"/>
    </xf>
    <xf numFmtId="0" fontId="6" fillId="0" borderId="23" xfId="4" applyFont="1" applyBorder="1" applyAlignment="1">
      <alignment horizontal="left" vertical="center"/>
    </xf>
    <xf numFmtId="0" fontId="6" fillId="0" borderId="21" xfId="4" applyFont="1" applyBorder="1" applyAlignment="1">
      <alignment horizontal="left" vertical="center"/>
    </xf>
    <xf numFmtId="38" fontId="16" fillId="0" borderId="20" xfId="2" applyFont="1" applyFill="1" applyBorder="1" applyAlignment="1">
      <alignment horizontal="right" vertical="center"/>
    </xf>
    <xf numFmtId="38" fontId="16" fillId="0" borderId="21" xfId="2" applyFont="1" applyFill="1" applyBorder="1" applyAlignment="1">
      <alignment horizontal="right" vertical="center"/>
    </xf>
    <xf numFmtId="0" fontId="6" fillId="0" borderId="9" xfId="4" applyFont="1" applyBorder="1" applyAlignment="1">
      <alignment horizontal="center" vertical="center"/>
    </xf>
    <xf numFmtId="0" fontId="6" fillId="0" borderId="4" xfId="4" applyFont="1" applyBorder="1" applyAlignment="1">
      <alignment horizontal="center" vertical="center"/>
    </xf>
    <xf numFmtId="177" fontId="16" fillId="0" borderId="5" xfId="4" applyNumberFormat="1" applyFont="1" applyBorder="1" applyAlignment="1">
      <alignment horizontal="right" vertical="center"/>
    </xf>
    <xf numFmtId="0" fontId="16" fillId="0" borderId="5" xfId="4" applyNumberFormat="1" applyFont="1" applyBorder="1" applyAlignment="1">
      <alignment horizontal="right" vertical="center"/>
    </xf>
    <xf numFmtId="0" fontId="6" fillId="0" borderId="5" xfId="4" applyFont="1" applyBorder="1" applyAlignment="1">
      <alignment horizontal="center" vertical="center"/>
    </xf>
    <xf numFmtId="0" fontId="6" fillId="0" borderId="2" xfId="4" applyFont="1" applyBorder="1" applyAlignment="1">
      <alignment horizontal="center" vertical="center"/>
    </xf>
    <xf numFmtId="49" fontId="6" fillId="0" borderId="9" xfId="4" applyNumberFormat="1" applyFont="1" applyBorder="1" applyAlignment="1">
      <alignment horizontal="center" vertical="center"/>
    </xf>
    <xf numFmtId="49" fontId="6" fillId="0" borderId="4" xfId="4" applyNumberFormat="1" applyFont="1" applyBorder="1" applyAlignment="1">
      <alignment horizontal="center" vertical="center"/>
    </xf>
    <xf numFmtId="0" fontId="6" fillId="0" borderId="14" xfId="4" applyFont="1" applyBorder="1" applyAlignment="1">
      <alignment horizontal="left" vertical="center" indent="1"/>
    </xf>
    <xf numFmtId="0" fontId="6" fillId="0" borderId="15" xfId="4" applyFont="1" applyBorder="1" applyAlignment="1">
      <alignment horizontal="left" vertical="center" indent="1"/>
    </xf>
    <xf numFmtId="0" fontId="6" fillId="0" borderId="13" xfId="4" applyFont="1" applyBorder="1" applyAlignment="1">
      <alignment horizontal="left" vertical="center"/>
    </xf>
    <xf numFmtId="38" fontId="16" fillId="0" borderId="13" xfId="2" applyFont="1" applyFill="1" applyBorder="1" applyAlignment="1">
      <alignment horizontal="right" vertical="center"/>
    </xf>
    <xf numFmtId="0" fontId="6" fillId="0" borderId="18" xfId="4" applyFont="1" applyBorder="1" applyAlignment="1">
      <alignment horizontal="left" vertical="center" indent="1"/>
    </xf>
    <xf numFmtId="0" fontId="6" fillId="0" borderId="16" xfId="4" applyFont="1" applyBorder="1" applyAlignment="1">
      <alignment horizontal="left" vertical="center"/>
    </xf>
    <xf numFmtId="38" fontId="16" fillId="0" borderId="16" xfId="2" applyFont="1" applyFill="1" applyBorder="1" applyAlignment="1">
      <alignment horizontal="right" vertical="center"/>
    </xf>
    <xf numFmtId="0" fontId="6" fillId="0" borderId="20" xfId="4" applyFont="1" applyBorder="1" applyAlignment="1">
      <alignment horizontal="left" vertical="center" indent="1"/>
    </xf>
    <xf numFmtId="0" fontId="6" fillId="0" borderId="23" xfId="4" applyFont="1" applyBorder="1" applyAlignment="1">
      <alignment horizontal="left" vertical="center" indent="1"/>
    </xf>
    <xf numFmtId="0" fontId="6" fillId="0" borderId="11" xfId="4" applyFont="1" applyBorder="1" applyAlignment="1">
      <alignment horizontal="center" vertical="center"/>
    </xf>
    <xf numFmtId="0" fontId="6" fillId="0" borderId="12" xfId="4" applyFont="1" applyBorder="1" applyAlignment="1">
      <alignment horizontal="center" vertical="center"/>
    </xf>
    <xf numFmtId="177" fontId="16" fillId="0" borderId="8" xfId="4" applyNumberFormat="1" applyFont="1" applyBorder="1" applyAlignment="1">
      <alignment horizontal="right" vertical="center"/>
    </xf>
    <xf numFmtId="0" fontId="16" fillId="0" borderId="8" xfId="4" applyNumberFormat="1" applyFont="1" applyBorder="1" applyAlignment="1">
      <alignment horizontal="right" vertical="center"/>
    </xf>
    <xf numFmtId="49" fontId="6" fillId="0" borderId="10" xfId="4" applyNumberFormat="1" applyFont="1" applyBorder="1" applyAlignment="1">
      <alignment horizontal="center" vertical="center"/>
    </xf>
    <xf numFmtId="0" fontId="6" fillId="0" borderId="10" xfId="4" applyFont="1" applyBorder="1" applyAlignment="1">
      <alignment horizontal="left" vertical="center" indent="1"/>
    </xf>
    <xf numFmtId="0" fontId="6" fillId="0" borderId="3" xfId="4" applyFont="1" applyBorder="1" applyAlignment="1">
      <alignment horizontal="left" vertical="center" indent="1"/>
    </xf>
    <xf numFmtId="0" fontId="6" fillId="0" borderId="10" xfId="4" applyFont="1" applyBorder="1" applyAlignment="1">
      <alignment horizontal="left" vertical="center"/>
    </xf>
    <xf numFmtId="0" fontId="6" fillId="0" borderId="3" xfId="4" applyFont="1" applyBorder="1" applyAlignment="1">
      <alignment horizontal="left" vertical="center"/>
    </xf>
    <xf numFmtId="0" fontId="6" fillId="0" borderId="6" xfId="4" applyFont="1" applyBorder="1" applyAlignment="1">
      <alignment horizontal="left" vertical="center"/>
    </xf>
    <xf numFmtId="38" fontId="16" fillId="0" borderId="10" xfId="2" applyFont="1" applyFill="1" applyBorder="1" applyAlignment="1">
      <alignment horizontal="right" vertical="center"/>
    </xf>
    <xf numFmtId="38" fontId="16" fillId="0" borderId="6" xfId="2" applyFont="1" applyFill="1" applyBorder="1" applyAlignment="1">
      <alignment horizontal="right" vertical="center"/>
    </xf>
    <xf numFmtId="0" fontId="6" fillId="0" borderId="7" xfId="4" applyFont="1" applyBorder="1" applyAlignment="1">
      <alignment horizontal="center" vertical="center"/>
    </xf>
    <xf numFmtId="0" fontId="6" fillId="0" borderId="8" xfId="4" applyFont="1" applyBorder="1" applyAlignment="1">
      <alignment horizontal="center" vertical="center"/>
    </xf>
    <xf numFmtId="0" fontId="6" fillId="0" borderId="10" xfId="4" applyFont="1" applyBorder="1" applyAlignment="1">
      <alignment horizontal="center" vertical="center"/>
    </xf>
    <xf numFmtId="0" fontId="6" fillId="0" borderId="6" xfId="4" applyFont="1" applyBorder="1" applyAlignment="1">
      <alignment horizontal="center" vertical="center"/>
    </xf>
    <xf numFmtId="0" fontId="16" fillId="0" borderId="2" xfId="4" applyFont="1" applyBorder="1" applyAlignment="1">
      <alignment horizontal="left" vertical="center" wrapText="1"/>
    </xf>
    <xf numFmtId="0" fontId="17" fillId="0" borderId="1" xfId="0" applyFont="1" applyBorder="1" applyAlignment="1">
      <alignment horizontal="center" vertical="center" shrinkToFit="1"/>
    </xf>
    <xf numFmtId="38" fontId="17" fillId="0" borderId="1" xfId="2" applyFont="1" applyBorder="1" applyAlignment="1">
      <alignment horizontal="center" vertical="center" shrinkToFit="1"/>
    </xf>
    <xf numFmtId="0" fontId="8" fillId="0" borderId="0" xfId="4" applyFont="1" applyAlignment="1">
      <alignment horizontal="right" vertical="center"/>
    </xf>
    <xf numFmtId="0" fontId="6" fillId="0" borderId="0" xfId="4" applyFont="1" applyAlignment="1">
      <alignment horizontal="center" vertical="center" wrapText="1" shrinkToFit="1"/>
    </xf>
    <xf numFmtId="0" fontId="6" fillId="0" borderId="1" xfId="4" applyFont="1" applyBorder="1" applyAlignment="1">
      <alignment horizontal="center" vertical="center"/>
    </xf>
    <xf numFmtId="0" fontId="16" fillId="0" borderId="1" xfId="4" applyFont="1" applyBorder="1" applyAlignment="1">
      <alignment horizontal="left" vertical="center"/>
    </xf>
    <xf numFmtId="0" fontId="9" fillId="0" borderId="0" xfId="4" applyFont="1" applyAlignment="1">
      <alignment horizontal="center" vertical="center"/>
    </xf>
    <xf numFmtId="177" fontId="6" fillId="3" borderId="2" xfId="4" applyNumberFormat="1" applyFont="1" applyFill="1" applyBorder="1" applyAlignment="1">
      <alignment horizontal="center" vertical="center" wrapText="1"/>
    </xf>
    <xf numFmtId="0" fontId="6" fillId="3" borderId="4" xfId="4" applyFont="1" applyFill="1" applyBorder="1" applyAlignment="1">
      <alignment horizontal="center" vertical="center" wrapText="1"/>
    </xf>
    <xf numFmtId="38" fontId="14" fillId="0" borderId="9" xfId="2" applyFont="1" applyBorder="1" applyAlignment="1">
      <alignment horizontal="right" vertical="center"/>
    </xf>
    <xf numFmtId="38" fontId="14" fillId="0" borderId="4" xfId="2" applyFont="1" applyBorder="1" applyAlignment="1">
      <alignment horizontal="right" vertical="center"/>
    </xf>
    <xf numFmtId="177" fontId="14" fillId="0" borderId="5" xfId="4" applyNumberFormat="1" applyFont="1" applyBorder="1" applyAlignment="1">
      <alignment horizontal="right" vertical="center"/>
    </xf>
    <xf numFmtId="0" fontId="14" fillId="0" borderId="5" xfId="4" applyNumberFormat="1" applyFont="1" applyBorder="1" applyAlignment="1">
      <alignment horizontal="right" vertical="center"/>
    </xf>
    <xf numFmtId="38" fontId="14" fillId="0" borderId="9" xfId="2" applyFont="1" applyBorder="1" applyAlignment="1">
      <alignment horizontal="right" vertical="center" wrapText="1"/>
    </xf>
    <xf numFmtId="0" fontId="14" fillId="0" borderId="9" xfId="4" applyFont="1" applyBorder="1" applyAlignment="1">
      <alignment horizontal="left" vertical="center"/>
    </xf>
    <xf numFmtId="0" fontId="14" fillId="0" borderId="2" xfId="4" applyFont="1" applyBorder="1" applyAlignment="1">
      <alignment horizontal="left" vertical="center"/>
    </xf>
    <xf numFmtId="0" fontId="14" fillId="0" borderId="4" xfId="4" applyFont="1" applyBorder="1" applyAlignment="1">
      <alignment horizontal="left" vertical="center"/>
    </xf>
    <xf numFmtId="0" fontId="6" fillId="0" borderId="17" xfId="4" applyFont="1" applyBorder="1" applyAlignment="1">
      <alignment horizontal="center" vertical="center"/>
    </xf>
    <xf numFmtId="0" fontId="6" fillId="0" borderId="22" xfId="4" applyFont="1" applyBorder="1" applyAlignment="1">
      <alignment horizontal="center" vertical="center"/>
    </xf>
    <xf numFmtId="0" fontId="14" fillId="0" borderId="17" xfId="4" applyFont="1" applyBorder="1" applyAlignment="1">
      <alignment horizontal="left" vertical="center"/>
    </xf>
    <xf numFmtId="0" fontId="14" fillId="0" borderId="22" xfId="4" applyFont="1" applyBorder="1" applyAlignment="1">
      <alignment horizontal="left" vertical="center"/>
    </xf>
    <xf numFmtId="0" fontId="14" fillId="0" borderId="18" xfId="4" applyFont="1" applyBorder="1" applyAlignment="1">
      <alignment horizontal="left" vertical="center"/>
    </xf>
    <xf numFmtId="38" fontId="14" fillId="0" borderId="17" xfId="2" applyFont="1" applyFill="1" applyBorder="1" applyAlignment="1">
      <alignment horizontal="right" vertical="center"/>
    </xf>
    <xf numFmtId="38" fontId="14" fillId="0" borderId="18" xfId="2" applyFont="1" applyFill="1" applyBorder="1" applyAlignment="1">
      <alignment horizontal="right" vertical="center"/>
    </xf>
    <xf numFmtId="0" fontId="14" fillId="0" borderId="20" xfId="4" applyFont="1" applyBorder="1" applyAlignment="1">
      <alignment horizontal="left" vertical="center"/>
    </xf>
    <xf numFmtId="0" fontId="14" fillId="0" borderId="23" xfId="4" applyFont="1" applyBorder="1" applyAlignment="1">
      <alignment horizontal="left" vertical="center"/>
    </xf>
    <xf numFmtId="0" fontId="14" fillId="0" borderId="21" xfId="4" applyFont="1" applyBorder="1" applyAlignment="1">
      <alignment horizontal="left" vertical="center"/>
    </xf>
    <xf numFmtId="38" fontId="14" fillId="0" borderId="20" xfId="2" applyFont="1" applyFill="1" applyBorder="1" applyAlignment="1">
      <alignment horizontal="right" vertical="center"/>
    </xf>
    <xf numFmtId="38" fontId="14" fillId="0" borderId="21" xfId="2" applyFont="1" applyFill="1" applyBorder="1" applyAlignment="1">
      <alignment horizontal="right" vertical="center"/>
    </xf>
    <xf numFmtId="0" fontId="6" fillId="0" borderId="14" xfId="4" applyFont="1" applyBorder="1" applyAlignment="1">
      <alignment horizontal="center" vertical="center"/>
    </xf>
    <xf numFmtId="0" fontId="6" fillId="0" borderId="15" xfId="4" applyFont="1" applyBorder="1" applyAlignment="1">
      <alignment horizontal="center" vertical="center"/>
    </xf>
    <xf numFmtId="0" fontId="14" fillId="0" borderId="13" xfId="4" applyFont="1" applyBorder="1" applyAlignment="1">
      <alignment horizontal="left" vertical="center"/>
    </xf>
    <xf numFmtId="38" fontId="14" fillId="0" borderId="13" xfId="2" applyFont="1" applyFill="1" applyBorder="1" applyAlignment="1">
      <alignment horizontal="right" vertical="center"/>
    </xf>
    <xf numFmtId="0" fontId="6" fillId="0" borderId="18" xfId="4" applyFont="1" applyBorder="1" applyAlignment="1">
      <alignment horizontal="center" vertical="center"/>
    </xf>
    <xf numFmtId="0" fontId="14" fillId="0" borderId="16" xfId="4" applyFont="1" applyBorder="1" applyAlignment="1">
      <alignment horizontal="left" vertical="center"/>
    </xf>
    <xf numFmtId="38" fontId="14" fillId="0" borderId="16" xfId="2" applyFont="1" applyFill="1" applyBorder="1" applyAlignment="1">
      <alignment horizontal="right" vertical="center"/>
    </xf>
    <xf numFmtId="0" fontId="6" fillId="0" borderId="3" xfId="4" applyFont="1" applyBorder="1" applyAlignment="1">
      <alignment horizontal="center" vertical="center"/>
    </xf>
    <xf numFmtId="0" fontId="14" fillId="0" borderId="10" xfId="4" applyFont="1" applyBorder="1" applyAlignment="1">
      <alignment horizontal="left" vertical="center"/>
    </xf>
    <xf numFmtId="0" fontId="14" fillId="0" borderId="3" xfId="4" applyFont="1" applyBorder="1" applyAlignment="1">
      <alignment horizontal="left" vertical="center"/>
    </xf>
    <xf numFmtId="0" fontId="14" fillId="0" borderId="6" xfId="4" applyFont="1" applyBorder="1" applyAlignment="1">
      <alignment horizontal="left" vertical="center"/>
    </xf>
    <xf numFmtId="38" fontId="14" fillId="0" borderId="10" xfId="2" applyFont="1" applyFill="1" applyBorder="1" applyAlignment="1">
      <alignment horizontal="right" vertical="center"/>
    </xf>
    <xf numFmtId="38" fontId="14" fillId="0" borderId="6" xfId="2" applyFont="1" applyFill="1" applyBorder="1" applyAlignment="1">
      <alignment horizontal="right" vertical="center"/>
    </xf>
    <xf numFmtId="0" fontId="6" fillId="0" borderId="20" xfId="4" applyFont="1" applyBorder="1" applyAlignment="1">
      <alignment horizontal="center" vertical="center"/>
    </xf>
    <xf numFmtId="0" fontId="6" fillId="0" borderId="23" xfId="4" applyFont="1" applyBorder="1" applyAlignment="1">
      <alignment horizontal="center" vertical="center"/>
    </xf>
    <xf numFmtId="177" fontId="14" fillId="0" borderId="8" xfId="4" applyNumberFormat="1" applyFont="1" applyBorder="1" applyAlignment="1">
      <alignment horizontal="right" vertical="center"/>
    </xf>
    <xf numFmtId="0" fontId="14" fillId="0" borderId="8" xfId="4" applyNumberFormat="1" applyFont="1" applyBorder="1" applyAlignment="1">
      <alignment horizontal="right" vertical="center"/>
    </xf>
    <xf numFmtId="0" fontId="14" fillId="0" borderId="2" xfId="4" applyFont="1" applyBorder="1" applyAlignment="1">
      <alignment horizontal="left" vertical="center" wrapText="1"/>
    </xf>
    <xf numFmtId="0" fontId="15" fillId="0" borderId="1" xfId="0" applyFont="1" applyBorder="1" applyAlignment="1">
      <alignment horizontal="center" vertical="center" shrinkToFit="1"/>
    </xf>
    <xf numFmtId="38" fontId="15" fillId="0" borderId="1" xfId="2" applyFont="1" applyBorder="1" applyAlignment="1">
      <alignment horizontal="center" vertical="center" shrinkToFit="1"/>
    </xf>
    <xf numFmtId="0" fontId="14" fillId="0" borderId="1" xfId="4" applyFont="1" applyBorder="1" applyAlignment="1">
      <alignment horizontal="left" vertical="center"/>
    </xf>
  </cellXfs>
  <cellStyles count="6">
    <cellStyle name="パーセント" xfId="5" builtinId="5"/>
    <cellStyle name="桁区切り" xfId="2" builtinId="6"/>
    <cellStyle name="桁区切り [0.00]" xfId="1" builtinId="3"/>
    <cellStyle name="標準" xfId="0" builtinId="0"/>
    <cellStyle name="標準_10工事費内訳書様式Ｈ24.4.新設" xfId="4" xr:uid="{64D4F825-50B9-45F0-A82E-463152D88569}"/>
    <cellStyle name="標準_見積書(小中床清掃）" xfId="3" xr:uid="{79C64D80-8D06-4248-9251-576A9477A6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267821</xdr:colOff>
      <xdr:row>5</xdr:row>
      <xdr:rowOff>20172</xdr:rowOff>
    </xdr:from>
    <xdr:to>
      <xdr:col>15</xdr:col>
      <xdr:colOff>661147</xdr:colOff>
      <xdr:row>7</xdr:row>
      <xdr:rowOff>235323</xdr:rowOff>
    </xdr:to>
    <xdr:sp macro="" textlink="">
      <xdr:nvSpPr>
        <xdr:cNvPr id="2" name="テキスト ボックス 1">
          <a:extLst>
            <a:ext uri="{FF2B5EF4-FFF2-40B4-BE49-F238E27FC236}">
              <a16:creationId xmlns:a16="http://schemas.microsoft.com/office/drawing/2014/main" id="{27C0ED0D-BB66-4ECF-83BA-08DEF8545E2C}"/>
            </a:ext>
          </a:extLst>
        </xdr:cNvPr>
        <xdr:cNvSpPr txBox="1"/>
      </xdr:nvSpPr>
      <xdr:spPr>
        <a:xfrm>
          <a:off x="8123145" y="1532966"/>
          <a:ext cx="4349002" cy="8202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委任状が提出されている場合、</a:t>
          </a:r>
          <a:endParaRPr kumimoji="1" lang="en-US" altLang="ja-JP" sz="1100"/>
        </a:p>
        <a:p>
          <a:r>
            <a:rPr kumimoji="1" lang="ja-JP" altLang="en-US" sz="1100"/>
            <a:t>内訳書も入札代理人の名義、押印で可。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302560</xdr:colOff>
      <xdr:row>1</xdr:row>
      <xdr:rowOff>201705</xdr:rowOff>
    </xdr:from>
    <xdr:to>
      <xdr:col>10</xdr:col>
      <xdr:colOff>560295</xdr:colOff>
      <xdr:row>3</xdr:row>
      <xdr:rowOff>33618</xdr:rowOff>
    </xdr:to>
    <xdr:sp macro="" textlink="">
      <xdr:nvSpPr>
        <xdr:cNvPr id="3" name="テキスト ボックス 2">
          <a:extLst>
            <a:ext uri="{FF2B5EF4-FFF2-40B4-BE49-F238E27FC236}">
              <a16:creationId xmlns:a16="http://schemas.microsoft.com/office/drawing/2014/main" id="{2C93187F-F8B0-4FED-AD19-25B3D00A8635}"/>
            </a:ext>
          </a:extLst>
        </xdr:cNvPr>
        <xdr:cNvSpPr txBox="1"/>
      </xdr:nvSpPr>
      <xdr:spPr>
        <a:xfrm>
          <a:off x="6544236" y="201705"/>
          <a:ext cx="1064559" cy="45944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m17358/AppData/Local/Microsoft/Windows/Temporary%20Internet%20Files/Content.IE5/GNSGQC28/&#35506;&#38263;/&#24037;&#20107;&#12373;/H23&#31649;&#29702;&#21488;&#24115;&#1237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管理台帳"/>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BABF-4E5B-43AC-9179-80A87739B98D}">
  <sheetPr>
    <pageSetUpPr fitToPage="1"/>
  </sheetPr>
  <dimension ref="A1:IV48"/>
  <sheetViews>
    <sheetView showZeros="0" tabSelected="1" view="pageBreakPreview" zoomScale="85" zoomScaleNormal="100" zoomScaleSheetLayoutView="85" workbookViewId="0">
      <selection activeCell="J16" sqref="J16"/>
    </sheetView>
  </sheetViews>
  <sheetFormatPr defaultColWidth="8.875" defaultRowHeight="13.5" x14ac:dyDescent="0.15"/>
  <cols>
    <col min="1" max="1" width="16.625" style="1" customWidth="1"/>
    <col min="2" max="2" width="7.125" style="1" customWidth="1"/>
    <col min="3" max="3" width="4.125" style="1" customWidth="1"/>
    <col min="4" max="7" width="8.625" style="1" customWidth="1"/>
    <col min="8" max="8" width="9.5" style="1" bestFit="1" customWidth="1"/>
    <col min="9" max="9" width="9.875" style="1" customWidth="1"/>
    <col min="10" max="10" width="10.625" style="8" customWidth="1"/>
    <col min="11" max="11" width="10.625" style="1" customWidth="1"/>
    <col min="12" max="13" width="8.875" style="1" customWidth="1"/>
    <col min="14" max="14" width="22.875" style="1" customWidth="1"/>
    <col min="15" max="15" width="11.25" style="1" customWidth="1"/>
    <col min="16" max="16" width="46.5" style="1" customWidth="1"/>
    <col min="17" max="255" width="8.875" style="1" customWidth="1"/>
    <col min="256" max="16384" width="8.875" style="9"/>
  </cols>
  <sheetData>
    <row r="1" spans="1:256" ht="24" customHeight="1" x14ac:dyDescent="0.15">
      <c r="A1" s="1" t="s">
        <v>76</v>
      </c>
    </row>
    <row r="2" spans="1:256" s="1" customFormat="1" ht="24" customHeight="1" x14ac:dyDescent="0.15">
      <c r="A2" s="175" t="s">
        <v>65</v>
      </c>
      <c r="B2" s="175"/>
      <c r="C2" s="175"/>
      <c r="D2" s="175"/>
      <c r="E2" s="175"/>
      <c r="F2" s="175"/>
      <c r="G2" s="175"/>
      <c r="H2" s="175"/>
      <c r="I2" s="175"/>
      <c r="J2" s="175"/>
      <c r="K2" s="175"/>
      <c r="L2" s="1" t="s">
        <v>30</v>
      </c>
      <c r="IV2" s="9"/>
    </row>
    <row r="3" spans="1:256" s="1" customFormat="1" ht="24" customHeight="1" x14ac:dyDescent="0.15">
      <c r="A3" s="35"/>
      <c r="B3" s="35"/>
      <c r="C3" s="35"/>
      <c r="D3" s="35"/>
      <c r="E3" s="35"/>
      <c r="F3" s="35"/>
      <c r="G3" s="35"/>
      <c r="H3" s="35"/>
      <c r="I3" s="35"/>
      <c r="K3" s="34" t="s">
        <v>2</v>
      </c>
      <c r="L3" s="74"/>
      <c r="M3" s="74"/>
      <c r="IV3" s="9"/>
    </row>
    <row r="4" spans="1:256" s="1" customFormat="1" ht="24" customHeight="1" x14ac:dyDescent="0.15">
      <c r="A4" s="10" t="s">
        <v>1</v>
      </c>
      <c r="B4" s="35"/>
      <c r="C4" s="35"/>
      <c r="D4" s="35"/>
      <c r="E4" s="35"/>
      <c r="F4" s="35"/>
      <c r="G4" s="35"/>
      <c r="H4" s="35"/>
      <c r="I4" s="35"/>
      <c r="J4" s="35"/>
      <c r="K4" s="74"/>
      <c r="L4" s="74"/>
      <c r="M4" s="74"/>
      <c r="IV4" s="9"/>
    </row>
    <row r="5" spans="1:256" s="1" customFormat="1" ht="12" customHeight="1" x14ac:dyDescent="0.15">
      <c r="B5" s="3"/>
      <c r="C5" s="3"/>
      <c r="D5" s="14"/>
      <c r="E5" s="14"/>
      <c r="F5" s="14"/>
      <c r="G5" s="14"/>
      <c r="H5" s="14"/>
      <c r="I5" s="14"/>
      <c r="J5" s="14"/>
      <c r="IV5" s="9"/>
    </row>
    <row r="6" spans="1:256" s="1" customFormat="1" ht="24" customHeight="1" x14ac:dyDescent="0.15">
      <c r="C6" s="13"/>
      <c r="D6" s="172" t="s">
        <v>82</v>
      </c>
      <c r="E6" s="172"/>
      <c r="F6" s="173" t="s">
        <v>80</v>
      </c>
      <c r="G6" s="173"/>
      <c r="H6" s="174"/>
      <c r="I6" s="174"/>
      <c r="J6" s="174"/>
      <c r="K6" s="174"/>
      <c r="IV6" s="9"/>
    </row>
    <row r="7" spans="1:256" s="1" customFormat="1" ht="24" customHeight="1" x14ac:dyDescent="0.15">
      <c r="D7" s="12"/>
      <c r="E7" s="27"/>
      <c r="F7" s="110" t="s">
        <v>79</v>
      </c>
      <c r="G7" s="110"/>
      <c r="H7" s="168"/>
      <c r="I7" s="168"/>
      <c r="J7" s="168"/>
      <c r="K7" s="168"/>
      <c r="IV7" s="9"/>
    </row>
    <row r="8" spans="1:256" s="1" customFormat="1" ht="24" customHeight="1" x14ac:dyDescent="0.15">
      <c r="B8" s="12"/>
      <c r="C8" s="12"/>
      <c r="D8" s="12"/>
      <c r="E8" s="27"/>
      <c r="F8" s="110" t="s">
        <v>78</v>
      </c>
      <c r="G8" s="110"/>
      <c r="H8" s="168"/>
      <c r="I8" s="168"/>
      <c r="J8" s="168"/>
      <c r="K8" s="28" t="s">
        <v>0</v>
      </c>
      <c r="IV8" s="9"/>
    </row>
    <row r="9" spans="1:256" s="1" customFormat="1" ht="24" customHeight="1" x14ac:dyDescent="0.15">
      <c r="C9" s="104"/>
      <c r="D9" s="172" t="s">
        <v>77</v>
      </c>
      <c r="E9" s="172"/>
      <c r="F9" s="173" t="s">
        <v>80</v>
      </c>
      <c r="G9" s="173"/>
      <c r="H9" s="174"/>
      <c r="I9" s="174"/>
      <c r="J9" s="174"/>
      <c r="K9" s="174"/>
      <c r="IV9" s="9"/>
    </row>
    <row r="10" spans="1:256" s="1" customFormat="1" ht="24" customHeight="1" x14ac:dyDescent="0.15">
      <c r="D10" s="12"/>
      <c r="E10" s="27"/>
      <c r="F10" s="110" t="s">
        <v>79</v>
      </c>
      <c r="G10" s="110"/>
      <c r="H10" s="168"/>
      <c r="I10" s="168"/>
      <c r="J10" s="168"/>
      <c r="K10" s="168"/>
      <c r="IV10" s="9"/>
    </row>
    <row r="11" spans="1:256" s="1" customFormat="1" ht="24" customHeight="1" x14ac:dyDescent="0.15">
      <c r="B11" s="12"/>
      <c r="C11" s="12"/>
      <c r="D11" s="12"/>
      <c r="E11" s="27"/>
      <c r="F11" s="110" t="s">
        <v>81</v>
      </c>
      <c r="G11" s="110"/>
      <c r="H11" s="168"/>
      <c r="I11" s="168"/>
      <c r="J11" s="168"/>
      <c r="K11" s="103" t="s">
        <v>0</v>
      </c>
      <c r="IV11" s="9"/>
    </row>
    <row r="12" spans="1:256" s="1" customFormat="1" ht="12" customHeight="1" x14ac:dyDescent="0.15">
      <c r="B12" s="11"/>
      <c r="C12" s="11"/>
      <c r="D12" s="12"/>
      <c r="E12" s="12"/>
      <c r="F12" s="5"/>
      <c r="G12" s="5"/>
      <c r="H12" s="5"/>
      <c r="I12" s="5"/>
      <c r="J12" s="6"/>
      <c r="K12" s="16"/>
      <c r="IV12" s="9"/>
    </row>
    <row r="13" spans="1:256" s="1" customFormat="1" ht="24" customHeight="1" x14ac:dyDescent="0.15">
      <c r="A13" s="26" t="s">
        <v>70</v>
      </c>
      <c r="B13" s="169"/>
      <c r="C13" s="169"/>
      <c r="D13" s="169"/>
      <c r="E13" s="169"/>
      <c r="F13" s="169"/>
      <c r="G13" s="169"/>
      <c r="H13" s="169"/>
      <c r="I13" s="169"/>
      <c r="J13" s="169"/>
      <c r="K13" s="35"/>
      <c r="L13" s="1" t="s">
        <v>31</v>
      </c>
      <c r="IV13" s="9"/>
    </row>
    <row r="14" spans="1:256" s="1" customFormat="1" ht="12" customHeight="1" x14ac:dyDescent="0.15">
      <c r="A14" s="26"/>
      <c r="B14" s="75"/>
      <c r="C14" s="75"/>
      <c r="D14" s="75"/>
      <c r="E14" s="75"/>
      <c r="F14" s="75"/>
      <c r="G14" s="75"/>
      <c r="H14" s="75"/>
      <c r="I14" s="76"/>
      <c r="J14" s="76"/>
      <c r="K14" s="35"/>
      <c r="IV14" s="9"/>
    </row>
    <row r="15" spans="1:256" s="1" customFormat="1" ht="24" customHeight="1" x14ac:dyDescent="0.15">
      <c r="A15" s="26" t="s">
        <v>33</v>
      </c>
      <c r="B15" s="170"/>
      <c r="C15" s="170"/>
      <c r="D15" s="170"/>
      <c r="E15" s="170"/>
      <c r="F15" s="170"/>
      <c r="G15" s="33" t="s">
        <v>20</v>
      </c>
      <c r="H15" s="171" t="s">
        <v>60</v>
      </c>
      <c r="I15" s="171"/>
      <c r="J15" s="105">
        <f>SUM(K20:K23)+J29</f>
        <v>0</v>
      </c>
      <c r="K15" s="65" t="s">
        <v>73</v>
      </c>
      <c r="L15" s="1" t="s">
        <v>32</v>
      </c>
      <c r="IV15" s="9"/>
    </row>
    <row r="16" spans="1:256" s="1" customFormat="1" ht="24" customHeight="1" x14ac:dyDescent="0.15">
      <c r="B16" s="3"/>
      <c r="C16" s="3"/>
      <c r="J16" s="100"/>
      <c r="K16" s="10" t="s">
        <v>74</v>
      </c>
      <c r="IV16" s="9"/>
    </row>
    <row r="17" spans="1:256" s="1" customFormat="1" ht="24" customHeight="1" x14ac:dyDescent="0.15">
      <c r="A17" s="4" t="s">
        <v>16</v>
      </c>
      <c r="B17" s="3"/>
      <c r="C17" s="3"/>
      <c r="J17" s="7"/>
      <c r="K17" s="35"/>
      <c r="IV17" s="9"/>
    </row>
    <row r="18" spans="1:256" s="1" customFormat="1" ht="24" customHeight="1" x14ac:dyDescent="0.15">
      <c r="A18" s="164" t="s">
        <v>3</v>
      </c>
      <c r="B18" s="166" t="s">
        <v>4</v>
      </c>
      <c r="C18" s="167"/>
      <c r="D18" s="164" t="s">
        <v>9</v>
      </c>
      <c r="E18" s="139"/>
      <c r="F18" s="166" t="s">
        <v>8</v>
      </c>
      <c r="G18" s="136"/>
      <c r="H18" s="166" t="s">
        <v>18</v>
      </c>
      <c r="I18" s="167"/>
      <c r="J18" s="156" t="s">
        <v>17</v>
      </c>
      <c r="K18" s="142"/>
      <c r="IV18" s="9"/>
    </row>
    <row r="19" spans="1:256" s="1" customFormat="1" ht="24" customHeight="1" x14ac:dyDescent="0.15">
      <c r="A19" s="165"/>
      <c r="B19" s="152"/>
      <c r="C19" s="153"/>
      <c r="D19" s="20" t="s">
        <v>6</v>
      </c>
      <c r="E19" s="19" t="s">
        <v>7</v>
      </c>
      <c r="F19" s="20" t="s">
        <v>6</v>
      </c>
      <c r="G19" s="19" t="s">
        <v>7</v>
      </c>
      <c r="H19" s="25"/>
      <c r="I19" s="19" t="s">
        <v>10</v>
      </c>
      <c r="J19" s="24" t="s">
        <v>6</v>
      </c>
      <c r="K19" s="19" t="s">
        <v>7</v>
      </c>
      <c r="IV19" s="9"/>
    </row>
    <row r="20" spans="1:256" s="1" customFormat="1" ht="21.95" customHeight="1" x14ac:dyDescent="0.15">
      <c r="A20" s="77"/>
      <c r="B20" s="78"/>
      <c r="C20" s="21" t="s">
        <v>5</v>
      </c>
      <c r="D20" s="79"/>
      <c r="E20" s="79"/>
      <c r="F20" s="79">
        <f>B20*D20</f>
        <v>0</v>
      </c>
      <c r="G20" s="79">
        <f>B20*E20</f>
        <v>0</v>
      </c>
      <c r="H20" s="80"/>
      <c r="I20" s="80"/>
      <c r="J20" s="81">
        <f>B20*D20*H20</f>
        <v>0</v>
      </c>
      <c r="K20" s="82">
        <f>B20*E20*H20</f>
        <v>0</v>
      </c>
      <c r="IV20" s="9"/>
    </row>
    <row r="21" spans="1:256" s="1" customFormat="1" ht="21.95" customHeight="1" x14ac:dyDescent="0.15">
      <c r="A21" s="83"/>
      <c r="B21" s="84"/>
      <c r="C21" s="22" t="s">
        <v>5</v>
      </c>
      <c r="D21" s="85"/>
      <c r="E21" s="85"/>
      <c r="F21" s="85">
        <f t="shared" ref="F21:F22" si="0">B21*D21</f>
        <v>0</v>
      </c>
      <c r="G21" s="85">
        <f t="shared" ref="G21:G22" si="1">B21*E21</f>
        <v>0</v>
      </c>
      <c r="H21" s="86"/>
      <c r="I21" s="86"/>
      <c r="J21" s="87">
        <f t="shared" ref="J21:J23" si="2">B21*D21*H21</f>
        <v>0</v>
      </c>
      <c r="K21" s="88">
        <f t="shared" ref="K21:K23" si="3">B21*E21*H21</f>
        <v>0</v>
      </c>
      <c r="IV21" s="9"/>
    </row>
    <row r="22" spans="1:256" s="1" customFormat="1" ht="21.95" customHeight="1" x14ac:dyDescent="0.15">
      <c r="A22" s="83"/>
      <c r="B22" s="84"/>
      <c r="C22" s="22" t="s">
        <v>5</v>
      </c>
      <c r="D22" s="85"/>
      <c r="E22" s="85"/>
      <c r="F22" s="85">
        <f t="shared" si="0"/>
        <v>0</v>
      </c>
      <c r="G22" s="85">
        <f t="shared" si="1"/>
        <v>0</v>
      </c>
      <c r="H22" s="86"/>
      <c r="I22" s="86"/>
      <c r="J22" s="87">
        <f t="shared" si="2"/>
        <v>0</v>
      </c>
      <c r="K22" s="88">
        <f t="shared" si="3"/>
        <v>0</v>
      </c>
      <c r="IV22" s="9"/>
    </row>
    <row r="23" spans="1:256" s="1" customFormat="1" ht="21.95" customHeight="1" x14ac:dyDescent="0.15">
      <c r="A23" s="89"/>
      <c r="B23" s="90"/>
      <c r="C23" s="23" t="s">
        <v>5</v>
      </c>
      <c r="D23" s="91"/>
      <c r="E23" s="91"/>
      <c r="F23" s="91"/>
      <c r="G23" s="91"/>
      <c r="H23" s="92"/>
      <c r="I23" s="92"/>
      <c r="J23" s="93">
        <f t="shared" si="2"/>
        <v>0</v>
      </c>
      <c r="K23" s="94">
        <f t="shared" si="3"/>
        <v>0</v>
      </c>
      <c r="N23" s="36" t="s">
        <v>43</v>
      </c>
      <c r="O23" s="38" t="s">
        <v>41</v>
      </c>
      <c r="P23" s="40" t="s">
        <v>42</v>
      </c>
      <c r="IV23" s="9"/>
    </row>
    <row r="24" spans="1:256" s="1" customFormat="1" ht="21.95" customHeight="1" x14ac:dyDescent="0.15">
      <c r="A24" s="135" t="s">
        <v>56</v>
      </c>
      <c r="B24" s="140"/>
      <c r="C24" s="136"/>
      <c r="D24" s="95">
        <f>SUM(D20:D23)</f>
        <v>0</v>
      </c>
      <c r="E24" s="95">
        <f t="shared" ref="E24:G24" si="4">SUM(E20:E23)</f>
        <v>0</v>
      </c>
      <c r="F24" s="95">
        <f t="shared" si="4"/>
        <v>0</v>
      </c>
      <c r="G24" s="95">
        <f t="shared" si="4"/>
        <v>0</v>
      </c>
      <c r="H24" s="18" t="s">
        <v>57</v>
      </c>
      <c r="I24" s="17" t="s">
        <v>57</v>
      </c>
      <c r="J24" s="96">
        <f>SUM(J20:J23)</f>
        <v>0</v>
      </c>
      <c r="K24" s="97">
        <f>SUM(K20:K23)</f>
        <v>0</v>
      </c>
      <c r="N24" s="37" t="s">
        <v>36</v>
      </c>
      <c r="O24" s="39">
        <v>5.14</v>
      </c>
      <c r="P24" s="41" t="s">
        <v>44</v>
      </c>
      <c r="IV24" s="9"/>
    </row>
    <row r="25" spans="1:256" s="1" customFormat="1" ht="20.100000000000001" customHeight="1" x14ac:dyDescent="0.15">
      <c r="A25" s="16"/>
      <c r="B25" s="26"/>
      <c r="C25" s="26"/>
      <c r="D25" s="98"/>
      <c r="E25" s="98"/>
      <c r="F25" s="98"/>
      <c r="G25" s="98"/>
      <c r="H25" s="26"/>
      <c r="I25" s="26"/>
      <c r="J25" s="67" t="s">
        <v>61</v>
      </c>
      <c r="K25" s="62"/>
      <c r="N25" s="37" t="s">
        <v>37</v>
      </c>
      <c r="O25" s="39">
        <v>9.15</v>
      </c>
      <c r="P25" s="41" t="s">
        <v>45</v>
      </c>
      <c r="IV25" s="9"/>
    </row>
    <row r="26" spans="1:256" s="1" customFormat="1" ht="21.95" customHeight="1" x14ac:dyDescent="0.15">
      <c r="A26" s="4" t="s">
        <v>51</v>
      </c>
      <c r="B26" s="3"/>
      <c r="C26" s="3"/>
      <c r="J26" s="7"/>
      <c r="K26" s="35"/>
      <c r="N26" s="37" t="s">
        <v>38</v>
      </c>
      <c r="O26" s="39">
        <v>1.62</v>
      </c>
      <c r="P26" s="41"/>
      <c r="IV26" s="9"/>
    </row>
    <row r="27" spans="1:256" s="1" customFormat="1" ht="21.95" customHeight="1" x14ac:dyDescent="0.15">
      <c r="A27" s="139" t="s">
        <v>11</v>
      </c>
      <c r="B27" s="139"/>
      <c r="C27" s="135" t="s">
        <v>15</v>
      </c>
      <c r="D27" s="140"/>
      <c r="E27" s="140"/>
      <c r="F27" s="140"/>
      <c r="G27" s="140"/>
      <c r="H27" s="140"/>
      <c r="I27" s="136"/>
      <c r="J27" s="156" t="s">
        <v>17</v>
      </c>
      <c r="K27" s="142"/>
      <c r="N27" s="37" t="s">
        <v>39</v>
      </c>
      <c r="O27" s="39">
        <v>1.0999999999999999E-2</v>
      </c>
      <c r="P27" s="41" t="s">
        <v>75</v>
      </c>
      <c r="IV27" s="9"/>
    </row>
    <row r="28" spans="1:256" s="1" customFormat="1" ht="21.95" customHeight="1" x14ac:dyDescent="0.15">
      <c r="A28" s="157" t="s">
        <v>50</v>
      </c>
      <c r="B28" s="158"/>
      <c r="C28" s="159"/>
      <c r="D28" s="160"/>
      <c r="E28" s="160"/>
      <c r="F28" s="160"/>
      <c r="G28" s="160"/>
      <c r="H28" s="160"/>
      <c r="I28" s="161"/>
      <c r="J28" s="162"/>
      <c r="K28" s="163"/>
      <c r="N28" s="37" t="s">
        <v>48</v>
      </c>
      <c r="O28" s="39">
        <v>0.36</v>
      </c>
      <c r="P28" s="41"/>
      <c r="IV28" s="9"/>
    </row>
    <row r="29" spans="1:256" s="1" customFormat="1" ht="21.95" customHeight="1" x14ac:dyDescent="0.15">
      <c r="A29" s="150" t="s">
        <v>49</v>
      </c>
      <c r="B29" s="151"/>
      <c r="C29" s="130"/>
      <c r="D29" s="131"/>
      <c r="E29" s="131"/>
      <c r="F29" s="131"/>
      <c r="G29" s="131"/>
      <c r="H29" s="131"/>
      <c r="I29" s="132"/>
      <c r="J29" s="133"/>
      <c r="K29" s="134"/>
      <c r="N29" s="37" t="s">
        <v>40</v>
      </c>
      <c r="O29" s="39">
        <v>0.115</v>
      </c>
      <c r="P29" s="41" t="s">
        <v>46</v>
      </c>
      <c r="IV29" s="9"/>
    </row>
    <row r="30" spans="1:256" s="1" customFormat="1" ht="21.95" customHeight="1" x14ac:dyDescent="0.15">
      <c r="A30" s="26"/>
      <c r="B30" s="26"/>
      <c r="C30" s="30"/>
      <c r="D30" s="30"/>
      <c r="E30" s="30"/>
      <c r="F30" s="30"/>
      <c r="G30" s="30"/>
      <c r="H30" s="152" t="s">
        <v>25</v>
      </c>
      <c r="I30" s="153"/>
      <c r="J30" s="154">
        <f>SUM(J28:K29)</f>
        <v>0</v>
      </c>
      <c r="K30" s="155"/>
      <c r="IV30" s="9"/>
    </row>
    <row r="31" spans="1:256" s="1" customFormat="1" ht="21.95" customHeight="1" x14ac:dyDescent="0.15">
      <c r="A31" s="4" t="s">
        <v>28</v>
      </c>
      <c r="B31" s="3"/>
      <c r="C31" s="3"/>
      <c r="J31" s="7"/>
      <c r="K31" s="35"/>
      <c r="IV31" s="9"/>
    </row>
    <row r="32" spans="1:256" s="1" customFormat="1" ht="21.95" customHeight="1" x14ac:dyDescent="0.15">
      <c r="A32" s="139" t="s">
        <v>11</v>
      </c>
      <c r="B32" s="139"/>
      <c r="C32" s="135" t="s">
        <v>15</v>
      </c>
      <c r="D32" s="140"/>
      <c r="E32" s="140"/>
      <c r="F32" s="140"/>
      <c r="G32" s="140"/>
      <c r="H32" s="140"/>
      <c r="I32" s="136"/>
      <c r="J32" s="156" t="s">
        <v>17</v>
      </c>
      <c r="K32" s="142"/>
      <c r="IV32" s="9"/>
    </row>
    <row r="33" spans="1:256" s="1" customFormat="1" ht="21.95" customHeight="1" x14ac:dyDescent="0.15">
      <c r="A33" s="143" t="s">
        <v>22</v>
      </c>
      <c r="B33" s="144"/>
      <c r="C33" s="145"/>
      <c r="D33" s="145"/>
      <c r="E33" s="145"/>
      <c r="F33" s="145"/>
      <c r="G33" s="145"/>
      <c r="H33" s="145"/>
      <c r="I33" s="145"/>
      <c r="J33" s="146"/>
      <c r="K33" s="146"/>
      <c r="IV33" s="9"/>
    </row>
    <row r="34" spans="1:256" s="1" customFormat="1" ht="21.95" customHeight="1" x14ac:dyDescent="0.15">
      <c r="A34" s="123" t="s">
        <v>12</v>
      </c>
      <c r="B34" s="147"/>
      <c r="C34" s="148"/>
      <c r="D34" s="148"/>
      <c r="E34" s="148"/>
      <c r="F34" s="148"/>
      <c r="G34" s="148"/>
      <c r="H34" s="148"/>
      <c r="I34" s="148"/>
      <c r="J34" s="149"/>
      <c r="K34" s="149"/>
      <c r="IV34" s="9"/>
    </row>
    <row r="35" spans="1:256" s="1" customFormat="1" ht="21.95" customHeight="1" x14ac:dyDescent="0.15">
      <c r="A35" s="123" t="s">
        <v>13</v>
      </c>
      <c r="B35" s="124"/>
      <c r="C35" s="125"/>
      <c r="D35" s="126"/>
      <c r="E35" s="126"/>
      <c r="F35" s="126"/>
      <c r="G35" s="126"/>
      <c r="H35" s="126"/>
      <c r="I35" s="127"/>
      <c r="J35" s="128"/>
      <c r="K35" s="129"/>
      <c r="IV35" s="9"/>
    </row>
    <row r="36" spans="1:256" s="1" customFormat="1" ht="21.95" customHeight="1" x14ac:dyDescent="0.15">
      <c r="A36" s="123" t="s">
        <v>14</v>
      </c>
      <c r="B36" s="124"/>
      <c r="C36" s="130"/>
      <c r="D36" s="131"/>
      <c r="E36" s="131"/>
      <c r="F36" s="131"/>
      <c r="G36" s="131"/>
      <c r="H36" s="131"/>
      <c r="I36" s="132"/>
      <c r="J36" s="133"/>
      <c r="K36" s="134"/>
      <c r="IV36" s="9"/>
    </row>
    <row r="37" spans="1:256" s="1" customFormat="1" ht="21.95" customHeight="1" x14ac:dyDescent="0.15">
      <c r="A37" s="5"/>
      <c r="B37" s="5"/>
      <c r="C37" s="5"/>
      <c r="D37" s="5"/>
      <c r="E37" s="5"/>
      <c r="F37" s="5"/>
      <c r="G37" s="5"/>
      <c r="H37" s="135" t="s">
        <v>26</v>
      </c>
      <c r="I37" s="136"/>
      <c r="J37" s="137">
        <f>SUM(J33:K36)</f>
        <v>0</v>
      </c>
      <c r="K37" s="138"/>
      <c r="IV37" s="9"/>
    </row>
    <row r="38" spans="1:256" s="1" customFormat="1" ht="21.95" customHeight="1" x14ac:dyDescent="0.15">
      <c r="A38" s="12" t="s">
        <v>71</v>
      </c>
      <c r="B38" s="3"/>
      <c r="C38" s="3"/>
      <c r="J38" s="7"/>
      <c r="K38" s="35"/>
      <c r="IV38" s="9"/>
    </row>
    <row r="39" spans="1:256" s="1" customFormat="1" ht="21.95" customHeight="1" x14ac:dyDescent="0.15">
      <c r="A39" s="139" t="s">
        <v>11</v>
      </c>
      <c r="B39" s="139"/>
      <c r="C39" s="135" t="s">
        <v>15</v>
      </c>
      <c r="D39" s="140"/>
      <c r="E39" s="140"/>
      <c r="F39" s="140"/>
      <c r="G39" s="140"/>
      <c r="H39" s="140"/>
      <c r="I39" s="136"/>
      <c r="J39" s="141" t="s">
        <v>17</v>
      </c>
      <c r="K39" s="142"/>
      <c r="IV39" s="9"/>
    </row>
    <row r="40" spans="1:256" s="1" customFormat="1" ht="21.95" customHeight="1" x14ac:dyDescent="0.15">
      <c r="A40" s="119" t="s">
        <v>59</v>
      </c>
      <c r="B40" s="120"/>
      <c r="C40" s="119"/>
      <c r="D40" s="121"/>
      <c r="E40" s="121"/>
      <c r="F40" s="121"/>
      <c r="G40" s="121"/>
      <c r="H40" s="121"/>
      <c r="I40" s="120"/>
      <c r="J40" s="122"/>
      <c r="K40" s="117"/>
      <c r="IV40" s="9"/>
    </row>
    <row r="41" spans="1:256" s="1" customFormat="1" ht="16.5" x14ac:dyDescent="0.15">
      <c r="A41" s="16"/>
      <c r="B41" s="16"/>
      <c r="C41" s="29"/>
      <c r="D41" s="30"/>
      <c r="E41" s="30"/>
      <c r="F41" s="30"/>
      <c r="G41" s="30"/>
      <c r="H41" s="30"/>
      <c r="I41" s="30"/>
      <c r="J41" s="99"/>
      <c r="K41" s="99"/>
      <c r="IV41" s="9"/>
    </row>
    <row r="42" spans="1:256" s="1" customFormat="1" ht="21.95" customHeight="1" x14ac:dyDescent="0.15">
      <c r="A42" s="108" t="s">
        <v>66</v>
      </c>
      <c r="B42" s="108"/>
      <c r="C42" s="2"/>
      <c r="J42" s="7"/>
      <c r="K42" s="35"/>
      <c r="IV42" s="9"/>
    </row>
    <row r="43" spans="1:256" s="1" customFormat="1" ht="21.95" customHeight="1" x14ac:dyDescent="0.15">
      <c r="A43" s="109" t="s">
        <v>62</v>
      </c>
      <c r="B43" s="110"/>
      <c r="C43" s="110"/>
      <c r="D43" s="110"/>
      <c r="E43" s="111">
        <f>J24+J30+J37</f>
        <v>0</v>
      </c>
      <c r="F43" s="112"/>
      <c r="G43" s="113" t="s">
        <v>63</v>
      </c>
      <c r="H43" s="114"/>
      <c r="I43" s="115"/>
      <c r="J43" s="116">
        <f>E43*0.1</f>
        <v>0</v>
      </c>
      <c r="K43" s="117"/>
      <c r="IV43" s="9"/>
    </row>
    <row r="44" spans="1:256" s="1" customFormat="1" ht="34.5" customHeight="1" x14ac:dyDescent="0.15">
      <c r="A44" s="118" t="s">
        <v>27</v>
      </c>
      <c r="B44" s="118"/>
      <c r="C44" s="118"/>
      <c r="D44" s="118"/>
      <c r="E44" s="118"/>
      <c r="F44" s="118"/>
      <c r="G44" s="118"/>
      <c r="H44" s="118"/>
      <c r="I44" s="118"/>
      <c r="J44" s="118"/>
      <c r="K44" s="118"/>
      <c r="IV44" s="9"/>
    </row>
    <row r="45" spans="1:256" s="1" customFormat="1" ht="15" customHeight="1" x14ac:dyDescent="0.15">
      <c r="IV45" s="9"/>
    </row>
    <row r="46" spans="1:256" s="1" customFormat="1" ht="18" customHeight="1" x14ac:dyDescent="0.15">
      <c r="A46" s="106"/>
      <c r="B46" s="107"/>
      <c r="C46" s="107"/>
      <c r="D46" s="107"/>
      <c r="E46" s="107"/>
      <c r="F46" s="107"/>
      <c r="G46" s="107"/>
      <c r="H46" s="107"/>
      <c r="I46" s="107"/>
      <c r="J46" s="107"/>
      <c r="K46" s="107"/>
      <c r="IV46" s="9"/>
    </row>
    <row r="47" spans="1:256" s="1" customFormat="1" ht="18" customHeight="1" x14ac:dyDescent="0.15">
      <c r="A47" s="106"/>
      <c r="B47" s="107"/>
      <c r="C47" s="107"/>
      <c r="D47" s="107"/>
      <c r="E47" s="107"/>
      <c r="F47" s="107"/>
      <c r="G47" s="107"/>
      <c r="H47" s="107"/>
      <c r="I47" s="107"/>
      <c r="J47" s="107"/>
      <c r="K47" s="107"/>
      <c r="IV47" s="9"/>
    </row>
    <row r="48" spans="1:256" s="1" customFormat="1" ht="18" customHeight="1" x14ac:dyDescent="0.15">
      <c r="J48" s="8"/>
      <c r="IV48" s="9"/>
    </row>
  </sheetData>
  <mergeCells count="67">
    <mergeCell ref="A2:K2"/>
    <mergeCell ref="D6:E6"/>
    <mergeCell ref="F6:G6"/>
    <mergeCell ref="H6:K6"/>
    <mergeCell ref="F7:G7"/>
    <mergeCell ref="H7:K7"/>
    <mergeCell ref="F8:G8"/>
    <mergeCell ref="H8:J8"/>
    <mergeCell ref="B13:J13"/>
    <mergeCell ref="B15:F15"/>
    <mergeCell ref="H15:I15"/>
    <mergeCell ref="D9:E9"/>
    <mergeCell ref="F9:G9"/>
    <mergeCell ref="H9:K9"/>
    <mergeCell ref="F10:G10"/>
    <mergeCell ref="H10:K10"/>
    <mergeCell ref="F11:G11"/>
    <mergeCell ref="H11:J11"/>
    <mergeCell ref="A32:B32"/>
    <mergeCell ref="C32:I32"/>
    <mergeCell ref="J32:K32"/>
    <mergeCell ref="J18:K18"/>
    <mergeCell ref="A24:C24"/>
    <mergeCell ref="A27:B27"/>
    <mergeCell ref="C27:I27"/>
    <mergeCell ref="J27:K27"/>
    <mergeCell ref="A28:B28"/>
    <mergeCell ref="C28:I28"/>
    <mergeCell ref="J28:K28"/>
    <mergeCell ref="A18:A19"/>
    <mergeCell ref="B18:C19"/>
    <mergeCell ref="D18:E18"/>
    <mergeCell ref="F18:G18"/>
    <mergeCell ref="H18:I18"/>
    <mergeCell ref="A29:B29"/>
    <mergeCell ref="C29:I29"/>
    <mergeCell ref="J29:K29"/>
    <mergeCell ref="H30:I30"/>
    <mergeCell ref="J30:K30"/>
    <mergeCell ref="A33:B33"/>
    <mergeCell ref="C33:I33"/>
    <mergeCell ref="J33:K33"/>
    <mergeCell ref="A34:B34"/>
    <mergeCell ref="C34:I34"/>
    <mergeCell ref="J34:K34"/>
    <mergeCell ref="A40:B40"/>
    <mergeCell ref="C40:I40"/>
    <mergeCell ref="J40:K40"/>
    <mergeCell ref="A35:B35"/>
    <mergeCell ref="C35:I35"/>
    <mergeCell ref="J35:K35"/>
    <mergeCell ref="A36:B36"/>
    <mergeCell ref="C36:I36"/>
    <mergeCell ref="J36:K36"/>
    <mergeCell ref="H37:I37"/>
    <mergeCell ref="J37:K37"/>
    <mergeCell ref="A39:B39"/>
    <mergeCell ref="C39:I39"/>
    <mergeCell ref="J39:K39"/>
    <mergeCell ref="A46:K46"/>
    <mergeCell ref="A47:K47"/>
    <mergeCell ref="A42:B42"/>
    <mergeCell ref="A43:D43"/>
    <mergeCell ref="E43:F43"/>
    <mergeCell ref="G43:I43"/>
    <mergeCell ref="J43:K43"/>
    <mergeCell ref="A44:K44"/>
  </mergeCells>
  <phoneticPr fontId="4"/>
  <printOptions horizontalCentered="1"/>
  <pageMargins left="0.59055118110236227" right="0.59055118110236227" top="0.39370078740157483" bottom="0.19685039370078741" header="0.51181102362204722" footer="0.51181102362204722"/>
  <pageSetup paperSize="9" scale="89" firstPageNumber="42949631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1A02-1B70-423E-B809-A1E12BBE47D3}">
  <sheetPr>
    <pageSetUpPr fitToPage="1"/>
  </sheetPr>
  <dimension ref="A1:IV48"/>
  <sheetViews>
    <sheetView showZeros="0" view="pageBreakPreview" zoomScale="85" zoomScaleNormal="100" zoomScaleSheetLayoutView="85" workbookViewId="0">
      <selection activeCell="N12" sqref="N12"/>
    </sheetView>
  </sheetViews>
  <sheetFormatPr defaultColWidth="8.875" defaultRowHeight="13.5" x14ac:dyDescent="0.15"/>
  <cols>
    <col min="1" max="1" width="16.625" style="1" customWidth="1"/>
    <col min="2" max="2" width="7.125" style="1" customWidth="1"/>
    <col min="3" max="3" width="4.125" style="1" customWidth="1"/>
    <col min="4" max="7" width="8.625" style="1" customWidth="1"/>
    <col min="8" max="8" width="9.5" style="1" bestFit="1" customWidth="1"/>
    <col min="9" max="9" width="9.875" style="1" customWidth="1"/>
    <col min="10" max="10" width="10.625" style="8" customWidth="1"/>
    <col min="11" max="11" width="10.625" style="1" customWidth="1"/>
    <col min="12" max="13" width="8.875" style="1" customWidth="1"/>
    <col min="14" max="14" width="22.875" style="1" customWidth="1"/>
    <col min="15" max="15" width="11.25" style="1" customWidth="1"/>
    <col min="16" max="16" width="46.5" style="1" customWidth="1"/>
    <col min="17" max="255" width="8.875" style="1" customWidth="1"/>
    <col min="256" max="16384" width="8.875" style="9"/>
  </cols>
  <sheetData>
    <row r="1" spans="1:256" ht="24" customHeight="1" x14ac:dyDescent="0.15">
      <c r="A1" s="1" t="s">
        <v>76</v>
      </c>
    </row>
    <row r="2" spans="1:256" s="1" customFormat="1" ht="26.1" customHeight="1" x14ac:dyDescent="0.15">
      <c r="A2" s="175" t="s">
        <v>19</v>
      </c>
      <c r="B2" s="175"/>
      <c r="C2" s="175"/>
      <c r="D2" s="175"/>
      <c r="E2" s="175"/>
      <c r="F2" s="175"/>
      <c r="G2" s="175"/>
      <c r="H2" s="175"/>
      <c r="I2" s="175"/>
      <c r="J2" s="175"/>
      <c r="K2" s="175"/>
      <c r="L2" s="1" t="s">
        <v>30</v>
      </c>
      <c r="IV2" s="9"/>
    </row>
    <row r="3" spans="1:256" s="1" customFormat="1" ht="24" customHeight="1" x14ac:dyDescent="0.15">
      <c r="A3" s="35"/>
      <c r="B3" s="35"/>
      <c r="C3" s="35"/>
      <c r="D3" s="35"/>
      <c r="E3" s="35"/>
      <c r="F3" s="35"/>
      <c r="G3" s="35"/>
      <c r="H3" s="35"/>
      <c r="I3" s="35"/>
      <c r="K3" s="34" t="s">
        <v>2</v>
      </c>
      <c r="L3" s="15"/>
      <c r="M3" s="15"/>
      <c r="IV3" s="9"/>
    </row>
    <row r="4" spans="1:256" s="1" customFormat="1" ht="24" customHeight="1" x14ac:dyDescent="0.15">
      <c r="A4" s="10" t="s">
        <v>1</v>
      </c>
      <c r="B4" s="35"/>
      <c r="C4" s="35"/>
      <c r="D4" s="35"/>
      <c r="E4" s="35"/>
      <c r="F4" s="35"/>
      <c r="G4" s="35"/>
      <c r="H4" s="35"/>
      <c r="I4" s="35"/>
      <c r="J4" s="35"/>
      <c r="K4" s="15"/>
      <c r="L4" s="15"/>
      <c r="M4" s="15"/>
      <c r="IV4" s="9"/>
    </row>
    <row r="5" spans="1:256" s="1" customFormat="1" ht="12" customHeight="1" x14ac:dyDescent="0.15">
      <c r="B5" s="3"/>
      <c r="C5" s="3"/>
      <c r="D5" s="14"/>
      <c r="E5" s="14"/>
      <c r="F5" s="14"/>
      <c r="G5" s="14"/>
      <c r="H5" s="14"/>
      <c r="I5" s="14"/>
      <c r="J5" s="14"/>
      <c r="IV5" s="9"/>
    </row>
    <row r="6" spans="1:256" s="1" customFormat="1" ht="24" customHeight="1" x14ac:dyDescent="0.15">
      <c r="C6" s="13"/>
      <c r="D6" s="172" t="s">
        <v>82</v>
      </c>
      <c r="E6" s="172"/>
      <c r="F6" s="173" t="s">
        <v>80</v>
      </c>
      <c r="G6" s="173"/>
      <c r="H6" s="218" t="s">
        <v>29</v>
      </c>
      <c r="I6" s="218"/>
      <c r="J6" s="218"/>
      <c r="K6" s="218"/>
      <c r="IV6" s="9"/>
    </row>
    <row r="7" spans="1:256" s="1" customFormat="1" ht="24" customHeight="1" x14ac:dyDescent="0.15">
      <c r="D7" s="12"/>
      <c r="E7" s="27"/>
      <c r="F7" s="110" t="s">
        <v>79</v>
      </c>
      <c r="G7" s="110"/>
      <c r="H7" s="215" t="s">
        <v>52</v>
      </c>
      <c r="I7" s="215"/>
      <c r="J7" s="215"/>
      <c r="K7" s="215"/>
      <c r="IV7" s="9"/>
    </row>
    <row r="8" spans="1:256" s="1" customFormat="1" ht="24" customHeight="1" x14ac:dyDescent="0.15">
      <c r="B8" s="12"/>
      <c r="C8" s="12"/>
      <c r="D8" s="12"/>
      <c r="E8" s="27"/>
      <c r="F8" s="110" t="s">
        <v>78</v>
      </c>
      <c r="G8" s="110"/>
      <c r="H8" s="215" t="s">
        <v>53</v>
      </c>
      <c r="I8" s="215"/>
      <c r="J8" s="215"/>
      <c r="K8" s="28" t="s">
        <v>0</v>
      </c>
      <c r="IV8" s="9"/>
    </row>
    <row r="9" spans="1:256" s="1" customFormat="1" ht="24" customHeight="1" x14ac:dyDescent="0.15">
      <c r="C9" s="104"/>
      <c r="D9" s="172" t="s">
        <v>77</v>
      </c>
      <c r="E9" s="172"/>
      <c r="F9" s="173" t="s">
        <v>80</v>
      </c>
      <c r="G9" s="173"/>
      <c r="H9" s="174"/>
      <c r="I9" s="174"/>
      <c r="J9" s="174"/>
      <c r="K9" s="174"/>
      <c r="IV9" s="9"/>
    </row>
    <row r="10" spans="1:256" s="1" customFormat="1" ht="24" customHeight="1" x14ac:dyDescent="0.15">
      <c r="D10" s="12"/>
      <c r="E10" s="27"/>
      <c r="F10" s="110" t="s">
        <v>79</v>
      </c>
      <c r="G10" s="110"/>
      <c r="H10" s="168"/>
      <c r="I10" s="168"/>
      <c r="J10" s="168"/>
      <c r="K10" s="168"/>
      <c r="IV10" s="9"/>
    </row>
    <row r="11" spans="1:256" s="1" customFormat="1" ht="24" customHeight="1" x14ac:dyDescent="0.15">
      <c r="B11" s="12"/>
      <c r="C11" s="12"/>
      <c r="D11" s="12"/>
      <c r="E11" s="27"/>
      <c r="F11" s="110" t="s">
        <v>81</v>
      </c>
      <c r="G11" s="110"/>
      <c r="H11" s="168"/>
      <c r="I11" s="168"/>
      <c r="J11" s="168"/>
      <c r="K11" s="103" t="s">
        <v>0</v>
      </c>
      <c r="IV11" s="9"/>
    </row>
    <row r="12" spans="1:256" s="1" customFormat="1" ht="12" customHeight="1" x14ac:dyDescent="0.15">
      <c r="B12" s="11"/>
      <c r="C12" s="11"/>
      <c r="D12" s="12"/>
      <c r="E12" s="12"/>
      <c r="F12" s="5"/>
      <c r="G12" s="5"/>
      <c r="H12" s="5"/>
      <c r="I12" s="5"/>
      <c r="J12" s="6"/>
      <c r="K12" s="16"/>
      <c r="IV12" s="9"/>
    </row>
    <row r="13" spans="1:256" s="1" customFormat="1" ht="26.1" customHeight="1" x14ac:dyDescent="0.15">
      <c r="A13" s="26"/>
      <c r="B13" s="216" t="s">
        <v>54</v>
      </c>
      <c r="C13" s="216"/>
      <c r="D13" s="216"/>
      <c r="E13" s="216"/>
      <c r="F13" s="216"/>
      <c r="G13" s="216"/>
      <c r="H13" s="216"/>
      <c r="I13" s="216"/>
      <c r="J13" s="216"/>
      <c r="K13" s="35"/>
      <c r="L13" s="1" t="s">
        <v>31</v>
      </c>
      <c r="IV13" s="9"/>
    </row>
    <row r="14" spans="1:256" s="1" customFormat="1" ht="12" customHeight="1" x14ac:dyDescent="0.15">
      <c r="A14" s="26"/>
      <c r="B14" s="32"/>
      <c r="C14" s="32"/>
      <c r="D14" s="32"/>
      <c r="E14" s="32"/>
      <c r="F14" s="32"/>
      <c r="G14" s="32"/>
      <c r="H14" s="32"/>
      <c r="I14" s="31"/>
      <c r="J14" s="31"/>
      <c r="K14" s="35"/>
      <c r="IV14" s="9"/>
    </row>
    <row r="15" spans="1:256" s="1" customFormat="1" ht="26.1" customHeight="1" x14ac:dyDescent="0.15">
      <c r="A15" s="26" t="s">
        <v>33</v>
      </c>
      <c r="B15" s="217">
        <f>J24+J30+J37+J40</f>
        <v>5156800</v>
      </c>
      <c r="C15" s="217"/>
      <c r="D15" s="217"/>
      <c r="E15" s="217"/>
      <c r="F15" s="217"/>
      <c r="G15" s="33" t="s">
        <v>20</v>
      </c>
      <c r="H15" s="171" t="s">
        <v>60</v>
      </c>
      <c r="I15" s="171"/>
      <c r="J15" s="101">
        <f>SUM(K20:K23)+J29</f>
        <v>2860000</v>
      </c>
      <c r="K15" s="65" t="s">
        <v>73</v>
      </c>
      <c r="L15" s="1" t="s">
        <v>32</v>
      </c>
      <c r="IV15" s="9"/>
    </row>
    <row r="16" spans="1:256" s="1" customFormat="1" ht="21.95" customHeight="1" x14ac:dyDescent="0.15">
      <c r="B16" s="3"/>
      <c r="C16" s="3"/>
      <c r="J16" s="102">
        <f>J15/B15*100</f>
        <v>55.460750853242324</v>
      </c>
      <c r="K16" s="10" t="s">
        <v>74</v>
      </c>
      <c r="IV16" s="9"/>
    </row>
    <row r="17" spans="1:256" s="1" customFormat="1" ht="21.95" customHeight="1" x14ac:dyDescent="0.15">
      <c r="A17" s="4" t="s">
        <v>16</v>
      </c>
      <c r="B17" s="3"/>
      <c r="C17" s="3"/>
      <c r="J17" s="7"/>
      <c r="K17" s="35"/>
      <c r="IV17" s="9"/>
    </row>
    <row r="18" spans="1:256" s="1" customFormat="1" ht="21.95" customHeight="1" x14ac:dyDescent="0.15">
      <c r="A18" s="164" t="s">
        <v>3</v>
      </c>
      <c r="B18" s="166" t="s">
        <v>4</v>
      </c>
      <c r="C18" s="167"/>
      <c r="D18" s="164" t="s">
        <v>9</v>
      </c>
      <c r="E18" s="139"/>
      <c r="F18" s="166" t="s">
        <v>8</v>
      </c>
      <c r="G18" s="136"/>
      <c r="H18" s="166" t="s">
        <v>18</v>
      </c>
      <c r="I18" s="167"/>
      <c r="J18" s="156" t="s">
        <v>17</v>
      </c>
      <c r="K18" s="142"/>
      <c r="IV18" s="9"/>
    </row>
    <row r="19" spans="1:256" s="1" customFormat="1" ht="21.95" customHeight="1" x14ac:dyDescent="0.15">
      <c r="A19" s="165"/>
      <c r="B19" s="152"/>
      <c r="C19" s="153"/>
      <c r="D19" s="20" t="s">
        <v>6</v>
      </c>
      <c r="E19" s="19" t="s">
        <v>7</v>
      </c>
      <c r="F19" s="20" t="s">
        <v>6</v>
      </c>
      <c r="G19" s="19" t="s">
        <v>7</v>
      </c>
      <c r="H19" s="25"/>
      <c r="I19" s="19" t="s">
        <v>10</v>
      </c>
      <c r="J19" s="24" t="s">
        <v>6</v>
      </c>
      <c r="K19" s="19" t="s">
        <v>7</v>
      </c>
      <c r="IV19" s="9"/>
    </row>
    <row r="20" spans="1:256" s="1" customFormat="1" ht="21.95" customHeight="1" x14ac:dyDescent="0.15">
      <c r="A20" s="42" t="s">
        <v>34</v>
      </c>
      <c r="B20" s="43">
        <v>30</v>
      </c>
      <c r="C20" s="21" t="s">
        <v>5</v>
      </c>
      <c r="D20" s="48">
        <v>2</v>
      </c>
      <c r="E20" s="48">
        <v>1</v>
      </c>
      <c r="F20" s="48">
        <f>B20*D20</f>
        <v>60</v>
      </c>
      <c r="G20" s="48">
        <f>B20*E20</f>
        <v>30</v>
      </c>
      <c r="H20" s="49">
        <v>24000</v>
      </c>
      <c r="I20" s="49">
        <v>22000</v>
      </c>
      <c r="J20" s="50">
        <f>B20*D20*H20</f>
        <v>1440000</v>
      </c>
      <c r="K20" s="51">
        <f>B20*E20*H20</f>
        <v>720000</v>
      </c>
      <c r="IV20" s="9"/>
    </row>
    <row r="21" spans="1:256" s="1" customFormat="1" ht="21.95" customHeight="1" x14ac:dyDescent="0.15">
      <c r="A21" s="44" t="s">
        <v>55</v>
      </c>
      <c r="B21" s="45">
        <v>30</v>
      </c>
      <c r="C21" s="22" t="s">
        <v>5</v>
      </c>
      <c r="D21" s="52">
        <v>2</v>
      </c>
      <c r="E21" s="52">
        <v>2</v>
      </c>
      <c r="F21" s="52">
        <f t="shared" ref="F21:F22" si="0">B21*D21</f>
        <v>60</v>
      </c>
      <c r="G21" s="52">
        <f t="shared" ref="G21:G22" si="1">B21*E21</f>
        <v>60</v>
      </c>
      <c r="H21" s="53">
        <v>17000</v>
      </c>
      <c r="I21" s="53">
        <v>15000</v>
      </c>
      <c r="J21" s="54">
        <f t="shared" ref="J21:J23" si="2">B21*D21*H21</f>
        <v>1020000</v>
      </c>
      <c r="K21" s="55">
        <f t="shared" ref="K21:K23" si="3">B21*E21*H21</f>
        <v>1020000</v>
      </c>
      <c r="IV21" s="9"/>
    </row>
    <row r="22" spans="1:256" s="1" customFormat="1" ht="21.95" customHeight="1" x14ac:dyDescent="0.15">
      <c r="A22" s="44" t="s">
        <v>35</v>
      </c>
      <c r="B22" s="45">
        <v>30</v>
      </c>
      <c r="C22" s="22" t="s">
        <v>5</v>
      </c>
      <c r="D22" s="52">
        <v>2</v>
      </c>
      <c r="E22" s="52">
        <v>2</v>
      </c>
      <c r="F22" s="52">
        <f t="shared" si="0"/>
        <v>60</v>
      </c>
      <c r="G22" s="52">
        <f t="shared" si="1"/>
        <v>60</v>
      </c>
      <c r="H22" s="53">
        <v>18000</v>
      </c>
      <c r="I22" s="53">
        <v>15000</v>
      </c>
      <c r="J22" s="54">
        <f t="shared" si="2"/>
        <v>1080000</v>
      </c>
      <c r="K22" s="55">
        <f t="shared" si="3"/>
        <v>1080000</v>
      </c>
      <c r="IV22" s="9"/>
    </row>
    <row r="23" spans="1:256" s="1" customFormat="1" ht="21.95" customHeight="1" x14ac:dyDescent="0.15">
      <c r="A23" s="46"/>
      <c r="B23" s="47"/>
      <c r="C23" s="23" t="s">
        <v>5</v>
      </c>
      <c r="D23" s="56"/>
      <c r="E23" s="56"/>
      <c r="F23" s="56"/>
      <c r="G23" s="56"/>
      <c r="H23" s="57"/>
      <c r="I23" s="57"/>
      <c r="J23" s="58">
        <f t="shared" si="2"/>
        <v>0</v>
      </c>
      <c r="K23" s="59">
        <f t="shared" si="3"/>
        <v>0</v>
      </c>
      <c r="N23" s="36" t="s">
        <v>43</v>
      </c>
      <c r="O23" s="38" t="s">
        <v>41</v>
      </c>
      <c r="P23" s="40" t="s">
        <v>42</v>
      </c>
      <c r="IV23" s="9"/>
    </row>
    <row r="24" spans="1:256" s="1" customFormat="1" ht="21.95" customHeight="1" x14ac:dyDescent="0.15">
      <c r="A24" s="135" t="s">
        <v>56</v>
      </c>
      <c r="B24" s="140"/>
      <c r="C24" s="136"/>
      <c r="D24" s="60">
        <f>SUM(D20:D23)</f>
        <v>6</v>
      </c>
      <c r="E24" s="60">
        <f t="shared" ref="E24:G24" si="4">SUM(E20:E23)</f>
        <v>5</v>
      </c>
      <c r="F24" s="60">
        <f t="shared" si="4"/>
        <v>180</v>
      </c>
      <c r="G24" s="60">
        <f t="shared" si="4"/>
        <v>150</v>
      </c>
      <c r="H24" s="18" t="s">
        <v>57</v>
      </c>
      <c r="I24" s="17" t="s">
        <v>57</v>
      </c>
      <c r="J24" s="63">
        <f>SUM(J20:J23)</f>
        <v>3540000</v>
      </c>
      <c r="K24" s="64">
        <f>SUM(K20:K23)</f>
        <v>2820000</v>
      </c>
      <c r="N24" s="37" t="s">
        <v>36</v>
      </c>
      <c r="O24" s="39">
        <v>5.14</v>
      </c>
      <c r="P24" s="41" t="s">
        <v>44</v>
      </c>
      <c r="IV24" s="9"/>
    </row>
    <row r="25" spans="1:256" s="1" customFormat="1" ht="20.100000000000001" customHeight="1" x14ac:dyDescent="0.15">
      <c r="A25" s="16"/>
      <c r="B25" s="26"/>
      <c r="C25" s="26"/>
      <c r="D25" s="61"/>
      <c r="E25" s="61"/>
      <c r="F25" s="61"/>
      <c r="G25" s="61"/>
      <c r="H25" s="26"/>
      <c r="I25" s="26"/>
      <c r="J25" s="67" t="s">
        <v>61</v>
      </c>
      <c r="K25" s="62"/>
      <c r="N25" s="37" t="s">
        <v>37</v>
      </c>
      <c r="O25" s="39">
        <v>9.15</v>
      </c>
      <c r="P25" s="41" t="s">
        <v>45</v>
      </c>
      <c r="IV25" s="9"/>
    </row>
    <row r="26" spans="1:256" s="1" customFormat="1" ht="21.95" customHeight="1" x14ac:dyDescent="0.15">
      <c r="A26" s="4" t="s">
        <v>51</v>
      </c>
      <c r="B26" s="3"/>
      <c r="C26" s="3"/>
      <c r="J26" s="7"/>
      <c r="K26" s="35"/>
      <c r="N26" s="37" t="s">
        <v>38</v>
      </c>
      <c r="O26" s="39">
        <v>0.81</v>
      </c>
      <c r="P26" s="41" t="s">
        <v>58</v>
      </c>
      <c r="IV26" s="9"/>
    </row>
    <row r="27" spans="1:256" s="1" customFormat="1" ht="21.95" customHeight="1" x14ac:dyDescent="0.15">
      <c r="A27" s="139" t="s">
        <v>11</v>
      </c>
      <c r="B27" s="139"/>
      <c r="C27" s="135" t="s">
        <v>15</v>
      </c>
      <c r="D27" s="140"/>
      <c r="E27" s="140"/>
      <c r="F27" s="140"/>
      <c r="G27" s="140"/>
      <c r="H27" s="140"/>
      <c r="I27" s="136"/>
      <c r="J27" s="156" t="s">
        <v>17</v>
      </c>
      <c r="K27" s="142"/>
      <c r="N27" s="37" t="s">
        <v>39</v>
      </c>
      <c r="O27" s="39">
        <v>1.0999999999999999E-2</v>
      </c>
      <c r="P27" s="41" t="s">
        <v>47</v>
      </c>
      <c r="IV27" s="9"/>
    </row>
    <row r="28" spans="1:256" s="1" customFormat="1" ht="21.95" customHeight="1" x14ac:dyDescent="0.15">
      <c r="A28" s="166" t="s">
        <v>50</v>
      </c>
      <c r="B28" s="205"/>
      <c r="C28" s="206" t="s">
        <v>69</v>
      </c>
      <c r="D28" s="207"/>
      <c r="E28" s="207"/>
      <c r="F28" s="207"/>
      <c r="G28" s="207"/>
      <c r="H28" s="207"/>
      <c r="I28" s="208"/>
      <c r="J28" s="209">
        <v>108000</v>
      </c>
      <c r="K28" s="210"/>
      <c r="N28" s="37" t="s">
        <v>48</v>
      </c>
      <c r="O28" s="39">
        <v>0.36</v>
      </c>
      <c r="P28" s="41"/>
      <c r="IV28" s="9"/>
    </row>
    <row r="29" spans="1:256" s="1" customFormat="1" ht="21.95" customHeight="1" x14ac:dyDescent="0.15">
      <c r="A29" s="211" t="s">
        <v>49</v>
      </c>
      <c r="B29" s="212"/>
      <c r="C29" s="193" t="s">
        <v>68</v>
      </c>
      <c r="D29" s="194"/>
      <c r="E29" s="194"/>
      <c r="F29" s="194"/>
      <c r="G29" s="194"/>
      <c r="H29" s="194"/>
      <c r="I29" s="195"/>
      <c r="J29" s="196">
        <v>40000</v>
      </c>
      <c r="K29" s="197"/>
      <c r="N29" s="37" t="s">
        <v>40</v>
      </c>
      <c r="O29" s="39">
        <v>0.115</v>
      </c>
      <c r="P29" s="41" t="s">
        <v>46</v>
      </c>
      <c r="IV29" s="9"/>
    </row>
    <row r="30" spans="1:256" s="1" customFormat="1" ht="21.95" customHeight="1" x14ac:dyDescent="0.15">
      <c r="A30" s="26"/>
      <c r="B30" s="26"/>
      <c r="C30" s="30"/>
      <c r="D30" s="30"/>
      <c r="E30" s="30"/>
      <c r="F30" s="30"/>
      <c r="G30" s="30"/>
      <c r="H30" s="152" t="s">
        <v>25</v>
      </c>
      <c r="I30" s="153"/>
      <c r="J30" s="213">
        <f>SUM(J28:K29)</f>
        <v>148000</v>
      </c>
      <c r="K30" s="214"/>
      <c r="O30" s="1">
        <f>SUM(O24:O29)</f>
        <v>15.585999999999999</v>
      </c>
      <c r="IV30" s="9"/>
    </row>
    <row r="31" spans="1:256" s="1" customFormat="1" ht="21.95" customHeight="1" x14ac:dyDescent="0.15">
      <c r="A31" s="4" t="s">
        <v>28</v>
      </c>
      <c r="B31" s="3"/>
      <c r="C31" s="3"/>
      <c r="J31" s="7"/>
      <c r="K31" s="35"/>
      <c r="IV31" s="9"/>
    </row>
    <row r="32" spans="1:256" s="1" customFormat="1" ht="21.95" customHeight="1" x14ac:dyDescent="0.15">
      <c r="A32" s="139" t="s">
        <v>11</v>
      </c>
      <c r="B32" s="139"/>
      <c r="C32" s="135" t="s">
        <v>15</v>
      </c>
      <c r="D32" s="140"/>
      <c r="E32" s="140"/>
      <c r="F32" s="140"/>
      <c r="G32" s="140"/>
      <c r="H32" s="140"/>
      <c r="I32" s="136"/>
      <c r="J32" s="156" t="s">
        <v>17</v>
      </c>
      <c r="K32" s="142"/>
      <c r="IV32" s="9"/>
    </row>
    <row r="33" spans="1:256" s="1" customFormat="1" ht="21.95" customHeight="1" x14ac:dyDescent="0.15">
      <c r="A33" s="198" t="s">
        <v>22</v>
      </c>
      <c r="B33" s="199"/>
      <c r="C33" s="200" t="s">
        <v>23</v>
      </c>
      <c r="D33" s="200"/>
      <c r="E33" s="200"/>
      <c r="F33" s="200"/>
      <c r="G33" s="200"/>
      <c r="H33" s="200"/>
      <c r="I33" s="200"/>
      <c r="J33" s="201">
        <v>150000</v>
      </c>
      <c r="K33" s="201"/>
      <c r="IV33" s="9"/>
    </row>
    <row r="34" spans="1:256" s="1" customFormat="1" ht="21.95" customHeight="1" x14ac:dyDescent="0.15">
      <c r="A34" s="186" t="s">
        <v>12</v>
      </c>
      <c r="B34" s="202"/>
      <c r="C34" s="203" t="s">
        <v>21</v>
      </c>
      <c r="D34" s="203"/>
      <c r="E34" s="203"/>
      <c r="F34" s="203"/>
      <c r="G34" s="203"/>
      <c r="H34" s="203"/>
      <c r="I34" s="203"/>
      <c r="J34" s="204">
        <v>450000</v>
      </c>
      <c r="K34" s="204"/>
      <c r="IV34" s="9"/>
    </row>
    <row r="35" spans="1:256" s="1" customFormat="1" ht="21.95" customHeight="1" x14ac:dyDescent="0.15">
      <c r="A35" s="186" t="s">
        <v>13</v>
      </c>
      <c r="B35" s="187"/>
      <c r="C35" s="188" t="s">
        <v>24</v>
      </c>
      <c r="D35" s="189"/>
      <c r="E35" s="189"/>
      <c r="F35" s="189"/>
      <c r="G35" s="189"/>
      <c r="H35" s="189"/>
      <c r="I35" s="190"/>
      <c r="J35" s="191">
        <v>300000</v>
      </c>
      <c r="K35" s="192"/>
      <c r="IV35" s="9"/>
    </row>
    <row r="36" spans="1:256" s="1" customFormat="1" ht="21.95" customHeight="1" x14ac:dyDescent="0.15">
      <c r="A36" s="186" t="s">
        <v>14</v>
      </c>
      <c r="B36" s="187"/>
      <c r="C36" s="193" t="s">
        <v>67</v>
      </c>
      <c r="D36" s="194"/>
      <c r="E36" s="194"/>
      <c r="F36" s="194"/>
      <c r="G36" s="194"/>
      <c r="H36" s="194"/>
      <c r="I36" s="195"/>
      <c r="J36" s="196">
        <v>100000</v>
      </c>
      <c r="K36" s="197"/>
      <c r="IV36" s="9"/>
    </row>
    <row r="37" spans="1:256" s="1" customFormat="1" ht="21.95" customHeight="1" x14ac:dyDescent="0.15">
      <c r="A37" s="5"/>
      <c r="B37" s="5"/>
      <c r="C37" s="5"/>
      <c r="D37" s="5"/>
      <c r="E37" s="5"/>
      <c r="F37" s="5"/>
      <c r="G37" s="5"/>
      <c r="H37" s="135" t="s">
        <v>26</v>
      </c>
      <c r="I37" s="136"/>
      <c r="J37" s="180">
        <f>SUM(J33:K36)</f>
        <v>1000000</v>
      </c>
      <c r="K37" s="181"/>
      <c r="IV37" s="9"/>
    </row>
    <row r="38" spans="1:256" s="1" customFormat="1" ht="21.95" customHeight="1" x14ac:dyDescent="0.15">
      <c r="A38" s="12" t="s">
        <v>71</v>
      </c>
      <c r="B38" s="3"/>
      <c r="C38" s="3"/>
      <c r="J38" s="7"/>
      <c r="K38" s="35"/>
      <c r="IV38" s="9"/>
    </row>
    <row r="39" spans="1:256" s="1" customFormat="1" ht="21.95" customHeight="1" x14ac:dyDescent="0.15">
      <c r="A39" s="139" t="s">
        <v>11</v>
      </c>
      <c r="B39" s="139"/>
      <c r="C39" s="135" t="s">
        <v>15</v>
      </c>
      <c r="D39" s="140"/>
      <c r="E39" s="140"/>
      <c r="F39" s="140"/>
      <c r="G39" s="140"/>
      <c r="H39" s="140"/>
      <c r="I39" s="136"/>
      <c r="J39" s="141" t="s">
        <v>17</v>
      </c>
      <c r="K39" s="142"/>
      <c r="IV39" s="9"/>
    </row>
    <row r="40" spans="1:256" s="1" customFormat="1" ht="21.95" customHeight="1" x14ac:dyDescent="0.15">
      <c r="A40" s="135" t="s">
        <v>59</v>
      </c>
      <c r="B40" s="136"/>
      <c r="C40" s="183" t="s">
        <v>72</v>
      </c>
      <c r="D40" s="184"/>
      <c r="E40" s="184"/>
      <c r="F40" s="184"/>
      <c r="G40" s="184"/>
      <c r="H40" s="184"/>
      <c r="I40" s="185"/>
      <c r="J40" s="178">
        <v>468800</v>
      </c>
      <c r="K40" s="179"/>
      <c r="IV40" s="9"/>
    </row>
    <row r="41" spans="1:256" s="1" customFormat="1" ht="16.5" x14ac:dyDescent="0.15">
      <c r="A41" s="16"/>
      <c r="B41" s="16"/>
      <c r="C41" s="29"/>
      <c r="D41" s="30"/>
      <c r="E41" s="30"/>
      <c r="F41" s="30"/>
      <c r="G41" s="30"/>
      <c r="H41" s="30"/>
      <c r="I41" s="30"/>
      <c r="J41" s="66"/>
      <c r="K41" s="66"/>
      <c r="IV41" s="9"/>
    </row>
    <row r="42" spans="1:256" s="1" customFormat="1" ht="21.95" customHeight="1" x14ac:dyDescent="0.15">
      <c r="A42" s="108" t="s">
        <v>64</v>
      </c>
      <c r="B42" s="108"/>
      <c r="C42" s="2"/>
      <c r="J42" s="7"/>
      <c r="K42" s="35"/>
      <c r="IV42" s="9"/>
    </row>
    <row r="43" spans="1:256" s="1" customFormat="1" ht="21.95" customHeight="1" x14ac:dyDescent="0.15">
      <c r="A43" s="109" t="s">
        <v>62</v>
      </c>
      <c r="B43" s="110"/>
      <c r="C43" s="110"/>
      <c r="D43" s="110"/>
      <c r="E43" s="176">
        <f>J24+J30+J37</f>
        <v>4688000</v>
      </c>
      <c r="F43" s="177"/>
      <c r="G43" s="113" t="s">
        <v>63</v>
      </c>
      <c r="H43" s="114"/>
      <c r="I43" s="115"/>
      <c r="J43" s="182">
        <f>E43*0.1</f>
        <v>468800</v>
      </c>
      <c r="K43" s="179"/>
      <c r="IV43" s="9"/>
    </row>
    <row r="44" spans="1:256" s="1" customFormat="1" ht="21.95" customHeight="1" x14ac:dyDescent="0.15">
      <c r="A44" s="68"/>
      <c r="B44" s="68"/>
      <c r="C44" s="68"/>
      <c r="D44" s="68"/>
      <c r="E44" s="69"/>
      <c r="F44" s="68"/>
      <c r="G44" s="70"/>
      <c r="H44" s="71"/>
      <c r="I44" s="71"/>
      <c r="J44" s="72"/>
      <c r="K44" s="73"/>
      <c r="IV44" s="9"/>
    </row>
    <row r="45" spans="1:256" s="1" customFormat="1" ht="26.1" customHeight="1" x14ac:dyDescent="0.15">
      <c r="A45" s="118" t="s">
        <v>27</v>
      </c>
      <c r="B45" s="118"/>
      <c r="C45" s="118"/>
      <c r="D45" s="118"/>
      <c r="E45" s="118"/>
      <c r="F45" s="118"/>
      <c r="G45" s="118"/>
      <c r="H45" s="118"/>
      <c r="I45" s="118"/>
      <c r="J45" s="118"/>
      <c r="K45" s="118"/>
      <c r="IV45" s="9"/>
    </row>
    <row r="46" spans="1:256" s="1" customFormat="1" ht="18" customHeight="1" x14ac:dyDescent="0.15">
      <c r="A46" s="106"/>
      <c r="B46" s="107"/>
      <c r="C46" s="107"/>
      <c r="D46" s="107"/>
      <c r="E46" s="107"/>
      <c r="F46" s="107"/>
      <c r="G46" s="107"/>
      <c r="H46" s="107"/>
      <c r="I46" s="107"/>
      <c r="J46" s="107"/>
      <c r="K46" s="107"/>
      <c r="IV46" s="9"/>
    </row>
    <row r="47" spans="1:256" s="1" customFormat="1" ht="18" customHeight="1" x14ac:dyDescent="0.15">
      <c r="A47" s="106"/>
      <c r="B47" s="107"/>
      <c r="C47" s="107"/>
      <c r="D47" s="107"/>
      <c r="E47" s="107"/>
      <c r="F47" s="107"/>
      <c r="G47" s="107"/>
      <c r="H47" s="107"/>
      <c r="I47" s="107"/>
      <c r="J47" s="107"/>
      <c r="K47" s="107"/>
      <c r="IV47" s="9"/>
    </row>
    <row r="48" spans="1:256" s="1" customFormat="1" ht="18" customHeight="1" x14ac:dyDescent="0.15">
      <c r="J48" s="8"/>
      <c r="IV48" s="9"/>
    </row>
  </sheetData>
  <mergeCells count="67">
    <mergeCell ref="A2:K2"/>
    <mergeCell ref="D6:E6"/>
    <mergeCell ref="F6:G6"/>
    <mergeCell ref="H6:K6"/>
    <mergeCell ref="F7:G7"/>
    <mergeCell ref="H7:K7"/>
    <mergeCell ref="J18:K18"/>
    <mergeCell ref="F8:G8"/>
    <mergeCell ref="H8:J8"/>
    <mergeCell ref="B13:J13"/>
    <mergeCell ref="B15:F15"/>
    <mergeCell ref="H15:I15"/>
    <mergeCell ref="D9:E9"/>
    <mergeCell ref="F9:G9"/>
    <mergeCell ref="H9:K9"/>
    <mergeCell ref="F10:G10"/>
    <mergeCell ref="H10:K10"/>
    <mergeCell ref="F11:G11"/>
    <mergeCell ref="H11:J11"/>
    <mergeCell ref="A18:A19"/>
    <mergeCell ref="B18:C19"/>
    <mergeCell ref="D18:E18"/>
    <mergeCell ref="F18:G18"/>
    <mergeCell ref="H18:I18"/>
    <mergeCell ref="A32:B32"/>
    <mergeCell ref="C32:I32"/>
    <mergeCell ref="J32:K32"/>
    <mergeCell ref="A27:B27"/>
    <mergeCell ref="C27:I27"/>
    <mergeCell ref="J27:K27"/>
    <mergeCell ref="A28:B28"/>
    <mergeCell ref="C28:I28"/>
    <mergeCell ref="J28:K28"/>
    <mergeCell ref="A29:B29"/>
    <mergeCell ref="C29:I29"/>
    <mergeCell ref="J29:K29"/>
    <mergeCell ref="H30:I30"/>
    <mergeCell ref="J30:K30"/>
    <mergeCell ref="A33:B33"/>
    <mergeCell ref="C33:I33"/>
    <mergeCell ref="J33:K33"/>
    <mergeCell ref="A34:B34"/>
    <mergeCell ref="C34:I34"/>
    <mergeCell ref="J34:K34"/>
    <mergeCell ref="A42:B42"/>
    <mergeCell ref="A35:B35"/>
    <mergeCell ref="C35:I35"/>
    <mergeCell ref="J35:K35"/>
    <mergeCell ref="A36:B36"/>
    <mergeCell ref="C36:I36"/>
    <mergeCell ref="J36:K36"/>
    <mergeCell ref="A43:D43"/>
    <mergeCell ref="E43:F43"/>
    <mergeCell ref="A47:K47"/>
    <mergeCell ref="A24:C24"/>
    <mergeCell ref="J40:K40"/>
    <mergeCell ref="A39:B39"/>
    <mergeCell ref="C39:I39"/>
    <mergeCell ref="A45:K45"/>
    <mergeCell ref="A46:K46"/>
    <mergeCell ref="H37:I37"/>
    <mergeCell ref="J37:K37"/>
    <mergeCell ref="G43:I43"/>
    <mergeCell ref="J43:K43"/>
    <mergeCell ref="J39:K39"/>
    <mergeCell ref="A40:B40"/>
    <mergeCell ref="C40:I40"/>
  </mergeCells>
  <phoneticPr fontId="4"/>
  <printOptions horizontalCentered="1"/>
  <pageMargins left="0.59055118110236227" right="0.59055118110236227" top="0.39370078740157483" bottom="0.19685039370078741" header="0.51181102362204722" footer="0.51181102362204722"/>
  <pageSetup paperSize="9" scale="89" firstPageNumber="429496319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内訳書</vt:lpstr>
      <vt:lpstr>内訳書（記載例）</vt:lpstr>
      <vt:lpstr>内訳書!Print_Area</vt:lpstr>
      <vt:lpstr>'内訳書（記載例）'!Print_Area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帆南美</dc:creator>
  <cp:lastModifiedBy>吉田　帆南美</cp:lastModifiedBy>
  <cp:lastPrinted>2026-04-02T07:56:03Z</cp:lastPrinted>
  <dcterms:created xsi:type="dcterms:W3CDTF">2026-03-03T01:11:25Z</dcterms:created>
  <dcterms:modified xsi:type="dcterms:W3CDTF">2026-04-06T09:47:53Z</dcterms:modified>
</cp:coreProperties>
</file>