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介護共有\201_総務係（整理案）\02 補助金・交付金・負担金\02 利用者負担軽減事業\社会福祉法人所要額調査\R08\R8.10_所要額見込調査（１回目）\"/>
    </mc:Choice>
  </mc:AlternateContent>
  <bookViews>
    <workbookView xWindow="240" yWindow="30" windowWidth="11715" windowHeight="8895" tabRatio="821"/>
  </bookViews>
  <sheets>
    <sheet name="別紙１" sheetId="36" r:id="rId1"/>
    <sheet name="別紙２" sheetId="5" r:id="rId2"/>
    <sheet name="別紙３" sheetId="18" r:id="rId3"/>
    <sheet name="別紙１ (記載例)" sheetId="23" r:id="rId4"/>
    <sheet name="別紙２ (記載例)" sheetId="37" r:id="rId5"/>
    <sheet name="Sheet1" sheetId="21" state="hidden" r:id="rId6"/>
  </sheets>
  <definedNames>
    <definedName name="_1Print_Titles_02" localSheetId="0">#REF!</definedName>
    <definedName name="_1Print_Titles_02" localSheetId="3">#REF!</definedName>
    <definedName name="_1Print_Titles_02" localSheetId="4">#REF!</definedName>
    <definedName name="_1Print_Titles_02">#REF!</definedName>
    <definedName name="_2Print_Titles_03" localSheetId="0">#REF!</definedName>
    <definedName name="_2Print_Titles_03" localSheetId="3">#REF!</definedName>
    <definedName name="_2Print_Titles_03" localSheetId="4">#REF!</definedName>
    <definedName name="_2Print_Titles_03">#REF!</definedName>
    <definedName name="_3Print_Titles_04" localSheetId="0">#REF!</definedName>
    <definedName name="_3Print_Titles_04" localSheetId="3">#REF!</definedName>
    <definedName name="_3Print_Titles_04" localSheetId="4">#REF!</definedName>
    <definedName name="_3Print_Titles_04">#REF!</definedName>
    <definedName name="_4Print_Titles_05" localSheetId="0">#REF!</definedName>
    <definedName name="_4Print_Titles_05" localSheetId="3">#REF!</definedName>
    <definedName name="_4Print_Titles_05" localSheetId="4">#REF!</definedName>
    <definedName name="_4Print_Titles_05">#REF!</definedName>
    <definedName name="_5Print_Titles_06" localSheetId="0">#REF!</definedName>
    <definedName name="_5Print_Titles_06" localSheetId="3">#REF!</definedName>
    <definedName name="_5Print_Titles_06" localSheetId="4">#REF!</definedName>
    <definedName name="_5Print_Titles_06">#REF!</definedName>
    <definedName name="_6Print_Titles_07" localSheetId="0">#REF!</definedName>
    <definedName name="_6Print_Titles_07" localSheetId="3">#REF!</definedName>
    <definedName name="_6Print_Titles_07" localSheetId="4">#REF!</definedName>
    <definedName name="_6Print_Titles_07">#REF!</definedName>
    <definedName name="_xlnm.Print_Area" localSheetId="0">別紙１!$A$1:$S$32</definedName>
    <definedName name="_xlnm.Print_Area" localSheetId="3">'別紙１ (記載例)'!$A$1:$S$34</definedName>
    <definedName name="_xlnm.Print_Area" localSheetId="1">別紙２!$A$1:$Q$28</definedName>
    <definedName name="_xlnm.Print_Area" localSheetId="4">'別紙２ (記載例)'!$A$1:$Q$28</definedName>
    <definedName name="_xlnm.Print_Area" localSheetId="2">別紙３!$A$1:$P$29</definedName>
    <definedName name="_xlnm.Print_Titles" localSheetId="0">#REF!</definedName>
    <definedName name="_xlnm.Print_Titles" localSheetId="3">#REF!</definedName>
    <definedName name="_xlnm.Print_Titles" localSheetId="4">#REF!</definedName>
    <definedName name="_xlnm.Print_Titles">#REF!</definedName>
  </definedNames>
  <calcPr calcId="162913"/>
</workbook>
</file>

<file path=xl/calcChain.xml><?xml version="1.0" encoding="utf-8"?>
<calcChain xmlns="http://schemas.openxmlformats.org/spreadsheetml/2006/main">
  <c r="L19" i="37" l="1"/>
  <c r="J19" i="37"/>
  <c r="N15" i="37" l="1"/>
  <c r="F23" i="37"/>
  <c r="J23" i="37" s="1"/>
  <c r="N23" i="37" s="1"/>
  <c r="D20" i="37"/>
  <c r="H19" i="37"/>
  <c r="F19" i="37"/>
  <c r="N19" i="37" s="1"/>
  <c r="M15" i="37"/>
  <c r="L15" i="37"/>
  <c r="K15" i="37"/>
  <c r="K25" i="37" s="1"/>
  <c r="J15" i="37"/>
  <c r="I15" i="37"/>
  <c r="H15" i="37"/>
  <c r="G15" i="37"/>
  <c r="F15" i="37"/>
  <c r="E15" i="37"/>
  <c r="D15" i="37"/>
  <c r="C15" i="37"/>
  <c r="O14" i="37"/>
  <c r="P14" i="37" s="1"/>
  <c r="P13" i="37"/>
  <c r="O13" i="37"/>
  <c r="O12" i="37"/>
  <c r="P12" i="37" s="1"/>
  <c r="O11" i="37"/>
  <c r="O10" i="37"/>
  <c r="O15" i="37" s="1"/>
  <c r="D20" i="5"/>
  <c r="F19" i="5"/>
  <c r="J19" i="5" s="1"/>
  <c r="N15" i="5"/>
  <c r="M15" i="5"/>
  <c r="C15" i="5"/>
  <c r="H19" i="5"/>
  <c r="L19" i="5" s="1"/>
  <c r="Q27" i="36"/>
  <c r="O27" i="36"/>
  <c r="M27" i="36"/>
  <c r="V26" i="36"/>
  <c r="U26" i="36"/>
  <c r="R26" i="36"/>
  <c r="P26" i="36"/>
  <c r="N26" i="36"/>
  <c r="V25" i="36"/>
  <c r="U25" i="36"/>
  <c r="R25" i="36"/>
  <c r="P25" i="36"/>
  <c r="N25" i="36"/>
  <c r="V24" i="36"/>
  <c r="U24" i="36"/>
  <c r="R24" i="36"/>
  <c r="P24" i="36"/>
  <c r="N24" i="36"/>
  <c r="V23" i="36"/>
  <c r="U23" i="36"/>
  <c r="R23" i="36"/>
  <c r="P23" i="36"/>
  <c r="N23" i="36"/>
  <c r="V22" i="36"/>
  <c r="U22" i="36"/>
  <c r="R22" i="36"/>
  <c r="P22" i="36"/>
  <c r="N22" i="36"/>
  <c r="S22" i="36" s="1"/>
  <c r="V21" i="36"/>
  <c r="U21" i="36"/>
  <c r="R21" i="36"/>
  <c r="S21" i="36" s="1"/>
  <c r="P21" i="36"/>
  <c r="N21" i="36"/>
  <c r="V20" i="36"/>
  <c r="U20" i="36"/>
  <c r="R20" i="36"/>
  <c r="P20" i="36"/>
  <c r="N20" i="36"/>
  <c r="V19" i="36"/>
  <c r="U19" i="36"/>
  <c r="R19" i="36"/>
  <c r="P19" i="36"/>
  <c r="N19" i="36"/>
  <c r="V18" i="36"/>
  <c r="U18" i="36"/>
  <c r="R18" i="36"/>
  <c r="P18" i="36"/>
  <c r="N18" i="36"/>
  <c r="S18" i="36" s="1"/>
  <c r="V17" i="36"/>
  <c r="U17" i="36"/>
  <c r="R17" i="36"/>
  <c r="P17" i="36"/>
  <c r="N17" i="36"/>
  <c r="V16" i="36"/>
  <c r="U16" i="36"/>
  <c r="R16" i="36"/>
  <c r="P16" i="36"/>
  <c r="N16" i="36"/>
  <c r="V15" i="36"/>
  <c r="U15" i="36"/>
  <c r="R15" i="36"/>
  <c r="P15" i="36"/>
  <c r="N15" i="36"/>
  <c r="V14" i="36"/>
  <c r="U14" i="36"/>
  <c r="R14" i="36"/>
  <c r="P14" i="36"/>
  <c r="N14" i="36"/>
  <c r="V13" i="36"/>
  <c r="U13" i="36"/>
  <c r="R13" i="36"/>
  <c r="P13" i="36"/>
  <c r="N13" i="36"/>
  <c r="V12" i="36"/>
  <c r="U12" i="36"/>
  <c r="R12" i="36"/>
  <c r="P12" i="36"/>
  <c r="N12" i="36"/>
  <c r="V14" i="23"/>
  <c r="U14" i="23"/>
  <c r="V12" i="23"/>
  <c r="U12" i="23"/>
  <c r="S14" i="23"/>
  <c r="S15" i="23"/>
  <c r="S16" i="23"/>
  <c r="S17" i="23"/>
  <c r="S18" i="23"/>
  <c r="S19" i="23"/>
  <c r="S20" i="23"/>
  <c r="S21" i="23"/>
  <c r="S22" i="23"/>
  <c r="S23" i="23"/>
  <c r="S24" i="23"/>
  <c r="S25" i="23"/>
  <c r="S26" i="23"/>
  <c r="R22" i="23"/>
  <c r="R25" i="23"/>
  <c r="R26" i="23"/>
  <c r="R14" i="23"/>
  <c r="P27" i="23"/>
  <c r="P13" i="23"/>
  <c r="P14" i="23"/>
  <c r="P15" i="23"/>
  <c r="P16" i="23"/>
  <c r="P17" i="23"/>
  <c r="P18" i="23"/>
  <c r="P19" i="23"/>
  <c r="P20" i="23"/>
  <c r="P21" i="23"/>
  <c r="P22" i="23"/>
  <c r="P23" i="23"/>
  <c r="P24" i="23"/>
  <c r="P25" i="23"/>
  <c r="P26" i="23"/>
  <c r="N26" i="23"/>
  <c r="M27" i="23"/>
  <c r="N27" i="23"/>
  <c r="Q27" i="23"/>
  <c r="O27" i="23"/>
  <c r="R27" i="23"/>
  <c r="R13" i="23"/>
  <c r="R15" i="23"/>
  <c r="R16" i="23"/>
  <c r="R17" i="23"/>
  <c r="R18" i="23"/>
  <c r="R19" i="23"/>
  <c r="R20" i="23"/>
  <c r="R21" i="23"/>
  <c r="R23" i="23"/>
  <c r="R24" i="23"/>
  <c r="R12" i="23"/>
  <c r="P12" i="23"/>
  <c r="S14" i="36" l="1"/>
  <c r="S26" i="36"/>
  <c r="S24" i="36"/>
  <c r="R27" i="36"/>
  <c r="S16" i="36"/>
  <c r="S19" i="36"/>
  <c r="S23" i="36"/>
  <c r="P27" i="36"/>
  <c r="S20" i="36"/>
  <c r="S13" i="36"/>
  <c r="S17" i="36"/>
  <c r="S15" i="36"/>
  <c r="S25" i="36"/>
  <c r="Q12" i="37"/>
  <c r="Q14" i="37"/>
  <c r="Q13" i="37"/>
  <c r="P11" i="37"/>
  <c r="Q11" i="37" s="1"/>
  <c r="N19" i="5"/>
  <c r="S12" i="36"/>
  <c r="N27" i="36"/>
  <c r="V26" i="23"/>
  <c r="U26" i="23"/>
  <c r="V25" i="23"/>
  <c r="U25" i="23"/>
  <c r="N25" i="23"/>
  <c r="V24" i="23"/>
  <c r="U24" i="23"/>
  <c r="N24" i="23"/>
  <c r="V23" i="23"/>
  <c r="U23" i="23"/>
  <c r="N23" i="23"/>
  <c r="V22" i="23"/>
  <c r="U22" i="23"/>
  <c r="N22" i="23"/>
  <c r="V21" i="23"/>
  <c r="U21" i="23"/>
  <c r="N21" i="23"/>
  <c r="V20" i="23"/>
  <c r="U20" i="23"/>
  <c r="N20" i="23"/>
  <c r="V19" i="23"/>
  <c r="U19" i="23"/>
  <c r="N19" i="23"/>
  <c r="V18" i="23"/>
  <c r="U18" i="23"/>
  <c r="N18" i="23"/>
  <c r="V17" i="23"/>
  <c r="U17" i="23"/>
  <c r="N17" i="23"/>
  <c r="V16" i="23"/>
  <c r="U16" i="23"/>
  <c r="N16" i="23"/>
  <c r="V15" i="23"/>
  <c r="U15" i="23"/>
  <c r="N15" i="23"/>
  <c r="N14" i="23"/>
  <c r="V13" i="23"/>
  <c r="U13" i="23"/>
  <c r="N13" i="23"/>
  <c r="S13" i="23" s="1"/>
  <c r="N12" i="23"/>
  <c r="S12" i="23" s="1"/>
  <c r="O23" i="18"/>
  <c r="N23" i="18"/>
  <c r="M23" i="18"/>
  <c r="L23" i="18"/>
  <c r="K23" i="18"/>
  <c r="J23" i="18"/>
  <c r="I23" i="18"/>
  <c r="H23" i="18"/>
  <c r="G23" i="18"/>
  <c r="F23" i="18"/>
  <c r="E23" i="18"/>
  <c r="D23" i="18"/>
  <c r="P22" i="18"/>
  <c r="P21" i="18"/>
  <c r="P20" i="18"/>
  <c r="P23" i="18" s="1"/>
  <c r="S27" i="36" l="1"/>
  <c r="P10" i="37"/>
  <c r="S27" i="23"/>
  <c r="P15" i="37" l="1"/>
  <c r="Q10" i="37"/>
  <c r="Q15" i="37" s="1"/>
  <c r="D18" i="18"/>
  <c r="P15" i="18"/>
  <c r="O18" i="18" l="1"/>
  <c r="P16" i="18"/>
  <c r="P11" i="18"/>
  <c r="D13" i="18"/>
  <c r="O10" i="5" l="1"/>
  <c r="D15" i="5" l="1"/>
  <c r="E15" i="5"/>
  <c r="F15" i="5"/>
  <c r="G15" i="5"/>
  <c r="H15" i="5"/>
  <c r="I15" i="5"/>
  <c r="J15" i="5"/>
  <c r="K15" i="5"/>
  <c r="L15" i="5"/>
  <c r="O14" i="5"/>
  <c r="P14" i="5" s="1"/>
  <c r="O12" i="5"/>
  <c r="P12" i="5" s="1"/>
  <c r="O13" i="5"/>
  <c r="P13" i="5" s="1"/>
  <c r="O11" i="5"/>
  <c r="P17" i="18"/>
  <c r="E18" i="18"/>
  <c r="F18" i="18"/>
  <c r="G18" i="18"/>
  <c r="H18" i="18"/>
  <c r="I18" i="18"/>
  <c r="J18" i="18"/>
  <c r="K18" i="18"/>
  <c r="L18" i="18"/>
  <c r="M18" i="18"/>
  <c r="N18" i="18"/>
  <c r="P12" i="18"/>
  <c r="P10" i="18"/>
  <c r="P13" i="18" s="1"/>
  <c r="O13" i="18"/>
  <c r="E13" i="18"/>
  <c r="F13" i="18"/>
  <c r="G13" i="18"/>
  <c r="H13" i="18"/>
  <c r="I13" i="18"/>
  <c r="J13" i="18"/>
  <c r="K13" i="18"/>
  <c r="L13" i="18"/>
  <c r="M13" i="18"/>
  <c r="N13" i="18"/>
  <c r="O15" i="5" l="1"/>
  <c r="P10" i="5" s="1"/>
  <c r="P11" i="5"/>
  <c r="P18" i="18"/>
  <c r="K24" i="5"/>
  <c r="F23" i="5" l="1"/>
  <c r="J23" i="5" s="1"/>
  <c r="P15" i="5"/>
  <c r="N23" i="5" l="1"/>
  <c r="Q10" i="5" s="1"/>
  <c r="Q11" i="5" l="1"/>
  <c r="Q14" i="5"/>
  <c r="Q13" i="5"/>
  <c r="Q12" i="5"/>
  <c r="Q15" i="5" l="1"/>
</calcChain>
</file>

<file path=xl/comments1.xml><?xml version="1.0" encoding="utf-8"?>
<comments xmlns="http://schemas.openxmlformats.org/spreadsheetml/2006/main">
  <authors>
    <author>KAIGO105</author>
  </authors>
  <commentList>
    <comment ref="G8" authorId="0" shapeId="0">
      <text>
        <r>
          <rPr>
            <sz val="11"/>
            <color indexed="81"/>
            <rFont val="MS P ゴシック"/>
            <family val="3"/>
            <charset val="128"/>
          </rPr>
          <t>該当者は１を入力</t>
        </r>
      </text>
    </comment>
    <comment ref="H8" authorId="0" shapeId="0">
      <text>
        <r>
          <rPr>
            <sz val="11"/>
            <color indexed="81"/>
            <rFont val="MS P ゴシック"/>
            <family val="3"/>
            <charset val="128"/>
          </rPr>
          <t>該当者は１を入力</t>
        </r>
      </text>
    </comment>
  </commentList>
</comments>
</file>

<file path=xl/comments2.xml><?xml version="1.0" encoding="utf-8"?>
<comments xmlns="http://schemas.openxmlformats.org/spreadsheetml/2006/main">
  <authors>
    <author>kaigo31</author>
    <author>KAIGO105</author>
  </authors>
  <commentList>
    <comment ref="Q10" authorId="0" shapeId="0">
      <text>
        <r>
          <rPr>
            <b/>
            <sz val="9"/>
            <color indexed="81"/>
            <rFont val="ＭＳ Ｐゴシック"/>
            <family val="3"/>
            <charset val="128"/>
          </rPr>
          <t>実際の申請額は千円未満切り捨て</t>
        </r>
      </text>
    </comment>
    <comment ref="B18" authorId="1" shapeId="0">
      <text>
        <r>
          <rPr>
            <sz val="10"/>
            <color indexed="81"/>
            <rFont val="MS P ゴシック"/>
            <family val="3"/>
            <charset val="128"/>
          </rPr>
          <t>別紙３又は予算書より転記</t>
        </r>
      </text>
    </comment>
    <comment ref="B22" authorId="1" shapeId="0">
      <text>
        <r>
          <rPr>
            <sz val="10"/>
            <color indexed="81"/>
            <rFont val="MS P ゴシック"/>
            <family val="3"/>
            <charset val="128"/>
          </rPr>
          <t>別紙３又は予算書より転記</t>
        </r>
      </text>
    </comment>
  </commentList>
</comments>
</file>

<file path=xl/comments3.xml><?xml version="1.0" encoding="utf-8"?>
<comments xmlns="http://schemas.openxmlformats.org/spreadsheetml/2006/main">
  <authors>
    <author>KAIGO105</author>
  </authors>
  <commentList>
    <comment ref="G8" authorId="0" shapeId="0">
      <text>
        <r>
          <rPr>
            <sz val="11"/>
            <color indexed="81"/>
            <rFont val="MS P ゴシック"/>
            <family val="3"/>
            <charset val="128"/>
          </rPr>
          <t>該当者は１を入力</t>
        </r>
      </text>
    </comment>
    <comment ref="H8" authorId="0" shapeId="0">
      <text>
        <r>
          <rPr>
            <sz val="11"/>
            <color indexed="81"/>
            <rFont val="MS P ゴシック"/>
            <family val="3"/>
            <charset val="128"/>
          </rPr>
          <t>該当者は１を入力</t>
        </r>
      </text>
    </comment>
  </commentList>
</comments>
</file>

<file path=xl/comments4.xml><?xml version="1.0" encoding="utf-8"?>
<comments xmlns="http://schemas.openxmlformats.org/spreadsheetml/2006/main">
  <authors>
    <author>kaigo31</author>
    <author>KAIGO105</author>
  </authors>
  <commentList>
    <comment ref="Q10" authorId="0" shapeId="0">
      <text>
        <r>
          <rPr>
            <b/>
            <sz val="9"/>
            <color indexed="81"/>
            <rFont val="ＭＳ Ｐゴシック"/>
            <family val="3"/>
            <charset val="128"/>
          </rPr>
          <t>実際の申請額は千円未満切り捨て</t>
        </r>
      </text>
    </comment>
    <comment ref="B18" authorId="1" shapeId="0">
      <text>
        <r>
          <rPr>
            <sz val="10"/>
            <color indexed="81"/>
            <rFont val="MS P ゴシック"/>
            <family val="3"/>
            <charset val="128"/>
          </rPr>
          <t>別紙３又は予算書より転記</t>
        </r>
      </text>
    </comment>
    <comment ref="B22" authorId="1" shapeId="0">
      <text>
        <r>
          <rPr>
            <sz val="10"/>
            <color indexed="81"/>
            <rFont val="MS P ゴシック"/>
            <family val="3"/>
            <charset val="128"/>
          </rPr>
          <t>別紙３又は予算書より転記</t>
        </r>
      </text>
    </comment>
  </commentList>
</comments>
</file>

<file path=xl/sharedStrings.xml><?xml version="1.0" encoding="utf-8"?>
<sst xmlns="http://schemas.openxmlformats.org/spreadsheetml/2006/main" count="267" uniqueCount="134">
  <si>
    <t>利用者負担額</t>
    <rPh sb="0" eb="3">
      <t>リヨウシャ</t>
    </rPh>
    <rPh sb="3" eb="6">
      <t>フタンガク</t>
    </rPh>
    <phoneticPr fontId="2"/>
  </si>
  <si>
    <t>食費</t>
    <rPh sb="0" eb="2">
      <t>ショクヒ</t>
    </rPh>
    <phoneticPr fontId="2"/>
  </si>
  <si>
    <t>事業所名：</t>
    <rPh sb="0" eb="3">
      <t>ジギョウショ</t>
    </rPh>
    <rPh sb="3" eb="4">
      <t>メイ</t>
    </rPh>
    <phoneticPr fontId="2"/>
  </si>
  <si>
    <t>計</t>
    <rPh sb="0" eb="1">
      <t>ケイ</t>
    </rPh>
    <phoneticPr fontId="2"/>
  </si>
  <si>
    <t>(単位:円)</t>
    <rPh sb="1" eb="3">
      <t>タンイ</t>
    </rPh>
    <rPh sb="4" eb="5">
      <t>エン</t>
    </rPh>
    <phoneticPr fontId="2"/>
  </si>
  <si>
    <t>居住費</t>
    <rPh sb="0" eb="2">
      <t>キョジュウ</t>
    </rPh>
    <rPh sb="2" eb="3">
      <t>ヒ</t>
    </rPh>
    <phoneticPr fontId="2"/>
  </si>
  <si>
    <t>合計</t>
    <rPh sb="0" eb="2">
      <t>ゴウケイ</t>
    </rPh>
    <phoneticPr fontId="2"/>
  </si>
  <si>
    <t>法人名：</t>
    <rPh sb="0" eb="2">
      <t>ホウジン</t>
    </rPh>
    <rPh sb="2" eb="3">
      <t>ナ</t>
    </rPh>
    <phoneticPr fontId="2"/>
  </si>
  <si>
    <t>事業所番号：</t>
    <rPh sb="0" eb="2">
      <t>ジギョウ</t>
    </rPh>
    <rPh sb="2" eb="3">
      <t>ショ</t>
    </rPh>
    <rPh sb="3" eb="5">
      <t>バンゴウ</t>
    </rPh>
    <phoneticPr fontId="2"/>
  </si>
  <si>
    <t>月分</t>
    <rPh sb="0" eb="2">
      <t>ガツブン</t>
    </rPh>
    <phoneticPr fontId="2"/>
  </si>
  <si>
    <t>社会福祉法人等減免公費助成額算定表（総括表）</t>
    <rPh sb="15" eb="16">
      <t>テイ</t>
    </rPh>
    <rPh sb="18" eb="20">
      <t>ソウカツ</t>
    </rPh>
    <rPh sb="20" eb="21">
      <t>ヒョウ</t>
    </rPh>
    <phoneticPr fontId="2"/>
  </si>
  <si>
    <t>①保険者別減免総額表及び公費助成額按分表</t>
    <rPh sb="1" eb="3">
      <t>ホケン</t>
    </rPh>
    <rPh sb="3" eb="4">
      <t>シャ</t>
    </rPh>
    <rPh sb="4" eb="5">
      <t>ベツ</t>
    </rPh>
    <rPh sb="5" eb="7">
      <t>ゲンメン</t>
    </rPh>
    <rPh sb="7" eb="9">
      <t>ソウガク</t>
    </rPh>
    <rPh sb="9" eb="10">
      <t>ヒョウ</t>
    </rPh>
    <rPh sb="10" eb="11">
      <t>オヨ</t>
    </rPh>
    <rPh sb="12" eb="14">
      <t>コウヒ</t>
    </rPh>
    <rPh sb="14" eb="16">
      <t>ジョセイ</t>
    </rPh>
    <rPh sb="16" eb="17">
      <t>ガク</t>
    </rPh>
    <rPh sb="17" eb="19">
      <t>アンブン</t>
    </rPh>
    <rPh sb="19" eb="20">
      <t>ヒョウ</t>
    </rPh>
    <phoneticPr fontId="2"/>
  </si>
  <si>
    <t>４</t>
    <phoneticPr fontId="2"/>
  </si>
  <si>
    <t>５</t>
    <phoneticPr fontId="2"/>
  </si>
  <si>
    <t>６</t>
    <phoneticPr fontId="2"/>
  </si>
  <si>
    <t>７</t>
    <phoneticPr fontId="2"/>
  </si>
  <si>
    <t>８</t>
    <phoneticPr fontId="2"/>
  </si>
  <si>
    <t>９</t>
    <phoneticPr fontId="2"/>
  </si>
  <si>
    <t>１０</t>
    <phoneticPr fontId="2"/>
  </si>
  <si>
    <t>１２</t>
    <phoneticPr fontId="2"/>
  </si>
  <si>
    <t>１</t>
    <phoneticPr fontId="2"/>
  </si>
  <si>
    <t>２</t>
    <phoneticPr fontId="2"/>
  </si>
  <si>
    <t>３</t>
    <phoneticPr fontId="2"/>
  </si>
  <si>
    <t xml:space="preserve">別紙３                                                                                                         </t>
    <rPh sb="1" eb="2">
      <t>カミ</t>
    </rPh>
    <phoneticPr fontId="2"/>
  </si>
  <si>
    <t>本来の利用者負担収入額の算出表</t>
    <rPh sb="0" eb="2">
      <t>ホンライ</t>
    </rPh>
    <rPh sb="3" eb="5">
      <t>リヨウ</t>
    </rPh>
    <rPh sb="5" eb="6">
      <t>シャ</t>
    </rPh>
    <rPh sb="6" eb="8">
      <t>フタン</t>
    </rPh>
    <rPh sb="8" eb="10">
      <t>シュウニュウ</t>
    </rPh>
    <rPh sb="10" eb="11">
      <t>ガク</t>
    </rPh>
    <rPh sb="12" eb="14">
      <t>サンシュツ</t>
    </rPh>
    <rPh sb="14" eb="15">
      <t>ヒョウ</t>
    </rPh>
    <phoneticPr fontId="2"/>
  </si>
  <si>
    <t>利用者負担額算出表（全体の利用者分）</t>
    <rPh sb="0" eb="2">
      <t>リヨウ</t>
    </rPh>
    <rPh sb="2" eb="3">
      <t>シャ</t>
    </rPh>
    <rPh sb="3" eb="5">
      <t>フタン</t>
    </rPh>
    <rPh sb="5" eb="6">
      <t>ガク</t>
    </rPh>
    <rPh sb="6" eb="8">
      <t>サンシュツ</t>
    </rPh>
    <rPh sb="8" eb="9">
      <t>ヒョウ</t>
    </rPh>
    <rPh sb="10" eb="12">
      <t>ゼンタイ</t>
    </rPh>
    <rPh sb="13" eb="15">
      <t>リヨウ</t>
    </rPh>
    <rPh sb="15" eb="16">
      <t>シャ</t>
    </rPh>
    <rPh sb="16" eb="17">
      <t>ブン</t>
    </rPh>
    <phoneticPr fontId="2"/>
  </si>
  <si>
    <t>利用者負担額
（旧措置入所者分は除く）</t>
    <rPh sb="0" eb="2">
      <t>リヨウ</t>
    </rPh>
    <rPh sb="2" eb="3">
      <t>シャ</t>
    </rPh>
    <rPh sb="3" eb="5">
      <t>フタン</t>
    </rPh>
    <rPh sb="5" eb="6">
      <t>ガク</t>
    </rPh>
    <rPh sb="8" eb="11">
      <t>キュウソチ</t>
    </rPh>
    <rPh sb="11" eb="14">
      <t>ニュウショシャ</t>
    </rPh>
    <rPh sb="14" eb="15">
      <t>ブン</t>
    </rPh>
    <rPh sb="16" eb="17">
      <t>ノゾ</t>
    </rPh>
    <phoneticPr fontId="2"/>
  </si>
  <si>
    <t>利用者負担額</t>
    <rPh sb="0" eb="2">
      <t>リヨウ</t>
    </rPh>
    <rPh sb="2" eb="3">
      <t>シャ</t>
    </rPh>
    <rPh sb="3" eb="5">
      <t>フタン</t>
    </rPh>
    <rPh sb="5" eb="6">
      <t>ガク</t>
    </rPh>
    <phoneticPr fontId="2"/>
  </si>
  <si>
    <t>※１　本表は、別紙２の本来利用者負担収入額を予算額によらず、実績ベース等で算出する場合に作成する。たとえば、予算額と実績が乖離している場合など。</t>
    <rPh sb="3" eb="4">
      <t>ホン</t>
    </rPh>
    <rPh sb="4" eb="5">
      <t>ヒョウ</t>
    </rPh>
    <rPh sb="7" eb="9">
      <t>ベッシ</t>
    </rPh>
    <rPh sb="11" eb="13">
      <t>ホンライ</t>
    </rPh>
    <rPh sb="13" eb="15">
      <t>リヨウ</t>
    </rPh>
    <rPh sb="15" eb="16">
      <t>シャ</t>
    </rPh>
    <rPh sb="16" eb="18">
      <t>フタン</t>
    </rPh>
    <rPh sb="18" eb="20">
      <t>シュウニュウ</t>
    </rPh>
    <rPh sb="20" eb="21">
      <t>ガク</t>
    </rPh>
    <rPh sb="22" eb="25">
      <t>ヨサンガク</t>
    </rPh>
    <rPh sb="30" eb="32">
      <t>ジッセキ</t>
    </rPh>
    <rPh sb="35" eb="36">
      <t>ナド</t>
    </rPh>
    <rPh sb="37" eb="39">
      <t>サンシュツ</t>
    </rPh>
    <rPh sb="41" eb="43">
      <t>バアイ</t>
    </rPh>
    <rPh sb="44" eb="46">
      <t>サクセイ</t>
    </rPh>
    <rPh sb="54" eb="57">
      <t>ヨサンガク</t>
    </rPh>
    <rPh sb="58" eb="60">
      <t>ジッセキ</t>
    </rPh>
    <rPh sb="61" eb="63">
      <t>カイリ</t>
    </rPh>
    <rPh sb="67" eb="69">
      <t>バアイ</t>
    </rPh>
    <phoneticPr fontId="2"/>
  </si>
  <si>
    <t>※２　本表は事業所ごとに該当するサービス区分の欄に実績額を記入し作成する。</t>
    <rPh sb="3" eb="4">
      <t>ホン</t>
    </rPh>
    <rPh sb="4" eb="5">
      <t>ヒョウ</t>
    </rPh>
    <rPh sb="6" eb="8">
      <t>ジギョウ</t>
    </rPh>
    <rPh sb="8" eb="9">
      <t>ショ</t>
    </rPh>
    <rPh sb="12" eb="14">
      <t>ガイトウ</t>
    </rPh>
    <rPh sb="20" eb="22">
      <t>クブン</t>
    </rPh>
    <rPh sb="23" eb="24">
      <t>ラン</t>
    </rPh>
    <rPh sb="25" eb="28">
      <t>ジッセキガク</t>
    </rPh>
    <rPh sb="29" eb="31">
      <t>キニュウ</t>
    </rPh>
    <rPh sb="32" eb="34">
      <t>サクセイ</t>
    </rPh>
    <phoneticPr fontId="2"/>
  </si>
  <si>
    <t>※３　利用者負担額は、減免対象以外の利用者を含めた、全体の利用者負担額を算定する。</t>
    <rPh sb="3" eb="5">
      <t>リヨウ</t>
    </rPh>
    <rPh sb="5" eb="6">
      <t>シャ</t>
    </rPh>
    <rPh sb="6" eb="8">
      <t>フタン</t>
    </rPh>
    <rPh sb="8" eb="9">
      <t>ガク</t>
    </rPh>
    <rPh sb="11" eb="13">
      <t>ゲンメン</t>
    </rPh>
    <rPh sb="13" eb="15">
      <t>タイショウ</t>
    </rPh>
    <rPh sb="15" eb="17">
      <t>イガイ</t>
    </rPh>
    <rPh sb="18" eb="20">
      <t>リヨウ</t>
    </rPh>
    <rPh sb="20" eb="21">
      <t>シャ</t>
    </rPh>
    <rPh sb="22" eb="23">
      <t>フク</t>
    </rPh>
    <rPh sb="26" eb="28">
      <t>ゼンタイ</t>
    </rPh>
    <rPh sb="29" eb="31">
      <t>リヨウ</t>
    </rPh>
    <rPh sb="31" eb="32">
      <t>シャ</t>
    </rPh>
    <rPh sb="32" eb="34">
      <t>フタン</t>
    </rPh>
    <rPh sb="34" eb="35">
      <t>ガク</t>
    </rPh>
    <rPh sb="36" eb="38">
      <t>サンテイ</t>
    </rPh>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</si>
  <si>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</si>
  <si>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</si>
  <si>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</si>
  <si>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</si>
  <si>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</si>
  <si>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</si>
  <si>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</si>
  <si>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</si>
  <si>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</si>
  <si>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t>
    <phoneticPr fontId="2"/>
  </si>
  <si>
    <t>２</t>
    <phoneticPr fontId="2"/>
  </si>
  <si>
    <t>３</t>
    <phoneticPr fontId="2"/>
  </si>
  <si>
    <t xml:space="preserve">別紙１                                                                                                              </t>
    <rPh sb="1" eb="2">
      <t>カミ</t>
    </rPh>
    <phoneticPr fontId="2"/>
  </si>
  <si>
    <t>　　　　　　　　　　　　　　　　　実績
　サービス区分</t>
    <rPh sb="17" eb="19">
      <t>ジッセキ</t>
    </rPh>
    <rPh sb="26" eb="28">
      <t>クブン</t>
    </rPh>
    <phoneticPr fontId="2"/>
  </si>
  <si>
    <t>按分割合
Ｈ</t>
    <rPh sb="0" eb="2">
      <t>アンブン</t>
    </rPh>
    <rPh sb="2" eb="4">
      <t>ワリアイ</t>
    </rPh>
    <phoneticPr fontId="2"/>
  </si>
  <si>
    <t>被保険者番号</t>
    <rPh sb="0" eb="4">
      <t>ヒホケンシャ</t>
    </rPh>
    <rPh sb="4" eb="6">
      <t>バンゴウ</t>
    </rPh>
    <phoneticPr fontId="2"/>
  </si>
  <si>
    <t>軽減対象費用</t>
    <rPh sb="0" eb="2">
      <t>ケイゲン</t>
    </rPh>
    <rPh sb="2" eb="4">
      <t>タイショウ</t>
    </rPh>
    <rPh sb="4" eb="6">
      <t>ヒヨウ</t>
    </rPh>
    <phoneticPr fontId="2"/>
  </si>
  <si>
    <t>ｄ</t>
    <phoneticPr fontId="2"/>
  </si>
  <si>
    <t>合  計</t>
    <rPh sb="0" eb="1">
      <t>ゴウ</t>
    </rPh>
    <rPh sb="3" eb="4">
      <t>ケイ</t>
    </rPh>
    <phoneticPr fontId="2"/>
  </si>
  <si>
    <t xml:space="preserve"> (注)１　　社会福祉法人よる利用者負担軽減について補助金の交付を受けようとする場合に、介護保険のサービス事業所ごとに作成すること。 </t>
    <rPh sb="7" eb="9">
      <t>シャカイ</t>
    </rPh>
    <rPh sb="9" eb="11">
      <t>フクシ</t>
    </rPh>
    <rPh sb="11" eb="13">
      <t>ホウジン</t>
    </rPh>
    <rPh sb="15" eb="18">
      <t>リヨウシャ</t>
    </rPh>
    <rPh sb="18" eb="20">
      <t>フタン</t>
    </rPh>
    <rPh sb="20" eb="22">
      <t>ケイゲン</t>
    </rPh>
    <phoneticPr fontId="2"/>
  </si>
  <si>
    <t>社会福祉法人等減免公費助成額算定表（月別・保険者別）</t>
    <phoneticPr fontId="2"/>
  </si>
  <si>
    <t>別紙２</t>
    <rPh sb="1" eb="2">
      <t>カミ</t>
    </rPh>
    <phoneticPr fontId="2"/>
  </si>
  <si>
    <t>軽減対象者人数（苫小牧市分）</t>
    <rPh sb="0" eb="2">
      <t>ケイゲン</t>
    </rPh>
    <rPh sb="2" eb="4">
      <t>タイショウ</t>
    </rPh>
    <rPh sb="4" eb="5">
      <t>シャ</t>
    </rPh>
    <rPh sb="5" eb="7">
      <t>ニンズウ</t>
    </rPh>
    <rPh sb="8" eb="12">
      <t>トマコマイシ</t>
    </rPh>
    <rPh sb="12" eb="13">
      <t>ブン</t>
    </rPh>
    <phoneticPr fontId="2"/>
  </si>
  <si>
    <t>利用日数</t>
    <rPh sb="0" eb="2">
      <t>リヨウ</t>
    </rPh>
    <rPh sb="2" eb="4">
      <t>ニッスウ</t>
    </rPh>
    <phoneticPr fontId="2"/>
  </si>
  <si>
    <t>人</t>
  </si>
  <si>
    <t>１１</t>
    <phoneticPr fontId="2"/>
  </si>
  <si>
    <t>サービス種別：</t>
    <rPh sb="5" eb="6">
      <t>：</t>
    </rPh>
    <phoneticPr fontId="2"/>
  </si>
  <si>
    <t>旧措置</t>
    <rPh sb="0" eb="3">
      <t>キュウソチ</t>
    </rPh>
    <phoneticPr fontId="2"/>
  </si>
  <si>
    <t>生活保護</t>
    <rPh sb="0" eb="2">
      <t>セイカツ</t>
    </rPh>
    <rPh sb="2" eb="4">
      <t>ホゴ</t>
    </rPh>
    <phoneticPr fontId="2"/>
  </si>
  <si>
    <t>氏名</t>
    <rPh sb="0" eb="2">
      <t>シメイ</t>
    </rPh>
    <phoneticPr fontId="2"/>
  </si>
  <si>
    <t>居住費等</t>
    <rPh sb="0" eb="2">
      <t>キョジュウ</t>
    </rPh>
    <rPh sb="2" eb="3">
      <t>ヒ</t>
    </rPh>
    <rPh sb="3" eb="4">
      <t>トウ</t>
    </rPh>
    <phoneticPr fontId="2"/>
  </si>
  <si>
    <t>ｃ</t>
    <phoneticPr fontId="2"/>
  </si>
  <si>
    <t>／</t>
    <phoneticPr fontId="2"/>
  </si>
  <si>
    <t>ｂ</t>
    <phoneticPr fontId="2"/>
  </si>
  <si>
    <t>ａ</t>
    <phoneticPr fontId="2"/>
  </si>
  <si>
    <t>部分のみ入力してください。</t>
    <rPh sb="0" eb="2">
      <t>ブブン</t>
    </rPh>
    <rPh sb="4" eb="6">
      <t>ニュウリョク</t>
    </rPh>
    <phoneticPr fontId="2"/>
  </si>
  <si>
    <t>②公費助成額算定表（介護老人福祉施設又は地域密着型介護老人福祉施設入所生活介護）</t>
    <rPh sb="1" eb="3">
      <t>コウヒ</t>
    </rPh>
    <rPh sb="3" eb="5">
      <t>ジョセイ</t>
    </rPh>
    <rPh sb="5" eb="6">
      <t>ガク</t>
    </rPh>
    <rPh sb="6" eb="8">
      <t>サンテイ</t>
    </rPh>
    <rPh sb="8" eb="9">
      <t>ヒョウ</t>
    </rPh>
    <rPh sb="10" eb="12">
      <t>カイゴ</t>
    </rPh>
    <rPh sb="12" eb="14">
      <t>ロウジン</t>
    </rPh>
    <rPh sb="14" eb="16">
      <t>フクシ</t>
    </rPh>
    <rPh sb="16" eb="18">
      <t>シセツ</t>
    </rPh>
    <rPh sb="18" eb="19">
      <t>マタ</t>
    </rPh>
    <rPh sb="20" eb="33">
      <t>チイキミッチャクガタカイゴロウジンフクシシセツ</t>
    </rPh>
    <rPh sb="33" eb="39">
      <t>ニュウショセイカツカイゴ</t>
    </rPh>
    <phoneticPr fontId="2"/>
  </si>
  <si>
    <t>③公費助成額算定表（②以外のサービス）</t>
    <rPh sb="1" eb="3">
      <t>コウヒ</t>
    </rPh>
    <rPh sb="3" eb="5">
      <t>ジョセイ</t>
    </rPh>
    <rPh sb="5" eb="6">
      <t>ガク</t>
    </rPh>
    <rPh sb="6" eb="8">
      <t>サンテイ</t>
    </rPh>
    <rPh sb="8" eb="9">
      <t>ヒョウ</t>
    </rPh>
    <rPh sb="11" eb="13">
      <t>イガイ</t>
    </rPh>
    <phoneticPr fontId="2"/>
  </si>
  <si>
    <t>※　１円未満の端数は切り捨てること。</t>
    <rPh sb="3" eb="4">
      <t>エン</t>
    </rPh>
    <rPh sb="4" eb="6">
      <t>ミマン</t>
    </rPh>
    <rPh sb="7" eb="9">
      <t>ハスウ</t>
    </rPh>
    <rPh sb="10" eb="11">
      <t>キ</t>
    </rPh>
    <rPh sb="12" eb="13">
      <t>ス</t>
    </rPh>
    <phoneticPr fontId="2"/>
  </si>
  <si>
    <t>※　本来の利用者負担収入額Ａは、当該事業所の１年間の予算額を使用してもよい。（添付書類：当該事業に係る予算書の写し）予算額によらない場合は、別紙３により算定すること。</t>
    <rPh sb="2" eb="4">
      <t>ホンライ</t>
    </rPh>
    <rPh sb="5" eb="7">
      <t>リヨウ</t>
    </rPh>
    <rPh sb="7" eb="8">
      <t>シャ</t>
    </rPh>
    <rPh sb="8" eb="10">
      <t>フタン</t>
    </rPh>
    <rPh sb="10" eb="12">
      <t>シュウニュウ</t>
    </rPh>
    <rPh sb="12" eb="13">
      <t>ガク</t>
    </rPh>
    <rPh sb="16" eb="18">
      <t>トウガイ</t>
    </rPh>
    <rPh sb="18" eb="20">
      <t>ジギョウ</t>
    </rPh>
    <rPh sb="20" eb="21">
      <t>ショ</t>
    </rPh>
    <rPh sb="23" eb="25">
      <t>ネンカン</t>
    </rPh>
    <rPh sb="26" eb="29">
      <t>ヨサンガク</t>
    </rPh>
    <rPh sb="30" eb="32">
      <t>シヨウ</t>
    </rPh>
    <rPh sb="39" eb="41">
      <t>テンプ</t>
    </rPh>
    <rPh sb="41" eb="43">
      <t>ショルイ</t>
    </rPh>
    <rPh sb="44" eb="46">
      <t>トウガイ</t>
    </rPh>
    <rPh sb="46" eb="48">
      <t>ジギョウ</t>
    </rPh>
    <rPh sb="49" eb="50">
      <t>カカ</t>
    </rPh>
    <rPh sb="51" eb="54">
      <t>ヨサンショ</t>
    </rPh>
    <rPh sb="55" eb="56">
      <t>ウツ</t>
    </rPh>
    <rPh sb="58" eb="61">
      <t>ヨサンガク</t>
    </rPh>
    <rPh sb="66" eb="68">
      <t>バアイ</t>
    </rPh>
    <rPh sb="70" eb="72">
      <t>ベッシ</t>
    </rPh>
    <rPh sb="76" eb="78">
      <t>サンテイ</t>
    </rPh>
    <phoneticPr fontId="2"/>
  </si>
  <si>
    <t>１/２助成対象額
Ｅ（Ｂ－Ｃ)</t>
    <rPh sb="3" eb="5">
      <t>ジョセイ</t>
    </rPh>
    <rPh sb="5" eb="7">
      <t>タイショウ</t>
    </rPh>
    <rPh sb="7" eb="8">
      <t>ガク</t>
    </rPh>
    <phoneticPr fontId="2"/>
  </si>
  <si>
    <t>助成所要額
Ｇ（Ｅ×１/２)</t>
    <rPh sb="0" eb="2">
      <t>ジョセイ</t>
    </rPh>
    <rPh sb="2" eb="4">
      <t>ショヨウ</t>
    </rPh>
    <rPh sb="4" eb="5">
      <t>ガク</t>
    </rPh>
    <phoneticPr fontId="2"/>
  </si>
  <si>
    <t>１/２助成対象額
Ｅ（Ｂ-Ｃ-Ｆ)</t>
    <rPh sb="3" eb="5">
      <t>ジョセイ</t>
    </rPh>
    <rPh sb="5" eb="7">
      <t>タイショウ</t>
    </rPh>
    <rPh sb="7" eb="8">
      <t>ガク</t>
    </rPh>
    <phoneticPr fontId="2"/>
  </si>
  <si>
    <t>助成所要額
Ｇ（Ｅ×１/２＋Ｆ)</t>
    <rPh sb="0" eb="2">
      <t>ジョセイ</t>
    </rPh>
    <rPh sb="2" eb="4">
      <t>ショヨウ</t>
    </rPh>
    <rPh sb="4" eb="5">
      <t>ガク</t>
    </rPh>
    <phoneticPr fontId="2"/>
  </si>
  <si>
    <t>サービス種別：</t>
    <rPh sb="4" eb="6">
      <t>シュベツ</t>
    </rPh>
    <phoneticPr fontId="2"/>
  </si>
  <si>
    <t>保険者名</t>
    <rPh sb="0" eb="3">
      <t>ホケンシャ</t>
    </rPh>
    <rPh sb="3" eb="4">
      <t>メイ</t>
    </rPh>
    <phoneticPr fontId="2"/>
  </si>
  <si>
    <t>特別養護老人ホーム△△</t>
    <rPh sb="0" eb="6">
      <t>トクベツヨウゴロウジン</t>
    </rPh>
    <phoneticPr fontId="2"/>
  </si>
  <si>
    <t>通所介護</t>
    <rPh sb="0" eb="2">
      <t>ツウショ</t>
    </rPh>
    <rPh sb="2" eb="4">
      <t>カイゴ</t>
    </rPh>
    <phoneticPr fontId="2"/>
  </si>
  <si>
    <t>介護老人福祉施設</t>
    <rPh sb="0" eb="8">
      <t>カイゴロウジンフクシシセツ</t>
    </rPh>
    <phoneticPr fontId="2"/>
  </si>
  <si>
    <t>地域密着型介護老人福祉施設入所者生活介護</t>
    <rPh sb="0" eb="13">
      <t>チイキミッチャクガタカイゴロウジンフクシシセツ</t>
    </rPh>
    <rPh sb="13" eb="16">
      <t>ニュウショシャ</t>
    </rPh>
    <rPh sb="16" eb="18">
      <t>セイカツ</t>
    </rPh>
    <rPh sb="18" eb="20">
      <t>カイゴ</t>
    </rPh>
    <phoneticPr fontId="2"/>
  </si>
  <si>
    <t>地域密着型通所介護</t>
    <rPh sb="0" eb="9">
      <t>チイキミッチャクガタツウショカイゴ</t>
    </rPh>
    <phoneticPr fontId="2"/>
  </si>
  <si>
    <t>定期巡回・随時対応型訪問介護看護</t>
    <phoneticPr fontId="2"/>
  </si>
  <si>
    <t>訪問介護</t>
    <phoneticPr fontId="2"/>
  </si>
  <si>
    <t>夜間対応型訪問介護</t>
    <rPh sb="0" eb="2">
      <t>ヤカン</t>
    </rPh>
    <rPh sb="2" eb="5">
      <t>タイオウガタ</t>
    </rPh>
    <rPh sb="5" eb="7">
      <t>ホウモン</t>
    </rPh>
    <rPh sb="7" eb="9">
      <t>カイゴ</t>
    </rPh>
    <phoneticPr fontId="2"/>
  </si>
  <si>
    <t>サービス種別</t>
    <rPh sb="4" eb="6">
      <t>シュベツ</t>
    </rPh>
    <phoneticPr fontId="2"/>
  </si>
  <si>
    <t>（介護予防）短期入所生活介護</t>
    <rPh sb="6" eb="14">
      <t>タンキニュウショセイカツカイゴ</t>
    </rPh>
    <phoneticPr fontId="2"/>
  </si>
  <si>
    <t>看護小規模多機能型居宅介護</t>
    <rPh sb="0" eb="2">
      <t>カンゴ</t>
    </rPh>
    <rPh sb="2" eb="8">
      <t>ショウキボタキノウ</t>
    </rPh>
    <rPh sb="8" eb="9">
      <t>ガタ</t>
    </rPh>
    <rPh sb="9" eb="11">
      <t>キョタク</t>
    </rPh>
    <rPh sb="11" eb="13">
      <t>カイゴ</t>
    </rPh>
    <phoneticPr fontId="2"/>
  </si>
  <si>
    <t>（介護予防）認知症対応型通所介護</t>
    <rPh sb="1" eb="5">
      <t>カイゴヨボウ</t>
    </rPh>
    <phoneticPr fontId="2"/>
  </si>
  <si>
    <t>（介護予防）小規模多機能型居宅介護</t>
    <rPh sb="1" eb="5">
      <t>カイゴヨボウ</t>
    </rPh>
    <phoneticPr fontId="2"/>
  </si>
  <si>
    <t>訪問介護相当サービス</t>
    <rPh sb="0" eb="2">
      <t>ホウモン</t>
    </rPh>
    <rPh sb="2" eb="4">
      <t>カイゴ</t>
    </rPh>
    <rPh sb="4" eb="6">
      <t>ソウトウ</t>
    </rPh>
    <phoneticPr fontId="2"/>
  </si>
  <si>
    <t>通所介護相当サービス</t>
    <rPh sb="0" eb="2">
      <t>ツウショ</t>
    </rPh>
    <rPh sb="2" eb="4">
      <t>カイゴ</t>
    </rPh>
    <rPh sb="4" eb="6">
      <t>ソウトウ</t>
    </rPh>
    <phoneticPr fontId="2"/>
  </si>
  <si>
    <t>その他</t>
    <rPh sb="2" eb="3">
      <t>タ</t>
    </rPh>
    <phoneticPr fontId="2"/>
  </si>
  <si>
    <t>介護老人福祉施設（小規模含む）</t>
    <rPh sb="0" eb="8">
      <t>カイゴロウジンフクシシセツ</t>
    </rPh>
    <rPh sb="9" eb="12">
      <t>ショウキボ</t>
    </rPh>
    <rPh sb="12" eb="13">
      <t>フク</t>
    </rPh>
    <phoneticPr fontId="2"/>
  </si>
  <si>
    <t>　　　ただし、介護老人福祉施設については、極力この表を使用してください。（１０％超え分の特例を厳密に算定するため）</t>
    <rPh sb="7" eb="15">
      <t>カイゴロウジンフクシシセツ</t>
    </rPh>
    <rPh sb="21" eb="23">
      <t>キョクリョク</t>
    </rPh>
    <rPh sb="25" eb="26">
      <t>ヒョウ</t>
    </rPh>
    <rPh sb="27" eb="29">
      <t>シヨウ</t>
    </rPh>
    <rPh sb="40" eb="41">
      <t>コ</t>
    </rPh>
    <rPh sb="42" eb="43">
      <t>ブン</t>
    </rPh>
    <rPh sb="44" eb="46">
      <t>トクレイ</t>
    </rPh>
    <rPh sb="47" eb="49">
      <t>ゲンミツ</t>
    </rPh>
    <rPh sb="50" eb="52">
      <t>サンテイ</t>
    </rPh>
    <phoneticPr fontId="2"/>
  </si>
  <si>
    <t>　　　ただし、介護老人福祉施設の利用者負担額及び食費・居住費には旧措置入所者分は含めない。</t>
    <rPh sb="7" eb="9">
      <t>カイゴ</t>
    </rPh>
    <rPh sb="9" eb="11">
      <t>ロウジン</t>
    </rPh>
    <rPh sb="11" eb="13">
      <t>フクシ</t>
    </rPh>
    <rPh sb="13" eb="15">
      <t>シセツ</t>
    </rPh>
    <rPh sb="16" eb="18">
      <t>リヨウ</t>
    </rPh>
    <rPh sb="18" eb="19">
      <t>シャ</t>
    </rPh>
    <rPh sb="19" eb="21">
      <t>フタン</t>
    </rPh>
    <rPh sb="21" eb="22">
      <t>ガク</t>
    </rPh>
    <rPh sb="22" eb="23">
      <t>オヨ</t>
    </rPh>
    <rPh sb="24" eb="26">
      <t>ショクヒ</t>
    </rPh>
    <rPh sb="27" eb="29">
      <t>キョジュウ</t>
    </rPh>
    <rPh sb="29" eb="30">
      <t>ヒ</t>
    </rPh>
    <rPh sb="32" eb="35">
      <t>キュウソチ</t>
    </rPh>
    <rPh sb="35" eb="38">
      <t>ニュウショシャ</t>
    </rPh>
    <rPh sb="38" eb="39">
      <t>ブン</t>
    </rPh>
    <rPh sb="40" eb="41">
      <t>フク</t>
    </rPh>
    <phoneticPr fontId="2"/>
  </si>
  <si>
    <t>社会福祉法人●●会</t>
    <rPh sb="0" eb="2">
      <t>シャカイ</t>
    </rPh>
    <rPh sb="2" eb="4">
      <t>フクシ</t>
    </rPh>
    <rPh sb="4" eb="6">
      <t>ホウジン</t>
    </rPh>
    <rPh sb="8" eb="9">
      <t>カイ</t>
    </rPh>
    <phoneticPr fontId="2"/>
  </si>
  <si>
    <t>0123456789</t>
    <phoneticPr fontId="2"/>
  </si>
  <si>
    <t>苫小牧市</t>
    <rPh sb="0" eb="4">
      <t>トマコマイシ</t>
    </rPh>
    <phoneticPr fontId="2"/>
  </si>
  <si>
    <t>0000123456</t>
    <phoneticPr fontId="2"/>
  </si>
  <si>
    <t>苫小牧　太郎</t>
    <rPh sb="0" eb="3">
      <t>トマコマイ</t>
    </rPh>
    <rPh sb="4" eb="6">
      <t>タロウ</t>
    </rPh>
    <phoneticPr fontId="2"/>
  </si>
  <si>
    <t>苫小牧　花子</t>
    <rPh sb="0" eb="3">
      <t>トマコマイ</t>
    </rPh>
    <rPh sb="4" eb="6">
      <t>ハナコ</t>
    </rPh>
    <phoneticPr fontId="2"/>
  </si>
  <si>
    <t>0000789456</t>
    <phoneticPr fontId="2"/>
  </si>
  <si>
    <t>市使用欄のため編集不可</t>
    <rPh sb="0" eb="1">
      <t>シ</t>
    </rPh>
    <rPh sb="1" eb="3">
      <t>シヨウ</t>
    </rPh>
    <rPh sb="3" eb="4">
      <t>ラン</t>
    </rPh>
    <rPh sb="7" eb="9">
      <t>ヘンシュウ</t>
    </rPh>
    <rPh sb="9" eb="11">
      <t>フカ</t>
    </rPh>
    <phoneticPr fontId="2"/>
  </si>
  <si>
    <t>○○市</t>
    <rPh sb="2" eb="3">
      <t>シ</t>
    </rPh>
    <phoneticPr fontId="2"/>
  </si>
  <si>
    <t>（介護予防）短期入所生活介護</t>
    <rPh sb="1" eb="3">
      <t>カイゴ</t>
    </rPh>
    <rPh sb="3" eb="5">
      <t>ヨボウ</t>
    </rPh>
    <rPh sb="6" eb="14">
      <t>タンキニュウショセイカツカイゴ</t>
    </rPh>
    <phoneticPr fontId="2"/>
  </si>
  <si>
    <t>滞在費</t>
    <rPh sb="0" eb="3">
      <t>タイザイヒヒ</t>
    </rPh>
    <phoneticPr fontId="2"/>
  </si>
  <si>
    <t>宿泊費</t>
    <rPh sb="0" eb="3">
      <t>シュクハクヒ</t>
    </rPh>
    <phoneticPr fontId="2"/>
  </si>
  <si>
    <t>軽減額</t>
    <rPh sb="0" eb="2">
      <t>ケイゲン</t>
    </rPh>
    <rPh sb="2" eb="3">
      <t>ガク</t>
    </rPh>
    <phoneticPr fontId="2"/>
  </si>
  <si>
    <t>Ａ（ａ×ｂ）</t>
    <phoneticPr fontId="2"/>
  </si>
  <si>
    <t>Ｂ（ａ×ｃ）</t>
    <phoneticPr fontId="2"/>
  </si>
  <si>
    <t>Ｃ（ａ×ｄ）</t>
    <phoneticPr fontId="2"/>
  </si>
  <si>
    <t>Ｄ（Ａ＋Ｂ＋Ｃ）</t>
    <phoneticPr fontId="2"/>
  </si>
  <si>
    <t>合計
Ｂ</t>
    <rPh sb="0" eb="2">
      <t>ゴウケイ</t>
    </rPh>
    <phoneticPr fontId="2"/>
  </si>
  <si>
    <t>助成所要額
Ｉ（Ｇ×Ｈ）</t>
    <rPh sb="0" eb="2">
      <t>ジョセイ</t>
    </rPh>
    <rPh sb="2" eb="4">
      <t>ショヨウ</t>
    </rPh>
    <rPh sb="4" eb="5">
      <t>ガク</t>
    </rPh>
    <phoneticPr fontId="2"/>
  </si>
  <si>
    <t>食費／日</t>
    <rPh sb="0" eb="2">
      <t>ショクヒ</t>
    </rPh>
    <rPh sb="3" eb="4">
      <t>ヒ</t>
    </rPh>
    <phoneticPr fontId="2"/>
  </si>
  <si>
    <t>居住費等／日</t>
    <rPh sb="0" eb="2">
      <t>キョジュウ</t>
    </rPh>
    <rPh sb="2" eb="3">
      <t>ヒ</t>
    </rPh>
    <rPh sb="3" eb="4">
      <t>トウ</t>
    </rPh>
    <rPh sb="5" eb="6">
      <t>ヒ</t>
    </rPh>
    <phoneticPr fontId="2"/>
  </si>
  <si>
    <t>減免総額（各月の別紙１のＤの値を転記）</t>
    <rPh sb="0" eb="2">
      <t>ゲンメン</t>
    </rPh>
    <rPh sb="2" eb="4">
      <t>ソウガク</t>
    </rPh>
    <rPh sb="5" eb="7">
      <t>カクツキ</t>
    </rPh>
    <rPh sb="8" eb="10">
      <t>ベッシ</t>
    </rPh>
    <rPh sb="14" eb="15">
      <t>アタイ</t>
    </rPh>
    <rPh sb="16" eb="18">
      <t>テンキ</t>
    </rPh>
    <phoneticPr fontId="2"/>
  </si>
  <si>
    <t>軽減率</t>
    <rPh sb="0" eb="2">
      <t>ケイゲン</t>
    </rPh>
    <rPh sb="2" eb="3">
      <t>リツ</t>
    </rPh>
    <phoneticPr fontId="2"/>
  </si>
  <si>
    <t>地域密着型介護老人福祉施設入所者生活介護</t>
  </si>
  <si>
    <t>地域密着型介護老人福祉施設入所者生活介護</t>
    <rPh sb="0" eb="13">
      <t>チイキミッチャクガタカイゴロウジンフクシシセツ</t>
    </rPh>
    <rPh sb="13" eb="20">
      <t>ニュウショシャセイカツカイゴ</t>
    </rPh>
    <phoneticPr fontId="2"/>
  </si>
  <si>
    <t>利用者負担収入額
Ａ</t>
    <rPh sb="0" eb="2">
      <t>リヨウ</t>
    </rPh>
    <rPh sb="2" eb="3">
      <t>シャ</t>
    </rPh>
    <rPh sb="3" eb="5">
      <t>フタン</t>
    </rPh>
    <rPh sb="5" eb="7">
      <t>シュウニュウ</t>
    </rPh>
    <rPh sb="7" eb="8">
      <t>ガク</t>
    </rPh>
    <phoneticPr fontId="2"/>
  </si>
  <si>
    <t>減免総額
Ｂ</t>
    <rPh sb="0" eb="2">
      <t>ゲンメン</t>
    </rPh>
    <rPh sb="2" eb="4">
      <t>ソウガク</t>
    </rPh>
    <phoneticPr fontId="2"/>
  </si>
  <si>
    <t>Ａ×１％
Ｃ</t>
    <phoneticPr fontId="2"/>
  </si>
  <si>
    <t>Ａ×１０％
Ｄ</t>
    <phoneticPr fontId="2"/>
  </si>
  <si>
    <t>Ａ×１％
Ｃ</t>
    <phoneticPr fontId="2"/>
  </si>
  <si>
    <t>特養１０％対象額
全額助成Ｆ（Ｂ-Ｄ)</t>
    <rPh sb="0" eb="1">
      <t>トク</t>
    </rPh>
    <rPh sb="1" eb="2">
      <t>ヨウ</t>
    </rPh>
    <rPh sb="5" eb="7">
      <t>タイショウ</t>
    </rPh>
    <rPh sb="7" eb="8">
      <t>ガク</t>
    </rPh>
    <rPh sb="9" eb="11">
      <t>ゼンガク</t>
    </rPh>
    <rPh sb="11" eb="13">
      <t>ジョセイ</t>
    </rPh>
    <phoneticPr fontId="2"/>
  </si>
  <si>
    <t>特別養護老人ホーム△△</t>
  </si>
  <si>
    <t>※　按分割合Ｈについては、小数点第３位を四捨五入すること。</t>
    <rPh sb="2" eb="4">
      <t>アンブン</t>
    </rPh>
    <rPh sb="4" eb="6">
      <t>ワリアイ</t>
    </rPh>
    <rPh sb="13" eb="16">
      <t>ショウスウテン</t>
    </rPh>
    <rPh sb="16" eb="17">
      <t>ダイ</t>
    </rPh>
    <rPh sb="18" eb="19">
      <t>イ</t>
    </rPh>
    <rPh sb="20" eb="24">
      <t>シシャゴニュウ</t>
    </rPh>
    <phoneticPr fontId="2"/>
  </si>
  <si>
    <t>軽減額合計</t>
    <rPh sb="0" eb="2">
      <t>ケイゲン</t>
    </rPh>
    <rPh sb="2" eb="3">
      <t>ガク</t>
    </rPh>
    <rPh sb="3" eb="5">
      <t>ゴウケイ</t>
    </rPh>
    <phoneticPr fontId="2"/>
  </si>
  <si>
    <t>　 　４　「保険者名」欄について、苫小牧市の被保険者に係る軽減についてのみ記載すること。</t>
    <rPh sb="6" eb="8">
      <t>ホケン</t>
    </rPh>
    <rPh sb="8" eb="9">
      <t>シャ</t>
    </rPh>
    <rPh sb="9" eb="10">
      <t>メイ</t>
    </rPh>
    <rPh sb="11" eb="12">
      <t>ラン</t>
    </rPh>
    <rPh sb="17" eb="21">
      <t>トマコマイシ</t>
    </rPh>
    <rPh sb="22" eb="26">
      <t>ヒホケンシャ</t>
    </rPh>
    <rPh sb="27" eb="28">
      <t>カカ</t>
    </rPh>
    <rPh sb="29" eb="31">
      <t>ケイゲン</t>
    </rPh>
    <rPh sb="37" eb="39">
      <t>キサイ</t>
    </rPh>
    <phoneticPr fontId="2"/>
  </si>
  <si>
    <t>※　①の表は、保険者別に算出した各月の減免額の総額（別紙１のＤ　軽減額合計）を転記する。</t>
    <rPh sb="4" eb="5">
      <t>ヒョウ</t>
    </rPh>
    <rPh sb="7" eb="9">
      <t>ホケン</t>
    </rPh>
    <rPh sb="9" eb="10">
      <t>シャ</t>
    </rPh>
    <rPh sb="10" eb="11">
      <t>ベツ</t>
    </rPh>
    <rPh sb="12" eb="14">
      <t>サンシュツ</t>
    </rPh>
    <rPh sb="16" eb="18">
      <t>カクツキ</t>
    </rPh>
    <rPh sb="19" eb="21">
      <t>ゲンメン</t>
    </rPh>
    <rPh sb="21" eb="22">
      <t>ガク</t>
    </rPh>
    <rPh sb="23" eb="25">
      <t>ソウガク</t>
    </rPh>
    <rPh sb="26" eb="28">
      <t>ベッシ</t>
    </rPh>
    <rPh sb="32" eb="33">
      <t>ケイ</t>
    </rPh>
    <rPh sb="33" eb="35">
      <t>ゲンガク</t>
    </rPh>
    <rPh sb="35" eb="37">
      <t>ゴウケイ</t>
    </rPh>
    <rPh sb="39" eb="41">
      <t>テンキ</t>
    </rPh>
    <phoneticPr fontId="2"/>
  </si>
  <si>
    <t xml:space="preserve">     ２  「軽減対象費用」欄は４月から３月実施分を記載し、「軽減額Ａ～Ｃ」欄は、各軽減費用額（ｂ～ｄ欄）に軽減率（ａ欄）を乗じた額を記載すること。（円未満の端数切り捨て）</t>
    <rPh sb="9" eb="11">
      <t>ケイゲン</t>
    </rPh>
    <rPh sb="33" eb="35">
      <t>ケイゲン</t>
    </rPh>
    <rPh sb="40" eb="41">
      <t>ラン</t>
    </rPh>
    <rPh sb="56" eb="59">
      <t>ケイゲンリツ</t>
    </rPh>
    <rPh sb="61" eb="62">
      <t>ラン</t>
    </rPh>
    <rPh sb="64" eb="65">
      <t>ジョウ</t>
    </rPh>
    <rPh sb="67" eb="68">
      <t>ガク</t>
    </rPh>
    <rPh sb="69" eb="71">
      <t>キサイ</t>
    </rPh>
    <phoneticPr fontId="2"/>
  </si>
  <si>
    <t>　 　３　「旧措置」及び「生活保護」欄には、該当する場合「１」を記入すること。その場合、軽減対象費用は個室の居住費のみ計上すること。</t>
    <rPh sb="6" eb="7">
      <t>キュウ</t>
    </rPh>
    <rPh sb="7" eb="9">
      <t>ソチ</t>
    </rPh>
    <rPh sb="10" eb="11">
      <t>オヨ</t>
    </rPh>
    <rPh sb="13" eb="15">
      <t>セイカツ</t>
    </rPh>
    <rPh sb="15" eb="17">
      <t>ホゴ</t>
    </rPh>
    <rPh sb="18" eb="19">
      <t>ラン</t>
    </rPh>
    <rPh sb="22" eb="24">
      <t>ガイトウ</t>
    </rPh>
    <rPh sb="26" eb="28">
      <t>バアイ</t>
    </rPh>
    <rPh sb="32" eb="34">
      <t>キニュウ</t>
    </rPh>
    <rPh sb="41" eb="43">
      <t>バアイ</t>
    </rPh>
    <rPh sb="44" eb="46">
      <t>ケイゲン</t>
    </rPh>
    <rPh sb="46" eb="48">
      <t>タイショウ</t>
    </rPh>
    <rPh sb="48" eb="50">
      <t>ヒヨウ</t>
    </rPh>
    <rPh sb="51" eb="53">
      <t>コシツ</t>
    </rPh>
    <rPh sb="54" eb="56">
      <t>キョジュウ</t>
    </rPh>
    <rPh sb="56" eb="57">
      <t>ヒ</t>
    </rPh>
    <rPh sb="59" eb="61">
      <t>ケイジョウ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</si>
</sst>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_);[Red]\(#,##0\)"/>
  </numFmts>
  <fonts count="33">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9"/>
      <name val="ＭＳ ゴシック"/>
      <family val="3"/>
      <charset val="128"/>
    </font>
    <font>
      <sz val="11"/>
      <color indexed="17"/>
      <name val="ＭＳ Ｐゴシック"/>
      <family val="3"/>
      <charset val="128"/>
    </font>
    <font>
      <sz val="10"/>
      <name val="ＭＳ 明朝"/>
      <family val="1"/>
      <charset val="128"/>
    </font>
    <font>
      <b/>
      <sz val="9"/>
      <color indexed="81"/>
      <name val="ＭＳ Ｐゴシック"/>
      <family val="3"/>
      <charset val="128"/>
    </font>
    <font>
      <b/>
      <sz val="11"/>
      <name val="ＭＳ 明朝"/>
      <family val="1"/>
      <charset val="128"/>
    </font>
    <font>
      <sz val="12"/>
      <name val="ＭＳ 明朝"/>
      <family val="1"/>
      <charset val="128"/>
    </font>
    <font>
      <b/>
      <sz val="12"/>
      <name val="ＭＳ 明朝"/>
      <family val="1"/>
      <charset val="128"/>
    </font>
    <font>
      <b/>
      <sz val="16"/>
      <name val="ＭＳ 明朝"/>
      <family val="1"/>
      <charset val="128"/>
    </font>
    <font>
      <sz val="11"/>
      <color indexed="81"/>
      <name val="MS P ゴシック"/>
      <family val="3"/>
      <charset val="128"/>
    </font>
    <font>
      <sz val="11"/>
      <color rgb="FF0000FF"/>
      <name val="ＭＳ 明朝"/>
      <family val="1"/>
      <charset val="128"/>
    </font>
    <font>
      <sz val="12"/>
      <color rgb="FFFF0000"/>
      <name val="ＭＳ 明朝"/>
      <family val="1"/>
      <charset val="128"/>
    </font>
    <font>
      <sz val="10"/>
      <color indexed="81"/>
      <name val="MS P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diagonalDown="1">
      <left style="medium">
        <color indexed="64"/>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double">
        <color indexed="64"/>
      </left>
      <right/>
      <top style="double">
        <color indexed="64"/>
      </top>
      <bottom style="medium">
        <color indexed="64"/>
      </bottom>
      <diagonal/>
    </border>
    <border>
      <left style="medium">
        <color indexed="64"/>
      </left>
      <right style="thin">
        <color indexed="64"/>
      </right>
      <top style="thin">
        <color indexed="64"/>
      </top>
      <bottom style="double">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style="medium">
        <color indexed="64"/>
      </bottom>
      <diagonal style="thin">
        <color indexed="64"/>
      </diagonal>
    </border>
    <border>
      <left style="thin">
        <color indexed="64"/>
      </left>
      <right style="double">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double">
        <color indexed="64"/>
      </left>
      <right style="medium">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double">
        <color indexed="64"/>
      </bottom>
      <diagonal/>
    </border>
    <border>
      <left style="thick">
        <color indexed="64"/>
      </left>
      <right style="thick">
        <color indexed="64"/>
      </right>
      <top style="double">
        <color indexed="64"/>
      </top>
      <bottom style="thick">
        <color indexed="64"/>
      </bottom>
      <diagonal/>
    </border>
    <border>
      <left style="medium">
        <color indexed="64"/>
      </left>
      <right style="thick">
        <color indexed="64"/>
      </right>
      <top style="thin">
        <color indexed="64"/>
      </top>
      <bottom style="double">
        <color indexed="64"/>
      </bottom>
      <diagonal/>
    </border>
  </borders>
  <cellStyleXfs count="49">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1"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3" fillId="0" borderId="0" applyFont="0" applyFill="0" applyBorder="0" applyAlignment="0" applyProtection="0"/>
    <xf numFmtId="38" fontId="1" fillId="0" borderId="0" applyFont="0" applyFill="0" applyBorder="0" applyAlignment="0" applyProtection="0"/>
    <xf numFmtId="38" fontId="13"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0" borderId="0"/>
    <xf numFmtId="0" fontId="13" fillId="0" borderId="0"/>
    <xf numFmtId="0" fontId="1" fillId="0" borderId="0"/>
    <xf numFmtId="0" fontId="22" fillId="4" borderId="0" applyNumberFormat="0" applyBorder="0" applyAlignment="0" applyProtection="0">
      <alignment vertical="center"/>
    </xf>
  </cellStyleXfs>
  <cellXfs count="253">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0" xfId="0" applyFont="1" applyFill="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19" xfId="0" applyFont="1" applyBorder="1" applyAlignment="1">
      <alignment horizontal="center" vertical="center"/>
    </xf>
    <xf numFmtId="0" fontId="23" fillId="0" borderId="0" xfId="0" applyFont="1">
      <alignment vertical="center"/>
    </xf>
    <xf numFmtId="0" fontId="3" fillId="0" borderId="21" xfId="0" applyFont="1" applyBorder="1" applyAlignment="1">
      <alignment horizontal="center" vertical="center"/>
    </xf>
    <xf numFmtId="0" fontId="23" fillId="0" borderId="0" xfId="0" applyFont="1" applyAlignment="1">
      <alignment horizontal="center" vertical="center"/>
    </xf>
    <xf numFmtId="0" fontId="3" fillId="0" borderId="23" xfId="0" applyFont="1" applyBorder="1" applyAlignment="1">
      <alignment horizontal="center" vertical="center"/>
    </xf>
    <xf numFmtId="0" fontId="26" fillId="0" borderId="0" xfId="0" applyFont="1">
      <alignment vertical="center"/>
    </xf>
    <xf numFmtId="0" fontId="26" fillId="0" borderId="0" xfId="0" applyFont="1" applyFill="1">
      <alignment vertical="center"/>
    </xf>
    <xf numFmtId="38" fontId="3" fillId="24" borderId="15" xfId="33" applyFont="1" applyFill="1" applyBorder="1" applyAlignment="1">
      <alignment vertical="center" shrinkToFit="1"/>
    </xf>
    <xf numFmtId="0" fontId="27" fillId="0" borderId="0" xfId="0" applyFont="1">
      <alignment vertical="center"/>
    </xf>
    <xf numFmtId="0" fontId="25" fillId="0" borderId="0" xfId="0" applyFont="1">
      <alignment vertical="center"/>
    </xf>
    <xf numFmtId="0" fontId="25" fillId="0" borderId="0" xfId="0" applyFont="1" applyBorder="1">
      <alignment vertical="center"/>
    </xf>
    <xf numFmtId="0" fontId="25" fillId="0" borderId="0" xfId="0" applyFont="1" applyFill="1">
      <alignment vertical="center"/>
    </xf>
    <xf numFmtId="0" fontId="3" fillId="0" borderId="19" xfId="0" applyFont="1" applyBorder="1" applyAlignment="1">
      <alignment horizontal="center" vertical="center" wrapText="1"/>
    </xf>
    <xf numFmtId="0" fontId="3" fillId="0" borderId="21" xfId="0" applyFont="1" applyBorder="1" applyAlignment="1">
      <alignment horizontal="center" vertical="center" shrinkToFit="1"/>
    </xf>
    <xf numFmtId="0" fontId="3" fillId="0" borderId="22" xfId="0" applyFont="1" applyBorder="1" applyAlignment="1">
      <alignment horizontal="center" vertical="center" shrinkToFit="1"/>
    </xf>
    <xf numFmtId="38" fontId="3" fillId="0" borderId="15" xfId="33" applyFont="1" applyBorder="1" applyAlignment="1">
      <alignment vertical="center" shrinkToFit="1"/>
    </xf>
    <xf numFmtId="38" fontId="3" fillId="0" borderId="10" xfId="33" applyFont="1" applyBorder="1" applyAlignment="1">
      <alignment vertical="center" shrinkToFit="1"/>
    </xf>
    <xf numFmtId="0" fontId="3" fillId="24" borderId="11" xfId="0" applyFont="1" applyFill="1" applyBorder="1" applyAlignment="1">
      <alignment vertical="center" shrinkToFit="1"/>
    </xf>
    <xf numFmtId="38" fontId="3" fillId="24" borderId="11" xfId="33" applyFont="1" applyFill="1" applyBorder="1" applyAlignment="1">
      <alignment vertical="center" shrinkToFit="1"/>
    </xf>
    <xf numFmtId="38" fontId="3" fillId="0" borderId="11" xfId="33" applyFont="1" applyBorder="1" applyAlignment="1">
      <alignment vertical="center" shrinkToFit="1"/>
    </xf>
    <xf numFmtId="38" fontId="3" fillId="24" borderId="59" xfId="33" applyFont="1" applyFill="1" applyBorder="1" applyAlignment="1">
      <alignment horizontal="center" vertical="center" shrinkToFit="1"/>
    </xf>
    <xf numFmtId="38" fontId="3" fillId="24" borderId="11" xfId="33" applyFont="1" applyFill="1" applyBorder="1" applyAlignment="1">
      <alignment horizontal="center" vertical="center" shrinkToFit="1"/>
    </xf>
    <xf numFmtId="0" fontId="3" fillId="24" borderId="16" xfId="0" applyFont="1" applyFill="1" applyBorder="1" applyAlignment="1">
      <alignment horizontal="center" vertical="center" shrinkToFit="1"/>
    </xf>
    <xf numFmtId="38" fontId="3" fillId="24" borderId="16" xfId="33" applyFont="1" applyFill="1" applyBorder="1" applyAlignment="1">
      <alignment horizontal="center" vertical="center" shrinkToFit="1"/>
    </xf>
    <xf numFmtId="38" fontId="3" fillId="0" borderId="13" xfId="33" applyFont="1" applyFill="1" applyBorder="1" applyAlignment="1">
      <alignment horizontal="center" vertical="center" shrinkToFit="1"/>
    </xf>
    <xf numFmtId="38" fontId="3" fillId="0" borderId="25" xfId="33" applyFont="1" applyFill="1" applyBorder="1" applyAlignment="1">
      <alignment horizontal="center" vertical="center" shrinkToFit="1"/>
    </xf>
    <xf numFmtId="38" fontId="3" fillId="0" borderId="46" xfId="33" applyFont="1" applyFill="1" applyBorder="1" applyAlignment="1">
      <alignment horizontal="center" vertical="center" shrinkToFit="1"/>
    </xf>
    <xf numFmtId="38" fontId="3" fillId="0" borderId="47" xfId="33" applyFont="1" applyFill="1" applyBorder="1" applyAlignment="1">
      <alignment horizontal="center" vertical="center" shrinkToFit="1"/>
    </xf>
    <xf numFmtId="38" fontId="3" fillId="0" borderId="39" xfId="33" applyFont="1" applyBorder="1" applyAlignment="1">
      <alignment vertical="center" shrinkToFit="1"/>
    </xf>
    <xf numFmtId="0" fontId="27" fillId="0" borderId="14" xfId="0" applyFont="1" applyBorder="1" applyAlignment="1">
      <alignment vertical="center"/>
    </xf>
    <xf numFmtId="0" fontId="3" fillId="0" borderId="0" xfId="0" applyFont="1" applyBorder="1" applyAlignment="1" applyProtection="1">
      <alignment wrapText="1"/>
      <protection locked="0"/>
    </xf>
    <xf numFmtId="0" fontId="3" fillId="24" borderId="0" xfId="0" applyFont="1" applyFill="1" applyBorder="1" applyAlignment="1" applyProtection="1">
      <alignment wrapText="1"/>
      <protection locked="0"/>
    </xf>
    <xf numFmtId="0" fontId="26" fillId="0" borderId="0" xfId="0" applyFont="1" applyBorder="1" applyAlignment="1">
      <alignment horizontal="right" vertical="center"/>
    </xf>
    <xf numFmtId="0" fontId="26" fillId="0" borderId="0" xfId="0" applyFont="1" applyBorder="1" applyProtection="1">
      <alignment vertical="center"/>
      <protection locked="0"/>
    </xf>
    <xf numFmtId="0" fontId="26" fillId="0" borderId="0" xfId="0" applyFont="1" applyBorder="1" applyAlignment="1">
      <alignment vertical="center"/>
    </xf>
    <xf numFmtId="0" fontId="26" fillId="0" borderId="0" xfId="0" applyFont="1" applyBorder="1" applyAlignment="1" applyProtection="1">
      <alignment vertical="center"/>
      <protection locked="0"/>
    </xf>
    <xf numFmtId="0" fontId="26" fillId="0" borderId="0" xfId="0" applyFont="1" applyBorder="1">
      <alignment vertical="center"/>
    </xf>
    <xf numFmtId="0" fontId="3" fillId="0" borderId="0" xfId="0" applyFont="1" applyAlignment="1">
      <alignment vertical="center"/>
    </xf>
    <xf numFmtId="0" fontId="3" fillId="0" borderId="0" xfId="0" applyFont="1" applyBorder="1" applyAlignment="1" applyProtection="1">
      <protection locked="0"/>
    </xf>
    <xf numFmtId="0" fontId="26" fillId="0" borderId="0" xfId="0" applyFont="1" applyBorder="1" applyAlignment="1">
      <alignment horizontal="right" vertical="center" shrinkToFit="1"/>
    </xf>
    <xf numFmtId="0" fontId="26" fillId="0" borderId="0" xfId="0" applyFont="1" applyAlignment="1">
      <alignment horizontal="right" vertical="center"/>
    </xf>
    <xf numFmtId="0" fontId="26" fillId="0" borderId="0" xfId="0" applyFont="1" applyFill="1" applyBorder="1">
      <alignment vertical="center"/>
    </xf>
    <xf numFmtId="0" fontId="26" fillId="24" borderId="14" xfId="0" applyFont="1" applyFill="1" applyBorder="1" applyAlignment="1" applyProtection="1">
      <alignment vertical="center"/>
      <protection locked="0"/>
    </xf>
    <xf numFmtId="0" fontId="26" fillId="0" borderId="0" xfId="0" applyFont="1" applyFill="1" applyBorder="1" applyAlignment="1" applyProtection="1">
      <alignment vertical="center"/>
      <protection locked="0"/>
    </xf>
    <xf numFmtId="176" fontId="26" fillId="0" borderId="44" xfId="0" applyNumberFormat="1" applyFont="1" applyBorder="1" applyAlignment="1">
      <alignment horizontal="center" vertical="center"/>
    </xf>
    <xf numFmtId="176" fontId="26" fillId="0" borderId="68" xfId="0" applyNumberFormat="1" applyFont="1" applyBorder="1" applyAlignment="1">
      <alignment horizontal="center" vertical="center"/>
    </xf>
    <xf numFmtId="0" fontId="26" fillId="0" borderId="69" xfId="0" applyNumberFormat="1" applyFont="1" applyBorder="1" applyAlignment="1">
      <alignment horizontal="center" vertical="center" wrapText="1"/>
    </xf>
    <xf numFmtId="0" fontId="26" fillId="24" borderId="41" xfId="0" applyFont="1" applyFill="1" applyBorder="1" applyAlignment="1" applyProtection="1">
      <alignment horizontal="center" vertical="center"/>
      <protection locked="0"/>
    </xf>
    <xf numFmtId="3" fontId="26" fillId="24" borderId="10" xfId="0" applyNumberFormat="1" applyFont="1" applyFill="1" applyBorder="1" applyAlignment="1" applyProtection="1">
      <alignment horizontal="center" vertical="center"/>
      <protection locked="0"/>
    </xf>
    <xf numFmtId="3" fontId="26" fillId="24" borderId="35" xfId="0" applyNumberFormat="1" applyFont="1" applyFill="1" applyBorder="1" applyAlignment="1" applyProtection="1">
      <alignment horizontal="center" vertical="center"/>
      <protection locked="0"/>
    </xf>
    <xf numFmtId="3" fontId="26" fillId="0" borderId="26" xfId="0" applyNumberFormat="1" applyFont="1" applyBorder="1" applyAlignment="1">
      <alignment horizontal="center" vertical="center"/>
    </xf>
    <xf numFmtId="0" fontId="26" fillId="24" borderId="57" xfId="0" applyFont="1" applyFill="1" applyBorder="1" applyAlignment="1" applyProtection="1">
      <alignment horizontal="center" vertical="center"/>
      <protection locked="0"/>
    </xf>
    <xf numFmtId="3" fontId="26" fillId="24" borderId="11" xfId="0" applyNumberFormat="1" applyFont="1" applyFill="1" applyBorder="1" applyAlignment="1" applyProtection="1">
      <alignment horizontal="center" vertical="center"/>
      <protection locked="0"/>
    </xf>
    <xf numFmtId="3" fontId="26" fillId="24" borderId="33" xfId="0" applyNumberFormat="1" applyFont="1" applyFill="1" applyBorder="1" applyAlignment="1" applyProtection="1">
      <alignment horizontal="center" vertical="center"/>
      <protection locked="0"/>
    </xf>
    <xf numFmtId="0" fontId="26" fillId="24" borderId="70" xfId="0" applyFont="1" applyFill="1" applyBorder="1" applyAlignment="1" applyProtection="1">
      <alignment horizontal="center" vertical="center"/>
      <protection locked="0"/>
    </xf>
    <xf numFmtId="3" fontId="26" fillId="24" borderId="24" xfId="0" applyNumberFormat="1" applyFont="1" applyFill="1" applyBorder="1" applyAlignment="1" applyProtection="1">
      <alignment horizontal="center" vertical="center"/>
      <protection locked="0"/>
    </xf>
    <xf numFmtId="3" fontId="26" fillId="24" borderId="34" xfId="0" applyNumberFormat="1" applyFont="1" applyFill="1" applyBorder="1" applyAlignment="1" applyProtection="1">
      <alignment horizontal="center" vertical="center"/>
      <protection locked="0"/>
    </xf>
    <xf numFmtId="3" fontId="26" fillId="0" borderId="27" xfId="0" applyNumberFormat="1" applyFont="1" applyBorder="1" applyAlignment="1">
      <alignment horizontal="center" vertical="center"/>
    </xf>
    <xf numFmtId="0" fontId="26" fillId="0" borderId="20" xfId="0" applyFont="1" applyBorder="1" applyAlignment="1">
      <alignment horizontal="center" vertical="center"/>
    </xf>
    <xf numFmtId="3" fontId="26" fillId="0" borderId="21" xfId="0" applyNumberFormat="1" applyFont="1" applyBorder="1" applyAlignment="1">
      <alignment horizontal="center" vertical="center"/>
    </xf>
    <xf numFmtId="3" fontId="26" fillId="0" borderId="73" xfId="0" applyNumberFormat="1" applyFont="1" applyBorder="1" applyAlignment="1">
      <alignment horizontal="center" vertical="center"/>
    </xf>
    <xf numFmtId="3" fontId="26" fillId="0" borderId="49" xfId="0" applyNumberFormat="1" applyFont="1" applyBorder="1" applyAlignment="1">
      <alignment horizontal="center" vertical="center"/>
    </xf>
    <xf numFmtId="0" fontId="26" fillId="0" borderId="0" xfId="0" applyFont="1" applyBorder="1" applyAlignment="1">
      <alignment horizontal="center" vertical="center"/>
    </xf>
    <xf numFmtId="3" fontId="26" fillId="0" borderId="0" xfId="0" applyNumberFormat="1" applyFont="1" applyBorder="1" applyAlignment="1">
      <alignment horizontal="center" vertical="center"/>
    </xf>
    <xf numFmtId="9" fontId="26" fillId="0" borderId="0" xfId="0" applyNumberFormat="1" applyFont="1" applyBorder="1" applyAlignment="1">
      <alignment horizontal="center" vertical="center"/>
    </xf>
    <xf numFmtId="0" fontId="26" fillId="0" borderId="11" xfId="0" applyFont="1" applyBorder="1" applyAlignment="1">
      <alignment horizontal="center" vertical="center"/>
    </xf>
    <xf numFmtId="38" fontId="26" fillId="0" borderId="17" xfId="33" applyFont="1" applyBorder="1" applyAlignment="1" applyProtection="1">
      <alignment horizontal="center" vertical="center"/>
      <protection locked="0"/>
    </xf>
    <xf numFmtId="38" fontId="26" fillId="0" borderId="0" xfId="33" applyFont="1" applyBorder="1" applyAlignment="1" applyProtection="1">
      <alignment horizontal="center" vertical="center"/>
      <protection locked="0"/>
    </xf>
    <xf numFmtId="38" fontId="26" fillId="0" borderId="0" xfId="33" applyFont="1" applyBorder="1" applyAlignment="1" applyProtection="1">
      <alignment horizontal="center" vertical="center"/>
    </xf>
    <xf numFmtId="38" fontId="26" fillId="0" borderId="0" xfId="33" quotePrefix="1" applyNumberFormat="1" applyFont="1" applyBorder="1" applyAlignment="1" applyProtection="1">
      <alignment horizontal="center" vertical="center"/>
    </xf>
    <xf numFmtId="0" fontId="26" fillId="0" borderId="14" xfId="0" applyFont="1" applyBorder="1" applyAlignment="1">
      <alignment vertical="center" wrapText="1"/>
    </xf>
    <xf numFmtId="0" fontId="26" fillId="0" borderId="14" xfId="0" applyFont="1" applyBorder="1" applyAlignment="1">
      <alignment vertical="center"/>
    </xf>
    <xf numFmtId="0" fontId="27" fillId="0" borderId="14" xfId="0" applyFont="1" applyBorder="1">
      <alignment vertical="center"/>
    </xf>
    <xf numFmtId="0" fontId="26" fillId="0" borderId="14" xfId="0" applyFont="1" applyBorder="1" applyAlignment="1" applyProtection="1">
      <alignment horizontal="left" vertical="center"/>
      <protection locked="0"/>
    </xf>
    <xf numFmtId="0" fontId="26" fillId="0" borderId="11" xfId="0" applyFont="1" applyBorder="1" applyAlignment="1">
      <alignment horizontal="center" vertical="center"/>
    </xf>
    <xf numFmtId="0" fontId="26" fillId="0" borderId="78" xfId="0" applyFont="1" applyBorder="1" applyAlignment="1" applyProtection="1">
      <alignment horizontal="center" vertical="center"/>
      <protection locked="0"/>
    </xf>
    <xf numFmtId="0" fontId="26" fillId="0" borderId="0" xfId="0" applyFont="1" applyBorder="1" applyAlignment="1" applyProtection="1">
      <alignment wrapText="1"/>
      <protection locked="0"/>
    </xf>
    <xf numFmtId="0" fontId="26" fillId="0" borderId="0" xfId="0" applyFont="1" applyBorder="1" applyAlignment="1">
      <alignment horizontal="left" vertical="center"/>
    </xf>
    <xf numFmtId="0" fontId="26" fillId="0" borderId="10" xfId="0" applyFont="1" applyBorder="1" applyAlignment="1">
      <alignment horizontal="center" vertical="center" wrapText="1"/>
    </xf>
    <xf numFmtId="3" fontId="26" fillId="24" borderId="10" xfId="0" applyNumberFormat="1" applyFont="1" applyFill="1" applyBorder="1" applyProtection="1">
      <alignment vertical="center"/>
      <protection locked="0"/>
    </xf>
    <xf numFmtId="3" fontId="26" fillId="24" borderId="12" xfId="0" applyNumberFormat="1" applyFont="1" applyFill="1" applyBorder="1" applyProtection="1">
      <alignment vertical="center"/>
      <protection locked="0"/>
    </xf>
    <xf numFmtId="3" fontId="26" fillId="24" borderId="36" xfId="0" applyNumberFormat="1" applyFont="1" applyFill="1" applyBorder="1" applyProtection="1">
      <alignment vertical="center"/>
      <protection locked="0"/>
    </xf>
    <xf numFmtId="3" fontId="26" fillId="0" borderId="28" xfId="0" applyNumberFormat="1" applyFont="1" applyBorder="1">
      <alignment vertical="center"/>
    </xf>
    <xf numFmtId="3" fontId="26" fillId="24" borderId="11" xfId="0" applyNumberFormat="1" applyFont="1" applyFill="1" applyBorder="1" applyProtection="1">
      <alignment vertical="center"/>
      <protection locked="0"/>
    </xf>
    <xf numFmtId="3" fontId="26" fillId="24" borderId="37" xfId="0" applyNumberFormat="1" applyFont="1" applyFill="1" applyBorder="1" applyProtection="1">
      <alignment vertical="center"/>
      <protection locked="0"/>
    </xf>
    <xf numFmtId="3" fontId="26" fillId="0" borderId="29" xfId="0" applyNumberFormat="1" applyFont="1" applyBorder="1">
      <alignment vertical="center"/>
    </xf>
    <xf numFmtId="0" fontId="26" fillId="0" borderId="24" xfId="0" applyFont="1" applyBorder="1" applyAlignment="1">
      <alignment horizontal="center" vertical="center"/>
    </xf>
    <xf numFmtId="3" fontId="26" fillId="24" borderId="24" xfId="0" applyNumberFormat="1" applyFont="1" applyFill="1" applyBorder="1" applyProtection="1">
      <alignment vertical="center"/>
      <protection locked="0"/>
    </xf>
    <xf numFmtId="3" fontId="26" fillId="24" borderId="38" xfId="0" applyNumberFormat="1" applyFont="1" applyFill="1" applyBorder="1" applyProtection="1">
      <alignment vertical="center"/>
      <protection locked="0"/>
    </xf>
    <xf numFmtId="3" fontId="26" fillId="0" borderId="32" xfId="0" applyNumberFormat="1" applyFont="1" applyBorder="1">
      <alignment vertical="center"/>
    </xf>
    <xf numFmtId="0" fontId="26" fillId="0" borderId="21" xfId="0" applyFont="1" applyBorder="1" applyAlignment="1">
      <alignment horizontal="center" vertical="center"/>
    </xf>
    <xf numFmtId="3" fontId="26" fillId="0" borderId="21" xfId="0" applyNumberFormat="1" applyFont="1" applyBorder="1" applyAlignment="1">
      <alignment vertical="center"/>
    </xf>
    <xf numFmtId="3" fontId="26" fillId="0" borderId="22" xfId="0" applyNumberFormat="1" applyFont="1" applyBorder="1" applyAlignment="1">
      <alignment vertical="center"/>
    </xf>
    <xf numFmtId="3" fontId="26" fillId="0" borderId="31" xfId="0" applyNumberFormat="1" applyFont="1" applyBorder="1">
      <alignment vertical="center"/>
    </xf>
    <xf numFmtId="0" fontId="26" fillId="0" borderId="12" xfId="0" applyFont="1" applyBorder="1" applyAlignment="1">
      <alignment horizontal="center" vertical="center" wrapText="1"/>
    </xf>
    <xf numFmtId="3" fontId="26" fillId="0" borderId="30" xfId="0" applyNumberFormat="1" applyFont="1" applyBorder="1">
      <alignment vertical="center"/>
    </xf>
    <xf numFmtId="38" fontId="3" fillId="24" borderId="15" xfId="33" applyFont="1" applyFill="1" applyBorder="1" applyAlignment="1">
      <alignment horizontal="center" vertical="center" shrinkToFit="1"/>
    </xf>
    <xf numFmtId="0" fontId="3" fillId="24" borderId="11" xfId="0" applyFont="1" applyFill="1" applyBorder="1" applyAlignment="1">
      <alignment horizontal="center" vertical="center" shrinkToFit="1"/>
    </xf>
    <xf numFmtId="0" fontId="28" fillId="0" borderId="0" xfId="0" applyFont="1" applyAlignment="1">
      <alignment horizontal="center" vertical="center"/>
    </xf>
    <xf numFmtId="0" fontId="3" fillId="0" borderId="15" xfId="0" applyFont="1" applyBorder="1" applyAlignment="1">
      <alignment horizontal="center" vertical="center"/>
    </xf>
    <xf numFmtId="0" fontId="3" fillId="0" borderId="18" xfId="0" applyFont="1" applyBorder="1" applyAlignment="1">
      <alignment horizontal="center" vertical="center"/>
    </xf>
    <xf numFmtId="0" fontId="26" fillId="0" borderId="0" xfId="0" applyFont="1" applyBorder="1" applyAlignment="1">
      <alignment horizontal="center" vertical="center"/>
    </xf>
    <xf numFmtId="3" fontId="26" fillId="0" borderId="0" xfId="0" applyNumberFormat="1" applyFont="1" applyBorder="1" applyAlignment="1">
      <alignment horizontal="center" vertical="center"/>
    </xf>
    <xf numFmtId="0" fontId="3" fillId="24" borderId="24" xfId="0" applyFont="1" applyFill="1" applyBorder="1" applyAlignment="1">
      <alignment horizontal="center" vertical="center" shrinkToFit="1"/>
    </xf>
    <xf numFmtId="0" fontId="3" fillId="24" borderId="24" xfId="0" applyFont="1" applyFill="1" applyBorder="1" applyAlignment="1">
      <alignment vertical="center" shrinkToFit="1"/>
    </xf>
    <xf numFmtId="0" fontId="3" fillId="24" borderId="86" xfId="0" applyFont="1" applyFill="1" applyBorder="1" applyAlignment="1">
      <alignment horizontal="center" vertical="center" shrinkToFit="1"/>
    </xf>
    <xf numFmtId="38" fontId="3" fillId="0" borderId="87" xfId="33" applyFont="1" applyFill="1" applyBorder="1" applyAlignment="1">
      <alignment horizontal="center" vertical="center" shrinkToFit="1"/>
    </xf>
    <xf numFmtId="38" fontId="3" fillId="0" borderId="85" xfId="33" applyFont="1" applyFill="1" applyBorder="1" applyAlignment="1">
      <alignment horizontal="center" vertical="center" shrinkToFit="1"/>
    </xf>
    <xf numFmtId="38" fontId="3" fillId="0" borderId="24" xfId="33" applyFont="1" applyBorder="1" applyAlignment="1">
      <alignment vertical="center" shrinkToFit="1"/>
    </xf>
    <xf numFmtId="38" fontId="3" fillId="0" borderId="38" xfId="33" applyFont="1" applyBorder="1" applyAlignment="1">
      <alignment vertical="center" shrinkToFit="1"/>
    </xf>
    <xf numFmtId="0" fontId="3" fillId="0" borderId="88"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shrinkToFit="1"/>
    </xf>
    <xf numFmtId="38" fontId="3" fillId="0" borderId="0" xfId="33" applyFont="1" applyBorder="1" applyAlignment="1">
      <alignment vertical="center" shrinkToFit="1"/>
    </xf>
    <xf numFmtId="38" fontId="3" fillId="0" borderId="0" xfId="0" applyNumberFormat="1" applyFont="1" applyBorder="1" applyAlignment="1">
      <alignment horizontal="center" vertical="center"/>
    </xf>
    <xf numFmtId="38" fontId="3" fillId="24" borderId="24" xfId="33" applyFont="1" applyFill="1" applyBorder="1" applyAlignment="1">
      <alignment vertical="center" shrinkToFit="1"/>
    </xf>
    <xf numFmtId="38" fontId="3" fillId="0" borderId="21" xfId="33" applyFont="1" applyBorder="1" applyAlignment="1">
      <alignment horizontal="center" vertical="center"/>
    </xf>
    <xf numFmtId="38" fontId="3" fillId="0" borderId="22" xfId="33" applyFont="1" applyBorder="1" applyAlignment="1">
      <alignment horizontal="center" vertical="center"/>
    </xf>
    <xf numFmtId="0" fontId="3" fillId="0" borderId="77" xfId="0" applyFont="1" applyBorder="1" applyAlignment="1">
      <alignment horizontal="center" vertical="center" shrinkToFit="1"/>
    </xf>
    <xf numFmtId="0" fontId="3" fillId="0" borderId="78" xfId="0" applyFont="1" applyBorder="1" applyAlignment="1">
      <alignment horizontal="center" vertical="center" shrinkToFit="1"/>
    </xf>
    <xf numFmtId="38" fontId="30" fillId="0" borderId="75" xfId="0" applyNumberFormat="1" applyFont="1" applyBorder="1">
      <alignment vertical="center"/>
    </xf>
    <xf numFmtId="38" fontId="30" fillId="0" borderId="89" xfId="0" applyNumberFormat="1" applyFont="1" applyBorder="1">
      <alignment vertical="center"/>
    </xf>
    <xf numFmtId="38" fontId="30" fillId="0" borderId="76" xfId="0" applyNumberFormat="1" applyFont="1" applyBorder="1">
      <alignment vertical="center"/>
    </xf>
    <xf numFmtId="38" fontId="30" fillId="0" borderId="90" xfId="0" applyNumberFormat="1" applyFont="1" applyBorder="1">
      <alignment vertical="center"/>
    </xf>
    <xf numFmtId="0" fontId="26" fillId="24" borderId="77" xfId="0" applyFont="1" applyFill="1" applyBorder="1" applyAlignment="1">
      <alignment horizontal="center" vertical="center"/>
    </xf>
    <xf numFmtId="3" fontId="26" fillId="0" borderId="91" xfId="0" applyNumberFormat="1" applyFont="1" applyBorder="1" applyAlignment="1">
      <alignment horizontal="center" vertical="center"/>
    </xf>
    <xf numFmtId="10" fontId="26" fillId="0" borderId="74" xfId="0" applyNumberFormat="1" applyFont="1" applyBorder="1" applyAlignment="1" applyProtection="1">
      <alignment horizontal="center" vertical="center"/>
      <protection locked="0"/>
    </xf>
    <xf numFmtId="10" fontId="26" fillId="0" borderId="13" xfId="0" applyNumberFormat="1" applyFont="1" applyBorder="1" applyAlignment="1" applyProtection="1">
      <alignment horizontal="center" vertical="center"/>
      <protection locked="0"/>
    </xf>
    <xf numFmtId="10" fontId="26" fillId="0" borderId="76" xfId="0" applyNumberFormat="1" applyFont="1" applyBorder="1" applyAlignment="1">
      <alignment horizontal="center" vertical="center"/>
    </xf>
    <xf numFmtId="3" fontId="26" fillId="0" borderId="94" xfId="0" applyNumberFormat="1" applyFont="1" applyBorder="1" applyAlignment="1">
      <alignment horizontal="center" vertical="center"/>
    </xf>
    <xf numFmtId="3" fontId="26" fillId="0" borderId="95" xfId="0" applyNumberFormat="1" applyFont="1" applyBorder="1" applyAlignment="1">
      <alignment horizontal="center" vertical="center"/>
    </xf>
    <xf numFmtId="3" fontId="26" fillId="0" borderId="96" xfId="0" applyNumberFormat="1" applyFont="1" applyBorder="1" applyAlignment="1">
      <alignment horizontal="center" vertical="center"/>
    </xf>
    <xf numFmtId="3" fontId="26" fillId="0" borderId="97" xfId="0" applyNumberFormat="1" applyFont="1" applyBorder="1" applyAlignment="1">
      <alignment horizontal="center" vertical="center"/>
    </xf>
    <xf numFmtId="10" fontId="26" fillId="0" borderId="98" xfId="0" applyNumberFormat="1" applyFont="1" applyBorder="1" applyAlignment="1" applyProtection="1">
      <alignment horizontal="center" vertical="center"/>
      <protection locked="0"/>
    </xf>
    <xf numFmtId="0" fontId="26" fillId="0" borderId="0" xfId="0" applyFont="1" applyBorder="1" applyAlignment="1" applyProtection="1">
      <alignment horizontal="right" vertical="center" shrinkToFit="1"/>
      <protection locked="0"/>
    </xf>
    <xf numFmtId="0" fontId="31" fillId="0" borderId="0" xfId="0" applyFont="1">
      <alignment vertical="center"/>
    </xf>
    <xf numFmtId="38" fontId="26" fillId="0" borderId="0" xfId="33" applyFont="1" applyFill="1" applyBorder="1" applyAlignment="1" applyProtection="1">
      <alignment horizontal="center" vertical="center"/>
      <protection locked="0"/>
    </xf>
    <xf numFmtId="38" fontId="26" fillId="0" borderId="0" xfId="33" applyFont="1" applyFill="1" applyBorder="1" applyAlignment="1" applyProtection="1">
      <alignment horizontal="center" vertical="center"/>
    </xf>
    <xf numFmtId="177" fontId="26" fillId="0" borderId="0" xfId="0" applyNumberFormat="1" applyFont="1" applyFill="1" applyBorder="1" applyAlignment="1">
      <alignment horizontal="center" vertical="center" wrapText="1"/>
    </xf>
    <xf numFmtId="38" fontId="26" fillId="0" borderId="0" xfId="33" quotePrefix="1" applyNumberFormat="1" applyFont="1" applyFill="1" applyBorder="1" applyAlignment="1" applyProtection="1">
      <alignment horizontal="center" vertical="center"/>
    </xf>
    <xf numFmtId="0" fontId="26" fillId="0" borderId="13" xfId="0" applyFont="1" applyBorder="1" applyAlignment="1" applyProtection="1">
      <alignment horizontal="right" vertical="center" shrinkToFit="1"/>
      <protection locked="0"/>
    </xf>
    <xf numFmtId="0" fontId="26" fillId="24" borderId="13" xfId="0" applyFont="1" applyFill="1" applyBorder="1" applyAlignment="1" applyProtection="1">
      <alignment vertical="center" shrinkToFit="1"/>
      <protection locked="0"/>
    </xf>
    <xf numFmtId="0" fontId="26" fillId="24" borderId="14" xfId="0" applyFont="1" applyFill="1" applyBorder="1" applyAlignment="1">
      <alignment vertical="center" shrinkToFi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28" fillId="0" borderId="0" xfId="0" applyFont="1" applyAlignment="1">
      <alignment horizontal="center" vertical="center"/>
    </xf>
    <xf numFmtId="0" fontId="26" fillId="0" borderId="14" xfId="0" applyFont="1" applyBorder="1" applyAlignment="1" applyProtection="1">
      <alignment horizontal="right" vertical="center"/>
      <protection locked="0"/>
    </xf>
    <xf numFmtId="0" fontId="26" fillId="24" borderId="14" xfId="0" applyFont="1" applyFill="1" applyBorder="1" applyAlignment="1" applyProtection="1">
      <alignment vertical="center" shrinkToFit="1"/>
      <protection locked="0"/>
    </xf>
    <xf numFmtId="0" fontId="26" fillId="0" borderId="0" xfId="0" applyFont="1" applyBorder="1" applyAlignment="1" applyProtection="1">
      <alignment horizontal="right" vertical="center"/>
      <protection locked="0"/>
    </xf>
    <xf numFmtId="49" fontId="26" fillId="24" borderId="14" xfId="0" applyNumberFormat="1" applyFont="1" applyFill="1" applyBorder="1" applyAlignment="1">
      <alignment horizontal="center" vertical="center"/>
    </xf>
    <xf numFmtId="0" fontId="3" fillId="24" borderId="80" xfId="0" applyFont="1" applyFill="1" applyBorder="1" applyAlignment="1">
      <alignment horizontal="center" vertical="center" shrinkToFit="1"/>
    </xf>
    <xf numFmtId="0" fontId="3" fillId="24" borderId="25" xfId="0" applyFont="1" applyFill="1" applyBorder="1" applyAlignment="1">
      <alignment horizontal="center" vertical="center" shrinkToFit="1"/>
    </xf>
    <xf numFmtId="49" fontId="3" fillId="24" borderId="11" xfId="33" applyNumberFormat="1" applyFont="1" applyFill="1" applyBorder="1" applyAlignment="1">
      <alignment horizontal="center" vertical="center" shrinkToFit="1"/>
    </xf>
    <xf numFmtId="0" fontId="3" fillId="0" borderId="59"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43" xfId="0" applyFont="1" applyBorder="1" applyAlignment="1">
      <alignment horizontal="center" vertical="center" wrapText="1"/>
    </xf>
    <xf numFmtId="0" fontId="3" fillId="0" borderId="40" xfId="0" applyFont="1" applyBorder="1" applyAlignment="1">
      <alignment horizontal="center" vertical="center"/>
    </xf>
    <xf numFmtId="0" fontId="3" fillId="0" borderId="74"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9" xfId="0" applyFont="1" applyBorder="1" applyAlignment="1">
      <alignment horizontal="center" vertical="center"/>
    </xf>
    <xf numFmtId="0" fontId="3" fillId="0" borderId="65" xfId="0" applyFont="1" applyBorder="1" applyAlignment="1">
      <alignment horizontal="center" vertical="center"/>
    </xf>
    <xf numFmtId="0" fontId="3" fillId="0" borderId="48" xfId="0" applyFont="1" applyBorder="1" applyAlignment="1">
      <alignment horizontal="center" vertical="center"/>
    </xf>
    <xf numFmtId="0" fontId="3" fillId="0" borderId="18" xfId="0" applyFont="1" applyBorder="1" applyAlignment="1">
      <alignment horizontal="center" vertical="center"/>
    </xf>
    <xf numFmtId="0" fontId="3" fillId="0" borderId="51" xfId="0" applyFont="1" applyBorder="1" applyAlignment="1">
      <alignment horizontal="center" vertical="center"/>
    </xf>
    <xf numFmtId="0" fontId="3" fillId="0" borderId="50"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50" xfId="0" applyFont="1" applyFill="1" applyBorder="1" applyAlignment="1">
      <alignment horizontal="center" vertical="center" wrapText="1"/>
    </xf>
    <xf numFmtId="38" fontId="3" fillId="24" borderId="79" xfId="33" applyFont="1" applyFill="1" applyBorder="1" applyAlignment="1">
      <alignment horizontal="center" vertical="center" shrinkToFit="1"/>
    </xf>
    <xf numFmtId="38" fontId="3" fillId="24" borderId="47" xfId="33" applyFont="1" applyFill="1" applyBorder="1" applyAlignment="1">
      <alignment horizontal="center" vertical="center" shrinkToFit="1"/>
    </xf>
    <xf numFmtId="49" fontId="3" fillId="24" borderId="59" xfId="33" applyNumberFormat="1" applyFont="1" applyFill="1" applyBorder="1" applyAlignment="1">
      <alignment horizontal="center" vertical="center" shrinkToFit="1"/>
    </xf>
    <xf numFmtId="49" fontId="3" fillId="24" borderId="65" xfId="33" applyNumberFormat="1" applyFont="1" applyFill="1" applyBorder="1" applyAlignment="1">
      <alignment horizontal="center" vertical="center" shrinkToFit="1"/>
    </xf>
    <xf numFmtId="0" fontId="3" fillId="0" borderId="76" xfId="0" applyFont="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24" borderId="84" xfId="0" applyFont="1" applyFill="1" applyBorder="1" applyAlignment="1">
      <alignment horizontal="center" vertical="center" shrinkToFit="1"/>
    </xf>
    <xf numFmtId="0" fontId="3" fillId="24" borderId="85" xfId="0" applyFont="1" applyFill="1" applyBorder="1" applyAlignment="1">
      <alignment horizontal="center" vertical="center" shrinkToFit="1"/>
    </xf>
    <xf numFmtId="49" fontId="3" fillId="24" borderId="86" xfId="33" applyNumberFormat="1" applyFont="1" applyFill="1" applyBorder="1" applyAlignment="1">
      <alignment horizontal="center" vertical="center" shrinkToFit="1"/>
    </xf>
    <xf numFmtId="49" fontId="3" fillId="24" borderId="85" xfId="33" applyNumberFormat="1" applyFont="1" applyFill="1" applyBorder="1" applyAlignment="1">
      <alignment horizontal="center" vertical="center" shrinkToFit="1"/>
    </xf>
    <xf numFmtId="177" fontId="26" fillId="0" borderId="52" xfId="0" applyNumberFormat="1" applyFont="1" applyBorder="1" applyAlignment="1">
      <alignment horizontal="center" vertical="center" wrapText="1"/>
    </xf>
    <xf numFmtId="177" fontId="26" fillId="0" borderId="53" xfId="0" applyNumberFormat="1" applyFont="1" applyBorder="1" applyAlignment="1">
      <alignment horizontal="center" vertical="center" wrapText="1"/>
    </xf>
    <xf numFmtId="177" fontId="26" fillId="0" borderId="54" xfId="0" applyNumberFormat="1" applyFont="1" applyBorder="1" applyAlignment="1">
      <alignment horizontal="center" vertical="center" wrapText="1"/>
    </xf>
    <xf numFmtId="177" fontId="26" fillId="0" borderId="55" xfId="0" applyNumberFormat="1" applyFont="1" applyBorder="1" applyAlignment="1">
      <alignment horizontal="center" vertical="center" wrapText="1"/>
    </xf>
    <xf numFmtId="177" fontId="26" fillId="0" borderId="11" xfId="0" applyNumberFormat="1" applyFont="1" applyBorder="1" applyAlignment="1">
      <alignment horizontal="center" vertical="center" wrapText="1"/>
    </xf>
    <xf numFmtId="177" fontId="26" fillId="0" borderId="11" xfId="0" applyNumberFormat="1" applyFont="1" applyBorder="1" applyAlignment="1">
      <alignment horizontal="center" vertical="center"/>
    </xf>
    <xf numFmtId="38" fontId="26" fillId="24" borderId="11" xfId="33" applyFont="1" applyFill="1" applyBorder="1" applyAlignment="1" applyProtection="1">
      <alignment horizontal="center" vertical="center"/>
      <protection locked="0"/>
    </xf>
    <xf numFmtId="38" fontId="26" fillId="0" borderId="11" xfId="33" applyFont="1" applyBorder="1" applyAlignment="1" applyProtection="1">
      <alignment horizontal="center" vertical="center"/>
    </xf>
    <xf numFmtId="38" fontId="26" fillId="0" borderId="11" xfId="33" quotePrefix="1" applyNumberFormat="1" applyFont="1" applyBorder="1" applyAlignment="1" applyProtection="1">
      <alignment horizontal="center" vertical="center"/>
    </xf>
    <xf numFmtId="38" fontId="26" fillId="0" borderId="16" xfId="33" applyFont="1" applyBorder="1" applyAlignment="1" applyProtection="1">
      <alignment horizontal="center" vertical="center"/>
    </xf>
    <xf numFmtId="38" fontId="26" fillId="0" borderId="25" xfId="33" applyFont="1" applyBorder="1" applyAlignment="1" applyProtection="1">
      <alignment horizontal="center" vertical="center"/>
    </xf>
    <xf numFmtId="0" fontId="26" fillId="0" borderId="0" xfId="0" applyFont="1" applyAlignment="1">
      <alignment horizontal="center" vertical="center" wrapText="1"/>
    </xf>
    <xf numFmtId="0" fontId="26" fillId="0" borderId="0" xfId="0" applyFont="1" applyAlignment="1">
      <alignment horizontal="center" vertical="center"/>
    </xf>
    <xf numFmtId="0" fontId="26" fillId="0" borderId="11" xfId="0" applyFont="1" applyBorder="1" applyAlignment="1">
      <alignment horizontal="center" vertical="center" wrapText="1"/>
    </xf>
    <xf numFmtId="0" fontId="26" fillId="0" borderId="11" xfId="0" applyFont="1" applyBorder="1" applyAlignment="1">
      <alignment horizontal="center" vertical="center"/>
    </xf>
    <xf numFmtId="0" fontId="27" fillId="0" borderId="0" xfId="0" applyFont="1" applyBorder="1" applyAlignment="1">
      <alignment horizontal="left" vertical="center"/>
    </xf>
    <xf numFmtId="0" fontId="26" fillId="24" borderId="14" xfId="0" applyFont="1" applyFill="1" applyBorder="1" applyAlignment="1" applyProtection="1">
      <alignment vertical="center"/>
      <protection locked="0"/>
    </xf>
    <xf numFmtId="0" fontId="26" fillId="24" borderId="14" xfId="0" applyFont="1" applyFill="1" applyBorder="1" applyAlignment="1" applyProtection="1">
      <alignment horizontal="left" vertical="center" shrinkToFit="1"/>
      <protection locked="0"/>
    </xf>
    <xf numFmtId="0" fontId="26" fillId="0" borderId="14" xfId="0" applyFont="1" applyBorder="1" applyAlignment="1">
      <alignment vertical="center" shrinkToFit="1"/>
    </xf>
    <xf numFmtId="0" fontId="26" fillId="0" borderId="71" xfId="0" applyFont="1" applyBorder="1" applyAlignment="1">
      <alignment horizontal="left" vertical="top" wrapText="1"/>
    </xf>
    <xf numFmtId="0" fontId="26" fillId="0" borderId="72" xfId="0" applyFont="1" applyBorder="1" applyAlignment="1">
      <alignment horizontal="left" vertical="top"/>
    </xf>
    <xf numFmtId="0" fontId="26" fillId="0" borderId="45" xfId="0" applyFont="1" applyBorder="1" applyAlignment="1">
      <alignment horizontal="center" vertical="center"/>
    </xf>
    <xf numFmtId="0" fontId="26" fillId="0" borderId="46" xfId="0" applyFont="1" applyBorder="1" applyAlignment="1">
      <alignment horizontal="center" vertical="center"/>
    </xf>
    <xf numFmtId="0" fontId="26" fillId="0" borderId="66" xfId="0" applyFont="1" applyBorder="1" applyAlignment="1">
      <alignment horizontal="center" vertical="center"/>
    </xf>
    <xf numFmtId="0" fontId="26" fillId="0" borderId="74" xfId="0" applyNumberFormat="1" applyFont="1" applyFill="1" applyBorder="1" applyAlignment="1">
      <alignment horizontal="center" vertical="center" wrapText="1"/>
    </xf>
    <xf numFmtId="0" fontId="26" fillId="0" borderId="76" xfId="0" applyNumberFormat="1" applyFont="1" applyFill="1" applyBorder="1" applyAlignment="1">
      <alignment horizontal="center" vertical="center" wrapText="1"/>
    </xf>
    <xf numFmtId="0" fontId="26" fillId="0" borderId="92" xfId="0" applyFont="1" applyBorder="1" applyAlignment="1">
      <alignment horizontal="center" vertical="center" wrapText="1"/>
    </xf>
    <xf numFmtId="0" fontId="26" fillId="0" borderId="93" xfId="0" applyFont="1" applyBorder="1" applyAlignment="1">
      <alignment horizontal="center" vertical="center" wrapText="1"/>
    </xf>
    <xf numFmtId="0" fontId="26" fillId="24" borderId="14" xfId="0" applyFont="1" applyFill="1" applyBorder="1" applyAlignment="1">
      <alignment horizontal="left" vertical="center" shrinkToFit="1"/>
    </xf>
    <xf numFmtId="0" fontId="26" fillId="0" borderId="0" xfId="0" applyFont="1" applyBorder="1" applyAlignment="1">
      <alignment horizontal="center" vertical="center"/>
    </xf>
    <xf numFmtId="3" fontId="26" fillId="0" borderId="0" xfId="0" applyNumberFormat="1" applyFont="1" applyBorder="1" applyAlignment="1">
      <alignment horizontal="center" vertical="center"/>
    </xf>
    <xf numFmtId="0" fontId="26" fillId="0" borderId="56" xfId="0" applyFont="1" applyBorder="1" applyAlignment="1">
      <alignment horizontal="center" vertical="center" wrapText="1"/>
    </xf>
    <xf numFmtId="0" fontId="26" fillId="0" borderId="57" xfId="0" applyFont="1" applyBorder="1" applyAlignment="1">
      <alignment horizontal="center" vertical="center"/>
    </xf>
    <xf numFmtId="0" fontId="26" fillId="0" borderId="58" xfId="0" applyFont="1" applyBorder="1" applyAlignment="1">
      <alignment horizontal="center" vertical="center"/>
    </xf>
    <xf numFmtId="0" fontId="26" fillId="0" borderId="0" xfId="0" applyFont="1" applyBorder="1" applyAlignment="1">
      <alignment horizontal="left" vertical="center"/>
    </xf>
    <xf numFmtId="176" fontId="26" fillId="0" borderId="42" xfId="0" applyNumberFormat="1" applyFont="1" applyBorder="1" applyAlignment="1">
      <alignment horizontal="center" vertical="center"/>
    </xf>
    <xf numFmtId="176" fontId="26" fillId="0" borderId="21" xfId="0" applyNumberFormat="1" applyFont="1" applyBorder="1" applyAlignment="1">
      <alignment horizontal="center" vertical="center"/>
    </xf>
    <xf numFmtId="0" fontId="3" fillId="24" borderId="14" xfId="0" applyFont="1" applyFill="1" applyBorder="1" applyAlignment="1" applyProtection="1">
      <alignment horizontal="left" vertical="center" shrinkToFit="1"/>
      <protection locked="0"/>
    </xf>
    <xf numFmtId="0" fontId="25" fillId="0" borderId="0" xfId="0" applyFont="1" applyBorder="1" applyAlignment="1">
      <alignment horizontal="center" vertical="center" wrapText="1"/>
    </xf>
    <xf numFmtId="0" fontId="26" fillId="0" borderId="60" xfId="0" applyNumberFormat="1" applyFont="1" applyBorder="1" applyAlignment="1">
      <alignment horizontal="center" vertical="center" wrapText="1"/>
    </xf>
    <xf numFmtId="0" fontId="26" fillId="0" borderId="31" xfId="0" applyNumberFormat="1" applyFont="1" applyBorder="1" applyAlignment="1">
      <alignment horizontal="center" vertical="center"/>
    </xf>
    <xf numFmtId="0" fontId="26" fillId="0" borderId="61" xfId="0" applyFont="1" applyBorder="1" applyAlignment="1">
      <alignment horizontal="left" vertical="top" wrapText="1"/>
    </xf>
    <xf numFmtId="0" fontId="26" fillId="0" borderId="62" xfId="0" applyFont="1" applyBorder="1" applyAlignment="1">
      <alignment horizontal="left" vertical="top"/>
    </xf>
    <xf numFmtId="0" fontId="26" fillId="0" borderId="63" xfId="0" applyFont="1" applyBorder="1" applyAlignment="1">
      <alignment horizontal="left" vertical="top"/>
    </xf>
    <xf numFmtId="0" fontId="26" fillId="0" borderId="64" xfId="0" applyFont="1" applyBorder="1" applyAlignment="1">
      <alignment horizontal="left" vertical="top"/>
    </xf>
    <xf numFmtId="0" fontId="26" fillId="0" borderId="41" xfId="0" applyFont="1" applyBorder="1" applyAlignment="1">
      <alignment horizontal="center" vertical="center" wrapText="1"/>
    </xf>
    <xf numFmtId="176" fontId="26" fillId="0" borderId="59" xfId="0" applyNumberFormat="1" applyFont="1" applyBorder="1" applyAlignment="1">
      <alignment horizontal="center" vertical="center"/>
    </xf>
    <xf numFmtId="176" fontId="26" fillId="0" borderId="51" xfId="0" applyNumberFormat="1" applyFont="1" applyBorder="1" applyAlignment="1">
      <alignment horizontal="center"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cellStyle name="桁区切り 2 2" xfId="35"/>
    <cellStyle name="桁区切り 2 2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良い" xfId="48" builtinId="26" customBuiltin="1"/>
  </cellStyles>
  <dxfs count="2">
    <dxf>
      <fill>
        <patternFill>
          <bgColor rgb="FFFFFF00"/>
        </patternFill>
      </fill>
    </dxf>
    <dxf>
      <fill>
        <patternFill>
          <bgColor rgb="FFFFFF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13607</xdr:colOff>
      <xdr:row>8</xdr:row>
      <xdr:rowOff>108858</xdr:rowOff>
    </xdr:from>
    <xdr:to>
      <xdr:col>1</xdr:col>
      <xdr:colOff>775607</xdr:colOff>
      <xdr:row>8</xdr:row>
      <xdr:rowOff>408215</xdr:rowOff>
    </xdr:to>
    <xdr:sp macro="" textlink="">
      <xdr:nvSpPr>
        <xdr:cNvPr id="2" name="テキスト ボックス 1"/>
        <xdr:cNvSpPr txBox="1"/>
      </xdr:nvSpPr>
      <xdr:spPr>
        <a:xfrm>
          <a:off x="217714" y="2340429"/>
          <a:ext cx="762000" cy="299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保険者名</a:t>
          </a:r>
        </a:p>
      </xdr:txBody>
    </xdr:sp>
    <xdr:clientData/>
  </xdr:twoCellAnchor>
  <xdr:twoCellAnchor>
    <xdr:from>
      <xdr:col>1</xdr:col>
      <xdr:colOff>383723</xdr:colOff>
      <xdr:row>6</xdr:row>
      <xdr:rowOff>125186</xdr:rowOff>
    </xdr:from>
    <xdr:to>
      <xdr:col>2</xdr:col>
      <xdr:colOff>163287</xdr:colOff>
      <xdr:row>8</xdr:row>
      <xdr:rowOff>204107</xdr:rowOff>
    </xdr:to>
    <xdr:sp macro="" textlink="">
      <xdr:nvSpPr>
        <xdr:cNvPr id="3" name="テキスト ボックス 2"/>
        <xdr:cNvSpPr txBox="1"/>
      </xdr:nvSpPr>
      <xdr:spPr>
        <a:xfrm>
          <a:off x="587830" y="1812472"/>
          <a:ext cx="1045028" cy="623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ｻｰﾋﾞｽ提供月</a:t>
          </a:r>
        </a:p>
      </xdr:txBody>
    </xdr:sp>
    <xdr:clientData/>
  </xdr:twoCellAnchor>
  <xdr:twoCellAnchor>
    <xdr:from>
      <xdr:col>1</xdr:col>
      <xdr:colOff>383723</xdr:colOff>
      <xdr:row>6</xdr:row>
      <xdr:rowOff>125186</xdr:rowOff>
    </xdr:from>
    <xdr:to>
      <xdr:col>2</xdr:col>
      <xdr:colOff>163287</xdr:colOff>
      <xdr:row>8</xdr:row>
      <xdr:rowOff>204107</xdr:rowOff>
    </xdr:to>
    <xdr:sp macro="" textlink="">
      <xdr:nvSpPr>
        <xdr:cNvPr id="4" name="テキスト ボックス 3"/>
        <xdr:cNvSpPr txBox="1"/>
      </xdr:nvSpPr>
      <xdr:spPr>
        <a:xfrm>
          <a:off x="583748" y="1801586"/>
          <a:ext cx="1046389" cy="602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ｻｰﾋﾞｽ提供月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190500</xdr:colOff>
      <xdr:row>14</xdr:row>
      <xdr:rowOff>130969</xdr:rowOff>
    </xdr:from>
    <xdr:to>
      <xdr:col>5</xdr:col>
      <xdr:colOff>654844</xdr:colOff>
      <xdr:row>16</xdr:row>
      <xdr:rowOff>178594</xdr:rowOff>
    </xdr:to>
    <xdr:sp macro="" textlink="">
      <xdr:nvSpPr>
        <xdr:cNvPr id="2" name="角丸四角形吹き出し 1"/>
        <xdr:cNvSpPr/>
      </xdr:nvSpPr>
      <xdr:spPr>
        <a:xfrm>
          <a:off x="535781" y="4143375"/>
          <a:ext cx="2512219" cy="762000"/>
        </a:xfrm>
        <a:prstGeom prst="wedgeRoundRectCallout">
          <a:avLst>
            <a:gd name="adj1" fmla="val -37402"/>
            <a:gd name="adj2" fmla="val -10228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別紙１は、苫小牧市の被保険者分のみ記載してください。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80963</xdr:colOff>
      <xdr:row>16</xdr:row>
      <xdr:rowOff>295274</xdr:rowOff>
    </xdr:from>
    <xdr:to>
      <xdr:col>8</xdr:col>
      <xdr:colOff>426244</xdr:colOff>
      <xdr:row>19</xdr:row>
      <xdr:rowOff>154780</xdr:rowOff>
    </xdr:to>
    <xdr:sp macro="" textlink="">
      <xdr:nvSpPr>
        <xdr:cNvPr id="3" name="角丸四角形吹き出し 2"/>
        <xdr:cNvSpPr/>
      </xdr:nvSpPr>
      <xdr:spPr>
        <a:xfrm>
          <a:off x="2474119" y="5022055"/>
          <a:ext cx="2512219" cy="931069"/>
        </a:xfrm>
        <a:prstGeom prst="wedgeRoundRectCallout">
          <a:avLst>
            <a:gd name="adj1" fmla="val 22314"/>
            <a:gd name="adj2" fmla="val -9830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旧措置又は生活保護に該当する者は、「１」を入力してください。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19050</xdr:colOff>
      <xdr:row>13</xdr:row>
      <xdr:rowOff>126205</xdr:rowOff>
    </xdr:from>
    <xdr:to>
      <xdr:col>14</xdr:col>
      <xdr:colOff>607218</xdr:colOff>
      <xdr:row>15</xdr:row>
      <xdr:rowOff>321467</xdr:rowOff>
    </xdr:to>
    <xdr:sp macro="" textlink="">
      <xdr:nvSpPr>
        <xdr:cNvPr id="4" name="角丸四角形吹き出し 3"/>
        <xdr:cNvSpPr/>
      </xdr:nvSpPr>
      <xdr:spPr>
        <a:xfrm>
          <a:off x="5626894" y="3781424"/>
          <a:ext cx="3028949" cy="909637"/>
        </a:xfrm>
        <a:prstGeom prst="wedgeRoundRectCallout">
          <a:avLst>
            <a:gd name="adj1" fmla="val -62520"/>
            <a:gd name="adj2" fmla="val -5354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rgbClr val="FF0000"/>
              </a:solidFill>
              <a:latin typeface="HG丸ｺﾞｼｯｸM-PRO" panose="020F0600000000000000" pitchFamily="50" charset="-128"/>
              <a:ea typeface="HG丸ｺﾞｼｯｸM-PRO" panose="020F0600000000000000" pitchFamily="50" charset="-128"/>
            </a:rPr>
            <a:t>25/100</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50/100</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a:solidFill>
                <a:srgbClr val="FF0000"/>
              </a:solidFill>
              <a:latin typeface="HG丸ｺﾞｼｯｸM-PRO" panose="020F0600000000000000" pitchFamily="50" charset="-128"/>
              <a:ea typeface="HG丸ｺﾞｼｯｸM-PRO" panose="020F0600000000000000" pitchFamily="50" charset="-128"/>
            </a:rPr>
            <a:t>100/100</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のいずれか該当する割合を入力してください。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13607</xdr:colOff>
      <xdr:row>8</xdr:row>
      <xdr:rowOff>108858</xdr:rowOff>
    </xdr:from>
    <xdr:to>
      <xdr:col>1</xdr:col>
      <xdr:colOff>775607</xdr:colOff>
      <xdr:row>8</xdr:row>
      <xdr:rowOff>408215</xdr:rowOff>
    </xdr:to>
    <xdr:sp macro="" textlink="">
      <xdr:nvSpPr>
        <xdr:cNvPr id="2" name="テキスト ボックス 1"/>
        <xdr:cNvSpPr txBox="1"/>
      </xdr:nvSpPr>
      <xdr:spPr>
        <a:xfrm>
          <a:off x="213632" y="2051958"/>
          <a:ext cx="762000" cy="299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保険者名</a:t>
          </a:r>
        </a:p>
      </xdr:txBody>
    </xdr:sp>
    <xdr:clientData/>
  </xdr:twoCellAnchor>
  <xdr:twoCellAnchor>
    <xdr:from>
      <xdr:col>1</xdr:col>
      <xdr:colOff>383723</xdr:colOff>
      <xdr:row>6</xdr:row>
      <xdr:rowOff>125186</xdr:rowOff>
    </xdr:from>
    <xdr:to>
      <xdr:col>2</xdr:col>
      <xdr:colOff>163287</xdr:colOff>
      <xdr:row>8</xdr:row>
      <xdr:rowOff>204107</xdr:rowOff>
    </xdr:to>
    <xdr:sp macro="" textlink="">
      <xdr:nvSpPr>
        <xdr:cNvPr id="3" name="テキスト ボックス 2"/>
        <xdr:cNvSpPr txBox="1"/>
      </xdr:nvSpPr>
      <xdr:spPr>
        <a:xfrm>
          <a:off x="583748" y="1515836"/>
          <a:ext cx="1046389" cy="6313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ｻｰﾋﾞｽ提供月</a:t>
          </a:r>
        </a:p>
      </xdr:txBody>
    </xdr:sp>
    <xdr:clientData/>
  </xdr:twoCellAnchor>
  <xdr:twoCellAnchor>
    <xdr:from>
      <xdr:col>1</xdr:col>
      <xdr:colOff>383723</xdr:colOff>
      <xdr:row>6</xdr:row>
      <xdr:rowOff>125186</xdr:rowOff>
    </xdr:from>
    <xdr:to>
      <xdr:col>2</xdr:col>
      <xdr:colOff>163287</xdr:colOff>
      <xdr:row>8</xdr:row>
      <xdr:rowOff>204107</xdr:rowOff>
    </xdr:to>
    <xdr:sp macro="" textlink="">
      <xdr:nvSpPr>
        <xdr:cNvPr id="4" name="テキスト ボックス 3"/>
        <xdr:cNvSpPr txBox="1"/>
      </xdr:nvSpPr>
      <xdr:spPr>
        <a:xfrm>
          <a:off x="583748" y="1515836"/>
          <a:ext cx="1046389" cy="6313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ｻｰﾋﾞｽ提供月</a:t>
          </a:r>
        </a:p>
      </xdr:txBody>
    </xdr:sp>
    <xdr:clientData/>
  </xdr:twoCellAnchor>
  <xdr:twoCellAnchor>
    <xdr:from>
      <xdr:col>4</xdr:col>
      <xdr:colOff>273844</xdr:colOff>
      <xdr:row>19</xdr:row>
      <xdr:rowOff>226221</xdr:rowOff>
    </xdr:from>
    <xdr:to>
      <xdr:col>9</xdr:col>
      <xdr:colOff>119060</xdr:colOff>
      <xdr:row>22</xdr:row>
      <xdr:rowOff>416719</xdr:rowOff>
    </xdr:to>
    <xdr:sp macro="" textlink="">
      <xdr:nvSpPr>
        <xdr:cNvPr id="7" name="角丸四角形吹き出し 6"/>
        <xdr:cNvSpPr/>
      </xdr:nvSpPr>
      <xdr:spPr>
        <a:xfrm>
          <a:off x="3381375" y="5691190"/>
          <a:ext cx="3952873" cy="1238248"/>
        </a:xfrm>
        <a:prstGeom prst="wedgeRoundRectCallout">
          <a:avLst>
            <a:gd name="adj1" fmla="val -40537"/>
            <a:gd name="adj2" fmla="val -8198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減免総額には、①表の合計Ｂの総額を転記してください。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a:solidFill>
                <a:srgbClr val="FF0000"/>
              </a:solidFill>
              <a:latin typeface="HG丸ｺﾞｼｯｸM-PRO" panose="020F0600000000000000" pitchFamily="50" charset="-128"/>
              <a:ea typeface="HG丸ｺﾞｼｯｸM-PRO" panose="020F0600000000000000" pitchFamily="50" charset="-128"/>
            </a:rPr>
            <a:t>特養又は小規模特養の場合は②表を、それ以外のサービスの場合は③表を使用してください。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533402</xdr:colOff>
      <xdr:row>12</xdr:row>
      <xdr:rowOff>33339</xdr:rowOff>
    </xdr:from>
    <xdr:to>
      <xdr:col>8</xdr:col>
      <xdr:colOff>619125</xdr:colOff>
      <xdr:row>14</xdr:row>
      <xdr:rowOff>178593</xdr:rowOff>
    </xdr:to>
    <xdr:sp macro="" textlink="">
      <xdr:nvSpPr>
        <xdr:cNvPr id="8" name="角丸四角形吹き出し 7"/>
        <xdr:cNvSpPr/>
      </xdr:nvSpPr>
      <xdr:spPr>
        <a:xfrm>
          <a:off x="3640933" y="3176589"/>
          <a:ext cx="3371848" cy="645317"/>
        </a:xfrm>
        <a:prstGeom prst="wedgeRoundRectCallout">
          <a:avLst>
            <a:gd name="adj1" fmla="val -37402"/>
            <a:gd name="adj2" fmla="val -10228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丸ｺﾞｼｯｸM-PRO" panose="020F0600000000000000" pitchFamily="50" charset="-128"/>
              <a:ea typeface="HG丸ｺﾞｼｯｸM-PRO" panose="020F0600000000000000" pitchFamily="50" charset="-128"/>
            </a:rPr>
            <a:t>別紙１から、各月の軽減額の合計値を転記してください。</a:t>
          </a:r>
          <a:endParaRPr kumimoji="1" lang="en-US" altLang="ja-JP"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B1:V32"/>
  <sheetViews>
    <sheetView showZeros="0" tabSelected="1" zoomScale="80" zoomScaleNormal="80" zoomScaleSheetLayoutView="70" workbookViewId="0">
      <selection activeCell="M35" sqref="M35"/>
    </sheetView>
  </sheetViews>
  <sheetFormatPr defaultRowHeight="13.5"/>
  <cols>
    <col min="1" max="1" width="4.5" style="1" customWidth="1"/>
    <col min="2" max="2" width="5.875" style="1" customWidth="1"/>
    <col min="3" max="3" width="7.125" style="1" customWidth="1"/>
    <col min="4" max="4" width="5.5" style="1" customWidth="1"/>
    <col min="5" max="5" width="8.25" style="1" customWidth="1"/>
    <col min="6" max="6" width="15.125" style="1" customWidth="1"/>
    <col min="7" max="7" width="7.5" style="1" customWidth="1"/>
    <col min="8" max="8" width="5.75" style="1" customWidth="1"/>
    <col min="9" max="9" width="5.875" style="1" customWidth="1"/>
    <col min="10" max="10" width="4.75" style="1" customWidth="1"/>
    <col min="11" max="11" width="3.125" style="1" customWidth="1"/>
    <col min="12" max="12" width="4.75" style="1" customWidth="1"/>
    <col min="13" max="13" width="13.5" style="1" customWidth="1"/>
    <col min="14" max="14" width="13.875" style="1" bestFit="1" customWidth="1"/>
    <col min="15" max="15" width="13.625" style="1" customWidth="1"/>
    <col min="16" max="16" width="13.875" style="1" bestFit="1" customWidth="1"/>
    <col min="17" max="17" width="13.625" style="1" customWidth="1"/>
    <col min="18" max="18" width="13.875" style="1" bestFit="1" customWidth="1"/>
    <col min="19" max="19" width="13.5" style="4" customWidth="1"/>
    <col min="20" max="20" width="4.375" style="4" customWidth="1"/>
    <col min="21" max="21" width="11.125" style="1" customWidth="1"/>
    <col min="22" max="22" width="13.875" style="1" bestFit="1" customWidth="1"/>
    <col min="23" max="16384" width="9" style="1"/>
  </cols>
  <sheetData>
    <row r="1" spans="2:22" ht="21" customHeight="1">
      <c r="B1" s="11" t="s">
        <v>43</v>
      </c>
      <c r="C1" s="11"/>
      <c r="D1" s="11"/>
      <c r="E1" s="11"/>
    </row>
    <row r="2" spans="2:22" ht="24.75" customHeight="1">
      <c r="B2" s="152" t="s">
        <v>51</v>
      </c>
      <c r="C2" s="152"/>
      <c r="D2" s="152"/>
      <c r="E2" s="152"/>
      <c r="F2" s="152"/>
      <c r="G2" s="152"/>
      <c r="H2" s="152"/>
      <c r="I2" s="152"/>
      <c r="J2" s="152"/>
      <c r="K2" s="152"/>
      <c r="L2" s="152"/>
      <c r="M2" s="152"/>
      <c r="N2" s="152"/>
      <c r="O2" s="152"/>
      <c r="P2" s="152"/>
      <c r="Q2" s="152"/>
      <c r="R2" s="152"/>
      <c r="S2" s="152"/>
      <c r="T2" s="104"/>
    </row>
    <row r="3" spans="2:22">
      <c r="G3" s="4"/>
      <c r="H3" s="4"/>
    </row>
    <row r="4" spans="2:22" ht="23.1" customHeight="1">
      <c r="B4" s="153" t="s">
        <v>7</v>
      </c>
      <c r="C4" s="153"/>
      <c r="D4" s="154"/>
      <c r="E4" s="154"/>
      <c r="F4" s="154"/>
      <c r="G4" s="154"/>
      <c r="I4" s="155" t="s">
        <v>8</v>
      </c>
      <c r="J4" s="155"/>
      <c r="K4" s="155"/>
      <c r="L4" s="156"/>
      <c r="M4" s="156"/>
      <c r="N4" s="11"/>
      <c r="O4" s="82"/>
      <c r="P4" s="82"/>
    </row>
    <row r="5" spans="2:22" ht="23.1" customHeight="1">
      <c r="B5" s="146" t="s">
        <v>2</v>
      </c>
      <c r="C5" s="146"/>
      <c r="D5" s="147"/>
      <c r="E5" s="147"/>
      <c r="F5" s="147"/>
      <c r="G5" s="147"/>
      <c r="I5" s="11"/>
      <c r="J5" s="40"/>
      <c r="K5" s="38" t="s">
        <v>57</v>
      </c>
      <c r="L5" s="233"/>
      <c r="M5" s="233"/>
      <c r="N5" s="233"/>
      <c r="O5" s="233"/>
      <c r="P5" s="82"/>
      <c r="Q5" s="36"/>
      <c r="S5" s="1"/>
      <c r="T5" s="1"/>
    </row>
    <row r="6" spans="2:22" ht="23.1" customHeight="1" thickBot="1">
      <c r="B6" s="39"/>
      <c r="C6" s="39"/>
      <c r="D6" s="39"/>
      <c r="E6" s="39"/>
      <c r="G6" s="40"/>
      <c r="H6" s="40"/>
      <c r="I6" s="40"/>
      <c r="J6" s="40"/>
      <c r="K6" s="40"/>
      <c r="L6" s="40"/>
      <c r="M6" s="40"/>
      <c r="N6" s="41"/>
      <c r="O6" s="41"/>
      <c r="P6" s="41"/>
      <c r="Q6" s="37"/>
      <c r="R6" s="1" t="s">
        <v>66</v>
      </c>
    </row>
    <row r="7" spans="2:22" ht="21.95" customHeight="1" thickBot="1">
      <c r="B7" s="130"/>
      <c r="C7" s="81" t="s">
        <v>9</v>
      </c>
      <c r="S7" s="4" t="s">
        <v>4</v>
      </c>
    </row>
    <row r="8" spans="2:22" ht="24" customHeight="1">
      <c r="B8" s="168" t="s">
        <v>76</v>
      </c>
      <c r="C8" s="169"/>
      <c r="D8" s="174" t="s">
        <v>46</v>
      </c>
      <c r="E8" s="175"/>
      <c r="F8" s="180" t="s">
        <v>60</v>
      </c>
      <c r="G8" s="184" t="s">
        <v>58</v>
      </c>
      <c r="H8" s="184" t="s">
        <v>59</v>
      </c>
      <c r="I8" s="187" t="s">
        <v>54</v>
      </c>
      <c r="J8" s="160" t="s">
        <v>118</v>
      </c>
      <c r="K8" s="161"/>
      <c r="L8" s="162"/>
      <c r="M8" s="149" t="s">
        <v>47</v>
      </c>
      <c r="N8" s="150"/>
      <c r="O8" s="150"/>
      <c r="P8" s="150"/>
      <c r="Q8" s="150"/>
      <c r="R8" s="151"/>
      <c r="S8" s="166" t="s">
        <v>129</v>
      </c>
      <c r="T8" s="117"/>
    </row>
    <row r="9" spans="2:22" ht="12" customHeight="1">
      <c r="B9" s="170"/>
      <c r="C9" s="171"/>
      <c r="D9" s="176"/>
      <c r="E9" s="177"/>
      <c r="F9" s="181"/>
      <c r="G9" s="185"/>
      <c r="H9" s="185"/>
      <c r="I9" s="188"/>
      <c r="J9" s="163"/>
      <c r="K9" s="164"/>
      <c r="L9" s="165"/>
      <c r="M9" s="116"/>
      <c r="N9" s="106"/>
      <c r="O9" s="5"/>
      <c r="P9" s="106"/>
      <c r="Q9" s="5"/>
      <c r="R9" s="106"/>
      <c r="S9" s="167"/>
      <c r="T9" s="5"/>
    </row>
    <row r="10" spans="2:22" ht="30" customHeight="1" thickBot="1">
      <c r="B10" s="170"/>
      <c r="C10" s="171"/>
      <c r="D10" s="176"/>
      <c r="E10" s="177"/>
      <c r="F10" s="182"/>
      <c r="G10" s="185"/>
      <c r="H10" s="185"/>
      <c r="I10" s="188"/>
      <c r="J10" s="163"/>
      <c r="K10" s="164"/>
      <c r="L10" s="165"/>
      <c r="M10" s="6" t="s">
        <v>0</v>
      </c>
      <c r="N10" s="105" t="s">
        <v>108</v>
      </c>
      <c r="O10" s="6" t="s">
        <v>1</v>
      </c>
      <c r="P10" s="105" t="s">
        <v>108</v>
      </c>
      <c r="Q10" s="18" t="s">
        <v>61</v>
      </c>
      <c r="R10" s="105" t="s">
        <v>108</v>
      </c>
      <c r="S10" s="167"/>
      <c r="T10" s="5"/>
      <c r="U10" s="43" t="s">
        <v>103</v>
      </c>
    </row>
    <row r="11" spans="2:22" ht="18" customHeight="1" thickBot="1">
      <c r="B11" s="172"/>
      <c r="C11" s="173"/>
      <c r="D11" s="178"/>
      <c r="E11" s="179"/>
      <c r="F11" s="183"/>
      <c r="G11" s="186"/>
      <c r="H11" s="186"/>
      <c r="I11" s="189"/>
      <c r="J11" s="190" t="s">
        <v>65</v>
      </c>
      <c r="K11" s="191"/>
      <c r="L11" s="192"/>
      <c r="M11" s="8" t="s">
        <v>64</v>
      </c>
      <c r="N11" s="19" t="s">
        <v>109</v>
      </c>
      <c r="O11" s="19" t="s">
        <v>62</v>
      </c>
      <c r="P11" s="19" t="s">
        <v>110</v>
      </c>
      <c r="Q11" s="19" t="s">
        <v>48</v>
      </c>
      <c r="R11" s="19" t="s">
        <v>111</v>
      </c>
      <c r="S11" s="20" t="s">
        <v>112</v>
      </c>
      <c r="T11" s="118"/>
      <c r="U11" s="124" t="s">
        <v>115</v>
      </c>
      <c r="V11" s="125" t="s">
        <v>116</v>
      </c>
    </row>
    <row r="12" spans="2:22" ht="28.5" customHeight="1">
      <c r="B12" s="193"/>
      <c r="C12" s="194"/>
      <c r="D12" s="195"/>
      <c r="E12" s="196"/>
      <c r="F12" s="102"/>
      <c r="G12" s="13"/>
      <c r="H12" s="13"/>
      <c r="I12" s="13"/>
      <c r="J12" s="26"/>
      <c r="K12" s="32" t="s">
        <v>63</v>
      </c>
      <c r="L12" s="33">
        <v>100</v>
      </c>
      <c r="M12" s="13"/>
      <c r="N12" s="21">
        <f>ROUNDDOWN(M12*J12/100,0)</f>
        <v>0</v>
      </c>
      <c r="O12" s="13"/>
      <c r="P12" s="22">
        <f>ROUNDDOWN(O12*J12/100,0)</f>
        <v>0</v>
      </c>
      <c r="Q12" s="13"/>
      <c r="R12" s="22">
        <f>ROUNDDOWN(Q12*J12/100,0)</f>
        <v>0</v>
      </c>
      <c r="S12" s="34">
        <f>N12+P12+R12</f>
        <v>0</v>
      </c>
      <c r="T12" s="119"/>
      <c r="U12" s="126" t="e">
        <f t="shared" ref="U12:U26" si="0">O12/I12</f>
        <v>#DIV/0!</v>
      </c>
      <c r="V12" s="127" t="e">
        <f t="shared" ref="V12:V26" si="1">Q12/I12</f>
        <v>#DIV/0!</v>
      </c>
    </row>
    <row r="13" spans="2:22" ht="28.5" customHeight="1">
      <c r="B13" s="157"/>
      <c r="C13" s="158"/>
      <c r="D13" s="159"/>
      <c r="E13" s="159"/>
      <c r="F13" s="103"/>
      <c r="G13" s="23"/>
      <c r="H13" s="23"/>
      <c r="I13" s="23"/>
      <c r="J13" s="28"/>
      <c r="K13" s="30" t="s">
        <v>63</v>
      </c>
      <c r="L13" s="31">
        <v>100</v>
      </c>
      <c r="M13" s="24">
        <v>0</v>
      </c>
      <c r="N13" s="25">
        <f t="shared" ref="N13:N25" si="2">ROUNDDOWN(M13*J13/100,0)</f>
        <v>0</v>
      </c>
      <c r="O13" s="24">
        <v>0</v>
      </c>
      <c r="P13" s="22">
        <f t="shared" ref="P13:P26" si="3">ROUNDDOWN(O13*J13/100,0)</f>
        <v>0</v>
      </c>
      <c r="Q13" s="24"/>
      <c r="R13" s="22">
        <f t="shared" ref="R13:R24" si="4">ROUNDDOWN(Q13*J13/100,0)</f>
        <v>0</v>
      </c>
      <c r="S13" s="34">
        <f t="shared" ref="S13:S26" si="5">N13+P13+R13</f>
        <v>0</v>
      </c>
      <c r="T13" s="119"/>
      <c r="U13" s="126" t="e">
        <f t="shared" si="0"/>
        <v>#DIV/0!</v>
      </c>
      <c r="V13" s="127" t="e">
        <f t="shared" si="1"/>
        <v>#DIV/0!</v>
      </c>
    </row>
    <row r="14" spans="2:22" ht="28.5" customHeight="1">
      <c r="B14" s="157"/>
      <c r="C14" s="158"/>
      <c r="D14" s="159"/>
      <c r="E14" s="159"/>
      <c r="F14" s="103"/>
      <c r="G14" s="23"/>
      <c r="H14" s="23"/>
      <c r="I14" s="23"/>
      <c r="J14" s="28"/>
      <c r="K14" s="30" t="s">
        <v>63</v>
      </c>
      <c r="L14" s="31">
        <v>100</v>
      </c>
      <c r="M14" s="24"/>
      <c r="N14" s="25">
        <f t="shared" si="2"/>
        <v>0</v>
      </c>
      <c r="O14" s="24"/>
      <c r="P14" s="22">
        <f t="shared" si="3"/>
        <v>0</v>
      </c>
      <c r="Q14" s="24"/>
      <c r="R14" s="22">
        <f>ROUNDDOWN(Q14*J14/100,0)</f>
        <v>0</v>
      </c>
      <c r="S14" s="34">
        <f>N14+P14+R14</f>
        <v>0</v>
      </c>
      <c r="T14" s="119"/>
      <c r="U14" s="126" t="e">
        <f t="shared" si="0"/>
        <v>#DIV/0!</v>
      </c>
      <c r="V14" s="127" t="e">
        <f t="shared" si="1"/>
        <v>#DIV/0!</v>
      </c>
    </row>
    <row r="15" spans="2:22" ht="28.5" customHeight="1">
      <c r="B15" s="157"/>
      <c r="C15" s="158"/>
      <c r="D15" s="159"/>
      <c r="E15" s="159"/>
      <c r="F15" s="27"/>
      <c r="G15" s="24"/>
      <c r="H15" s="24"/>
      <c r="I15" s="24"/>
      <c r="J15" s="29"/>
      <c r="K15" s="30" t="s">
        <v>63</v>
      </c>
      <c r="L15" s="31">
        <v>100</v>
      </c>
      <c r="M15" s="24"/>
      <c r="N15" s="25">
        <f>ROUNDDOWN(M15*J15/100,0)</f>
        <v>0</v>
      </c>
      <c r="O15" s="24"/>
      <c r="P15" s="22">
        <f t="shared" si="3"/>
        <v>0</v>
      </c>
      <c r="Q15" s="24"/>
      <c r="R15" s="22">
        <f t="shared" si="4"/>
        <v>0</v>
      </c>
      <c r="S15" s="34">
        <f t="shared" si="5"/>
        <v>0</v>
      </c>
      <c r="T15" s="119"/>
      <c r="U15" s="126" t="e">
        <f t="shared" si="0"/>
        <v>#DIV/0!</v>
      </c>
      <c r="V15" s="127" t="e">
        <f t="shared" si="1"/>
        <v>#DIV/0!</v>
      </c>
    </row>
    <row r="16" spans="2:22" ht="28.5" customHeight="1">
      <c r="B16" s="157"/>
      <c r="C16" s="158"/>
      <c r="D16" s="159"/>
      <c r="E16" s="159"/>
      <c r="F16" s="103"/>
      <c r="G16" s="23"/>
      <c r="H16" s="23"/>
      <c r="I16" s="23"/>
      <c r="J16" s="28"/>
      <c r="K16" s="30" t="s">
        <v>63</v>
      </c>
      <c r="L16" s="31">
        <v>100</v>
      </c>
      <c r="M16" s="24"/>
      <c r="N16" s="25">
        <f t="shared" si="2"/>
        <v>0</v>
      </c>
      <c r="O16" s="24"/>
      <c r="P16" s="22">
        <f t="shared" si="3"/>
        <v>0</v>
      </c>
      <c r="Q16" s="24"/>
      <c r="R16" s="22">
        <f t="shared" si="4"/>
        <v>0</v>
      </c>
      <c r="S16" s="34">
        <f t="shared" si="5"/>
        <v>0</v>
      </c>
      <c r="T16" s="119"/>
      <c r="U16" s="126" t="e">
        <f t="shared" si="0"/>
        <v>#DIV/0!</v>
      </c>
      <c r="V16" s="127" t="e">
        <f t="shared" si="1"/>
        <v>#DIV/0!</v>
      </c>
    </row>
    <row r="17" spans="2:22" ht="28.5" customHeight="1">
      <c r="B17" s="157"/>
      <c r="C17" s="158"/>
      <c r="D17" s="159"/>
      <c r="E17" s="159"/>
      <c r="F17" s="27"/>
      <c r="G17" s="24"/>
      <c r="H17" s="24"/>
      <c r="I17" s="24"/>
      <c r="J17" s="29"/>
      <c r="K17" s="30" t="s">
        <v>63</v>
      </c>
      <c r="L17" s="31">
        <v>100</v>
      </c>
      <c r="M17" s="24"/>
      <c r="N17" s="25">
        <f t="shared" si="2"/>
        <v>0</v>
      </c>
      <c r="O17" s="24"/>
      <c r="P17" s="22">
        <f t="shared" si="3"/>
        <v>0</v>
      </c>
      <c r="Q17" s="24"/>
      <c r="R17" s="22">
        <f t="shared" si="4"/>
        <v>0</v>
      </c>
      <c r="S17" s="34">
        <f t="shared" si="5"/>
        <v>0</v>
      </c>
      <c r="T17" s="119"/>
      <c r="U17" s="126" t="e">
        <f t="shared" si="0"/>
        <v>#DIV/0!</v>
      </c>
      <c r="V17" s="127" t="e">
        <f t="shared" si="1"/>
        <v>#DIV/0!</v>
      </c>
    </row>
    <row r="18" spans="2:22" ht="28.5" customHeight="1">
      <c r="B18" s="157"/>
      <c r="C18" s="158"/>
      <c r="D18" s="159"/>
      <c r="E18" s="159"/>
      <c r="F18" s="103"/>
      <c r="G18" s="23"/>
      <c r="H18" s="23"/>
      <c r="I18" s="23"/>
      <c r="J18" s="28"/>
      <c r="K18" s="30" t="s">
        <v>63</v>
      </c>
      <c r="L18" s="31">
        <v>100</v>
      </c>
      <c r="M18" s="24"/>
      <c r="N18" s="25">
        <f t="shared" si="2"/>
        <v>0</v>
      </c>
      <c r="O18" s="24"/>
      <c r="P18" s="22">
        <f t="shared" si="3"/>
        <v>0</v>
      </c>
      <c r="Q18" s="24"/>
      <c r="R18" s="22">
        <f t="shared" si="4"/>
        <v>0</v>
      </c>
      <c r="S18" s="34">
        <f t="shared" si="5"/>
        <v>0</v>
      </c>
      <c r="T18" s="119"/>
      <c r="U18" s="126" t="e">
        <f t="shared" si="0"/>
        <v>#DIV/0!</v>
      </c>
      <c r="V18" s="127" t="e">
        <f t="shared" si="1"/>
        <v>#DIV/0!</v>
      </c>
    </row>
    <row r="19" spans="2:22" ht="28.5" customHeight="1">
      <c r="B19" s="157"/>
      <c r="C19" s="158"/>
      <c r="D19" s="159"/>
      <c r="E19" s="159"/>
      <c r="F19" s="27"/>
      <c r="G19" s="24"/>
      <c r="H19" s="24"/>
      <c r="I19" s="24"/>
      <c r="J19" s="29"/>
      <c r="K19" s="30" t="s">
        <v>63</v>
      </c>
      <c r="L19" s="31">
        <v>100</v>
      </c>
      <c r="M19" s="24"/>
      <c r="N19" s="25">
        <f t="shared" si="2"/>
        <v>0</v>
      </c>
      <c r="O19" s="24"/>
      <c r="P19" s="22">
        <f t="shared" si="3"/>
        <v>0</v>
      </c>
      <c r="Q19" s="24"/>
      <c r="R19" s="22">
        <f t="shared" si="4"/>
        <v>0</v>
      </c>
      <c r="S19" s="34">
        <f t="shared" si="5"/>
        <v>0</v>
      </c>
      <c r="T19" s="119"/>
      <c r="U19" s="126" t="e">
        <f t="shared" si="0"/>
        <v>#DIV/0!</v>
      </c>
      <c r="V19" s="127" t="e">
        <f t="shared" si="1"/>
        <v>#DIV/0!</v>
      </c>
    </row>
    <row r="20" spans="2:22" ht="28.5" customHeight="1">
      <c r="B20" s="157"/>
      <c r="C20" s="158"/>
      <c r="D20" s="159"/>
      <c r="E20" s="159"/>
      <c r="F20" s="103"/>
      <c r="G20" s="23"/>
      <c r="H20" s="23"/>
      <c r="I20" s="23"/>
      <c r="J20" s="28"/>
      <c r="K20" s="30" t="s">
        <v>63</v>
      </c>
      <c r="L20" s="31">
        <v>100</v>
      </c>
      <c r="M20" s="24"/>
      <c r="N20" s="25">
        <f t="shared" si="2"/>
        <v>0</v>
      </c>
      <c r="O20" s="24"/>
      <c r="P20" s="22">
        <f t="shared" si="3"/>
        <v>0</v>
      </c>
      <c r="Q20" s="24"/>
      <c r="R20" s="22">
        <f t="shared" si="4"/>
        <v>0</v>
      </c>
      <c r="S20" s="34">
        <f t="shared" si="5"/>
        <v>0</v>
      </c>
      <c r="T20" s="119"/>
      <c r="U20" s="126" t="e">
        <f t="shared" si="0"/>
        <v>#DIV/0!</v>
      </c>
      <c r="V20" s="127" t="e">
        <f t="shared" si="1"/>
        <v>#DIV/0!</v>
      </c>
    </row>
    <row r="21" spans="2:22" ht="28.5" customHeight="1">
      <c r="B21" s="157"/>
      <c r="C21" s="158"/>
      <c r="D21" s="159"/>
      <c r="E21" s="159"/>
      <c r="F21" s="27"/>
      <c r="G21" s="24"/>
      <c r="H21" s="24"/>
      <c r="I21" s="24"/>
      <c r="J21" s="29"/>
      <c r="K21" s="30" t="s">
        <v>63</v>
      </c>
      <c r="L21" s="31">
        <v>100</v>
      </c>
      <c r="M21" s="24"/>
      <c r="N21" s="25">
        <f t="shared" si="2"/>
        <v>0</v>
      </c>
      <c r="O21" s="24"/>
      <c r="P21" s="22">
        <f t="shared" si="3"/>
        <v>0</v>
      </c>
      <c r="Q21" s="24"/>
      <c r="R21" s="22">
        <f t="shared" si="4"/>
        <v>0</v>
      </c>
      <c r="S21" s="34">
        <f t="shared" si="5"/>
        <v>0</v>
      </c>
      <c r="T21" s="119"/>
      <c r="U21" s="126" t="e">
        <f t="shared" si="0"/>
        <v>#DIV/0!</v>
      </c>
      <c r="V21" s="127" t="e">
        <f t="shared" si="1"/>
        <v>#DIV/0!</v>
      </c>
    </row>
    <row r="22" spans="2:22" ht="28.5" customHeight="1">
      <c r="B22" s="157"/>
      <c r="C22" s="158"/>
      <c r="D22" s="159"/>
      <c r="E22" s="159"/>
      <c r="F22" s="103"/>
      <c r="G22" s="23"/>
      <c r="H22" s="23"/>
      <c r="I22" s="23"/>
      <c r="J22" s="28"/>
      <c r="K22" s="30" t="s">
        <v>63</v>
      </c>
      <c r="L22" s="31">
        <v>100</v>
      </c>
      <c r="M22" s="24"/>
      <c r="N22" s="25">
        <f t="shared" si="2"/>
        <v>0</v>
      </c>
      <c r="O22" s="24"/>
      <c r="P22" s="22">
        <f t="shared" si="3"/>
        <v>0</v>
      </c>
      <c r="Q22" s="24"/>
      <c r="R22" s="22">
        <f t="shared" si="4"/>
        <v>0</v>
      </c>
      <c r="S22" s="34">
        <f t="shared" si="5"/>
        <v>0</v>
      </c>
      <c r="T22" s="119"/>
      <c r="U22" s="126" t="e">
        <f t="shared" si="0"/>
        <v>#DIV/0!</v>
      </c>
      <c r="V22" s="127" t="e">
        <f t="shared" si="1"/>
        <v>#DIV/0!</v>
      </c>
    </row>
    <row r="23" spans="2:22" ht="28.5" customHeight="1">
      <c r="B23" s="157"/>
      <c r="C23" s="158"/>
      <c r="D23" s="159"/>
      <c r="E23" s="159"/>
      <c r="F23" s="27"/>
      <c r="G23" s="24"/>
      <c r="H23" s="24"/>
      <c r="I23" s="24"/>
      <c r="J23" s="29"/>
      <c r="K23" s="30" t="s">
        <v>63</v>
      </c>
      <c r="L23" s="31">
        <v>100</v>
      </c>
      <c r="M23" s="24"/>
      <c r="N23" s="25">
        <f t="shared" si="2"/>
        <v>0</v>
      </c>
      <c r="O23" s="24"/>
      <c r="P23" s="22">
        <f t="shared" si="3"/>
        <v>0</v>
      </c>
      <c r="Q23" s="24"/>
      <c r="R23" s="22">
        <f t="shared" si="4"/>
        <v>0</v>
      </c>
      <c r="S23" s="34">
        <f t="shared" si="5"/>
        <v>0</v>
      </c>
      <c r="T23" s="119"/>
      <c r="U23" s="126" t="e">
        <f t="shared" si="0"/>
        <v>#DIV/0!</v>
      </c>
      <c r="V23" s="127" t="e">
        <f t="shared" si="1"/>
        <v>#DIV/0!</v>
      </c>
    </row>
    <row r="24" spans="2:22" ht="28.5" customHeight="1">
      <c r="B24" s="157"/>
      <c r="C24" s="158"/>
      <c r="D24" s="159"/>
      <c r="E24" s="159"/>
      <c r="F24" s="103"/>
      <c r="G24" s="23"/>
      <c r="H24" s="23"/>
      <c r="I24" s="23"/>
      <c r="J24" s="28"/>
      <c r="K24" s="30" t="s">
        <v>63</v>
      </c>
      <c r="L24" s="31">
        <v>100</v>
      </c>
      <c r="M24" s="24"/>
      <c r="N24" s="25">
        <f t="shared" si="2"/>
        <v>0</v>
      </c>
      <c r="O24" s="24"/>
      <c r="P24" s="22">
        <f t="shared" si="3"/>
        <v>0</v>
      </c>
      <c r="Q24" s="24"/>
      <c r="R24" s="22">
        <f t="shared" si="4"/>
        <v>0</v>
      </c>
      <c r="S24" s="34">
        <f t="shared" si="5"/>
        <v>0</v>
      </c>
      <c r="T24" s="119"/>
      <c r="U24" s="126" t="e">
        <f t="shared" si="0"/>
        <v>#DIV/0!</v>
      </c>
      <c r="V24" s="127" t="e">
        <f t="shared" si="1"/>
        <v>#DIV/0!</v>
      </c>
    </row>
    <row r="25" spans="2:22" ht="28.5" customHeight="1">
      <c r="B25" s="157"/>
      <c r="C25" s="158"/>
      <c r="D25" s="159"/>
      <c r="E25" s="159"/>
      <c r="F25" s="27"/>
      <c r="G25" s="24"/>
      <c r="H25" s="24"/>
      <c r="I25" s="24"/>
      <c r="J25" s="29"/>
      <c r="K25" s="30" t="s">
        <v>63</v>
      </c>
      <c r="L25" s="31">
        <v>100</v>
      </c>
      <c r="M25" s="24"/>
      <c r="N25" s="25">
        <f t="shared" si="2"/>
        <v>0</v>
      </c>
      <c r="O25" s="24"/>
      <c r="P25" s="22">
        <f t="shared" si="3"/>
        <v>0</v>
      </c>
      <c r="Q25" s="24"/>
      <c r="R25" s="22">
        <f>ROUNDDOWN(Q25*J25/100,0)</f>
        <v>0</v>
      </c>
      <c r="S25" s="34">
        <f t="shared" si="5"/>
        <v>0</v>
      </c>
      <c r="T25" s="119"/>
      <c r="U25" s="126" t="e">
        <f t="shared" si="0"/>
        <v>#DIV/0!</v>
      </c>
      <c r="V25" s="127" t="e">
        <f t="shared" si="1"/>
        <v>#DIV/0!</v>
      </c>
    </row>
    <row r="26" spans="2:22" ht="28.5" customHeight="1" thickBot="1">
      <c r="B26" s="201"/>
      <c r="C26" s="202"/>
      <c r="D26" s="203"/>
      <c r="E26" s="204"/>
      <c r="F26" s="109"/>
      <c r="G26" s="110"/>
      <c r="H26" s="110"/>
      <c r="I26" s="110"/>
      <c r="J26" s="111"/>
      <c r="K26" s="112" t="s">
        <v>63</v>
      </c>
      <c r="L26" s="113">
        <v>100</v>
      </c>
      <c r="M26" s="121"/>
      <c r="N26" s="114">
        <f>ROUNDDOWN(M26*J26/100,0)</f>
        <v>0</v>
      </c>
      <c r="O26" s="121"/>
      <c r="P26" s="114">
        <f t="shared" si="3"/>
        <v>0</v>
      </c>
      <c r="Q26" s="121"/>
      <c r="R26" s="114">
        <f>ROUNDDOWN(Q26*J26/100,0)</f>
        <v>0</v>
      </c>
      <c r="S26" s="115">
        <f t="shared" si="5"/>
        <v>0</v>
      </c>
      <c r="T26" s="119"/>
      <c r="U26" s="128" t="e">
        <f t="shared" si="0"/>
        <v>#DIV/0!</v>
      </c>
      <c r="V26" s="129" t="e">
        <f t="shared" si="1"/>
        <v>#DIV/0!</v>
      </c>
    </row>
    <row r="27" spans="2:22" ht="29.25" customHeight="1" thickTop="1" thickBot="1">
      <c r="B27" s="197" t="s">
        <v>49</v>
      </c>
      <c r="C27" s="179"/>
      <c r="D27" s="198"/>
      <c r="E27" s="199"/>
      <c r="F27" s="10"/>
      <c r="G27" s="10"/>
      <c r="H27" s="10"/>
      <c r="I27" s="10"/>
      <c r="J27" s="198"/>
      <c r="K27" s="200"/>
      <c r="L27" s="199"/>
      <c r="M27" s="122">
        <f t="shared" ref="M27:S27" si="6">SUM(M12:M26)</f>
        <v>0</v>
      </c>
      <c r="N27" s="122">
        <f t="shared" si="6"/>
        <v>0</v>
      </c>
      <c r="O27" s="122">
        <f t="shared" si="6"/>
        <v>0</v>
      </c>
      <c r="P27" s="122">
        <f t="shared" si="6"/>
        <v>0</v>
      </c>
      <c r="Q27" s="122">
        <f t="shared" si="6"/>
        <v>0</v>
      </c>
      <c r="R27" s="122">
        <f t="shared" si="6"/>
        <v>0</v>
      </c>
      <c r="S27" s="123">
        <f t="shared" si="6"/>
        <v>0</v>
      </c>
      <c r="T27" s="120"/>
    </row>
    <row r="29" spans="2:22" s="7" customFormat="1" ht="12">
      <c r="B29" s="7" t="s">
        <v>50</v>
      </c>
      <c r="S29" s="9"/>
      <c r="T29" s="9"/>
    </row>
    <row r="30" spans="2:22" s="7" customFormat="1" ht="12">
      <c r="B30" s="7" t="s">
        <v>132</v>
      </c>
      <c r="S30" s="9"/>
      <c r="T30" s="9"/>
    </row>
    <row r="31" spans="2:22" s="7" customFormat="1" ht="12">
      <c r="B31" s="7" t="s">
        <v>133</v>
      </c>
      <c r="S31" s="9"/>
      <c r="T31" s="9"/>
    </row>
    <row r="32" spans="2:22">
      <c r="B32" s="7" t="s">
        <v>130</v>
      </c>
      <c r="C32" s="7"/>
    </row>
  </sheetData>
  <mergeCells count="51">
    <mergeCell ref="B5:C5"/>
    <mergeCell ref="D5:G5"/>
    <mergeCell ref="L5:O5"/>
    <mergeCell ref="B2:S2"/>
    <mergeCell ref="B4:C4"/>
    <mergeCell ref="D4:G4"/>
    <mergeCell ref="I4:K4"/>
    <mergeCell ref="L4:M4"/>
    <mergeCell ref="J8:L10"/>
    <mergeCell ref="M8:R8"/>
    <mergeCell ref="S8:S10"/>
    <mergeCell ref="J11:L11"/>
    <mergeCell ref="B12:C12"/>
    <mergeCell ref="D12:E12"/>
    <mergeCell ref="B8:C11"/>
    <mergeCell ref="D8:E11"/>
    <mergeCell ref="F8:F11"/>
    <mergeCell ref="G8:G11"/>
    <mergeCell ref="H8:H11"/>
    <mergeCell ref="I8:I11"/>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J27:L27"/>
    <mergeCell ref="B25:C25"/>
    <mergeCell ref="D25:E25"/>
    <mergeCell ref="B26:C26"/>
    <mergeCell ref="D26:E26"/>
    <mergeCell ref="B27:C27"/>
    <mergeCell ref="D27:E27"/>
  </mergeCells>
  <phoneticPr fontId="2"/>
  <pageMargins left="0.39370078740157483" right="0" top="0.39370078740157483" bottom="0.39370078740157483" header="0.39370078740157483" footer="0.39370078740157483"/>
  <pageSetup paperSize="9" scale="78"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Q29"/>
  <sheetViews>
    <sheetView showZeros="0" zoomScale="80" zoomScaleNormal="80" zoomScaleSheetLayoutView="70" workbookViewId="0">
      <selection activeCell="K27" sqref="K27"/>
    </sheetView>
  </sheetViews>
  <sheetFormatPr defaultRowHeight="13.5"/>
  <cols>
    <col min="1" max="1" width="2.625" style="1" customWidth="1"/>
    <col min="2" max="2" width="16.625" style="1" customWidth="1"/>
    <col min="3" max="14" width="10.75" style="1" customWidth="1"/>
    <col min="15" max="15" width="14" style="1" customWidth="1"/>
    <col min="16" max="16" width="10.25" style="1" customWidth="1"/>
    <col min="17" max="17" width="17.875" style="1" customWidth="1"/>
    <col min="18" max="16384" width="9" style="1"/>
  </cols>
  <sheetData>
    <row r="1" spans="1:17" ht="18" customHeight="1">
      <c r="A1" s="15"/>
      <c r="B1" s="11" t="s">
        <v>52</v>
      </c>
      <c r="C1" s="14"/>
      <c r="D1" s="14"/>
      <c r="E1" s="14"/>
      <c r="F1" s="14"/>
      <c r="G1" s="14"/>
      <c r="H1" s="14"/>
      <c r="I1" s="14"/>
      <c r="J1" s="14"/>
      <c r="K1" s="14"/>
      <c r="L1" s="14"/>
      <c r="M1" s="220"/>
      <c r="N1" s="220"/>
      <c r="O1" s="14"/>
    </row>
    <row r="2" spans="1:17" ht="18.75">
      <c r="A2" s="15"/>
      <c r="B2" s="152" t="s">
        <v>10</v>
      </c>
      <c r="C2" s="152"/>
      <c r="D2" s="152"/>
      <c r="E2" s="152"/>
      <c r="F2" s="152"/>
      <c r="G2" s="152"/>
      <c r="H2" s="152"/>
      <c r="I2" s="152"/>
      <c r="J2" s="152"/>
      <c r="K2" s="152"/>
      <c r="L2" s="152"/>
      <c r="M2" s="152"/>
      <c r="N2" s="152"/>
      <c r="O2" s="152"/>
      <c r="P2" s="152"/>
      <c r="Q2" s="152"/>
    </row>
    <row r="3" spans="1:17" ht="14.25">
      <c r="A3" s="15"/>
      <c r="B3" s="14"/>
      <c r="C3" s="14"/>
      <c r="D3" s="14"/>
      <c r="E3" s="14"/>
      <c r="F3" s="14"/>
      <c r="G3" s="14"/>
      <c r="H3" s="14"/>
      <c r="I3" s="14"/>
      <c r="J3" s="14"/>
      <c r="K3" s="14"/>
      <c r="L3" s="14"/>
      <c r="M3" s="14"/>
      <c r="N3" s="14"/>
      <c r="O3" s="14"/>
      <c r="P3" s="14"/>
      <c r="Q3" s="14"/>
    </row>
    <row r="4" spans="1:17" ht="23.1" customHeight="1">
      <c r="A4" s="15"/>
      <c r="B4" s="45" t="s">
        <v>2</v>
      </c>
      <c r="C4" s="221"/>
      <c r="D4" s="221"/>
      <c r="E4" s="221"/>
      <c r="F4" s="221"/>
      <c r="G4" s="42"/>
      <c r="H4" s="11"/>
      <c r="I4" s="11"/>
      <c r="J4" s="11"/>
      <c r="K4" s="43"/>
      <c r="L4" s="44"/>
      <c r="M4" s="44"/>
      <c r="N4" s="44"/>
      <c r="O4" s="37"/>
      <c r="P4" s="1" t="s">
        <v>66</v>
      </c>
      <c r="Q4" s="44"/>
    </row>
    <row r="5" spans="1:17" ht="23.1" customHeight="1">
      <c r="A5" s="15"/>
      <c r="B5" s="46" t="s">
        <v>75</v>
      </c>
      <c r="C5" s="222"/>
      <c r="D5" s="222"/>
      <c r="E5" s="222"/>
      <c r="F5" s="222"/>
      <c r="G5" s="47"/>
      <c r="H5" s="223" t="s">
        <v>53</v>
      </c>
      <c r="I5" s="223"/>
      <c r="J5" s="223"/>
      <c r="K5" s="48"/>
      <c r="L5" s="79" t="s">
        <v>55</v>
      </c>
      <c r="M5" s="44"/>
      <c r="N5" s="44"/>
      <c r="O5" s="44"/>
      <c r="P5" s="44"/>
      <c r="Q5" s="44"/>
    </row>
    <row r="6" spans="1:17" ht="13.5" customHeight="1">
      <c r="A6" s="15"/>
      <c r="B6" s="45"/>
      <c r="C6" s="49"/>
      <c r="D6" s="49"/>
      <c r="E6" s="49"/>
      <c r="F6" s="49"/>
      <c r="G6" s="11"/>
      <c r="H6" s="11"/>
      <c r="I6" s="11"/>
      <c r="J6" s="11"/>
      <c r="K6" s="11"/>
      <c r="L6" s="11"/>
      <c r="M6" s="11"/>
      <c r="N6" s="11"/>
      <c r="O6" s="11"/>
      <c r="P6" s="11"/>
      <c r="Q6" s="11"/>
    </row>
    <row r="7" spans="1:17" ht="20.100000000000001" customHeight="1" thickBot="1">
      <c r="A7" s="15"/>
      <c r="B7" s="14" t="s">
        <v>11</v>
      </c>
      <c r="C7" s="11"/>
      <c r="D7" s="11"/>
      <c r="E7" s="11"/>
      <c r="F7" s="11"/>
      <c r="G7" s="11"/>
      <c r="H7" s="11"/>
      <c r="I7" s="11"/>
      <c r="J7" s="11"/>
      <c r="K7" s="11"/>
      <c r="L7" s="11"/>
      <c r="M7" s="11"/>
      <c r="N7" s="46"/>
      <c r="O7" s="11"/>
      <c r="P7" s="11"/>
      <c r="Q7" s="46" t="s">
        <v>4</v>
      </c>
    </row>
    <row r="8" spans="1:17" ht="24" customHeight="1" thickTop="1" thickBot="1">
      <c r="A8" s="15"/>
      <c r="B8" s="224"/>
      <c r="C8" s="226" t="s">
        <v>117</v>
      </c>
      <c r="D8" s="227"/>
      <c r="E8" s="227"/>
      <c r="F8" s="227"/>
      <c r="G8" s="227"/>
      <c r="H8" s="227"/>
      <c r="I8" s="227"/>
      <c r="J8" s="227"/>
      <c r="K8" s="227"/>
      <c r="L8" s="227"/>
      <c r="M8" s="227"/>
      <c r="N8" s="227"/>
      <c r="O8" s="228"/>
      <c r="P8" s="229" t="s">
        <v>45</v>
      </c>
      <c r="Q8" s="231" t="s">
        <v>114</v>
      </c>
    </row>
    <row r="9" spans="1:17" ht="36" customHeight="1" thickTop="1" thickBot="1">
      <c r="A9" s="15"/>
      <c r="B9" s="225"/>
      <c r="C9" s="50" t="s">
        <v>12</v>
      </c>
      <c r="D9" s="50" t="s">
        <v>13</v>
      </c>
      <c r="E9" s="50" t="s">
        <v>14</v>
      </c>
      <c r="F9" s="50" t="s">
        <v>15</v>
      </c>
      <c r="G9" s="50" t="s">
        <v>16</v>
      </c>
      <c r="H9" s="50" t="s">
        <v>17</v>
      </c>
      <c r="I9" s="50" t="s">
        <v>18</v>
      </c>
      <c r="J9" s="50" t="s">
        <v>56</v>
      </c>
      <c r="K9" s="50" t="s">
        <v>19</v>
      </c>
      <c r="L9" s="50" t="s">
        <v>20</v>
      </c>
      <c r="M9" s="50" t="s">
        <v>21</v>
      </c>
      <c r="N9" s="51" t="s">
        <v>22</v>
      </c>
      <c r="O9" s="52" t="s">
        <v>113</v>
      </c>
      <c r="P9" s="230"/>
      <c r="Q9" s="232"/>
    </row>
    <row r="10" spans="1:17" ht="20.100000000000001" customHeight="1">
      <c r="A10" s="15"/>
      <c r="B10" s="53"/>
      <c r="C10" s="54"/>
      <c r="D10" s="54"/>
      <c r="E10" s="54"/>
      <c r="F10" s="54"/>
      <c r="G10" s="54"/>
      <c r="H10" s="54"/>
      <c r="I10" s="54"/>
      <c r="J10" s="54"/>
      <c r="K10" s="54"/>
      <c r="L10" s="54"/>
      <c r="M10" s="54"/>
      <c r="N10" s="55"/>
      <c r="O10" s="56">
        <f t="shared" ref="O10:O14" si="0">SUM(C10:N10)</f>
        <v>0</v>
      </c>
      <c r="P10" s="132">
        <f>IF(O10=0,0,ROUND(O10/$O$15,2))</f>
        <v>0</v>
      </c>
      <c r="Q10" s="135">
        <f>ROUNDDOWN(MAX($N$19,$N$23)*P10,-3)</f>
        <v>0</v>
      </c>
    </row>
    <row r="11" spans="1:17" ht="20.100000000000001" customHeight="1">
      <c r="A11" s="15"/>
      <c r="B11" s="57"/>
      <c r="C11" s="58"/>
      <c r="D11" s="58"/>
      <c r="E11" s="58"/>
      <c r="F11" s="58"/>
      <c r="G11" s="58"/>
      <c r="H11" s="58"/>
      <c r="I11" s="58"/>
      <c r="J11" s="58"/>
      <c r="K11" s="58"/>
      <c r="L11" s="58"/>
      <c r="M11" s="58"/>
      <c r="N11" s="59"/>
      <c r="O11" s="131">
        <f t="shared" si="0"/>
        <v>0</v>
      </c>
      <c r="P11" s="133">
        <f t="shared" ref="P11:P13" si="1">IF(O11=0,0,ROUND(O11/$O$15,2))</f>
        <v>0</v>
      </c>
      <c r="Q11" s="136">
        <f>ROUNDDOWN(MAX($N$19,$N$23)*P11,-3)</f>
        <v>0</v>
      </c>
    </row>
    <row r="12" spans="1:17" ht="20.100000000000001" customHeight="1">
      <c r="A12" s="15"/>
      <c r="B12" s="57"/>
      <c r="C12" s="58"/>
      <c r="D12" s="58"/>
      <c r="E12" s="58"/>
      <c r="F12" s="58"/>
      <c r="G12" s="58"/>
      <c r="H12" s="58"/>
      <c r="I12" s="58"/>
      <c r="J12" s="58"/>
      <c r="K12" s="58"/>
      <c r="L12" s="58"/>
      <c r="M12" s="58"/>
      <c r="N12" s="59"/>
      <c r="O12" s="131">
        <f t="shared" si="0"/>
        <v>0</v>
      </c>
      <c r="P12" s="133">
        <f t="shared" si="1"/>
        <v>0</v>
      </c>
      <c r="Q12" s="136">
        <f>ROUNDDOWN(MAX($N$19,$N$23)*P12,-3)</f>
        <v>0</v>
      </c>
    </row>
    <row r="13" spans="1:17" ht="20.100000000000001" customHeight="1">
      <c r="A13" s="15"/>
      <c r="B13" s="57"/>
      <c r="C13" s="58"/>
      <c r="D13" s="58"/>
      <c r="E13" s="58"/>
      <c r="F13" s="58"/>
      <c r="G13" s="58"/>
      <c r="H13" s="58"/>
      <c r="I13" s="58"/>
      <c r="J13" s="58"/>
      <c r="K13" s="58"/>
      <c r="L13" s="58"/>
      <c r="M13" s="58"/>
      <c r="N13" s="59"/>
      <c r="O13" s="131">
        <f t="shared" si="0"/>
        <v>0</v>
      </c>
      <c r="P13" s="133">
        <f t="shared" si="1"/>
        <v>0</v>
      </c>
      <c r="Q13" s="136">
        <f>ROUNDDOWN(MAX($N$19,$N$23)*P13,-3)</f>
        <v>0</v>
      </c>
    </row>
    <row r="14" spans="1:17" ht="20.100000000000001" customHeight="1" thickBot="1">
      <c r="A14" s="15"/>
      <c r="B14" s="60"/>
      <c r="C14" s="61"/>
      <c r="D14" s="61"/>
      <c r="E14" s="61"/>
      <c r="F14" s="61"/>
      <c r="G14" s="61"/>
      <c r="H14" s="61"/>
      <c r="I14" s="61"/>
      <c r="J14" s="61"/>
      <c r="K14" s="61"/>
      <c r="L14" s="61"/>
      <c r="M14" s="61"/>
      <c r="N14" s="62"/>
      <c r="O14" s="63">
        <f t="shared" si="0"/>
        <v>0</v>
      </c>
      <c r="P14" s="139">
        <f>IF(O14=0,0,ROUND(O14/$O$15,2))</f>
        <v>0</v>
      </c>
      <c r="Q14" s="137">
        <f>ROUNDDOWN(MAX($N$19,$N$23)*P14,-3)</f>
        <v>0</v>
      </c>
    </row>
    <row r="15" spans="1:17" ht="22.5" customHeight="1" thickTop="1" thickBot="1">
      <c r="A15" s="15"/>
      <c r="B15" s="64" t="s">
        <v>6</v>
      </c>
      <c r="C15" s="65">
        <f>SUM(C10:C14)</f>
        <v>0</v>
      </c>
      <c r="D15" s="65">
        <f t="shared" ref="D15:Q15" si="2">SUM(D10:D14)</f>
        <v>0</v>
      </c>
      <c r="E15" s="65">
        <f t="shared" si="2"/>
        <v>0</v>
      </c>
      <c r="F15" s="65">
        <f t="shared" si="2"/>
        <v>0</v>
      </c>
      <c r="G15" s="65">
        <f t="shared" si="2"/>
        <v>0</v>
      </c>
      <c r="H15" s="65">
        <f t="shared" si="2"/>
        <v>0</v>
      </c>
      <c r="I15" s="65">
        <f t="shared" si="2"/>
        <v>0</v>
      </c>
      <c r="J15" s="65">
        <f t="shared" si="2"/>
        <v>0</v>
      </c>
      <c r="K15" s="65">
        <f t="shared" si="2"/>
        <v>0</v>
      </c>
      <c r="L15" s="65">
        <f t="shared" si="2"/>
        <v>0</v>
      </c>
      <c r="M15" s="65">
        <f>SUM(M10:M14)</f>
        <v>0</v>
      </c>
      <c r="N15" s="66">
        <f>SUM(N10:N14)</f>
        <v>0</v>
      </c>
      <c r="O15" s="67">
        <f>SUM(O10:O14)</f>
        <v>0</v>
      </c>
      <c r="P15" s="134">
        <f>SUM(P10:P14)</f>
        <v>0</v>
      </c>
      <c r="Q15" s="138">
        <f t="shared" si="2"/>
        <v>0</v>
      </c>
    </row>
    <row r="16" spans="1:17" ht="20.100000000000001" customHeight="1">
      <c r="A16" s="15"/>
      <c r="B16" s="68"/>
      <c r="C16" s="69"/>
      <c r="D16" s="69"/>
      <c r="E16" s="69"/>
      <c r="F16" s="69"/>
      <c r="G16" s="69"/>
      <c r="H16" s="69"/>
      <c r="I16" s="69"/>
      <c r="J16" s="69"/>
      <c r="K16" s="69"/>
      <c r="L16" s="69"/>
      <c r="M16" s="69"/>
      <c r="N16" s="69"/>
      <c r="O16" s="69"/>
      <c r="P16" s="70"/>
      <c r="Q16" s="69"/>
    </row>
    <row r="17" spans="1:17" ht="20.100000000000001" customHeight="1">
      <c r="A17" s="15"/>
      <c r="B17" s="35" t="s">
        <v>67</v>
      </c>
      <c r="C17" s="35"/>
      <c r="D17" s="35"/>
      <c r="E17" s="35"/>
      <c r="F17" s="11"/>
      <c r="G17" s="11"/>
      <c r="H17" s="11"/>
      <c r="I17" s="11"/>
      <c r="J17" s="11"/>
      <c r="K17" s="11"/>
      <c r="L17" s="11"/>
      <c r="M17" s="11"/>
      <c r="N17" s="11"/>
      <c r="O17" s="11"/>
      <c r="P17" s="11"/>
      <c r="Q17" s="11"/>
    </row>
    <row r="18" spans="1:17" ht="45.75" customHeight="1">
      <c r="A18" s="15"/>
      <c r="B18" s="218" t="s">
        <v>121</v>
      </c>
      <c r="C18" s="219"/>
      <c r="D18" s="218" t="s">
        <v>122</v>
      </c>
      <c r="E18" s="219"/>
      <c r="F18" s="218" t="s">
        <v>123</v>
      </c>
      <c r="G18" s="219"/>
      <c r="H18" s="218" t="s">
        <v>124</v>
      </c>
      <c r="I18" s="219"/>
      <c r="J18" s="218" t="s">
        <v>73</v>
      </c>
      <c r="K18" s="219"/>
      <c r="L18" s="218" t="s">
        <v>126</v>
      </c>
      <c r="M18" s="219"/>
      <c r="N18" s="218" t="s">
        <v>74</v>
      </c>
      <c r="O18" s="219"/>
    </row>
    <row r="19" spans="1:17" ht="35.25" customHeight="1">
      <c r="A19" s="15"/>
      <c r="B19" s="211"/>
      <c r="C19" s="211"/>
      <c r="D19" s="211"/>
      <c r="E19" s="211"/>
      <c r="F19" s="212" t="str">
        <f>IF(D19="","",ROUNDDOWN(B19*0.01,0))</f>
        <v/>
      </c>
      <c r="G19" s="212"/>
      <c r="H19" s="212" t="str">
        <f>IF(D19="","",ROUNDDOWN(B19*0.1,0))</f>
        <v/>
      </c>
      <c r="I19" s="212"/>
      <c r="J19" s="213" t="str">
        <f>IF(D19="","",D19-F19)</f>
        <v/>
      </c>
      <c r="K19" s="212"/>
      <c r="L19" s="212" t="str">
        <f>IF(D19="","",IF(D19-H19&gt;0,D19-H19,0))</f>
        <v/>
      </c>
      <c r="M19" s="212"/>
      <c r="N19" s="212" t="str">
        <f>IF(D19="","",J19/2+L19)</f>
        <v/>
      </c>
      <c r="O19" s="212"/>
    </row>
    <row r="20" spans="1:17" ht="19.5" customHeight="1">
      <c r="A20" s="15"/>
      <c r="B20" s="68"/>
      <c r="C20" s="68"/>
      <c r="D20" s="141" t="str">
        <f>IF(AND(D19&lt;&gt;"",D23&lt;&gt;""),"→黄色セルについて、どちらか一方のみ値を入力してください","")</f>
        <v/>
      </c>
      <c r="E20" s="72"/>
      <c r="F20" s="73"/>
      <c r="G20" s="73"/>
      <c r="H20" s="74"/>
      <c r="I20" s="74"/>
      <c r="J20" s="74"/>
      <c r="K20" s="74"/>
      <c r="L20" s="75"/>
      <c r="M20" s="74"/>
      <c r="N20" s="74"/>
      <c r="O20" s="74"/>
      <c r="P20" s="74"/>
      <c r="Q20" s="74"/>
    </row>
    <row r="21" spans="1:17" ht="19.5" customHeight="1">
      <c r="A21" s="15"/>
      <c r="B21" s="78" t="s">
        <v>68</v>
      </c>
      <c r="C21" s="11"/>
      <c r="D21" s="76"/>
      <c r="E21" s="77"/>
      <c r="F21" s="216"/>
      <c r="G21" s="217"/>
      <c r="H21" s="216"/>
      <c r="I21" s="217"/>
      <c r="J21" s="216"/>
      <c r="K21" s="217"/>
      <c r="L21" s="216"/>
      <c r="M21" s="217"/>
      <c r="N21" s="216"/>
      <c r="O21" s="217"/>
      <c r="P21" s="11"/>
      <c r="Q21" s="11"/>
    </row>
    <row r="22" spans="1:17" ht="43.5" customHeight="1">
      <c r="A22" s="15"/>
      <c r="B22" s="218" t="s">
        <v>121</v>
      </c>
      <c r="C22" s="219"/>
      <c r="D22" s="209" t="s">
        <v>122</v>
      </c>
      <c r="E22" s="210"/>
      <c r="F22" s="209" t="s">
        <v>125</v>
      </c>
      <c r="G22" s="210"/>
      <c r="H22" s="205"/>
      <c r="I22" s="206"/>
      <c r="J22" s="209" t="s">
        <v>71</v>
      </c>
      <c r="K22" s="210"/>
      <c r="L22" s="205"/>
      <c r="M22" s="206"/>
      <c r="N22" s="209" t="s">
        <v>72</v>
      </c>
      <c r="O22" s="210"/>
    </row>
    <row r="23" spans="1:17" ht="35.25" customHeight="1">
      <c r="A23" s="15"/>
      <c r="B23" s="211"/>
      <c r="C23" s="211"/>
      <c r="D23" s="211"/>
      <c r="E23" s="211"/>
      <c r="F23" s="212" t="str">
        <f>IF(D23="","",ROUNDDOWN(B23*0.01,0))</f>
        <v/>
      </c>
      <c r="G23" s="212"/>
      <c r="H23" s="207"/>
      <c r="I23" s="208"/>
      <c r="J23" s="213" t="str">
        <f>IF(D23="","",D23-F23)</f>
        <v/>
      </c>
      <c r="K23" s="212"/>
      <c r="L23" s="207"/>
      <c r="M23" s="208"/>
      <c r="N23" s="214" t="str">
        <f>IF(D23="","",J23/2)</f>
        <v/>
      </c>
      <c r="O23" s="215"/>
    </row>
    <row r="24" spans="1:17" ht="20.100000000000001" customHeight="1">
      <c r="C24" s="11"/>
      <c r="D24" s="11"/>
      <c r="E24" s="11"/>
      <c r="F24" s="11"/>
      <c r="G24" s="11"/>
      <c r="H24" s="11"/>
      <c r="I24" s="11"/>
      <c r="J24" s="11"/>
      <c r="K24" s="11">
        <f>SUM(K11:K23)</f>
        <v>0</v>
      </c>
      <c r="L24" s="11"/>
      <c r="M24" s="11"/>
      <c r="N24" s="11"/>
      <c r="O24" s="11"/>
      <c r="P24" s="11"/>
      <c r="Q24" s="11"/>
    </row>
    <row r="25" spans="1:17" ht="20.100000000000001" customHeight="1">
      <c r="B25" s="11" t="s">
        <v>131</v>
      </c>
      <c r="C25" s="11"/>
      <c r="D25" s="11"/>
      <c r="E25" s="11"/>
      <c r="F25" s="11"/>
      <c r="G25" s="11"/>
      <c r="H25" s="11"/>
      <c r="I25" s="11"/>
      <c r="J25" s="11"/>
      <c r="K25" s="11"/>
      <c r="L25" s="11"/>
      <c r="M25" s="11"/>
      <c r="N25" s="11"/>
      <c r="O25" s="11"/>
      <c r="P25" s="11"/>
      <c r="Q25" s="11"/>
    </row>
    <row r="26" spans="1:17" ht="20.100000000000001" customHeight="1">
      <c r="B26" s="11" t="s">
        <v>69</v>
      </c>
      <c r="C26" s="11"/>
      <c r="D26" s="11"/>
      <c r="E26" s="11"/>
      <c r="F26" s="11"/>
      <c r="G26" s="11"/>
      <c r="H26" s="11"/>
      <c r="I26" s="11"/>
      <c r="J26" s="11"/>
      <c r="K26" s="11"/>
      <c r="L26" s="11"/>
      <c r="M26" s="11"/>
      <c r="N26" s="11"/>
      <c r="O26" s="11"/>
      <c r="P26" s="11"/>
      <c r="Q26" s="11"/>
    </row>
    <row r="27" spans="1:17" ht="20.100000000000001" customHeight="1">
      <c r="B27" s="11" t="s">
        <v>128</v>
      </c>
      <c r="C27" s="11"/>
      <c r="D27" s="11"/>
      <c r="E27" s="11"/>
      <c r="F27" s="11"/>
      <c r="G27" s="11"/>
      <c r="H27" s="11"/>
      <c r="I27" s="11"/>
      <c r="J27" s="11"/>
      <c r="K27" s="11"/>
      <c r="L27" s="11"/>
      <c r="M27" s="11"/>
      <c r="N27" s="11"/>
      <c r="O27" s="11"/>
      <c r="P27" s="11"/>
      <c r="Q27" s="11"/>
    </row>
    <row r="28" spans="1:17" ht="20.100000000000001" customHeight="1">
      <c r="B28" s="11" t="s">
        <v>70</v>
      </c>
      <c r="C28" s="11"/>
      <c r="D28" s="11"/>
      <c r="E28" s="11"/>
      <c r="F28" s="11"/>
      <c r="G28" s="11"/>
      <c r="H28" s="11"/>
      <c r="I28" s="11"/>
      <c r="J28" s="11"/>
      <c r="K28" s="11"/>
      <c r="L28" s="11"/>
      <c r="M28" s="11"/>
      <c r="N28" s="11"/>
      <c r="O28" s="11"/>
      <c r="P28" s="11"/>
      <c r="Q28" s="11"/>
    </row>
    <row r="29" spans="1:17" s="14" customFormat="1" ht="14.25"/>
  </sheetData>
  <mergeCells count="40">
    <mergeCell ref="H18:I18"/>
    <mergeCell ref="N21:O21"/>
    <mergeCell ref="J21:K21"/>
    <mergeCell ref="L19:M19"/>
    <mergeCell ref="N19:O19"/>
    <mergeCell ref="L18:M18"/>
    <mergeCell ref="N18:O18"/>
    <mergeCell ref="J18:K18"/>
    <mergeCell ref="B22:C22"/>
    <mergeCell ref="B23:C23"/>
    <mergeCell ref="B18:C18"/>
    <mergeCell ref="D19:E19"/>
    <mergeCell ref="F19:G19"/>
    <mergeCell ref="D18:E18"/>
    <mergeCell ref="F18:G18"/>
    <mergeCell ref="N22:O22"/>
    <mergeCell ref="F21:G21"/>
    <mergeCell ref="H21:I21"/>
    <mergeCell ref="B19:C19"/>
    <mergeCell ref="L22:M23"/>
    <mergeCell ref="N23:O23"/>
    <mergeCell ref="J23:K23"/>
    <mergeCell ref="L21:M21"/>
    <mergeCell ref="J19:K19"/>
    <mergeCell ref="H19:I19"/>
    <mergeCell ref="D22:E22"/>
    <mergeCell ref="J22:K22"/>
    <mergeCell ref="F22:G22"/>
    <mergeCell ref="D23:E23"/>
    <mergeCell ref="H22:I23"/>
    <mergeCell ref="F23:G23"/>
    <mergeCell ref="P8:P9"/>
    <mergeCell ref="Q8:Q9"/>
    <mergeCell ref="M1:N1"/>
    <mergeCell ref="C8:O8"/>
    <mergeCell ref="B2:Q2"/>
    <mergeCell ref="B8:B9"/>
    <mergeCell ref="C4:F4"/>
    <mergeCell ref="C5:F5"/>
    <mergeCell ref="H5:J5"/>
  </mergeCells>
  <phoneticPr fontId="2"/>
  <conditionalFormatting sqref="D19:E19 D23:E23">
    <cfRule type="expression" dxfId="0" priority="1">
      <formula>AND($D$19&lt;&gt;"",$D$23&lt;&gt;"")</formula>
    </cfRule>
  </conditionalFormatting>
  <pageMargins left="0.39370078740157483" right="0" top="0.78740157480314965" bottom="0.59055118110236227" header="0.51181102362204722" footer="0.51181102362204722"/>
  <pageSetup paperSize="9" scale="70"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9"/>
  <sheetViews>
    <sheetView showZeros="0" zoomScale="80" zoomScaleNormal="80" zoomScaleSheetLayoutView="70" workbookViewId="0">
      <selection activeCell="B31" sqref="B31"/>
    </sheetView>
  </sheetViews>
  <sheetFormatPr defaultRowHeight="13.5"/>
  <cols>
    <col min="1" max="1" width="2.625" style="1" customWidth="1"/>
    <col min="2" max="2" width="17.125" style="1" customWidth="1"/>
    <col min="3" max="3" width="32.125" style="1" customWidth="1"/>
    <col min="4" max="15" width="10.625" style="1" customWidth="1"/>
    <col min="16" max="16" width="15.625" style="1" customWidth="1"/>
    <col min="17" max="16384" width="9" style="1"/>
  </cols>
  <sheetData>
    <row r="1" spans="1:17" ht="18" customHeight="1">
      <c r="A1" s="15"/>
      <c r="B1" s="11" t="s">
        <v>23</v>
      </c>
      <c r="C1" s="11"/>
      <c r="D1" s="11"/>
      <c r="E1" s="11"/>
      <c r="F1" s="11"/>
      <c r="G1" s="11"/>
      <c r="H1" s="11"/>
      <c r="I1" s="11"/>
      <c r="J1" s="11"/>
      <c r="K1" s="11"/>
      <c r="L1" s="11"/>
      <c r="M1" s="239"/>
      <c r="N1" s="239"/>
      <c r="O1" s="42"/>
      <c r="P1" s="83"/>
    </row>
    <row r="2" spans="1:17" ht="22.5" customHeight="1">
      <c r="A2" s="15"/>
      <c r="B2" s="152" t="s">
        <v>24</v>
      </c>
      <c r="C2" s="152"/>
      <c r="D2" s="152"/>
      <c r="E2" s="152"/>
      <c r="F2" s="152"/>
      <c r="G2" s="152"/>
      <c r="H2" s="152"/>
      <c r="I2" s="152"/>
      <c r="J2" s="152"/>
      <c r="K2" s="152"/>
      <c r="L2" s="152"/>
      <c r="M2" s="152"/>
      <c r="N2" s="152"/>
      <c r="O2" s="152"/>
      <c r="P2" s="152"/>
    </row>
    <row r="3" spans="1:17" ht="9" customHeight="1">
      <c r="A3" s="15"/>
      <c r="B3" s="42"/>
      <c r="C3" s="11"/>
      <c r="D3" s="11"/>
      <c r="E3" s="11"/>
      <c r="F3" s="11"/>
      <c r="G3" s="11"/>
      <c r="H3" s="11"/>
      <c r="I3" s="11"/>
      <c r="J3" s="11"/>
      <c r="K3" s="11"/>
      <c r="L3" s="11"/>
      <c r="M3" s="11"/>
      <c r="N3" s="11"/>
      <c r="O3" s="11"/>
      <c r="P3" s="11"/>
    </row>
    <row r="4" spans="1:17" ht="23.1" customHeight="1">
      <c r="A4" s="15"/>
      <c r="B4" s="140" t="s">
        <v>2</v>
      </c>
      <c r="C4" s="222"/>
      <c r="D4" s="222"/>
      <c r="E4" s="42"/>
      <c r="F4" s="42"/>
      <c r="G4" s="42"/>
      <c r="H4" s="42"/>
      <c r="I4" s="42"/>
      <c r="J4" s="42"/>
      <c r="K4" s="42"/>
      <c r="L4" s="42"/>
      <c r="M4" s="42"/>
      <c r="N4" s="37"/>
      <c r="O4" s="1" t="s">
        <v>66</v>
      </c>
    </row>
    <row r="5" spans="1:17" ht="23.1" customHeight="1">
      <c r="A5" s="15"/>
      <c r="B5" s="38" t="s">
        <v>75</v>
      </c>
      <c r="C5" s="242"/>
      <c r="D5" s="242"/>
      <c r="E5" s="42"/>
      <c r="F5" s="42"/>
      <c r="G5" s="42"/>
      <c r="H5" s="42"/>
      <c r="I5" s="42"/>
      <c r="J5" s="42"/>
      <c r="K5" s="42"/>
      <c r="L5" s="42"/>
      <c r="M5" s="42"/>
      <c r="N5" s="2"/>
    </row>
    <row r="6" spans="1:17" ht="10.5" customHeight="1">
      <c r="A6" s="15"/>
      <c r="B6" s="42"/>
      <c r="C6" s="42"/>
      <c r="D6" s="42"/>
      <c r="E6" s="42"/>
      <c r="F6" s="42"/>
      <c r="G6" s="11"/>
      <c r="H6" s="11"/>
      <c r="I6" s="11"/>
      <c r="J6" s="11"/>
      <c r="K6" s="11"/>
      <c r="L6" s="11"/>
      <c r="M6" s="11"/>
      <c r="N6" s="11"/>
      <c r="O6" s="11"/>
      <c r="P6" s="11"/>
    </row>
    <row r="7" spans="1:17" ht="20.100000000000001" customHeight="1" thickBot="1">
      <c r="A7" s="15"/>
      <c r="B7" s="220" t="s">
        <v>25</v>
      </c>
      <c r="C7" s="220"/>
      <c r="D7" s="220"/>
      <c r="E7" s="11"/>
      <c r="F7" s="11"/>
      <c r="G7" s="11"/>
      <c r="H7" s="11"/>
      <c r="I7" s="11"/>
      <c r="J7" s="11"/>
      <c r="K7" s="11"/>
      <c r="L7" s="11"/>
      <c r="M7" s="11"/>
      <c r="N7" s="46"/>
      <c r="O7" s="11"/>
      <c r="P7" s="46" t="s">
        <v>4</v>
      </c>
      <c r="Q7" s="2"/>
    </row>
    <row r="8" spans="1:17">
      <c r="A8" s="15"/>
      <c r="B8" s="246" t="s">
        <v>44</v>
      </c>
      <c r="C8" s="247"/>
      <c r="D8" s="240" t="s">
        <v>31</v>
      </c>
      <c r="E8" s="240" t="s">
        <v>32</v>
      </c>
      <c r="F8" s="240" t="s">
        <v>33</v>
      </c>
      <c r="G8" s="240" t="s">
        <v>34</v>
      </c>
      <c r="H8" s="240" t="s">
        <v>35</v>
      </c>
      <c r="I8" s="240" t="s">
        <v>36</v>
      </c>
      <c r="J8" s="240" t="s">
        <v>37</v>
      </c>
      <c r="K8" s="240" t="s">
        <v>38</v>
      </c>
      <c r="L8" s="240" t="s">
        <v>39</v>
      </c>
      <c r="M8" s="240" t="s">
        <v>40</v>
      </c>
      <c r="N8" s="240" t="s">
        <v>41</v>
      </c>
      <c r="O8" s="251" t="s">
        <v>42</v>
      </c>
      <c r="P8" s="244" t="s">
        <v>6</v>
      </c>
      <c r="Q8" s="243"/>
    </row>
    <row r="9" spans="1:17" ht="33" customHeight="1" thickBot="1">
      <c r="A9" s="15"/>
      <c r="B9" s="248"/>
      <c r="C9" s="249"/>
      <c r="D9" s="241"/>
      <c r="E9" s="241"/>
      <c r="F9" s="241"/>
      <c r="G9" s="241"/>
      <c r="H9" s="241"/>
      <c r="I9" s="241"/>
      <c r="J9" s="241"/>
      <c r="K9" s="241"/>
      <c r="L9" s="241"/>
      <c r="M9" s="241"/>
      <c r="N9" s="241"/>
      <c r="O9" s="252"/>
      <c r="P9" s="245"/>
      <c r="Q9" s="243"/>
    </row>
    <row r="10" spans="1:17" ht="30" customHeight="1">
      <c r="A10" s="15"/>
      <c r="B10" s="250" t="s">
        <v>93</v>
      </c>
      <c r="C10" s="84" t="s">
        <v>26</v>
      </c>
      <c r="D10" s="85"/>
      <c r="E10" s="85"/>
      <c r="F10" s="85"/>
      <c r="G10" s="85"/>
      <c r="H10" s="85"/>
      <c r="I10" s="85"/>
      <c r="J10" s="86"/>
      <c r="K10" s="86"/>
      <c r="L10" s="86"/>
      <c r="M10" s="86"/>
      <c r="N10" s="86"/>
      <c r="O10" s="87"/>
      <c r="P10" s="88">
        <f>SUM(D10:O10)</f>
        <v>0</v>
      </c>
      <c r="Q10" s="16"/>
    </row>
    <row r="11" spans="1:17" ht="30" customHeight="1">
      <c r="A11" s="15"/>
      <c r="B11" s="237"/>
      <c r="C11" s="71" t="s">
        <v>1</v>
      </c>
      <c r="D11" s="89"/>
      <c r="E11" s="89"/>
      <c r="F11" s="89"/>
      <c r="G11" s="89"/>
      <c r="H11" s="89"/>
      <c r="I11" s="89"/>
      <c r="J11" s="89"/>
      <c r="K11" s="89"/>
      <c r="L11" s="89"/>
      <c r="M11" s="89"/>
      <c r="N11" s="89"/>
      <c r="O11" s="90"/>
      <c r="P11" s="91">
        <f>SUM(D11:O11)</f>
        <v>0</v>
      </c>
      <c r="Q11" s="16"/>
    </row>
    <row r="12" spans="1:17" ht="30" customHeight="1" thickBot="1">
      <c r="A12" s="15"/>
      <c r="B12" s="237"/>
      <c r="C12" s="92" t="s">
        <v>5</v>
      </c>
      <c r="D12" s="93"/>
      <c r="E12" s="93"/>
      <c r="F12" s="93"/>
      <c r="G12" s="93"/>
      <c r="H12" s="93"/>
      <c r="I12" s="93"/>
      <c r="J12" s="93"/>
      <c r="K12" s="93"/>
      <c r="L12" s="93"/>
      <c r="M12" s="93"/>
      <c r="N12" s="93"/>
      <c r="O12" s="94"/>
      <c r="P12" s="95">
        <f>SUM(D12:O12)</f>
        <v>0</v>
      </c>
      <c r="Q12" s="16"/>
    </row>
    <row r="13" spans="1:17" ht="30" customHeight="1" thickTop="1" thickBot="1">
      <c r="A13" s="15"/>
      <c r="B13" s="238"/>
      <c r="C13" s="96" t="s">
        <v>3</v>
      </c>
      <c r="D13" s="97">
        <f>SUM(D10:D12)</f>
        <v>0</v>
      </c>
      <c r="E13" s="97">
        <f t="shared" ref="E13:N13" si="0">SUM(E10:E12)</f>
        <v>0</v>
      </c>
      <c r="F13" s="97">
        <f t="shared" si="0"/>
        <v>0</v>
      </c>
      <c r="G13" s="97">
        <f t="shared" si="0"/>
        <v>0</v>
      </c>
      <c r="H13" s="97">
        <f t="shared" si="0"/>
        <v>0</v>
      </c>
      <c r="I13" s="97">
        <f t="shared" si="0"/>
        <v>0</v>
      </c>
      <c r="J13" s="97">
        <f t="shared" si="0"/>
        <v>0</v>
      </c>
      <c r="K13" s="97">
        <f t="shared" si="0"/>
        <v>0</v>
      </c>
      <c r="L13" s="97">
        <f t="shared" si="0"/>
        <v>0</v>
      </c>
      <c r="M13" s="97">
        <f t="shared" si="0"/>
        <v>0</v>
      </c>
      <c r="N13" s="97">
        <f t="shared" si="0"/>
        <v>0</v>
      </c>
      <c r="O13" s="98">
        <f>SUM(O10:O12)</f>
        <v>0</v>
      </c>
      <c r="P13" s="99">
        <f>SUM(P10:P12)</f>
        <v>0</v>
      </c>
      <c r="Q13" s="16"/>
    </row>
    <row r="14" spans="1:17" s="2" customFormat="1" ht="13.5" customHeight="1" thickBot="1">
      <c r="A14" s="16"/>
      <c r="B14" s="68"/>
      <c r="C14" s="68"/>
      <c r="D14" s="40"/>
      <c r="E14" s="40"/>
      <c r="F14" s="42"/>
      <c r="G14" s="42"/>
      <c r="H14" s="42"/>
      <c r="I14" s="42"/>
      <c r="J14" s="42"/>
      <c r="K14" s="42"/>
      <c r="L14" s="42"/>
      <c r="M14" s="42"/>
      <c r="N14" s="42"/>
      <c r="O14" s="42"/>
      <c r="P14" s="42"/>
    </row>
    <row r="15" spans="1:17" ht="30" customHeight="1">
      <c r="A15" s="15"/>
      <c r="B15" s="236" t="s">
        <v>105</v>
      </c>
      <c r="C15" s="100" t="s">
        <v>27</v>
      </c>
      <c r="D15" s="86"/>
      <c r="E15" s="86"/>
      <c r="F15" s="86"/>
      <c r="G15" s="86"/>
      <c r="H15" s="86"/>
      <c r="I15" s="86"/>
      <c r="J15" s="86"/>
      <c r="K15" s="86"/>
      <c r="L15" s="86"/>
      <c r="M15" s="86"/>
      <c r="N15" s="86"/>
      <c r="O15" s="87"/>
      <c r="P15" s="101">
        <f>SUM(D15:O15)</f>
        <v>0</v>
      </c>
      <c r="Q15" s="16"/>
    </row>
    <row r="16" spans="1:17" ht="30" customHeight="1">
      <c r="A16" s="15"/>
      <c r="B16" s="237"/>
      <c r="C16" s="71" t="s">
        <v>1</v>
      </c>
      <c r="D16" s="89"/>
      <c r="E16" s="89"/>
      <c r="F16" s="89"/>
      <c r="G16" s="89"/>
      <c r="H16" s="89"/>
      <c r="I16" s="89"/>
      <c r="J16" s="89"/>
      <c r="K16" s="89"/>
      <c r="L16" s="89"/>
      <c r="M16" s="89"/>
      <c r="N16" s="89"/>
      <c r="O16" s="90"/>
      <c r="P16" s="91">
        <f>SUM(D16:O16)</f>
        <v>0</v>
      </c>
      <c r="Q16" s="16"/>
    </row>
    <row r="17" spans="1:17" ht="30" customHeight="1" thickBot="1">
      <c r="A17" s="15"/>
      <c r="B17" s="237"/>
      <c r="C17" s="92" t="s">
        <v>106</v>
      </c>
      <c r="D17" s="93"/>
      <c r="E17" s="93"/>
      <c r="F17" s="93"/>
      <c r="G17" s="93"/>
      <c r="H17" s="93"/>
      <c r="I17" s="93"/>
      <c r="J17" s="93"/>
      <c r="K17" s="93"/>
      <c r="L17" s="93"/>
      <c r="M17" s="93"/>
      <c r="N17" s="93"/>
      <c r="O17" s="94"/>
      <c r="P17" s="95">
        <f>SUM(D17:O17)</f>
        <v>0</v>
      </c>
      <c r="Q17" s="16"/>
    </row>
    <row r="18" spans="1:17" ht="30" customHeight="1" thickTop="1" thickBot="1">
      <c r="A18" s="15"/>
      <c r="B18" s="238"/>
      <c r="C18" s="96" t="s">
        <v>3</v>
      </c>
      <c r="D18" s="97">
        <f>SUM(D15:D17)</f>
        <v>0</v>
      </c>
      <c r="E18" s="97">
        <f t="shared" ref="E18:N18" si="1">SUM(E15:E17)</f>
        <v>0</v>
      </c>
      <c r="F18" s="97">
        <f t="shared" si="1"/>
        <v>0</v>
      </c>
      <c r="G18" s="97">
        <f t="shared" si="1"/>
        <v>0</v>
      </c>
      <c r="H18" s="97">
        <f t="shared" si="1"/>
        <v>0</v>
      </c>
      <c r="I18" s="97">
        <f t="shared" si="1"/>
        <v>0</v>
      </c>
      <c r="J18" s="97">
        <f t="shared" si="1"/>
        <v>0</v>
      </c>
      <c r="K18" s="97">
        <f t="shared" si="1"/>
        <v>0</v>
      </c>
      <c r="L18" s="97">
        <f t="shared" si="1"/>
        <v>0</v>
      </c>
      <c r="M18" s="97">
        <f t="shared" si="1"/>
        <v>0</v>
      </c>
      <c r="N18" s="97">
        <f t="shared" si="1"/>
        <v>0</v>
      </c>
      <c r="O18" s="98">
        <f>SUM(O15:O17)</f>
        <v>0</v>
      </c>
      <c r="P18" s="99">
        <f>SUM(P15:P17)</f>
        <v>0</v>
      </c>
      <c r="Q18" s="16"/>
    </row>
    <row r="19" spans="1:17" s="2" customFormat="1" ht="14.25" customHeight="1" thickBot="1">
      <c r="A19" s="16"/>
      <c r="B19" s="68"/>
      <c r="C19" s="68"/>
      <c r="D19" s="235"/>
      <c r="E19" s="235"/>
      <c r="F19" s="235"/>
      <c r="G19" s="235"/>
      <c r="H19" s="235"/>
      <c r="I19" s="235"/>
      <c r="J19" s="235"/>
      <c r="K19" s="235"/>
      <c r="L19" s="235"/>
      <c r="M19" s="235"/>
      <c r="N19" s="235"/>
      <c r="O19" s="235"/>
      <c r="P19" s="69"/>
    </row>
    <row r="20" spans="1:17" ht="30" customHeight="1">
      <c r="A20" s="15"/>
      <c r="B20" s="236" t="s">
        <v>92</v>
      </c>
      <c r="C20" s="100" t="s">
        <v>27</v>
      </c>
      <c r="D20" s="86"/>
      <c r="E20" s="86"/>
      <c r="F20" s="86"/>
      <c r="G20" s="86"/>
      <c r="H20" s="86"/>
      <c r="I20" s="86"/>
      <c r="J20" s="86"/>
      <c r="K20" s="86"/>
      <c r="L20" s="86"/>
      <c r="M20" s="86"/>
      <c r="N20" s="86"/>
      <c r="O20" s="87"/>
      <c r="P20" s="101">
        <f>SUM(D20:O20)</f>
        <v>0</v>
      </c>
      <c r="Q20" s="16"/>
    </row>
    <row r="21" spans="1:17" ht="30" customHeight="1">
      <c r="A21" s="15"/>
      <c r="B21" s="237"/>
      <c r="C21" s="80" t="s">
        <v>1</v>
      </c>
      <c r="D21" s="89"/>
      <c r="E21" s="89"/>
      <c r="F21" s="89"/>
      <c r="G21" s="89"/>
      <c r="H21" s="89"/>
      <c r="I21" s="89"/>
      <c r="J21" s="89"/>
      <c r="K21" s="89"/>
      <c r="L21" s="89"/>
      <c r="M21" s="89"/>
      <c r="N21" s="89"/>
      <c r="O21" s="90"/>
      <c r="P21" s="91">
        <f>SUM(D21:O21)</f>
        <v>0</v>
      </c>
      <c r="Q21" s="16"/>
    </row>
    <row r="22" spans="1:17" ht="30" customHeight="1" thickBot="1">
      <c r="A22" s="15"/>
      <c r="B22" s="237"/>
      <c r="C22" s="92" t="s">
        <v>107</v>
      </c>
      <c r="D22" s="93"/>
      <c r="E22" s="93"/>
      <c r="F22" s="93"/>
      <c r="G22" s="93"/>
      <c r="H22" s="93"/>
      <c r="I22" s="93"/>
      <c r="J22" s="93"/>
      <c r="K22" s="93"/>
      <c r="L22" s="93"/>
      <c r="M22" s="93"/>
      <c r="N22" s="93"/>
      <c r="O22" s="94"/>
      <c r="P22" s="95">
        <f>SUM(D22:O22)</f>
        <v>0</v>
      </c>
      <c r="Q22" s="16"/>
    </row>
    <row r="23" spans="1:17" ht="30" customHeight="1" thickTop="1" thickBot="1">
      <c r="A23" s="15"/>
      <c r="B23" s="238"/>
      <c r="C23" s="96" t="s">
        <v>3</v>
      </c>
      <c r="D23" s="97">
        <f>SUM(D20:D22)</f>
        <v>0</v>
      </c>
      <c r="E23" s="97">
        <f t="shared" ref="E23:N23" si="2">SUM(E20:E22)</f>
        <v>0</v>
      </c>
      <c r="F23" s="97">
        <f t="shared" si="2"/>
        <v>0</v>
      </c>
      <c r="G23" s="97">
        <f t="shared" si="2"/>
        <v>0</v>
      </c>
      <c r="H23" s="97">
        <f t="shared" si="2"/>
        <v>0</v>
      </c>
      <c r="I23" s="97">
        <f t="shared" si="2"/>
        <v>0</v>
      </c>
      <c r="J23" s="97">
        <f t="shared" si="2"/>
        <v>0</v>
      </c>
      <c r="K23" s="97">
        <f t="shared" si="2"/>
        <v>0</v>
      </c>
      <c r="L23" s="97">
        <f t="shared" si="2"/>
        <v>0</v>
      </c>
      <c r="M23" s="97">
        <f t="shared" si="2"/>
        <v>0</v>
      </c>
      <c r="N23" s="97">
        <f t="shared" si="2"/>
        <v>0</v>
      </c>
      <c r="O23" s="98">
        <f>SUM(O20:O22)</f>
        <v>0</v>
      </c>
      <c r="P23" s="99">
        <f>SUM(P20:P22)</f>
        <v>0</v>
      </c>
      <c r="Q23" s="16"/>
    </row>
    <row r="24" spans="1:17" s="2" customFormat="1" ht="13.5" customHeight="1">
      <c r="A24" s="16"/>
      <c r="B24" s="234"/>
      <c r="C24" s="234"/>
      <c r="D24" s="234"/>
      <c r="E24" s="234"/>
      <c r="F24" s="234"/>
      <c r="G24" s="234"/>
      <c r="H24" s="234"/>
      <c r="I24" s="234"/>
      <c r="J24" s="234"/>
      <c r="K24" s="234"/>
      <c r="L24" s="234"/>
      <c r="M24" s="234"/>
      <c r="N24" s="234"/>
      <c r="O24" s="234"/>
      <c r="P24" s="68"/>
    </row>
    <row r="25" spans="1:17" s="3" customFormat="1" ht="20.100000000000001" customHeight="1">
      <c r="A25" s="17"/>
      <c r="B25" s="12" t="s">
        <v>28</v>
      </c>
      <c r="C25" s="12"/>
      <c r="D25" s="12"/>
      <c r="E25" s="12"/>
      <c r="F25" s="12"/>
      <c r="G25" s="12"/>
      <c r="H25" s="12"/>
      <c r="I25" s="12"/>
      <c r="J25" s="12"/>
      <c r="K25" s="12"/>
      <c r="L25" s="12"/>
      <c r="M25" s="12"/>
      <c r="N25" s="12"/>
      <c r="O25" s="12"/>
      <c r="P25" s="12"/>
    </row>
    <row r="26" spans="1:17" s="3" customFormat="1" ht="20.100000000000001" customHeight="1">
      <c r="A26" s="17"/>
      <c r="B26" s="12" t="s">
        <v>94</v>
      </c>
      <c r="C26" s="12"/>
      <c r="D26" s="12"/>
      <c r="E26" s="12"/>
      <c r="F26" s="12"/>
      <c r="G26" s="12"/>
      <c r="H26" s="12"/>
      <c r="I26" s="12"/>
      <c r="J26" s="12"/>
      <c r="K26" s="12"/>
      <c r="L26" s="12"/>
      <c r="M26" s="12"/>
      <c r="N26" s="12"/>
      <c r="O26" s="12"/>
      <c r="P26" s="12"/>
    </row>
    <row r="27" spans="1:17" s="3" customFormat="1" ht="20.100000000000001" customHeight="1">
      <c r="A27" s="17"/>
      <c r="B27" s="12" t="s">
        <v>29</v>
      </c>
      <c r="C27" s="12"/>
      <c r="D27" s="12"/>
      <c r="E27" s="12"/>
      <c r="F27" s="12"/>
      <c r="G27" s="12"/>
      <c r="H27" s="12"/>
      <c r="I27" s="12"/>
      <c r="J27" s="12"/>
      <c r="K27" s="12"/>
      <c r="L27" s="12"/>
      <c r="M27" s="12"/>
      <c r="N27" s="12"/>
      <c r="O27" s="12"/>
      <c r="P27" s="12"/>
    </row>
    <row r="28" spans="1:17" s="3" customFormat="1" ht="20.100000000000001" customHeight="1">
      <c r="A28" s="17"/>
      <c r="B28" s="12" t="s">
        <v>30</v>
      </c>
      <c r="C28" s="12"/>
      <c r="D28" s="12"/>
      <c r="E28" s="12"/>
      <c r="F28" s="12"/>
      <c r="G28" s="12"/>
      <c r="H28" s="12"/>
      <c r="I28" s="12"/>
      <c r="J28" s="12"/>
      <c r="K28" s="12"/>
      <c r="L28" s="12"/>
      <c r="M28" s="12"/>
      <c r="N28" s="12"/>
      <c r="O28" s="12"/>
      <c r="P28" s="12"/>
    </row>
    <row r="29" spans="1:17" s="3" customFormat="1" ht="20.100000000000001" customHeight="1">
      <c r="A29" s="17"/>
      <c r="B29" s="12" t="s">
        <v>95</v>
      </c>
      <c r="C29" s="12"/>
      <c r="D29" s="12"/>
      <c r="E29" s="12"/>
      <c r="F29" s="12"/>
      <c r="G29" s="12"/>
      <c r="H29" s="12"/>
      <c r="I29" s="12"/>
      <c r="J29" s="12"/>
      <c r="K29" s="12"/>
      <c r="L29" s="12"/>
      <c r="M29" s="12"/>
      <c r="N29" s="12"/>
      <c r="O29" s="12"/>
      <c r="P29" s="12"/>
    </row>
  </sheetData>
  <mergeCells count="36">
    <mergeCell ref="Q8:Q9"/>
    <mergeCell ref="P8:P9"/>
    <mergeCell ref="B7:D7"/>
    <mergeCell ref="B8:C9"/>
    <mergeCell ref="B10:B13"/>
    <mergeCell ref="D8:D9"/>
    <mergeCell ref="E8:E9"/>
    <mergeCell ref="O8:O9"/>
    <mergeCell ref="M1:N1"/>
    <mergeCell ref="M8:M9"/>
    <mergeCell ref="N8:N9"/>
    <mergeCell ref="L19:M19"/>
    <mergeCell ref="N19:O19"/>
    <mergeCell ref="B2:P2"/>
    <mergeCell ref="J8:J9"/>
    <mergeCell ref="K8:K9"/>
    <mergeCell ref="F8:F9"/>
    <mergeCell ref="G8:G9"/>
    <mergeCell ref="I8:I9"/>
    <mergeCell ref="L8:L9"/>
    <mergeCell ref="H8:H9"/>
    <mergeCell ref="B15:B18"/>
    <mergeCell ref="D19:E19"/>
    <mergeCell ref="C5:D5"/>
    <mergeCell ref="C4:D4"/>
    <mergeCell ref="L24:M24"/>
    <mergeCell ref="N24:O24"/>
    <mergeCell ref="J19:K19"/>
    <mergeCell ref="B24:C24"/>
    <mergeCell ref="D24:E24"/>
    <mergeCell ref="F24:G24"/>
    <mergeCell ref="H24:I24"/>
    <mergeCell ref="J24:K24"/>
    <mergeCell ref="F19:G19"/>
    <mergeCell ref="H19:I19"/>
    <mergeCell ref="B20:B23"/>
  </mergeCells>
  <phoneticPr fontId="2"/>
  <pageMargins left="0.25" right="0.25" top="0.75" bottom="0.75" header="0.3" footer="0.3"/>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34"/>
  <sheetViews>
    <sheetView showZeros="0" zoomScale="80" zoomScaleNormal="80" zoomScaleSheetLayoutView="70" workbookViewId="0">
      <selection activeCell="B29" sqref="B29:B32"/>
    </sheetView>
  </sheetViews>
  <sheetFormatPr defaultRowHeight="13.5"/>
  <cols>
    <col min="1" max="1" width="4.5" style="1" customWidth="1"/>
    <col min="2" max="2" width="5.875" style="1" customWidth="1"/>
    <col min="3" max="3" width="7.125" style="1" customWidth="1"/>
    <col min="4" max="4" width="5.5" style="1" customWidth="1"/>
    <col min="5" max="5" width="8.25" style="1" customWidth="1"/>
    <col min="6" max="6" width="15.125" style="1" customWidth="1"/>
    <col min="7" max="7" width="7.5" style="1" customWidth="1"/>
    <col min="8" max="8" width="5.75" style="1" customWidth="1"/>
    <col min="9" max="9" width="5.875" style="1" customWidth="1"/>
    <col min="10" max="10" width="4.75" style="1" customWidth="1"/>
    <col min="11" max="11" width="3.125" style="1" customWidth="1"/>
    <col min="12" max="12" width="4.75" style="1" customWidth="1"/>
    <col min="13" max="13" width="13.5" style="1" customWidth="1"/>
    <col min="14" max="14" width="13.875" style="1" bestFit="1" customWidth="1"/>
    <col min="15" max="15" width="13.625" style="1" customWidth="1"/>
    <col min="16" max="16" width="13.875" style="1" bestFit="1" customWidth="1"/>
    <col min="17" max="17" width="13.625" style="1" customWidth="1"/>
    <col min="18" max="18" width="13.875" style="1" bestFit="1" customWidth="1"/>
    <col min="19" max="19" width="13.5" style="4" customWidth="1"/>
    <col min="20" max="20" width="4.375" style="4" customWidth="1"/>
    <col min="21" max="21" width="11.125" style="1" customWidth="1"/>
    <col min="22" max="22" width="13.875" style="1" bestFit="1" customWidth="1"/>
    <col min="23" max="16384" width="9" style="1"/>
  </cols>
  <sheetData>
    <row r="1" spans="2:22" ht="21" customHeight="1">
      <c r="B1" s="11" t="s">
        <v>43</v>
      </c>
      <c r="C1" s="11"/>
      <c r="D1" s="11"/>
      <c r="E1" s="11"/>
    </row>
    <row r="2" spans="2:22" ht="24.75" customHeight="1">
      <c r="B2" s="152" t="s">
        <v>51</v>
      </c>
      <c r="C2" s="152"/>
      <c r="D2" s="152"/>
      <c r="E2" s="152"/>
      <c r="F2" s="152"/>
      <c r="G2" s="152"/>
      <c r="H2" s="152"/>
      <c r="I2" s="152"/>
      <c r="J2" s="152"/>
      <c r="K2" s="152"/>
      <c r="L2" s="152"/>
      <c r="M2" s="152"/>
      <c r="N2" s="152"/>
      <c r="O2" s="152"/>
      <c r="P2" s="152"/>
      <c r="Q2" s="152"/>
      <c r="R2" s="152"/>
      <c r="S2" s="152"/>
      <c r="T2" s="104"/>
    </row>
    <row r="3" spans="2:22">
      <c r="G3" s="4"/>
      <c r="H3" s="4"/>
    </row>
    <row r="4" spans="2:22" ht="23.1" customHeight="1">
      <c r="B4" s="153" t="s">
        <v>7</v>
      </c>
      <c r="C4" s="153"/>
      <c r="D4" s="154" t="s">
        <v>96</v>
      </c>
      <c r="E4" s="154"/>
      <c r="F4" s="154"/>
      <c r="G4" s="154"/>
      <c r="I4" s="155" t="s">
        <v>8</v>
      </c>
      <c r="J4" s="155"/>
      <c r="K4" s="155"/>
      <c r="L4" s="156" t="s">
        <v>97</v>
      </c>
      <c r="M4" s="156"/>
      <c r="N4" s="11"/>
      <c r="O4" s="82"/>
      <c r="P4" s="82"/>
    </row>
    <row r="5" spans="2:22" ht="23.1" customHeight="1">
      <c r="B5" s="146" t="s">
        <v>2</v>
      </c>
      <c r="C5" s="146"/>
      <c r="D5" s="147" t="s">
        <v>77</v>
      </c>
      <c r="E5" s="147"/>
      <c r="F5" s="147"/>
      <c r="G5" s="147"/>
      <c r="I5" s="11"/>
      <c r="J5" s="40"/>
      <c r="K5" s="38" t="s">
        <v>57</v>
      </c>
      <c r="L5" s="148" t="s">
        <v>120</v>
      </c>
      <c r="M5" s="148"/>
      <c r="N5" s="148"/>
      <c r="O5" s="148"/>
      <c r="P5" s="82"/>
      <c r="Q5" s="36"/>
      <c r="S5" s="1"/>
      <c r="T5" s="1"/>
    </row>
    <row r="6" spans="2:22" ht="23.1" customHeight="1" thickBot="1">
      <c r="B6" s="39"/>
      <c r="C6" s="39"/>
      <c r="D6" s="39"/>
      <c r="E6" s="39"/>
      <c r="G6" s="40"/>
      <c r="H6" s="40"/>
      <c r="I6" s="40"/>
      <c r="J6" s="40"/>
      <c r="K6" s="40"/>
      <c r="L6" s="40"/>
      <c r="M6" s="40"/>
      <c r="N6" s="41"/>
      <c r="O6" s="41"/>
      <c r="P6" s="41"/>
      <c r="Q6" s="37"/>
      <c r="R6" s="1" t="s">
        <v>66</v>
      </c>
    </row>
    <row r="7" spans="2:22" ht="21.95" customHeight="1" thickBot="1">
      <c r="B7" s="130">
        <v>4</v>
      </c>
      <c r="C7" s="81" t="s">
        <v>9</v>
      </c>
      <c r="S7" s="4" t="s">
        <v>4</v>
      </c>
    </row>
    <row r="8" spans="2:22" ht="24" customHeight="1">
      <c r="B8" s="168" t="s">
        <v>76</v>
      </c>
      <c r="C8" s="169"/>
      <c r="D8" s="174" t="s">
        <v>46</v>
      </c>
      <c r="E8" s="175"/>
      <c r="F8" s="180" t="s">
        <v>60</v>
      </c>
      <c r="G8" s="184" t="s">
        <v>58</v>
      </c>
      <c r="H8" s="184" t="s">
        <v>59</v>
      </c>
      <c r="I8" s="187" t="s">
        <v>54</v>
      </c>
      <c r="J8" s="160" t="s">
        <v>118</v>
      </c>
      <c r="K8" s="161"/>
      <c r="L8" s="162"/>
      <c r="M8" s="149" t="s">
        <v>47</v>
      </c>
      <c r="N8" s="150"/>
      <c r="O8" s="150"/>
      <c r="P8" s="150"/>
      <c r="Q8" s="150"/>
      <c r="R8" s="151"/>
      <c r="S8" s="166" t="s">
        <v>129</v>
      </c>
      <c r="T8" s="117"/>
    </row>
    <row r="9" spans="2:22" ht="12" customHeight="1">
      <c r="B9" s="170"/>
      <c r="C9" s="171"/>
      <c r="D9" s="176"/>
      <c r="E9" s="177"/>
      <c r="F9" s="181"/>
      <c r="G9" s="185"/>
      <c r="H9" s="185"/>
      <c r="I9" s="188"/>
      <c r="J9" s="163"/>
      <c r="K9" s="164"/>
      <c r="L9" s="165"/>
      <c r="M9" s="116"/>
      <c r="N9" s="106"/>
      <c r="O9" s="5"/>
      <c r="P9" s="106"/>
      <c r="Q9" s="5"/>
      <c r="R9" s="106"/>
      <c r="S9" s="167"/>
      <c r="T9" s="5"/>
    </row>
    <row r="10" spans="2:22" ht="30" customHeight="1" thickBot="1">
      <c r="B10" s="170"/>
      <c r="C10" s="171"/>
      <c r="D10" s="176"/>
      <c r="E10" s="177"/>
      <c r="F10" s="182"/>
      <c r="G10" s="185"/>
      <c r="H10" s="185"/>
      <c r="I10" s="188"/>
      <c r="J10" s="163"/>
      <c r="K10" s="164"/>
      <c r="L10" s="165"/>
      <c r="M10" s="6" t="s">
        <v>0</v>
      </c>
      <c r="N10" s="105" t="s">
        <v>108</v>
      </c>
      <c r="O10" s="6" t="s">
        <v>1</v>
      </c>
      <c r="P10" s="105" t="s">
        <v>108</v>
      </c>
      <c r="Q10" s="18" t="s">
        <v>61</v>
      </c>
      <c r="R10" s="105" t="s">
        <v>108</v>
      </c>
      <c r="S10" s="167"/>
      <c r="T10" s="5"/>
      <c r="U10" s="43" t="s">
        <v>103</v>
      </c>
    </row>
    <row r="11" spans="2:22" ht="18" customHeight="1" thickBot="1">
      <c r="B11" s="172"/>
      <c r="C11" s="173"/>
      <c r="D11" s="178"/>
      <c r="E11" s="179"/>
      <c r="F11" s="183"/>
      <c r="G11" s="186"/>
      <c r="H11" s="186"/>
      <c r="I11" s="189"/>
      <c r="J11" s="190" t="s">
        <v>65</v>
      </c>
      <c r="K11" s="191"/>
      <c r="L11" s="192"/>
      <c r="M11" s="8" t="s">
        <v>64</v>
      </c>
      <c r="N11" s="19" t="s">
        <v>109</v>
      </c>
      <c r="O11" s="19" t="s">
        <v>62</v>
      </c>
      <c r="P11" s="19" t="s">
        <v>110</v>
      </c>
      <c r="Q11" s="19" t="s">
        <v>48</v>
      </c>
      <c r="R11" s="19" t="s">
        <v>111</v>
      </c>
      <c r="S11" s="20" t="s">
        <v>112</v>
      </c>
      <c r="T11" s="118"/>
      <c r="U11" s="124" t="s">
        <v>115</v>
      </c>
      <c r="V11" s="125" t="s">
        <v>116</v>
      </c>
    </row>
    <row r="12" spans="2:22" ht="28.5" customHeight="1">
      <c r="B12" s="193" t="s">
        <v>98</v>
      </c>
      <c r="C12" s="194"/>
      <c r="D12" s="195" t="s">
        <v>99</v>
      </c>
      <c r="E12" s="196"/>
      <c r="F12" s="102" t="s">
        <v>100</v>
      </c>
      <c r="G12" s="13"/>
      <c r="H12" s="13"/>
      <c r="I12" s="13">
        <v>27</v>
      </c>
      <c r="J12" s="26">
        <v>25</v>
      </c>
      <c r="K12" s="32" t="s">
        <v>63</v>
      </c>
      <c r="L12" s="33">
        <v>100</v>
      </c>
      <c r="M12" s="13">
        <v>34560</v>
      </c>
      <c r="N12" s="21">
        <f>ROUNDDOWN(M12*J12/100,0)</f>
        <v>8640</v>
      </c>
      <c r="O12" s="13">
        <v>38340</v>
      </c>
      <c r="P12" s="22">
        <f>ROUNDDOWN(O12*J12/100,0)</f>
        <v>9585</v>
      </c>
      <c r="Q12" s="13">
        <v>39690</v>
      </c>
      <c r="R12" s="22">
        <f>ROUNDDOWN(Q12*J12/100,0)</f>
        <v>9922</v>
      </c>
      <c r="S12" s="34">
        <f>N12+P12+R12</f>
        <v>28147</v>
      </c>
      <c r="T12" s="119"/>
      <c r="U12" s="126">
        <f t="shared" ref="U12:U26" si="0">O12/I12</f>
        <v>1420</v>
      </c>
      <c r="V12" s="127">
        <f t="shared" ref="V12:V26" si="1">Q12/I12</f>
        <v>1470</v>
      </c>
    </row>
    <row r="13" spans="2:22" ht="28.5" customHeight="1">
      <c r="B13" s="157" t="s">
        <v>98</v>
      </c>
      <c r="C13" s="158"/>
      <c r="D13" s="159" t="s">
        <v>102</v>
      </c>
      <c r="E13" s="159"/>
      <c r="F13" s="103" t="s">
        <v>101</v>
      </c>
      <c r="G13" s="23"/>
      <c r="H13" s="23">
        <v>1</v>
      </c>
      <c r="I13" s="23">
        <v>30</v>
      </c>
      <c r="J13" s="28">
        <v>100</v>
      </c>
      <c r="K13" s="30" t="s">
        <v>63</v>
      </c>
      <c r="L13" s="31">
        <v>100</v>
      </c>
      <c r="M13" s="24">
        <v>0</v>
      </c>
      <c r="N13" s="25">
        <f t="shared" ref="N13:N25" si="2">ROUNDDOWN(M13*J13/100,0)</f>
        <v>0</v>
      </c>
      <c r="O13" s="24">
        <v>0</v>
      </c>
      <c r="P13" s="22">
        <f t="shared" ref="P13:P26" si="3">ROUNDDOWN(O13*J13/100,0)</f>
        <v>0</v>
      </c>
      <c r="Q13" s="24">
        <v>12900</v>
      </c>
      <c r="R13" s="22">
        <f t="shared" ref="R13:R24" si="4">ROUNDDOWN(Q13*J13/100,0)</f>
        <v>12900</v>
      </c>
      <c r="S13" s="34">
        <f t="shared" ref="S13:S26" si="5">N13+P13+R13</f>
        <v>12900</v>
      </c>
      <c r="T13" s="119"/>
      <c r="U13" s="126">
        <f t="shared" si="0"/>
        <v>0</v>
      </c>
      <c r="V13" s="127">
        <f t="shared" si="1"/>
        <v>430</v>
      </c>
    </row>
    <row r="14" spans="2:22" ht="28.5" customHeight="1">
      <c r="B14" s="157"/>
      <c r="C14" s="158"/>
      <c r="D14" s="159"/>
      <c r="E14" s="159"/>
      <c r="F14" s="103"/>
      <c r="G14" s="23"/>
      <c r="H14" s="23"/>
      <c r="I14" s="23"/>
      <c r="J14" s="28"/>
      <c r="K14" s="30" t="s">
        <v>63</v>
      </c>
      <c r="L14" s="31">
        <v>100</v>
      </c>
      <c r="M14" s="24"/>
      <c r="N14" s="25">
        <f t="shared" si="2"/>
        <v>0</v>
      </c>
      <c r="O14" s="24"/>
      <c r="P14" s="22">
        <f t="shared" si="3"/>
        <v>0</v>
      </c>
      <c r="Q14" s="24"/>
      <c r="R14" s="22">
        <f>ROUNDDOWN(Q14*J14/100,0)</f>
        <v>0</v>
      </c>
      <c r="S14" s="34">
        <f>N14+P14+R14</f>
        <v>0</v>
      </c>
      <c r="T14" s="119"/>
      <c r="U14" s="126" t="e">
        <f t="shared" si="0"/>
        <v>#DIV/0!</v>
      </c>
      <c r="V14" s="127" t="e">
        <f t="shared" si="1"/>
        <v>#DIV/0!</v>
      </c>
    </row>
    <row r="15" spans="2:22" ht="28.5" customHeight="1">
      <c r="B15" s="157"/>
      <c r="C15" s="158"/>
      <c r="D15" s="159"/>
      <c r="E15" s="159"/>
      <c r="F15" s="27"/>
      <c r="G15" s="24"/>
      <c r="H15" s="24"/>
      <c r="I15" s="24"/>
      <c r="J15" s="29"/>
      <c r="K15" s="30" t="s">
        <v>63</v>
      </c>
      <c r="L15" s="31">
        <v>100</v>
      </c>
      <c r="M15" s="24"/>
      <c r="N15" s="25">
        <f>ROUNDDOWN(M15*J15/100,0)</f>
        <v>0</v>
      </c>
      <c r="O15" s="24"/>
      <c r="P15" s="22">
        <f t="shared" si="3"/>
        <v>0</v>
      </c>
      <c r="Q15" s="24"/>
      <c r="R15" s="22">
        <f t="shared" si="4"/>
        <v>0</v>
      </c>
      <c r="S15" s="34">
        <f t="shared" si="5"/>
        <v>0</v>
      </c>
      <c r="T15" s="119"/>
      <c r="U15" s="126" t="e">
        <f t="shared" si="0"/>
        <v>#DIV/0!</v>
      </c>
      <c r="V15" s="127" t="e">
        <f t="shared" si="1"/>
        <v>#DIV/0!</v>
      </c>
    </row>
    <row r="16" spans="2:22" ht="28.5" customHeight="1">
      <c r="B16" s="157"/>
      <c r="C16" s="158"/>
      <c r="D16" s="159"/>
      <c r="E16" s="159"/>
      <c r="F16" s="103"/>
      <c r="G16" s="23"/>
      <c r="H16" s="23"/>
      <c r="I16" s="23"/>
      <c r="J16" s="28"/>
      <c r="K16" s="30" t="s">
        <v>63</v>
      </c>
      <c r="L16" s="31">
        <v>100</v>
      </c>
      <c r="M16" s="24"/>
      <c r="N16" s="25">
        <f t="shared" si="2"/>
        <v>0</v>
      </c>
      <c r="O16" s="24"/>
      <c r="P16" s="22">
        <f t="shared" si="3"/>
        <v>0</v>
      </c>
      <c r="Q16" s="24"/>
      <c r="R16" s="22">
        <f t="shared" si="4"/>
        <v>0</v>
      </c>
      <c r="S16" s="34">
        <f t="shared" si="5"/>
        <v>0</v>
      </c>
      <c r="T16" s="119"/>
      <c r="U16" s="126" t="e">
        <f t="shared" si="0"/>
        <v>#DIV/0!</v>
      </c>
      <c r="V16" s="127" t="e">
        <f t="shared" si="1"/>
        <v>#DIV/0!</v>
      </c>
    </row>
    <row r="17" spans="2:22" ht="28.5" customHeight="1">
      <c r="B17" s="157"/>
      <c r="C17" s="158"/>
      <c r="D17" s="159"/>
      <c r="E17" s="159"/>
      <c r="F17" s="27"/>
      <c r="G17" s="24"/>
      <c r="H17" s="24"/>
      <c r="I17" s="24"/>
      <c r="J17" s="29"/>
      <c r="K17" s="30" t="s">
        <v>63</v>
      </c>
      <c r="L17" s="31">
        <v>100</v>
      </c>
      <c r="M17" s="24"/>
      <c r="N17" s="25">
        <f t="shared" si="2"/>
        <v>0</v>
      </c>
      <c r="O17" s="24"/>
      <c r="P17" s="22">
        <f t="shared" si="3"/>
        <v>0</v>
      </c>
      <c r="Q17" s="24"/>
      <c r="R17" s="22">
        <f t="shared" si="4"/>
        <v>0</v>
      </c>
      <c r="S17" s="34">
        <f t="shared" si="5"/>
        <v>0</v>
      </c>
      <c r="T17" s="119"/>
      <c r="U17" s="126" t="e">
        <f t="shared" si="0"/>
        <v>#DIV/0!</v>
      </c>
      <c r="V17" s="127" t="e">
        <f t="shared" si="1"/>
        <v>#DIV/0!</v>
      </c>
    </row>
    <row r="18" spans="2:22" ht="28.5" customHeight="1">
      <c r="B18" s="157"/>
      <c r="C18" s="158"/>
      <c r="D18" s="159"/>
      <c r="E18" s="159"/>
      <c r="F18" s="103"/>
      <c r="G18" s="23"/>
      <c r="H18" s="23"/>
      <c r="I18" s="23"/>
      <c r="J18" s="28"/>
      <c r="K18" s="30" t="s">
        <v>63</v>
      </c>
      <c r="L18" s="31">
        <v>100</v>
      </c>
      <c r="M18" s="24"/>
      <c r="N18" s="25">
        <f t="shared" si="2"/>
        <v>0</v>
      </c>
      <c r="O18" s="24"/>
      <c r="P18" s="22">
        <f t="shared" si="3"/>
        <v>0</v>
      </c>
      <c r="Q18" s="24"/>
      <c r="R18" s="22">
        <f t="shared" si="4"/>
        <v>0</v>
      </c>
      <c r="S18" s="34">
        <f t="shared" si="5"/>
        <v>0</v>
      </c>
      <c r="T18" s="119"/>
      <c r="U18" s="126" t="e">
        <f t="shared" si="0"/>
        <v>#DIV/0!</v>
      </c>
      <c r="V18" s="127" t="e">
        <f t="shared" si="1"/>
        <v>#DIV/0!</v>
      </c>
    </row>
    <row r="19" spans="2:22" ht="28.5" customHeight="1">
      <c r="B19" s="157"/>
      <c r="C19" s="158"/>
      <c r="D19" s="159"/>
      <c r="E19" s="159"/>
      <c r="F19" s="27"/>
      <c r="G19" s="24"/>
      <c r="H19" s="24"/>
      <c r="I19" s="24"/>
      <c r="J19" s="29"/>
      <c r="K19" s="30" t="s">
        <v>63</v>
      </c>
      <c r="L19" s="31">
        <v>100</v>
      </c>
      <c r="M19" s="24"/>
      <c r="N19" s="25">
        <f t="shared" si="2"/>
        <v>0</v>
      </c>
      <c r="O19" s="24"/>
      <c r="P19" s="22">
        <f t="shared" si="3"/>
        <v>0</v>
      </c>
      <c r="Q19" s="24"/>
      <c r="R19" s="22">
        <f t="shared" si="4"/>
        <v>0</v>
      </c>
      <c r="S19" s="34">
        <f t="shared" si="5"/>
        <v>0</v>
      </c>
      <c r="T19" s="119"/>
      <c r="U19" s="126" t="e">
        <f t="shared" si="0"/>
        <v>#DIV/0!</v>
      </c>
      <c r="V19" s="127" t="e">
        <f t="shared" si="1"/>
        <v>#DIV/0!</v>
      </c>
    </row>
    <row r="20" spans="2:22" ht="28.5" customHeight="1">
      <c r="B20" s="157"/>
      <c r="C20" s="158"/>
      <c r="D20" s="159"/>
      <c r="E20" s="159"/>
      <c r="F20" s="103"/>
      <c r="G20" s="23"/>
      <c r="H20" s="23"/>
      <c r="I20" s="23"/>
      <c r="J20" s="28"/>
      <c r="K20" s="30" t="s">
        <v>63</v>
      </c>
      <c r="L20" s="31">
        <v>100</v>
      </c>
      <c r="M20" s="24"/>
      <c r="N20" s="25">
        <f t="shared" si="2"/>
        <v>0</v>
      </c>
      <c r="O20" s="24"/>
      <c r="P20" s="22">
        <f t="shared" si="3"/>
        <v>0</v>
      </c>
      <c r="Q20" s="24"/>
      <c r="R20" s="22">
        <f t="shared" si="4"/>
        <v>0</v>
      </c>
      <c r="S20" s="34">
        <f t="shared" si="5"/>
        <v>0</v>
      </c>
      <c r="T20" s="119"/>
      <c r="U20" s="126" t="e">
        <f t="shared" si="0"/>
        <v>#DIV/0!</v>
      </c>
      <c r="V20" s="127" t="e">
        <f t="shared" si="1"/>
        <v>#DIV/0!</v>
      </c>
    </row>
    <row r="21" spans="2:22" ht="28.5" customHeight="1">
      <c r="B21" s="157"/>
      <c r="C21" s="158"/>
      <c r="D21" s="159"/>
      <c r="E21" s="159"/>
      <c r="F21" s="27"/>
      <c r="G21" s="24"/>
      <c r="H21" s="24"/>
      <c r="I21" s="24"/>
      <c r="J21" s="29"/>
      <c r="K21" s="30" t="s">
        <v>63</v>
      </c>
      <c r="L21" s="31">
        <v>100</v>
      </c>
      <c r="M21" s="24"/>
      <c r="N21" s="25">
        <f t="shared" si="2"/>
        <v>0</v>
      </c>
      <c r="O21" s="24"/>
      <c r="P21" s="22">
        <f t="shared" si="3"/>
        <v>0</v>
      </c>
      <c r="Q21" s="24"/>
      <c r="R21" s="22">
        <f t="shared" si="4"/>
        <v>0</v>
      </c>
      <c r="S21" s="34">
        <f t="shared" si="5"/>
        <v>0</v>
      </c>
      <c r="T21" s="119"/>
      <c r="U21" s="126" t="e">
        <f t="shared" si="0"/>
        <v>#DIV/0!</v>
      </c>
      <c r="V21" s="127" t="e">
        <f t="shared" si="1"/>
        <v>#DIV/0!</v>
      </c>
    </row>
    <row r="22" spans="2:22" ht="28.5" customHeight="1">
      <c r="B22" s="157"/>
      <c r="C22" s="158"/>
      <c r="D22" s="159"/>
      <c r="E22" s="159"/>
      <c r="F22" s="103"/>
      <c r="G22" s="23"/>
      <c r="H22" s="23"/>
      <c r="I22" s="23"/>
      <c r="J22" s="28"/>
      <c r="K22" s="30" t="s">
        <v>63</v>
      </c>
      <c r="L22" s="31">
        <v>100</v>
      </c>
      <c r="M22" s="24"/>
      <c r="N22" s="25">
        <f t="shared" si="2"/>
        <v>0</v>
      </c>
      <c r="O22" s="24"/>
      <c r="P22" s="22">
        <f t="shared" si="3"/>
        <v>0</v>
      </c>
      <c r="Q22" s="24"/>
      <c r="R22" s="22">
        <f t="shared" si="4"/>
        <v>0</v>
      </c>
      <c r="S22" s="34">
        <f t="shared" si="5"/>
        <v>0</v>
      </c>
      <c r="T22" s="119"/>
      <c r="U22" s="126" t="e">
        <f t="shared" si="0"/>
        <v>#DIV/0!</v>
      </c>
      <c r="V22" s="127" t="e">
        <f t="shared" si="1"/>
        <v>#DIV/0!</v>
      </c>
    </row>
    <row r="23" spans="2:22" ht="28.5" customHeight="1">
      <c r="B23" s="157"/>
      <c r="C23" s="158"/>
      <c r="D23" s="159"/>
      <c r="E23" s="159"/>
      <c r="F23" s="27"/>
      <c r="G23" s="24"/>
      <c r="H23" s="24"/>
      <c r="I23" s="24"/>
      <c r="J23" s="29"/>
      <c r="K23" s="30" t="s">
        <v>63</v>
      </c>
      <c r="L23" s="31">
        <v>100</v>
      </c>
      <c r="M23" s="24"/>
      <c r="N23" s="25">
        <f t="shared" si="2"/>
        <v>0</v>
      </c>
      <c r="O23" s="24"/>
      <c r="P23" s="22">
        <f t="shared" si="3"/>
        <v>0</v>
      </c>
      <c r="Q23" s="24"/>
      <c r="R23" s="22">
        <f t="shared" si="4"/>
        <v>0</v>
      </c>
      <c r="S23" s="34">
        <f t="shared" si="5"/>
        <v>0</v>
      </c>
      <c r="T23" s="119"/>
      <c r="U23" s="126" t="e">
        <f t="shared" si="0"/>
        <v>#DIV/0!</v>
      </c>
      <c r="V23" s="127" t="e">
        <f t="shared" si="1"/>
        <v>#DIV/0!</v>
      </c>
    </row>
    <row r="24" spans="2:22" ht="28.5" customHeight="1">
      <c r="B24" s="157"/>
      <c r="C24" s="158"/>
      <c r="D24" s="159"/>
      <c r="E24" s="159"/>
      <c r="F24" s="103"/>
      <c r="G24" s="23"/>
      <c r="H24" s="23"/>
      <c r="I24" s="23"/>
      <c r="J24" s="28"/>
      <c r="K24" s="30" t="s">
        <v>63</v>
      </c>
      <c r="L24" s="31">
        <v>100</v>
      </c>
      <c r="M24" s="24"/>
      <c r="N24" s="25">
        <f t="shared" si="2"/>
        <v>0</v>
      </c>
      <c r="O24" s="24"/>
      <c r="P24" s="22">
        <f t="shared" si="3"/>
        <v>0</v>
      </c>
      <c r="Q24" s="24"/>
      <c r="R24" s="22">
        <f t="shared" si="4"/>
        <v>0</v>
      </c>
      <c r="S24" s="34">
        <f t="shared" si="5"/>
        <v>0</v>
      </c>
      <c r="T24" s="119"/>
      <c r="U24" s="126" t="e">
        <f t="shared" si="0"/>
        <v>#DIV/0!</v>
      </c>
      <c r="V24" s="127" t="e">
        <f t="shared" si="1"/>
        <v>#DIV/0!</v>
      </c>
    </row>
    <row r="25" spans="2:22" ht="28.5" customHeight="1">
      <c r="B25" s="157"/>
      <c r="C25" s="158"/>
      <c r="D25" s="159"/>
      <c r="E25" s="159"/>
      <c r="F25" s="27"/>
      <c r="G25" s="24"/>
      <c r="H25" s="24"/>
      <c r="I25" s="24"/>
      <c r="J25" s="29"/>
      <c r="K25" s="30" t="s">
        <v>63</v>
      </c>
      <c r="L25" s="31">
        <v>100</v>
      </c>
      <c r="M25" s="24"/>
      <c r="N25" s="25">
        <f t="shared" si="2"/>
        <v>0</v>
      </c>
      <c r="O25" s="24"/>
      <c r="P25" s="22">
        <f t="shared" si="3"/>
        <v>0</v>
      </c>
      <c r="Q25" s="24"/>
      <c r="R25" s="22">
        <f>ROUNDDOWN(Q25*J25/100,0)</f>
        <v>0</v>
      </c>
      <c r="S25" s="34">
        <f t="shared" si="5"/>
        <v>0</v>
      </c>
      <c r="T25" s="119"/>
      <c r="U25" s="126" t="e">
        <f t="shared" si="0"/>
        <v>#DIV/0!</v>
      </c>
      <c r="V25" s="127" t="e">
        <f t="shared" si="1"/>
        <v>#DIV/0!</v>
      </c>
    </row>
    <row r="26" spans="2:22" ht="28.5" customHeight="1" thickBot="1">
      <c r="B26" s="201"/>
      <c r="C26" s="202"/>
      <c r="D26" s="203"/>
      <c r="E26" s="204"/>
      <c r="F26" s="109"/>
      <c r="G26" s="110"/>
      <c r="H26" s="110"/>
      <c r="I26" s="110"/>
      <c r="J26" s="111"/>
      <c r="K26" s="112" t="s">
        <v>63</v>
      </c>
      <c r="L26" s="113">
        <v>100</v>
      </c>
      <c r="M26" s="121"/>
      <c r="N26" s="114">
        <f>ROUNDDOWN(M26*J26/100,0)</f>
        <v>0</v>
      </c>
      <c r="O26" s="121"/>
      <c r="P26" s="114">
        <f t="shared" si="3"/>
        <v>0</v>
      </c>
      <c r="Q26" s="121"/>
      <c r="R26" s="114">
        <f>ROUNDDOWN(Q26*J26/100,0)</f>
        <v>0</v>
      </c>
      <c r="S26" s="115">
        <f t="shared" si="5"/>
        <v>0</v>
      </c>
      <c r="T26" s="119"/>
      <c r="U26" s="128" t="e">
        <f t="shared" si="0"/>
        <v>#DIV/0!</v>
      </c>
      <c r="V26" s="129" t="e">
        <f t="shared" si="1"/>
        <v>#DIV/0!</v>
      </c>
    </row>
    <row r="27" spans="2:22" ht="29.25" customHeight="1" thickTop="1" thickBot="1">
      <c r="B27" s="197" t="s">
        <v>49</v>
      </c>
      <c r="C27" s="179"/>
      <c r="D27" s="198"/>
      <c r="E27" s="199"/>
      <c r="F27" s="10"/>
      <c r="G27" s="10"/>
      <c r="H27" s="10"/>
      <c r="I27" s="10"/>
      <c r="J27" s="198"/>
      <c r="K27" s="200"/>
      <c r="L27" s="199"/>
      <c r="M27" s="122">
        <f t="shared" ref="M27:S27" si="6">SUM(M12:M26)</f>
        <v>34560</v>
      </c>
      <c r="N27" s="122">
        <f t="shared" si="6"/>
        <v>8640</v>
      </c>
      <c r="O27" s="122">
        <f t="shared" si="6"/>
        <v>38340</v>
      </c>
      <c r="P27" s="122">
        <f t="shared" si="6"/>
        <v>9585</v>
      </c>
      <c r="Q27" s="122">
        <f t="shared" si="6"/>
        <v>52590</v>
      </c>
      <c r="R27" s="122">
        <f t="shared" si="6"/>
        <v>22822</v>
      </c>
      <c r="S27" s="123">
        <f t="shared" si="6"/>
        <v>41047</v>
      </c>
      <c r="T27" s="120"/>
    </row>
    <row r="29" spans="2:22" s="7" customFormat="1" ht="12">
      <c r="B29" s="7" t="s">
        <v>50</v>
      </c>
      <c r="S29" s="9"/>
      <c r="T29" s="9"/>
    </row>
    <row r="30" spans="2:22" s="7" customFormat="1" ht="12">
      <c r="B30" s="7" t="s">
        <v>132</v>
      </c>
      <c r="S30" s="9"/>
      <c r="T30" s="9"/>
    </row>
    <row r="31" spans="2:22" s="7" customFormat="1" ht="12">
      <c r="B31" s="7" t="s">
        <v>133</v>
      </c>
      <c r="S31" s="9"/>
      <c r="T31" s="9"/>
    </row>
    <row r="32" spans="2:22" s="7" customFormat="1" ht="12">
      <c r="B32" s="7" t="s">
        <v>130</v>
      </c>
      <c r="S32" s="9"/>
      <c r="T32" s="9"/>
    </row>
    <row r="33" spans="2:20" s="7" customFormat="1" ht="12">
      <c r="S33" s="9"/>
      <c r="T33" s="9"/>
    </row>
    <row r="34" spans="2:20">
      <c r="B34" s="7"/>
      <c r="C34" s="7"/>
    </row>
  </sheetData>
  <mergeCells count="51">
    <mergeCell ref="B27:C27"/>
    <mergeCell ref="D27:E27"/>
    <mergeCell ref="J27:L27"/>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4:C14"/>
    <mergeCell ref="D14:E14"/>
    <mergeCell ref="J8:L10"/>
    <mergeCell ref="S8:S10"/>
    <mergeCell ref="B8:C11"/>
    <mergeCell ref="D8:E11"/>
    <mergeCell ref="F8:F11"/>
    <mergeCell ref="G8:G11"/>
    <mergeCell ref="H8:H11"/>
    <mergeCell ref="I8:I11"/>
    <mergeCell ref="J11:L11"/>
    <mergeCell ref="B12:C12"/>
    <mergeCell ref="D12:E12"/>
    <mergeCell ref="B13:C13"/>
    <mergeCell ref="D13:E13"/>
    <mergeCell ref="B5:C5"/>
    <mergeCell ref="D5:G5"/>
    <mergeCell ref="L5:O5"/>
    <mergeCell ref="M8:R8"/>
    <mergeCell ref="B2:S2"/>
    <mergeCell ref="B4:C4"/>
    <mergeCell ref="D4:G4"/>
    <mergeCell ref="I4:K4"/>
    <mergeCell ref="L4:M4"/>
  </mergeCells>
  <phoneticPr fontId="2"/>
  <pageMargins left="0.39370078740157483" right="0" top="0.39370078740157483" bottom="0.39370078740157483" header="0.39370078740157483" footer="0.39370078740157483"/>
  <pageSetup paperSize="9" scale="76"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showZeros="0" zoomScale="80" zoomScaleNormal="80" zoomScaleSheetLayoutView="70" workbookViewId="0">
      <selection activeCell="B25" sqref="B25"/>
    </sheetView>
  </sheetViews>
  <sheetFormatPr defaultRowHeight="13.5"/>
  <cols>
    <col min="1" max="1" width="2.625" style="1" customWidth="1"/>
    <col min="2" max="2" width="16.625" style="1" customWidth="1"/>
    <col min="3" max="14" width="10.75" style="1" customWidth="1"/>
    <col min="15" max="15" width="14.125" style="1" customWidth="1"/>
    <col min="16" max="16" width="10.25" style="1" customWidth="1"/>
    <col min="17" max="17" width="17.75" style="1" customWidth="1"/>
    <col min="18" max="16384" width="9" style="1"/>
  </cols>
  <sheetData>
    <row r="1" spans="1:17" ht="18" customHeight="1">
      <c r="A1" s="15"/>
      <c r="B1" s="11" t="s">
        <v>52</v>
      </c>
      <c r="C1" s="14"/>
      <c r="D1" s="14"/>
      <c r="E1" s="14"/>
      <c r="F1" s="14"/>
      <c r="G1" s="14"/>
      <c r="H1" s="14"/>
      <c r="I1" s="14"/>
      <c r="J1" s="14"/>
      <c r="K1" s="14"/>
      <c r="L1" s="14"/>
      <c r="M1" s="220"/>
      <c r="N1" s="220"/>
      <c r="O1" s="14"/>
    </row>
    <row r="2" spans="1:17" ht="18.75">
      <c r="A2" s="15"/>
      <c r="B2" s="152" t="s">
        <v>10</v>
      </c>
      <c r="C2" s="152"/>
      <c r="D2" s="152"/>
      <c r="E2" s="152"/>
      <c r="F2" s="152"/>
      <c r="G2" s="152"/>
      <c r="H2" s="152"/>
      <c r="I2" s="152"/>
      <c r="J2" s="152"/>
      <c r="K2" s="152"/>
      <c r="L2" s="152"/>
      <c r="M2" s="152"/>
      <c r="N2" s="152"/>
      <c r="O2" s="152"/>
      <c r="P2" s="152"/>
      <c r="Q2" s="152"/>
    </row>
    <row r="3" spans="1:17" ht="14.25">
      <c r="A3" s="15"/>
      <c r="B3" s="14"/>
      <c r="C3" s="14"/>
      <c r="D3" s="14"/>
      <c r="E3" s="14"/>
      <c r="F3" s="14"/>
      <c r="G3" s="14"/>
      <c r="H3" s="14"/>
      <c r="I3" s="14"/>
      <c r="J3" s="14"/>
      <c r="K3" s="14"/>
      <c r="L3" s="14"/>
      <c r="M3" s="14"/>
      <c r="N3" s="14"/>
      <c r="O3" s="14"/>
      <c r="P3" s="14"/>
      <c r="Q3" s="14"/>
    </row>
    <row r="4" spans="1:17" ht="23.1" customHeight="1">
      <c r="A4" s="15"/>
      <c r="B4" s="45" t="s">
        <v>2</v>
      </c>
      <c r="C4" s="221" t="s">
        <v>127</v>
      </c>
      <c r="D4" s="221"/>
      <c r="E4" s="221"/>
      <c r="F4" s="221"/>
      <c r="G4" s="42"/>
      <c r="H4" s="11"/>
      <c r="I4" s="11"/>
      <c r="J4" s="11"/>
      <c r="K4" s="43"/>
      <c r="L4" s="44"/>
      <c r="M4" s="44"/>
      <c r="N4" s="44"/>
      <c r="O4" s="37"/>
      <c r="P4" s="1" t="s">
        <v>66</v>
      </c>
      <c r="Q4" s="44"/>
    </row>
    <row r="5" spans="1:17" ht="23.1" customHeight="1">
      <c r="A5" s="15"/>
      <c r="B5" s="46" t="s">
        <v>75</v>
      </c>
      <c r="C5" s="222" t="s">
        <v>119</v>
      </c>
      <c r="D5" s="222"/>
      <c r="E5" s="222"/>
      <c r="F5" s="222"/>
      <c r="G5" s="47"/>
      <c r="H5" s="223" t="s">
        <v>53</v>
      </c>
      <c r="I5" s="223"/>
      <c r="J5" s="223"/>
      <c r="K5" s="48">
        <v>5</v>
      </c>
      <c r="L5" s="79" t="s">
        <v>55</v>
      </c>
      <c r="M5" s="44"/>
      <c r="N5" s="44"/>
      <c r="O5" s="44"/>
      <c r="P5" s="44"/>
      <c r="Q5" s="44"/>
    </row>
    <row r="6" spans="1:17" ht="13.5" customHeight="1">
      <c r="A6" s="15"/>
      <c r="B6" s="45"/>
      <c r="C6" s="49"/>
      <c r="D6" s="49"/>
      <c r="E6" s="49"/>
      <c r="F6" s="49"/>
      <c r="G6" s="11"/>
      <c r="H6" s="11"/>
      <c r="I6" s="11"/>
      <c r="J6" s="11"/>
      <c r="K6" s="11"/>
      <c r="L6" s="11"/>
      <c r="M6" s="11"/>
      <c r="N6" s="11"/>
      <c r="O6" s="11"/>
      <c r="P6" s="11"/>
      <c r="Q6" s="11"/>
    </row>
    <row r="7" spans="1:17" ht="20.100000000000001" customHeight="1" thickBot="1">
      <c r="A7" s="15"/>
      <c r="B7" s="14" t="s">
        <v>11</v>
      </c>
      <c r="C7" s="11"/>
      <c r="D7" s="11"/>
      <c r="E7" s="11"/>
      <c r="F7" s="11"/>
      <c r="G7" s="11"/>
      <c r="H7" s="11"/>
      <c r="I7" s="11"/>
      <c r="J7" s="11"/>
      <c r="K7" s="11"/>
      <c r="L7" s="11"/>
      <c r="M7" s="11"/>
      <c r="N7" s="46"/>
      <c r="O7" s="11"/>
      <c r="P7" s="11"/>
      <c r="Q7" s="46" t="s">
        <v>4</v>
      </c>
    </row>
    <row r="8" spans="1:17" ht="24" customHeight="1" thickTop="1" thickBot="1">
      <c r="A8" s="15"/>
      <c r="B8" s="224"/>
      <c r="C8" s="226" t="s">
        <v>117</v>
      </c>
      <c r="D8" s="227"/>
      <c r="E8" s="227"/>
      <c r="F8" s="227"/>
      <c r="G8" s="227"/>
      <c r="H8" s="227"/>
      <c r="I8" s="227"/>
      <c r="J8" s="227"/>
      <c r="K8" s="227"/>
      <c r="L8" s="227"/>
      <c r="M8" s="227"/>
      <c r="N8" s="227"/>
      <c r="O8" s="228"/>
      <c r="P8" s="229" t="s">
        <v>45</v>
      </c>
      <c r="Q8" s="231" t="s">
        <v>114</v>
      </c>
    </row>
    <row r="9" spans="1:17" ht="36" customHeight="1" thickTop="1" thickBot="1">
      <c r="A9" s="15"/>
      <c r="B9" s="225"/>
      <c r="C9" s="50" t="s">
        <v>12</v>
      </c>
      <c r="D9" s="50" t="s">
        <v>13</v>
      </c>
      <c r="E9" s="50" t="s">
        <v>14</v>
      </c>
      <c r="F9" s="50" t="s">
        <v>15</v>
      </c>
      <c r="G9" s="50" t="s">
        <v>16</v>
      </c>
      <c r="H9" s="50" t="s">
        <v>17</v>
      </c>
      <c r="I9" s="50" t="s">
        <v>18</v>
      </c>
      <c r="J9" s="50" t="s">
        <v>56</v>
      </c>
      <c r="K9" s="50" t="s">
        <v>19</v>
      </c>
      <c r="L9" s="50" t="s">
        <v>20</v>
      </c>
      <c r="M9" s="50" t="s">
        <v>21</v>
      </c>
      <c r="N9" s="51" t="s">
        <v>22</v>
      </c>
      <c r="O9" s="52" t="s">
        <v>113</v>
      </c>
      <c r="P9" s="230"/>
      <c r="Q9" s="232"/>
    </row>
    <row r="10" spans="1:17" ht="20.100000000000001" customHeight="1">
      <c r="A10" s="15"/>
      <c r="B10" s="53" t="s">
        <v>98</v>
      </c>
      <c r="C10" s="54">
        <v>41047</v>
      </c>
      <c r="D10" s="54">
        <v>54860</v>
      </c>
      <c r="E10" s="54"/>
      <c r="F10" s="54"/>
      <c r="G10" s="54"/>
      <c r="H10" s="54"/>
      <c r="I10" s="54"/>
      <c r="J10" s="54"/>
      <c r="K10" s="54"/>
      <c r="L10" s="54"/>
      <c r="M10" s="54">
        <v>54310</v>
      </c>
      <c r="N10" s="55">
        <v>123456</v>
      </c>
      <c r="O10" s="56">
        <f t="shared" ref="O10:O14" si="0">SUM(C10:N10)</f>
        <v>273673</v>
      </c>
      <c r="P10" s="132">
        <f>IF(O10=0,0,ROUND(O10/$O$15,2))</f>
        <v>0.88</v>
      </c>
      <c r="Q10" s="135">
        <f>ROUNDDOWN(MAX($N$19,$N$23)*P10,-3)</f>
        <v>165000</v>
      </c>
    </row>
    <row r="11" spans="1:17" ht="20.100000000000001" customHeight="1">
      <c r="A11" s="15"/>
      <c r="B11" s="57" t="s">
        <v>104</v>
      </c>
      <c r="C11" s="58">
        <v>12900</v>
      </c>
      <c r="D11" s="58">
        <v>25800</v>
      </c>
      <c r="E11" s="58"/>
      <c r="F11" s="58"/>
      <c r="G11" s="58"/>
      <c r="H11" s="58"/>
      <c r="I11" s="58"/>
      <c r="J11" s="58"/>
      <c r="K11" s="58"/>
      <c r="L11" s="58"/>
      <c r="M11" s="58"/>
      <c r="N11" s="59"/>
      <c r="O11" s="131">
        <f t="shared" si="0"/>
        <v>38700</v>
      </c>
      <c r="P11" s="133">
        <f t="shared" ref="P11:P13" si="1">IF(O11=0,0,ROUND(O11/$O$15,2))</f>
        <v>0.12</v>
      </c>
      <c r="Q11" s="136">
        <f>ROUNDDOWN(MAX($N$19,$N$23)*P11,-3)</f>
        <v>22000</v>
      </c>
    </row>
    <row r="12" spans="1:17" ht="20.100000000000001" customHeight="1">
      <c r="A12" s="15"/>
      <c r="B12" s="57"/>
      <c r="C12" s="58"/>
      <c r="D12" s="58"/>
      <c r="E12" s="58"/>
      <c r="F12" s="58"/>
      <c r="G12" s="58"/>
      <c r="H12" s="58"/>
      <c r="I12" s="58"/>
      <c r="J12" s="58"/>
      <c r="K12" s="58"/>
      <c r="L12" s="58"/>
      <c r="M12" s="58"/>
      <c r="N12" s="59"/>
      <c r="O12" s="131">
        <f t="shared" si="0"/>
        <v>0</v>
      </c>
      <c r="P12" s="133">
        <f t="shared" si="1"/>
        <v>0</v>
      </c>
      <c r="Q12" s="136">
        <f>ROUNDDOWN(MAX($N$19,$N$23)*P12,-3)</f>
        <v>0</v>
      </c>
    </row>
    <row r="13" spans="1:17" ht="20.100000000000001" customHeight="1">
      <c r="A13" s="15"/>
      <c r="B13" s="57"/>
      <c r="C13" s="58"/>
      <c r="D13" s="58"/>
      <c r="E13" s="58"/>
      <c r="F13" s="58"/>
      <c r="G13" s="58"/>
      <c r="H13" s="58"/>
      <c r="I13" s="58"/>
      <c r="J13" s="58"/>
      <c r="K13" s="58"/>
      <c r="L13" s="58"/>
      <c r="M13" s="58"/>
      <c r="N13" s="59"/>
      <c r="O13" s="131">
        <f t="shared" si="0"/>
        <v>0</v>
      </c>
      <c r="P13" s="133">
        <f t="shared" si="1"/>
        <v>0</v>
      </c>
      <c r="Q13" s="136">
        <f>ROUNDDOWN(MAX($N$19,$N$23)*P13,-3)</f>
        <v>0</v>
      </c>
    </row>
    <row r="14" spans="1:17" ht="20.100000000000001" customHeight="1" thickBot="1">
      <c r="A14" s="15"/>
      <c r="B14" s="60"/>
      <c r="C14" s="61"/>
      <c r="D14" s="61"/>
      <c r="E14" s="61"/>
      <c r="F14" s="61"/>
      <c r="G14" s="61"/>
      <c r="H14" s="61"/>
      <c r="I14" s="61"/>
      <c r="J14" s="61"/>
      <c r="K14" s="61"/>
      <c r="L14" s="61"/>
      <c r="M14" s="61"/>
      <c r="N14" s="62"/>
      <c r="O14" s="63">
        <f t="shared" si="0"/>
        <v>0</v>
      </c>
      <c r="P14" s="139">
        <f>IF(O14=0,0,ROUND(O14/$O$15,2))</f>
        <v>0</v>
      </c>
      <c r="Q14" s="137">
        <f>ROUNDDOWN(MAX($N$19,$N$23)*P14,-3)</f>
        <v>0</v>
      </c>
    </row>
    <row r="15" spans="1:17" ht="22.5" customHeight="1" thickTop="1" thickBot="1">
      <c r="A15" s="15"/>
      <c r="B15" s="64" t="s">
        <v>3</v>
      </c>
      <c r="C15" s="65">
        <f>SUM(C10:C14)</f>
        <v>53947</v>
      </c>
      <c r="D15" s="65">
        <f t="shared" ref="D15:Q15" si="2">SUM(D10:D14)</f>
        <v>80660</v>
      </c>
      <c r="E15" s="65">
        <f t="shared" si="2"/>
        <v>0</v>
      </c>
      <c r="F15" s="65">
        <f t="shared" si="2"/>
        <v>0</v>
      </c>
      <c r="G15" s="65">
        <f t="shared" si="2"/>
        <v>0</v>
      </c>
      <c r="H15" s="65">
        <f t="shared" si="2"/>
        <v>0</v>
      </c>
      <c r="I15" s="65">
        <f t="shared" si="2"/>
        <v>0</v>
      </c>
      <c r="J15" s="65">
        <f t="shared" si="2"/>
        <v>0</v>
      </c>
      <c r="K15" s="65">
        <f t="shared" si="2"/>
        <v>0</v>
      </c>
      <c r="L15" s="65">
        <f t="shared" si="2"/>
        <v>0</v>
      </c>
      <c r="M15" s="65">
        <f>SUM(M10:M14)</f>
        <v>54310</v>
      </c>
      <c r="N15" s="66">
        <f>SUM(N10:N14)</f>
        <v>123456</v>
      </c>
      <c r="O15" s="67">
        <f>SUM(O10:O14)</f>
        <v>312373</v>
      </c>
      <c r="P15" s="134">
        <f>SUM(P10:P14)</f>
        <v>1</v>
      </c>
      <c r="Q15" s="138">
        <f t="shared" si="2"/>
        <v>187000</v>
      </c>
    </row>
    <row r="16" spans="1:17" ht="20.100000000000001" customHeight="1">
      <c r="A16" s="15"/>
      <c r="B16" s="107"/>
      <c r="C16" s="108"/>
      <c r="D16" s="108"/>
      <c r="E16" s="108"/>
      <c r="F16" s="108"/>
      <c r="G16" s="108"/>
      <c r="H16" s="108"/>
      <c r="I16" s="108"/>
      <c r="J16" s="108"/>
      <c r="K16" s="108"/>
      <c r="L16" s="108"/>
      <c r="M16" s="108"/>
      <c r="N16" s="108"/>
      <c r="O16" s="108"/>
      <c r="P16" s="70"/>
      <c r="Q16" s="108"/>
    </row>
    <row r="17" spans="1:17" ht="20.100000000000001" customHeight="1">
      <c r="A17" s="15"/>
      <c r="B17" s="35" t="s">
        <v>67</v>
      </c>
      <c r="C17" s="35"/>
      <c r="D17" s="35"/>
      <c r="E17" s="35"/>
      <c r="F17" s="11"/>
      <c r="G17" s="11"/>
      <c r="H17" s="11"/>
      <c r="I17" s="11"/>
      <c r="J17" s="11"/>
      <c r="K17" s="11"/>
      <c r="L17" s="11"/>
      <c r="M17" s="11"/>
      <c r="N17" s="11"/>
      <c r="O17" s="11"/>
      <c r="P17" s="11"/>
      <c r="Q17" s="11"/>
    </row>
    <row r="18" spans="1:17" ht="45.75" customHeight="1">
      <c r="A18" s="15"/>
      <c r="B18" s="218" t="s">
        <v>121</v>
      </c>
      <c r="C18" s="219"/>
      <c r="D18" s="218" t="s">
        <v>122</v>
      </c>
      <c r="E18" s="219"/>
      <c r="F18" s="218" t="s">
        <v>123</v>
      </c>
      <c r="G18" s="219"/>
      <c r="H18" s="218" t="s">
        <v>124</v>
      </c>
      <c r="I18" s="219"/>
      <c r="J18" s="218" t="s">
        <v>73</v>
      </c>
      <c r="K18" s="219"/>
      <c r="L18" s="218" t="s">
        <v>126</v>
      </c>
      <c r="M18" s="219"/>
      <c r="N18" s="218" t="s">
        <v>74</v>
      </c>
      <c r="O18" s="219"/>
    </row>
    <row r="19" spans="1:17" ht="35.25" customHeight="1">
      <c r="A19" s="15"/>
      <c r="B19" s="211">
        <v>2674310</v>
      </c>
      <c r="C19" s="211"/>
      <c r="D19" s="211">
        <v>312373</v>
      </c>
      <c r="E19" s="211"/>
      <c r="F19" s="212">
        <f>IF(D19="","",ROUNDDOWN(B19*0.01,0))</f>
        <v>26743</v>
      </c>
      <c r="G19" s="212"/>
      <c r="H19" s="212">
        <f>IF(D19="","",ROUNDDOWN(B19*0.1,0))</f>
        <v>267431</v>
      </c>
      <c r="I19" s="212"/>
      <c r="J19" s="213">
        <f>IF(D19="","",D19-F19)</f>
        <v>285630</v>
      </c>
      <c r="K19" s="212"/>
      <c r="L19" s="212">
        <f>IF(D19="","",IF(D19-H19&gt;0,D19-H19,0))</f>
        <v>44942</v>
      </c>
      <c r="M19" s="212"/>
      <c r="N19" s="212">
        <f>IF(D19="","",J19/2+L19)</f>
        <v>187757</v>
      </c>
      <c r="O19" s="212"/>
    </row>
    <row r="20" spans="1:17" ht="19.5" customHeight="1">
      <c r="A20" s="15"/>
      <c r="B20" s="107"/>
      <c r="C20" s="107"/>
      <c r="D20" s="141" t="str">
        <f>IF(AND(D19&lt;&gt;"",D23&lt;&gt;""),"→黄色セルについて、どちらか一方のみ値を入力してください","")</f>
        <v/>
      </c>
      <c r="E20" s="72"/>
      <c r="F20" s="73"/>
      <c r="G20" s="73"/>
      <c r="H20" s="74"/>
      <c r="I20" s="74"/>
      <c r="J20" s="74"/>
      <c r="K20" s="74"/>
      <c r="L20" s="75"/>
      <c r="M20" s="74"/>
      <c r="N20" s="74"/>
      <c r="O20" s="74"/>
      <c r="P20" s="74"/>
      <c r="Q20" s="74"/>
    </row>
    <row r="21" spans="1:17" ht="19.5" customHeight="1">
      <c r="A21" s="15"/>
      <c r="B21" s="78" t="s">
        <v>68</v>
      </c>
      <c r="C21" s="11"/>
      <c r="D21" s="76"/>
      <c r="E21" s="77"/>
      <c r="F21" s="216"/>
      <c r="G21" s="217"/>
      <c r="H21" s="216"/>
      <c r="I21" s="217"/>
      <c r="J21" s="216"/>
      <c r="K21" s="217"/>
      <c r="L21" s="216"/>
      <c r="M21" s="217"/>
      <c r="N21" s="216"/>
      <c r="O21" s="217"/>
      <c r="P21" s="11"/>
      <c r="Q21" s="11"/>
    </row>
    <row r="22" spans="1:17" ht="43.5" customHeight="1">
      <c r="A22" s="15"/>
      <c r="B22" s="218" t="s">
        <v>121</v>
      </c>
      <c r="C22" s="219"/>
      <c r="D22" s="209" t="s">
        <v>122</v>
      </c>
      <c r="E22" s="210"/>
      <c r="F22" s="209" t="s">
        <v>125</v>
      </c>
      <c r="G22" s="210"/>
      <c r="H22" s="205"/>
      <c r="I22" s="206"/>
      <c r="J22" s="209" t="s">
        <v>71</v>
      </c>
      <c r="K22" s="210"/>
      <c r="L22" s="205"/>
      <c r="M22" s="206"/>
      <c r="N22" s="209" t="s">
        <v>72</v>
      </c>
      <c r="O22" s="210"/>
    </row>
    <row r="23" spans="1:17" ht="35.25" customHeight="1">
      <c r="A23" s="15"/>
      <c r="B23" s="211"/>
      <c r="C23" s="211"/>
      <c r="D23" s="211"/>
      <c r="E23" s="211"/>
      <c r="F23" s="212" t="str">
        <f>IF(D23="","",ROUNDDOWN(B23*0.01,0))</f>
        <v/>
      </c>
      <c r="G23" s="212"/>
      <c r="H23" s="207"/>
      <c r="I23" s="208"/>
      <c r="J23" s="213" t="str">
        <f>IF(D23="","",D23-F23)</f>
        <v/>
      </c>
      <c r="K23" s="212"/>
      <c r="L23" s="207"/>
      <c r="M23" s="208"/>
      <c r="N23" s="214" t="str">
        <f>IF(D23="","",J23/2)</f>
        <v/>
      </c>
      <c r="O23" s="215"/>
    </row>
    <row r="24" spans="1:17" s="3" customFormat="1" ht="19.5" customHeight="1">
      <c r="A24" s="17"/>
      <c r="B24" s="142"/>
      <c r="C24" s="142"/>
      <c r="D24" s="142"/>
      <c r="E24" s="142"/>
      <c r="F24" s="143"/>
      <c r="G24" s="143"/>
      <c r="H24" s="144"/>
      <c r="I24" s="144"/>
      <c r="J24" s="145"/>
      <c r="K24" s="143"/>
      <c r="L24" s="144"/>
      <c r="M24" s="144"/>
      <c r="N24" s="143"/>
      <c r="O24" s="143"/>
    </row>
    <row r="25" spans="1:17" ht="20.100000000000001" customHeight="1">
      <c r="B25" s="11" t="s">
        <v>131</v>
      </c>
      <c r="C25" s="11"/>
      <c r="D25" s="11"/>
      <c r="E25" s="11"/>
      <c r="F25" s="11"/>
      <c r="G25" s="11"/>
      <c r="H25" s="11"/>
      <c r="I25" s="11"/>
      <c r="J25" s="11"/>
      <c r="K25" s="11">
        <f>SUM(K11:K23)</f>
        <v>0</v>
      </c>
      <c r="L25" s="11"/>
      <c r="M25" s="11"/>
      <c r="N25" s="11"/>
      <c r="O25" s="11"/>
      <c r="P25" s="11"/>
      <c r="Q25" s="11"/>
    </row>
    <row r="26" spans="1:17" ht="20.100000000000001" customHeight="1">
      <c r="B26" s="11" t="s">
        <v>69</v>
      </c>
      <c r="C26" s="11"/>
      <c r="D26" s="11"/>
      <c r="E26" s="11"/>
      <c r="F26" s="11"/>
      <c r="G26" s="11"/>
      <c r="H26" s="11"/>
      <c r="I26" s="11"/>
      <c r="J26" s="11"/>
      <c r="K26" s="11"/>
      <c r="L26" s="11"/>
      <c r="M26" s="11"/>
      <c r="N26" s="11"/>
      <c r="O26" s="11"/>
      <c r="P26" s="11"/>
      <c r="Q26" s="11"/>
    </row>
    <row r="27" spans="1:17" ht="20.100000000000001" customHeight="1">
      <c r="B27" s="11" t="s">
        <v>128</v>
      </c>
      <c r="C27" s="11"/>
      <c r="D27" s="11"/>
      <c r="E27" s="11"/>
      <c r="F27" s="11"/>
      <c r="G27" s="11"/>
      <c r="H27" s="11"/>
      <c r="I27" s="11"/>
      <c r="J27" s="11"/>
      <c r="K27" s="11"/>
      <c r="L27" s="11"/>
      <c r="M27" s="11"/>
      <c r="N27" s="11"/>
      <c r="O27" s="11"/>
      <c r="P27" s="11"/>
      <c r="Q27" s="11"/>
    </row>
    <row r="28" spans="1:17" ht="20.100000000000001" customHeight="1">
      <c r="B28" s="11" t="s">
        <v>70</v>
      </c>
      <c r="C28" s="11"/>
      <c r="D28" s="11"/>
      <c r="E28" s="11"/>
      <c r="F28" s="11"/>
      <c r="G28" s="11"/>
      <c r="H28" s="11"/>
      <c r="I28" s="11"/>
      <c r="J28" s="11"/>
      <c r="K28" s="11"/>
      <c r="L28" s="11"/>
      <c r="M28" s="11"/>
      <c r="N28" s="11"/>
      <c r="O28" s="11"/>
      <c r="P28" s="11"/>
      <c r="Q28" s="11"/>
    </row>
    <row r="29" spans="1:17" s="14" customFormat="1" ht="14.25"/>
  </sheetData>
  <mergeCells count="40">
    <mergeCell ref="B8:B9"/>
    <mergeCell ref="C8:O8"/>
    <mergeCell ref="P8:P9"/>
    <mergeCell ref="Q8:Q9"/>
    <mergeCell ref="M1:N1"/>
    <mergeCell ref="B2:Q2"/>
    <mergeCell ref="C4:F4"/>
    <mergeCell ref="C5:F5"/>
    <mergeCell ref="H5:J5"/>
    <mergeCell ref="N18:O18"/>
    <mergeCell ref="B19:C19"/>
    <mergeCell ref="D19:E19"/>
    <mergeCell ref="F19:G19"/>
    <mergeCell ref="H19:I19"/>
    <mergeCell ref="J19:K19"/>
    <mergeCell ref="L19:M19"/>
    <mergeCell ref="N19:O19"/>
    <mergeCell ref="B18:C18"/>
    <mergeCell ref="D18:E18"/>
    <mergeCell ref="F18:G18"/>
    <mergeCell ref="H18:I18"/>
    <mergeCell ref="J18:K18"/>
    <mergeCell ref="L18:M18"/>
    <mergeCell ref="F21:G21"/>
    <mergeCell ref="H21:I21"/>
    <mergeCell ref="J21:K21"/>
    <mergeCell ref="L21:M21"/>
    <mergeCell ref="N21:O21"/>
    <mergeCell ref="L22:M23"/>
    <mergeCell ref="N22:O22"/>
    <mergeCell ref="B23:C23"/>
    <mergeCell ref="D23:E23"/>
    <mergeCell ref="F23:G23"/>
    <mergeCell ref="J23:K23"/>
    <mergeCell ref="N23:O23"/>
    <mergeCell ref="B22:C22"/>
    <mergeCell ref="D22:E22"/>
    <mergeCell ref="F22:G22"/>
    <mergeCell ref="H22:I23"/>
    <mergeCell ref="J22:K22"/>
  </mergeCells>
  <phoneticPr fontId="2"/>
  <conditionalFormatting sqref="D19:E19 D23:E23">
    <cfRule type="expression" dxfId="1" priority="1">
      <formula>AND($D$19&lt;&gt;"",$D$23&lt;&gt;"")</formula>
    </cfRule>
  </conditionalFormatting>
  <pageMargins left="0.39370078740157483" right="0" top="0.78740157480314965" bottom="0.59055118110236227" header="0.51181102362204722" footer="0.51181102362204722"/>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D20" sqref="D20"/>
    </sheetView>
  </sheetViews>
  <sheetFormatPr defaultRowHeight="13.5"/>
  <sheetData>
    <row r="1" spans="1:1">
      <c r="A1" t="s">
        <v>85</v>
      </c>
    </row>
    <row r="3" spans="1:1">
      <c r="A3" t="s">
        <v>83</v>
      </c>
    </row>
    <row r="4" spans="1:1">
      <c r="A4" t="s">
        <v>78</v>
      </c>
    </row>
    <row r="5" spans="1:1">
      <c r="A5" t="s">
        <v>90</v>
      </c>
    </row>
    <row r="6" spans="1:1">
      <c r="A6" t="s">
        <v>91</v>
      </c>
    </row>
    <row r="7" spans="1:1">
      <c r="A7" t="s">
        <v>81</v>
      </c>
    </row>
    <row r="8" spans="1:1">
      <c r="A8" t="s">
        <v>86</v>
      </c>
    </row>
    <row r="9" spans="1:1">
      <c r="A9" t="s">
        <v>79</v>
      </c>
    </row>
    <row r="10" spans="1:1">
      <c r="A10" t="s">
        <v>80</v>
      </c>
    </row>
    <row r="11" spans="1:1">
      <c r="A11" t="s">
        <v>88</v>
      </c>
    </row>
    <row r="12" spans="1:1">
      <c r="A12" t="s">
        <v>89</v>
      </c>
    </row>
    <row r="13" spans="1:1">
      <c r="A13" t="s">
        <v>84</v>
      </c>
    </row>
    <row r="14" spans="1:1">
      <c r="A14" t="s">
        <v>82</v>
      </c>
    </row>
    <row r="15" spans="1:1">
      <c r="A15" t="s">
        <v>87</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別紙１</vt:lpstr>
      <vt:lpstr>別紙２</vt:lpstr>
      <vt:lpstr>別紙３</vt:lpstr>
      <vt:lpstr>別紙１ (記載例)</vt:lpstr>
      <vt:lpstr>別紙２ (記載例)</vt:lpstr>
      <vt:lpstr>Sheet1</vt:lpstr>
      <vt:lpstr>別紙１!Print_Area</vt:lpstr>
      <vt:lpstr>'別紙１ (記載例)'!Print_Area</vt:lpstr>
      <vt:lpstr>別紙２!Print_Area</vt:lpstr>
      <vt:lpstr>'別紙２ (記載例)'!Print_Area</vt:lpstr>
      <vt:lpstr>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KAIGO127</dc:creator>
  <cp:lastModifiedBy>KAIGO105</cp:lastModifiedBy>
  <cp:lastPrinted>2026-10-09T04:14:39Z</cp:lastPrinted>
  <dcterms:created xsi:type="dcterms:W3CDTF">2006-12-25T04:29:29Z</dcterms:created>
  <dcterms:modified xsi:type="dcterms:W3CDTF">2026-10-13T00:08:19Z</dcterms:modified>
</cp:coreProperties>
</file>