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総合政策部協働男女平等参画室\06　広聴に関すること\05　団体要望\R4\04-02　苫小牧商工会議所\回答\"/>
    </mc:Choice>
  </mc:AlternateContent>
  <bookViews>
    <workbookView xWindow="0" yWindow="0" windowWidth="19200" windowHeight="10800" activeTab="2"/>
  </bookViews>
  <sheets>
    <sheet name="2022～全件" sheetId="2" r:id="rId1"/>
    <sheet name="別紙イベント一覧" sheetId="3" r:id="rId2"/>
    <sheet name="公共施設" sheetId="4" r:id="rId3"/>
  </sheets>
  <definedNames>
    <definedName name="_xlnm._FilterDatabase" localSheetId="0" hidden="1">'2022～全件'!$E$1:$AB$119</definedName>
    <definedName name="_Hlk95838163" localSheetId="0">'2022～全件'!$K$69</definedName>
    <definedName name="_xlnm.Print_Area" localSheetId="0">'2022～全件'!$F$1:$AB$119</definedName>
    <definedName name="_xlnm.Print_Titles" localSheetId="0">'2022～全件'!$1:$1</definedName>
    <definedName name="Z_02AE90E9_513B_430F_866C_63E4338E46FB_.wvu.Cols" localSheetId="0" hidden="1">'2022～全件'!$A:$C,'2022～全件'!$O:$O,'2022～全件'!$T:$T</definedName>
    <definedName name="Z_02AE90E9_513B_430F_866C_63E4338E46FB_.wvu.FilterData" localSheetId="0" hidden="1">'2022～全件'!$E$1:$AB$98</definedName>
    <definedName name="Z_02AE90E9_513B_430F_866C_63E4338E46FB_.wvu.PrintArea" localSheetId="0" hidden="1">'2022～全件'!$F$1:$AB$91</definedName>
    <definedName name="Z_02AE90E9_513B_430F_866C_63E4338E46FB_.wvu.PrintTitles" localSheetId="0" hidden="1">'2022～全件'!$1:$1</definedName>
  </definedNames>
  <calcPr calcId="152511"/>
  <customWorkbookViews>
    <customWorkbookView name="要望事項並び替え" guid="{02AE90E9-513B-430F-866C-63E4338E46FB}" maximized="1" xWindow="-1928" yWindow="-8" windowWidth="1936" windowHeight="1056" activeSheetId="2" showComments="commNone"/>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38" i="2" l="1"/>
  <c r="G38" i="2"/>
  <c r="E38" i="2"/>
  <c r="F38" i="2" s="1"/>
  <c r="Q10" i="2"/>
  <c r="G10" i="2"/>
  <c r="E10" i="2"/>
  <c r="F10" i="2" s="1"/>
  <c r="G54" i="2" l="1"/>
  <c r="E89" i="2"/>
  <c r="G37" i="2"/>
  <c r="G21" i="2"/>
  <c r="Q21" i="2"/>
  <c r="E21" i="2"/>
  <c r="F21" i="2" s="1"/>
  <c r="Q37" i="2"/>
  <c r="E37" i="2"/>
  <c r="F37" i="2" s="1"/>
  <c r="G32" i="2"/>
  <c r="Q24" i="2"/>
  <c r="G24" i="2"/>
  <c r="E24" i="2"/>
  <c r="F24" i="2" s="1"/>
  <c r="Q20" i="2"/>
  <c r="G20" i="2"/>
  <c r="E20" i="2"/>
  <c r="F20" i="2" s="1"/>
  <c r="Q19" i="2"/>
  <c r="G19" i="2"/>
  <c r="E19" i="2"/>
  <c r="F19" i="2" s="1"/>
  <c r="Q26" i="2"/>
  <c r="G26" i="2"/>
  <c r="E26" i="2"/>
  <c r="F26" i="2" s="1"/>
  <c r="Q28" i="2"/>
  <c r="G28" i="2"/>
  <c r="E28" i="2"/>
  <c r="F28" i="2" s="1"/>
  <c r="Q23" i="2"/>
  <c r="G23" i="2"/>
  <c r="E23" i="2"/>
  <c r="F23" i="2" s="1"/>
  <c r="G60" i="2"/>
  <c r="Q30" i="2"/>
  <c r="G30" i="2"/>
  <c r="E30" i="2"/>
  <c r="F30" i="2" s="1"/>
  <c r="Q33" i="2"/>
  <c r="G33" i="2"/>
  <c r="E33" i="2"/>
  <c r="F33" i="2" s="1"/>
  <c r="Q32" i="2"/>
  <c r="E32" i="2"/>
  <c r="F32" i="2" s="1"/>
  <c r="Q27" i="2"/>
  <c r="G27" i="2"/>
  <c r="E27" i="2"/>
  <c r="F27" i="2" s="1"/>
  <c r="Q36" i="2"/>
  <c r="G36" i="2"/>
  <c r="E36" i="2"/>
  <c r="F36" i="2" s="1"/>
  <c r="Q22" i="2"/>
  <c r="G22" i="2"/>
  <c r="E22" i="2"/>
  <c r="F22" i="2" s="1"/>
  <c r="Q35" i="2"/>
  <c r="G35" i="2"/>
  <c r="E35" i="2"/>
  <c r="F35" i="2" s="1"/>
  <c r="Q51" i="2"/>
  <c r="Q31" i="2"/>
  <c r="G31" i="2"/>
  <c r="E31" i="2"/>
  <c r="F31" i="2" s="1"/>
  <c r="Q25" i="2"/>
  <c r="G25" i="2"/>
  <c r="E25" i="2"/>
  <c r="F25" i="2" s="1"/>
  <c r="G68" i="2"/>
  <c r="Q42" i="2" l="1"/>
  <c r="E42" i="2"/>
  <c r="F42" i="2" s="1"/>
  <c r="G42" i="2"/>
  <c r="Q83" i="2" l="1"/>
  <c r="G83" i="2"/>
  <c r="E83" i="2"/>
  <c r="F83" i="2" s="1"/>
  <c r="E85" i="2" l="1"/>
  <c r="F85" i="2" s="1"/>
  <c r="E109" i="2"/>
  <c r="F109" i="2" s="1"/>
  <c r="Q109" i="2"/>
  <c r="G109" i="2"/>
  <c r="Q80" i="2"/>
  <c r="G51" i="2"/>
  <c r="E51" i="2"/>
  <c r="F51" i="2" s="1"/>
  <c r="Q66" i="2"/>
  <c r="G66" i="2"/>
  <c r="E66" i="2"/>
  <c r="F66" i="2" s="1"/>
  <c r="Q108" i="2"/>
  <c r="G108" i="2"/>
  <c r="E108" i="2"/>
  <c r="F108" i="2" s="1"/>
  <c r="Q114" i="2"/>
  <c r="G114" i="2"/>
  <c r="E114" i="2"/>
  <c r="F114" i="2" s="1"/>
  <c r="Q113" i="2"/>
  <c r="G113" i="2"/>
  <c r="E113" i="2"/>
  <c r="F113" i="2" s="1"/>
  <c r="G80" i="2"/>
  <c r="G64" i="2"/>
  <c r="G65" i="2"/>
  <c r="G81" i="2"/>
  <c r="G3" i="2"/>
  <c r="G4" i="2"/>
  <c r="G82" i="2"/>
  <c r="G6" i="2"/>
  <c r="G90" i="2"/>
  <c r="G11" i="2"/>
  <c r="G12" i="2"/>
  <c r="G14" i="2"/>
  <c r="G74" i="2"/>
  <c r="G15" i="2"/>
  <c r="G17" i="2"/>
  <c r="G16" i="2"/>
  <c r="G87" i="2"/>
  <c r="G58" i="2"/>
  <c r="G50" i="2"/>
  <c r="G59" i="2"/>
  <c r="G62" i="2"/>
  <c r="G63" i="2"/>
  <c r="G75" i="2"/>
  <c r="G85" i="2"/>
  <c r="G69" i="2"/>
  <c r="G18" i="2"/>
  <c r="G67" i="2"/>
  <c r="G39" i="2"/>
  <c r="G40" i="2"/>
  <c r="G41" i="2"/>
  <c r="G43" i="2"/>
  <c r="G45" i="2"/>
  <c r="G46" i="2"/>
  <c r="G47" i="2"/>
  <c r="G49" i="2"/>
  <c r="G8" i="2"/>
  <c r="G9" i="2"/>
  <c r="G52" i="2"/>
  <c r="G5" i="2"/>
  <c r="G7" i="2"/>
  <c r="G34" i="2"/>
  <c r="G55" i="2"/>
  <c r="G44" i="2"/>
  <c r="G48" i="2"/>
  <c r="G56" i="2"/>
  <c r="G57" i="2"/>
  <c r="G53" i="2"/>
  <c r="G61" i="2"/>
  <c r="G86" i="2"/>
  <c r="G70" i="2"/>
  <c r="G88" i="2"/>
  <c r="G89" i="2"/>
  <c r="G91" i="2"/>
  <c r="G92" i="2"/>
  <c r="G93" i="2"/>
  <c r="G94" i="2"/>
  <c r="G95" i="2"/>
  <c r="G96" i="2"/>
  <c r="G78" i="2"/>
  <c r="G77" i="2"/>
  <c r="G76" i="2"/>
  <c r="G97" i="2"/>
  <c r="G98" i="2"/>
  <c r="G13" i="2"/>
  <c r="G99" i="2"/>
  <c r="G72" i="2"/>
  <c r="G100" i="2"/>
  <c r="G101" i="2"/>
  <c r="G102" i="2"/>
  <c r="G103" i="2"/>
  <c r="G104" i="2"/>
  <c r="G105" i="2"/>
  <c r="G106" i="2"/>
  <c r="G107" i="2"/>
  <c r="G73" i="2"/>
  <c r="G29" i="2"/>
  <c r="G84" i="2"/>
  <c r="G79" i="2"/>
  <c r="G110" i="2"/>
  <c r="G111" i="2"/>
  <c r="G112" i="2"/>
  <c r="G115" i="2"/>
  <c r="G116" i="2"/>
  <c r="G117" i="2"/>
  <c r="G118" i="2"/>
  <c r="G119" i="2"/>
  <c r="G71" i="2"/>
  <c r="G2" i="2"/>
  <c r="Q85" i="2"/>
  <c r="Q71" i="2"/>
  <c r="E71" i="2"/>
  <c r="F71" i="2" s="1"/>
  <c r="Q119" i="2"/>
  <c r="E119" i="2"/>
  <c r="F119" i="2" s="1"/>
  <c r="Q118" i="2"/>
  <c r="E118" i="2"/>
  <c r="F118" i="2" s="1"/>
  <c r="Q117" i="2"/>
  <c r="E117" i="2"/>
  <c r="F117" i="2" s="1"/>
  <c r="Q116" i="2"/>
  <c r="E116" i="2"/>
  <c r="F116" i="2" s="1"/>
  <c r="Q115" i="2"/>
  <c r="E115" i="2"/>
  <c r="F115" i="2" s="1"/>
  <c r="Q112" i="2"/>
  <c r="E112" i="2"/>
  <c r="F112" i="2" s="1"/>
  <c r="Q111" i="2"/>
  <c r="E111" i="2"/>
  <c r="F111" i="2" s="1"/>
  <c r="Q110" i="2"/>
  <c r="E110" i="2"/>
  <c r="F110" i="2" s="1"/>
  <c r="Q79" i="2"/>
  <c r="E79" i="2"/>
  <c r="F79" i="2" s="1"/>
  <c r="Q84" i="2"/>
  <c r="E84" i="2"/>
  <c r="F84" i="2" s="1"/>
  <c r="Q29" i="2"/>
  <c r="E29" i="2"/>
  <c r="F29" i="2" s="1"/>
  <c r="Q73" i="2"/>
  <c r="E73" i="2"/>
  <c r="F73" i="2" s="1"/>
  <c r="Q107" i="2"/>
  <c r="E107" i="2"/>
  <c r="F107" i="2" s="1"/>
  <c r="Q106" i="2"/>
  <c r="E106" i="2"/>
  <c r="F106" i="2" s="1"/>
  <c r="Q105" i="2"/>
  <c r="E105" i="2"/>
  <c r="F105" i="2" s="1"/>
  <c r="Q104" i="2"/>
  <c r="E104" i="2"/>
  <c r="F104" i="2" s="1"/>
  <c r="Q103" i="2"/>
  <c r="E103" i="2"/>
  <c r="F103" i="2" s="1"/>
  <c r="Q102" i="2"/>
  <c r="E102" i="2"/>
  <c r="F102" i="2" s="1"/>
  <c r="Q101" i="2"/>
  <c r="E101" i="2"/>
  <c r="F101" i="2" s="1"/>
  <c r="Q100" i="2"/>
  <c r="E100" i="2"/>
  <c r="F100" i="2" s="1"/>
  <c r="Q72" i="2"/>
  <c r="E72" i="2"/>
  <c r="F72" i="2" s="1"/>
  <c r="Q99" i="2"/>
  <c r="E99" i="2"/>
  <c r="F99" i="2" s="1"/>
  <c r="Q13" i="2"/>
  <c r="E13" i="2"/>
  <c r="F13" i="2" s="1"/>
  <c r="Q98" i="2"/>
  <c r="E98" i="2"/>
  <c r="F98" i="2" s="1"/>
  <c r="Q97" i="2"/>
  <c r="E97" i="2"/>
  <c r="F97" i="2" s="1"/>
  <c r="Q76" i="2"/>
  <c r="E76" i="2"/>
  <c r="F76" i="2" s="1"/>
  <c r="Q77" i="2"/>
  <c r="E77" i="2"/>
  <c r="F77" i="2" s="1"/>
  <c r="Q78" i="2"/>
  <c r="E78" i="2"/>
  <c r="F78" i="2" s="1"/>
  <c r="Q96" i="2"/>
  <c r="E96" i="2"/>
  <c r="F96" i="2" s="1"/>
  <c r="Q95" i="2"/>
  <c r="E95" i="2"/>
  <c r="F95" i="2" s="1"/>
  <c r="Q94" i="2"/>
  <c r="E94" i="2"/>
  <c r="F94" i="2" s="1"/>
  <c r="Q93" i="2"/>
  <c r="E93" i="2"/>
  <c r="F93" i="2" s="1"/>
  <c r="Q92" i="2"/>
  <c r="E92" i="2"/>
  <c r="F92" i="2" s="1"/>
  <c r="Q91" i="2"/>
  <c r="E91" i="2"/>
  <c r="F91" i="2" s="1"/>
  <c r="Q89" i="2"/>
  <c r="F89" i="2"/>
  <c r="Q88" i="2"/>
  <c r="E88" i="2"/>
  <c r="F88" i="2" s="1"/>
  <c r="Q70" i="2"/>
  <c r="E70" i="2"/>
  <c r="F70" i="2" s="1"/>
  <c r="Q86" i="2"/>
  <c r="E86" i="2"/>
  <c r="F86" i="2" s="1"/>
  <c r="Q61" i="2"/>
  <c r="E61" i="2"/>
  <c r="F61" i="2" s="1"/>
  <c r="Q53" i="2"/>
  <c r="E53" i="2"/>
  <c r="F53" i="2" s="1"/>
  <c r="Q57" i="2"/>
  <c r="E57" i="2"/>
  <c r="F57" i="2" s="1"/>
  <c r="Q56" i="2"/>
  <c r="E56" i="2"/>
  <c r="F56" i="2" s="1"/>
  <c r="Q48" i="2"/>
  <c r="E48" i="2"/>
  <c r="F48" i="2" s="1"/>
  <c r="Q44" i="2"/>
  <c r="E44" i="2"/>
  <c r="F44" i="2" s="1"/>
  <c r="Q55" i="2"/>
  <c r="E55" i="2"/>
  <c r="F55" i="2" s="1"/>
  <c r="Q34" i="2"/>
  <c r="E34" i="2"/>
  <c r="F34" i="2" s="1"/>
  <c r="Q7" i="2"/>
  <c r="E7" i="2"/>
  <c r="F7" i="2" s="1"/>
  <c r="Q5" i="2"/>
  <c r="E5" i="2"/>
  <c r="F5" i="2" s="1"/>
  <c r="Q52" i="2"/>
  <c r="E52" i="2"/>
  <c r="F52" i="2" s="1"/>
  <c r="Q9" i="2"/>
  <c r="E9" i="2"/>
  <c r="F9" i="2" s="1"/>
  <c r="Q8" i="2"/>
  <c r="E8" i="2"/>
  <c r="F8" i="2" s="1"/>
  <c r="Q49" i="2"/>
  <c r="E49" i="2"/>
  <c r="F49" i="2" s="1"/>
  <c r="Q47" i="2"/>
  <c r="E47" i="2"/>
  <c r="F47" i="2" s="1"/>
  <c r="Q46" i="2"/>
  <c r="E46" i="2"/>
  <c r="F46" i="2" s="1"/>
  <c r="Q45" i="2"/>
  <c r="E45" i="2"/>
  <c r="F45" i="2" s="1"/>
  <c r="Q43" i="2"/>
  <c r="E43" i="2"/>
  <c r="F43" i="2" s="1"/>
  <c r="Q41" i="2"/>
  <c r="E41" i="2"/>
  <c r="F41" i="2" s="1"/>
  <c r="Q40" i="2"/>
  <c r="E40" i="2"/>
  <c r="F40" i="2" s="1"/>
  <c r="Q39" i="2"/>
  <c r="E39" i="2"/>
  <c r="F39" i="2" s="1"/>
  <c r="Q54" i="2"/>
  <c r="E54" i="2"/>
  <c r="F54" i="2" s="1"/>
  <c r="Q67" i="2"/>
  <c r="E67" i="2"/>
  <c r="F67" i="2" s="1"/>
  <c r="Q68" i="2"/>
  <c r="E68" i="2"/>
  <c r="F68" i="2" s="1"/>
  <c r="Q18" i="2"/>
  <c r="E18" i="2"/>
  <c r="F18" i="2" s="1"/>
  <c r="Q69" i="2"/>
  <c r="E69" i="2"/>
  <c r="F69" i="2" s="1"/>
  <c r="Q75" i="2"/>
  <c r="E75" i="2"/>
  <c r="F75" i="2" s="1"/>
  <c r="Q63" i="2"/>
  <c r="E63" i="2"/>
  <c r="F63" i="2" s="1"/>
  <c r="Q62" i="2"/>
  <c r="E62" i="2"/>
  <c r="F62" i="2" s="1"/>
  <c r="Q60" i="2"/>
  <c r="E60" i="2"/>
  <c r="F60" i="2" s="1"/>
  <c r="Q59" i="2"/>
  <c r="E59" i="2"/>
  <c r="F59" i="2" s="1"/>
  <c r="Q50" i="2"/>
  <c r="E50" i="2"/>
  <c r="F50" i="2" s="1"/>
  <c r="Q58" i="2"/>
  <c r="E58" i="2"/>
  <c r="F58" i="2" s="1"/>
  <c r="Q87" i="2"/>
  <c r="E87" i="2"/>
  <c r="F87" i="2" s="1"/>
  <c r="Q16" i="2"/>
  <c r="E16" i="2"/>
  <c r="F16" i="2" s="1"/>
  <c r="Q17" i="2"/>
  <c r="E17" i="2"/>
  <c r="F17" i="2" s="1"/>
  <c r="Q15" i="2"/>
  <c r="E15" i="2"/>
  <c r="F15" i="2" s="1"/>
  <c r="AE15" i="2"/>
  <c r="Q74" i="2"/>
  <c r="E74" i="2"/>
  <c r="F74" i="2" s="1"/>
  <c r="Q14" i="2"/>
  <c r="E14" i="2"/>
  <c r="F14" i="2" s="1"/>
  <c r="Q12" i="2"/>
  <c r="E12" i="2"/>
  <c r="F12" i="2" s="1"/>
  <c r="Q11" i="2"/>
  <c r="E11" i="2"/>
  <c r="F11" i="2" s="1"/>
  <c r="Q90" i="2"/>
  <c r="E90" i="2"/>
  <c r="F90" i="2" s="1"/>
  <c r="Q6" i="2"/>
  <c r="E6" i="2"/>
  <c r="F6" i="2" s="1"/>
  <c r="Q82" i="2"/>
  <c r="E82" i="2"/>
  <c r="F82" i="2" s="1"/>
  <c r="Q4" i="2"/>
  <c r="E4" i="2"/>
  <c r="F4" i="2" s="1"/>
  <c r="Q3" i="2"/>
  <c r="E3" i="2"/>
  <c r="F3" i="2" s="1"/>
  <c r="Q81" i="2"/>
  <c r="E81" i="2"/>
  <c r="F81" i="2" s="1"/>
  <c r="Q65" i="2"/>
  <c r="E65" i="2"/>
  <c r="F65" i="2" s="1"/>
  <c r="Q64" i="2"/>
  <c r="E64" i="2"/>
  <c r="F64" i="2" s="1"/>
  <c r="E80" i="2"/>
  <c r="F80" i="2" s="1"/>
  <c r="Q2" i="2"/>
  <c r="E2" i="2"/>
  <c r="F2" i="2" s="1"/>
  <c r="AE2" i="2" l="1"/>
  <c r="AE26" i="2"/>
  <c r="AE11" i="2"/>
  <c r="AE19" i="2" s="1"/>
  <c r="AE4" i="2"/>
  <c r="AE3" i="2"/>
  <c r="AE20" i="2" l="1"/>
</calcChain>
</file>

<file path=xl/comments1.xml><?xml version="1.0" encoding="utf-8"?>
<comments xmlns="http://schemas.openxmlformats.org/spreadsheetml/2006/main">
  <authors>
    <author>tomita-PC</author>
  </authors>
  <commentList>
    <comment ref="E1" authorId="0" shapeId="0">
      <text>
        <r>
          <rPr>
            <sz val="12"/>
            <color indexed="81"/>
            <rFont val="ＭＳ ゴシック"/>
            <family val="3"/>
            <charset val="128"/>
          </rPr>
          <t>自動参照
変更の場合は手入力</t>
        </r>
      </text>
    </comment>
    <comment ref="F1" authorId="0" shapeId="0">
      <text>
        <r>
          <rPr>
            <sz val="12"/>
            <color indexed="81"/>
            <rFont val="ＭＳ ゴシック"/>
            <family val="3"/>
            <charset val="128"/>
          </rPr>
          <t>自動参照
修正はＥ列で</t>
        </r>
        <r>
          <rPr>
            <sz val="9"/>
            <color indexed="81"/>
            <rFont val="MS P ゴシック"/>
            <family val="3"/>
            <charset val="128"/>
          </rPr>
          <t xml:space="preserve">
</t>
        </r>
      </text>
    </comment>
    <comment ref="G1" authorId="0" shapeId="0">
      <text>
        <r>
          <rPr>
            <sz val="12"/>
            <color indexed="81"/>
            <rFont val="MS P ゴシック"/>
            <family val="3"/>
            <charset val="128"/>
          </rPr>
          <t>・自動参照
・複数の場合は手入力</t>
        </r>
      </text>
    </comment>
    <comment ref="Q1" authorId="0" shapeId="0">
      <text>
        <r>
          <rPr>
            <sz val="12"/>
            <color indexed="81"/>
            <rFont val="ＭＳ ゴシック"/>
            <family val="3"/>
            <charset val="128"/>
          </rPr>
          <t>自動参照</t>
        </r>
        <r>
          <rPr>
            <sz val="9"/>
            <color indexed="81"/>
            <rFont val="MS P ゴシック"/>
            <family val="3"/>
            <charset val="128"/>
          </rPr>
          <t xml:space="preserve">
</t>
        </r>
      </text>
    </comment>
  </commentList>
</comments>
</file>

<file path=xl/sharedStrings.xml><?xml version="1.0" encoding="utf-8"?>
<sst xmlns="http://schemas.openxmlformats.org/spreadsheetml/2006/main" count="1904" uniqueCount="843">
  <si>
    <t>総務課</t>
    <rPh sb="0" eb="3">
      <t>ソウムカ</t>
    </rPh>
    <phoneticPr fontId="2"/>
  </si>
  <si>
    <t>削除</t>
    <rPh sb="0" eb="2">
      <t>サクジョ</t>
    </rPh>
    <phoneticPr fontId="2"/>
  </si>
  <si>
    <t>継続</t>
    <rPh sb="0" eb="2">
      <t>ケイゾク</t>
    </rPh>
    <phoneticPr fontId="2"/>
  </si>
  <si>
    <t>内容</t>
    <rPh sb="0" eb="2">
      <t>ナイヨウ</t>
    </rPh>
    <phoneticPr fontId="2"/>
  </si>
  <si>
    <t>入力№</t>
    <rPh sb="0" eb="2">
      <t>ニュウリョク</t>
    </rPh>
    <phoneticPr fontId="2"/>
  </si>
  <si>
    <t>重点</t>
    <rPh sb="0" eb="2">
      <t>ジュウテン</t>
    </rPh>
    <phoneticPr fontId="2"/>
  </si>
  <si>
    <t>変更なし/一部変更</t>
    <rPh sb="0" eb="2">
      <t>ヘンコウ</t>
    </rPh>
    <phoneticPr fontId="2"/>
  </si>
  <si>
    <t>重点へ変更</t>
    <rPh sb="0" eb="2">
      <t>ジュウテン</t>
    </rPh>
    <rPh sb="3" eb="5">
      <t>ヘンコウ</t>
    </rPh>
    <phoneticPr fontId="2"/>
  </si>
  <si>
    <t>新規</t>
    <rPh sb="0" eb="1">
      <t>シン</t>
    </rPh>
    <rPh sb="1" eb="2">
      <t>キ</t>
    </rPh>
    <phoneticPr fontId="2"/>
  </si>
  <si>
    <t>新規へ変更</t>
    <rPh sb="0" eb="2">
      <t>シンキ</t>
    </rPh>
    <rPh sb="3" eb="5">
      <t>ヘンコウ</t>
    </rPh>
    <phoneticPr fontId="2"/>
  </si>
  <si>
    <t>新規</t>
    <rPh sb="0" eb="2">
      <t>シンキ</t>
    </rPh>
    <phoneticPr fontId="2"/>
  </si>
  <si>
    <t>継続へ変更</t>
    <rPh sb="0" eb="2">
      <t>ケイゾク</t>
    </rPh>
    <rPh sb="3" eb="5">
      <t>ヘンコウ</t>
    </rPh>
    <phoneticPr fontId="2"/>
  </si>
  <si>
    <t>1判断/8分類</t>
    <rPh sb="1" eb="3">
      <t>ハンダン</t>
    </rPh>
    <phoneticPr fontId="2"/>
  </si>
  <si>
    <t>分類</t>
    <rPh sb="0" eb="2">
      <t>ブンルイ</t>
    </rPh>
    <phoneticPr fontId="2"/>
  </si>
  <si>
    <t>№</t>
    <phoneticPr fontId="2"/>
  </si>
  <si>
    <t>年度</t>
    <rPh sb="0" eb="2">
      <t>ネンド</t>
    </rPh>
    <phoneticPr fontId="2"/>
  </si>
  <si>
    <t>番号</t>
    <rPh sb="0" eb="2">
      <t>バンゴウ</t>
    </rPh>
    <phoneticPr fontId="2"/>
  </si>
  <si>
    <t>目次</t>
    <rPh sb="0" eb="2">
      <t>モクジ</t>
    </rPh>
    <phoneticPr fontId="2"/>
  </si>
  <si>
    <t>要望項目</t>
    <rPh sb="0" eb="2">
      <t>ヨウボウ</t>
    </rPh>
    <rPh sb="2" eb="4">
      <t>コウモク</t>
    </rPh>
    <phoneticPr fontId="2"/>
  </si>
  <si>
    <t>要望解説</t>
    <rPh sb="0" eb="2">
      <t>ヨウボウ</t>
    </rPh>
    <rPh sb="2" eb="4">
      <t>カイセツ</t>
    </rPh>
    <phoneticPr fontId="2"/>
  </si>
  <si>
    <t>会議所担当者コメント</t>
    <rPh sb="0" eb="3">
      <t>カイギショ</t>
    </rPh>
    <rPh sb="3" eb="6">
      <t>タントウシャ</t>
    </rPh>
    <phoneticPr fontId="2"/>
  </si>
  <si>
    <t>ＳＤＧｓ</t>
    <phoneticPr fontId="2"/>
  </si>
  <si>
    <t>ページ</t>
    <phoneticPr fontId="2"/>
  </si>
  <si>
    <t>部会判断</t>
    <rPh sb="0" eb="2">
      <t>ブカイ</t>
    </rPh>
    <rPh sb="2" eb="4">
      <t>ハンダン</t>
    </rPh>
    <phoneticPr fontId="2"/>
  </si>
  <si>
    <t>部会№</t>
    <rPh sb="0" eb="2">
      <t>ブカイ</t>
    </rPh>
    <phoneticPr fontId="2"/>
  </si>
  <si>
    <t>会議所担当部会</t>
    <rPh sb="5" eb="7">
      <t>ブカイ</t>
    </rPh>
    <phoneticPr fontId="2"/>
  </si>
  <si>
    <t>会議所担当課</t>
    <rPh sb="0" eb="3">
      <t>カイギショ</t>
    </rPh>
    <rPh sb="3" eb="6">
      <t>タントウカ</t>
    </rPh>
    <phoneticPr fontId="2"/>
  </si>
  <si>
    <t>会議所担当者</t>
    <rPh sb="0" eb="3">
      <t>カイギショ</t>
    </rPh>
    <rPh sb="3" eb="6">
      <t>タントウシャ</t>
    </rPh>
    <phoneticPr fontId="2"/>
  </si>
  <si>
    <t>回答要否</t>
    <rPh sb="0" eb="2">
      <t>カイトウ</t>
    </rPh>
    <rPh sb="2" eb="4">
      <t>ヨウヒ</t>
    </rPh>
    <phoneticPr fontId="2"/>
  </si>
  <si>
    <t>回答/実現性</t>
    <rPh sb="0" eb="2">
      <t>カイトウ</t>
    </rPh>
    <phoneticPr fontId="2"/>
  </si>
  <si>
    <t>回答/速度</t>
    <rPh sb="0" eb="2">
      <t>カイトウ</t>
    </rPh>
    <phoneticPr fontId="2"/>
  </si>
  <si>
    <t>市回答</t>
    <rPh sb="0" eb="1">
      <t>シ</t>
    </rPh>
    <rPh sb="1" eb="3">
      <t>カイトウ</t>
    </rPh>
    <phoneticPr fontId="2"/>
  </si>
  <si>
    <t>市担当部局</t>
    <rPh sb="3" eb="5">
      <t>ブキョク</t>
    </rPh>
    <phoneticPr fontId="2"/>
  </si>
  <si>
    <t>市担当者</t>
    <rPh sb="3" eb="4">
      <t>シャ</t>
    </rPh>
    <phoneticPr fontId="2"/>
  </si>
  <si>
    <t>21</t>
  </si>
  <si>
    <t>001</t>
  </si>
  <si>
    <t>1-（1）コロナ禍からの経済回復に向けた支援策</t>
    <rPh sb="20" eb="22">
      <t>シエン</t>
    </rPh>
    <rPh sb="22" eb="23">
      <t>サク</t>
    </rPh>
    <phoneticPr fontId="2"/>
  </si>
  <si>
    <t>1　事業承継に向けたさらなる支援と事業承継・用途への支援</t>
    <rPh sb="2" eb="4">
      <t>ジギョウ</t>
    </rPh>
    <rPh sb="4" eb="6">
      <t>ショウケイ</t>
    </rPh>
    <rPh sb="7" eb="8">
      <t>ム</t>
    </rPh>
    <rPh sb="14" eb="16">
      <t>シエン</t>
    </rPh>
    <rPh sb="17" eb="19">
      <t>ジギョウ</t>
    </rPh>
    <rPh sb="19" eb="21">
      <t>ショウケイ</t>
    </rPh>
    <rPh sb="22" eb="24">
      <t>ヨウト</t>
    </rPh>
    <rPh sb="26" eb="28">
      <t>シエン</t>
    </rPh>
    <phoneticPr fontId="2"/>
  </si>
  <si>
    <t>①公共料金や市税の減免・納税猶予の継続</t>
    <rPh sb="1" eb="3">
      <t>コウキョウ</t>
    </rPh>
    <rPh sb="3" eb="5">
      <t>リョウキン</t>
    </rPh>
    <rPh sb="6" eb="7">
      <t>シ</t>
    </rPh>
    <rPh sb="7" eb="8">
      <t>ゼイ</t>
    </rPh>
    <rPh sb="9" eb="11">
      <t>ゲンメン</t>
    </rPh>
    <rPh sb="12" eb="14">
      <t>ノウゼイ</t>
    </rPh>
    <rPh sb="14" eb="16">
      <t>ユウヨ</t>
    </rPh>
    <rPh sb="17" eb="19">
      <t>ケイゾク</t>
    </rPh>
    <phoneticPr fontId="2"/>
  </si>
  <si>
    <t>8,9</t>
    <phoneticPr fontId="2"/>
  </si>
  <si>
    <t>会議所</t>
    <rPh sb="0" eb="3">
      <t>カイギショ</t>
    </rPh>
    <phoneticPr fontId="2"/>
  </si>
  <si>
    <t>地域振興課</t>
    <rPh sb="0" eb="2">
      <t>チイキ</t>
    </rPh>
    <rPh sb="2" eb="4">
      <t>シンコウ</t>
    </rPh>
    <rPh sb="4" eb="5">
      <t>カ</t>
    </rPh>
    <phoneticPr fontId="2"/>
  </si>
  <si>
    <t>遠藤</t>
    <rPh sb="0" eb="2">
      <t>エンドウ</t>
    </rPh>
    <phoneticPr fontId="2"/>
  </si>
  <si>
    <t>要</t>
    <rPh sb="0" eb="1">
      <t>ヨウ</t>
    </rPh>
    <phoneticPr fontId="2"/>
  </si>
  <si>
    <t>Ｃ</t>
  </si>
  <si>
    <t>重点要望事項</t>
    <rPh sb="0" eb="2">
      <t>ジュウテン</t>
    </rPh>
    <rPh sb="2" eb="4">
      <t>ヨウボウ</t>
    </rPh>
    <rPh sb="4" eb="6">
      <t>ジコウ</t>
    </rPh>
    <phoneticPr fontId="2"/>
  </si>
  <si>
    <t>Ｄ</t>
  </si>
  <si>
    <t>Ａ</t>
  </si>
  <si>
    <t>　この度の要望である市税の減免・納税猶予の継続でありますが、現在、新型コロナウィルス感染症に伴う緊急経済対策として、国では地方税の税制上の措置を講じられております。
　その中で徴収については、徴収猶予の特例制度があり、新型コロナウィルスの影響により事業等に係る収入に相当の減少があった場合は1年間、地方税の猶予を受けることができ、現在本市においても対応しているところでございます。
　そのほか、減免では固定資産税について、中小企業者等に対して令和３年度課税の1年分に限り、償却資産及び事業用家屋に係る固定資産税及び都市計画税の課税標準を2分の１又はゼロとする軽減措置が創設されており、本市においても令和３年度課税分において、該当事業者等への対応をしてまいります。
　この二つの地方税法上の措置について、現状、徴収猶予の特例は納期限が令和2年2月末から令和3年１月末の市税が対象となり、1年間の猶予、固定資産税の軽減措置は令和3年度課税分が対象となっています。
　しかしながら、さらなる新型コロナウィルス感染症拡大の影響により、国において徴収猶予の期間延長等が検討されているという情報もあり、今後の法改正等含めて国の動向等に注視し、本市としましても適切に対応してまいりたいと考えております。
　なお、仮にこの度の特例措置が延長等なされない場合においては、従来から地方税法に規定されている納税の猶予等を適用し、納税相談を受けながら柔軟な対応を行ってまいりたいと考えております。</t>
    <phoneticPr fontId="2"/>
  </si>
  <si>
    <t>財政部納税課</t>
    <rPh sb="0" eb="2">
      <t>ザイセイ</t>
    </rPh>
    <rPh sb="2" eb="3">
      <t>ブ</t>
    </rPh>
    <rPh sb="3" eb="6">
      <t>ノウゼイカ</t>
    </rPh>
    <phoneticPr fontId="2"/>
  </si>
  <si>
    <t>相木</t>
    <rPh sb="0" eb="2">
      <t>アイキ</t>
    </rPh>
    <phoneticPr fontId="2"/>
  </si>
  <si>
    <t>84-4064</t>
    <phoneticPr fontId="2"/>
  </si>
  <si>
    <t>002</t>
    <phoneticPr fontId="2"/>
  </si>
  <si>
    <t>　コロナ禍において売上の減少した事業者における新規融資につきましては、日本政策金融公庫が当初３年間の実質無利子の特別貸付を行っているところでございます。
　民間金融機関でも市のセーフティネット保証及び危機関連保証の認定を受けた法人及び個人事業主は当初３年間の利子と融資期間中の保証料について、一部または全額を国・道が負担する制度がございます。
　本市におきましても、本制度について事業者へ引き続き周知を行うほか、貸し手である日本政策金融公庫や市内金融機関と連携し、市内中小企業者等における資金需要に対応できるよう、取り組んでまいりたいと考えております。</t>
  </si>
  <si>
    <t>産業経済部商業振興課</t>
    <rPh sb="0" eb="2">
      <t>サンギョウ</t>
    </rPh>
    <rPh sb="2" eb="4">
      <t>ケイザイ</t>
    </rPh>
    <rPh sb="4" eb="5">
      <t>ブ</t>
    </rPh>
    <rPh sb="5" eb="7">
      <t>ショウギョウ</t>
    </rPh>
    <rPh sb="7" eb="9">
      <t>シンコウ</t>
    </rPh>
    <rPh sb="9" eb="10">
      <t>カ</t>
    </rPh>
    <phoneticPr fontId="1"/>
  </si>
  <si>
    <t>新田</t>
    <rPh sb="0" eb="2">
      <t>ニッタ</t>
    </rPh>
    <phoneticPr fontId="2"/>
  </si>
  <si>
    <t>32-6445</t>
  </si>
  <si>
    <t>003</t>
  </si>
  <si>
    <t xml:space="preserve">  市では、国や北海道で実施しているテレワークの導入や普及に向けた支援事業（専門家による相談や補助制度）について、ホームページやコロナ関連支援策リーフレットに掲載するなど、市内事業者に対して周知しております。
　また、市で実施している「離職防止等処遇改善事業」では、専門家による個別コンサルティングなどの支援を行っており、希望があれば、ITコーディネーターや社会保険労務士などの専門家がテレワークの導入のための支援も実施することが可能です。
</t>
    <rPh sb="215" eb="217">
      <t>カノウ</t>
    </rPh>
    <phoneticPr fontId="2"/>
  </si>
  <si>
    <t>産業経済部工業・雇用振興課</t>
    <rPh sb="0" eb="2">
      <t>サンギョウ</t>
    </rPh>
    <rPh sb="2" eb="4">
      <t>ケイザイ</t>
    </rPh>
    <rPh sb="4" eb="5">
      <t>ブ</t>
    </rPh>
    <rPh sb="5" eb="7">
      <t>コウギョウ</t>
    </rPh>
    <rPh sb="8" eb="10">
      <t>コヨウ</t>
    </rPh>
    <rPh sb="10" eb="12">
      <t>シンコウ</t>
    </rPh>
    <rPh sb="12" eb="13">
      <t>カ</t>
    </rPh>
    <phoneticPr fontId="1"/>
  </si>
  <si>
    <t>齋藤</t>
    <rPh sb="0" eb="2">
      <t>サイトウ</t>
    </rPh>
    <phoneticPr fontId="2"/>
  </si>
  <si>
    <t>32-6436</t>
  </si>
  <si>
    <t>004</t>
  </si>
  <si>
    <t>④円滑な事業承継・譲渡への支援</t>
    <rPh sb="1" eb="3">
      <t>エンカツ</t>
    </rPh>
    <rPh sb="4" eb="6">
      <t>ジギョウ</t>
    </rPh>
    <rPh sb="6" eb="8">
      <t>ショウケイ</t>
    </rPh>
    <rPh sb="9" eb="11">
      <t>ジョウト</t>
    </rPh>
    <rPh sb="13" eb="15">
      <t>シエン</t>
    </rPh>
    <phoneticPr fontId="2"/>
  </si>
  <si>
    <t>Ｂ</t>
  </si>
  <si>
    <t>　中小企業に対する事業承継支援につきましては、苫小牧市中小企業振興計画においても３本柱として位置づけており、2019年中小企業白書に明記されているとおり、昨今企業経営者の高齢化が進み、それに伴い休廃業・解散件数が増加し中小企業・小規模事業者の数は年々減少傾向にあります。
　今後の我が国の経済を持続的に成長するためには、企業等がこれまで培ってきた、未来に残すべき価値を見極め、事業や経営資源を次世代に引き継ぐことが重要であり、事業承継を円滑に進めることは、中小企業施策においても最重要課題の１つとして認識しております。
　今後につきましては、引き続き貴商工会議所及び北海道、北海道中小企業総合支援センター、北海道事業引継ぎ支援センター等と連携し、事業承継の支援に取り組んでまいりたいと考えております。</t>
  </si>
  <si>
    <t>005</t>
  </si>
  <si>
    <t>006</t>
  </si>
  <si>
    <t>32-6448</t>
  </si>
  <si>
    <t>007</t>
  </si>
  <si>
    <t>3　最低限の感染者情報の開示</t>
    <phoneticPr fontId="2"/>
  </si>
  <si>
    <t>　北海道では、国の基準を基に感染者情報を公表しておりますが、保健所単位での公表とするよう、現在北海道に申入れを行っているところです。今後におきましても、市民の安心につながるような情報の開示について、引き続き申入れを行ってまいります。</t>
    <rPh sb="1" eb="4">
      <t>ホッカイドウ</t>
    </rPh>
    <rPh sb="7" eb="8">
      <t>クニ</t>
    </rPh>
    <rPh sb="9" eb="11">
      <t>キジュン</t>
    </rPh>
    <rPh sb="12" eb="13">
      <t>モト</t>
    </rPh>
    <rPh sb="14" eb="17">
      <t>カンセンシャ</t>
    </rPh>
    <rPh sb="17" eb="19">
      <t>ジョウホウ</t>
    </rPh>
    <rPh sb="20" eb="22">
      <t>コウヒョウ</t>
    </rPh>
    <rPh sb="37" eb="39">
      <t>コウヒョウ</t>
    </rPh>
    <rPh sb="45" eb="47">
      <t>ゲンザイ</t>
    </rPh>
    <rPh sb="47" eb="50">
      <t>ホッカイドウ</t>
    </rPh>
    <rPh sb="51" eb="53">
      <t>モウシイ</t>
    </rPh>
    <rPh sb="55" eb="56">
      <t>オコナ</t>
    </rPh>
    <rPh sb="66" eb="68">
      <t>コンゴ</t>
    </rPh>
    <rPh sb="89" eb="91">
      <t>ジョウホウ</t>
    </rPh>
    <rPh sb="92" eb="94">
      <t>カイジ</t>
    </rPh>
    <rPh sb="99" eb="100">
      <t>ヒ</t>
    </rPh>
    <rPh sb="101" eb="102">
      <t>ツヅ</t>
    </rPh>
    <rPh sb="103" eb="105">
      <t>モウシイ</t>
    </rPh>
    <rPh sb="107" eb="108">
      <t>オコナ</t>
    </rPh>
    <phoneticPr fontId="2"/>
  </si>
  <si>
    <t>健康こども部健康支援課</t>
    <rPh sb="0" eb="2">
      <t>ケンコウ</t>
    </rPh>
    <rPh sb="5" eb="6">
      <t>ブ</t>
    </rPh>
    <rPh sb="6" eb="8">
      <t>ケンコウ</t>
    </rPh>
    <rPh sb="8" eb="10">
      <t>シエン</t>
    </rPh>
    <rPh sb="10" eb="11">
      <t>カ</t>
    </rPh>
    <phoneticPr fontId="1"/>
  </si>
  <si>
    <t>櫻井</t>
    <rPh sb="0" eb="2">
      <t>サクライ</t>
    </rPh>
    <phoneticPr fontId="2"/>
  </si>
  <si>
    <t>32-6407</t>
    <phoneticPr fontId="2"/>
  </si>
  <si>
    <t>20</t>
  </si>
  <si>
    <t>1,2,7</t>
    <phoneticPr fontId="2"/>
  </si>
  <si>
    <t>前田</t>
    <rPh sb="0" eb="2">
      <t>マエダ</t>
    </rPh>
    <phoneticPr fontId="2"/>
  </si>
  <si>
    <t>32-6046</t>
  </si>
  <si>
    <t>新規要望事項</t>
    <rPh sb="0" eb="2">
      <t>シンキ</t>
    </rPh>
    <rPh sb="2" eb="4">
      <t>ヨウボウ</t>
    </rPh>
    <rPh sb="4" eb="6">
      <t>ジコウ</t>
    </rPh>
    <phoneticPr fontId="2"/>
  </si>
  <si>
    <t>058</t>
    <phoneticPr fontId="2"/>
  </si>
  <si>
    <t>1-（3）利便性向上に向けた道路整備等の推進</t>
    <phoneticPr fontId="2"/>
  </si>
  <si>
    <t>1　苫小牧登別通(仮称)の道道昇格と接続整備　　　　　　　　　　　　　　　　　　　　　</t>
    <rPh sb="2" eb="5">
      <t>トマコマイ</t>
    </rPh>
    <rPh sb="5" eb="7">
      <t>ノボリベツ</t>
    </rPh>
    <rPh sb="7" eb="8">
      <t>ドオリ</t>
    </rPh>
    <rPh sb="9" eb="11">
      <t>カショウ</t>
    </rPh>
    <rPh sb="13" eb="15">
      <t>ドウドウ</t>
    </rPh>
    <rPh sb="15" eb="17">
      <t>ショウカク</t>
    </rPh>
    <rPh sb="18" eb="20">
      <t>セツゾク</t>
    </rPh>
    <rPh sb="20" eb="22">
      <t>セイビ</t>
    </rPh>
    <phoneticPr fontId="2"/>
  </si>
  <si>
    <t>削20058</t>
    <rPh sb="0" eb="1">
      <t>サク</t>
    </rPh>
    <phoneticPr fontId="2"/>
  </si>
  <si>
    <t>4、6</t>
    <phoneticPr fontId="2"/>
  </si>
  <si>
    <t>運輸交通部会/建設業部会</t>
    <rPh sb="0" eb="2">
      <t>ウンユ</t>
    </rPh>
    <rPh sb="2" eb="4">
      <t>コウツウ</t>
    </rPh>
    <rPh sb="4" eb="6">
      <t>ブカイ</t>
    </rPh>
    <rPh sb="7" eb="9">
      <t>ケンセツ</t>
    </rPh>
    <rPh sb="9" eb="10">
      <t>ギョウ</t>
    </rPh>
    <rPh sb="10" eb="12">
      <t>ブカイ</t>
    </rPh>
    <phoneticPr fontId="2"/>
  </si>
  <si>
    <t>芹澤</t>
    <rPh sb="0" eb="2">
      <t>セリザワ</t>
    </rPh>
    <phoneticPr fontId="2"/>
  </si>
  <si>
    <t>・白老町と本市を結ぶ広域幹線道路は、現状では国道３６号の１ルートのみとなっております。
・2020年３月に国道３６号の４車線化が完成したことに加え、苫小牧登別通(仮称)の実現により、東胆振地域の道路ネットワークが更に強化され、噴火や津波など災害時の避難に対する地域の安全・安心の確保につながるものとなります。
　また、2020年７月12日に開業したウポポイ（民族共生象徴空間）との連携強化が可能となり、東胆振地域の広域的な観光産業の進展などにも寄与するものと考えております。
・これまでも白老町と連携しながら、本市の最重点要望事項として北海道に対して道道昇格による整備を要望しておりますが、今後もこの活動を継続していく考えとしております。</t>
    <rPh sb="75" eb="78">
      <t>トマコマイ</t>
    </rPh>
    <rPh sb="82" eb="84">
      <t>カショウ</t>
    </rPh>
    <phoneticPr fontId="2"/>
  </si>
  <si>
    <t>総合政策部まちづくり推進課</t>
    <rPh sb="0" eb="5">
      <t>ソウゴウセイサクブ</t>
    </rPh>
    <rPh sb="10" eb="13">
      <t>スイシンカ</t>
    </rPh>
    <phoneticPr fontId="1"/>
  </si>
  <si>
    <t>継続要望事項</t>
    <rPh sb="0" eb="2">
      <t>ケイゾク</t>
    </rPh>
    <rPh sb="2" eb="4">
      <t>ヨウボウ</t>
    </rPh>
    <rPh sb="4" eb="6">
      <t>ジコウ</t>
    </rPh>
    <phoneticPr fontId="2"/>
  </si>
  <si>
    <t>064</t>
    <phoneticPr fontId="2"/>
  </si>
  <si>
    <t>削20064</t>
    <phoneticPr fontId="2"/>
  </si>
  <si>
    <t>伊藤</t>
    <rPh sb="0" eb="2">
      <t>イトウ</t>
    </rPh>
    <phoneticPr fontId="2"/>
  </si>
  <si>
    <t>32-6473</t>
  </si>
  <si>
    <t>115</t>
  </si>
  <si>
    <t>削20115</t>
    <phoneticPr fontId="2"/>
  </si>
  <si>
    <t xml:space="preserve">・当市の中心部～東部にかけての地域については、ＪＲ室蘭本線を挟み、主要な幹線道路である国道36号と道道苫小牧上厚真線(臨海北通)が東西に走行しております。
・当該地域におけるＪＲ室蘭本線にかかる跨線橋については、国道36号の中野跨線橋と市道臨港１号線の港跨線橋があり、それら区間約4.2kmについては踏切を含めてＪＲを横断する道路は確保されておらず、鉄路をまたぎ往来するためには、両跨線橋へ迂回する必要があります。
・西港区周辺に立地する各企業における災害時への備えとしては、災害発生時の避難経路や方法等について、立地場所等個別の条件に応じる支援等を行っております。
・流通の面や災害時対応等を考慮し、対象地周辺における南北接続道路の有用性は認識しておりますので、実現に向け北海道の協力が得られるよう相談していきたいと考えております。
</t>
    <rPh sb="80" eb="82">
      <t>トウガイ</t>
    </rPh>
    <rPh sb="82" eb="84">
      <t>チイキ</t>
    </rPh>
    <phoneticPr fontId="2"/>
  </si>
  <si>
    <t>085</t>
  </si>
  <si>
    <t>1-（4）物流効率化に向けた港湾機能の強化・整備</t>
    <phoneticPr fontId="2"/>
  </si>
  <si>
    <t>1　東港区機能進展のためのインフラ整備 　　　　　　　　・通信回線網の充実及び強化　　　　　　　　　　　　　　　　　　　</t>
    <rPh sb="2" eb="3">
      <t>ヒガシ</t>
    </rPh>
    <rPh sb="3" eb="4">
      <t>コウ</t>
    </rPh>
    <rPh sb="4" eb="5">
      <t>ク</t>
    </rPh>
    <rPh sb="5" eb="7">
      <t>キノウ</t>
    </rPh>
    <rPh sb="7" eb="9">
      <t>シンテン</t>
    </rPh>
    <rPh sb="17" eb="19">
      <t>セイビ</t>
    </rPh>
    <rPh sb="29" eb="31">
      <t>ツウシン</t>
    </rPh>
    <rPh sb="31" eb="33">
      <t>カイセン</t>
    </rPh>
    <rPh sb="33" eb="34">
      <t>モウ</t>
    </rPh>
    <rPh sb="35" eb="37">
      <t>ジュウジツ</t>
    </rPh>
    <rPh sb="37" eb="38">
      <t>オヨ</t>
    </rPh>
    <rPh sb="39" eb="41">
      <t>キョウカ</t>
    </rPh>
    <phoneticPr fontId="2"/>
  </si>
  <si>
    <t>削20085</t>
    <rPh sb="0" eb="1">
      <t>サク</t>
    </rPh>
    <phoneticPr fontId="2"/>
  </si>
  <si>
    <t>9,11</t>
    <phoneticPr fontId="2"/>
  </si>
  <si>
    <t>運輸交通部会</t>
    <rPh sb="0" eb="2">
      <t>ウンユ</t>
    </rPh>
    <rPh sb="2" eb="4">
      <t>コウツウ</t>
    </rPh>
    <rPh sb="4" eb="6">
      <t>ブカイ</t>
    </rPh>
    <phoneticPr fontId="2"/>
  </si>
  <si>
    <t>　これまでは本市所有の設備でＢフレッツベーシックタイプを各企業に提供しておりましたが、令和3年2月からＮＴＴ所有の設備でフレッツ光ネクストファミリータイプでの提供が開始されます。このことにより、月額コストが削減されることやひかり電話等の利用が可能になること、回線速度が上がること、利用範囲が拡大される等のメリットがあり、以前の回線より充実したサービスが提供されるものと考えております。</t>
    <phoneticPr fontId="2"/>
  </si>
  <si>
    <t>産業経済部港湾・企業振興課</t>
    <rPh sb="0" eb="2">
      <t>サンギョウ</t>
    </rPh>
    <rPh sb="2" eb="4">
      <t>ケイザイ</t>
    </rPh>
    <rPh sb="4" eb="5">
      <t>ブ</t>
    </rPh>
    <rPh sb="5" eb="7">
      <t>コウワン</t>
    </rPh>
    <rPh sb="8" eb="13">
      <t>キギョウシンコウカ</t>
    </rPh>
    <phoneticPr fontId="1"/>
  </si>
  <si>
    <t>32-6438</t>
  </si>
  <si>
    <t>うち要回答</t>
    <rPh sb="2" eb="3">
      <t>ヨウ</t>
    </rPh>
    <rPh sb="3" eb="5">
      <t>カイトウ</t>
    </rPh>
    <phoneticPr fontId="2"/>
  </si>
  <si>
    <t>086</t>
    <phoneticPr fontId="2"/>
  </si>
  <si>
    <t>1　東港区機能進展のためのインフラ整備 　　　　　　　　・上下水道設備の充実及び強化　　　　　　　　　　　　</t>
    <rPh sb="2" eb="3">
      <t>ヒガシ</t>
    </rPh>
    <rPh sb="3" eb="4">
      <t>コウ</t>
    </rPh>
    <rPh sb="4" eb="5">
      <t>ク</t>
    </rPh>
    <rPh sb="5" eb="7">
      <t>キノウ</t>
    </rPh>
    <rPh sb="7" eb="9">
      <t>シンテン</t>
    </rPh>
    <rPh sb="17" eb="19">
      <t>セイビ</t>
    </rPh>
    <rPh sb="29" eb="31">
      <t>ジョウゲ</t>
    </rPh>
    <rPh sb="31" eb="33">
      <t>スイドウ</t>
    </rPh>
    <rPh sb="33" eb="35">
      <t>セツビ</t>
    </rPh>
    <rPh sb="36" eb="38">
      <t>ジュウジツ</t>
    </rPh>
    <rPh sb="38" eb="39">
      <t>オヨ</t>
    </rPh>
    <rPh sb="40" eb="42">
      <t>キョウカ</t>
    </rPh>
    <phoneticPr fontId="2"/>
  </si>
  <si>
    <t>削20086</t>
  </si>
  <si>
    <t>008</t>
    <phoneticPr fontId="2"/>
  </si>
  <si>
    <t>092</t>
    <phoneticPr fontId="2"/>
  </si>
  <si>
    <t>削20092</t>
    <phoneticPr fontId="2"/>
  </si>
  <si>
    <t>011</t>
  </si>
  <si>
    <t>産業経済部工業・雇用振興課</t>
    <rPh sb="0" eb="2">
      <t>サンギョウ</t>
    </rPh>
    <rPh sb="2" eb="4">
      <t>ケイザイ</t>
    </rPh>
    <rPh sb="4" eb="5">
      <t>ブ</t>
    </rPh>
    <rPh sb="5" eb="7">
      <t>コウギョウ</t>
    </rPh>
    <rPh sb="8" eb="10">
      <t>コヨウ</t>
    </rPh>
    <rPh sb="10" eb="12">
      <t>シンコウ</t>
    </rPh>
    <rPh sb="12" eb="13">
      <t>カ</t>
    </rPh>
    <phoneticPr fontId="2"/>
  </si>
  <si>
    <t>うち変更なければ回答不要</t>
    <rPh sb="2" eb="4">
      <t>ヘンコウ</t>
    </rPh>
    <rPh sb="8" eb="10">
      <t>カイトウ</t>
    </rPh>
    <rPh sb="10" eb="12">
      <t>フヨウ</t>
    </rPh>
    <phoneticPr fontId="2"/>
  </si>
  <si>
    <t>009</t>
    <phoneticPr fontId="2"/>
  </si>
  <si>
    <t>8,9,11</t>
    <phoneticPr fontId="2"/>
  </si>
  <si>
    <t xml:space="preserve">　コワーキングスペースにつきましては、個人事業者や起業家、在宅勤務が許可されている会社員、ノマドワーカーといったように、場所の縛りがない環境で働いている人たちによる作業場兼社交・懇親スペースとなっており、定期的にイベントを行ったりといった試みを行いながら、参加者同士のコミュニティ育成を重要視するものと認識しております。
　福岡県福岡市では、コワーキングスペースやシェアオフィスを活用し、民間企業と協力しながら、IT業界を中心とした起業家や個人事業主の育成に取り組み、実績を上げているところでございます。
　本市におきましては、既に民間事業者がコワーキングスペースの運営を行っているところでございますので、コワーキングスペースの有効性や活用について、民間と連携しながら情報収集し、取り組んでまいりたいと考えております。　
</t>
    <rPh sb="328" eb="330">
      <t>レンケイ</t>
    </rPh>
    <phoneticPr fontId="2"/>
  </si>
  <si>
    <t>朝倉</t>
    <rPh sb="0" eb="2">
      <t>アサクラ</t>
    </rPh>
    <phoneticPr fontId="2"/>
  </si>
  <si>
    <t>計</t>
    <rPh sb="0" eb="1">
      <t>ケイ</t>
    </rPh>
    <phoneticPr fontId="2"/>
  </si>
  <si>
    <t>010</t>
    <phoneticPr fontId="2"/>
  </si>
  <si>
    <t>青年部</t>
    <rPh sb="0" eb="2">
      <t>セイネン</t>
    </rPh>
    <rPh sb="2" eb="3">
      <t>ブ</t>
    </rPh>
    <phoneticPr fontId="2"/>
  </si>
  <si>
    <t>　中小企業の活力の維持及び強化を図るため、苫小牧市中小企業振興条例に基づき設置している「苫小牧市中小企業振興審議会」の中でも、中小企業者を支援する方向性及び課題解決に向けた具体的な支援方法の検討など、様々な角度から議論している中、創業支援センターのような場所を創設し、多くの人が集まり、情報が得られる場所がある事で、新しい事業や産業の創出が生まれるとの意見も出ているところでございます。
　今後につきましては、他市の状況や本市でのニーズについて情報収集を行っていくとともに、各経済団体との連携を図りながら、多くの人が集まる場所作りと共に、その場所で行うソフト面においても新規創業や新産業創出につながるよう、取り組んでまいりたいと考えております。</t>
  </si>
  <si>
    <t>011</t>
    <phoneticPr fontId="2"/>
  </si>
  <si>
    <t>中村</t>
    <rPh sb="0" eb="2">
      <t>ナカムラ</t>
    </rPh>
    <phoneticPr fontId="2"/>
  </si>
  <si>
    <t>本市の人口は、減少傾向にあることから、転勤等による移住者にも家族で転入していただき、1人でも多くの方に居住していただくことが望ましいと考えています。
単身赴任者においては、それぞれの家庭の事情を考慮した上でのことと思いますが、本市としては、子育て環境や暮らしやすさ等を向上し、家族と共に転居し、定住していただけるよう取組を進めます。</t>
    <rPh sb="0" eb="2">
      <t>ホンシ</t>
    </rPh>
    <rPh sb="3" eb="5">
      <t>ジンコウ</t>
    </rPh>
    <rPh sb="7" eb="9">
      <t>ゲンショウ</t>
    </rPh>
    <rPh sb="9" eb="11">
      <t>ケイコウ</t>
    </rPh>
    <rPh sb="19" eb="21">
      <t>テンキン</t>
    </rPh>
    <rPh sb="21" eb="22">
      <t>トウ</t>
    </rPh>
    <rPh sb="25" eb="27">
      <t>イジュウ</t>
    </rPh>
    <rPh sb="27" eb="28">
      <t>シャ</t>
    </rPh>
    <rPh sb="30" eb="32">
      <t>カゾク</t>
    </rPh>
    <rPh sb="33" eb="35">
      <t>テンニュウ</t>
    </rPh>
    <rPh sb="51" eb="53">
      <t>キョジュウ</t>
    </rPh>
    <rPh sb="62" eb="63">
      <t>ノゾ</t>
    </rPh>
    <rPh sb="67" eb="68">
      <t>カンガ</t>
    </rPh>
    <rPh sb="75" eb="77">
      <t>タンシン</t>
    </rPh>
    <rPh sb="77" eb="79">
      <t>フニン</t>
    </rPh>
    <rPh sb="79" eb="80">
      <t>シャ</t>
    </rPh>
    <rPh sb="91" eb="93">
      <t>カテイ</t>
    </rPh>
    <rPh sb="94" eb="96">
      <t>ジジョウ</t>
    </rPh>
    <rPh sb="97" eb="99">
      <t>コウリョ</t>
    </rPh>
    <rPh sb="101" eb="102">
      <t>ウエ</t>
    </rPh>
    <rPh sb="107" eb="108">
      <t>オモ</t>
    </rPh>
    <rPh sb="113" eb="115">
      <t>ホンシ</t>
    </rPh>
    <rPh sb="120" eb="122">
      <t>コソダ</t>
    </rPh>
    <rPh sb="123" eb="125">
      <t>カンキョウ</t>
    </rPh>
    <rPh sb="126" eb="127">
      <t>ク</t>
    </rPh>
    <rPh sb="132" eb="133">
      <t>ナド</t>
    </rPh>
    <rPh sb="134" eb="136">
      <t>コウジョウ</t>
    </rPh>
    <rPh sb="138" eb="140">
      <t>カゾク</t>
    </rPh>
    <rPh sb="141" eb="142">
      <t>トモ</t>
    </rPh>
    <rPh sb="143" eb="145">
      <t>テンキョ</t>
    </rPh>
    <rPh sb="147" eb="149">
      <t>テイジュウ</t>
    </rPh>
    <rPh sb="158" eb="160">
      <t>トリクミ</t>
    </rPh>
    <rPh sb="161" eb="162">
      <t>スス</t>
    </rPh>
    <phoneticPr fontId="2"/>
  </si>
  <si>
    <t>総合政策部政策推進課</t>
    <rPh sb="0" eb="2">
      <t>ソウゴウ</t>
    </rPh>
    <rPh sb="2" eb="4">
      <t>セイサク</t>
    </rPh>
    <rPh sb="4" eb="5">
      <t>ブ</t>
    </rPh>
    <rPh sb="5" eb="7">
      <t>セイサク</t>
    </rPh>
    <rPh sb="7" eb="9">
      <t>スイシン</t>
    </rPh>
    <rPh sb="9" eb="10">
      <t>カ</t>
    </rPh>
    <phoneticPr fontId="1"/>
  </si>
  <si>
    <t>岡崎</t>
    <rPh sb="0" eb="2">
      <t>オカザキ</t>
    </rPh>
    <phoneticPr fontId="2"/>
  </si>
  <si>
    <t>32-6039</t>
  </si>
  <si>
    <t>012</t>
    <phoneticPr fontId="2"/>
  </si>
  <si>
    <t>総合政策部政策推進課
産業経済部港湾・企業振興課</t>
    <rPh sb="0" eb="2">
      <t>ソウゴウ</t>
    </rPh>
    <rPh sb="2" eb="4">
      <t>セイサク</t>
    </rPh>
    <rPh sb="4" eb="5">
      <t>ブ</t>
    </rPh>
    <rPh sb="5" eb="7">
      <t>セイサク</t>
    </rPh>
    <rPh sb="7" eb="9">
      <t>スイシン</t>
    </rPh>
    <rPh sb="9" eb="10">
      <t>カ</t>
    </rPh>
    <rPh sb="11" eb="13">
      <t>サンギョウ</t>
    </rPh>
    <rPh sb="13" eb="15">
      <t>ケイザイ</t>
    </rPh>
    <rPh sb="15" eb="16">
      <t>ブ</t>
    </rPh>
    <rPh sb="16" eb="18">
      <t>コウワン</t>
    </rPh>
    <rPh sb="19" eb="24">
      <t>キギョウシンコウカ</t>
    </rPh>
    <phoneticPr fontId="1"/>
  </si>
  <si>
    <t>岡崎
菊地</t>
    <rPh sb="0" eb="2">
      <t>オカザキ</t>
    </rPh>
    <rPh sb="3" eb="5">
      <t>キクチ</t>
    </rPh>
    <phoneticPr fontId="2"/>
  </si>
  <si>
    <t>32-6039
32-6438</t>
    <phoneticPr fontId="2"/>
  </si>
  <si>
    <t>013</t>
    <phoneticPr fontId="2"/>
  </si>
  <si>
    <t>Ｂ
（政策）
C
（港湾）</t>
    <rPh sb="3" eb="5">
      <t>セイサク</t>
    </rPh>
    <rPh sb="11" eb="13">
      <t>コウワン</t>
    </rPh>
    <phoneticPr fontId="2"/>
  </si>
  <si>
    <t xml:space="preserve">新型コロナウイルス感染症の影響により、様々な就労形態が普及していますが、ワーケーションは、訪問者が実際に本市で長期滞在をされることから、将来的に移住に結び付く関係人口としてとらえています。
ワーケーションについては、フェア等で苫小牧のアクセス性の良さ、豊かな自然、快適な生活環境等のPRを継続するとともに、事業者のニーズを見極めながら、取り組んで参りたいと考えております。
</t>
    <phoneticPr fontId="2"/>
  </si>
  <si>
    <t>014</t>
    <phoneticPr fontId="2"/>
  </si>
  <si>
    <t>三浦</t>
    <rPh sb="0" eb="2">
      <t>ミウラ</t>
    </rPh>
    <phoneticPr fontId="2"/>
  </si>
  <si>
    <t>015</t>
    <phoneticPr fontId="2"/>
  </si>
  <si>
    <t>8,9,10,11</t>
    <phoneticPr fontId="2"/>
  </si>
  <si>
    <t>2、8</t>
    <phoneticPr fontId="2"/>
  </si>
  <si>
    <t>食品飲食業部会/女性会</t>
    <rPh sb="0" eb="2">
      <t>ショクヒン</t>
    </rPh>
    <rPh sb="2" eb="4">
      <t>インショク</t>
    </rPh>
    <rPh sb="4" eb="5">
      <t>ギョウ</t>
    </rPh>
    <rPh sb="5" eb="7">
      <t>ブカイ</t>
    </rPh>
    <rPh sb="8" eb="10">
      <t>ジョセイ</t>
    </rPh>
    <rPh sb="10" eb="11">
      <t>カイ</t>
    </rPh>
    <phoneticPr fontId="2"/>
  </si>
  <si>
    <t>地域振興課</t>
    <rPh sb="0" eb="5">
      <t>チイキシンコウカ</t>
    </rPh>
    <phoneticPr fontId="2"/>
  </si>
  <si>
    <t>Ａ</t>
    <phoneticPr fontId="2"/>
  </si>
  <si>
    <t xml:space="preserve">国ではデジタル庁の創設を掲げており、高齢化や人口減少が顕著な昨今、行政手続きにおいてもデジタル化が急速に進んでいくことが予想されます。
本市としましては、令和２年４月より新たな５ヶ年計画としてスタートした、「苫小牧市地域情報化計画」のもと、デジタル技術の促進に取り組んでいるところです。
現在、ＡＩ（人工知能）やＲＰＡ（ロボテック・プロセス・オートメーション）の実証実験を行っており、令和３年度からの本格運用に向けて予算要求しているところです。
また、「公が保有するデータについて積極的に公開していく」、という官民データ活用推進基本法に基づき、オープンデータの公開を今年度中に予定しております。
今後も国や北海道、先進自治体等の動向を注視し、費用対効果の検討を行いながら、行政のデジタル技術の活用促進に努めて参りたいと考えております。
</t>
    <phoneticPr fontId="2"/>
  </si>
  <si>
    <t>総務部情報推進課
総務部マイナンバー主幹</t>
    <rPh sb="0" eb="2">
      <t>ソウム</t>
    </rPh>
    <rPh sb="2" eb="3">
      <t>ブ</t>
    </rPh>
    <rPh sb="3" eb="5">
      <t>ジョウホウ</t>
    </rPh>
    <rPh sb="5" eb="7">
      <t>スイシン</t>
    </rPh>
    <rPh sb="7" eb="8">
      <t>カ</t>
    </rPh>
    <rPh sb="10" eb="12">
      <t>ソウム</t>
    </rPh>
    <rPh sb="12" eb="13">
      <t>ブ</t>
    </rPh>
    <rPh sb="19" eb="21">
      <t>シュカン</t>
    </rPh>
    <phoneticPr fontId="1"/>
  </si>
  <si>
    <t>早勢
阿部</t>
    <rPh sb="0" eb="1">
      <t>ハヤ</t>
    </rPh>
    <rPh sb="1" eb="2">
      <t>セイ</t>
    </rPh>
    <rPh sb="4" eb="6">
      <t>アベ</t>
    </rPh>
    <phoneticPr fontId="2"/>
  </si>
  <si>
    <t>32-6196
32-6492</t>
    <phoneticPr fontId="2"/>
  </si>
  <si>
    <t xml:space="preserve">  外来受付につきましては、待ち時間短縮を目的に電子カルテシステムと連携した自動再来受付機を導入しております。
  新規患者受付につきましては、紹介状や症状の確認が必要なため、予約受付のIT化は難しいものと考えております。
  今後も窓口業務のオペレーション改善や患者サービスにつながる新技術についての情報を収集し、有効性を十分に見極めた上でＩＴ化を推進してまいります。
　</t>
    <rPh sb="88" eb="90">
      <t>ヨヤク</t>
    </rPh>
    <rPh sb="95" eb="96">
      <t>カ</t>
    </rPh>
    <phoneticPr fontId="2"/>
  </si>
  <si>
    <t>病院事務部経営管理課</t>
    <rPh sb="0" eb="2">
      <t>ビョウイン</t>
    </rPh>
    <rPh sb="2" eb="4">
      <t>ジム</t>
    </rPh>
    <rPh sb="4" eb="5">
      <t>ブ</t>
    </rPh>
    <rPh sb="5" eb="7">
      <t>ケイエイ</t>
    </rPh>
    <rPh sb="7" eb="9">
      <t>カンリ</t>
    </rPh>
    <rPh sb="9" eb="10">
      <t>カ</t>
    </rPh>
    <phoneticPr fontId="2"/>
  </si>
  <si>
    <t>那須</t>
    <rPh sb="0" eb="2">
      <t>ナス</t>
    </rPh>
    <phoneticPr fontId="2"/>
  </si>
  <si>
    <t>33-3131</t>
    <phoneticPr fontId="2"/>
  </si>
  <si>
    <t>016</t>
    <phoneticPr fontId="2"/>
  </si>
  <si>
    <t>総合政策部
秘書広報課</t>
    <rPh sb="0" eb="2">
      <t>ソウゴウ</t>
    </rPh>
    <rPh sb="2" eb="4">
      <t>セイサク</t>
    </rPh>
    <rPh sb="4" eb="5">
      <t>ブ</t>
    </rPh>
    <rPh sb="6" eb="8">
      <t>ヒショ</t>
    </rPh>
    <rPh sb="8" eb="11">
      <t>コウホウカ</t>
    </rPh>
    <phoneticPr fontId="1"/>
  </si>
  <si>
    <t>内2504</t>
    <rPh sb="0" eb="1">
      <t>ナイ</t>
    </rPh>
    <phoneticPr fontId="2"/>
  </si>
  <si>
    <t>017</t>
    <phoneticPr fontId="2"/>
  </si>
  <si>
    <t>7,8</t>
    <phoneticPr fontId="2"/>
  </si>
  <si>
    <t>大場</t>
    <rPh sb="0" eb="2">
      <t>オオバ</t>
    </rPh>
    <phoneticPr fontId="2"/>
  </si>
  <si>
    <t>027</t>
  </si>
  <si>
    <t>2-（4）外国人労働者雇用に関する支援策</t>
    <rPh sb="5" eb="7">
      <t>ガイコク</t>
    </rPh>
    <rPh sb="7" eb="8">
      <t>ジン</t>
    </rPh>
    <rPh sb="8" eb="11">
      <t>ロウドウシャ</t>
    </rPh>
    <rPh sb="11" eb="13">
      <t>コヨウ</t>
    </rPh>
    <rPh sb="14" eb="15">
      <t>カン</t>
    </rPh>
    <rPh sb="17" eb="19">
      <t>シエン</t>
    </rPh>
    <rPh sb="19" eb="20">
      <t>サク</t>
    </rPh>
    <phoneticPr fontId="2"/>
  </si>
  <si>
    <t>1　「特定技能」制度の拡充　　　　　　　　　　　　　　　　　・試験(技能評価試験及び日本語能力試験)の回数の増加</t>
    <rPh sb="3" eb="5">
      <t>トクテイ</t>
    </rPh>
    <rPh sb="5" eb="7">
      <t>ギノウ</t>
    </rPh>
    <rPh sb="8" eb="10">
      <t>セイド</t>
    </rPh>
    <rPh sb="11" eb="13">
      <t>カクジュウ</t>
    </rPh>
    <rPh sb="31" eb="33">
      <t>シケン</t>
    </rPh>
    <rPh sb="34" eb="36">
      <t>ギノウ</t>
    </rPh>
    <rPh sb="36" eb="38">
      <t>ヒョウカ</t>
    </rPh>
    <rPh sb="38" eb="40">
      <t>シケン</t>
    </rPh>
    <rPh sb="40" eb="41">
      <t>オヨ</t>
    </rPh>
    <rPh sb="42" eb="45">
      <t>ニホンゴ</t>
    </rPh>
    <rPh sb="45" eb="47">
      <t>ノウリョク</t>
    </rPh>
    <rPh sb="47" eb="49">
      <t>シケン</t>
    </rPh>
    <rPh sb="51" eb="53">
      <t>カイスウ</t>
    </rPh>
    <rPh sb="54" eb="56">
      <t>ゾウカ</t>
    </rPh>
    <phoneticPr fontId="2"/>
  </si>
  <si>
    <t>4,8,9,10</t>
    <phoneticPr fontId="2"/>
  </si>
  <si>
    <t xml:space="preserve">  苫小牧市内在住外国人は、1～２年で急に増加しており、主な原因は技能実習生の増によるもので、今年11月時点の外国人技能実習生は、300名超となっています。
　これに対し、在留資格「特定技能」は、平成31（2019）年4月に導入された新たな在留資格であり、令和2年4月1日から、国内試験の受験資格が拡大され、技能実習生や観光等の短期滞在で在留している方も受験が可能となりました。特定技能の受入れを希望する企業においては、広がることは期待されるところこですが、今年11月時点の市内の特定技能在留者は数名程度となっています。
</t>
    <rPh sb="237" eb="239">
      <t>シナイ</t>
    </rPh>
    <rPh sb="240" eb="242">
      <t>トクテイ</t>
    </rPh>
    <rPh sb="242" eb="244">
      <t>ギノウ</t>
    </rPh>
    <rPh sb="244" eb="246">
      <t>ザイリュウ</t>
    </rPh>
    <rPh sb="246" eb="247">
      <t>シャ</t>
    </rPh>
    <phoneticPr fontId="2"/>
  </si>
  <si>
    <t>　市内企業の外国人材活用は、増加しつつありますが、現在、特定技能については限定的です。現段階では、新型コロナウイルスの影響や企業における外国人活用の動向やニーズを注視しているところです。</t>
    <phoneticPr fontId="2"/>
  </si>
  <si>
    <t>訪日外国人旅行者や在留、就労する外国人が増加する中、外国人材の受入や共生のための取組は、市としても必要かつ重要な取組と考えております。
本市におきましても、現在は、新型コロナウイルスの影響下にありますが、それ以前は、ベトナム国籍を中心に、市内在住外国人住民が増加し続けていたところでございます。
そうした中、相談窓口の拡充や日本語教室の開催などによる日常生活への支援、また、市民との各種交流事業などのソフト事業を継続的に実施しながら、多文化交流の推進や在住外国人同士の交流の輪の拡大に努めております。
今後も、国際リゾート構想推進事業において、今年度策定中の国際交流拠点構想実施計画にも外国人材の活用や、外国人にとっても住みやすいまちづくりに向けた取組を位置付けながら、様々な施策に取り組んでまいりたいと考えております。</t>
    <phoneticPr fontId="2"/>
  </si>
  <si>
    <t>林</t>
    <rPh sb="0" eb="1">
      <t>ハヤシ</t>
    </rPh>
    <phoneticPr fontId="2"/>
  </si>
  <si>
    <t>32-6157</t>
  </si>
  <si>
    <t>033</t>
  </si>
  <si>
    <t>3-（1）苫小牧を支える
企業への支援策</t>
    <rPh sb="5" eb="8">
      <t>トマコマイ</t>
    </rPh>
    <rPh sb="9" eb="10">
      <t>ササ</t>
    </rPh>
    <rPh sb="13" eb="15">
      <t>キギョウ</t>
    </rPh>
    <rPh sb="17" eb="19">
      <t>シエン</t>
    </rPh>
    <rPh sb="19" eb="20">
      <t>サク</t>
    </rPh>
    <phoneticPr fontId="2"/>
  </si>
  <si>
    <t>公共事業予算枠確保</t>
    <phoneticPr fontId="2"/>
  </si>
  <si>
    <t>建設業部会</t>
    <rPh sb="0" eb="2">
      <t>ケンセツ</t>
    </rPh>
    <rPh sb="2" eb="3">
      <t>ギョウ</t>
    </rPh>
    <rPh sb="3" eb="5">
      <t>ブカイ</t>
    </rPh>
    <phoneticPr fontId="2"/>
  </si>
  <si>
    <t>山下</t>
    <rPh sb="0" eb="2">
      <t>ヤマシタ</t>
    </rPh>
    <phoneticPr fontId="2"/>
  </si>
  <si>
    <t>財政部財政課</t>
    <rPh sb="0" eb="2">
      <t>ザイセイ</t>
    </rPh>
    <rPh sb="2" eb="3">
      <t>ブ</t>
    </rPh>
    <rPh sb="3" eb="5">
      <t>ザイセイ</t>
    </rPh>
    <rPh sb="5" eb="6">
      <t>カ</t>
    </rPh>
    <phoneticPr fontId="2"/>
  </si>
  <si>
    <t>大宮</t>
    <rPh sb="0" eb="2">
      <t>オオミヤ</t>
    </rPh>
    <phoneticPr fontId="2"/>
  </si>
  <si>
    <t>32-6212</t>
    <phoneticPr fontId="2"/>
  </si>
  <si>
    <t>034</t>
  </si>
  <si>
    <t>各種公共工事の早期発注並びに施工時期の平準化</t>
    <rPh sb="0" eb="2">
      <t>カクシュ</t>
    </rPh>
    <rPh sb="2" eb="4">
      <t>コウキョウ</t>
    </rPh>
    <rPh sb="4" eb="6">
      <t>コウジ</t>
    </rPh>
    <rPh sb="7" eb="9">
      <t>ソウキ</t>
    </rPh>
    <rPh sb="9" eb="11">
      <t>ハッチュウ</t>
    </rPh>
    <rPh sb="11" eb="12">
      <t>ナラ</t>
    </rPh>
    <rPh sb="14" eb="16">
      <t>セコウ</t>
    </rPh>
    <rPh sb="16" eb="18">
      <t>ジキ</t>
    </rPh>
    <rPh sb="19" eb="22">
      <t>ヘイジュンカ</t>
    </rPh>
    <phoneticPr fontId="2"/>
  </si>
  <si>
    <t>8,11</t>
    <phoneticPr fontId="2"/>
  </si>
  <si>
    <t>建設業部会</t>
    <rPh sb="0" eb="3">
      <t>ケンセツギョウ</t>
    </rPh>
    <rPh sb="3" eb="5">
      <t>ブカイ</t>
    </rPh>
    <phoneticPr fontId="2"/>
  </si>
  <si>
    <r>
      <rPr>
        <sz val="12"/>
        <color rgb="FFFF0000"/>
        <rFont val="ＭＳ Ｐ明朝"/>
        <family val="1"/>
        <charset val="128"/>
      </rPr>
      <t>20)</t>
    </r>
    <r>
      <rPr>
        <sz val="12"/>
        <color theme="1"/>
        <rFont val="ＭＳ Ｐ明朝"/>
        <family val="1"/>
        <charset val="128"/>
      </rPr>
      <t>学校関係の工事を始めとする既存施設の改築や改修工事につき ましては、施設利用者の安全確保や作業上の観点から、施設利用のない期間や休日の施工が多くなりますことを御理解願います。公共事業の発注に当たりましては、債務負担行為等を活用し、早期発注や施工時期の平準化に努めてまいります。また、働き方改革や担い手確保の取組として、平成30年６月から試行している余裕期間制度は、通常の工期に30％以内かつ４か月以内の余裕期間を設け、受注者が余裕期間内で工事着手日を選択できる方式としており、受注者が建設資機材や建設労働者の計画的な確保により円滑な施工体制を確保できることから、対象工事の受注者の多くに活用されており、施工時期の平準化に一定の効果があるものと認識しております。</t>
    </r>
    <phoneticPr fontId="2"/>
  </si>
  <si>
    <t>財政部契約課</t>
    <rPh sb="0" eb="2">
      <t>ザイセイ</t>
    </rPh>
    <rPh sb="2" eb="3">
      <t>ブ</t>
    </rPh>
    <rPh sb="3" eb="5">
      <t>ケイヤク</t>
    </rPh>
    <rPh sb="5" eb="6">
      <t>カ</t>
    </rPh>
    <phoneticPr fontId="2"/>
  </si>
  <si>
    <t>035</t>
  </si>
  <si>
    <t>働き方改革や経済状況に対応した公共事業発注の推進と発注金額の適正化</t>
    <rPh sb="0" eb="1">
      <t>ハタラ</t>
    </rPh>
    <rPh sb="2" eb="3">
      <t>カタ</t>
    </rPh>
    <rPh sb="3" eb="5">
      <t>カイカク</t>
    </rPh>
    <rPh sb="6" eb="8">
      <t>ケイザイ</t>
    </rPh>
    <rPh sb="8" eb="10">
      <t>ジョウキョウ</t>
    </rPh>
    <rPh sb="11" eb="13">
      <t>タイオウ</t>
    </rPh>
    <rPh sb="15" eb="17">
      <t>コウキョウ</t>
    </rPh>
    <rPh sb="17" eb="19">
      <t>ジギョウ</t>
    </rPh>
    <rPh sb="19" eb="21">
      <t>ハッチュウ</t>
    </rPh>
    <rPh sb="22" eb="24">
      <t>スイシン</t>
    </rPh>
    <rPh sb="25" eb="27">
      <t>ハッチュウ</t>
    </rPh>
    <rPh sb="27" eb="29">
      <t>キンガク</t>
    </rPh>
    <rPh sb="30" eb="33">
      <t>テキセイカ</t>
    </rPh>
    <phoneticPr fontId="2"/>
  </si>
  <si>
    <t>削20035、削20037</t>
    <rPh sb="0" eb="1">
      <t>サク</t>
    </rPh>
    <rPh sb="7" eb="8">
      <t>サク</t>
    </rPh>
    <phoneticPr fontId="2"/>
  </si>
  <si>
    <t>038</t>
  </si>
  <si>
    <t>指定管理者に対する地場活用の推進</t>
    <phoneticPr fontId="2"/>
  </si>
  <si>
    <t>製造業部会</t>
    <rPh sb="0" eb="3">
      <t>セイゾウギョウ</t>
    </rPh>
    <rPh sb="3" eb="5">
      <t>ブカイ</t>
    </rPh>
    <phoneticPr fontId="2"/>
  </si>
  <si>
    <t>本市では、施設管理における緊急時の対応、地域経済の活性化等の観点から、「苫小牧市公の施設の指定管理者の指定等に関する指針」を定め、原則として、市内に事業所を有している団体であることを指定管理者の申請資格の一つとしています。また、指定管理者選定の際に、地場企業との事業協力や地域住民の雇用、地元からの資材等の調達など地域への貢献度を選定基準の一つとして設けています。さらに、毎年度実施する指定管理者のモニタリングにおいても、同様の評価項目を設けており、積極的な地域貢献を促しています。今後も、地域住民及び地域経済に配慮しながら、指定管理者制度を運用していきたいと考えております。</t>
    <rPh sb="62" eb="63">
      <t>サダ</t>
    </rPh>
    <phoneticPr fontId="2"/>
  </si>
  <si>
    <t>総務部行政監理室</t>
    <rPh sb="0" eb="2">
      <t>ソウム</t>
    </rPh>
    <rPh sb="2" eb="3">
      <t>ブ</t>
    </rPh>
    <rPh sb="3" eb="5">
      <t>ギョウセイ</t>
    </rPh>
    <rPh sb="5" eb="7">
      <t>カンリ</t>
    </rPh>
    <rPh sb="7" eb="8">
      <t>シツ</t>
    </rPh>
    <phoneticPr fontId="2"/>
  </si>
  <si>
    <t>浅野</t>
    <rPh sb="0" eb="2">
      <t>アサノ</t>
    </rPh>
    <phoneticPr fontId="2"/>
  </si>
  <si>
    <t>32-6169</t>
    <phoneticPr fontId="2"/>
  </si>
  <si>
    <t>043</t>
  </si>
  <si>
    <t>日本政策金融公庫苫小牧出張所の支店昇格</t>
    <phoneticPr fontId="2"/>
  </si>
  <si>
    <t>中小企業相談所</t>
    <rPh sb="0" eb="4">
      <t>チュウショウキギョウ</t>
    </rPh>
    <rPh sb="4" eb="7">
      <t>ソウダンジョ</t>
    </rPh>
    <phoneticPr fontId="2"/>
  </si>
  <si>
    <r>
      <rPr>
        <sz val="12"/>
        <color rgb="FFFF0000"/>
        <rFont val="ＭＳ Ｐ明朝"/>
        <family val="1"/>
        <charset val="128"/>
      </rPr>
      <t>20)</t>
    </r>
    <r>
      <rPr>
        <sz val="12"/>
        <color theme="1"/>
        <rFont val="ＭＳ Ｐ明朝"/>
        <family val="1"/>
        <charset val="128"/>
      </rPr>
      <t>日本政策金融公庫につきましては、昭和55年度の常設相談所 の設置以来、中小企業者への円滑な資金提供を通して、地元に密 着した公的金融機関として多大な貢献をしているものと認識してお ります。特に比較的低利で豊富なメニューは、小規模零細企業の 資金繰りを始め、創業を志す方への支援など幅広く、中小企業を 取り巻く厳しい経営環境の中でその機能はますます重要度を増し ているところから、一日も早い支店昇格を関係機関とともに働き掛 けてきたところであります。 
本要望につきましては、本市は国・道に対する重点事項として要 望しているところでございますので、引き続き貴商工会議所とも連 携しながら、支店昇格の実現に向け対応してまいりたいと考えてお ります。</t>
    </r>
    <phoneticPr fontId="2"/>
  </si>
  <si>
    <t>産業経済部商業振興課</t>
    <rPh sb="0" eb="2">
      <t>サンギョウ</t>
    </rPh>
    <rPh sb="2" eb="4">
      <t>ケイザイ</t>
    </rPh>
    <rPh sb="4" eb="5">
      <t>ブ</t>
    </rPh>
    <rPh sb="5" eb="7">
      <t>ショウギョウ</t>
    </rPh>
    <rPh sb="7" eb="9">
      <t>シンコウ</t>
    </rPh>
    <rPh sb="9" eb="10">
      <t>カ</t>
    </rPh>
    <phoneticPr fontId="2"/>
  </si>
  <si>
    <t>田中</t>
    <rPh sb="0" eb="2">
      <t>タナカ</t>
    </rPh>
    <phoneticPr fontId="2"/>
  </si>
  <si>
    <t>046</t>
  </si>
  <si>
    <t>苫小牧市中小企業創業サポート事業補助金の拡充</t>
    <phoneticPr fontId="2"/>
  </si>
  <si>
    <r>
      <rPr>
        <sz val="12"/>
        <color rgb="FFFF0000"/>
        <rFont val="ＭＳ Ｐ明朝"/>
        <family val="1"/>
        <charset val="128"/>
      </rPr>
      <t>20)</t>
    </r>
    <r>
      <rPr>
        <sz val="12"/>
        <color theme="1"/>
        <rFont val="ＭＳ Ｐ明朝"/>
        <family val="1"/>
        <charset val="128"/>
      </rPr>
      <t>苫小牧市中小企業創業サポート事業につきましては、昨今の創 業セミナー参加者の増加傾向から、本市における創業機運の高ま りと、市民の皆様からのニーズの拡大について認識しております。 　予算額の維持・拡充につきましては、申請件数の推移や創業者 のニーズを伺いながら、検討してまいります。</t>
    </r>
    <phoneticPr fontId="2"/>
  </si>
  <si>
    <t>山岸</t>
    <rPh sb="0" eb="2">
      <t>ヤマギシ</t>
    </rPh>
    <phoneticPr fontId="2"/>
  </si>
  <si>
    <t>052</t>
  </si>
  <si>
    <t>商業部会</t>
    <rPh sb="0" eb="2">
      <t>ショウギョウ</t>
    </rPh>
    <rPh sb="2" eb="4">
      <t>ブカイ</t>
    </rPh>
    <phoneticPr fontId="2"/>
  </si>
  <si>
    <t>産業経済部商業振興課</t>
    <rPh sb="0" eb="2">
      <t>サンギョウ</t>
    </rPh>
    <rPh sb="2" eb="4">
      <t>ケイザイ</t>
    </rPh>
    <rPh sb="4" eb="5">
      <t>ブ</t>
    </rPh>
    <rPh sb="5" eb="7">
      <t>ショウギョウ</t>
    </rPh>
    <rPh sb="7" eb="10">
      <t>シンコウカ</t>
    </rPh>
    <phoneticPr fontId="2"/>
  </si>
  <si>
    <t>長谷川</t>
    <rPh sb="0" eb="3">
      <t>ハセガワ</t>
    </rPh>
    <phoneticPr fontId="2"/>
  </si>
  <si>
    <t>084</t>
  </si>
  <si>
    <t>北海道開発にかかる枠組みの堅持</t>
    <phoneticPr fontId="2"/>
  </si>
  <si>
    <t>建設業部会</t>
    <rPh sb="4" eb="5">
      <t>カイ</t>
    </rPh>
    <phoneticPr fontId="2"/>
  </si>
  <si>
    <r>
      <rPr>
        <sz val="12"/>
        <color rgb="FFFF0000"/>
        <rFont val="ＭＳ Ｐ明朝"/>
        <family val="1"/>
        <charset val="128"/>
      </rPr>
      <t>20)</t>
    </r>
    <r>
      <rPr>
        <sz val="12"/>
        <color theme="1"/>
        <rFont val="ＭＳ Ｐ明朝"/>
        <family val="1"/>
        <charset val="128"/>
      </rPr>
      <t>北海道開発局の存続、そして、北海道開発予算の特例措置と一括計上については、食料供給や観光振興のみならず、北海道胆振東部地震からの一日も早い復旧・復興を成し遂げ、北海道が今後も我が国の発展の一翼を担っていく上で欠かせないものであると考えております。苫小牧港と新千歳空港というダブルポートを有している本市が、 北海道経済を牽引する物流の結節点として果たす役割は、今後ま すます重要になるものと考えており、更なる基盤整備の促進が不可 欠です。これらのことからも、北海道開発局の必要性は非常に高い ものであると認識しております。北海道開発局の存続を含めた枠組みの堅持については、平成 28年３月に閣議決定された北海道総合開発計画を受け、本市が加 盟している北海道市長会においても枠組みを堅持するように要望 しているところであり、本市といたしましても、その一員として、引き 続き、強く国へ訴えてまいりたいと考えております。</t>
    </r>
    <phoneticPr fontId="2"/>
  </si>
  <si>
    <t>総合政策部政策推進課</t>
    <rPh sb="9" eb="10">
      <t>カ</t>
    </rPh>
    <phoneticPr fontId="2"/>
  </si>
  <si>
    <t>根田</t>
    <rPh sb="0" eb="1">
      <t>ネ</t>
    </rPh>
    <rPh sb="1" eb="2">
      <t>タ</t>
    </rPh>
    <phoneticPr fontId="2"/>
  </si>
  <si>
    <t>3-（2）まちづくり
防災対策</t>
    <rPh sb="11" eb="13">
      <t>ボウサイ</t>
    </rPh>
    <rPh sb="13" eb="15">
      <t>タイサク</t>
    </rPh>
    <phoneticPr fontId="2"/>
  </si>
  <si>
    <t>旧サンプラザビルに関する権利集約の早期実現</t>
    <phoneticPr fontId="2"/>
  </si>
  <si>
    <t>2,7</t>
    <phoneticPr fontId="2"/>
  </si>
  <si>
    <t>総合政策部まちづくり推進課</t>
    <rPh sb="0" eb="5">
      <t>ソウゴウセイサクブ</t>
    </rPh>
    <rPh sb="10" eb="12">
      <t>スイシン</t>
    </rPh>
    <rPh sb="12" eb="13">
      <t>カ</t>
    </rPh>
    <phoneticPr fontId="2"/>
  </si>
  <si>
    <t>旧サンプラザビル・駐車場施設の公費投入も考慮した早期解体</t>
    <phoneticPr fontId="2"/>
  </si>
  <si>
    <t>継20003</t>
    <rPh sb="0" eb="1">
      <t>ケイ</t>
    </rPh>
    <phoneticPr fontId="2"/>
  </si>
  <si>
    <t>014</t>
  </si>
  <si>
    <t>公的津波避難施設設置の推進</t>
    <rPh sb="0" eb="2">
      <t>コウテキ</t>
    </rPh>
    <rPh sb="2" eb="4">
      <t>ツナミ</t>
    </rPh>
    <rPh sb="4" eb="6">
      <t>ヒナン</t>
    </rPh>
    <rPh sb="6" eb="8">
      <t>シセツ</t>
    </rPh>
    <rPh sb="8" eb="10">
      <t>セッチ</t>
    </rPh>
    <rPh sb="11" eb="13">
      <t>スイシン</t>
    </rPh>
    <phoneticPr fontId="2"/>
  </si>
  <si>
    <t>4,6</t>
    <phoneticPr fontId="2"/>
  </si>
  <si>
    <t>建設業部会/運輸交通部会</t>
    <rPh sb="0" eb="3">
      <t>ケンセツギョウ</t>
    </rPh>
    <rPh sb="3" eb="5">
      <t>ブカイ</t>
    </rPh>
    <rPh sb="6" eb="8">
      <t>ウンユ</t>
    </rPh>
    <rPh sb="8" eb="10">
      <t>コウツウ</t>
    </rPh>
    <rPh sb="10" eb="12">
      <t>ブカイ</t>
    </rPh>
    <phoneticPr fontId="2"/>
  </si>
  <si>
    <t>市民生活部危機管理室</t>
    <rPh sb="0" eb="2">
      <t>シミン</t>
    </rPh>
    <rPh sb="2" eb="4">
      <t>セイカツ</t>
    </rPh>
    <rPh sb="4" eb="5">
      <t>ブ</t>
    </rPh>
    <rPh sb="5" eb="7">
      <t>キキ</t>
    </rPh>
    <rPh sb="7" eb="9">
      <t>カンリ</t>
    </rPh>
    <rPh sb="9" eb="10">
      <t>シツ</t>
    </rPh>
    <phoneticPr fontId="2"/>
  </si>
  <si>
    <t>杉岡</t>
    <rPh sb="0" eb="2">
      <t>スギオカ</t>
    </rPh>
    <phoneticPr fontId="2"/>
  </si>
  <si>
    <t>32-6280</t>
    <phoneticPr fontId="2"/>
  </si>
  <si>
    <t>015</t>
  </si>
  <si>
    <t>集中豪雨による冠水対策等防災対策の強化</t>
    <phoneticPr fontId="2"/>
  </si>
  <si>
    <t>防災対策強化の一つとして防災行政無線のデジタル化に併せ、 現在市内西部地区に限定し設置されている屋外スピーカーを市内 全域へ拡充し、迅速かつ的確に災害に関する緊急情報を発信でき る体制の構築を進めてまいります。
また、今年度は洪水ハザードマップの改訂も行っており、新たに作成したハザードマップについては全戸配布するとともに、出前講座などの場面も活用し周知・啓発を行ってまいります。</t>
    <phoneticPr fontId="2"/>
  </si>
  <si>
    <t>049</t>
  </si>
  <si>
    <t>マスタープランに沿った人口減少社会に対応する
生活圏形成の推進</t>
    <phoneticPr fontId="2"/>
  </si>
  <si>
    <t>・2019年４月に改定した苫小牧市都市計画マスタープランにおいて、少子高齢化や人口減少社会に対応した都市構造について、３つの 都市軸と１都市拠点・４生活拠点を結ぶラダー状の都市構造を位置付けています。
・このうち生活拠点においては、生活に必要な医療・福祉、商業、 交流機能など、身近な生活利便機能が集積した拠点形成を図るこ ととしています。
・これらの実現を目指すため、全市的な用途地域等の見直し作業を現在進めており、適切な生活圏形成に向けた拠点誘導を進めていきたいと考えております。</t>
    <rPh sb="200" eb="202">
      <t>サギョウ</t>
    </rPh>
    <rPh sb="203" eb="205">
      <t>ゲンザイ</t>
    </rPh>
    <rPh sb="205" eb="206">
      <t>スス</t>
    </rPh>
    <rPh sb="214" eb="217">
      <t>セイカツケン</t>
    </rPh>
    <rPh sb="217" eb="219">
      <t>ケイセイ</t>
    </rPh>
    <rPh sb="220" eb="221">
      <t>ム</t>
    </rPh>
    <rPh sb="223" eb="225">
      <t>キョテン</t>
    </rPh>
    <rPh sb="225" eb="227">
      <t>ユウドウ</t>
    </rPh>
    <phoneticPr fontId="2"/>
  </si>
  <si>
    <t>総合政策部まちづくり推進課</t>
    <rPh sb="10" eb="12">
      <t>スイシン</t>
    </rPh>
    <rPh sb="12" eb="13">
      <t>カ</t>
    </rPh>
    <phoneticPr fontId="2"/>
  </si>
  <si>
    <t>050</t>
  </si>
  <si>
    <t>繁華街・地域商業地区の整備促進
①街路樹・ガードレールの整備推進</t>
    <rPh sb="0" eb="3">
      <t>ハンカガイ</t>
    </rPh>
    <rPh sb="4" eb="6">
      <t>チイキ</t>
    </rPh>
    <rPh sb="6" eb="8">
      <t>ショウギョウ</t>
    </rPh>
    <rPh sb="8" eb="10">
      <t>チク</t>
    </rPh>
    <rPh sb="11" eb="13">
      <t>セイビ</t>
    </rPh>
    <rPh sb="13" eb="15">
      <t>ソクシン</t>
    </rPh>
    <rPh sb="17" eb="20">
      <t>ガイロジュ</t>
    </rPh>
    <rPh sb="28" eb="30">
      <t>セイビ</t>
    </rPh>
    <rPh sb="30" eb="32">
      <t>スイシン</t>
    </rPh>
    <phoneticPr fontId="2"/>
  </si>
  <si>
    <t>　市道の街路樹につきましては、現地の状況を確認し、歩行者や通行車両の支障とならないよう維持管理を行ってまいります。(緑地公園課）
　また、ガードレールの老朽化につきましては、現地の状況を確認し、老朽化が進行している箇所について、通行に支障のないよう補修を検討して参ります。（道路維持課）</t>
    <rPh sb="1" eb="3">
      <t>シドウ</t>
    </rPh>
    <rPh sb="4" eb="7">
      <t>ガイロジュ</t>
    </rPh>
    <rPh sb="15" eb="17">
      <t>ゲンチ</t>
    </rPh>
    <rPh sb="18" eb="20">
      <t>ジョウキョウ</t>
    </rPh>
    <rPh sb="21" eb="23">
      <t>カクニン</t>
    </rPh>
    <rPh sb="25" eb="28">
      <t>ホコウシャ</t>
    </rPh>
    <rPh sb="29" eb="31">
      <t>ツウコウ</t>
    </rPh>
    <rPh sb="31" eb="33">
      <t>シャリョウ</t>
    </rPh>
    <rPh sb="34" eb="36">
      <t>シショウ</t>
    </rPh>
    <rPh sb="43" eb="45">
      <t>イジ</t>
    </rPh>
    <rPh sb="45" eb="47">
      <t>カンリ</t>
    </rPh>
    <rPh sb="48" eb="49">
      <t>オコナ</t>
    </rPh>
    <rPh sb="58" eb="62">
      <t>リョクチコウエン</t>
    </rPh>
    <rPh sb="62" eb="63">
      <t>カ</t>
    </rPh>
    <rPh sb="137" eb="139">
      <t>ドウロ</t>
    </rPh>
    <rPh sb="139" eb="141">
      <t>イジ</t>
    </rPh>
    <rPh sb="141" eb="142">
      <t>カ</t>
    </rPh>
    <phoneticPr fontId="2"/>
  </si>
  <si>
    <t>都市建設部緑地公園課
道路維持課</t>
    <rPh sb="0" eb="2">
      <t>トシ</t>
    </rPh>
    <rPh sb="2" eb="4">
      <t>ケンセツ</t>
    </rPh>
    <rPh sb="4" eb="5">
      <t>ブ</t>
    </rPh>
    <rPh sb="5" eb="9">
      <t>リョクチコウエン</t>
    </rPh>
    <rPh sb="9" eb="10">
      <t>カ</t>
    </rPh>
    <rPh sb="11" eb="13">
      <t>ドウロ</t>
    </rPh>
    <rPh sb="13" eb="15">
      <t>イジ</t>
    </rPh>
    <rPh sb="15" eb="16">
      <t>カ</t>
    </rPh>
    <phoneticPr fontId="2"/>
  </si>
  <si>
    <t>成田
小西</t>
    <rPh sb="0" eb="2">
      <t>ナリタ</t>
    </rPh>
    <rPh sb="3" eb="5">
      <t>コニシ</t>
    </rPh>
    <phoneticPr fontId="2"/>
  </si>
  <si>
    <t>32-6496
32-6488</t>
  </si>
  <si>
    <t xml:space="preserve">繁華街・地域商業地区の整備促進
②街路灯ＬＥＤ化の推進
</t>
    <rPh sb="0" eb="3">
      <t>ハンカガイ</t>
    </rPh>
    <rPh sb="4" eb="6">
      <t>チイキ</t>
    </rPh>
    <rPh sb="6" eb="8">
      <t>ショウギョウ</t>
    </rPh>
    <rPh sb="8" eb="10">
      <t>チク</t>
    </rPh>
    <rPh sb="11" eb="13">
      <t>セイビ</t>
    </rPh>
    <rPh sb="13" eb="15">
      <t>ソクシン</t>
    </rPh>
    <rPh sb="17" eb="20">
      <t>ガイロトウ</t>
    </rPh>
    <rPh sb="23" eb="24">
      <t>カ</t>
    </rPh>
    <rPh sb="25" eb="27">
      <t>スイシン</t>
    </rPh>
    <phoneticPr fontId="2"/>
  </si>
  <si>
    <t>32-6488</t>
  </si>
  <si>
    <t>繁華街・地域商業地区の整備促進
③無電柱化</t>
    <rPh sb="0" eb="3">
      <t>ハンカガイ</t>
    </rPh>
    <rPh sb="4" eb="6">
      <t>チイキ</t>
    </rPh>
    <rPh sb="6" eb="8">
      <t>ショウギョウ</t>
    </rPh>
    <rPh sb="8" eb="10">
      <t>チク</t>
    </rPh>
    <rPh sb="11" eb="13">
      <t>セイビ</t>
    </rPh>
    <rPh sb="13" eb="15">
      <t>ソクシン</t>
    </rPh>
    <rPh sb="17" eb="18">
      <t>ム</t>
    </rPh>
    <rPh sb="18" eb="20">
      <t>デンチュウ</t>
    </rPh>
    <rPh sb="20" eb="21">
      <t>カ</t>
    </rPh>
    <phoneticPr fontId="2"/>
  </si>
  <si>
    <t>　無電柱化の整備促進につきましては、現在、国道36号の市中心部において、苫小牧栄町電線共同溝事業を進めております。
　また、国道の道路管理者である北海道開発局室蘭開発建設から「国道276号の新中野町・若草町地区においても、電線共同溝を進めいく予定である」と伺っております。
　市といたしましても、本市の最重点要望事項として、国へ電線類地中化の整備促進を要望してまいります。</t>
    <rPh sb="1" eb="3">
      <t>ムデン</t>
    </rPh>
    <rPh sb="3" eb="4">
      <t>チュウ</t>
    </rPh>
    <rPh sb="4" eb="5">
      <t>カ</t>
    </rPh>
    <rPh sb="6" eb="8">
      <t>セイビ</t>
    </rPh>
    <rPh sb="8" eb="10">
      <t>ソクシン</t>
    </rPh>
    <rPh sb="18" eb="20">
      <t>ゲンザイ</t>
    </rPh>
    <rPh sb="21" eb="23">
      <t>コクドウ</t>
    </rPh>
    <rPh sb="25" eb="26">
      <t>ゴウ</t>
    </rPh>
    <rPh sb="27" eb="28">
      <t>シ</t>
    </rPh>
    <rPh sb="28" eb="31">
      <t>チュウシンブ</t>
    </rPh>
    <rPh sb="36" eb="39">
      <t>トマコマイ</t>
    </rPh>
    <rPh sb="39" eb="41">
      <t>サカエマチ</t>
    </rPh>
    <rPh sb="41" eb="43">
      <t>デンセン</t>
    </rPh>
    <rPh sb="43" eb="46">
      <t>キョウドウコウ</t>
    </rPh>
    <rPh sb="46" eb="48">
      <t>ジギョウ</t>
    </rPh>
    <rPh sb="49" eb="50">
      <t>スス</t>
    </rPh>
    <rPh sb="88" eb="90">
      <t>コクドウ</t>
    </rPh>
    <rPh sb="93" eb="94">
      <t>ゴウ</t>
    </rPh>
    <rPh sb="95" eb="96">
      <t>シン</t>
    </rPh>
    <rPh sb="96" eb="99">
      <t>ナカノチョウ</t>
    </rPh>
    <rPh sb="100" eb="103">
      <t>ワカクサチョウ</t>
    </rPh>
    <rPh sb="103" eb="105">
      <t>チク</t>
    </rPh>
    <rPh sb="111" eb="113">
      <t>デンセン</t>
    </rPh>
    <rPh sb="113" eb="116">
      <t>キョウドウコウ</t>
    </rPh>
    <rPh sb="117" eb="118">
      <t>スス</t>
    </rPh>
    <rPh sb="121" eb="123">
      <t>ヨテイ</t>
    </rPh>
    <rPh sb="128" eb="129">
      <t>ウカガ</t>
    </rPh>
    <rPh sb="138" eb="139">
      <t>シ</t>
    </rPh>
    <rPh sb="148" eb="150">
      <t>ホンシ</t>
    </rPh>
    <rPh sb="151" eb="152">
      <t>サイ</t>
    </rPh>
    <rPh sb="152" eb="154">
      <t>ジュウテン</t>
    </rPh>
    <rPh sb="154" eb="156">
      <t>ヨウボウ</t>
    </rPh>
    <rPh sb="156" eb="158">
      <t>ジコウ</t>
    </rPh>
    <rPh sb="162" eb="163">
      <t>クニ</t>
    </rPh>
    <rPh sb="171" eb="173">
      <t>セイビ</t>
    </rPh>
    <rPh sb="173" eb="175">
      <t>ソクシン</t>
    </rPh>
    <rPh sb="176" eb="178">
      <t>ヨウボウ</t>
    </rPh>
    <phoneticPr fontId="2"/>
  </si>
  <si>
    <t>都市建設部道路河川課</t>
    <rPh sb="0" eb="2">
      <t>トシ</t>
    </rPh>
    <rPh sb="2" eb="4">
      <t>ケンセツ</t>
    </rPh>
    <rPh sb="4" eb="5">
      <t>ブ</t>
    </rPh>
    <rPh sb="5" eb="7">
      <t>ドウロ</t>
    </rPh>
    <rPh sb="7" eb="9">
      <t>カセン</t>
    </rPh>
    <rPh sb="9" eb="10">
      <t>カ</t>
    </rPh>
    <phoneticPr fontId="2"/>
  </si>
  <si>
    <t>051</t>
  </si>
  <si>
    <t>苫小牧市内空き店舗活用事業補助金の拡充</t>
    <rPh sb="0" eb="3">
      <t>トマコマイ</t>
    </rPh>
    <rPh sb="3" eb="4">
      <t>シ</t>
    </rPh>
    <rPh sb="4" eb="5">
      <t>ナイ</t>
    </rPh>
    <rPh sb="5" eb="6">
      <t>ア</t>
    </rPh>
    <rPh sb="7" eb="9">
      <t>テンポ</t>
    </rPh>
    <rPh sb="9" eb="11">
      <t>カツヨウ</t>
    </rPh>
    <rPh sb="11" eb="13">
      <t>ジギョウ</t>
    </rPh>
    <rPh sb="13" eb="16">
      <t>ホジョキン</t>
    </rPh>
    <rPh sb="17" eb="19">
      <t>カクジュウ</t>
    </rPh>
    <phoneticPr fontId="2"/>
  </si>
  <si>
    <t>削20051</t>
    <rPh sb="0" eb="1">
      <t>サク</t>
    </rPh>
    <phoneticPr fontId="2"/>
  </si>
  <si>
    <t>　空き店舗活用事業につきましては、当初は中心市街地の空き店舗を対象に家賃や移転改装費の補助を行ってまいりましたが、平成27年度には移転改装費補助の上限を45万円に引き上げ、令和元年度から市内全域の商店街に存在する空き店舗においても家賃補助の対象とするなど、より活用しやすいよう、対象や金額の拡充を行っているところでございます。
　あわせて、苫小牧市商店街振興組合連合会に業務委託を行って、市内全域の商店街に存在する空き店舗を調査し、データ化して市のホームページに掲載することで、商店街の空き店舗活用促進に繋げているところでございます。
　また、令和２年度は家賃補助4件、移転改装費4件の新規申請があり、創業者や移転事業者の店舗を構えるための一助として、一定の効果があるものと考えております。
　今後も、ニーズに対応した補助金となるよう、事業者や商店街の声も取り入れながら、空き店舗活用を推進してまいります。</t>
    <rPh sb="1" eb="2">
      <t>ア</t>
    </rPh>
    <rPh sb="3" eb="5">
      <t>テンポ</t>
    </rPh>
    <rPh sb="5" eb="7">
      <t>カツヨウ</t>
    </rPh>
    <rPh sb="7" eb="9">
      <t>ジギョウ</t>
    </rPh>
    <rPh sb="17" eb="19">
      <t>トウショ</t>
    </rPh>
    <rPh sb="31" eb="33">
      <t>タイショウ</t>
    </rPh>
    <rPh sb="34" eb="36">
      <t>ヤチン</t>
    </rPh>
    <rPh sb="37" eb="39">
      <t>イテン</t>
    </rPh>
    <rPh sb="39" eb="41">
      <t>カイソウ</t>
    </rPh>
    <rPh sb="41" eb="42">
      <t>ヒ</t>
    </rPh>
    <rPh sb="43" eb="45">
      <t>ホジョ</t>
    </rPh>
    <rPh sb="46" eb="47">
      <t>オコナ</t>
    </rPh>
    <rPh sb="57" eb="59">
      <t>ヘイセイ</t>
    </rPh>
    <rPh sb="61" eb="63">
      <t>ネンド</t>
    </rPh>
    <rPh sb="65" eb="67">
      <t>イテン</t>
    </rPh>
    <rPh sb="67" eb="69">
      <t>カイソウ</t>
    </rPh>
    <rPh sb="69" eb="70">
      <t>ヒ</t>
    </rPh>
    <rPh sb="70" eb="72">
      <t>ホジョ</t>
    </rPh>
    <rPh sb="73" eb="75">
      <t>ジョウゲン</t>
    </rPh>
    <rPh sb="78" eb="80">
      <t>マンエン</t>
    </rPh>
    <rPh sb="81" eb="82">
      <t>ヒ</t>
    </rPh>
    <rPh sb="83" eb="84">
      <t>ア</t>
    </rPh>
    <rPh sb="86" eb="88">
      <t>レイワ</t>
    </rPh>
    <rPh sb="88" eb="90">
      <t>ガンネン</t>
    </rPh>
    <rPh sb="90" eb="91">
      <t>ド</t>
    </rPh>
    <rPh sb="93" eb="95">
      <t>シナイ</t>
    </rPh>
    <rPh sb="95" eb="97">
      <t>ゼンイキ</t>
    </rPh>
    <rPh sb="98" eb="101">
      <t>ショウテンガイ</t>
    </rPh>
    <rPh sb="102" eb="104">
      <t>ソンザイ</t>
    </rPh>
    <rPh sb="106" eb="107">
      <t>ア</t>
    </rPh>
    <rPh sb="108" eb="110">
      <t>テンポ</t>
    </rPh>
    <rPh sb="115" eb="117">
      <t>ヤチン</t>
    </rPh>
    <rPh sb="117" eb="119">
      <t>ホジョ</t>
    </rPh>
    <rPh sb="120" eb="122">
      <t>タイショウ</t>
    </rPh>
    <rPh sb="130" eb="132">
      <t>カツヨウ</t>
    </rPh>
    <rPh sb="139" eb="141">
      <t>タイショウ</t>
    </rPh>
    <rPh sb="142" eb="144">
      <t>キンガク</t>
    </rPh>
    <rPh sb="145" eb="147">
      <t>カクジュウ</t>
    </rPh>
    <rPh sb="148" eb="149">
      <t>オコナ</t>
    </rPh>
    <rPh sb="170" eb="174">
      <t>トマコマイシ</t>
    </rPh>
    <rPh sb="174" eb="177">
      <t>ショウテンガイ</t>
    </rPh>
    <rPh sb="177" eb="179">
      <t>シンコウ</t>
    </rPh>
    <rPh sb="179" eb="181">
      <t>クミアイ</t>
    </rPh>
    <rPh sb="181" eb="184">
      <t>レンゴウカイ</t>
    </rPh>
    <rPh sb="185" eb="187">
      <t>ギョウム</t>
    </rPh>
    <rPh sb="187" eb="189">
      <t>イタク</t>
    </rPh>
    <rPh sb="190" eb="191">
      <t>オコナ</t>
    </rPh>
    <rPh sb="194" eb="196">
      <t>シナイ</t>
    </rPh>
    <rPh sb="196" eb="198">
      <t>ゼンイキ</t>
    </rPh>
    <rPh sb="199" eb="202">
      <t>ショウテンガイ</t>
    </rPh>
    <rPh sb="203" eb="205">
      <t>ソンザイ</t>
    </rPh>
    <rPh sb="207" eb="208">
      <t>ア</t>
    </rPh>
    <rPh sb="209" eb="211">
      <t>テンポ</t>
    </rPh>
    <rPh sb="212" eb="214">
      <t>チョウサ</t>
    </rPh>
    <rPh sb="219" eb="220">
      <t>カ</t>
    </rPh>
    <rPh sb="222" eb="223">
      <t>シ</t>
    </rPh>
    <rPh sb="231" eb="233">
      <t>ケイサイ</t>
    </rPh>
    <rPh sb="239" eb="242">
      <t>ショウテンガイ</t>
    </rPh>
    <rPh sb="243" eb="244">
      <t>ア</t>
    </rPh>
    <rPh sb="245" eb="247">
      <t>テンポ</t>
    </rPh>
    <rPh sb="247" eb="249">
      <t>カツヨウ</t>
    </rPh>
    <rPh sb="249" eb="251">
      <t>ソクシン</t>
    </rPh>
    <rPh sb="252" eb="253">
      <t>ツナ</t>
    </rPh>
    <rPh sb="278" eb="280">
      <t>ヤチン</t>
    </rPh>
    <rPh sb="280" eb="282">
      <t>ホジョ</t>
    </rPh>
    <rPh sb="283" eb="284">
      <t>ケン</t>
    </rPh>
    <rPh sb="285" eb="287">
      <t>イテン</t>
    </rPh>
    <rPh sb="287" eb="289">
      <t>カイソウ</t>
    </rPh>
    <rPh sb="289" eb="290">
      <t>ヒ</t>
    </rPh>
    <rPh sb="291" eb="292">
      <t>ケン</t>
    </rPh>
    <rPh sb="293" eb="295">
      <t>シンキ</t>
    </rPh>
    <rPh sb="295" eb="297">
      <t>シンセイ</t>
    </rPh>
    <rPh sb="301" eb="304">
      <t>ソウギョウシャ</t>
    </rPh>
    <rPh sb="305" eb="307">
      <t>イテン</t>
    </rPh>
    <rPh sb="307" eb="310">
      <t>ジギョウシャ</t>
    </rPh>
    <rPh sb="311" eb="313">
      <t>テンポ</t>
    </rPh>
    <rPh sb="314" eb="315">
      <t>カマ</t>
    </rPh>
    <rPh sb="320" eb="322">
      <t>イチジョ</t>
    </rPh>
    <rPh sb="326" eb="328">
      <t>イッテイ</t>
    </rPh>
    <rPh sb="329" eb="331">
      <t>コウカ</t>
    </rPh>
    <rPh sb="337" eb="338">
      <t>カンガ</t>
    </rPh>
    <rPh sb="347" eb="349">
      <t>コンゴ</t>
    </rPh>
    <rPh sb="355" eb="357">
      <t>タイオウ</t>
    </rPh>
    <rPh sb="368" eb="371">
      <t>ジギョウシャ</t>
    </rPh>
    <rPh sb="372" eb="375">
      <t>ショウテンガイ</t>
    </rPh>
    <rPh sb="376" eb="377">
      <t>コエ</t>
    </rPh>
    <rPh sb="378" eb="379">
      <t>ト</t>
    </rPh>
    <rPh sb="380" eb="381">
      <t>イ</t>
    </rPh>
    <phoneticPr fontId="2"/>
  </si>
  <si>
    <t>054</t>
  </si>
  <si>
    <t>　 空家等対策の推進に関する特別措置法に基づく各種対策及び特に危険性のある特定空家等の対策につきましては、苫小牧市空家等対策計画に基づき、空き家調査、データベース整備、行政代執行における実施体制の整備などは行っております。今後も学識経験者や地域住民の代表等で構成される苫小牧市空家等対策委員会の御意見を伺いながら、対策を講じてまいります。
　 また、空家等解体補助制度につきましては、空家等の解体を促進し、土地の有効活用を図るため、令和元年度から実施しております。空き家問題に関しては、地域を問わず、全市的な課題となっていることから、協定を締結している不動産関係団体とも意見交換を行いながら、当面は継続してまいりたいと考えております。</t>
  </si>
  <si>
    <t>市民生活部市民生活課</t>
    <rPh sb="9" eb="10">
      <t>カ</t>
    </rPh>
    <phoneticPr fontId="2"/>
  </si>
  <si>
    <t>32-6303</t>
  </si>
  <si>
    <t>055</t>
  </si>
  <si>
    <t>削20055</t>
    <rPh sb="0" eb="1">
      <t>サク</t>
    </rPh>
    <phoneticPr fontId="2"/>
  </si>
  <si>
    <t>地域振興委員会</t>
    <rPh sb="0" eb="2">
      <t>チイキ</t>
    </rPh>
    <rPh sb="2" eb="4">
      <t>シンコウ</t>
    </rPh>
    <rPh sb="4" eb="7">
      <t>イインカイ</t>
    </rPh>
    <phoneticPr fontId="2"/>
  </si>
  <si>
    <t>066</t>
  </si>
  <si>
    <t>繁華街・地域商業地区への防犯カメラ設置促進</t>
    <rPh sb="0" eb="3">
      <t>ハンカガイ</t>
    </rPh>
    <rPh sb="4" eb="6">
      <t>チイキ</t>
    </rPh>
    <rPh sb="6" eb="8">
      <t>ショウギョウ</t>
    </rPh>
    <rPh sb="8" eb="10">
      <t>チク</t>
    </rPh>
    <rPh sb="12" eb="14">
      <t>ボウハン</t>
    </rPh>
    <rPh sb="17" eb="19">
      <t>セッチ</t>
    </rPh>
    <rPh sb="19" eb="21">
      <t>ソクシン</t>
    </rPh>
    <phoneticPr fontId="2"/>
  </si>
  <si>
    <t>　 御要望の繁華街・地域商業地区への防犯カメラ設置費用の補助につきましては、産業経済部において実施しております「苫小牧市イベント・環境整備等助成事業」の活用についてご相談いただければと考えます。</t>
    <rPh sb="2" eb="5">
      <t>ゴヨウボウ</t>
    </rPh>
    <rPh sb="6" eb="9">
      <t>ハンカガイ</t>
    </rPh>
    <rPh sb="10" eb="12">
      <t>チイキ</t>
    </rPh>
    <rPh sb="12" eb="14">
      <t>ショウギョウ</t>
    </rPh>
    <rPh sb="14" eb="16">
      <t>チク</t>
    </rPh>
    <rPh sb="18" eb="20">
      <t>ボウハン</t>
    </rPh>
    <rPh sb="23" eb="25">
      <t>セッチ</t>
    </rPh>
    <rPh sb="25" eb="27">
      <t>ヒヨウ</t>
    </rPh>
    <rPh sb="28" eb="30">
      <t>ホジョ</t>
    </rPh>
    <rPh sb="38" eb="40">
      <t>サンギョウ</t>
    </rPh>
    <rPh sb="40" eb="42">
      <t>ケイザイ</t>
    </rPh>
    <rPh sb="42" eb="43">
      <t>ブ</t>
    </rPh>
    <rPh sb="47" eb="49">
      <t>ジッシ</t>
    </rPh>
    <rPh sb="56" eb="60">
      <t>トマコマイシ</t>
    </rPh>
    <rPh sb="65" eb="67">
      <t>カンキョウ</t>
    </rPh>
    <rPh sb="67" eb="69">
      <t>セイビ</t>
    </rPh>
    <rPh sb="69" eb="70">
      <t>トウ</t>
    </rPh>
    <rPh sb="70" eb="72">
      <t>ジョセイ</t>
    </rPh>
    <rPh sb="72" eb="74">
      <t>ジギョウ</t>
    </rPh>
    <rPh sb="76" eb="78">
      <t>カツヨウ</t>
    </rPh>
    <rPh sb="83" eb="85">
      <t>ソウダン</t>
    </rPh>
    <rPh sb="92" eb="93">
      <t>カンガ</t>
    </rPh>
    <phoneticPr fontId="2"/>
  </si>
  <si>
    <t>安田</t>
    <rPh sb="0" eb="2">
      <t>ヤスダ</t>
    </rPh>
    <phoneticPr fontId="2"/>
  </si>
  <si>
    <t>32-6287</t>
  </si>
  <si>
    <t>100</t>
  </si>
  <si>
    <t>削20100</t>
    <rPh sb="0" eb="1">
      <t>サク</t>
    </rPh>
    <phoneticPr fontId="2"/>
  </si>
  <si>
    <t>サービス業部会</t>
    <rPh sb="5" eb="7">
      <t>ブカイ</t>
    </rPh>
    <phoneticPr fontId="2"/>
  </si>
  <si>
    <t>事業推進課</t>
    <rPh sb="0" eb="2">
      <t>ジギョウ</t>
    </rPh>
    <rPh sb="2" eb="4">
      <t>スイシン</t>
    </rPh>
    <rPh sb="4" eb="5">
      <t>カ</t>
    </rPh>
    <phoneticPr fontId="2"/>
  </si>
  <si>
    <r>
      <t>　</t>
    </r>
    <r>
      <rPr>
        <sz val="12"/>
        <rFont val="ＭＳ Ｐ明朝"/>
        <family val="1"/>
        <charset val="128"/>
      </rPr>
      <t>苫小牧は、国際拠点港湾の「苫小牧港」を要し、北海道の空の玄関口である新千歳空港と隣接していること、中央インターチェンジの開通により、道央圏をはじめとする道内各地域からの交通アクセスが更に向上すること等、物流や観光など、幅広い分野において、地理的優位性に優れているものと考えております。
　そのような中、当市としては、令和２年５月に営業開始となりました、東港区の温度管理型冷凍冷蔵倉庫「北海道クールロジスティクスプレイス」を核に、食と物流が一体となった産業基地やフードロジスティクスの形成を目指して、関係機関と課題の整理等を行っているところでございます。国の新たな輸出成長分野として位置付けられている「農林水産物の輸出促進」に応え得る可能性がある地域であることから、関係機関と連携し、食関連産業の集積・拠点形成に向けた協議・検討を進めてまいります。</t>
    </r>
    <rPh sb="159" eb="161">
      <t>レイワ</t>
    </rPh>
    <phoneticPr fontId="2"/>
  </si>
  <si>
    <t>菊地</t>
    <rPh sb="0" eb="2">
      <t>キクチ</t>
    </rPh>
    <phoneticPr fontId="2"/>
  </si>
  <si>
    <t>32-6438</t>
    <phoneticPr fontId="2"/>
  </si>
  <si>
    <t>010</t>
  </si>
  <si>
    <t>3-（3）インフラの整備</t>
    <rPh sb="10" eb="12">
      <t>セイビ</t>
    </rPh>
    <phoneticPr fontId="2"/>
  </si>
  <si>
    <t>車両通行量が多い跨線橋(緑・中野・港)の冬期間における交通安全対策(ロードヒーティング敷設、すべり止め舗装等)の実施</t>
    <phoneticPr fontId="2"/>
  </si>
  <si>
    <t>017</t>
  </si>
  <si>
    <t>地籍調査着手が確定した際のＪＶを含む地元企業への優先発注</t>
    <rPh sb="0" eb="2">
      <t>チセキ</t>
    </rPh>
    <rPh sb="2" eb="4">
      <t>チョウサ</t>
    </rPh>
    <rPh sb="4" eb="6">
      <t>チャクシュ</t>
    </rPh>
    <rPh sb="7" eb="9">
      <t>カクテイ</t>
    </rPh>
    <rPh sb="11" eb="12">
      <t>サイ</t>
    </rPh>
    <rPh sb="16" eb="17">
      <t>フク</t>
    </rPh>
    <rPh sb="18" eb="20">
      <t>ジモト</t>
    </rPh>
    <rPh sb="20" eb="22">
      <t>キギョウ</t>
    </rPh>
    <rPh sb="24" eb="26">
      <t>ユウセン</t>
    </rPh>
    <rPh sb="26" eb="28">
      <t>ハッチュウ</t>
    </rPh>
    <phoneticPr fontId="2"/>
  </si>
  <si>
    <t>削20017</t>
    <rPh sb="0" eb="1">
      <t>サク</t>
    </rPh>
    <phoneticPr fontId="2"/>
  </si>
  <si>
    <t>サービス業部会</t>
    <rPh sb="4" eb="5">
      <t>ギョウ</t>
    </rPh>
    <rPh sb="5" eb="7">
      <t>ブカイ</t>
    </rPh>
    <phoneticPr fontId="2"/>
  </si>
  <si>
    <t>Ｂ</t>
    <phoneticPr fontId="2"/>
  </si>
  <si>
    <t>Ｃ</t>
    <phoneticPr fontId="2"/>
  </si>
  <si>
    <r>
      <rPr>
        <sz val="12"/>
        <color rgb="FFFF0000"/>
        <rFont val="ＭＳ Ｐ明朝"/>
        <family val="1"/>
        <charset val="128"/>
      </rPr>
      <t>20)</t>
    </r>
    <r>
      <rPr>
        <sz val="12"/>
        <rFont val="ＭＳ Ｐ明朝"/>
        <family val="1"/>
        <charset val="128"/>
      </rPr>
      <t>地籍調査につきましては、令和3年度からの実施を予定しており、地元企業への優先発注の実現に向けて検討を進めてまいります。</t>
    </r>
    <rPh sb="15" eb="17">
      <t>レイワ</t>
    </rPh>
    <rPh sb="18" eb="20">
      <t>ネンド</t>
    </rPh>
    <rPh sb="23" eb="25">
      <t>ジッシ</t>
    </rPh>
    <rPh sb="26" eb="28">
      <t>ヨテイ</t>
    </rPh>
    <rPh sb="33" eb="35">
      <t>ジモト</t>
    </rPh>
    <rPh sb="35" eb="37">
      <t>キギョウ</t>
    </rPh>
    <rPh sb="39" eb="41">
      <t>ユウセン</t>
    </rPh>
    <rPh sb="41" eb="43">
      <t>ハッチュウ</t>
    </rPh>
    <rPh sb="44" eb="46">
      <t>ジツゲン</t>
    </rPh>
    <rPh sb="47" eb="48">
      <t>ム</t>
    </rPh>
    <rPh sb="50" eb="52">
      <t>ケントウ</t>
    </rPh>
    <rPh sb="53" eb="54">
      <t>スス</t>
    </rPh>
    <phoneticPr fontId="2"/>
  </si>
  <si>
    <t>都市建設部開発管理課</t>
    <rPh sb="0" eb="2">
      <t>トシ</t>
    </rPh>
    <rPh sb="2" eb="4">
      <t>ケンセツ</t>
    </rPh>
    <rPh sb="4" eb="5">
      <t>ブ</t>
    </rPh>
    <rPh sb="5" eb="7">
      <t>カイハツ</t>
    </rPh>
    <rPh sb="7" eb="9">
      <t>カンリ</t>
    </rPh>
    <rPh sb="9" eb="10">
      <t>カ</t>
    </rPh>
    <phoneticPr fontId="2"/>
  </si>
  <si>
    <t>小田</t>
    <rPh sb="0" eb="2">
      <t>オダ</t>
    </rPh>
    <phoneticPr fontId="2"/>
  </si>
  <si>
    <t>32-6456</t>
    <phoneticPr fontId="2"/>
  </si>
  <si>
    <t>032</t>
  </si>
  <si>
    <t>7,8,9,11</t>
    <phoneticPr fontId="2"/>
  </si>
  <si>
    <t>　苫小牧CCS大規模実証プロジェクトは、令和元年11月22日に目標である３０万トンのCO2圧入が達成され、現在は、海洋汚染防止法に基づきモニタリングが行われているほか、令和2年度は、当実証試験設備を活用したカーボンリサイクル事業の実施に向けた実現可能性調査が行われているところです。
　このような国の動きを踏まえ、令和2年9月16日には「苫小牧CCS促進協議会」から「苫小牧CCUS・カーボンリサイクル促進協議会」へ改組を行いました。
　本市としましては、地元漁業関係団体や企業など関係者との合意形成を図りながら、新たな事業が、引き続き地域経済への波及効果がもたらされるよう、経済産業省やNEDO、事業実施企業等との連携を密にし、実現に向け協力していくとともに、カーボンリサイクル技術の利活用の可能性についても、促進協議会会員・オブザーバーと連携を図りながら、情報収集や検討を行って参りたいと考えております。</t>
    <phoneticPr fontId="2"/>
  </si>
  <si>
    <t>057</t>
  </si>
  <si>
    <t>苫小牧停車場若草道線の一方通行の解除に向けた
働きかけの推進</t>
    <phoneticPr fontId="2"/>
  </si>
  <si>
    <t>059</t>
  </si>
  <si>
    <t>美沢錦岡通の早期整備</t>
    <phoneticPr fontId="2"/>
  </si>
  <si>
    <t>・都市計画道路美沢錦岡通は、市街地からの広域的な通過交通の排除のほか、災害時における避難ルートの確保など、市民生活の安全・安心のためも重要な路線であると認識しています。 　また、令和２年１２月に開通しました苫小牧中央ICの整備効果を、本市全域に広げるためにも、西部地域からダイレクトにアクセスできる当該道路の整備は、非常に有効性が高いものと考えています。
・本市では、これまで一部区間を市道糸井３号道線として暫定整備を進める一方、重点要望事項として道道昇格による整備を要望しておりますが、今後も市民の安全・安心の確保や利便性向上に向け、引き続き北海道に対し整備促進を要望してまいります。</t>
    <rPh sb="89" eb="91">
      <t>レイワ</t>
    </rPh>
    <rPh sb="92" eb="93">
      <t>ネン</t>
    </rPh>
    <rPh sb="95" eb="96">
      <t>ガツ</t>
    </rPh>
    <rPh sb="103" eb="106">
      <t>トマコマイ</t>
    </rPh>
    <phoneticPr fontId="2"/>
  </si>
  <si>
    <t>総合政策部まちづくり推進課</t>
    <rPh sb="12" eb="13">
      <t>カ</t>
    </rPh>
    <phoneticPr fontId="2"/>
  </si>
  <si>
    <t>060</t>
  </si>
  <si>
    <t>臨海東通の早期整備</t>
    <phoneticPr fontId="2"/>
  </si>
  <si>
    <t>地域振興課
総務課</t>
    <rPh sb="0" eb="2">
      <t>チイキ</t>
    </rPh>
    <rPh sb="2" eb="4">
      <t>シンコウ</t>
    </rPh>
    <rPh sb="4" eb="5">
      <t>カ</t>
    </rPh>
    <rPh sb="6" eb="9">
      <t>ソウムカ</t>
    </rPh>
    <phoneticPr fontId="2"/>
  </si>
  <si>
    <r>
      <rPr>
        <sz val="12"/>
        <color rgb="FFFF0000"/>
        <rFont val="ＭＳ Ｐ明朝"/>
        <family val="1"/>
        <charset val="128"/>
      </rPr>
      <t>20)</t>
    </r>
    <r>
      <rPr>
        <sz val="12"/>
        <color theme="1"/>
        <rFont val="ＭＳ Ｐ明朝"/>
        <family val="1"/>
        <charset val="128"/>
      </rPr>
      <t>都市計画道路「臨海東通」（道道上厚真苫小牧線）の道道整備に ついて、北海道胆振総合振興局室蘭建設管理部からは、「平成24 年に完成した東港北通の交通量の推移や周辺道路の渋滞状況等 を見極めて事業化の必要性について検討してまいりたい」と伺って います。 　現状で早期整備は難しいと考えていますが、引き続き道道昇格 整備について、本市の重点要望事項として北海道に対し要望してまいります。</t>
    </r>
    <phoneticPr fontId="2"/>
  </si>
  <si>
    <t>062</t>
  </si>
  <si>
    <t>市道東部１条通の道道上厚真苫小牧線への接続</t>
    <phoneticPr fontId="2"/>
  </si>
  <si>
    <t>4,6</t>
  </si>
  <si>
    <t>建設業部会/運輸交通部会</t>
    <rPh sb="0" eb="3">
      <t>ケンセツギョウ</t>
    </rPh>
    <rPh sb="3" eb="5">
      <t>ブカイ</t>
    </rPh>
    <rPh sb="6" eb="7">
      <t>ユ</t>
    </rPh>
    <rPh sb="7" eb="9">
      <t>コウツウ</t>
    </rPh>
    <rPh sb="9" eb="11">
      <t>ブカイ</t>
    </rPh>
    <phoneticPr fontId="2"/>
  </si>
  <si>
    <t>065</t>
  </si>
  <si>
    <t>利便性を高める市内公共交通機関の交通体系の見直し</t>
    <phoneticPr fontId="2"/>
  </si>
  <si>
    <t>稲場</t>
    <rPh sb="0" eb="2">
      <t>イナバ</t>
    </rPh>
    <phoneticPr fontId="2"/>
  </si>
  <si>
    <t>84-4070</t>
  </si>
  <si>
    <t>069</t>
  </si>
  <si>
    <t>総合政策部空港政策課</t>
    <rPh sb="9" eb="10">
      <t>カ</t>
    </rPh>
    <phoneticPr fontId="2"/>
  </si>
  <si>
    <t>銅</t>
    <rPh sb="0" eb="1">
      <t>ドウ</t>
    </rPh>
    <phoneticPr fontId="2"/>
  </si>
  <si>
    <t>32-6083</t>
  </si>
  <si>
    <t>070</t>
  </si>
  <si>
    <t>新千歳空港の滑走路延長の早期実現　　　　　　　　　　</t>
    <phoneticPr fontId="2"/>
  </si>
  <si>
    <t>071</t>
  </si>
  <si>
    <t>新千歳空港の国際線新航路の誘致</t>
    <phoneticPr fontId="2"/>
  </si>
  <si>
    <t>　新千歳空港国際線の定期運航路線は15路線となっており、近年では海外LCCの新規参入のほか、北海道と欧州を結ぶ路線が復活するなど、旅客数も順調に推移しておりました。しかし、新型コロナウイルス感染拡大による影響で、令和2年3月末から国際線が全運休しており、令和2年１月～12月分までの国際線旅客数は63万人（前年同月386万人）と激減しております。
　新型コロナウイルスの影響が長期化し、先が見通せない状況が続いておりますが、市といたしましては、「新千歳空港国際化推進協議会」や「新千歳空港の運営に関する協議会」などにおいて、関係機関と連携を図り、一日も早い航空需要の回復に努めるとともに、今後も、北の国際拠点空港化を促進するため、国際線の新規路線誘致に取り組んでまいります。</t>
    <phoneticPr fontId="2"/>
  </si>
  <si>
    <t>072</t>
  </si>
  <si>
    <t>新千歳空港の拡張に係る地元企業の参入</t>
    <rPh sb="0" eb="3">
      <t>シンチトセ</t>
    </rPh>
    <phoneticPr fontId="2"/>
  </si>
  <si>
    <t>　新千歳空港では、国際線ターミナルビルが拡張されたほか、令和２年 ６月には北海道エアポート（株）による新千歳空港の運営事業 が開始されるなど、今後、民間委託に伴う環境整備が進められるも のと考えております。 　
　市といたしましては、新千歳空港の様々な分野における地元事業 所の活用など、地域と空港の共生を目指す要請活動を、貴会議所 と連携して実施しているところであり、今後につきましても、引き続 き、地元企業の参入などについて働き掛けてまいります。</t>
    <rPh sb="28" eb="30">
      <t>レイワ</t>
    </rPh>
    <rPh sb="31" eb="32">
      <t>ネン</t>
    </rPh>
    <rPh sb="46" eb="47">
      <t>カブ</t>
    </rPh>
    <phoneticPr fontId="2"/>
  </si>
  <si>
    <t>073</t>
  </si>
  <si>
    <t>　新千歳空港は、北海道のリーディングゲートウェイとして、社会経済活動を支える航空ネットワークの充実や広域観光の振興など、北海道全体の成長を牽引する役割を担っています。
　市といたしましては、「新千歳空港の運営に関する協議会」 などにおいて、北海道エアポート（株）や関係機関と緊密に連携を図りながら、新千歳空港のさらなる活性化につながる施策を推進してまいりたいと考えております。</t>
    <phoneticPr fontId="2"/>
  </si>
  <si>
    <t>075</t>
  </si>
  <si>
    <t>苫小牧東部地域の特性を活かした「物流・エネルギー・情報」を柱とした多彩な産業・プロジェクト誘致への支援（自動車・食・物流・エネルギー・ロボット開発等関連産業）</t>
    <phoneticPr fontId="2"/>
  </si>
  <si>
    <r>
      <rPr>
        <sz val="12"/>
        <color rgb="FFFF0000"/>
        <rFont val="ＭＳ Ｐ明朝"/>
        <family val="1"/>
        <charset val="128"/>
      </rPr>
      <t>　</t>
    </r>
    <r>
      <rPr>
        <sz val="12"/>
        <rFont val="ＭＳ Ｐ明朝"/>
        <family val="1"/>
        <charset val="128"/>
      </rPr>
      <t xml:space="preserve">苫小牧東部開発新計画の進め方【第３期】において、「物流・エネルギー・情報」を柱とした多様な産業の集積や社会的課題解決に資することを視野に新たな食関連の創出、再生可能エネルギーの活用、自動走行・ロボット・ドローンの実証試験の誘致、災害時の拠点形成などの開発の方向性が示されております。国家的プロジェクトである苫東開発の推進に当たっては、公的プロジェクトを核とした分譲の推進を図り、時代にあったプロジェクト展開を図る必要があると認識しております。新たな産業分野である「自動走行・ロボット・ドローン」の開発は、近い将来直面する「高齢化社会や各分野における担い手不足」の課題解決に向けた研究に繋がるものと認識しており、国に対し公的プログラムの導入促進について要望しているところでございます。今後も国が策定した「苫小牧東部開発新計画」や「進め方」に基づき、国主導による技術開発、実証研究施設など公的プログラムの早期導入について要望するとともに、企業訪問による積極的な誘致を推進してまいります。
</t>
    </r>
    <phoneticPr fontId="2"/>
  </si>
  <si>
    <t>産業経済部港湾・企業振興課</t>
    <rPh sb="12" eb="13">
      <t>カ</t>
    </rPh>
    <phoneticPr fontId="2"/>
  </si>
  <si>
    <t>佐藤</t>
    <rPh sb="0" eb="2">
      <t>サトウ</t>
    </rPh>
    <phoneticPr fontId="2"/>
  </si>
  <si>
    <t>077</t>
  </si>
  <si>
    <t>苫小牧東部地域における食品流通・加工拠点形成への支援</t>
    <phoneticPr fontId="2"/>
  </si>
  <si>
    <t>11,12</t>
    <phoneticPr fontId="2"/>
  </si>
  <si>
    <t xml:space="preserve">　苫小牧東部開発新計画の進め方【第３期】において、新たな食関連産業の創出などの開発の方向性が示されております。令和２年度の市政方針において、東港区の温度管理型冷凍冷蔵倉庫「北海道クールロジスティクスプレイス」を核に、食と物流が一体となった産業基地やフードロジスティクスの形成に取り組むとしており、関係機関と課題の整理等を行っているところでございます。国の新たな輸出成長分野として位置付けられている「農林水産物の輸出促進」に応え得る可能性がある地域であることから、関係機関と連携し、食関連産業の集積・拠点形成に向けた協議・検討を進めてまいります。
</t>
    <phoneticPr fontId="2"/>
  </si>
  <si>
    <t>087</t>
  </si>
  <si>
    <t>通行車両の安全確保の為の鹿対策の実施</t>
    <phoneticPr fontId="2"/>
  </si>
  <si>
    <t>運輸交通部会</t>
    <rPh sb="5" eb="6">
      <t>カイ</t>
    </rPh>
    <phoneticPr fontId="2"/>
  </si>
  <si>
    <t>環境衛生部環境生活課</t>
    <rPh sb="0" eb="2">
      <t>カンキョウ</t>
    </rPh>
    <rPh sb="2" eb="5">
      <t>エイセイブ</t>
    </rPh>
    <rPh sb="5" eb="7">
      <t>カンキョウ</t>
    </rPh>
    <rPh sb="7" eb="9">
      <t>セイカツ</t>
    </rPh>
    <rPh sb="9" eb="10">
      <t>カ</t>
    </rPh>
    <phoneticPr fontId="2"/>
  </si>
  <si>
    <t>32-6331</t>
    <phoneticPr fontId="2"/>
  </si>
  <si>
    <t>088</t>
  </si>
  <si>
    <t>函館税関コンテナ検査施設（Ｘ線検査場）の東港区での早期設置</t>
    <phoneticPr fontId="2"/>
  </si>
  <si>
    <t>090</t>
  </si>
  <si>
    <t>国際コンテナターミナル周辺地域の道路整備</t>
    <phoneticPr fontId="2"/>
  </si>
  <si>
    <t>　コンテナターミナル周辺道路の整備は、コンテナ貨物等の交通量やターミナル周辺の土地利用に応じた道路の必要性、温度管理型冷凍冷蔵倉庫「北海道クールロジスティクスプレイス」竣工後の周辺道路の利用状況の変化等、これらの状況を加味して判断されるものと認識しております。道路整備について、関係者と協議しながら検討を進めてまいります。</t>
    <phoneticPr fontId="2"/>
  </si>
  <si>
    <t>091</t>
  </si>
  <si>
    <t>　西港区のうねり対策については、関係機関において実態調査等を実施していると伺っております。引き続き、静穏度向上に向けた調査など継続的に実施していただくよう要請してまいります。</t>
    <phoneticPr fontId="2"/>
  </si>
  <si>
    <t>093</t>
  </si>
  <si>
    <t>苫小牧港の地理的優位性を生かした北極海航路の誘致</t>
    <phoneticPr fontId="2"/>
  </si>
  <si>
    <t>094</t>
  </si>
  <si>
    <t>建設業部会/運輸交通部会</t>
    <rPh sb="11" eb="12">
      <t>カイ</t>
    </rPh>
    <phoneticPr fontId="2"/>
  </si>
  <si>
    <t>095</t>
  </si>
  <si>
    <t>113</t>
  </si>
  <si>
    <t>建設業部会</t>
    <phoneticPr fontId="2"/>
  </si>
  <si>
    <t>総合政策部スポーツ都市推進課</t>
    <rPh sb="13" eb="14">
      <t>カ</t>
    </rPh>
    <phoneticPr fontId="2"/>
  </si>
  <si>
    <t>畠山</t>
    <rPh sb="0" eb="2">
      <t>ハタケヤマ</t>
    </rPh>
    <phoneticPr fontId="2"/>
  </si>
  <si>
    <t>34-9601</t>
  </si>
  <si>
    <t>117</t>
  </si>
  <si>
    <t>南北交通アクセス向上のためのＪＲ線の市街高架化</t>
    <phoneticPr fontId="2"/>
  </si>
  <si>
    <r>
      <rPr>
        <sz val="12"/>
        <color rgb="FFFF0000"/>
        <rFont val="ＭＳ Ｐ明朝"/>
        <family val="1"/>
        <charset val="128"/>
      </rPr>
      <t>20)</t>
    </r>
    <r>
      <rPr>
        <sz val="12"/>
        <color theme="1"/>
        <rFont val="ＭＳ Ｐ明朝"/>
        <family val="1"/>
        <charset val="128"/>
      </rPr>
      <t>JR線の高架化は、道路の跨線橋や踏切交差が不要となるなど、 南北交通のアクセスが向上し、津波等の災害時においても避難の 円滑化等の効果があり、今後の検討課題といたしますが、緑跨線橋の架け替え工事が完成するなど、既に主要な幹線道路との立体交差化が完了しており、JR高架の事業化は、現状では難しい状況 であると考えています。 　今後も社会状況の変化を注視し、長期的展望に立ちながら検討 していきます。</t>
    </r>
    <phoneticPr fontId="2"/>
  </si>
  <si>
    <t>前田</t>
    <rPh sb="1" eb="2">
      <t>タ</t>
    </rPh>
    <phoneticPr fontId="2"/>
  </si>
  <si>
    <t>118</t>
  </si>
  <si>
    <t>新千歳空港駅から苫小牧方面へのアクセス向上</t>
    <rPh sb="0" eb="3">
      <t>シンチトセ</t>
    </rPh>
    <rPh sb="3" eb="5">
      <t>クウコウ</t>
    </rPh>
    <rPh sb="5" eb="6">
      <t>エキ</t>
    </rPh>
    <rPh sb="8" eb="11">
      <t>トマコマイ</t>
    </rPh>
    <rPh sb="11" eb="13">
      <t>ホウメン</t>
    </rPh>
    <rPh sb="19" eb="21">
      <t>コウジョウ</t>
    </rPh>
    <phoneticPr fontId="2"/>
  </si>
  <si>
    <t>削20118</t>
    <rPh sb="0" eb="1">
      <t>サク</t>
    </rPh>
    <phoneticPr fontId="2"/>
  </si>
  <si>
    <t>121</t>
  </si>
  <si>
    <t>国道３６号線の中野跨線橋及び明野南通の６車線化</t>
    <phoneticPr fontId="2"/>
  </si>
  <si>
    <t>32-6473</t>
    <phoneticPr fontId="2"/>
  </si>
  <si>
    <t>122</t>
  </si>
  <si>
    <t>通勤・通学時の利便性向上のためのＪＲ千歳～苫小牧間 (快速便・エアポートへの接続便)の増便に向けた関係機関への要請</t>
    <phoneticPr fontId="2"/>
  </si>
  <si>
    <t>　ＪＲ北海道につきましては、新型コロナウイルス感染症の影響による減収が大きく、収支改善を図るために、来春のダイヤ改正に合わせて、特急や快速エアポート、普通列車の減便を予定していると伺っております。
　今後については、新型コロナウイルス感染症の影響による鉄道利用の減少状況や、ＪＲ北海道の経営状況を注視しながら、引き続き、安全・安心な運行の確保、千歳と苫小牧を結ぶ鉄道アクセスの利便性向上が図られるよう、当該区間の快速便運行や、既存の快速エアポートとの接続などについて、関係機関やＪＲ北海道に対し要望してまいります。</t>
  </si>
  <si>
    <t>012</t>
  </si>
  <si>
    <t>3-（4）雇用・人材育成</t>
    <rPh sb="5" eb="7">
      <t>コヨウ</t>
    </rPh>
    <rPh sb="8" eb="10">
      <t>ジンザイ</t>
    </rPh>
    <rPh sb="10" eb="12">
      <t>イクセイ</t>
    </rPh>
    <phoneticPr fontId="2"/>
  </si>
  <si>
    <t>4,5</t>
    <phoneticPr fontId="2"/>
  </si>
  <si>
    <t>013</t>
  </si>
  <si>
    <t>保育園・幼稚園の地域ニーズに対応した整備並びに
児童発達支援事業の拡充</t>
    <rPh sb="0" eb="3">
      <t>ホイクエン</t>
    </rPh>
    <rPh sb="4" eb="7">
      <t>ヨウチエン</t>
    </rPh>
    <rPh sb="8" eb="10">
      <t>チイキ</t>
    </rPh>
    <rPh sb="14" eb="16">
      <t>タイオウ</t>
    </rPh>
    <rPh sb="18" eb="20">
      <t>セイビ</t>
    </rPh>
    <rPh sb="20" eb="21">
      <t>ナラ</t>
    </rPh>
    <phoneticPr fontId="2"/>
  </si>
  <si>
    <t>2,9</t>
    <phoneticPr fontId="2"/>
  </si>
  <si>
    <t>食品飲食業部会/青年部</t>
    <rPh sb="0" eb="2">
      <t>ショクヒン</t>
    </rPh>
    <rPh sb="2" eb="4">
      <t>インショク</t>
    </rPh>
    <rPh sb="4" eb="5">
      <t>ギョウ</t>
    </rPh>
    <rPh sb="5" eb="7">
      <t>ブカイ</t>
    </rPh>
    <rPh sb="8" eb="10">
      <t>セイネン</t>
    </rPh>
    <rPh sb="10" eb="11">
      <t>ブ</t>
    </rPh>
    <phoneticPr fontId="2"/>
  </si>
  <si>
    <t>中村
大岩</t>
    <rPh sb="0" eb="2">
      <t>ナカムラ</t>
    </rPh>
    <rPh sb="3" eb="5">
      <t>オオイワ</t>
    </rPh>
    <phoneticPr fontId="2"/>
  </si>
  <si>
    <t>20)市内で児童発達支援事業を実施している事業所は、苫小牧市こども通園セ ンターおおぞら園を含め17事業所となっており（令和２年12月１日現在）、おおぞら園を含め、事業所を活用するお子さんが多数おります。 これらの児童発達支援事業は、障がいや発達に遅れのある児童に対し、日常生活における基本的な動作の指導や集団生活への適応訓練等の療育を行う施設であり、保護者の就労を支援する保育園などとは性質を異にしておりま す。 おおぞら園は従来行っております利用児童の相談や療育指導のほか、令和2年度より市町村中核子ども発達支援センターとして、障がい児の保育を実施する幼稚園・保育園・認定こども園等への援助・助言をより一層充実させるとともに、民間の事業所に対しましても引き続き支援や相談を実施しているところでございます。　　　　　　　　　　　　　　　　　　　　　　　　</t>
    <phoneticPr fontId="2"/>
  </si>
  <si>
    <t>福祉部発達支援課</t>
  </si>
  <si>
    <t>井上</t>
  </si>
  <si>
    <t>34-5821</t>
  </si>
  <si>
    <t>020</t>
  </si>
  <si>
    <t>苫小牧地域職業訓練センターの利用促進</t>
    <rPh sb="14" eb="16">
      <t>リヨウ</t>
    </rPh>
    <rPh sb="16" eb="18">
      <t>ソクシン</t>
    </rPh>
    <phoneticPr fontId="2"/>
  </si>
  <si>
    <t>　苫小牧地域職業訓練センターは、地域の職業訓練の振興と優良技能者の養成確保、地域住民の生涯学習訓練施設として位置 付けられており、市では運営費の一部を補助しているほか、同センターを活用した就業支援事業等を実施していおります。今後 も、（一社）苫小牧地域職業訓練 センター運営協会と連携し、センターの利用促進図っていまいります。</t>
    <rPh sb="84" eb="85">
      <t>ドウ</t>
    </rPh>
    <rPh sb="90" eb="92">
      <t>カツヨウ</t>
    </rPh>
    <rPh sb="94" eb="96">
      <t>シュウギョウ</t>
    </rPh>
    <rPh sb="96" eb="98">
      <t>シエン</t>
    </rPh>
    <rPh sb="98" eb="100">
      <t>ジギョウ</t>
    </rPh>
    <rPh sb="100" eb="101">
      <t>トウ</t>
    </rPh>
    <rPh sb="102" eb="104">
      <t>ジッシ</t>
    </rPh>
    <rPh sb="140" eb="142">
      <t>レンケイ</t>
    </rPh>
    <rPh sb="149" eb="151">
      <t>リヨウ</t>
    </rPh>
    <rPh sb="151" eb="153">
      <t>ソクシン</t>
    </rPh>
    <rPh sb="153" eb="154">
      <t>ハカ</t>
    </rPh>
    <phoneticPr fontId="2"/>
  </si>
  <si>
    <t>産業経済部工業・雇用振興課</t>
    <rPh sb="0" eb="2">
      <t>サンギョウ</t>
    </rPh>
    <rPh sb="2" eb="4">
      <t>ケイザイ</t>
    </rPh>
    <rPh sb="4" eb="5">
      <t>ブ</t>
    </rPh>
    <rPh sb="5" eb="7">
      <t>コウギョウ</t>
    </rPh>
    <rPh sb="8" eb="13">
      <t>コヨウシンコウカ</t>
    </rPh>
    <phoneticPr fontId="2"/>
  </si>
  <si>
    <t>32-6432</t>
  </si>
  <si>
    <t>職業訓練法人苫小牧地方職業能力開発協会への協力支援</t>
    <phoneticPr fontId="2"/>
  </si>
  <si>
    <t>運輸交通部会</t>
    <rPh sb="0" eb="4">
      <t>ウンユコウツウ</t>
    </rPh>
    <rPh sb="4" eb="6">
      <t>ブカイ</t>
    </rPh>
    <phoneticPr fontId="2"/>
  </si>
  <si>
    <t>産業経済部工業・雇用振興課</t>
    <rPh sb="0" eb="7">
      <t>サンギョウケイザイブコウギョウ</t>
    </rPh>
    <rPh sb="8" eb="13">
      <t>コヨウシンコウカ</t>
    </rPh>
    <phoneticPr fontId="2"/>
  </si>
  <si>
    <t>024</t>
  </si>
  <si>
    <t>とまジョブ登録企業向けの合同企業説明会の開催等とまジョブの有効活用及び周知推進</t>
    <rPh sb="5" eb="7">
      <t>トウロク</t>
    </rPh>
    <rPh sb="7" eb="9">
      <t>キギョウ</t>
    </rPh>
    <rPh sb="9" eb="10">
      <t>ム</t>
    </rPh>
    <rPh sb="12" eb="14">
      <t>ゴウドウ</t>
    </rPh>
    <rPh sb="14" eb="16">
      <t>キギョウ</t>
    </rPh>
    <rPh sb="16" eb="19">
      <t>セツメイカイ</t>
    </rPh>
    <rPh sb="20" eb="22">
      <t>カイサイ</t>
    </rPh>
    <rPh sb="22" eb="23">
      <t>トウ</t>
    </rPh>
    <rPh sb="29" eb="31">
      <t>ユウコウ</t>
    </rPh>
    <rPh sb="31" eb="33">
      <t>カツヨウ</t>
    </rPh>
    <rPh sb="33" eb="34">
      <t>オヨ</t>
    </rPh>
    <rPh sb="35" eb="37">
      <t>シュウチ</t>
    </rPh>
    <rPh sb="37" eb="39">
      <t>スイシン</t>
    </rPh>
    <phoneticPr fontId="2"/>
  </si>
  <si>
    <t>削20024、削20025</t>
    <rPh sb="0" eb="1">
      <t>サク</t>
    </rPh>
    <rPh sb="7" eb="8">
      <t>サク</t>
    </rPh>
    <phoneticPr fontId="2"/>
  </si>
  <si>
    <t>026</t>
  </si>
  <si>
    <t>介護・社会福祉法人への就職促進及び施設利用者の就業支援</t>
    <phoneticPr fontId="2"/>
  </si>
  <si>
    <t>施設運営側の努力もむなしく、人材確保が大変厳しい。また、施設利用者の 社会進出も依然厳しい状況であることから、それらを打開出来るような支援策 の検討を求めます。</t>
    <phoneticPr fontId="2"/>
  </si>
  <si>
    <t xml:space="preserve">福祉部介護福祉課
</t>
    <rPh sb="0" eb="2">
      <t>フクシ</t>
    </rPh>
    <rPh sb="2" eb="3">
      <t>ブ</t>
    </rPh>
    <rPh sb="3" eb="5">
      <t>カイゴ</t>
    </rPh>
    <rPh sb="5" eb="7">
      <t>フクシ</t>
    </rPh>
    <rPh sb="7" eb="8">
      <t>カ</t>
    </rPh>
    <phoneticPr fontId="2"/>
  </si>
  <si>
    <t>32-6340</t>
  </si>
  <si>
    <t>3-（5）交流人口の増加
と観光振興</t>
    <rPh sb="5" eb="9">
      <t>コウリュウジンコウ</t>
    </rPh>
    <rPh sb="10" eb="12">
      <t>ゾウカ</t>
    </rPh>
    <rPh sb="14" eb="16">
      <t>カンコウ</t>
    </rPh>
    <rPh sb="16" eb="18">
      <t>シンコウ</t>
    </rPh>
    <phoneticPr fontId="2"/>
  </si>
  <si>
    <t>北海道は、ＩＲ区域整備に向けた今後の取組について、ＩＲは北海道全体の持続的な発展に寄与する可能性が期待されており、今後は、北海道らしいＩＲコンセプトを構築し、具体的な事業構想につなげていくなど計画的に取り組んでいくという考え方を示しております。本市は、人口減少と少子高齢化が進む中、将来も持続可能なまちづくりを続けていくために、ものづくり産業の更なる展開、臨海ゾーン におけるロジスティクスの展開、そして新たな成長戦略として臨空ゾーンにおけるIRを含む国際リゾート構想の実現にチャレンジしております。このことから、本市といたしましては、引き続き北海道と連携しながら、国際リゾート構想の実現に向けて取り組んでまいりたいと考えております。</t>
    <phoneticPr fontId="2"/>
  </si>
  <si>
    <t>笹村</t>
    <rPh sb="0" eb="2">
      <t>ササムラ</t>
    </rPh>
    <phoneticPr fontId="2"/>
  </si>
  <si>
    <t>32-6229</t>
  </si>
  <si>
    <t>009</t>
  </si>
  <si>
    <t>継20007</t>
    <rPh sb="0" eb="1">
      <t>ケイ</t>
    </rPh>
    <phoneticPr fontId="2"/>
  </si>
  <si>
    <t>本市は、引き続き、国際リゾート構想の実現に向け取組を進めており、令和２年度は、本構想の具現化に向け、交流人口を増加させ、国際交流拠点を目指した都市再生プランの策定を進めております。これまで新千歳空港を利用するインバウンドや国内旅行者、ビジネス客が既に多くいる中で、どのようにして本市に呼び込むかという具体策を検討することは、IRの有無にかかわらず重要であると考えております。本市といたしましては、本市の立地優位性等を生かし、将来も持続可能なまちづくりのために、貴所とともに、国際リゾート構想の実現に取り組んでまいりたいと考えており ます。</t>
    <phoneticPr fontId="2"/>
  </si>
  <si>
    <t>099</t>
  </si>
  <si>
    <t>削20099</t>
    <rPh sb="0" eb="1">
      <t>サク</t>
    </rPh>
    <phoneticPr fontId="2"/>
  </si>
  <si>
    <t>103</t>
  </si>
  <si>
    <t>苫小牧市西側の観光資源（樽前山・アルテン）と民族共生象徴空間「ウポポイ」を連携した広域観光ルートの整備促進</t>
    <rPh sb="0" eb="4">
      <t>トマコマイシ</t>
    </rPh>
    <rPh sb="4" eb="6">
      <t>ニシガワ</t>
    </rPh>
    <rPh sb="7" eb="9">
      <t>カンコウ</t>
    </rPh>
    <rPh sb="9" eb="11">
      <t>シゲン</t>
    </rPh>
    <rPh sb="12" eb="14">
      <t>タルマエ</t>
    </rPh>
    <rPh sb="14" eb="15">
      <t>ザン</t>
    </rPh>
    <rPh sb="49" eb="51">
      <t>セイビ</t>
    </rPh>
    <rPh sb="51" eb="53">
      <t>ソクシン</t>
    </rPh>
    <phoneticPr fontId="2"/>
  </si>
  <si>
    <t>2020年オープン予定の民族共生象徴空間「ウポポイ」と連携した観光ルートの 検討・提案とそれに伴う利便性の高い２次交通の整備を要望します。</t>
  </si>
  <si>
    <t>本市では2020年の白老町における民族共生象徴空間「ウポポイ」 の開設され、北海道胆振総合振興局と連携した観光ルート創出事業に参画するなど、胆振地域での広 域観光振興にも取り組んでいるところでございます。 　また、その中で、２次交通の活用についても合わせて協議してま いりたいと考えております。</t>
  </si>
  <si>
    <t>産業経済部観光振興課</t>
    <rPh sb="0" eb="2">
      <t>サンギョウ</t>
    </rPh>
    <rPh sb="2" eb="4">
      <t>ケイザイ</t>
    </rPh>
    <rPh sb="4" eb="5">
      <t>ブ</t>
    </rPh>
    <rPh sb="5" eb="7">
      <t>カンコウ</t>
    </rPh>
    <rPh sb="7" eb="9">
      <t>シンコウ</t>
    </rPh>
    <rPh sb="9" eb="10">
      <t>カ</t>
    </rPh>
    <phoneticPr fontId="2"/>
  </si>
  <si>
    <t>105</t>
  </si>
  <si>
    <t>地産地消の推進にかかる事業への支援</t>
    <phoneticPr fontId="2"/>
  </si>
  <si>
    <t>東胆振地産地食フェア・イン・とまこまいをはじめとする地産地消事業に対する 助成を引き続き要望します。また、市内菓子製造販売業などが地産地消によ る商品開発に対しても助成をしていただきたい。</t>
  </si>
  <si>
    <t>食品飲食業部会</t>
    <rPh sb="6" eb="7">
      <t>カイ</t>
    </rPh>
    <phoneticPr fontId="2"/>
  </si>
  <si>
    <t>　本事業は、地産地消という理念のもと、地域の豊かな食材を再認 識し、新たな食文化の創造を図る機会であり、また、地場農水産物 の消費拡大にもつながるものとして、大変意義深いものと考えてお ります。 　市といたしましては、令和２年度におきましても本事業に対する財 政的な支援を検討しているところですが、農水産業の補助金という 性格上、今後の事業展開におきましては、貴所とも十分な協議をさ せていただきたいと考えております。
（産業経済部農業水産振興課）
 市では、令和２年度、新たな事業である苫小牧イノベーション活 性化事業として、新規事業の創出に向けて先進技術や新たなアイ ディアを導入する市内企業等を支援してまいります。また、(公財） 道央産業振興財団と連携し、地域資源の活用による商品開発等の ものづくりを支援してまいります。
（産業経済部工業・雇用振興課）</t>
    <phoneticPr fontId="2"/>
  </si>
  <si>
    <t>産業経済部農業水産振興課　　　　　　　　　　　　　　　　　　　　　　　　　　　　産業経済部工業・雇用振興課</t>
    <phoneticPr fontId="2"/>
  </si>
  <si>
    <t>髙崎　　　　　　　　　　　　　　齋藤</t>
    <phoneticPr fontId="2"/>
  </si>
  <si>
    <t>32-6452
32-6432</t>
    <phoneticPr fontId="2"/>
  </si>
  <si>
    <t>112</t>
  </si>
  <si>
    <t>苫小牧サイクリングターミナルの積極的な活用への支援</t>
    <phoneticPr fontId="2"/>
  </si>
  <si>
    <t>サービス業部会</t>
    <rPh sb="6" eb="7">
      <t>カイ</t>
    </rPh>
    <phoneticPr fontId="2"/>
  </si>
  <si>
    <t>平成26年度で廃止としました施設でありますが、現在、プロポーザル方式で募集を行い、事業者を選定し、令和4年4月の再稼働に向け、準備を進めているところでございます。
　今後につきましても、当施設の積極的な活用を目指し、再稼働に向けた支援を継続してまいります。</t>
    <phoneticPr fontId="2"/>
  </si>
  <si>
    <t>食品飲食業部会</t>
    <rPh sb="0" eb="2">
      <t>ショクヒン</t>
    </rPh>
    <rPh sb="2" eb="5">
      <t>インショクギョウ</t>
    </rPh>
    <rPh sb="5" eb="7">
      <t>ブカイ</t>
    </rPh>
    <phoneticPr fontId="2"/>
  </si>
  <si>
    <t>札幌冬季オリンピック・パラリンピックのサテライト開催を視野に入れた白鳥王子アイスアリーナの改修</t>
    <rPh sb="33" eb="35">
      <t>ハクチョウ</t>
    </rPh>
    <rPh sb="35" eb="37">
      <t>オウジ</t>
    </rPh>
    <rPh sb="45" eb="47">
      <t>カイシュウ</t>
    </rPh>
    <phoneticPr fontId="2"/>
  </si>
  <si>
    <t xml:space="preserve">札幌冬季オリンピック・パラリンピックの2030年開催に向け招致活動が行われていますが、苫小牧市としても各種競技のサテライト開催の招致のため準備を進めていく必要があります。
現状の白鳥王子アイスアリーナでは、国際基準を満たしておらず、サテライト開催は難しいと考えられますので、改修を要望します。
</t>
    <rPh sb="0" eb="2">
      <t>サッポロ</t>
    </rPh>
    <rPh sb="2" eb="4">
      <t>トウキ</t>
    </rPh>
    <rPh sb="23" eb="24">
      <t>ネン</t>
    </rPh>
    <rPh sb="24" eb="26">
      <t>カイサイ</t>
    </rPh>
    <rPh sb="27" eb="28">
      <t>ム</t>
    </rPh>
    <rPh sb="29" eb="31">
      <t>ショウチ</t>
    </rPh>
    <rPh sb="31" eb="33">
      <t>カツドウ</t>
    </rPh>
    <rPh sb="34" eb="35">
      <t>オコナ</t>
    </rPh>
    <rPh sb="43" eb="47">
      <t>トマコマイシ</t>
    </rPh>
    <rPh sb="51" eb="53">
      <t>カクシュ</t>
    </rPh>
    <rPh sb="53" eb="55">
      <t>キョウギ</t>
    </rPh>
    <rPh sb="61" eb="63">
      <t>カイサイ</t>
    </rPh>
    <rPh sb="64" eb="66">
      <t>ショウチ</t>
    </rPh>
    <rPh sb="69" eb="71">
      <t>ジュンビ</t>
    </rPh>
    <rPh sb="72" eb="73">
      <t>スス</t>
    </rPh>
    <rPh sb="77" eb="79">
      <t>ヒツヨウ</t>
    </rPh>
    <rPh sb="86" eb="88">
      <t>ゲンジョウ</t>
    </rPh>
    <rPh sb="89" eb="91">
      <t>ハクチョウ</t>
    </rPh>
    <rPh sb="91" eb="93">
      <t>オウジ</t>
    </rPh>
    <rPh sb="103" eb="105">
      <t>コクサイ</t>
    </rPh>
    <rPh sb="105" eb="107">
      <t>キジュン</t>
    </rPh>
    <rPh sb="108" eb="109">
      <t>ミ</t>
    </rPh>
    <rPh sb="121" eb="123">
      <t>カイサイ</t>
    </rPh>
    <rPh sb="124" eb="125">
      <t>ムズカ</t>
    </rPh>
    <rPh sb="128" eb="129">
      <t>カンガ</t>
    </rPh>
    <rPh sb="137" eb="139">
      <t>カイシュウ</t>
    </rPh>
    <rPh sb="140" eb="142">
      <t>ヨウボウ</t>
    </rPh>
    <phoneticPr fontId="2"/>
  </si>
  <si>
    <t>製造業部会</t>
    <rPh sb="0" eb="3">
      <t>セイゾウギョウ</t>
    </rPh>
    <rPh sb="3" eb="4">
      <t>ブ</t>
    </rPh>
    <phoneticPr fontId="2"/>
  </si>
  <si>
    <t>東港区・西港区のうねり対策に関する関係機関への要請の強化</t>
    <rPh sb="0" eb="1">
      <t>ヒガシ</t>
    </rPh>
    <rPh sb="1" eb="2">
      <t>コウ</t>
    </rPh>
    <rPh sb="2" eb="3">
      <t>ク</t>
    </rPh>
    <phoneticPr fontId="2"/>
  </si>
  <si>
    <t>食品飲食業部会</t>
    <rPh sb="0" eb="2">
      <t>ショクヒン</t>
    </rPh>
    <rPh sb="2" eb="5">
      <t>インショクギョウ</t>
    </rPh>
    <rPh sb="5" eb="6">
      <t>ブ</t>
    </rPh>
    <rPh sb="6" eb="7">
      <t>カイ</t>
    </rPh>
    <phoneticPr fontId="2"/>
  </si>
  <si>
    <t>001</t>
    <phoneticPr fontId="2"/>
  </si>
  <si>
    <t>食品飲食業部会</t>
    <rPh sb="0" eb="2">
      <t>ショクヒン</t>
    </rPh>
    <rPh sb="2" eb="4">
      <t>インショク</t>
    </rPh>
    <rPh sb="4" eb="5">
      <t>ギョウ</t>
    </rPh>
    <rPh sb="5" eb="7">
      <t>ブカイ</t>
    </rPh>
    <phoneticPr fontId="2"/>
  </si>
  <si>
    <t>保育園・幼稚園の地域ニーズに対応した整備</t>
    <rPh sb="0" eb="3">
      <t>ホイクエン</t>
    </rPh>
    <rPh sb="4" eb="7">
      <t>ヨウチエン</t>
    </rPh>
    <rPh sb="8" eb="10">
      <t>チイキ</t>
    </rPh>
    <rPh sb="14" eb="16">
      <t>タイオウ</t>
    </rPh>
    <rPh sb="18" eb="20">
      <t>セイビ</t>
    </rPh>
    <phoneticPr fontId="2"/>
  </si>
  <si>
    <t>児童発達支援事業の拡充</t>
    <phoneticPr fontId="2"/>
  </si>
  <si>
    <t>サービス業部会</t>
    <rPh sb="4" eb="5">
      <t>ギョウ</t>
    </rPh>
    <rPh sb="5" eb="6">
      <t>ブ</t>
    </rPh>
    <rPh sb="6" eb="7">
      <t>カイ</t>
    </rPh>
    <phoneticPr fontId="2"/>
  </si>
  <si>
    <t>1-（1）コロナ禍での事業継続に向けた支援</t>
    <rPh sb="11" eb="13">
      <t>ジギョウ</t>
    </rPh>
    <rPh sb="13" eb="15">
      <t>ケイゾク</t>
    </rPh>
    <rPh sb="19" eb="21">
      <t>シエン</t>
    </rPh>
    <phoneticPr fontId="2"/>
  </si>
  <si>
    <t>苫小牧都市再生コンセプトプランにおけるプロジェクトの推進</t>
    <rPh sb="0" eb="3">
      <t>トマコマイ</t>
    </rPh>
    <rPh sb="3" eb="5">
      <t>トシ</t>
    </rPh>
    <rPh sb="5" eb="7">
      <t>サイセイ</t>
    </rPh>
    <rPh sb="26" eb="28">
      <t>スイシン</t>
    </rPh>
    <phoneticPr fontId="2"/>
  </si>
  <si>
    <t>新千歳空港民営化後の活性化支援</t>
    <rPh sb="0" eb="3">
      <t>シンチトセ</t>
    </rPh>
    <rPh sb="3" eb="5">
      <t>クウコウ</t>
    </rPh>
    <rPh sb="5" eb="8">
      <t>ミンエイカ</t>
    </rPh>
    <rPh sb="8" eb="9">
      <t>ゴ</t>
    </rPh>
    <rPh sb="10" eb="13">
      <t>カッセイカ</t>
    </rPh>
    <rPh sb="13" eb="15">
      <t>シエン</t>
    </rPh>
    <phoneticPr fontId="2"/>
  </si>
  <si>
    <t>22）3月より道内5空港の運営事業が開始され、7空港の民営化が完了しました。コロナ禍により乗降客の大幅な減少に見舞われ、投資計画の見直しや後ろ倒しなども行われるなど、空港を取り巻く環境は大変厳しい状況ですが、北海道経済をけん引する重要なエンジンであることから、引き続きの活性化支援継続を要望します。</t>
    <rPh sb="4" eb="5">
      <t>ガツ</t>
    </rPh>
    <rPh sb="7" eb="9">
      <t>ドウナイ</t>
    </rPh>
    <rPh sb="10" eb="12">
      <t>クウコウ</t>
    </rPh>
    <rPh sb="13" eb="15">
      <t>ウンエイ</t>
    </rPh>
    <rPh sb="15" eb="17">
      <t>ジギョウ</t>
    </rPh>
    <rPh sb="18" eb="20">
      <t>カイシ</t>
    </rPh>
    <rPh sb="24" eb="26">
      <t>クウコウ</t>
    </rPh>
    <rPh sb="27" eb="30">
      <t>ミンエイカ</t>
    </rPh>
    <rPh sb="31" eb="33">
      <t>カンリョウ</t>
    </rPh>
    <rPh sb="41" eb="42">
      <t>カ</t>
    </rPh>
    <rPh sb="45" eb="48">
      <t>ジョウコウキャク</t>
    </rPh>
    <rPh sb="49" eb="51">
      <t>オオハバ</t>
    </rPh>
    <rPh sb="52" eb="54">
      <t>ゲンショウ</t>
    </rPh>
    <rPh sb="55" eb="57">
      <t>ミマ</t>
    </rPh>
    <rPh sb="60" eb="62">
      <t>トウシ</t>
    </rPh>
    <rPh sb="62" eb="64">
      <t>ケイカク</t>
    </rPh>
    <rPh sb="65" eb="67">
      <t>ミナオ</t>
    </rPh>
    <rPh sb="69" eb="70">
      <t>ウシ</t>
    </rPh>
    <rPh sb="71" eb="72">
      <t>ダオ</t>
    </rPh>
    <rPh sb="76" eb="77">
      <t>オコナ</t>
    </rPh>
    <rPh sb="83" eb="85">
      <t>クウコウ</t>
    </rPh>
    <rPh sb="86" eb="87">
      <t>ト</t>
    </rPh>
    <rPh sb="88" eb="89">
      <t>マ</t>
    </rPh>
    <rPh sb="90" eb="92">
      <t>カンキョウ</t>
    </rPh>
    <rPh sb="93" eb="95">
      <t>タイヘン</t>
    </rPh>
    <rPh sb="95" eb="96">
      <t>キビ</t>
    </rPh>
    <rPh sb="98" eb="100">
      <t>ジョウキョウ</t>
    </rPh>
    <rPh sb="104" eb="107">
      <t>ホッカイドウ</t>
    </rPh>
    <rPh sb="107" eb="109">
      <t>ケイザイ</t>
    </rPh>
    <rPh sb="112" eb="113">
      <t>イン</t>
    </rPh>
    <rPh sb="115" eb="117">
      <t>ジュウヨウ</t>
    </rPh>
    <rPh sb="130" eb="131">
      <t>ヒ</t>
    </rPh>
    <rPh sb="132" eb="133">
      <t>ツヅ</t>
    </rPh>
    <rPh sb="135" eb="138">
      <t>カッセイカ</t>
    </rPh>
    <rPh sb="138" eb="140">
      <t>シエン</t>
    </rPh>
    <rPh sb="140" eb="142">
      <t>ケイゾク</t>
    </rPh>
    <rPh sb="143" eb="145">
      <t>ヨウボウ</t>
    </rPh>
    <phoneticPr fontId="2"/>
  </si>
  <si>
    <t>中村</t>
    <rPh sb="0" eb="2">
      <t>ナカムラ</t>
    </rPh>
    <phoneticPr fontId="2"/>
  </si>
  <si>
    <t>003</t>
    <phoneticPr fontId="2"/>
  </si>
  <si>
    <t>004</t>
    <phoneticPr fontId="2"/>
  </si>
  <si>
    <t>運輸交通部会</t>
    <rPh sb="0" eb="2">
      <t>ウンユ</t>
    </rPh>
    <rPh sb="2" eb="4">
      <t>コウツウ</t>
    </rPh>
    <rPh sb="4" eb="6">
      <t>ブカイ</t>
    </rPh>
    <phoneticPr fontId="2"/>
  </si>
  <si>
    <t>005</t>
    <phoneticPr fontId="2"/>
  </si>
  <si>
    <t>3　西港区中央北１号岸壁のエプロン・荷捌き地の整備</t>
    <phoneticPr fontId="2"/>
  </si>
  <si>
    <t>苫小牧市の特性を活かした新たな産業や事業の創出</t>
    <rPh sb="0" eb="4">
      <t>トマコマイシ</t>
    </rPh>
    <rPh sb="5" eb="7">
      <t>トクセイ</t>
    </rPh>
    <rPh sb="8" eb="9">
      <t>イ</t>
    </rPh>
    <rPh sb="12" eb="13">
      <t>アラ</t>
    </rPh>
    <rPh sb="15" eb="17">
      <t>サンギョウ</t>
    </rPh>
    <rPh sb="18" eb="20">
      <t>ジギョウ</t>
    </rPh>
    <rPh sb="21" eb="23">
      <t>ソウシュツ</t>
    </rPh>
    <phoneticPr fontId="2"/>
  </si>
  <si>
    <t>苫小牧の優位性（空港隣接、気候特性等）を活かした新たな産業モデルの創出</t>
    <rPh sb="0" eb="3">
      <t>トマコマイ</t>
    </rPh>
    <rPh sb="4" eb="7">
      <t>ユウイセイ</t>
    </rPh>
    <rPh sb="8" eb="10">
      <t>クウコウ</t>
    </rPh>
    <rPh sb="10" eb="12">
      <t>リンセツ</t>
    </rPh>
    <rPh sb="13" eb="15">
      <t>キコウ</t>
    </rPh>
    <rPh sb="15" eb="17">
      <t>トクセイ</t>
    </rPh>
    <rPh sb="17" eb="18">
      <t>ナド</t>
    </rPh>
    <rPh sb="20" eb="21">
      <t>イ</t>
    </rPh>
    <rPh sb="24" eb="25">
      <t>アラ</t>
    </rPh>
    <rPh sb="27" eb="29">
      <t>サンギョウ</t>
    </rPh>
    <rPh sb="33" eb="35">
      <t>ソウシュツ</t>
    </rPh>
    <phoneticPr fontId="2"/>
  </si>
  <si>
    <t>特定技能制度における業種拡充への要望支援</t>
    <rPh sb="0" eb="2">
      <t>トクテイ</t>
    </rPh>
    <rPh sb="2" eb="4">
      <t>ギノウ</t>
    </rPh>
    <rPh sb="4" eb="6">
      <t>セイド</t>
    </rPh>
    <rPh sb="10" eb="12">
      <t>ギョウシュ</t>
    </rPh>
    <rPh sb="12" eb="14">
      <t>カクジュウ</t>
    </rPh>
    <rPh sb="16" eb="18">
      <t>ヨウボウ</t>
    </rPh>
    <rPh sb="18" eb="20">
      <t>シエン</t>
    </rPh>
    <phoneticPr fontId="2"/>
  </si>
  <si>
    <t>定住者増加のためのワ―ケーションを契機とした移住者の獲得</t>
    <rPh sb="17" eb="19">
      <t>ケイキ</t>
    </rPh>
    <rPh sb="22" eb="25">
      <t>イジュウシャ</t>
    </rPh>
    <rPh sb="26" eb="28">
      <t>カクトク</t>
    </rPh>
    <phoneticPr fontId="2"/>
  </si>
  <si>
    <t>定住者増加のための家族を伴った移住の促進</t>
    <rPh sb="0" eb="3">
      <t>テイジュウシャ</t>
    </rPh>
    <rPh sb="3" eb="5">
      <t>ゾウカ</t>
    </rPh>
    <rPh sb="9" eb="11">
      <t>カゾク</t>
    </rPh>
    <rPh sb="12" eb="13">
      <t>トモナ</t>
    </rPh>
    <rPh sb="15" eb="17">
      <t>イジュウ</t>
    </rPh>
    <rPh sb="18" eb="20">
      <t>ソクシン</t>
    </rPh>
    <phoneticPr fontId="2"/>
  </si>
  <si>
    <t>多文化共生社会の実現へ向けた施策の推進</t>
    <rPh sb="0" eb="3">
      <t>タブンカ</t>
    </rPh>
    <rPh sb="3" eb="5">
      <t>キョウセイ</t>
    </rPh>
    <rPh sb="5" eb="7">
      <t>シャカイ</t>
    </rPh>
    <rPh sb="8" eb="10">
      <t>ジツゲン</t>
    </rPh>
    <rPh sb="11" eb="12">
      <t>ム</t>
    </rPh>
    <rPh sb="14" eb="16">
      <t>シサク</t>
    </rPh>
    <rPh sb="17" eb="19">
      <t>スイシン</t>
    </rPh>
    <phoneticPr fontId="2"/>
  </si>
  <si>
    <t>デジタル技術を活用した行政サービスの積極的な導入～行政のデジタル技術活用促進</t>
    <rPh sb="25" eb="27">
      <t>ギョウセイ</t>
    </rPh>
    <rPh sb="32" eb="34">
      <t>ギジュツ</t>
    </rPh>
    <rPh sb="34" eb="36">
      <t>カツヨウ</t>
    </rPh>
    <rPh sb="36" eb="38">
      <t>ソクシン</t>
    </rPh>
    <phoneticPr fontId="2"/>
  </si>
  <si>
    <t>市内中小企業の産業振興と新産業創出を後押しする「ビジネスサポートセンター(仮称)」の設置</t>
    <rPh sb="0" eb="2">
      <t>シナイ</t>
    </rPh>
    <rPh sb="2" eb="4">
      <t>チュウショウ</t>
    </rPh>
    <rPh sb="4" eb="6">
      <t>キギョウ</t>
    </rPh>
    <rPh sb="7" eb="9">
      <t>サンギョウ</t>
    </rPh>
    <rPh sb="9" eb="11">
      <t>シンコウ</t>
    </rPh>
    <rPh sb="12" eb="15">
      <t>シンサンギョウ</t>
    </rPh>
    <rPh sb="15" eb="17">
      <t>ソウシュツ</t>
    </rPh>
    <rPh sb="18" eb="20">
      <t>アトオ</t>
    </rPh>
    <rPh sb="37" eb="39">
      <t>カショウ</t>
    </rPh>
    <rPh sb="42" eb="44">
      <t>セッチ</t>
    </rPh>
    <phoneticPr fontId="2"/>
  </si>
  <si>
    <t>006</t>
    <phoneticPr fontId="2"/>
  </si>
  <si>
    <t>007</t>
    <phoneticPr fontId="2"/>
  </si>
  <si>
    <t>三浦</t>
    <rPh sb="0" eb="2">
      <t>ミウラ</t>
    </rPh>
    <phoneticPr fontId="2"/>
  </si>
  <si>
    <t>1-（5）北海道のエネルギー拠点としての次世代エネルギー発電施設等の関連事業の誘致による整備促進</t>
    <rPh sb="5" eb="8">
      <t>ホッカイドウ</t>
    </rPh>
    <rPh sb="14" eb="16">
      <t>キョテン</t>
    </rPh>
    <rPh sb="20" eb="23">
      <t>ジセダイ</t>
    </rPh>
    <rPh sb="28" eb="30">
      <t>ハツデン</t>
    </rPh>
    <rPh sb="30" eb="32">
      <t>シセツ</t>
    </rPh>
    <rPh sb="32" eb="33">
      <t>トウ</t>
    </rPh>
    <rPh sb="34" eb="36">
      <t>カンレン</t>
    </rPh>
    <rPh sb="36" eb="38">
      <t>ジギョウ</t>
    </rPh>
    <rPh sb="39" eb="41">
      <t>ユウチ</t>
    </rPh>
    <rPh sb="44" eb="46">
      <t>セイビ</t>
    </rPh>
    <rPh sb="46" eb="48">
      <t>ソクシン</t>
    </rPh>
    <phoneticPr fontId="2"/>
  </si>
  <si>
    <t>商業部会/食品飲食業部会/地域振興委員会/建設業部会</t>
    <rPh sb="0" eb="2">
      <t>ショウギョウ</t>
    </rPh>
    <rPh sb="2" eb="4">
      <t>ブカイ</t>
    </rPh>
    <rPh sb="5" eb="7">
      <t>ショクヒン</t>
    </rPh>
    <rPh sb="7" eb="10">
      <t>インショクギョウ</t>
    </rPh>
    <rPh sb="10" eb="12">
      <t>ブカイ</t>
    </rPh>
    <rPh sb="13" eb="15">
      <t>チイキ</t>
    </rPh>
    <rPh sb="15" eb="17">
      <t>シンコウ</t>
    </rPh>
    <rPh sb="17" eb="20">
      <t>イインカイ</t>
    </rPh>
    <rPh sb="21" eb="24">
      <t>ケンセツギョウ</t>
    </rPh>
    <rPh sb="24" eb="26">
      <t>ブカイ</t>
    </rPh>
    <phoneticPr fontId="2"/>
  </si>
  <si>
    <t>4　災害対応道路として、国道３６号線と臨海北通の接続道路新設の検討</t>
    <phoneticPr fontId="2"/>
  </si>
  <si>
    <t>苫小牧市プレミアム付商品券事業の継続的な実施</t>
    <rPh sb="0" eb="4">
      <t>トマコマイシ</t>
    </rPh>
    <rPh sb="9" eb="10">
      <t>ツ</t>
    </rPh>
    <rPh sb="10" eb="13">
      <t>ショウヒンケン</t>
    </rPh>
    <rPh sb="13" eb="15">
      <t>ジギョウ</t>
    </rPh>
    <rPh sb="16" eb="19">
      <t>ケイゾクテキ</t>
    </rPh>
    <rPh sb="20" eb="22">
      <t>ジッシ</t>
    </rPh>
    <phoneticPr fontId="2"/>
  </si>
  <si>
    <t>036</t>
  </si>
  <si>
    <t>3-（1）苫小牧を支える
企業への支援策</t>
    <rPh sb="5" eb="8">
      <t>トマコマイ</t>
    </rPh>
    <rPh sb="9" eb="10">
      <t>ササ</t>
    </rPh>
    <rPh sb="13" eb="15">
      <t>キギョウ</t>
    </rPh>
    <rPh sb="17" eb="19">
      <t>シエン</t>
    </rPh>
    <rPh sb="19" eb="20">
      <t>サク</t>
    </rPh>
    <phoneticPr fontId="1"/>
  </si>
  <si>
    <t>会議所/製造業部会</t>
    <rPh sb="0" eb="3">
      <t>カイギショ</t>
    </rPh>
    <rPh sb="4" eb="7">
      <t>セイゾウギョウ</t>
    </rPh>
    <rPh sb="7" eb="9">
      <t>ブカイ</t>
    </rPh>
    <phoneticPr fontId="2"/>
  </si>
  <si>
    <t>地域振興委員会/建設業部会</t>
    <rPh sb="0" eb="2">
      <t>チイキ</t>
    </rPh>
    <rPh sb="2" eb="4">
      <t>シンコウ</t>
    </rPh>
    <rPh sb="4" eb="7">
      <t>イインカイ</t>
    </rPh>
    <rPh sb="8" eb="13">
      <t>ケンセツギョウブカイ</t>
    </rPh>
    <phoneticPr fontId="2"/>
  </si>
  <si>
    <t>20)公共事業の中でも、特に学校関係の工事については、学校の長期休みに合 わせた工期設定がされてしまう為、業者に負担がかかってしまう。働き方改革 にも対応した、より一層の発注及び施行時期の平準化をお願いしたい。</t>
    <phoneticPr fontId="2"/>
  </si>
  <si>
    <t>20)予算枠の確保及び予算化をお願いしたい。</t>
    <phoneticPr fontId="2"/>
  </si>
  <si>
    <t>20)引き続き、当補助金の拡充をお願いしたい。</t>
    <phoneticPr fontId="2"/>
  </si>
  <si>
    <t>20)今年度の創業サポート事業補助金の申請者は９件にとどまったが、人口減少 や、高齢化による事業所の廃業等が課題となる中、創業者によるあらたな活 力は重要であり、引き続き、予算額を維持・拡充するようお願いしたい。</t>
    <phoneticPr fontId="2"/>
  </si>
  <si>
    <t>20)公庫は平成２３年、それまでの苫小牧常設相談室を苫小牧出張所に格上 げ、相談体制の充実・強化に努めている。しかしながら、中小企業者の資金需 要への迅速な対応や利便性の向上、さらには、苫小牧のみならず東胆振・日 高地域の中小企業者への利便性向上のため、支店への昇格が望まれる。</t>
    <phoneticPr fontId="2"/>
  </si>
  <si>
    <t>20)継続して要望いたします。</t>
    <phoneticPr fontId="2"/>
  </si>
  <si>
    <t>20)古くなり放置されている空家は、倒壊の危険や土地建物の利活用の観点から、喫緊の問題で あると考えます。「空家等対策の推進に関する特別措置法」に基づき、空き家の調査、苫小牧 市独自の空家データベースの整備、行政代執行による取り壊し等の対策をより一層推し進め て頂きたい。特に、危険性のある特定空き家についてはスピーディな行政代執行を行えるよう な体制づくりをご検討いただきたい。 また、平成３１年度より始まった空き家解体補助制度による老朽化した空き家の対策は高く評 価いたしますが、商業地域においては事業者、買い物客含め多くの人が集まることから、より 早急な問題解決が望まれます。商業施設等の更新による地域商業活性化の観点からも、商 業地域における補助金額および補助件数の拡充による支援体制の強化をお願いしたい。</t>
    <phoneticPr fontId="2"/>
  </si>
  <si>
    <t>20)昨年度に引き続き、二次・三次業者も地元企業を使用してほしいという思い で、要望致します。また、地元受注率の開示を求めます。</t>
    <phoneticPr fontId="2"/>
  </si>
  <si>
    <t>20)市内商業地区では、伸びきった街路樹が歩道や店舗入り口の邪魔になった り、走行する車両の視界を阻害、またガードレールが老朽化している等の諸問 題が見受けられる。商業地区は車両の出入りも多く、重大な交通事故を未然 に防ぐためにも各種公共物の整備を一層促進して頂きたい。</t>
    <phoneticPr fontId="2"/>
  </si>
  <si>
    <t>20)公共施設以外の設置に対する費用補助。警察から防犯カメラの設置を勧奨さ れる飲食店も実際にあるが、費用は設置者の全額負担となるため設置を躊躇 するケースが多いことから、設置の補助をすることにより多くの事業者等が設 置することになり、犯罪の発生頻度や抑止により繋がるもの考える。</t>
    <phoneticPr fontId="2"/>
  </si>
  <si>
    <t>20)今後到来する人口減少社会に対応する生活圏を形成するため、本年４月に作 成された都市計画マスタープランに沿って着実に都市開発施策を推進して頂 きたい。</t>
    <phoneticPr fontId="2"/>
  </si>
  <si>
    <t>20)駅前広場の再整備に関して旧サンプラザビルの再整備に一定の方向性が示 された段階で議論を進めるとし、サンプラザビルの権利集約後に構想を策定 する事になっていますが、閉鎖後５年以上経過した現在、景観や安全性の観 点から早期に解決をする事を望むとともに苫小牧市の交通利用状況を鑑み、 駅北口側の利用にも目を向けた構想を要望する</t>
    <phoneticPr fontId="2"/>
  </si>
  <si>
    <t>20)東胆振圏は、港湾・空港の高いポテンシャルを生かして、ものづくり産業の拠点を目指しており、日高地域を含む広域経済圏として進展 を続け、北海道の大消費地である札幌の後背地でもあり北海道一の貨物取扱量を誇る国際拠点港湾苫小牧港を擁し、更には国際拠 点空港として発展を続けている新千歳空港にも隣接していることから、北海道の物流ネットワークの中心的役割を担っている地域であ ります。また交通の要衝として運送業が集中するため、苫小牧市や東胆振圏の車両保有台数は年々増加し、日高地域を含めた車両保 有台数は室蘭運輸支局管内全体の約65％を占めると共に、人口においても約60％を占めるに至っております。　尚、苫小牧市単独で の車両保有台数も10万台を超えて、2020年にはご当地ナンバーとして「苫小牧ナンバー」が誕生することにもなりました。このような状 況から迅速で効率的な車両運行管理が求められる陸運業務を行うには苫小牧市が最適の地と考えております。これは単に苫小牧の 利便性が推進されるたけではなく、東胆振や日高地域からは長距離の移動が解消でき、また札幌運輸支局管内南部のユーザーにとっ ても継続検査や予備検査などの諸手続きが当地でも可能になることにより、札幌運輸支局の混雑の解消並びに時間短縮のための対 応が可能になると考えております。　さらに苫小牧港は、国内外に週120便の定期航路が就航し、北海道の港湾貨物の約50％、外貨コ ンテナ貨物の約70％を取り扱うなど、北日本最大の海上輸送拠点として重要な役割を担っています。　つきましては、海運業務と陸運 業務を一体化した組織体制である「苫小牧運輸支局（仮称）」の新設に向けた、国・道に対する働きかけを強く要望いたします。</t>
    <phoneticPr fontId="2"/>
  </si>
  <si>
    <t>20)地元企業の参入率開示や参入状況の公開し、引き続き当事業を推進し、早期 実現に向け取り組んで頂きたい。</t>
    <phoneticPr fontId="2"/>
  </si>
  <si>
    <t>20)中長期的な要望として継続して要望いたしますので、検討及び関係機関への 要請をお願いしたい。</t>
    <phoneticPr fontId="2"/>
  </si>
  <si>
    <t>20)中長期的な計画になると感じておりますので、継続して要望いたします。</t>
    <phoneticPr fontId="2"/>
  </si>
  <si>
    <t>20)国への要望活動</t>
    <phoneticPr fontId="2"/>
  </si>
  <si>
    <t>20)道の取り組み強化を 引き続き当事業を推進し、早期実現に向け取り組んで頂きたい。</t>
    <phoneticPr fontId="2"/>
  </si>
  <si>
    <t>20)中長期的な計画として要望いたしますので、継続した要請をお願い致します。</t>
    <phoneticPr fontId="2"/>
  </si>
  <si>
    <t>20)国の動向によるところがありますが、将来への新しい技術の研究場としての効 果が大きい事から誘致推進をお願いしたい。</t>
    <phoneticPr fontId="2"/>
  </si>
  <si>
    <t>20)一方通行の解除には、町内会・周辺住民の同意が必要であると聞いておりま す。市として周辺の町内会へ解除に向けた働きかけをお願い致します。</t>
    <phoneticPr fontId="2"/>
  </si>
  <si>
    <t>20)食品加工・流通産業の誘致に向けの具体的な施策の推進。食品加工場を始 めとする企業誘致にとって水道の確保が急務と考えられることから、必要なイ ンフラの整備を要望する。</t>
    <phoneticPr fontId="2"/>
  </si>
  <si>
    <t>20)苫小牧東部開発新計画の進め方【第３期】を推進し 引き続き開発事業の誘致に向けての支援を継続して頂きたい。</t>
    <phoneticPr fontId="2"/>
  </si>
  <si>
    <t>20)市営バスが民間に移譲されおりますが、利用者が減少して行く中、今後のバ ス路線の維持も困難になって来ることから、今後のまちづくりも考慮した利便 性の確保を図られたい</t>
    <phoneticPr fontId="2"/>
  </si>
  <si>
    <t>20)苫小牧港は東西に港が分かれており、東西をつなぐ勇払橋には重量制限が ございます。 トレーラーの重量によっては迂回しなければならず、物流効率を落としており ます。安平川改修工事の進展次第という話は聞いておりますが、物流は日々 動いております。ぜひ、早急に北海道と連携して、橋梁の強化・対策をお願い 致します。</t>
    <phoneticPr fontId="2"/>
  </si>
  <si>
    <t>20)苫小牧市では雇用の慢性的な人手不足が課題になっています。 その中でも児童発達障害の子供を抱えている親が通所支援施設の不足により就業できないという問題が散見されて います。現在、苫小牧市こども通園センターおおぞら園が当該事業を担っているが通所希望者が多いため施設の増 設を希望します。また通所希望者数に対し職員が不足している問題の解消など一層の拡充を要望いたします。</t>
    <phoneticPr fontId="2"/>
  </si>
  <si>
    <t>20)製造業・物流業が集積している当地域を支える</t>
    <phoneticPr fontId="2"/>
  </si>
  <si>
    <t>20)継続した支援を要望いたします。</t>
    <phoneticPr fontId="2"/>
  </si>
  <si>
    <t xml:space="preserve">20)統合型リゾート（ＩＲ）については、特定複合観光施設区域整備法（ＩＲ整備法）において、申請主体となる都 道府県等が実施方針を定め、事業者を選定し、申請主体と事業者が一緒に区域整備計画を策定し、国に 認定申請するという選定方法が定められております。 区域数は、全国で最大３か所と限られている中、他都市においては、すでに必要な予算を措置し、区域整 備計画の認定申請に向けた取り組みを推進しているところであり、苫小牧市においても、早急に取り組みを 進め、正しい情報を提供しながら、市民理解を得ていくことが重要であります。 よって、苫小牧市におかれましては、必要な予算を確保し、認定申請に向けた取り組みを進めることにより、 上記の事項について実現されるよう強く要望いたします。 </t>
    <phoneticPr fontId="2"/>
  </si>
  <si>
    <t>20)旧サイクリングターミナルの活用を希望する事業者への積極的な支援</t>
    <phoneticPr fontId="2"/>
  </si>
  <si>
    <t>2-（1）安心安全な飲食店の感染防止策の独自認証制度の構築</t>
    <rPh sb="5" eb="7">
      <t>アンシン</t>
    </rPh>
    <rPh sb="7" eb="9">
      <t>アンゼン</t>
    </rPh>
    <rPh sb="10" eb="12">
      <t>インショク</t>
    </rPh>
    <rPh sb="12" eb="13">
      <t>テン</t>
    </rPh>
    <rPh sb="14" eb="16">
      <t>カンセン</t>
    </rPh>
    <rPh sb="16" eb="18">
      <t>ボウシ</t>
    </rPh>
    <rPh sb="18" eb="19">
      <t>サク</t>
    </rPh>
    <rPh sb="20" eb="22">
      <t>ドクジ</t>
    </rPh>
    <rPh sb="22" eb="24">
      <t>ニンショウ</t>
    </rPh>
    <rPh sb="24" eb="26">
      <t>セイド</t>
    </rPh>
    <rPh sb="27" eb="29">
      <t>コウチク</t>
    </rPh>
    <phoneticPr fontId="2"/>
  </si>
  <si>
    <t>2-（4）自然を活かしたワーケーション施設の環境整備</t>
    <rPh sb="5" eb="7">
      <t>シゼン</t>
    </rPh>
    <rPh sb="8" eb="9">
      <t>イ</t>
    </rPh>
    <rPh sb="19" eb="21">
      <t>シセツ</t>
    </rPh>
    <rPh sb="22" eb="24">
      <t>カンキョウ</t>
    </rPh>
    <rPh sb="24" eb="26">
      <t>セイビ</t>
    </rPh>
    <phoneticPr fontId="2"/>
  </si>
  <si>
    <t>自然を活かしたワーケーション施設の環境整備</t>
    <rPh sb="0" eb="2">
      <t>シゼン</t>
    </rPh>
    <rPh sb="3" eb="4">
      <t>イ</t>
    </rPh>
    <rPh sb="14" eb="16">
      <t>シセツ</t>
    </rPh>
    <rPh sb="17" eb="19">
      <t>カンキョウ</t>
    </rPh>
    <rPh sb="19" eb="21">
      <t>セイビ</t>
    </rPh>
    <phoneticPr fontId="2"/>
  </si>
  <si>
    <t>統合型リゾート誘致活動の継続
北海道と連携したIRコンセプトの策定</t>
    <phoneticPr fontId="2"/>
  </si>
  <si>
    <t>新型コロナウイルス感染防止策を徹底する店舗への独自認証制度の構築</t>
    <phoneticPr fontId="2"/>
  </si>
  <si>
    <t>2　国道36号線　苫小牧錦岡～白老社台間の中央分離帯設置</t>
    <rPh sb="2" eb="4">
      <t>コクドウ</t>
    </rPh>
    <rPh sb="6" eb="8">
      <t>ゴウセン</t>
    </rPh>
    <rPh sb="9" eb="12">
      <t>トマコマイ</t>
    </rPh>
    <rPh sb="12" eb="14">
      <t>ニシキオカ</t>
    </rPh>
    <rPh sb="15" eb="17">
      <t>シラオイ</t>
    </rPh>
    <rPh sb="17" eb="19">
      <t>シャダイ</t>
    </rPh>
    <rPh sb="19" eb="20">
      <t>カン</t>
    </rPh>
    <rPh sb="21" eb="23">
      <t>チュウオウ</t>
    </rPh>
    <rPh sb="23" eb="26">
      <t>ブンリタイ</t>
    </rPh>
    <rPh sb="26" eb="28">
      <t>セッチ</t>
    </rPh>
    <phoneticPr fontId="2"/>
  </si>
  <si>
    <t>1　経済的苦境が続く中小・小規模事業者に対する事業継続に向けた支援
②積極的な新規融資を促す施策</t>
    <rPh sb="2" eb="5">
      <t>ケイザイテキ</t>
    </rPh>
    <rPh sb="5" eb="7">
      <t>クキョウ</t>
    </rPh>
    <rPh sb="8" eb="9">
      <t>ツヅ</t>
    </rPh>
    <rPh sb="10" eb="12">
      <t>チュウショウ</t>
    </rPh>
    <rPh sb="13" eb="16">
      <t>ショウキボ</t>
    </rPh>
    <rPh sb="16" eb="19">
      <t>ジギョウシャ</t>
    </rPh>
    <rPh sb="20" eb="21">
      <t>タイ</t>
    </rPh>
    <rPh sb="23" eb="25">
      <t>ジギョウ</t>
    </rPh>
    <rPh sb="25" eb="27">
      <t>ケイゾク</t>
    </rPh>
    <rPh sb="28" eb="29">
      <t>ム</t>
    </rPh>
    <rPh sb="31" eb="33">
      <t>シエン</t>
    </rPh>
    <phoneticPr fontId="2"/>
  </si>
  <si>
    <t>1　経済的苦境が続く中小・小規模事業者に対する事業継続に向けた支援
③テレワーク導入への支援</t>
    <rPh sb="2" eb="5">
      <t>ケイザイテキ</t>
    </rPh>
    <rPh sb="5" eb="7">
      <t>クキョウ</t>
    </rPh>
    <rPh sb="8" eb="9">
      <t>ツヅ</t>
    </rPh>
    <rPh sb="10" eb="12">
      <t>チュウショウ</t>
    </rPh>
    <rPh sb="13" eb="16">
      <t>ショウキボ</t>
    </rPh>
    <rPh sb="16" eb="19">
      <t>ジギョウシャ</t>
    </rPh>
    <rPh sb="20" eb="21">
      <t>タイ</t>
    </rPh>
    <rPh sb="23" eb="25">
      <t>ジギョウ</t>
    </rPh>
    <rPh sb="25" eb="27">
      <t>ケイゾク</t>
    </rPh>
    <rPh sb="28" eb="29">
      <t>ム</t>
    </rPh>
    <rPh sb="31" eb="33">
      <t>シエン</t>
    </rPh>
    <phoneticPr fontId="2"/>
  </si>
  <si>
    <t>サービス業部会/会議所</t>
    <rPh sb="4" eb="5">
      <t>ギョウ</t>
    </rPh>
    <rPh sb="5" eb="7">
      <t>ブカイ</t>
    </rPh>
    <rPh sb="8" eb="11">
      <t>カイギショ</t>
    </rPh>
    <phoneticPr fontId="2"/>
  </si>
  <si>
    <t>会議所</t>
    <rPh sb="0" eb="3">
      <t>カイギショ</t>
    </rPh>
    <phoneticPr fontId="2"/>
  </si>
  <si>
    <t>高藤</t>
    <rPh sb="0" eb="2">
      <t>タカフジ</t>
    </rPh>
    <phoneticPr fontId="2"/>
  </si>
  <si>
    <t>高藤新保</t>
    <rPh sb="0" eb="2">
      <t>タカフジ</t>
    </rPh>
    <rPh sb="2" eb="4">
      <t>シンポ</t>
    </rPh>
    <phoneticPr fontId="2"/>
  </si>
  <si>
    <t>女性会</t>
    <rPh sb="0" eb="3">
      <t>ジョセイカイ</t>
    </rPh>
    <phoneticPr fontId="2"/>
  </si>
  <si>
    <t>急傾斜地の崩壊や地すべり等に関する土砂災害対策の早期構築　　　　　　　　　　　　　　　　　　　　　　　　苫小牧川流域、有珠川流域の土石流危険個所の土砂災害対策</t>
    <phoneticPr fontId="2"/>
  </si>
  <si>
    <t>保育・介護環境整備による女性の社会進出推進　　　　介護・保育に関する支援制度の充実</t>
    <rPh sb="0" eb="2">
      <t>ホイク</t>
    </rPh>
    <rPh sb="3" eb="5">
      <t>カイゴ</t>
    </rPh>
    <rPh sb="5" eb="7">
      <t>カンキョウ</t>
    </rPh>
    <rPh sb="7" eb="9">
      <t>セイビ</t>
    </rPh>
    <rPh sb="12" eb="14">
      <t>ジョセイ</t>
    </rPh>
    <rPh sb="15" eb="17">
      <t>シャカイ</t>
    </rPh>
    <rPh sb="17" eb="19">
      <t>シンシュツ</t>
    </rPh>
    <rPh sb="19" eb="21">
      <t>スイシン</t>
    </rPh>
    <rPh sb="25" eb="27">
      <t>カイゴ</t>
    </rPh>
    <rPh sb="28" eb="30">
      <t>ホイク</t>
    </rPh>
    <rPh sb="31" eb="32">
      <t>カン</t>
    </rPh>
    <rPh sb="34" eb="38">
      <t>シエンセイド</t>
    </rPh>
    <rPh sb="39" eb="41">
      <t>ジュウジツ</t>
    </rPh>
    <phoneticPr fontId="2"/>
  </si>
  <si>
    <t>賑わい創出に係る行政手続きのワンストップ化</t>
    <rPh sb="0" eb="1">
      <t>ニギ</t>
    </rPh>
    <rPh sb="3" eb="5">
      <t>ソウシュツ</t>
    </rPh>
    <rPh sb="6" eb="7">
      <t>カカ</t>
    </rPh>
    <rPh sb="8" eb="10">
      <t>ギョウセイ</t>
    </rPh>
    <rPh sb="10" eb="12">
      <t>テツヅ</t>
    </rPh>
    <rPh sb="20" eb="21">
      <t>カ</t>
    </rPh>
    <phoneticPr fontId="2"/>
  </si>
  <si>
    <t>地産地消に取り組む事業者への支援</t>
    <rPh sb="5" eb="6">
      <t>ト</t>
    </rPh>
    <rPh sb="7" eb="8">
      <t>ク</t>
    </rPh>
    <rPh sb="9" eb="12">
      <t>ジギョウシャ</t>
    </rPh>
    <rPh sb="14" eb="16">
      <t>シエン</t>
    </rPh>
    <phoneticPr fontId="2"/>
  </si>
  <si>
    <t>苫小牧近海における水産物養殖事業の可能性調査・研究</t>
    <rPh sb="0" eb="3">
      <t>トマコマイ</t>
    </rPh>
    <rPh sb="3" eb="5">
      <t>キンカイ</t>
    </rPh>
    <rPh sb="9" eb="11">
      <t>スイサン</t>
    </rPh>
    <rPh sb="11" eb="12">
      <t>ブツ</t>
    </rPh>
    <rPh sb="12" eb="14">
      <t>ヨウショク</t>
    </rPh>
    <rPh sb="14" eb="16">
      <t>ジギョウ</t>
    </rPh>
    <rPh sb="17" eb="20">
      <t>カノウセイ</t>
    </rPh>
    <rPh sb="20" eb="22">
      <t>チョウサ</t>
    </rPh>
    <rPh sb="23" eb="25">
      <t>ケンキュウ</t>
    </rPh>
    <phoneticPr fontId="2"/>
  </si>
  <si>
    <t>新保</t>
    <rPh sb="0" eb="2">
      <t>シンポ</t>
    </rPh>
    <phoneticPr fontId="2"/>
  </si>
  <si>
    <t>23)重点から継続へ</t>
    <rPh sb="3" eb="5">
      <t>ジュウテン</t>
    </rPh>
    <rPh sb="7" eb="9">
      <t>ケイゾク</t>
    </rPh>
    <phoneticPr fontId="2"/>
  </si>
  <si>
    <t>23）削除</t>
    <rPh sb="3" eb="5">
      <t>サクジョ</t>
    </rPh>
    <phoneticPr fontId="2"/>
  </si>
  <si>
    <r>
      <t>市道東部南通線の路肩を含めた道路整備</t>
    </r>
    <r>
      <rPr>
        <sz val="12"/>
        <color rgb="FFFF0000"/>
        <rFont val="ＭＳ Ｐ明朝"/>
        <family val="1"/>
        <charset val="128"/>
      </rPr>
      <t>（高潮による通行止めの際の整備）</t>
    </r>
    <rPh sb="19" eb="21">
      <t>タカシオ</t>
    </rPh>
    <rPh sb="24" eb="27">
      <t>ツウコウド</t>
    </rPh>
    <rPh sb="29" eb="30">
      <t>サイ</t>
    </rPh>
    <rPh sb="31" eb="33">
      <t>セイビ</t>
    </rPh>
    <phoneticPr fontId="2"/>
  </si>
  <si>
    <r>
      <t>勇払橋の重量規制緩和に向けた</t>
    </r>
    <r>
      <rPr>
        <sz val="12"/>
        <color rgb="FFFF0000"/>
        <rFont val="ＭＳ Ｐ明朝"/>
        <family val="1"/>
        <charset val="128"/>
      </rPr>
      <t>安平川改修計画の早期策定（河口部）</t>
    </r>
    <rPh sb="19" eb="21">
      <t>ケイカク</t>
    </rPh>
    <rPh sb="22" eb="24">
      <t>ソウキ</t>
    </rPh>
    <rPh sb="24" eb="26">
      <t>サクテイ</t>
    </rPh>
    <rPh sb="27" eb="30">
      <t>カコウブ</t>
    </rPh>
    <phoneticPr fontId="2"/>
  </si>
  <si>
    <t>市外企業の市内進出、移転及び支店設立等の検討に係る視察費用の負担制度創設</t>
    <rPh sb="0" eb="2">
      <t>シガイ</t>
    </rPh>
    <rPh sb="2" eb="4">
      <t>キギョウ</t>
    </rPh>
    <rPh sb="5" eb="7">
      <t>シナイ</t>
    </rPh>
    <rPh sb="7" eb="9">
      <t>シンシュツ</t>
    </rPh>
    <rPh sb="10" eb="12">
      <t>イテン</t>
    </rPh>
    <rPh sb="12" eb="13">
      <t>オヨ</t>
    </rPh>
    <rPh sb="14" eb="16">
      <t>シテン</t>
    </rPh>
    <rPh sb="16" eb="18">
      <t>セツリツ</t>
    </rPh>
    <rPh sb="18" eb="19">
      <t>ナド</t>
    </rPh>
    <rPh sb="20" eb="22">
      <t>ケントウ</t>
    </rPh>
    <rPh sb="23" eb="24">
      <t>カカ</t>
    </rPh>
    <rPh sb="25" eb="27">
      <t>シサツ</t>
    </rPh>
    <rPh sb="27" eb="29">
      <t>ヒヨウ</t>
    </rPh>
    <rPh sb="30" eb="34">
      <t>フタンセイド</t>
    </rPh>
    <rPh sb="34" eb="36">
      <t>ソウセツ</t>
    </rPh>
    <phoneticPr fontId="2"/>
  </si>
  <si>
    <t>23）文言変更</t>
    <rPh sb="3" eb="5">
      <t>モンゴン</t>
    </rPh>
    <rPh sb="5" eb="7">
      <t>ヘンコウ</t>
    </rPh>
    <phoneticPr fontId="2"/>
  </si>
  <si>
    <t>キラキラ公園の憩いの場としての更なる日常利用促進及びイベント開催の促進</t>
    <rPh sb="4" eb="6">
      <t>コウエン</t>
    </rPh>
    <rPh sb="7" eb="8">
      <t>イコ</t>
    </rPh>
    <rPh sb="10" eb="11">
      <t>バ</t>
    </rPh>
    <rPh sb="15" eb="16">
      <t>サラ</t>
    </rPh>
    <rPh sb="18" eb="20">
      <t>ニチジョウ</t>
    </rPh>
    <rPh sb="20" eb="22">
      <t>リヨウ</t>
    </rPh>
    <rPh sb="22" eb="24">
      <t>ソクシン</t>
    </rPh>
    <rPh sb="24" eb="25">
      <t>オヨ</t>
    </rPh>
    <rPh sb="30" eb="32">
      <t>カイサイ</t>
    </rPh>
    <rPh sb="33" eb="35">
      <t>ソクシン</t>
    </rPh>
    <phoneticPr fontId="2"/>
  </si>
  <si>
    <t>北海道の電力供給が安定化するまで当面の原子力発電所活用</t>
    <rPh sb="0" eb="3">
      <t>ホッカイドウ</t>
    </rPh>
    <rPh sb="4" eb="6">
      <t>デンリョク</t>
    </rPh>
    <rPh sb="6" eb="8">
      <t>キョウキュウ</t>
    </rPh>
    <rPh sb="9" eb="12">
      <t>アンテイカ</t>
    </rPh>
    <rPh sb="16" eb="18">
      <t>トウメン</t>
    </rPh>
    <rPh sb="19" eb="22">
      <t>ゲンシリョク</t>
    </rPh>
    <rPh sb="22" eb="25">
      <t>ハツデンショ</t>
    </rPh>
    <rPh sb="25" eb="27">
      <t>カツヨウ</t>
    </rPh>
    <phoneticPr fontId="2"/>
  </si>
  <si>
    <t>勇払前浜地区の整備活用</t>
    <rPh sb="0" eb="2">
      <t>ユウフツ</t>
    </rPh>
    <rPh sb="2" eb="4">
      <t>マエハマ</t>
    </rPh>
    <rPh sb="4" eb="6">
      <t>チク</t>
    </rPh>
    <rPh sb="7" eb="9">
      <t>セイビ</t>
    </rPh>
    <rPh sb="9" eb="11">
      <t>カツヨウ</t>
    </rPh>
    <phoneticPr fontId="2"/>
  </si>
  <si>
    <t>23）文言修正</t>
    <rPh sb="3" eb="5">
      <t>モンゴン</t>
    </rPh>
    <rPh sb="5" eb="7">
      <t>シュウセイ</t>
    </rPh>
    <phoneticPr fontId="2"/>
  </si>
  <si>
    <t>23）食品削除</t>
    <rPh sb="3" eb="5">
      <t>ショクヒン</t>
    </rPh>
    <rPh sb="5" eb="7">
      <t>サクジョ</t>
    </rPh>
    <phoneticPr fontId="2"/>
  </si>
  <si>
    <t>新千歳空港の発着枠拡大に対応した受入体制の強化並びに利便性の向上（２次交通アクセスの充実）</t>
    <phoneticPr fontId="2"/>
  </si>
  <si>
    <t>市内中心部への国立大学工学部の誘致</t>
    <rPh sb="0" eb="2">
      <t>シナイ</t>
    </rPh>
    <rPh sb="2" eb="5">
      <t>チュウシンブ</t>
    </rPh>
    <rPh sb="7" eb="11">
      <t>コクリツダイガク</t>
    </rPh>
    <rPh sb="11" eb="14">
      <t>コウガクブ</t>
    </rPh>
    <rPh sb="15" eb="17">
      <t>ユウチ</t>
    </rPh>
    <phoneticPr fontId="2"/>
  </si>
  <si>
    <t>地元企業への投資等促進に寄与する補助や減税</t>
    <rPh sb="6" eb="9">
      <t>トウシトウ</t>
    </rPh>
    <rPh sb="9" eb="11">
      <t>ソクシン</t>
    </rPh>
    <rPh sb="12" eb="14">
      <t>キヨ</t>
    </rPh>
    <rPh sb="16" eb="18">
      <t>ホジョ</t>
    </rPh>
    <rPh sb="19" eb="21">
      <t>ゲンゼイ</t>
    </rPh>
    <phoneticPr fontId="2"/>
  </si>
  <si>
    <t>防潮堤建設の検討</t>
    <rPh sb="6" eb="8">
      <t>ケントウ</t>
    </rPh>
    <phoneticPr fontId="1"/>
  </si>
  <si>
    <t>1　苫小牧中央インターチェンジと国道276号線の接続地点への感知式信号機設置</t>
    <rPh sb="2" eb="5">
      <t>トマコマイ</t>
    </rPh>
    <rPh sb="5" eb="7">
      <t>チュウオウ</t>
    </rPh>
    <rPh sb="16" eb="18">
      <t>コクドウ</t>
    </rPh>
    <rPh sb="21" eb="22">
      <t>ゴウ</t>
    </rPh>
    <rPh sb="22" eb="23">
      <t>セン</t>
    </rPh>
    <rPh sb="24" eb="26">
      <t>セツゾク</t>
    </rPh>
    <rPh sb="26" eb="28">
      <t>チテン</t>
    </rPh>
    <rPh sb="30" eb="32">
      <t>カンチ</t>
    </rPh>
    <rPh sb="32" eb="33">
      <t>シキ</t>
    </rPh>
    <rPh sb="33" eb="36">
      <t>シンゴウキ</t>
    </rPh>
    <rPh sb="36" eb="38">
      <t>セッチ</t>
    </rPh>
    <phoneticPr fontId="2"/>
  </si>
  <si>
    <t>23）文言変更して新規へ</t>
    <rPh sb="3" eb="5">
      <t>モンゴン</t>
    </rPh>
    <rPh sb="5" eb="7">
      <t>ヘンコウ</t>
    </rPh>
    <rPh sb="9" eb="11">
      <t>シンキ</t>
    </rPh>
    <phoneticPr fontId="2"/>
  </si>
  <si>
    <t>高藤
新保</t>
    <rPh sb="0" eb="2">
      <t>タカフジ</t>
    </rPh>
    <rPh sb="3" eb="5">
      <t>シンポ</t>
    </rPh>
    <phoneticPr fontId="2"/>
  </si>
  <si>
    <t>苫小牧駅周辺への学生が交流できる商業集積のまちづくり計画の策定</t>
    <rPh sb="0" eb="4">
      <t>トマコマイエキ</t>
    </rPh>
    <rPh sb="4" eb="6">
      <t>シュウヘン</t>
    </rPh>
    <rPh sb="8" eb="10">
      <t>ガクセイ</t>
    </rPh>
    <rPh sb="11" eb="13">
      <t>コウリュウ</t>
    </rPh>
    <rPh sb="16" eb="18">
      <t>ショウギョウ</t>
    </rPh>
    <rPh sb="18" eb="20">
      <t>シュウセキ</t>
    </rPh>
    <rPh sb="26" eb="28">
      <t>ケイカク</t>
    </rPh>
    <rPh sb="29" eb="31">
      <t>サクテイ</t>
    </rPh>
    <phoneticPr fontId="1"/>
  </si>
  <si>
    <t>苫小牧駅周辺への保育施設の拡充</t>
    <rPh sb="0" eb="4">
      <t>トマコマイエキ</t>
    </rPh>
    <rPh sb="4" eb="6">
      <t>シュウヘン</t>
    </rPh>
    <rPh sb="8" eb="10">
      <t>ホイク</t>
    </rPh>
    <rPh sb="10" eb="12">
      <t>シセツ</t>
    </rPh>
    <rPh sb="13" eb="15">
      <t>カクジュウ</t>
    </rPh>
    <phoneticPr fontId="1"/>
  </si>
  <si>
    <t>バス停留所の環境改善</t>
    <rPh sb="2" eb="5">
      <t>テイリュウジョ</t>
    </rPh>
    <rPh sb="6" eb="8">
      <t>カンキョウ</t>
    </rPh>
    <rPh sb="8" eb="10">
      <t>カイゼン</t>
    </rPh>
    <phoneticPr fontId="1"/>
  </si>
  <si>
    <t>1,2</t>
    <phoneticPr fontId="2"/>
  </si>
  <si>
    <t>食品飲食業部会/商業部会</t>
    <rPh sb="0" eb="2">
      <t>ショクヒン</t>
    </rPh>
    <rPh sb="2" eb="4">
      <t>インショク</t>
    </rPh>
    <rPh sb="4" eb="5">
      <t>ギョウ</t>
    </rPh>
    <rPh sb="5" eb="7">
      <t>ブカイ</t>
    </rPh>
    <rPh sb="8" eb="10">
      <t>ショウギョウ</t>
    </rPh>
    <rPh sb="10" eb="12">
      <t>ブカイ</t>
    </rPh>
    <phoneticPr fontId="2"/>
  </si>
  <si>
    <t>中村　山下</t>
    <rPh sb="0" eb="2">
      <t>ナカムラ</t>
    </rPh>
    <rPh sb="3" eb="5">
      <t>ヤマシタ</t>
    </rPh>
    <phoneticPr fontId="2"/>
  </si>
  <si>
    <t>23）文言変更</t>
    <rPh sb="3" eb="7">
      <t>モンゴンヘンコウ</t>
    </rPh>
    <phoneticPr fontId="2"/>
  </si>
  <si>
    <t>002</t>
  </si>
  <si>
    <t>008</t>
  </si>
  <si>
    <t>青年部</t>
    <rPh sb="0" eb="3">
      <t>セイネンブ</t>
    </rPh>
    <phoneticPr fontId="2"/>
  </si>
  <si>
    <t>持続的な地域価値向上を図るための財源確保</t>
    <rPh sb="0" eb="2">
      <t>ジゾク</t>
    </rPh>
    <rPh sb="2" eb="3">
      <t>テキ</t>
    </rPh>
    <rPh sb="4" eb="6">
      <t>チイキ</t>
    </rPh>
    <rPh sb="6" eb="8">
      <t>カチ</t>
    </rPh>
    <rPh sb="8" eb="10">
      <t>コウジョウ</t>
    </rPh>
    <rPh sb="11" eb="12">
      <t>ハカ</t>
    </rPh>
    <rPh sb="16" eb="18">
      <t>ザイゲン</t>
    </rPh>
    <rPh sb="18" eb="20">
      <t>カクホ</t>
    </rPh>
    <phoneticPr fontId="2"/>
  </si>
  <si>
    <r>
      <t>店舗改装費補助金の</t>
    </r>
    <r>
      <rPr>
        <sz val="12"/>
        <color rgb="FFFF0000"/>
        <rFont val="ＭＳ Ｐ明朝"/>
        <family val="1"/>
        <charset val="128"/>
      </rPr>
      <t>利用要件の緩和</t>
    </r>
    <rPh sb="9" eb="11">
      <t>リヨウ</t>
    </rPh>
    <rPh sb="11" eb="13">
      <t>ヨウケン</t>
    </rPh>
    <rPh sb="14" eb="16">
      <t>カンワ</t>
    </rPh>
    <phoneticPr fontId="2"/>
  </si>
  <si>
    <r>
      <rPr>
        <sz val="12"/>
        <color rgb="FFFF0000"/>
        <rFont val="ＭＳ Ｐ明朝"/>
        <family val="1"/>
        <charset val="128"/>
      </rPr>
      <t>商業利用に対する</t>
    </r>
    <r>
      <rPr>
        <sz val="12"/>
        <rFont val="ＭＳ Ｐ明朝"/>
        <family val="1"/>
        <charset val="128"/>
      </rPr>
      <t>空家等解体補助金の</t>
    </r>
    <r>
      <rPr>
        <sz val="12"/>
        <color rgb="FFFF0000"/>
        <rFont val="ＭＳ Ｐ明朝"/>
        <family val="1"/>
        <charset val="128"/>
      </rPr>
      <t>対象拡大</t>
    </r>
    <rPh sb="0" eb="2">
      <t>ショウギョウ</t>
    </rPh>
    <rPh sb="2" eb="4">
      <t>リヨウ</t>
    </rPh>
    <rPh sb="5" eb="6">
      <t>タイ</t>
    </rPh>
    <rPh sb="8" eb="10">
      <t>アキヤ</t>
    </rPh>
    <rPh sb="10" eb="11">
      <t>トウ</t>
    </rPh>
    <rPh sb="11" eb="13">
      <t>カイタイ</t>
    </rPh>
    <rPh sb="13" eb="16">
      <t>ホジョキン</t>
    </rPh>
    <rPh sb="17" eb="19">
      <t>タイショウ</t>
    </rPh>
    <rPh sb="19" eb="21">
      <t>カクダイ</t>
    </rPh>
    <phoneticPr fontId="2"/>
  </si>
  <si>
    <t>2-（2）苫小牧を支える企業への支援策</t>
    <phoneticPr fontId="2"/>
  </si>
  <si>
    <t>2-（3）まちづくり
防災対策</t>
    <rPh sb="11" eb="13">
      <t>ボウサイ</t>
    </rPh>
    <rPh sb="13" eb="15">
      <t>タイサク</t>
    </rPh>
    <phoneticPr fontId="2"/>
  </si>
  <si>
    <t>2-（4）利便性向上に向けた道路整備等の推進</t>
    <phoneticPr fontId="2"/>
  </si>
  <si>
    <t>2-（5）雇用・人材育成</t>
    <rPh sb="5" eb="7">
      <t>コヨウ</t>
    </rPh>
    <rPh sb="8" eb="10">
      <t>ジンザイ</t>
    </rPh>
    <rPh sb="10" eb="12">
      <t>イクセイ</t>
    </rPh>
    <phoneticPr fontId="2"/>
  </si>
  <si>
    <t>2-（6）脱炭素社会に向けた立地企業による新たな取組に対する支援並びに
新産業の創出支援</t>
    <phoneticPr fontId="2"/>
  </si>
  <si>
    <t>2-（7）北海道の電力供給が安定化するまで当面の原子力発電所活用</t>
    <phoneticPr fontId="2"/>
  </si>
  <si>
    <t>2-（8）賑わい創出に係る行政手続きのワンストップ化</t>
    <phoneticPr fontId="2"/>
  </si>
  <si>
    <t>2-（9）苫小牧近海における水産物養殖事業の可能性調査・研究</t>
    <phoneticPr fontId="2"/>
  </si>
  <si>
    <t>2-（11）持続的な地域価値向上を図るための財源確保</t>
    <phoneticPr fontId="2"/>
  </si>
  <si>
    <t>地域振興課</t>
    <rPh sb="0" eb="2">
      <t>チイキ</t>
    </rPh>
    <rPh sb="2" eb="5">
      <t>シンコウカ</t>
    </rPh>
    <phoneticPr fontId="2"/>
  </si>
  <si>
    <t>食品飲食業部会</t>
    <phoneticPr fontId="2"/>
  </si>
  <si>
    <t>事業推進課</t>
    <rPh sb="0" eb="2">
      <t>ジギョウ</t>
    </rPh>
    <rPh sb="2" eb="5">
      <t>スイシンカ</t>
    </rPh>
    <phoneticPr fontId="2"/>
  </si>
  <si>
    <t>物流車両の安全確保のための整備　　　　　　　　　　　　・市道の管理強化（草木の定期的伐採）（元中野町、東　港海岸通り、晴海共同詰所前）及び道路標識の整備、新規設置（苫小牧バイオマス発電所周辺）　　　　　　　　　　　　　　　　　　　　　　　　　　・交通渋滞緩和のための信号機管制や左折矢印の増設（ナラサキスタックス㈱沼ノ端物流センター前、道道２５９号線陸橋を降りたローソン前）　　　　　　　　　　　　・工業団地内の市道のメンテナンス強化（苫東地区内等）　　　　　　　　　　　　　　　　　　　　　</t>
    <rPh sb="0" eb="2">
      <t>ブツリュウ</t>
    </rPh>
    <rPh sb="2" eb="4">
      <t>シャリョウ</t>
    </rPh>
    <rPh sb="5" eb="7">
      <t>アンゼン</t>
    </rPh>
    <rPh sb="7" eb="9">
      <t>カクホ</t>
    </rPh>
    <rPh sb="13" eb="15">
      <t>セイビ</t>
    </rPh>
    <rPh sb="123" eb="125">
      <t>コウツウ</t>
    </rPh>
    <rPh sb="125" eb="127">
      <t>ジュウタイ</t>
    </rPh>
    <rPh sb="127" eb="129">
      <t>カンワ</t>
    </rPh>
    <rPh sb="133" eb="136">
      <t>シンゴウキ</t>
    </rPh>
    <rPh sb="136" eb="138">
      <t>カンセイ</t>
    </rPh>
    <rPh sb="139" eb="141">
      <t>サセツ</t>
    </rPh>
    <rPh sb="141" eb="143">
      <t>ヤジルシ</t>
    </rPh>
    <rPh sb="144" eb="146">
      <t>ゾウセツ</t>
    </rPh>
    <rPh sb="157" eb="158">
      <t>ヌマ</t>
    </rPh>
    <rPh sb="159" eb="160">
      <t>ハタ</t>
    </rPh>
    <rPh sb="160" eb="162">
      <t>ブツリュウ</t>
    </rPh>
    <rPh sb="166" eb="167">
      <t>マエ</t>
    </rPh>
    <rPh sb="168" eb="170">
      <t>ドウドウ</t>
    </rPh>
    <rPh sb="173" eb="174">
      <t>ゴウ</t>
    </rPh>
    <rPh sb="174" eb="175">
      <t>セン</t>
    </rPh>
    <rPh sb="175" eb="177">
      <t>リッキョウ</t>
    </rPh>
    <rPh sb="178" eb="179">
      <t>オ</t>
    </rPh>
    <rPh sb="185" eb="186">
      <t>マエ</t>
    </rPh>
    <rPh sb="200" eb="202">
      <t>コウギョウ</t>
    </rPh>
    <rPh sb="202" eb="205">
      <t>ダンチナイ</t>
    </rPh>
    <rPh sb="206" eb="208">
      <t>シドウ</t>
    </rPh>
    <rPh sb="215" eb="217">
      <t>キョウカ</t>
    </rPh>
    <rPh sb="218" eb="220">
      <t>トマトウ</t>
    </rPh>
    <rPh sb="220" eb="222">
      <t>チク</t>
    </rPh>
    <rPh sb="222" eb="223">
      <t>ナイ</t>
    </rPh>
    <rPh sb="223" eb="224">
      <t>トウ</t>
    </rPh>
    <phoneticPr fontId="2"/>
  </si>
  <si>
    <t>地元企業への優先発注並びに地元受注率の向上</t>
    <phoneticPr fontId="2"/>
  </si>
  <si>
    <t>8,11,12</t>
    <phoneticPr fontId="2"/>
  </si>
  <si>
    <t>11,13</t>
    <phoneticPr fontId="2"/>
  </si>
  <si>
    <t>4,11</t>
    <phoneticPr fontId="2"/>
  </si>
  <si>
    <t>5,8,10,11</t>
    <phoneticPr fontId="2"/>
  </si>
  <si>
    <t>9,11,12,14</t>
    <phoneticPr fontId="2"/>
  </si>
  <si>
    <t>北海道運輸局室蘭運輸支局の苫小牧への移設</t>
    <phoneticPr fontId="2"/>
  </si>
  <si>
    <t>苫小牧市におけるカーボンニュートラル社会の実現に向けた技術の利活用構想の策定</t>
    <phoneticPr fontId="2"/>
  </si>
  <si>
    <r>
      <t>デジタル技術を活用した行政サービスの積極的な導入　　　　　　　　　　　　　　　　　　　　　　　　　　　　　　　　</t>
    </r>
    <r>
      <rPr>
        <sz val="12"/>
        <color rgb="FFFF0000"/>
        <rFont val="ＭＳ Ｐ明朝"/>
        <family val="1"/>
        <charset val="128"/>
      </rPr>
      <t>市民のITリテラシー向上による情報格差解消に向けた取り組み推進</t>
    </r>
    <phoneticPr fontId="2"/>
  </si>
  <si>
    <t>食と観光プロジェクトへの支援</t>
    <rPh sb="0" eb="1">
      <t>ショク</t>
    </rPh>
    <rPh sb="2" eb="4">
      <t>カンコウ</t>
    </rPh>
    <rPh sb="12" eb="14">
      <t>シエン</t>
    </rPh>
    <phoneticPr fontId="2"/>
  </si>
  <si>
    <r>
      <t>定住者増加のための大企業、ＩＴ企業などのサテライトオフィス</t>
    </r>
    <r>
      <rPr>
        <sz val="12"/>
        <color rgb="FFFF0000"/>
        <rFont val="ＭＳ Ｐ明朝"/>
        <family val="1"/>
        <charset val="128"/>
      </rPr>
      <t>及び教育機関の誘致と移住の促進</t>
    </r>
    <rPh sb="9" eb="12">
      <t>ダイキギョウ</t>
    </rPh>
    <rPh sb="15" eb="17">
      <t>キギョウ</t>
    </rPh>
    <rPh sb="29" eb="30">
      <t>オヨ</t>
    </rPh>
    <rPh sb="31" eb="33">
      <t>キョウイク</t>
    </rPh>
    <rPh sb="33" eb="35">
      <t>キカン</t>
    </rPh>
    <rPh sb="36" eb="38">
      <t>ユウチ</t>
    </rPh>
    <rPh sb="39" eb="41">
      <t>イジュウ</t>
    </rPh>
    <rPh sb="42" eb="44">
      <t>ソクシン</t>
    </rPh>
    <phoneticPr fontId="2"/>
  </si>
  <si>
    <t>事業継続を図る中小・小規模事業者に対する事業継続や経営力強化に対する支援</t>
  </si>
  <si>
    <t>23）21001に統合</t>
    <rPh sb="9" eb="11">
      <t>トウゴウ</t>
    </rPh>
    <phoneticPr fontId="2"/>
  </si>
  <si>
    <t>018</t>
    <phoneticPr fontId="2"/>
  </si>
  <si>
    <t>「苫小牧都市再生コンセプトプラン」に基づいたにぎわい創出事業の推進</t>
    <rPh sb="1" eb="4">
      <t>トマコマイ</t>
    </rPh>
    <rPh sb="4" eb="6">
      <t>トシ</t>
    </rPh>
    <rPh sb="6" eb="8">
      <t>サイセイ</t>
    </rPh>
    <rPh sb="18" eb="19">
      <t>モト</t>
    </rPh>
    <rPh sb="26" eb="28">
      <t>ソウシュツ</t>
    </rPh>
    <rPh sb="28" eb="30">
      <t>ジギョウ</t>
    </rPh>
    <rPh sb="31" eb="33">
      <t>スイシン</t>
    </rPh>
    <phoneticPr fontId="2"/>
  </si>
  <si>
    <t>スマートシティへの拡張性を考慮した駅周辺再整備の推進</t>
    <rPh sb="9" eb="12">
      <t>カクチョウセイ</t>
    </rPh>
    <rPh sb="13" eb="15">
      <t>コウリョ</t>
    </rPh>
    <rPh sb="17" eb="18">
      <t>エキ</t>
    </rPh>
    <rPh sb="18" eb="20">
      <t>シュウヘン</t>
    </rPh>
    <rPh sb="20" eb="23">
      <t>サイセイビ</t>
    </rPh>
    <rPh sb="24" eb="26">
      <t>スイシン</t>
    </rPh>
    <phoneticPr fontId="2"/>
  </si>
  <si>
    <t>23）新規</t>
    <rPh sb="3" eb="5">
      <t>シンキ</t>
    </rPh>
    <phoneticPr fontId="2"/>
  </si>
  <si>
    <t>コロナに立ち向かい、成長を目指して挑戦する中小・小規模事業者への支援</t>
    <rPh sb="4" eb="5">
      <t>タ</t>
    </rPh>
    <rPh sb="6" eb="7">
      <t>ム</t>
    </rPh>
    <rPh sb="10" eb="12">
      <t>セイチョウ</t>
    </rPh>
    <rPh sb="13" eb="15">
      <t>メザ</t>
    </rPh>
    <rPh sb="17" eb="19">
      <t>チョウセン</t>
    </rPh>
    <rPh sb="21" eb="23">
      <t>チュウショウ</t>
    </rPh>
    <rPh sb="24" eb="27">
      <t>ショウキボ</t>
    </rPh>
    <rPh sb="27" eb="30">
      <t>ジギョウシャ</t>
    </rPh>
    <rPh sb="32" eb="34">
      <t>シエン</t>
    </rPh>
    <phoneticPr fontId="2"/>
  </si>
  <si>
    <r>
      <t>介護・保育をはじめとするサービス業並びに飲食業に係る人材教育の充実　　　　　　　　　　　　　　　　　　　　</t>
    </r>
    <r>
      <rPr>
        <sz val="12"/>
        <color rgb="FFFF0000"/>
        <rFont val="ＭＳ Ｐ明朝"/>
        <family val="1"/>
        <charset val="128"/>
      </rPr>
      <t>飲食業や一次産業者に対する人材教育の充実</t>
    </r>
    <rPh sb="0" eb="2">
      <t>カイゴ</t>
    </rPh>
    <rPh sb="3" eb="5">
      <t>ホイク</t>
    </rPh>
    <rPh sb="16" eb="17">
      <t>ギョウ</t>
    </rPh>
    <rPh sb="17" eb="18">
      <t>ナラ</t>
    </rPh>
    <rPh sb="20" eb="23">
      <t>インショクギョウ</t>
    </rPh>
    <rPh sb="24" eb="25">
      <t>カカワ</t>
    </rPh>
    <rPh sb="26" eb="28">
      <t>ジンザイ</t>
    </rPh>
    <rPh sb="28" eb="30">
      <t>キョウイク</t>
    </rPh>
    <rPh sb="31" eb="33">
      <t>ジュウジツ</t>
    </rPh>
    <rPh sb="53" eb="55">
      <t>インショク</t>
    </rPh>
    <rPh sb="55" eb="56">
      <t>ギョウ</t>
    </rPh>
    <rPh sb="57" eb="61">
      <t>イチジサンギョウ</t>
    </rPh>
    <rPh sb="61" eb="62">
      <t>シャ</t>
    </rPh>
    <rPh sb="63" eb="64">
      <t>タイ</t>
    </rPh>
    <rPh sb="66" eb="68">
      <t>ジンザイ</t>
    </rPh>
    <rPh sb="68" eb="70">
      <t>キョウイク</t>
    </rPh>
    <rPh sb="71" eb="73">
      <t>ジュウジツ</t>
    </rPh>
    <phoneticPr fontId="2"/>
  </si>
  <si>
    <t>製造業部会、会議所</t>
    <rPh sb="0" eb="3">
      <t>セイゾウギョウ</t>
    </rPh>
    <rPh sb="3" eb="5">
      <t>ブカイ</t>
    </rPh>
    <rPh sb="6" eb="9">
      <t>カイギショ</t>
    </rPh>
    <phoneticPr fontId="2"/>
  </si>
  <si>
    <t>019</t>
    <phoneticPr fontId="2"/>
  </si>
  <si>
    <t>２－⑽　食と観光プロジェクトへの支援、イベントの再活性化</t>
    <phoneticPr fontId="2"/>
  </si>
  <si>
    <t>市内大規模イベントへの民間活用の推進</t>
  </si>
  <si>
    <t>2-（1）「苫小牧都市再生コンセプトプラン」に基づいた駅周辺再整備の推進</t>
    <rPh sb="6" eb="9">
      <t>トマコマイ</t>
    </rPh>
    <rPh sb="9" eb="11">
      <t>トシ</t>
    </rPh>
    <rPh sb="11" eb="13">
      <t>サイセイ</t>
    </rPh>
    <rPh sb="23" eb="24">
      <t>モト</t>
    </rPh>
    <rPh sb="27" eb="30">
      <t>エキシュウヘン</t>
    </rPh>
    <rPh sb="30" eb="33">
      <t>サイセイビ</t>
    </rPh>
    <rPh sb="34" eb="36">
      <t>スイシン</t>
    </rPh>
    <phoneticPr fontId="2"/>
  </si>
  <si>
    <t>周文ふ頭岸壁の早期整備</t>
    <rPh sb="0" eb="2">
      <t>シュウブン</t>
    </rPh>
    <rPh sb="3" eb="4">
      <t>トウ</t>
    </rPh>
    <rPh sb="4" eb="6">
      <t>ガンペキ</t>
    </rPh>
    <rPh sb="7" eb="9">
      <t>ソウキ</t>
    </rPh>
    <rPh sb="9" eb="11">
      <t>セイビ</t>
    </rPh>
    <phoneticPr fontId="2"/>
  </si>
  <si>
    <t>堀抜</t>
    <rPh sb="0" eb="1">
      <t>ホリ</t>
    </rPh>
    <rPh sb="1" eb="2">
      <t>ヌ</t>
    </rPh>
    <phoneticPr fontId="2"/>
  </si>
  <si>
    <t>3.鹿対策は運輸交通部会の意見により、重点事項に集約</t>
    <rPh sb="2" eb="5">
      <t>シカタイサク</t>
    </rPh>
    <rPh sb="6" eb="8">
      <t>ウンユ</t>
    </rPh>
    <rPh sb="8" eb="10">
      <t>コウツウ</t>
    </rPh>
    <rPh sb="10" eb="12">
      <t>ブカイ</t>
    </rPh>
    <rPh sb="13" eb="15">
      <t>イケン</t>
    </rPh>
    <rPh sb="19" eb="21">
      <t>ジュウテン</t>
    </rPh>
    <rPh sb="21" eb="23">
      <t>ジコウ</t>
    </rPh>
    <rPh sb="24" eb="26">
      <t>シュウヤク</t>
    </rPh>
    <phoneticPr fontId="2"/>
  </si>
  <si>
    <t>22）苫小牧都市再生コンセプトプランが公表され、中心市街地の再整備イメージ、今後の取組プランなどについてシンポジウムが開催されました。再生コンセプトプランへの市民の関心は高く、歓迎されています。今後もコンセプトプランに沿った再整備構想の推進を要望します。
20)駅前広場の再整備に関して旧サンプラザビルの再整備に一定の方向性が示 された段階で議論を進めるとし、サンプラザビルの権利集約後に構想を策定 する事になっていますが、駅舎の老朽化や店舗として利用がない中、将来的 にどの様にしていくのかを関係機関と調整し、今後の利便性を確保して頂きた い</t>
    <rPh sb="85" eb="86">
      <t>タカ</t>
    </rPh>
    <rPh sb="88" eb="90">
      <t>カンゲイ</t>
    </rPh>
    <rPh sb="97" eb="99">
      <t>コンゴ</t>
    </rPh>
    <rPh sb="109" eb="110">
      <t>ソ</t>
    </rPh>
    <rPh sb="112" eb="115">
      <t>サイセイビ</t>
    </rPh>
    <rPh sb="115" eb="117">
      <t>コウソウ</t>
    </rPh>
    <rPh sb="118" eb="120">
      <t>スイシン</t>
    </rPh>
    <rPh sb="121" eb="123">
      <t>ヨウボウ</t>
    </rPh>
    <phoneticPr fontId="2"/>
  </si>
  <si>
    <t>若山</t>
    <rPh sb="0" eb="2">
      <t>ワカヤマ</t>
    </rPh>
    <phoneticPr fontId="2"/>
  </si>
  <si>
    <t>食品飲食業部会</t>
    <rPh sb="0" eb="2">
      <t>ショクヒン</t>
    </rPh>
    <rPh sb="2" eb="4">
      <t>インショク</t>
    </rPh>
    <rPh sb="6" eb="7">
      <t>カイ</t>
    </rPh>
    <phoneticPr fontId="2"/>
  </si>
  <si>
    <t>食品飲食業部会</t>
    <rPh sb="0" eb="2">
      <t>ショクヒン</t>
    </rPh>
    <rPh sb="2" eb="4">
      <t>インショク</t>
    </rPh>
    <rPh sb="4" eb="5">
      <t>ギョウ</t>
    </rPh>
    <rPh sb="5" eb="6">
      <t>ショクギョウ</t>
    </rPh>
    <rPh sb="6" eb="7">
      <t>カイ</t>
    </rPh>
    <phoneticPr fontId="2"/>
  </si>
  <si>
    <t>23）稼ぐ自治体として、プロジェクトチームや部署を新設し、財源を確保することに特化したセクションがあっても良いと考えております。
財政の基盤が確立されることで他地域より優れた事業展開が可能となります。行政サービスが安定し、持続的な地域の価値向上を図る事で住みやすい街となり、将来的な人口増加に期待できます。</t>
    <phoneticPr fontId="2"/>
  </si>
  <si>
    <t>23）地産地消を推進する取組としては地域の飲食店等による継続的な取組が不可欠です。地域振興のために地産地消を進める事業者に対する減税や助成など支援をいただくことで、より広く地産地消の取組が促進されるものと考えます。</t>
    <phoneticPr fontId="2"/>
  </si>
  <si>
    <t>23）イベントの趣旨・内容によっては行政等への許可申請事務が複数の窓口に分散され、非常に煩雑となることが多いと聞いております。
　そこで、まちを元気づけるための各種イベント開催に係る行政手続きの簡素化、　またはワンストップの相談窓口の設置などを要望し、賑わい創出に対する民間の取組促進に期待します。</t>
    <phoneticPr fontId="2"/>
  </si>
  <si>
    <t>23）苫小牧近海は、多種多様な品種の海産物の漁獲があり、幅広い魚種に適した生育環境を有するものと推測できることから、養殖産業においては高い可能性を秘めているものと考えます。苫小牧近海における養殖事業の可能性を調査し、環境に適した魚種やコストなど多角的な検討を重ねることで、苫小牧市の新たな産業の創出に繋がり、市内の飲食業や漁業者の発展を助けるものと考えます。</t>
    <phoneticPr fontId="2"/>
  </si>
  <si>
    <t>23）苫小牧商工会議所青年部では、苫小牧でご当地グルメとして、既に認知されている カレーラーメンとホッキカレーのＷ（ダブル）カレーを核として、新たな地場産品の開発やアニメ等のコンテンツツーリズムとの連携、新たな魅力ある施設（サウナ等）の創出やイベントの開催を通じて、苫小牧の食と観光をＰＲし、活力ある街を目指すべく、「食と観光プロジェクト」を展開する予定です。
つきましては、苫小牧市としても当プロジェクトに支援を頂き、地域経済活性化へ向け、取り組んでまいりたいと考えております。</t>
    <phoneticPr fontId="2"/>
  </si>
  <si>
    <t xml:space="preserve">23）労働者がワーケーション先を決める際、業務の都合で滞在する必要があったり、定期的に訪問する必要がある、といったことを契機として、その土地でワーケーションを試してみることが多いそうです。
例えば、市が地元企業では対応できない課題解決のため、道外企業へ業務を発注する際（ＩＴ技術者やコンサルタント等）、その関係者へ苫小牧でのワーケーションを促してみたり、契約時に実施を条件づけするなど、きっかけ作りを行えないでしょうか。
</t>
    <rPh sb="3" eb="6">
      <t>ロウドウシャ</t>
    </rPh>
    <rPh sb="14" eb="15">
      <t>サキ</t>
    </rPh>
    <rPh sb="16" eb="17">
      <t>キ</t>
    </rPh>
    <rPh sb="19" eb="20">
      <t>サイ</t>
    </rPh>
    <rPh sb="21" eb="23">
      <t>ギョウム</t>
    </rPh>
    <rPh sb="24" eb="26">
      <t>ツゴウ</t>
    </rPh>
    <rPh sb="27" eb="29">
      <t>タイザイ</t>
    </rPh>
    <rPh sb="31" eb="33">
      <t>ヒツヨウ</t>
    </rPh>
    <rPh sb="39" eb="42">
      <t>テイキテキ</t>
    </rPh>
    <rPh sb="43" eb="45">
      <t>ホウモン</t>
    </rPh>
    <rPh sb="47" eb="49">
      <t>ヒツヨウ</t>
    </rPh>
    <rPh sb="60" eb="62">
      <t>ケイキ</t>
    </rPh>
    <rPh sb="68" eb="70">
      <t>トチ</t>
    </rPh>
    <rPh sb="79" eb="80">
      <t>タメ</t>
    </rPh>
    <rPh sb="87" eb="88">
      <t>オオ</t>
    </rPh>
    <rPh sb="95" eb="96">
      <t>タト</t>
    </rPh>
    <rPh sb="99" eb="100">
      <t>シ</t>
    </rPh>
    <rPh sb="101" eb="103">
      <t>ジモト</t>
    </rPh>
    <rPh sb="103" eb="105">
      <t>キギョウ</t>
    </rPh>
    <rPh sb="107" eb="109">
      <t>タイオウ</t>
    </rPh>
    <rPh sb="113" eb="115">
      <t>カダイ</t>
    </rPh>
    <rPh sb="115" eb="117">
      <t>カイケツ</t>
    </rPh>
    <rPh sb="121" eb="122">
      <t>ドウ</t>
    </rPh>
    <rPh sb="122" eb="123">
      <t>ガイ</t>
    </rPh>
    <rPh sb="123" eb="125">
      <t>キギョウ</t>
    </rPh>
    <rPh sb="126" eb="128">
      <t>ギョウム</t>
    </rPh>
    <rPh sb="129" eb="131">
      <t>ハッチュウ</t>
    </rPh>
    <rPh sb="133" eb="134">
      <t>サイ</t>
    </rPh>
    <rPh sb="137" eb="140">
      <t>ギジュツシャ</t>
    </rPh>
    <rPh sb="148" eb="149">
      <t>ナド</t>
    </rPh>
    <rPh sb="153" eb="156">
      <t>カンケイシャ</t>
    </rPh>
    <rPh sb="157" eb="160">
      <t>トマコマイ</t>
    </rPh>
    <rPh sb="170" eb="171">
      <t>ウナガ</t>
    </rPh>
    <rPh sb="177" eb="179">
      <t>ケイヤク</t>
    </rPh>
    <rPh sb="179" eb="180">
      <t>ジ</t>
    </rPh>
    <rPh sb="181" eb="183">
      <t>ジッシ</t>
    </rPh>
    <rPh sb="184" eb="186">
      <t>ジョウケン</t>
    </rPh>
    <rPh sb="197" eb="198">
      <t>ヅク</t>
    </rPh>
    <rPh sb="200" eb="201">
      <t>オコナ</t>
    </rPh>
    <phoneticPr fontId="2"/>
  </si>
  <si>
    <t>23）</t>
  </si>
  <si>
    <t>23）</t>
    <phoneticPr fontId="2"/>
  </si>
  <si>
    <t>市道［沼ノ端勇払線］の安全対策の実施            　　　１．拡幅整備　　　　　　　　　　　　　　　　　　　　　　　　　　　　　２．白線・黄色線の表示　　　　　　　　　　　　　　　　　　　　　　　　</t>
    <phoneticPr fontId="2"/>
  </si>
  <si>
    <t>脱炭素社会に向けた立地企業による新たな取組に対する支援並びに新産業の創出支援　　　　　　　        １．補助制度創設
①脱炭素化を目指す企業とのオフィシャルパートナー制度※1の創設
②グリーンイノベーション※2に対する支援
③グリーン雇用※3の創出支援
④カーボンリサイクル関連事業に対する支援
２．脱炭素よろず支援拠点の設置
①脱炭素化を図る企業向けの相談窓口設置
②コワーキングスペース、シェアオフィスの設置
③カーボンリサイクル導入を促進するための情報提供システムの整備
３．脱炭素社会実現に向けたロードマップの策定</t>
    <phoneticPr fontId="2"/>
  </si>
  <si>
    <t>23)移転や支店等の新設を検討している企業に対し、まずは苫小牧に来てもらい、利便性や環境面に優れていることを実感してもらうべく、検討している企業に対し、視察に係る出張費の負担制度の創設を求める。</t>
    <rPh sb="3" eb="5">
      <t>イテン</t>
    </rPh>
    <rPh sb="6" eb="8">
      <t>シテン</t>
    </rPh>
    <rPh sb="8" eb="9">
      <t>トウ</t>
    </rPh>
    <rPh sb="10" eb="12">
      <t>シンセツ</t>
    </rPh>
    <rPh sb="13" eb="15">
      <t>ケントウ</t>
    </rPh>
    <rPh sb="19" eb="21">
      <t>キギョウ</t>
    </rPh>
    <rPh sb="22" eb="23">
      <t>タイ</t>
    </rPh>
    <rPh sb="28" eb="31">
      <t>トマコマイ</t>
    </rPh>
    <rPh sb="32" eb="33">
      <t>キ</t>
    </rPh>
    <rPh sb="38" eb="41">
      <t>リベンセイ</t>
    </rPh>
    <rPh sb="42" eb="45">
      <t>カンキョウメン</t>
    </rPh>
    <rPh sb="46" eb="47">
      <t>スグ</t>
    </rPh>
    <rPh sb="54" eb="56">
      <t>ジッカン</t>
    </rPh>
    <rPh sb="64" eb="66">
      <t>ケントウ</t>
    </rPh>
    <rPh sb="70" eb="72">
      <t>キギョウ</t>
    </rPh>
    <rPh sb="73" eb="74">
      <t>タイ</t>
    </rPh>
    <rPh sb="76" eb="78">
      <t>シサツ</t>
    </rPh>
    <rPh sb="79" eb="80">
      <t>カカ</t>
    </rPh>
    <rPh sb="81" eb="84">
      <t>シュッチョウヒ</t>
    </rPh>
    <rPh sb="85" eb="87">
      <t>フタン</t>
    </rPh>
    <rPh sb="87" eb="89">
      <t>セイド</t>
    </rPh>
    <rPh sb="90" eb="92">
      <t>ソウセツ</t>
    </rPh>
    <rPh sb="93" eb="94">
      <t>モト</t>
    </rPh>
    <phoneticPr fontId="2"/>
  </si>
  <si>
    <t>20)鹿が増えており、往来するトレーラーなど車両との接触が多く発生しているとのご意見を 伺っており、安全性・安定性を確保するためにも、鹿対策の実施を要望致します。</t>
    <phoneticPr fontId="2"/>
  </si>
  <si>
    <r>
      <t>1　緑跨線橋と苫小牧中央インターチェンジの間に位置する高丘地区への４車線拡幅整備の推進</t>
    </r>
    <r>
      <rPr>
        <sz val="12"/>
        <color rgb="FFFF0000"/>
        <rFont val="ＭＳ Ｐ明朝"/>
        <family val="1"/>
        <charset val="128"/>
      </rPr>
      <t>（出口付近の４車線化早期整備）</t>
    </r>
    <rPh sb="44" eb="46">
      <t>デグチ</t>
    </rPh>
    <rPh sb="46" eb="48">
      <t>フキン</t>
    </rPh>
    <rPh sb="50" eb="53">
      <t>シャセンカ</t>
    </rPh>
    <rPh sb="53" eb="55">
      <t>ソウキ</t>
    </rPh>
    <rPh sb="55" eb="57">
      <t>セイビ</t>
    </rPh>
    <phoneticPr fontId="2"/>
  </si>
  <si>
    <r>
      <t>2　道道苫小牧環状線(札幌方面)から国道２７６号線に左折する車線レーンの</t>
    </r>
    <r>
      <rPr>
        <sz val="12"/>
        <color rgb="FFFF0000"/>
        <rFont val="ＭＳ Ｐ明朝"/>
        <family val="1"/>
        <charset val="128"/>
      </rPr>
      <t>混雑緩和対策</t>
    </r>
    <r>
      <rPr>
        <sz val="12"/>
        <color theme="1"/>
        <rFont val="ＭＳ Ｐ明朝"/>
        <family val="1"/>
        <charset val="128"/>
      </rPr>
      <t>(市立病院前交差点)</t>
    </r>
    <rPh sb="36" eb="38">
      <t>コンザツ</t>
    </rPh>
    <rPh sb="38" eb="40">
      <t>カンワ</t>
    </rPh>
    <rPh sb="40" eb="42">
      <t>タイサク</t>
    </rPh>
    <phoneticPr fontId="2"/>
  </si>
  <si>
    <t>20)多くの物流業者の大型車両は港湾区域から鉄路を跨ぐ経路として跨線橋を利用します。冬季間の跨線橋では降雪時など路面が凍結し、大型車両が スリップし、一時的に通行止めになり渋滞が発生するなどの事例が発生しています。物流都市苫小牧として、機能強化と安全性の確保として、幹線道路である跨線橋の交通対策は急務と考えられま す。</t>
    <phoneticPr fontId="2"/>
  </si>
  <si>
    <t>苫小牧の地域特性を生かした発電・蓄電・供給施設の設置促進、並びにエネルギーの地産地消によるエネルギーコストの低減を目指した取り組みの検討</t>
    <phoneticPr fontId="2"/>
  </si>
  <si>
    <t>20)深夜・早朝便に合わせた２次交通の整備 苫小牧市への誘客を含め苫小牧～新千歳空港間アクセス利便の向上の為の取り組み</t>
    <phoneticPr fontId="2"/>
  </si>
  <si>
    <t>1-（1）「苫小牧都市再生コンセプトプラン」に基づいた駅周辺再整備の推進</t>
    <rPh sb="6" eb="9">
      <t>トマコマイ</t>
    </rPh>
    <rPh sb="9" eb="11">
      <t>トシ</t>
    </rPh>
    <rPh sb="11" eb="13">
      <t>サイセイ</t>
    </rPh>
    <rPh sb="23" eb="24">
      <t>モト</t>
    </rPh>
    <rPh sb="27" eb="30">
      <t>エキシュウヘン</t>
    </rPh>
    <rPh sb="30" eb="33">
      <t>サイセイビ</t>
    </rPh>
    <rPh sb="34" eb="36">
      <t>スイシン</t>
    </rPh>
    <phoneticPr fontId="2"/>
  </si>
  <si>
    <t>1-（2）コロナ禍での事業継続に向けた支援</t>
    <rPh sb="11" eb="13">
      <t>ジギョウ</t>
    </rPh>
    <rPh sb="13" eb="15">
      <t>ケイゾク</t>
    </rPh>
    <rPh sb="19" eb="21">
      <t>シエン</t>
    </rPh>
    <phoneticPr fontId="2"/>
  </si>
  <si>
    <t>1-（1）「苫小牧都市再生コンセプトプラン」に基づいた駅周辺再整備の推進</t>
    <rPh sb="11" eb="14">
      <t>トマコマイ</t>
    </rPh>
    <rPh sb="14" eb="16">
      <t>トシ</t>
    </rPh>
    <rPh sb="16" eb="18">
      <t>サイセイ</t>
    </rPh>
    <rPh sb="28" eb="29">
      <t>モト</t>
    </rPh>
    <rPh sb="32" eb="35">
      <t>エキシュウヘンサイセイビスイシン</t>
    </rPh>
    <phoneticPr fontId="2"/>
  </si>
  <si>
    <t>ウィズコロナを前提とした社会経済活動への移行推進</t>
    <rPh sb="7" eb="9">
      <t>ゼンテイ</t>
    </rPh>
    <rPh sb="12" eb="14">
      <t>シャカイ</t>
    </rPh>
    <rPh sb="14" eb="16">
      <t>ケイザイ</t>
    </rPh>
    <rPh sb="16" eb="18">
      <t>カツドウ</t>
    </rPh>
    <rPh sb="20" eb="22">
      <t>イコウ</t>
    </rPh>
    <rPh sb="22" eb="24">
      <t>スイシン</t>
    </rPh>
    <phoneticPr fontId="2"/>
  </si>
  <si>
    <r>
      <t xml:space="preserve">
</t>
    </r>
    <r>
      <rPr>
        <sz val="12"/>
        <color rgb="FFFF0000"/>
        <rFont val="ＭＳ Ｐ明朝"/>
        <family val="1"/>
        <charset val="128"/>
      </rPr>
      <t>産業経済部商業振興課</t>
    </r>
    <rPh sb="1" eb="6">
      <t>サンギョウケイザイブ</t>
    </rPh>
    <rPh sb="6" eb="11">
      <t>ショウギョウシンコウカ</t>
    </rPh>
    <phoneticPr fontId="2"/>
  </si>
  <si>
    <r>
      <t>総合政策部</t>
    </r>
    <r>
      <rPr>
        <sz val="12"/>
        <color rgb="FFFF0000"/>
        <rFont val="ＭＳ Ｐ明朝"/>
        <family val="1"/>
        <charset val="128"/>
      </rPr>
      <t>未来創造戦略室</t>
    </r>
    <rPh sb="0" eb="2">
      <t>ソウゴウ</t>
    </rPh>
    <rPh sb="2" eb="4">
      <t>セイサク</t>
    </rPh>
    <rPh sb="4" eb="5">
      <t>ブ</t>
    </rPh>
    <rPh sb="5" eb="12">
      <t>ミライソウゾウセンリャクシツ</t>
    </rPh>
    <phoneticPr fontId="2"/>
  </si>
  <si>
    <t>総合政策部未来創造戦略室</t>
    <phoneticPr fontId="2"/>
  </si>
  <si>
    <r>
      <t>都市建設部</t>
    </r>
    <r>
      <rPr>
        <sz val="12"/>
        <color rgb="FFFF0000"/>
        <rFont val="ＭＳ Ｐ明朝"/>
        <family val="1"/>
        <charset val="128"/>
      </rPr>
      <t>道路建設課</t>
    </r>
    <rPh sb="0" eb="2">
      <t>トシ</t>
    </rPh>
    <rPh sb="2" eb="4">
      <t>ケンセツ</t>
    </rPh>
    <rPh sb="4" eb="5">
      <t>ブ</t>
    </rPh>
    <rPh sb="5" eb="10">
      <t>ドウロケンセツカ</t>
    </rPh>
    <phoneticPr fontId="1"/>
  </si>
  <si>
    <t>総合政策部未来創造戦略室</t>
    <rPh sb="0" eb="2">
      <t>ソウゴウ</t>
    </rPh>
    <rPh sb="2" eb="4">
      <t>セイサク</t>
    </rPh>
    <rPh sb="4" eb="5">
      <t>ブ</t>
    </rPh>
    <rPh sb="5" eb="12">
      <t>ミライソウゾウセンリャクシツ</t>
    </rPh>
    <phoneticPr fontId="2"/>
  </si>
  <si>
    <t>健康こども部こども育成課</t>
    <rPh sb="0" eb="2">
      <t>ケンコウ</t>
    </rPh>
    <rPh sb="5" eb="6">
      <t>ブ</t>
    </rPh>
    <rPh sb="9" eb="12">
      <t>イクセイカ</t>
    </rPh>
    <phoneticPr fontId="1"/>
  </si>
  <si>
    <t>産業経済部農業水産振興課</t>
    <rPh sb="0" eb="5">
      <t>サンギョウケイザイブ</t>
    </rPh>
    <rPh sb="5" eb="9">
      <t>ノウギョウスイサン</t>
    </rPh>
    <rPh sb="9" eb="12">
      <t>シンコウカ</t>
    </rPh>
    <phoneticPr fontId="2"/>
  </si>
  <si>
    <t>産業経済部港湾・企業振興課</t>
    <rPh sb="0" eb="5">
      <t>サンギョウケイザイブ</t>
    </rPh>
    <rPh sb="5" eb="7">
      <t>コウワン</t>
    </rPh>
    <rPh sb="8" eb="10">
      <t>キギョウ</t>
    </rPh>
    <rPh sb="10" eb="13">
      <t>シンコウカ</t>
    </rPh>
    <phoneticPr fontId="2"/>
  </si>
  <si>
    <t>総合政策部まちづくり推進課</t>
    <rPh sb="0" eb="5">
      <t>ソウゴウセイサクブ</t>
    </rPh>
    <rPh sb="10" eb="13">
      <t>スイシンカ</t>
    </rPh>
    <phoneticPr fontId="2"/>
  </si>
  <si>
    <t>都市建設部道路建設課</t>
    <rPh sb="5" eb="10">
      <t>ドウロケンセツカ</t>
    </rPh>
    <phoneticPr fontId="2"/>
  </si>
  <si>
    <t>総合政策部政策推進課
産業経済部工業・雇用振興課</t>
    <rPh sb="0" eb="5">
      <t>ソウゴウセイサクブ</t>
    </rPh>
    <rPh sb="5" eb="7">
      <t>セイサク</t>
    </rPh>
    <rPh sb="7" eb="10">
      <t>スイシンカ</t>
    </rPh>
    <rPh sb="12" eb="17">
      <t>サンギョウケイザイブ</t>
    </rPh>
    <rPh sb="17" eb="19">
      <t>コウギョウ</t>
    </rPh>
    <rPh sb="20" eb="25">
      <t>コヨウシンコウカ</t>
    </rPh>
    <phoneticPr fontId="2"/>
  </si>
  <si>
    <t>産業経済部観光振興課</t>
    <rPh sb="0" eb="5">
      <t>サンギョウケイザイブ</t>
    </rPh>
    <rPh sb="5" eb="10">
      <t>カンコウシンコウカ</t>
    </rPh>
    <phoneticPr fontId="2"/>
  </si>
  <si>
    <t>産業経済部緊急経済対策給付金室</t>
    <rPh sb="0" eb="5">
      <t>サンギョウケイザイブ</t>
    </rPh>
    <rPh sb="5" eb="15">
      <t>キンキュウケイザイタイサクキュウフキンシツ</t>
    </rPh>
    <phoneticPr fontId="2"/>
  </si>
  <si>
    <r>
      <t>都市建設部</t>
    </r>
    <r>
      <rPr>
        <sz val="12"/>
        <color rgb="FFFF0000"/>
        <rFont val="ＭＳ Ｐ明朝"/>
        <family val="1"/>
        <charset val="128"/>
      </rPr>
      <t>道路建設課</t>
    </r>
    <rPh sb="5" eb="10">
      <t>ドウロケンセツカ</t>
    </rPh>
    <phoneticPr fontId="2"/>
  </si>
  <si>
    <t>健康こども部こども育成課</t>
    <rPh sb="0" eb="2">
      <t>ケンコウ</t>
    </rPh>
    <rPh sb="5" eb="6">
      <t>ブ</t>
    </rPh>
    <rPh sb="9" eb="12">
      <t>イクセイカ</t>
    </rPh>
    <phoneticPr fontId="2"/>
  </si>
  <si>
    <t>産業経済部商業振興課</t>
    <rPh sb="0" eb="2">
      <t>サンギョウ</t>
    </rPh>
    <rPh sb="2" eb="4">
      <t>ケイザイ</t>
    </rPh>
    <rPh sb="4" eb="5">
      <t>ブ</t>
    </rPh>
    <rPh sb="5" eb="10">
      <t>ショウギョウシンコウカ</t>
    </rPh>
    <phoneticPr fontId="1"/>
  </si>
  <si>
    <t>連絡先</t>
    <phoneticPr fontId="2"/>
  </si>
  <si>
    <t xml:space="preserve">市民生活部危機管理室
</t>
    <rPh sb="0" eb="2">
      <t>シミン</t>
    </rPh>
    <rPh sb="2" eb="4">
      <t>セイカツ</t>
    </rPh>
    <rPh sb="4" eb="5">
      <t>ブ</t>
    </rPh>
    <rPh sb="5" eb="7">
      <t>キキ</t>
    </rPh>
    <rPh sb="7" eb="9">
      <t>カンリ</t>
    </rPh>
    <rPh sb="9" eb="10">
      <t>シツ</t>
    </rPh>
    <phoneticPr fontId="2"/>
  </si>
  <si>
    <t>産業経済部港湾・企業振興課企業</t>
    <rPh sb="0" eb="2">
      <t>サンギョウ</t>
    </rPh>
    <rPh sb="2" eb="4">
      <t>ケイザイ</t>
    </rPh>
    <rPh sb="4" eb="5">
      <t>ブ</t>
    </rPh>
    <rPh sb="5" eb="7">
      <t>コウワン</t>
    </rPh>
    <rPh sb="8" eb="13">
      <t>キギョウシンコウカ</t>
    </rPh>
    <rPh sb="13" eb="15">
      <t>キギョウ</t>
    </rPh>
    <phoneticPr fontId="1"/>
  </si>
  <si>
    <r>
      <t>20)人員不足解消策として、女性の労働力が期待されていますが、実際に女性を取り巻く環境は、子育て世代では保 育施設や夜間、休日の預かり体制について、十分とはいえず、産後の職場復帰の障害ともなっています。また、介護 の問題では家庭内介護が増え、その負担は一手に女性に任されているのが実情で、これも就労を妨げている一因で す。これらの問題を解決するために市内で保育・看護・介護の人材を養成する学部・学科の設置を要望致します。地 元就職を推進することにより、若者の人口流出・人手不足解消に期待するもの。</t>
    </r>
    <r>
      <rPr>
        <strike/>
        <sz val="12"/>
        <rFont val="ＭＳ Ｐ明朝"/>
        <family val="1"/>
        <charset val="128"/>
      </rPr>
      <t xml:space="preserve"> ②苫小牧市では雇用の慢性的な人手不足が課題になっています。 その中でも児童発達障害の子供を抱えている親が通所支援施設の不足により就業できないという問題が散見されて います。現在、苫小牧市こども通園センターおおぞら園が当該事業を担っているが通所希望者が多いため施設の増 設を希望します。また通所希望者数に対し職員が不足している問題の解消など一層の拡充を要望いたします。</t>
    </r>
    <phoneticPr fontId="2"/>
  </si>
  <si>
    <t>32-6448</t>
    <phoneticPr fontId="2"/>
  </si>
  <si>
    <t xml:space="preserve">本市では、観光産業のつながりを強化するとともに、観光情報の共有により本市の観光を魅了する観光振興策を検討し、より多くの誘客を図るため「ビジット苫小牧観光会議」を設置しており、民間企業や団体、一般市民の方にも委員になっていただき、官民連携して観光振興の推進を図っているところでございます。
　「地域の魅力の有効活用」「新たな魅力づくり」の取り組みは重要であるととに、まちぐるみで観光振興に取り組んでいくことが地域経済活性化に繋がると思いますので、本市としても可能な限り協力してまいりたいと考えております。
</t>
    <phoneticPr fontId="2"/>
  </si>
  <si>
    <t>32-6448</t>
    <phoneticPr fontId="2"/>
  </si>
  <si>
    <t xml:space="preserve">大規模イベントの開催につきましては、新型コロナウイルス感染拡大防止の観点から港まつり及びスケートまつりは２年続けて中止、たるまえサン・フェスティバルや東胆振物産まつり、コスプレフェスタは感染防止対策を徹底し、規模を縮小し開催しているところでございます。
　港まつりやスケートまつりは、市が事務局を務めておりますが、一部民間団体も事務局に加わっていただきながら、官民一体となって開催してきたところでございます。
　しかし、今後のウィズコロナを見据え、どういった形でイベントを開催していくことが望ましいのか、民間企業や団体、地域の皆様のご意見も伺いながら検討してまいりたいと考えております。
</t>
    <phoneticPr fontId="2"/>
  </si>
  <si>
    <r>
      <rPr>
        <sz val="12"/>
        <color rgb="FFFF0000"/>
        <rFont val="ＭＳ Ｐ明朝"/>
        <family val="1"/>
        <charset val="128"/>
      </rPr>
      <t>20)</t>
    </r>
    <r>
      <rPr>
        <sz val="12"/>
        <color theme="1"/>
        <rFont val="ＭＳ Ｐ明朝"/>
        <family val="1"/>
        <charset val="128"/>
      </rPr>
      <t>鹿対策については、北海道にエゾシカ捕獲事業の実施を要望し、平成30年度</t>
    </r>
    <r>
      <rPr>
        <sz val="12"/>
        <color rgb="FFFF0000"/>
        <rFont val="ＭＳ Ｐ明朝"/>
        <family val="1"/>
        <charset val="128"/>
      </rPr>
      <t>から令和3年度の各年度において</t>
    </r>
    <r>
      <rPr>
        <sz val="12"/>
        <color theme="1"/>
        <rFont val="ＭＳ Ｐ明朝"/>
        <family val="1"/>
        <charset val="128"/>
      </rPr>
      <t>、苫小牧東部（静川、弁天）で実施しております。令和4年度についても実施を要望しており、鹿と車両との接触事故を減少させるため、今後も苫小牧東部地区のでエゾシカ捕獲事業の継続を要望してまいります。</t>
    </r>
    <r>
      <rPr>
        <sz val="12"/>
        <color rgb="FFFF0000"/>
        <rFont val="ＭＳ Ｐ明朝"/>
        <family val="1"/>
        <charset val="128"/>
      </rPr>
      <t>また、令和4年度において、鹿との接触事故が多発している区間の一部で、見通しを良くし、鹿の飛び出しへの気付きを早めることで接触事故を減らすための取組みとして、道路脇の草刈りを行います。</t>
    </r>
    <phoneticPr fontId="2"/>
  </si>
  <si>
    <t>野田</t>
    <rPh sb="0" eb="2">
      <t>ノダ</t>
    </rPh>
    <phoneticPr fontId="2"/>
  </si>
  <si>
    <r>
      <t>　市の情報発信につきましては、全戸配布される「広報とまこまい」を第一とし、即時性が必要な場合等にはホームページやSNS</t>
    </r>
    <r>
      <rPr>
        <sz val="12"/>
        <color rgb="FFFF0000"/>
        <rFont val="ＭＳ Ｐ明朝"/>
        <family val="1"/>
        <charset val="128"/>
      </rPr>
      <t>(LINE、facebook、youtube)</t>
    </r>
    <r>
      <rPr>
        <sz val="12"/>
        <color theme="1"/>
        <rFont val="ＭＳ Ｐ明朝"/>
        <family val="1"/>
        <charset val="128"/>
      </rPr>
      <t>を活用した情報発信を行っております。
　WEBやSNSについては一般的なアプリの利用に関することと考えておりますので、現状ではデジタル技術利活用勉強会を行うことは考えておらず、パソコン等の操作については、広報とまこまいに掲載するパソコン講習などにご参加いただきたいと考えております。
　なお、パソコンなどインターネット環境に無い方への情報発信については、</t>
    </r>
    <r>
      <rPr>
        <sz val="12"/>
        <color rgb="FFFF0000"/>
        <rFont val="ＭＳ Ｐ明朝"/>
        <family val="1"/>
        <charset val="128"/>
      </rPr>
      <t>令和3年4月にテレビの地上デジタル放送のデータ放送を利用した「地デジ広報」を導入したところでございます。</t>
    </r>
    <phoneticPr fontId="2"/>
  </si>
  <si>
    <t>人口減少に伴う税収減が予想されるなか、税外収入による新たな財源を確保することは重要と考えています。現在、担当部署における広告料収入及びネーミングライツ導入の取組のほか、ふるさと納税、企業版ふるさと納税にも取り組んでおります。　また、人口減少対策として、総合戦略による中長期的な取組を展開しているほか、本市の３つの成長戦略の具現化に向けた取組も進めているところです。
　様々な部署が連携しながら財政基盤の強化につながる取組に努めているところであり、今後も市役所一丸となって取り組んでまいりたいと考えています。</t>
    <phoneticPr fontId="2"/>
  </si>
  <si>
    <t>公共事業につきましては、国の地方に対する様々な経済対策や地財計画を踏まえ、財政の健全性を確保しながら予算化に努めてまいります。</t>
    <phoneticPr fontId="2"/>
  </si>
  <si>
    <t>84-6146</t>
    <phoneticPr fontId="2"/>
  </si>
  <si>
    <t xml:space="preserve">・令和3年3月に苫小牧都市再生コンセプトプランを策定し、成長戦略の方向性を示しました。このプランに基づき今年度より苫小牧駅周辺に必要な機能や目的などを整理するため、苫小牧駅周辺ビジョン策定事業を実施し、苫小牧駅周辺の立地分析、マーケット調査、構想策定、事業スキームなどの再開発手法について検討を行っているところでございます。
</t>
    <phoneticPr fontId="2"/>
  </si>
  <si>
    <t>・旧サンプラザビル問題の解決に向けては、権利集約と駅前再整備を並行して進めていく必要があるものと考えておりますので、今後ともしっかり進めて参りたいと考えております。 
・苫小牧駅周辺ビジョンでは、駅北口も含めた範囲をエリアとしておりますので、エリア全体として、求められる機能や目的について検討をおこなってまいります。</t>
    <phoneticPr fontId="2"/>
  </si>
  <si>
    <t>・苫小牧駅周辺ビジョンの策定においては、様々な手法を排除することなく、現実的かつ理想的な姿を追求していきたいと考えており、民間事業者ヒアリングを踏まえ、事業性や現実的な事業スキームなどを駅周辺ビジョン策定の中で、整理してまいります。</t>
    <phoneticPr fontId="2"/>
  </si>
  <si>
    <t>Ｃ</t>
    <phoneticPr fontId="2"/>
  </si>
  <si>
    <t>田山地</t>
    <rPh sb="0" eb="3">
      <t>タヤマチ</t>
    </rPh>
    <phoneticPr fontId="2"/>
  </si>
  <si>
    <t>84-1179</t>
    <phoneticPr fontId="2"/>
  </si>
  <si>
    <t>・スマートシティ構想策定のため、行政、交通、医療等多岐にわたる分野における課題等の把握に努めているところでございます。
・官民協議会を組成するなどして、交通の結節点である駅周辺を中心とした交通システムの在り方や、医療分野におけるサービスの展開など、デジタル技術を活用しながら、社会課題の解決や市民生活の質の向上に取り組んでまいりたいと考えております。</t>
    <phoneticPr fontId="2"/>
  </si>
  <si>
    <t>・苫小牧駅周辺ビジョンの策定に向けては、駅周辺に必要とされる機能や目的について、有識者や市民の方から広く意見を頂いているところでございます。学生が交流できる商業集積についても選択肢のひとつとして、様々な可能性を広く検討してまいります。</t>
    <phoneticPr fontId="2"/>
  </si>
  <si>
    <t>・新型コロナウイルス感染症による影響の長期化により、飲食店や地元店に対する厳しい状況を支援するため、現在、「プレミアム付商品券事業（第３弾）」を実施しております。
・第３弾につきましては、なるべく申請希望通り購入できるよう、一般商品券、とまチケともに発行冊数を各10万冊から各15万冊に増刷しておりますが、増刷することで、ある程度の費用が必要となってくることから、とまチケのプレミアム率を60％から50％としております。
・第２弾（令和３年度実施）における市民向けのアンケート調査結果からは、本事業に対する市民の期待が大きいことや、事業者からの声としても本事業が事業者にとって多大な効果があったことが伺えます。（約1.25倍の経済効果）
・本事業の継続的な実施につきましては、国の動向や支援策について注視するとともに、今後の感染状況や、さまざまな事業者の声を聞き、実態を把握した上で、総合的に判断してまいりたいと考えております。
　</t>
    <phoneticPr fontId="2"/>
  </si>
  <si>
    <t>由利</t>
    <rPh sb="0" eb="2">
      <t>ユリ</t>
    </rPh>
    <phoneticPr fontId="2"/>
  </si>
  <si>
    <t>32-6532</t>
    <phoneticPr fontId="2"/>
  </si>
  <si>
    <t>都市建設部維持課</t>
    <rPh sb="5" eb="7">
      <t>イジ</t>
    </rPh>
    <rPh sb="7" eb="8">
      <t>カ</t>
    </rPh>
    <phoneticPr fontId="2"/>
  </si>
  <si>
    <t>32-6488</t>
    <phoneticPr fontId="2"/>
  </si>
  <si>
    <t xml:space="preserve">街路灯のLED化につきましては、照明器具の老朽化に伴う更新に合わせて行っております。更新を行う際は、地域の皆様のご意見を伺いながら進めてまいります。
</t>
    <phoneticPr fontId="2"/>
  </si>
  <si>
    <t>都市建設部維持課</t>
    <rPh sb="0" eb="2">
      <t>トシ</t>
    </rPh>
    <rPh sb="2" eb="4">
      <t>ケンセツ</t>
    </rPh>
    <rPh sb="4" eb="5">
      <t>ブ</t>
    </rPh>
    <rPh sb="5" eb="7">
      <t>イジ</t>
    </rPh>
    <rPh sb="7" eb="8">
      <t>カ</t>
    </rPh>
    <phoneticPr fontId="2"/>
  </si>
  <si>
    <t xml:space="preserve">港跨線橋につきましては、平成29年度と31年度の２か年で凍結路面対策を実施しており、引き続き、通行に支障を来さぬよう、除雪や融雪剤散布など、適切な冬期路面の管理に努めてまいります。
　また、緑跨線橋および中野跨線橋につきましても、引き続き冬季間の通行に支障を来さぬよう、管理者の北海道開発局に対応を要望してまいります。
</t>
    <phoneticPr fontId="2"/>
  </si>
  <si>
    <t>土砂災害対策工事に関しましては、北海道が所管しており、順次工事を実施中ではありますが、危険箇所は北海道内で1万か所以上あり、すべての対策が終了するには膨大な時間が必要とされます。要配慮者施設等が優先されるため、該当地区に関しましては、対策工事の実施は困難な状況です。
　このため本市では、土砂災害対策防止法に基づきハザードマップを作成するとともに、これを活用した地域の避難訓練を実施するなどソフト対策を進め、不安軽減に努めてまいりたいと考えております。</t>
    <phoneticPr fontId="2"/>
  </si>
  <si>
    <t>山元</t>
    <rPh sb="0" eb="2">
      <t>ヤマモト</t>
    </rPh>
    <phoneticPr fontId="2"/>
  </si>
  <si>
    <t>32-6280</t>
    <phoneticPr fontId="2"/>
  </si>
  <si>
    <t>現在、北海道において、太平洋沿岸の減災目標を検討中と伺っており、本市としてはその動向を注視しつつ、防潮堤建設の検討について、北海道庁及び北海道開発局へ確認を進めてまいります。
　なお、本市におきましては、新たな津波浸水予測により浸水区域が拡大したことを踏まえ、現在、津波ハザ―ドマップの改訂や津波避難ビルの選定等のソフト対策を進めており、あわせて津波避難タワーや高台等の整備につきましても、国の財源活用を視野に計画的な対策を検討してまいります。</t>
    <phoneticPr fontId="2"/>
  </si>
  <si>
    <r>
      <t>市としましても津波災害時における津波一時避難施設は重要で あると認識しており、これまでも、民間施設等を津波避難ビルとして 活用できるよう協定の締結を進めてまいりました。 　また、新たな公共施設の建設時には防災機能を兼ね備えた形で の整備についても取組を進めており、</t>
    </r>
    <r>
      <rPr>
        <sz val="12"/>
        <color rgb="FFFF0000"/>
        <rFont val="ＭＳ Ｐ明朝"/>
        <family val="1"/>
        <charset val="128"/>
      </rPr>
      <t>令和4年1月に開設致しました第２学校給食共同調理場については、屋上に避難することが可能な構造で整備しました。</t>
    </r>
    <phoneticPr fontId="2"/>
  </si>
  <si>
    <t>新千歳空港につきましては、冬期における航空機の欠航や遅延等が課題となっていることから、除雪作業や航空機移動の効率化を図るため、平成30年度から誘導路複線化などの整備を実施しているところでございます。また、滑走路の老朽化対策や滑走路端の安全区域の整備のほか、災害に備えた浸水・耐震対策などを引き続き実施し、受入機能強化に努めているところでございます。
　２次交通アクセスの充実につきましては、今後見込まれる深夜・早朝便利用者の増加やさらなる航空需要拡大に対応するため、国や北海道、北海道エアポート株式会社などの関係機関と緊密に連携を図りながら、鉄道、バス、タクシーといった２次交通の輸送能力強化について協議を進め、空港利用者の利便性向上に取組んでまいりたいと考えております。</t>
    <phoneticPr fontId="2"/>
  </si>
  <si>
    <t>新谷</t>
    <rPh sb="0" eb="1">
      <t>シン</t>
    </rPh>
    <rPh sb="1" eb="2">
      <t>タニ</t>
    </rPh>
    <phoneticPr fontId="2"/>
  </si>
  <si>
    <t>　新千歳空港の機能強化は、北海道経済の活性化を図る上からも、重要な課題と認識しております。 平成13年の滑走路延長合意時（その後平成15年に白紙撤回）に比べ、乗降客数や定 期路線数が増加しているほか、航空機の小型化、貨物便の運航状況（貨物専用便飛来なし）など、空港や航空機を取り巻く状況が変化しております。 今後につきましても、国や北海道、北海道エアポート株式会社などと連携を図り、中長期的な課題として、滑走路延長問題に取組んでまいりたいと考えております。</t>
    <phoneticPr fontId="2"/>
  </si>
  <si>
    <t>産業経済部港湾・企業振興課
環境衛生部環境保全課</t>
    <rPh sb="0" eb="5">
      <t>サンギョウケイザイブ</t>
    </rPh>
    <rPh sb="5" eb="7">
      <t>コウワン</t>
    </rPh>
    <rPh sb="8" eb="13">
      <t>キギョウシンコウカ</t>
    </rPh>
    <rPh sb="22" eb="32">
      <t>カンキョウエイセイブカンキョウホゼンカ</t>
    </rPh>
    <phoneticPr fontId="2"/>
  </si>
  <si>
    <t>　本市では、介護人材確保支援事業及び介護職員育成支援事業の実施により、介護業界の人材不足に対する人材育成、確保等の 雇用対策を推進しております。 　
　介護人材確保支援事業につきましては、介護就業希望者と介護事業所とのマッチングにより、早期離職の防止に向けた取組を行っ ております。
　また、長期間継続した就業を促進することを目的として、介護事業所に一定期間就労した者に対して、資格取得のため の研修費用の一部を助成しております。 　
　障がいのある方への就労支援としまして、厚生労働省の実施する障害者トライアル雇用の後に、期間の定めのない雇用に結び付けた事業所に奨励金を交付しており、引き続き障がい者の早期就職の実現や継続雇用を図ってまいります。
　今後も多様な人材の活躍を促進するため、地域のニーズ を把握してまいりたいと考えております。</t>
    <phoneticPr fontId="2"/>
  </si>
  <si>
    <t>佐久間</t>
    <rPh sb="0" eb="3">
      <t>サクマ</t>
    </rPh>
    <phoneticPr fontId="2"/>
  </si>
  <si>
    <t xml:space="preserve">昨年度、市ではコロナ禍において売上の減少した事業者に対する事業継続のための支援金や、セーフティネット保証認定のある民間金融機関が行う新型コロナウイルス対策融資に対し信用保証料を補給する事業を実施し、中小・小規模事業者に対する支援策を実施しておりました。
　現在、コロナ禍における原油価格・物価高騰等の影響により、売上または利益が大幅に減少した事業者に対し、支援策を実施しておりますが、コロナ禍の長期化により、事業者への影響はまだ続くことが考えられることから、今後も感染状況や、国や道が行う支援策を注視するとともに、事業者の声を聞いた上で、本市の支援策を検討してまいりたいと考えております。
</t>
    <phoneticPr fontId="2"/>
  </si>
  <si>
    <t>32-6445</t>
    <phoneticPr fontId="2"/>
  </si>
  <si>
    <t xml:space="preserve">市では、「プレミアム付商品券事業第３弾」や、「宿泊割引・宿泊者向け商品券配布事業」の実施により、ウィズコロナでの社会経済活動を支援する事業を実施する他、感染防止対策をしっかり実施し、安全安心をアピールすることによって飲食店への来客を促す支援事業として、「第三者認証取得推奨給付金事業」を実施しており、感染防止対策をしっかり行いながら、イベント等を実施していく等、ウィズコロナを前提として経済活動を進めていく時流であると認識しております。
　今後も新型コロナウイルスの感染状況や、国や道が実施する経済対策等の動向を注視するとともに、今年度実施する事業での効果を見極めたうえで、ウィズコロナでの社会経済活動を後押しする施策を検討してまいりたいと考えております。
</t>
    <phoneticPr fontId="2"/>
  </si>
  <si>
    <t xml:space="preserve">コロナ禍に立ち向かい、成長を目指して挑戦する中小・小規模事業者への支援につきましては、本市で実施している「中小企業創業サポート事業」において、コロナ禍においてもセミナー受講者や、補助金申請者が増加している傾向であり、コロナに負けずに果敢にチャレンジをする事業者が多くいることは認識しております。
　今後については、貴会議所と連名で国の経営発達支援計画の認定を受けたことに伴い、市の中小企業振興についてお互いに連携を密にしながら、事業者への伴走支援を進めていくとともに、事業転換や販路拡大等で活用できる、国や北海道の支援事業について周知を行い、市の「中小企業創業サポート補助金」について、事業者の成長や挑戦に結び付けれるような形の制度設計を検討してまいりたいと考えております。
</t>
    <phoneticPr fontId="2"/>
  </si>
  <si>
    <t>本事業は、平成28年度から実施しており、市内全域の既存店舗の改装費の一部を補助することにより、個店の魅力を高め、商店街 を活性化させることを目的としております。これまで、59件の申請に 対し、約2,400万円の支出を行うことで、その工事費用等が発生し、 地元中小企業にも波及効果がありました。
　令和2年度、3年度と新型コロナウイルスにおける経済対策として店舗改装補助の特例も実施し、多くの事業者に活用いただきましたが、現行制度の利用も変わらず多いことから、繰り返し補助が利用できるような制度拡充について、検討してまいりたいと考えております。</t>
    <phoneticPr fontId="2"/>
  </si>
  <si>
    <t>市では建設業の働き方改革、人手不足対策などの観点から、令和3年度より、発注工事における週休二日制の試行導入を一部の工種において実施しました。令和4年度は、受注者アンケート結果等を踏まえ、全ての工種へ対象を拡大しました。
公共工事における発注金額の設定につきましては、これまでも、単に実績額のみを指標にすることなく、資材や人件費の価格上昇等の市場実態や物価動向を反映した予算額、予定価格とするよう、見積徴取や実勢価格調査を適宜行い、適正価格での発注に努めております。また、契約後においても、インフレスライド条項を適用し、賃金等の急激な変動に対応しているところでございます。</t>
    <phoneticPr fontId="2"/>
  </si>
  <si>
    <t>吉田</t>
    <rPh sb="0" eb="2">
      <t>ヨシダ</t>
    </rPh>
    <phoneticPr fontId="7"/>
  </si>
  <si>
    <r>
      <rPr>
        <sz val="12"/>
        <rFont val="ＭＳ Ｐ明朝"/>
        <family val="1"/>
        <charset val="128"/>
      </rPr>
      <t>20)</t>
    </r>
    <r>
      <rPr>
        <sz val="12"/>
        <color rgb="FFFF0000"/>
        <rFont val="ＭＳ Ｐ明朝"/>
        <family val="1"/>
        <charset val="128"/>
      </rPr>
      <t>本市の発注に当たりましては、従来から地元企業へ優先的に発注するよう、適切かつ合理的な範囲での分離分割発注により受注機会の拡大に努めており、市から事業者への働き掛けといたしましては、本市発注工事の元請業者に対し下請保護要綱の周知を通じ要請しているほか、平成28年度からは、本市作成の下請保護ポスターの現場事務所への掲示依頼や、下請業者を対象としたアンケート調査の際に下請保護要綱やポスターを同封するなどし、周知・要請に取り組んできたところでございます。地元受注率につきましては、令和４年度公共工事の令和４年５月末時点で、元請の地元受注率は97.2％でございます。また、令和元年度から令和３年度までの３年間、前年度完了工事のうち年度約50件の施工体制台帳における地元業者受注率は、１次下請が約90％、２次下請が約30％、３次下請が約10～20％、４次下請は０～40％という結果が見られ、下請次数が進むにつれ地元受注率も段々と低下して いく傾向を認識しているところでございます。下請業者の選定につきましては、工期、技術力、専門性だけでな く、長年の取引相手、協力会社であること等が考慮されていると考えられ、２次以降の下請業者は民間企業同士の契約のため市の介入は困難でありますが、地元企業の活用は地域経済活性化の観点から重要であることから、引き続き下請保護要綱の周知を通じて下請けの地元活用に対する市の姿勢を示し、２次下請以降の地元受注率の向上につながるよう努めて参りますので、貴会議所におかれましても、会員企業への周知等の御協力をお願い申し上げます。</t>
    </r>
    <phoneticPr fontId="2"/>
  </si>
  <si>
    <t>32-6216</t>
    <phoneticPr fontId="2"/>
  </si>
  <si>
    <t>32-6216</t>
    <phoneticPr fontId="2"/>
  </si>
  <si>
    <t>協働・男女平等参画室</t>
    <rPh sb="0" eb="2">
      <t>キョウドウ</t>
    </rPh>
    <rPh sb="3" eb="10">
      <t>ダンジョビョウドウサンカクシツ</t>
    </rPh>
    <phoneticPr fontId="2"/>
  </si>
  <si>
    <t>板垣</t>
    <rPh sb="0" eb="2">
      <t>イタガキ</t>
    </rPh>
    <phoneticPr fontId="2"/>
  </si>
  <si>
    <t>32-6152</t>
    <phoneticPr fontId="2"/>
  </si>
  <si>
    <t xml:space="preserve">各種イベントの手続きにつきましては、市役所以外での手続きも発生するため、一元化は難しいですが、申請先等がわかるように一覧表にし各課で対応してまいります。（別紙参照）
</t>
    <rPh sb="0" eb="2">
      <t>カクシュ</t>
    </rPh>
    <rPh sb="7" eb="9">
      <t>テツヅ</t>
    </rPh>
    <rPh sb="18" eb="21">
      <t>シヤクショ</t>
    </rPh>
    <rPh sb="21" eb="23">
      <t>イガイ</t>
    </rPh>
    <rPh sb="25" eb="27">
      <t>テツヅ</t>
    </rPh>
    <rPh sb="29" eb="31">
      <t>ハッセイ</t>
    </rPh>
    <rPh sb="36" eb="39">
      <t>イチゲンカ</t>
    </rPh>
    <rPh sb="40" eb="41">
      <t>ムズカ</t>
    </rPh>
    <rPh sb="47" eb="49">
      <t>シンセイ</t>
    </rPh>
    <rPh sb="49" eb="50">
      <t>サキ</t>
    </rPh>
    <rPh sb="50" eb="51">
      <t>ナド</t>
    </rPh>
    <rPh sb="58" eb="60">
      <t>イチラン</t>
    </rPh>
    <rPh sb="60" eb="61">
      <t>ヒョウ</t>
    </rPh>
    <rPh sb="63" eb="65">
      <t>カクカ</t>
    </rPh>
    <rPh sb="66" eb="68">
      <t>タイオウ</t>
    </rPh>
    <rPh sb="77" eb="79">
      <t>ベッシ</t>
    </rPh>
    <rPh sb="79" eb="81">
      <t>サンショウ</t>
    </rPh>
    <phoneticPr fontId="2"/>
  </si>
  <si>
    <t>産業経済部農業水産振興課
産業経済部工業・雇用振興課
産業経済部商業振興課</t>
    <rPh sb="0" eb="5">
      <t>サンギョウケイザイブ</t>
    </rPh>
    <rPh sb="5" eb="9">
      <t>ノウギョウスイサン</t>
    </rPh>
    <rPh sb="9" eb="12">
      <t>シンコウカ</t>
    </rPh>
    <rPh sb="19" eb="24">
      <t>サンギョウケイザイブ</t>
    </rPh>
    <rPh sb="24" eb="26">
      <t>コウギョウ</t>
    </rPh>
    <rPh sb="27" eb="32">
      <t>コヨウシンコウカ</t>
    </rPh>
    <rPh sb="36" eb="41">
      <t>サンギョウケイザイブ</t>
    </rPh>
    <rPh sb="41" eb="46">
      <t>ショウギョウシンコウカ</t>
    </rPh>
    <phoneticPr fontId="2"/>
  </si>
  <si>
    <t>昨年、発生した赤潮について、苫小牧近海における被害は見られませんでしたが、今後の自然環境の変化につきましては予測が難しい状況でございますので、引き続き北海道や漁業協同組合、近隣自治体等と情報共有を十分図ってまいりたいと考えております。
　また、養殖事業の可能性につきましては、十分な静穏水域が必要である等の課題もございますので、生産者である苫小牧漁業協同組合と連携を図りながら情報交換を行ってまいります。</t>
    <phoneticPr fontId="2"/>
  </si>
  <si>
    <t>平野</t>
    <rPh sb="0" eb="2">
      <t>ヒラノ</t>
    </rPh>
    <phoneticPr fontId="2"/>
  </si>
  <si>
    <t>32-6452</t>
    <phoneticPr fontId="2"/>
  </si>
  <si>
    <t>緑跨線橋と苫小牧中央インターチェンジの間に位置する高丘地区への４車線拡幅整備の推進につきましては、国道２７６号の道路管理者である北海道開発局室蘭開発建設部からは「苫小牧中央ＩＣ供用開始後における交通状況等を注視しつつ、整備の必要性について検討してまいりたい。」と伺っております。
　このようなことから、国・道・市が連携を図り、令和２年１２月１３日の苫小牧中央ＩＣ供用開始前後における交通状況の変化について、市内各所の交差点において交通量調査を実施してきたところでございますが、新型コロナウイルス感染拡大防止の取り組みとして移動自粛が呼びかけられていたこともあり、その後の調査実施には至っておりません。本年度は、今後の交通量調査の扱いについて、国・道・市の３者で協議を実施する予定としており、交通状況の把握に努めてまいります。
　市といたしましても、引き続き本市における重点要望事項や苫小牧地方総合開発期成会の要望事項として、国へ４車線拡幅整備の要望を行ってまいります。</t>
    <phoneticPr fontId="2"/>
  </si>
  <si>
    <t>清重</t>
    <rPh sb="0" eb="2">
      <t>キヨシゲ</t>
    </rPh>
    <phoneticPr fontId="2"/>
  </si>
  <si>
    <t xml:space="preserve">道道苫小牧環状線における左折レーン（苫小牧市立病院前交差点）の混雑緩和対策につきましては、道道の道路管理者である北海道室蘭建設管理部からは「左折レーンの増設は土地利用状況等から困難である。」と伺っております。
　また、北海道公安委員会からは「現在、混雑緩和対策として、道道側の車両用信号機の青色点灯時間を時間帯によって延長する制御を行っています。」と伺っております。
　市といたしましても、引き続き混雑解消に向けた対策の実施について、関係機関に要望していくとともに、信号機調整後の混雑状況について注視してまいります。
</t>
    <phoneticPr fontId="2"/>
  </si>
  <si>
    <t>市道東部１条通の道道上厚真苫小牧線への接続につきましては、苫小牧東部開発新計画に基づいた開発や苫小牧東部地域の企業誘致の動向などを注視しつつ、周辺の都市計画道路の影響や見直しなど、関係部署と連携しながら、必要性について検討してまいります。</t>
    <phoneticPr fontId="2"/>
  </si>
  <si>
    <t xml:space="preserve">市道東部南通線につきましては、苫小牧西港区と東港区を結ぶ連結道路としての重要性や必要性を認識しております。
　現時点における取組として、道道苫小牧環状線から中央ふ頭幹線までの約４ｋｍの区間に、視線誘導標を設置し路外への逸脱防止など、特に冬場における安全性の確保に努めております。
　また、高潮による通行止めに対応する整備としましては、北海道が管理する二級河川安平川の河川整備計画との整合性を図りつつ、勇払橋の架替えと一体となった検討が必要であると考えておりますので、引き続き、路肩を含めた道路整備について、検討してまいります。
</t>
    <phoneticPr fontId="2"/>
  </si>
  <si>
    <t xml:space="preserve">　勇払橋につきましては、平成２５年度に橋梁長寿命化対策（耐震 補強・修繕等）を行うとともに、定期的な橋梁点検を行っております。
　重量規制緩和に向けた橋梁強化につきましては、勇払橋の架替えが必要となり、北海道が管理する二級河川安平川の河川整備計画との整合性や事業化のタイミングを図る必要があります。
　引き続き、安平川水系河川整備計画の進捗状況に注視しながら、北海道や苫小牧港管理組などの関係機関と協議を行いながら検討を進めてまいります。
</t>
    <phoneticPr fontId="2"/>
  </si>
  <si>
    <t xml:space="preserve">国道３６号の中野跨線橋及び明野南通の６車線化につきましては、土日や祝日の時間帯にもよりますが、一時的な交通混雑が発生しているものと認識しております。
　道路管理者である北海道開発局室蘭開発建設部からは「苫小牧中央ＩＣ供用開始後における交通状況等を注視しつつ、整備の必要性について検討してまいりたい。」と伺っております。
　このようなことから、国・道・市が連携を図り、令和２年１２月１３日の苫小牧中央ＩＣ供用開始前後における交通状況の変化について、市内各所の交差点において交通量調査を実施してきたところでございますが、新型コロナウイルス感染拡大防止の取り組みとして移動自粛が呼びかけられていたこともあり、その後の調査実施には至っておりません。本年度は、今後の交通量調査の扱いについて、国・道・市の３者で協議を実施する予定としており、交通状況の把握に努めてまいります。
　今後も、道路交通の安全確保と円滑化の観点から、信号機の時間調整などによる混雑解消対策も含め、関係機関と連携を図りながら協議してまいります。
</t>
    <phoneticPr fontId="2"/>
  </si>
  <si>
    <t xml:space="preserve">国道３６号の苫小牧錦岡から白老社台間の中央分離帯設置につきましては、国道３６号の道路管理者である北海道開発局室蘭開発建設部からは「コスト縮減を図りつつ、４車線供用による整備効果を早期に発現させるため、中央帯幅を確保しながらも、分離施設を設けない構造で整備を進め、令和２年３月２６日に供用したところです。ご要望の内容につきましては、今後の交通状況等を勘案して対策の必要性を検討してまいりたい。」と伺っております。
　市といたしましても、引き続き交通事故防止に向けた対策の実施について、要望してまいります。
</t>
    <phoneticPr fontId="2"/>
  </si>
  <si>
    <t>32-6473</t>
    <phoneticPr fontId="2"/>
  </si>
  <si>
    <t xml:space="preserve">市道沼ノ端勇払線につきましては、現時点で再整備を行う予定はございませんが、今年度（令和４年度）一部区間において区画線の施工を行うほか、見通し確保のための除草等も行ってまいります。
　また、引き続き、定期的に道路パトロールを行い、舗装穴や凹凸などの路面損傷について、適時補修を行ってまいります。
</t>
    <phoneticPr fontId="2"/>
  </si>
  <si>
    <t>水谷
齋藤</t>
    <rPh sb="0" eb="2">
      <t>ミズタニ</t>
    </rPh>
    <rPh sb="5" eb="7">
      <t>サイトウ</t>
    </rPh>
    <phoneticPr fontId="2"/>
  </si>
  <si>
    <t>32-6039
32-6436</t>
    <phoneticPr fontId="2"/>
  </si>
  <si>
    <r>
      <t xml:space="preserve">本市は、産業拠点都市として多様な企業が立地することで発展してきた経過があることから、サテライトオフィスの立地により雇用が生まれ、移住・定住の促進に効果があると考えます。
サテライトオフィスの誘致については、フェア等で苫小牧のアクセス性の良さ、豊かな自然、快適な生活環境等のPRを継続するとともに、事業者のニーズを見極めながら、取り組んで参りたいと考えております。
</t>
    </r>
    <r>
      <rPr>
        <sz val="12"/>
        <color rgb="FFFF0000"/>
        <rFont val="ＭＳ Ｐ明朝"/>
        <family val="1"/>
        <charset val="128"/>
      </rPr>
      <t>移住の取組みとしまして、首都圏などで開催される移住相談会への参加や移住情報サイトへの情報掲載を行っております。交通アクセスの優位性や充実した都市機能と自然環境を併せ持つまちとしてＰＲをおこない、移住候補地として選んでもらえるよう取組を継続してまいります。</t>
    </r>
    <phoneticPr fontId="2"/>
  </si>
  <si>
    <r>
      <rPr>
        <sz val="12"/>
        <color rgb="FFFF0000"/>
        <rFont val="ＭＳ Ｐ明朝"/>
        <family val="1"/>
        <charset val="128"/>
      </rPr>
      <t>根田</t>
    </r>
    <r>
      <rPr>
        <sz val="12"/>
        <color theme="1"/>
        <rFont val="ＭＳ Ｐ明朝"/>
        <family val="1"/>
        <charset val="128"/>
      </rPr>
      <t xml:space="preserve">
菊地</t>
    </r>
    <rPh sb="0" eb="2">
      <t>コンダ</t>
    </rPh>
    <rPh sb="3" eb="5">
      <t>キクチ</t>
    </rPh>
    <phoneticPr fontId="2"/>
  </si>
  <si>
    <t>2030北海道・札幌オリンピック・パラリンピック冬季競技大会概要（案）において、札幌市を中心とした会場配置計画が示されているほか、大会の基準を満たすためには、多額の整備費用が必要となります。
　現時点においては、札幌冬季オリンピック・パラリンピックの開催が決定後に、事前合宿などで市内施設を利用いただけるよう、本市の交通利便性等をＰＲするとともに、整備内容を検討してまいりたいと考えております。</t>
    <phoneticPr fontId="2"/>
  </si>
  <si>
    <t>バス停留所につきましては、市営バス時代に整備した上屋等を含め、平成２４年度の民間移譲時に無償譲渡しており、現在はバス事業者が修繕や維持管理を行っております。
　バス事業者は苫小牧市公共交通協議会からの補助金を活用するなどして、改修を行ってきましたが、新型コロナウイルスの影響により、経営状況が大変厳しいことから、緊急度の高い場所に絞って修繕を行っている状況です。
　本市としましては、「苫小牧市地域公共交通計画」に基づき、広告付き上屋の導入可能性を探るなど、バス停留所の改善や乗り継ぎ拠点の整備に向けて取り組んでまいります。</t>
    <phoneticPr fontId="2"/>
  </si>
  <si>
    <t>84-4070</t>
    <phoneticPr fontId="2"/>
  </si>
  <si>
    <t xml:space="preserve">・勇払地区では、日本製紙勇払工場の洋紙生産停止に伴い、地域住民が今後の生活に不安を感じていることから、令和２年度より、今後の地域の活性化に向けた意見交換を行っております。
　その中での地域要望としても、勇払マリーナや前浜を活用した振興策について声が上がっておりますが、市としても今年４月にオープンした東港の通称「一本防波堤」での海釣り施設や、勇払マリーナの海上釣り堀などの取組を進めているところです。
　今後も、地域との意見交換を進めながら、地域の活性化に向けた様々な取組を進めていきたいと考えております。
</t>
    <phoneticPr fontId="2"/>
  </si>
  <si>
    <r>
      <t xml:space="preserve">前田
</t>
    </r>
    <r>
      <rPr>
        <sz val="12"/>
        <color rgb="FFFF0000"/>
        <rFont val="ＭＳ Ｐ明朝"/>
        <family val="1"/>
        <charset val="128"/>
      </rPr>
      <t>力山</t>
    </r>
    <rPh sb="0" eb="2">
      <t>マエダ</t>
    </rPh>
    <rPh sb="3" eb="5">
      <t>リキヤマ</t>
    </rPh>
    <phoneticPr fontId="2"/>
  </si>
  <si>
    <r>
      <t xml:space="preserve">32-6046
</t>
    </r>
    <r>
      <rPr>
        <sz val="12"/>
        <color rgb="FFFF0000"/>
        <rFont val="ＭＳ Ｐ明朝"/>
        <family val="1"/>
        <charset val="128"/>
      </rPr>
      <t>32-6437</t>
    </r>
    <phoneticPr fontId="2"/>
  </si>
  <si>
    <r>
      <t xml:space="preserve">総合政策部まちづくり推進課
</t>
    </r>
    <r>
      <rPr>
        <sz val="12"/>
        <color rgb="FFFF0000"/>
        <rFont val="ＭＳ Ｐ明朝"/>
        <family val="1"/>
        <charset val="128"/>
      </rPr>
      <t>産業経済部港湾・企業振興課</t>
    </r>
    <rPh sb="0" eb="2">
      <t>ソウゴウ</t>
    </rPh>
    <rPh sb="2" eb="4">
      <t>セイサク</t>
    </rPh>
    <rPh sb="4" eb="5">
      <t>ブ</t>
    </rPh>
    <rPh sb="10" eb="12">
      <t>スイシン</t>
    </rPh>
    <rPh sb="12" eb="13">
      <t>カ</t>
    </rPh>
    <rPh sb="14" eb="19">
      <t>サンギョウケイザイブ</t>
    </rPh>
    <rPh sb="19" eb="21">
      <t>コウワン</t>
    </rPh>
    <rPh sb="22" eb="27">
      <t>キギョウシンコウカ</t>
    </rPh>
    <phoneticPr fontId="2"/>
  </si>
  <si>
    <t>市内公共交通機関につきましては、少子化や新型コロナウイルスの影響などによる利用者の減少や運転手不足など、事業者にとって大変厳しい状況が続いております。
　公共交通の課題は全国の地方都市において共通のものであり、国や北海道などによる支援体制が必要であると考えていることから、新たに市の重点要望に位置付けたところです。
　本市としましては、国や北海道への要望を行うとともに、「苫小牧市地域公共交通計画」に基づく市内路線バスの再編や、乗り継ぎ拠点の整備など、利用者の利便性向上に向けて、交通体系の見直しを図ってまいります。</t>
    <phoneticPr fontId="2"/>
  </si>
  <si>
    <t>ＪＲ新千歳空港駅から苫小牧方面へのアクセス向上につきましては、本市の最重点要望事項に位置付けておりますが、新型コロナウイルスの影響により、新千歳空港の旅客者数が回復していない中、現在のところ、国や北海道への要望に留まっているところです。
　スルー化はＪＲ北海道の経営自立に向けて重要な施策であるとともに、道南・道東地域からのアクセス改善により、アフターコロナを見据え、観光客をはじめとした空港利用者の利便性向上や広域観光の誘客促進に高い効果が期待できるものと認識しております。
　引き続き、北海道やＪＲ北海道などの関係機関に対して、必要性や効果などの機運醸成に向けた働きかけを行ってまいります。</t>
    <phoneticPr fontId="2"/>
  </si>
  <si>
    <t>都市建設部緑地公園課
市民生活部市民生活課
産業経済部港湾・企業振興課
都市建設部維持課</t>
    <rPh sb="0" eb="5">
      <t>トシケンセツブ</t>
    </rPh>
    <rPh sb="5" eb="10">
      <t>リョクチコウエンカ</t>
    </rPh>
    <rPh sb="24" eb="29">
      <t>サンギョウケイザイブ</t>
    </rPh>
    <rPh sb="29" eb="31">
      <t>コウワン</t>
    </rPh>
    <rPh sb="32" eb="37">
      <t>キギョウシンコウカ</t>
    </rPh>
    <rPh sb="39" eb="44">
      <t>トシケンセツブ</t>
    </rPh>
    <rPh sb="44" eb="46">
      <t>イジ</t>
    </rPh>
    <rPh sb="46" eb="47">
      <t>カ</t>
    </rPh>
    <phoneticPr fontId="2"/>
  </si>
  <si>
    <t>大倉</t>
    <rPh sb="0" eb="2">
      <t>オオクラ</t>
    </rPh>
    <phoneticPr fontId="2"/>
  </si>
  <si>
    <t>佐々木</t>
    <rPh sb="0" eb="3">
      <t>ササキ</t>
    </rPh>
    <phoneticPr fontId="2"/>
  </si>
  <si>
    <t xml:space="preserve">一方通行の解除につきましては、令和4年5月に地域住民の了解が得られたことから、今後、北海道公安委員会や道路管理者に意見を伺いながら、解除に向けた条件や状況を精査するとともに、苫小牧警察署と対応を進めてまいりたいと考えております。
</t>
    <phoneticPr fontId="2"/>
  </si>
  <si>
    <r>
      <t xml:space="preserve">総合政策部政策推進課
</t>
    </r>
    <r>
      <rPr>
        <sz val="12"/>
        <rFont val="ＭＳ Ｐ明朝"/>
        <family val="1"/>
        <charset val="128"/>
      </rPr>
      <t>財政部財政課</t>
    </r>
    <r>
      <rPr>
        <sz val="12"/>
        <color rgb="FFFF0000"/>
        <rFont val="ＭＳ Ｐ明朝"/>
        <family val="1"/>
        <charset val="128"/>
      </rPr>
      <t xml:space="preserve">
総務部行政監理室</t>
    </r>
    <rPh sb="0" eb="2">
      <t>ソウゴウ</t>
    </rPh>
    <rPh sb="2" eb="4">
      <t>セイサク</t>
    </rPh>
    <rPh sb="4" eb="5">
      <t>ブ</t>
    </rPh>
    <rPh sb="5" eb="7">
      <t>セイサク</t>
    </rPh>
    <rPh sb="7" eb="10">
      <t>スイシンカ</t>
    </rPh>
    <rPh sb="12" eb="14">
      <t>ザイセイ</t>
    </rPh>
    <rPh sb="14" eb="15">
      <t>ブ</t>
    </rPh>
    <rPh sb="15" eb="17">
      <t>ザイセイ</t>
    </rPh>
    <rPh sb="17" eb="18">
      <t>カ</t>
    </rPh>
    <rPh sb="20" eb="22">
      <t>ソウム</t>
    </rPh>
    <rPh sb="22" eb="23">
      <t>ブ</t>
    </rPh>
    <rPh sb="23" eb="25">
      <t>ギョウセイ</t>
    </rPh>
    <rPh sb="25" eb="27">
      <t>カンリ</t>
    </rPh>
    <rPh sb="27" eb="28">
      <t>シツ</t>
    </rPh>
    <phoneticPr fontId="2"/>
  </si>
  <si>
    <t xml:space="preserve">
茶谷
大宮
川本</t>
    <rPh sb="2" eb="4">
      <t>チャヤ</t>
    </rPh>
    <rPh sb="6" eb="8">
      <t>オオミヤ</t>
    </rPh>
    <rPh sb="11" eb="13">
      <t>カワモト</t>
    </rPh>
    <phoneticPr fontId="2"/>
  </si>
  <si>
    <t xml:space="preserve">
32-6039
32-6212
32-6169</t>
    <phoneticPr fontId="2"/>
  </si>
  <si>
    <t>現状、苫小牧駅周辺には、認定こども園や小規模保育施設がいくつか運営されているものと認識しております。本市の保育施設の拡充方針としましては、0～2歳児の待機児童解消を目指して、設置エリアの制限を設けずに小規模保育施設の開設を進めているところでございます。今後につきましても、まずは待機児童解消を目指して、計画的に順次整備してまいりたいと考えております。</t>
    <phoneticPr fontId="2"/>
  </si>
  <si>
    <t>斎藤</t>
    <rPh sb="0" eb="1">
      <t>サイ</t>
    </rPh>
    <rPh sb="1" eb="2">
      <t>フジ</t>
    </rPh>
    <phoneticPr fontId="2"/>
  </si>
  <si>
    <t>32-6365</t>
    <phoneticPr fontId="2"/>
  </si>
  <si>
    <t xml:space="preserve">
斎藤
長谷川
平野</t>
    <rPh sb="4" eb="6">
      <t>サイトウ</t>
    </rPh>
    <rPh sb="9" eb="12">
      <t>ハセガワ</t>
    </rPh>
    <rPh sb="15" eb="17">
      <t>ヒラノ</t>
    </rPh>
    <phoneticPr fontId="2"/>
  </si>
  <si>
    <t xml:space="preserve">
32-6365
32-6445
32-6452</t>
    <phoneticPr fontId="2"/>
  </si>
  <si>
    <t xml:space="preserve">
福祉部介護福祉課
健康こども部こども育成課</t>
    <rPh sb="2" eb="4">
      <t>フクシ</t>
    </rPh>
    <rPh sb="4" eb="5">
      <t>ブ</t>
    </rPh>
    <rPh sb="5" eb="7">
      <t>カイゴ</t>
    </rPh>
    <rPh sb="7" eb="9">
      <t>フクシ</t>
    </rPh>
    <rPh sb="9" eb="10">
      <t>カ</t>
    </rPh>
    <rPh sb="15" eb="17">
      <t>ケンコウ</t>
    </rPh>
    <rPh sb="20" eb="21">
      <t>ブ</t>
    </rPh>
    <rPh sb="24" eb="27">
      <t>イクセイカ</t>
    </rPh>
    <phoneticPr fontId="2"/>
  </si>
  <si>
    <t xml:space="preserve">
佐藤
斎藤</t>
    <rPh sb="2" eb="4">
      <t>サトウ</t>
    </rPh>
    <rPh sb="10" eb="12">
      <t>サイトウ</t>
    </rPh>
    <phoneticPr fontId="2"/>
  </si>
  <si>
    <t xml:space="preserve">
32-6339
32-6365</t>
    <phoneticPr fontId="2"/>
  </si>
  <si>
    <t xml:space="preserve">本市における地産地消の取組といたしましては、「地域資源活性化推進事業」の中で「東胆振地産地食フェア・インとまこまい」に対して補助金を交付しておりますほか、様々なイベント等に生産者の皆様が出店する際の費用や試食等に要する費用、無料体験を実施するための費用に対する補助も行っており、引き続き生産者による地域資源を活用した取組を支援してまいりたいと考えております。（農業水産振興課）
　（公財）道央産業振興財団では、農・畜産資源を含む地域資源等を活用した新製品・新商品開発にかかる経費の一部を助成しております。
　市としましては、市内企業に対し、財団の助成事業の周知・活用を促進することで、地域資源を活用した製品開発などの地産地消の取組を支援してまいりたいと考えております。
　　　　　　　　　　　　　　　　　　　　　　　　　　（工業・雇用振興課）
・商店街主催にて、地産地消を促進する内容のイベント等を実施した場合、「イベント・環境整備等助成金」にて支援が可能なので、活用いただきたいと考えております。（商業振興課）
</t>
    <rPh sb="180" eb="182">
      <t>ノウギョウ</t>
    </rPh>
    <rPh sb="182" eb="184">
      <t>スイサン</t>
    </rPh>
    <rPh sb="184" eb="187">
      <t>シンコウカ</t>
    </rPh>
    <rPh sb="363" eb="365">
      <t>コウギョウ</t>
    </rPh>
    <rPh sb="366" eb="371">
      <t>コヨウシンコウカ</t>
    </rPh>
    <rPh sb="452" eb="457">
      <t>ショウギョウシンコウカ</t>
    </rPh>
    <phoneticPr fontId="2"/>
  </si>
  <si>
    <t xml:space="preserve">
平野
齋藤
長谷川</t>
    <rPh sb="1" eb="3">
      <t>ヒラノ</t>
    </rPh>
    <rPh sb="10" eb="12">
      <t>サイトウ</t>
    </rPh>
    <rPh sb="18" eb="21">
      <t>ハセガワ</t>
    </rPh>
    <phoneticPr fontId="2"/>
  </si>
  <si>
    <t xml:space="preserve">平成24（2012）年の固定価格買取制度（FIT）の導入以降、道内の新エネルギーの発電設備容量は増加しており、中でも太陽光発電（非住宅）が急速に伸びております。太陽光発電は、道東と苫小牧周辺に集中しており、本市では東部地域に大規模な太陽光発電施設が広がっています。他にも、市内で既にバイオマス発電を行う事業者や計画等もあります。
　今後も国や北海道、企業の動向を注視しながら、エネルギー関連の企業誘致も含め、地域の特性を活かしたエネルギー政策を検討してまいりたいと考えております。
</t>
    <phoneticPr fontId="2"/>
  </si>
  <si>
    <t xml:space="preserve">国立大学工学部の誘致については、若者の市外流失を抑制するとともに、産業拠点都市である本市において、有能な人材の育成・確保に資するものと考えております。
また、産学官が連携することで、地域経済や教育・文化の活性化に寄与し、さらには若者による新たな賑わいの創出にも期待できると考えております。
しかし、一方で、全国的な少子化により大学に進学する学生は減少しており、新たな学校や学部の新設は、国の認可を含め、非常にハードルが高い状況にあるものと認識しております。
そのような状況の中、本市では、かねてより、ものづくり技能習得奨励金を支給し、苫小牧市内でものづくり人材の技術者等を育成している道立苫小牧高等技術専門学院の入校を促進しております。
また、令和４年度から市内唯一の４年制大学である北洋大学における市内企業へのインターンシップを支援することで、学生の市内企業の認知度向上を図るとともに、市内企業への就職促進を目的とした新規事業を実施いたします。
今後とも、引き続き北海道と連携し、地域のものづくり産業に係る人材の確保・育成・輩出を図るとともに、大学との繋がりを活かしながら、若者の市外流出抑制に繋がる取組を進めてまいりたいと考えております。
</t>
    <phoneticPr fontId="2"/>
  </si>
  <si>
    <t>　国の第6次エネルギー基本計画において、原子力は「安全性の確保を前提に、長期的なエネルギー需給構造の安定性に寄与する重要なベースロード電源」としており、市としましても、エネルギー資源の乏しい日本において、経済活動を支える電力を安定的に確保するため、原子力発電も必要な電力であるものと考えております。
　一方、泊原子力発電所の再稼働に当たっては、国の新規制基準の適合し、安全性が確保されることが必要であるものと認識しておりますことから、今後も国等の動きを注視してまいりたいと考えております。</t>
    <phoneticPr fontId="2"/>
  </si>
  <si>
    <t>32-6436</t>
    <phoneticPr fontId="2"/>
  </si>
  <si>
    <t>就職マッチングサイト「とまジョブ」の令和４年3月末の登録企業数は427社となっており、市内企業の求人情報や魅力を広く発信しております。
　また、市内企業の人材確保のため、採用力強化・機会創出事業や今年度は新たに中途採用合同就職説明会事業を開催し、地域企業の人材確保を支援してまいります。</t>
    <phoneticPr fontId="2"/>
  </si>
  <si>
    <t>　市は、職業訓練法人苫小牧地方能力開発協会設立の際、施設 整備を支援しておりますが、平成27年度から３級自動車整備士の 養成に向けたカリキュラムを開始し、平成30年度までに延べ52人が 修了し、その９割以上が地元就職であり、46人が市内自動車関連 企業に就職しています。
　令和元年度から応募状況などを踏まえ、訓練が中止になっております が、市としても地域を支える人材の育成、確保は重要と考えており、 現在、訓練再開に向け、北海道、市、関係業界において情報共有 や意見交換を行っているところでございます。</t>
    <phoneticPr fontId="2"/>
  </si>
  <si>
    <r>
      <t xml:space="preserve">  「北海道運輸局苫小牧運輸支局（仮称）の設置」については、自動車の出張検査登録や室蘭運輸支局への申請手続き等の利便性向上のため、「室蘭運輸局分室（仮称）の設置」を従前から要望しており、平成16年度からは、海運・陸運業務を一本化する「苫小牧運輸支局（仮称）の設置要望」に改め、市の重点要望事項として、苫小牧地方総合開発期成会をはじめ、苫小牧市議会総合開発特別委員会などの関係団体と連携し、実現に向けて努力しているところです。
　また、令和2年5月からは、苫小牧ナンバーが交付開始となり、事務手続きの増加が見込まれます。
本市は道内一の取扱い貨物量を誇る苫小牧港を有し、海事事務所がありますが、</t>
    </r>
    <r>
      <rPr>
        <sz val="12"/>
        <color rgb="FFFF0000"/>
        <rFont val="ＭＳ Ｐ明朝"/>
        <family val="1"/>
        <charset val="128"/>
      </rPr>
      <t>令和２年度</t>
    </r>
    <r>
      <rPr>
        <sz val="12"/>
        <color theme="1"/>
        <rFont val="ＭＳ Ｐ明朝"/>
        <family val="1"/>
        <charset val="128"/>
      </rPr>
      <t xml:space="preserve">からは、この海自と陸運について、一体的に事務を行う苫小牧運輸支局の設置について、重点要望から最重点要望に格上げし、要望をしております。
</t>
    </r>
    <phoneticPr fontId="2"/>
  </si>
  <si>
    <t xml:space="preserve">
32-6452
32-6436
32-6445</t>
    <phoneticPr fontId="2"/>
  </si>
  <si>
    <t xml:space="preserve">現在、東港区は、苫小牧市の給水区域外であり、(株)苫東が運営する専用水道として、厚真町の給水区域内で受水し水道を確保しています。
給水区域の変更は、水道法に基づく知事の認可が必要となり、東港区の将来における水の需要や水道施設の整備状況を勘案して、水道事業の継続性を見据えた合理的な計画が必要となります。給水区域拡張には、多額の設備投資を要することから、市街地等（既存の給水区域内）における水道料金に影響を及ぼす可能性があり、給水人口及び給水量に裏付けされた水道事業の継続性を見据えた慎重な経営判断が求められるなど、課題は多いものと考えております。
北海道胆振東部地震の際には、(株)苫東からの要請により、断水となった地域の応急給水活動を行いましたが、今後の苫東地域の災害対策強化のため、災害時相互応援協定を締結するなど、より確実な支援体制を確保したいと考えています。
</t>
    <phoneticPr fontId="2"/>
  </si>
  <si>
    <t>横部</t>
    <rPh sb="0" eb="2">
      <t>ヨコベ</t>
    </rPh>
    <phoneticPr fontId="2"/>
  </si>
  <si>
    <r>
      <t>港湾施設は、維持管理計画等に基づく定期点検診断や日常点検を実施しており、施設の老朽化</t>
    </r>
    <r>
      <rPr>
        <sz val="12"/>
        <color rgb="FFFF0000"/>
        <rFont val="ＭＳ Ｐ明朝"/>
        <family val="1"/>
        <charset val="128"/>
      </rPr>
      <t>や</t>
    </r>
    <r>
      <rPr>
        <sz val="12"/>
        <color theme="1"/>
        <rFont val="ＭＳ Ｐ明朝"/>
        <family val="1"/>
        <charset val="128"/>
      </rPr>
      <t>破損状況は把握して</t>
    </r>
    <r>
      <rPr>
        <sz val="12"/>
        <color rgb="FFFF0000"/>
        <rFont val="ＭＳ Ｐ明朝"/>
        <family val="1"/>
        <charset val="128"/>
      </rPr>
      <t>いるものの</t>
    </r>
    <r>
      <rPr>
        <sz val="12"/>
        <color theme="1"/>
        <rFont val="ＭＳ Ｐ明朝"/>
        <family val="1"/>
        <charset val="128"/>
      </rPr>
      <t>、岸壁の利用頻度が高いことから利用制限を伴う調整が難しい状況</t>
    </r>
    <r>
      <rPr>
        <sz val="12"/>
        <color rgb="FFFF0000"/>
        <rFont val="ＭＳ Ｐ明朝"/>
        <family val="1"/>
        <charset val="128"/>
      </rPr>
      <t>です</t>
    </r>
    <r>
      <rPr>
        <sz val="12"/>
        <color theme="1"/>
        <rFont val="ＭＳ Ｐ明朝"/>
        <family val="1"/>
        <charset val="128"/>
      </rPr>
      <t>。</t>
    </r>
    <r>
      <rPr>
        <sz val="12"/>
        <color rgb="FFFF0000"/>
        <rFont val="ＭＳ Ｐ明朝"/>
        <family val="1"/>
        <charset val="128"/>
      </rPr>
      <t>岸壁の</t>
    </r>
    <r>
      <rPr>
        <sz val="12"/>
        <color theme="1"/>
        <rFont val="ＭＳ Ｐ明朝"/>
        <family val="1"/>
        <charset val="128"/>
      </rPr>
      <t>根本的な改良を実施するためには、利用制限をかけた</t>
    </r>
    <r>
      <rPr>
        <sz val="12"/>
        <color rgb="FFFF0000"/>
        <rFont val="ＭＳ Ｐ明朝"/>
        <family val="1"/>
        <charset val="128"/>
      </rPr>
      <t>うえで</t>
    </r>
    <r>
      <rPr>
        <sz val="12"/>
        <color theme="1"/>
        <rFont val="ＭＳ Ｐ明朝"/>
        <family val="1"/>
        <charset val="128"/>
      </rPr>
      <t>工事期間を確保する必要</t>
    </r>
    <r>
      <rPr>
        <sz val="12"/>
        <color rgb="FFFF0000"/>
        <rFont val="ＭＳ Ｐ明朝"/>
        <family val="1"/>
        <charset val="128"/>
      </rPr>
      <t>があることから、現状としては応急的な補修に留まっております。</t>
    </r>
    <r>
      <rPr>
        <sz val="12"/>
        <color theme="1"/>
        <rFont val="ＭＳ Ｐ明朝"/>
        <family val="1"/>
        <charset val="128"/>
      </rPr>
      <t xml:space="preserve">
中央北ふ頭の新規岸壁が整備された後は、当該岸壁に限らず利用者との調整がしやすくなり、計画的に改良できるものと考えています。
</t>
    </r>
    <phoneticPr fontId="2"/>
  </si>
  <si>
    <t xml:space="preserve">周文ふ頭新規岸壁の整備は、連続バース化による輸送効率化が期待できるほか、大規模災害等に備えた耐震強化岸壁が期待されることから、本市は、国など関係機関に新規岸壁整備の要望を続けており、この度、国の新規事業として採択されております。
当該事業は、物流のさらなる効率化に寄与するものと期待されることから、本市といたしましても、令和４年度の国に対して整備の促進を要望しているところです。
</t>
    <phoneticPr fontId="2"/>
  </si>
  <si>
    <t>地元企業への投資等促進に寄与する補助や減税につきましては、苫小牧市企業立地振興条例に基づく優遇措置があり、既存企業のほか、新たに立地を検討している企業に対して重要なインセンティブの1つとなっております。</t>
    <phoneticPr fontId="2"/>
  </si>
  <si>
    <t>32-6438</t>
    <phoneticPr fontId="2"/>
  </si>
  <si>
    <t xml:space="preserve">
佐藤
佐々木
佐藤
小田</t>
    <rPh sb="1" eb="3">
      <t>サトウ</t>
    </rPh>
    <rPh sb="6" eb="9">
      <t>ササキ</t>
    </rPh>
    <rPh sb="12" eb="14">
      <t>サトウ</t>
    </rPh>
    <rPh sb="17" eb="19">
      <t>オダ</t>
    </rPh>
    <phoneticPr fontId="2"/>
  </si>
  <si>
    <t xml:space="preserve">
32-6507
32-6287
32-6438
32-6488</t>
    <phoneticPr fontId="2"/>
  </si>
  <si>
    <r>
      <rPr>
        <sz val="12"/>
        <color rgb="FFFF0000"/>
        <rFont val="ＭＳ Ｐ明朝"/>
        <family val="1"/>
        <charset val="128"/>
      </rPr>
      <t>本市では、保育士等の人材確保対策として、保育士資格保持者向けのキャリアアップ研修を実施することにより、保育現場への復帰を促す取組などを行っているところでございます。また、「保育士等人材バンク」制度を開設しており、保育の仕事をしたい方と保育施設の橋渡しを目的に運用しているところです。これらの取組につきましては、今後も継続して実施していきたいと考えております。いずれにいたしましても、人材確保と人口動態のバランスを見極めながら、必要な対策を検討してまいりたいと考えております。</t>
    </r>
    <r>
      <rPr>
        <sz val="12"/>
        <rFont val="ＭＳ Ｐ明朝"/>
        <family val="1"/>
        <charset val="128"/>
      </rPr>
      <t>（こども育成課）</t>
    </r>
    <r>
      <rPr>
        <sz val="12"/>
        <color theme="1"/>
        <rFont val="ＭＳ Ｐ明朝"/>
        <family val="1"/>
        <charset val="128"/>
      </rPr>
      <t xml:space="preserve">
</t>
    </r>
    <r>
      <rPr>
        <sz val="12"/>
        <color rgb="FFFF0000"/>
        <rFont val="ＭＳ Ｐ明朝"/>
        <family val="1"/>
        <charset val="128"/>
      </rPr>
      <t>一次産業従事者に対する支援としましては、新規就労した一次産業従事者が長く経営を続けていくことが重要と考えていることから、経営を安定させるための補助金や利子補給事業などを実施しているところです。また、人材教育の点につきましては、地域の生産者等の協力を得ながら技術的な指導が図られるようサポートしてまいります。</t>
    </r>
    <r>
      <rPr>
        <sz val="12"/>
        <rFont val="ＭＳ Ｐ明朝"/>
        <family val="1"/>
        <charset val="128"/>
      </rPr>
      <t>（農業水産振興課）</t>
    </r>
    <r>
      <rPr>
        <sz val="12"/>
        <color theme="1"/>
        <rFont val="ＭＳ Ｐ明朝"/>
        <family val="1"/>
        <charset val="128"/>
      </rPr>
      <t xml:space="preserve">
</t>
    </r>
    <r>
      <rPr>
        <sz val="12"/>
        <color rgb="FFFF0000"/>
        <rFont val="ＭＳ Ｐ明朝"/>
        <family val="1"/>
        <charset val="128"/>
      </rPr>
      <t>飲食業で創業を希望する場合は、貴会議所と共催で実施している創業セミナーの受講で知識を養い、「中小企業創業サポート事業補助金」の活用で創業の後押しをしていきたいと考えております。</t>
    </r>
    <r>
      <rPr>
        <sz val="12"/>
        <rFont val="ＭＳ Ｐ明朝"/>
        <family val="1"/>
        <charset val="128"/>
      </rPr>
      <t>（商業振興課）</t>
    </r>
    <rPh sb="241" eb="243">
      <t>イクセイ</t>
    </rPh>
    <rPh sb="243" eb="244">
      <t>カ</t>
    </rPh>
    <rPh sb="401" eb="403">
      <t>ノウギョウ</t>
    </rPh>
    <rPh sb="403" eb="405">
      <t>スイサン</t>
    </rPh>
    <rPh sb="405" eb="408">
      <t>シンコウカ</t>
    </rPh>
    <rPh sb="500" eb="505">
      <t>ショウギョウシンコウカ</t>
    </rPh>
    <phoneticPr fontId="2"/>
  </si>
  <si>
    <t xml:space="preserve">
健康こども部こども育成課
産業経済部商業振興課
産業経済部農業水産振興課
</t>
    <rPh sb="2" eb="4">
      <t>ケンコウ</t>
    </rPh>
    <rPh sb="7" eb="8">
      <t>ブ</t>
    </rPh>
    <rPh sb="11" eb="14">
      <t>イクセイカ</t>
    </rPh>
    <rPh sb="16" eb="21">
      <t>サンギョウケイザイブ</t>
    </rPh>
    <rPh sb="21" eb="26">
      <t>ショウギョウシンコウカ</t>
    </rPh>
    <rPh sb="28" eb="33">
      <t>サンギョウケイザイブ</t>
    </rPh>
    <rPh sb="33" eb="37">
      <t>ノウギョウスイサン</t>
    </rPh>
    <rPh sb="37" eb="40">
      <t>シンコウカ</t>
    </rPh>
    <phoneticPr fontId="2"/>
  </si>
  <si>
    <t xml:space="preserve">北極海航路は、ヨーロッパとアジア各国を結ぶ物流において、コストの削減や環境負荷の抑制など、様々な面において効果が期待されており、苫小牧港においては地理的な優位性や、背後圏に広大な土地を有していることから、北極海航路の中継基地として注目されております。
一方で、北極海航路の誘致には、通年運航が難しいこと、他国の貨物取扱量等に大きく影響されることなどに加え、昨今の世界情勢による海洋の安全保障についての懸念もあり課題は多いものと考えています。
市としましては、船社訪問を行い北極海航路の活用について動向を注視しながら、誘致に繋げてまいりたいと考えています。
</t>
    <phoneticPr fontId="2"/>
  </si>
  <si>
    <r>
      <t xml:space="preserve">苫小牧港は、物流や産業の拠点としてだけでなく、市民に潤いと憩いの場を提供する豊かなウォーターフロントの形成を目指し、親水空間の創造にも力を注いでおります。
</t>
    </r>
    <r>
      <rPr>
        <sz val="12"/>
        <color rgb="FFFF0000"/>
        <rFont val="ＭＳ Ｐ明朝"/>
        <family val="1"/>
        <charset val="128"/>
      </rPr>
      <t>令和３年度には、苫小牧都市再生プロジェクト委員会によるキッチンカーを集めたイベントが開催され、令和４年度についても継続開催されるなど、ウォーターフロントの日常的なにぎわいの創出に繋げる実証事業が展開されています。
今後も</t>
    </r>
    <r>
      <rPr>
        <sz val="12"/>
        <color theme="1"/>
        <rFont val="ＭＳ Ｐ明朝"/>
        <family val="1"/>
        <charset val="128"/>
      </rPr>
      <t>、クルーズ船の寄港時における官民一体となったイベントの創出や、港まつりに関連したイベント等を通じて市民のキラキラ公園の日常的なにぎわい創出に繋げてまいりたいと考えています。</t>
    </r>
    <phoneticPr fontId="2"/>
  </si>
  <si>
    <r>
      <t>　現在のコンテナ検査センターと東港区は約20㎞、片道30分程度要することから、東港区にコンテナ検査施設の設置することで効率化が図られるものと認識しております。令和２年6月には温度管理型冷凍冷蔵倉庫「北海道クールロジスティクスプレイス」が竣工し、国が新たな輸出成長分野として見込んでいる農林水産物の輸出促進により、コンテナ取扱量の増加する可能性があることから、以前にも増して東港区への機能集中が重要であると考えております。</t>
    </r>
    <r>
      <rPr>
        <sz val="12"/>
        <color rgb="FFFF0000"/>
        <rFont val="ＭＳ Ｐ明朝"/>
        <family val="1"/>
        <charset val="128"/>
      </rPr>
      <t>市といたしましては、東港区への設置について、財務省等の関係機関に重点要望事項として要望書を提出しており、</t>
    </r>
    <r>
      <rPr>
        <sz val="12"/>
        <color theme="1"/>
        <rFont val="ＭＳ Ｐ明朝"/>
        <family val="1"/>
        <charset val="128"/>
      </rPr>
      <t xml:space="preserve">国からも今後の展開において設置の可能性がある旨の説明もあったことから、時期を逃さず協議を行ってまいりたいと考えております。早期での設置は難しいものの、引き続き、港湾関係者と連携して要望活動を継続してまいります。
</t>
    </r>
    <phoneticPr fontId="2"/>
  </si>
  <si>
    <t>菊地
三木</t>
    <rPh sb="0" eb="2">
      <t>キクチ</t>
    </rPh>
    <rPh sb="12" eb="14">
      <t>ミキ</t>
    </rPh>
    <phoneticPr fontId="2"/>
  </si>
  <si>
    <r>
      <rPr>
        <sz val="12"/>
        <color rgb="FFFF0000"/>
        <rFont val="ＭＳ Ｐ明朝"/>
        <family val="1"/>
        <charset val="128"/>
      </rPr>
      <t>32-6438</t>
    </r>
    <r>
      <rPr>
        <sz val="12"/>
        <rFont val="ＭＳ Ｐ明朝"/>
        <family val="1"/>
        <charset val="128"/>
      </rPr>
      <t xml:space="preserve">
</t>
    </r>
    <r>
      <rPr>
        <sz val="12"/>
        <color rgb="FFFF0000"/>
        <rFont val="ＭＳ Ｐ明朝"/>
        <family val="1"/>
        <charset val="128"/>
      </rPr>
      <t>84-1620</t>
    </r>
    <phoneticPr fontId="2"/>
  </si>
  <si>
    <t>市外企業の市内進出、移転及び支店設立等に向けては、引き続き、フェアや企業訪問等で苫小牧のアクセス性の良さ、豊かな自然、快適な生活環境等のPRを継続するとともに、事業者のニーズを見極めながら、取り組んで参りたいと考えております。</t>
    <phoneticPr fontId="2"/>
  </si>
  <si>
    <t>32-6438</t>
    <phoneticPr fontId="2"/>
  </si>
  <si>
    <t>A(緑地、維持）C(市民、港湾）</t>
  </si>
  <si>
    <t>A(緑地、維持）C（市民）D(港湾）</t>
  </si>
  <si>
    <r>
      <rPr>
        <sz val="10"/>
        <rFont val="ＭＳ Ｐ明朝"/>
        <family val="1"/>
        <charset val="128"/>
      </rPr>
      <t>1</t>
    </r>
    <r>
      <rPr>
        <sz val="10"/>
        <color rgb="FFFF0000"/>
        <rFont val="ＭＳ Ｐ明朝"/>
        <family val="1"/>
        <charset val="128"/>
      </rPr>
      <t>.植樹帯がある市道につきましては、草刈や街路樹の剪定を適宜、行っておりますが、御要望の元中野町の市道につきましては、中央分離帯のハイマツが大きくなりすぎ、車道側にせり出したり、見通しが悪いなど交通安全上の支障となっておりますことから、７月末までに撤去いたします。</t>
    </r>
    <r>
      <rPr>
        <sz val="10"/>
        <rFont val="ＭＳ Ｐ明朝"/>
        <family val="1"/>
        <charset val="128"/>
      </rPr>
      <t>（緑地公園課）</t>
    </r>
    <r>
      <rPr>
        <sz val="10"/>
        <color rgb="FFFF0000"/>
        <rFont val="ＭＳ Ｐ明朝"/>
        <family val="1"/>
        <charset val="128"/>
      </rPr>
      <t xml:space="preserve">
苫東地区の市道につきましては、これまで柏原開拓道１号線（平成28年度から整備中）や東部1条通（平成30年度から令和２年度の間整備）の改修工事を行ってきたところでございます。また、定期的に道路パトロールを行い、舗装穴や凹凸などの路面損傷についても、適時補修を行ってきたところでございます。　引き続き、北海道物流を担う苫東地域の市道について、安心かつ快適な道路環境を確保するため、適切な維持管理に努めてまいります。</t>
    </r>
    <r>
      <rPr>
        <sz val="10"/>
        <rFont val="ＭＳ Ｐ明朝"/>
        <family val="1"/>
        <charset val="128"/>
      </rPr>
      <t>（維持課）
2</t>
    </r>
    <r>
      <rPr>
        <sz val="10"/>
        <color rgb="FFFF0000"/>
        <rFont val="ＭＳ Ｐ明朝"/>
        <family val="1"/>
        <charset val="128"/>
      </rPr>
      <t>.【交通渋滞緩和のための信号機管制や右折矢印の増設】
　道道２５９号線の交差点右折矢印の点灯時間の延長（ナラサキスタックス㈱物流センター前）につきまして、現在の状況を確認させていただいたうえで、北海道苫小牧警察署と相談させていただきます。　また、道道２５９号線の右折矢印の増設（ローソン苫小牧勇払店前）につきましては、これまでに「交通信号機及び規制標識の設置に関する要望書」を提出しておりましたが、令和４年2月に設置を確認しております。</t>
    </r>
    <r>
      <rPr>
        <sz val="10"/>
        <rFont val="ＭＳ Ｐ明朝"/>
        <family val="1"/>
        <charset val="128"/>
      </rPr>
      <t>（市民生活課</t>
    </r>
    <r>
      <rPr>
        <sz val="10"/>
        <color rgb="FFFF0000"/>
        <rFont val="ＭＳ Ｐ明朝"/>
        <family val="1"/>
        <charset val="128"/>
      </rPr>
      <t xml:space="preserve">）
</t>
    </r>
    <r>
      <rPr>
        <sz val="10"/>
        <rFont val="ＭＳ Ｐ明朝"/>
        <family val="1"/>
        <charset val="128"/>
      </rPr>
      <t>3.</t>
    </r>
    <r>
      <rPr>
        <sz val="10"/>
        <color rgb="FFFF0000"/>
        <rFont val="ＭＳ Ｐ明朝"/>
        <family val="1"/>
        <charset val="128"/>
      </rPr>
      <t>晴海共同詰所前の臨港道路の草木の状況につきましては、定期的に巡回をしながら、道路管理を行っているところでございます。また、民間所有地から道路境界線を跨って出ている草木については、所有者とも情報共有をしながら、適宜対応してまいりたいと考えております。なお、道路標識の整備等につきましては、周辺道路における現況を確認し港湾荷役等の交通への影響を踏まえながら、必要性について判断してまいりたいと考えております。</t>
    </r>
    <r>
      <rPr>
        <sz val="10"/>
        <rFont val="ＭＳ Ｐ明朝"/>
        <family val="1"/>
        <charset val="128"/>
      </rPr>
      <t>（港湾・企業振興課）
4.</t>
    </r>
    <r>
      <rPr>
        <sz val="10"/>
        <color rgb="FFFF0000"/>
        <rFont val="ＭＳ Ｐ明朝"/>
        <family val="1"/>
        <charset val="128"/>
      </rPr>
      <t>東港海岸通り（市道東部南通線）の草刈つきましては、毎年春と秋に２回行っており、今年度は、１回目を６月６日に実施し、２回目は、９月頃の予定としております。　また、雑木の枝払いにつきましては、６月末までに実施する予定でおり、引き続き、通行に支障を来さぬよう対応してまいります。</t>
    </r>
    <r>
      <rPr>
        <sz val="10"/>
        <rFont val="ＭＳ Ｐ明朝"/>
        <family val="1"/>
        <charset val="128"/>
      </rPr>
      <t>（維持課）</t>
    </r>
    <rPh sb="571" eb="573">
      <t>シミン</t>
    </rPh>
    <rPh sb="573" eb="575">
      <t>セイカツ</t>
    </rPh>
    <rPh sb="575" eb="576">
      <t>カ</t>
    </rPh>
    <rPh sb="783" eb="785">
      <t>コウワン</t>
    </rPh>
    <rPh sb="786" eb="791">
      <t>キギョウシンコウカ</t>
    </rPh>
    <phoneticPr fontId="2"/>
  </si>
  <si>
    <r>
      <t>慢性的な課題となっている介護人材不足は、「働きやすさ」や人材の定着といった点など、労働環境にも影響を及ぼしているものと認識しています。
　ご提案の制度創設も含め、他都市での事業の実態や効果も含めて検証し、事業所へ支援につながるよう、人材確保に向けた新たな対策について、検討を進めてまいりたいと考えております。</t>
    </r>
    <r>
      <rPr>
        <sz val="12"/>
        <rFont val="ＭＳ Ｐ明朝"/>
        <family val="1"/>
        <charset val="128"/>
      </rPr>
      <t>（介護福祉課）</t>
    </r>
    <r>
      <rPr>
        <sz val="12"/>
        <color rgb="FFFF0000"/>
        <rFont val="ＭＳ Ｐ明朝"/>
        <family val="1"/>
        <charset val="128"/>
      </rPr>
      <t xml:space="preserve">
本市では、保育人材確保について、現在のところ、貸付制度の整備は検討しておりませんが、出生数の減少により、全体の児童数は減少傾向にある中、保育料の無償化などの支援制度により、保育ニーズは増加傾向にあり、まずは待機児童解消を目指して、計画的に保育施設を整備してまいりたいと考えているところでございます。処遇改善事業などを行いながら、保護者の方の多様なライフスタイルに対応できるように、一時保育や休日保育、延長保育など様々な保育サービスの提供に努め、社会進出の推進を図っているところでございます。</t>
    </r>
    <r>
      <rPr>
        <sz val="12"/>
        <rFont val="ＭＳ Ｐ明朝"/>
        <family val="1"/>
        <charset val="128"/>
      </rPr>
      <t>（こども育成課</t>
    </r>
    <r>
      <rPr>
        <sz val="12"/>
        <color rgb="FFFF0000"/>
        <rFont val="ＭＳ Ｐ明朝"/>
        <family val="1"/>
        <charset val="128"/>
      </rPr>
      <t xml:space="preserve">）
</t>
    </r>
    <rPh sb="155" eb="160">
      <t>カイゴフクシカ</t>
    </rPh>
    <rPh sb="412" eb="415">
      <t>イクセイカ</t>
    </rPh>
    <phoneticPr fontId="2"/>
  </si>
  <si>
    <r>
      <rPr>
        <sz val="10.5"/>
        <rFont val="ＭＳ Ｐ明朝"/>
        <family val="1"/>
        <charset val="128"/>
      </rPr>
      <t>1.2.</t>
    </r>
    <r>
      <rPr>
        <sz val="10.5"/>
        <color rgb="FFFF0000"/>
        <rFont val="ＭＳ Ｐ明朝"/>
        <family val="1"/>
        <charset val="128"/>
      </rPr>
      <t>現在、企業の脱炭素の取組推進や、ゼロカーボンシティ実現に向けて、市内外の多くの企業や関係機関、国や道と情報交換等を行っております。国等においては、様々な脱炭素の取組支援のメニューがあり、相談があった企業に対しては、適宜、情報提供を行っているところです。　また、昨年10月には、苫小牧市ゼロカーボンシティ宣言を踏まえ、地元の産官学を中心に構成されるCCUS・カーボンリサイクルと水素の取組推進に関する2つの会議体を統合し、「苫小牧CCUS・ゼロカーボン推進協議会」へ改組を行い、ゼロカーボンシティ実現への機運醸成に向け、情報提供や周知活動等を行っているところです。　本市としては、国等の支援策の動向や企業ニーズについて情報収集に努め、協議会等も活用しながら、地元企業の脱炭素化の取組の後押しができるよう、引き続きマッチングや情報提供等の側面的な支援を行って参りたいと考えています。　カーボンリサイクルについては、本市においても新たなプロジェクト組成に向けた調査・検討が行われておりますが、現時点では、研究開発や実証段階にあり、実用化には時間がかかるものと捉えております。本市としましては、地元漁業関係団体や企業など関係者との合意形成を図りながら、新たな事業が、地域経済への波及効果がもたらされるよう、経済産業省やNEDO、事業実施企業等との連携を密にし、実現に向け協力していくとともに、カーボンリサイクル技術の利活用の可能性についても、協議会会員・オブザーバーと連携を図りながら、情報収集や検討を行って参りたいと考えております。</t>
    </r>
    <r>
      <rPr>
        <sz val="10.5"/>
        <rFont val="ＭＳ Ｐ明朝"/>
        <family val="1"/>
        <charset val="128"/>
      </rPr>
      <t>(港湾・企業振興課）　</t>
    </r>
    <r>
      <rPr>
        <sz val="10.5"/>
        <color rgb="FFFF0000"/>
        <rFont val="ＭＳ Ｐ明朝"/>
        <family val="1"/>
        <charset val="128"/>
      </rPr>
      <t xml:space="preserve">
</t>
    </r>
    <r>
      <rPr>
        <sz val="10.5"/>
        <rFont val="ＭＳ Ｐ明朝"/>
        <family val="1"/>
        <charset val="128"/>
      </rPr>
      <t>3.</t>
    </r>
    <r>
      <rPr>
        <sz val="10.5"/>
        <color rgb="FFFF0000"/>
        <rFont val="ＭＳ Ｐ明朝"/>
        <family val="1"/>
        <charset val="128"/>
      </rPr>
      <t>苫小牧市域における脱炭素化実現にあたっては、市が長期的なビジョンをお示しする必要があると考えており、現在、地球温暖化対策推進法に基づく、地方公共団体実行計画（区域施策編）として「苫小牧市環境基本計画」の改定作業を行っているところです。改定にあたっては、これまでの取組や、市民・市内事業者へのアンケート調査結果、再エネ導入ポテンシャル等を踏まえ、2030年・2050年までのCO2削減目標や具体的な施策を今年度中に整理し、来年度にはお示しする予定となってございます。</t>
    </r>
    <r>
      <rPr>
        <sz val="10.5"/>
        <rFont val="ＭＳ Ｐ明朝"/>
        <family val="1"/>
        <charset val="128"/>
      </rPr>
      <t>(環境保全課）</t>
    </r>
    <rPh sb="668" eb="670">
      <t>コウワン</t>
    </rPh>
    <rPh sb="671" eb="676">
      <t>キギョウシンコウカ</t>
    </rPh>
    <rPh sb="914" eb="916">
      <t>カンキョウ</t>
    </rPh>
    <rPh sb="916" eb="918">
      <t>ホゼン</t>
    </rPh>
    <rPh sb="918" eb="919">
      <t>カ</t>
    </rPh>
    <phoneticPr fontId="2"/>
  </si>
  <si>
    <t>担当</t>
  </si>
  <si>
    <t>連絡先</t>
  </si>
  <si>
    <t>道路（市道）の</t>
  </si>
  <si>
    <t>占有・使用許可</t>
  </si>
  <si>
    <t>都市建設部維持課</t>
  </si>
  <si>
    <t>0144-32-6489</t>
  </si>
  <si>
    <t>道路（道道）の占有許可</t>
  </si>
  <si>
    <t>胆振総合振興局</t>
  </si>
  <si>
    <t>室蘭建設管理部</t>
  </si>
  <si>
    <t>苫小牧出張所</t>
  </si>
  <si>
    <t>0144-32-3171</t>
  </si>
  <si>
    <t>道路（国道）の占有許可</t>
  </si>
  <si>
    <t>北海道胆振総合振興局</t>
  </si>
  <si>
    <t>室蘭開発建設部</t>
  </si>
  <si>
    <t>苫小牧道路事務所</t>
  </si>
  <si>
    <t>0144-72-5165</t>
  </si>
  <si>
    <t>道路の使用許可</t>
  </si>
  <si>
    <t>（通行規制、看板設置）</t>
  </si>
  <si>
    <t>苫小牧警察署</t>
  </si>
  <si>
    <t>0144-35-0110</t>
  </si>
  <si>
    <t>公園の使用許可</t>
  </si>
  <si>
    <t>（緑地公園課）</t>
  </si>
  <si>
    <t>0144-32-6509</t>
  </si>
  <si>
    <t>（維持課）</t>
  </si>
  <si>
    <t>0144-32-6491</t>
  </si>
  <si>
    <t>食品の取扱</t>
  </si>
  <si>
    <t>苫小牧保健所食品衛生係</t>
  </si>
  <si>
    <t>0144-34-4168</t>
  </si>
  <si>
    <t>火器の使用</t>
  </si>
  <si>
    <t>消防本部予防室</t>
  </si>
  <si>
    <t>0144-84-5030</t>
  </si>
  <si>
    <t>各施設の駐車場</t>
  </si>
  <si>
    <t>（公共施設以外も）</t>
  </si>
  <si>
    <t>各施設の許可</t>
  </si>
  <si>
    <t>※主な公共施設については別紙参照</t>
  </si>
  <si>
    <t>各種補助金</t>
  </si>
  <si>
    <t>1.まちなかイベント</t>
  </si>
  <si>
    <t>2.文化芸術</t>
  </si>
  <si>
    <t>1.総合政策部未来創造戦略室</t>
  </si>
  <si>
    <t>2.教育部生涯学習課</t>
  </si>
  <si>
    <t>1.未来創造戦略室</t>
  </si>
  <si>
    <t>0144-32-6229</t>
  </si>
  <si>
    <t>2.生涯学習課</t>
  </si>
  <si>
    <t>0144-32-6752</t>
  </si>
  <si>
    <t>とまチョップ関係</t>
  </si>
  <si>
    <t>総合政策部未来創造戦略室</t>
  </si>
  <si>
    <t>屋外広告物の設置</t>
  </si>
  <si>
    <t>建設指導課</t>
  </si>
  <si>
    <t>0143-24-9595</t>
  </si>
  <si>
    <t>申請内容</t>
    <phoneticPr fontId="2"/>
  </si>
  <si>
    <t>都市建設部緑地公園課に相談
→都市建設部維持課へ申請</t>
    <phoneticPr fontId="2"/>
  </si>
  <si>
    <t>施設名</t>
  </si>
  <si>
    <t>市民会館</t>
  </si>
  <si>
    <t>0144-33-7191</t>
  </si>
  <si>
    <t>文化会館</t>
  </si>
  <si>
    <t>0144-36-7823</t>
  </si>
  <si>
    <t>文化交流センター（アイビー・プラザ）</t>
  </si>
  <si>
    <t>0144-33-8131</t>
  </si>
  <si>
    <t>勇払公民館</t>
  </si>
  <si>
    <t>0144-56-0003</t>
  </si>
  <si>
    <t>中央図書館</t>
  </si>
  <si>
    <t>0144-35-0511</t>
  </si>
  <si>
    <t>科学センター</t>
  </si>
  <si>
    <t>0144-33-9158</t>
  </si>
  <si>
    <t>美術博物館（あみゅー）</t>
  </si>
  <si>
    <t>0144-35-2550</t>
  </si>
  <si>
    <t>勇武津資料館</t>
  </si>
  <si>
    <t>0144-56-0201</t>
  </si>
  <si>
    <t>COCOTOMA</t>
  </si>
  <si>
    <t>0144-33-1534</t>
  </si>
  <si>
    <t>沼ノ端交流センター（トピリカ）</t>
  </si>
  <si>
    <t>0144-82-7099</t>
  </si>
  <si>
    <t>豊川コミュニティセンター</t>
  </si>
  <si>
    <t>0144-74-3072</t>
  </si>
  <si>
    <t>沼ノ端コミュニティセンター</t>
  </si>
  <si>
    <t>0144-57-5560</t>
  </si>
  <si>
    <t>住吉コミュニティセンター</t>
  </si>
  <si>
    <t>0144-35-1080</t>
  </si>
  <si>
    <t>のぞみコミュニティセンター</t>
  </si>
  <si>
    <t>0144-68-6711</t>
  </si>
  <si>
    <t>植苗ファミリーセンター</t>
  </si>
  <si>
    <t>0144-58-3888</t>
  </si>
  <si>
    <t>市民活動センター（ふれあい3・3）</t>
  </si>
  <si>
    <t>社会福祉センター</t>
  </si>
  <si>
    <t>0144-32-7111</t>
  </si>
  <si>
    <t>男女平等参画推進センター</t>
  </si>
  <si>
    <t>0144-32-3544</t>
  </si>
  <si>
    <t>福祉ふれあいセンター</t>
  </si>
  <si>
    <t>0144-82-8801</t>
  </si>
  <si>
    <t>生活館</t>
  </si>
  <si>
    <t>0144-72-4297</t>
  </si>
  <si>
    <t>労働福祉センター</t>
  </si>
  <si>
    <t>0144-35-2171</t>
  </si>
  <si>
    <t>テクノセンター</t>
  </si>
  <si>
    <t>0144-57-0210</t>
  </si>
  <si>
    <t>高齢者福祉センター</t>
  </si>
  <si>
    <t>0144-34-5897</t>
  </si>
  <si>
    <t>健康支援センター</t>
  </si>
  <si>
    <t>0144-33-4881</t>
  </si>
  <si>
    <t>教育センター（教育研究所）</t>
  </si>
  <si>
    <t>0144-36-4152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</si>
</sst>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
  </numFmts>
  <fonts count="1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12"/>
      <color theme="4"/>
      <name val="ＭＳ Ｐ明朝"/>
      <family val="1"/>
      <charset val="128"/>
    </font>
    <font>
      <sz val="12"/>
      <name val="ＭＳ Ｐ明朝"/>
      <family val="1"/>
      <charset val="128"/>
    </font>
    <font>
      <sz val="12"/>
      <color rgb="FFFF0000"/>
      <name val="ＭＳ Ｐ明朝"/>
      <family val="1"/>
      <charset val="128"/>
    </font>
    <font>
      <sz val="12"/>
      <color theme="1"/>
      <name val="游ゴシック"/>
      <family val="2"/>
      <charset val="128"/>
      <scheme val="minor"/>
    </font>
    <font>
      <sz val="12"/>
      <color indexed="81"/>
      <name val="ＭＳ ゴシック"/>
      <family val="3"/>
      <charset val="128"/>
    </font>
    <font>
      <sz val="9"/>
      <color indexed="81"/>
      <name val="MS P ゴシック"/>
      <family val="3"/>
      <charset val="128"/>
    </font>
    <font>
      <sz val="12"/>
      <color indexed="81"/>
      <name val="MS P ゴシック"/>
      <family val="3"/>
      <charset val="128"/>
    </font>
    <font>
      <b/>
      <sz val="14"/>
      <color rgb="FFFF0000"/>
      <name val="ＭＳ Ｐ明朝"/>
      <family val="1"/>
      <charset val="128"/>
    </font>
    <font>
      <strike/>
      <sz val="12"/>
      <name val="ＭＳ Ｐ明朝"/>
      <family val="1"/>
      <charset val="128"/>
    </font>
    <font>
      <sz val="10"/>
      <color rgb="FFFF0000"/>
      <name val="ＭＳ Ｐ明朝"/>
      <family val="1"/>
      <charset val="128"/>
    </font>
    <font>
      <sz val="10"/>
      <name val="ＭＳ Ｐ明朝"/>
      <family val="1"/>
      <charset val="128"/>
    </font>
    <font>
      <sz val="10.5"/>
      <color rgb="FFFF0000"/>
      <name val="ＭＳ Ｐ明朝"/>
      <family val="1"/>
      <charset val="128"/>
    </font>
    <font>
      <sz val="10.5"/>
      <name val="ＭＳ Ｐ明朝"/>
      <family val="1"/>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63">
    <xf numFmtId="0" fontId="0" fillId="0" borderId="0" xfId="0">
      <alignment vertical="center"/>
    </xf>
    <xf numFmtId="0" fontId="0" fillId="0" borderId="2" xfId="0" applyBorder="1" applyAlignment="1">
      <alignment horizontal="center" vertical="center"/>
    </xf>
    <xf numFmtId="0" fontId="0" fillId="4" borderId="2" xfId="0" applyFill="1" applyBorder="1" applyAlignment="1">
      <alignment horizontal="center" vertical="center"/>
    </xf>
    <xf numFmtId="0" fontId="0" fillId="4" borderId="7" xfId="0" applyFill="1" applyBorder="1" applyAlignment="1">
      <alignment horizontal="center" vertical="center"/>
    </xf>
    <xf numFmtId="0" fontId="0" fillId="4" borderId="3" xfId="0" applyFill="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0" borderId="0" xfId="0" applyFont="1" applyAlignment="1">
      <alignment vertical="center" wrapText="1"/>
    </xf>
    <xf numFmtId="0" fontId="0" fillId="0" borderId="8" xfId="0" applyBorder="1" applyAlignment="1">
      <alignment horizontal="center" vertical="center"/>
    </xf>
    <xf numFmtId="0" fontId="0" fillId="0" borderId="3" xfId="0"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top" wrapText="1"/>
    </xf>
    <xf numFmtId="0" fontId="3" fillId="0" borderId="1" xfId="0" applyFont="1" applyBorder="1" applyAlignment="1">
      <alignment horizontal="righ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top" wrapText="1"/>
    </xf>
    <xf numFmtId="0" fontId="0" fillId="0" borderId="2" xfId="0" applyBorder="1" applyAlignment="1">
      <alignment horizontal="center" vertical="center" shrinkToFit="1"/>
    </xf>
    <xf numFmtId="0" fontId="5" fillId="0" borderId="1" xfId="0" applyFont="1" applyBorder="1" applyAlignment="1">
      <alignment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xf>
    <xf numFmtId="176" fontId="4" fillId="0" borderId="1" xfId="0" applyNumberFormat="1" applyFont="1" applyBorder="1" applyAlignment="1">
      <alignment horizontal="right" vertical="center" wrapText="1"/>
    </xf>
    <xf numFmtId="0" fontId="0" fillId="0" borderId="9" xfId="0" applyBorder="1" applyAlignment="1">
      <alignment horizontal="center" vertical="center"/>
    </xf>
    <xf numFmtId="0" fontId="4" fillId="0" borderId="0" xfId="0" applyFont="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right" vertical="center" wrapText="1"/>
    </xf>
    <xf numFmtId="0" fontId="6" fillId="0" borderId="1" xfId="0" applyFont="1" applyBorder="1" applyAlignment="1">
      <alignment horizontal="left" vertical="top" wrapText="1"/>
    </xf>
    <xf numFmtId="20" fontId="3" fillId="0" borderId="1" xfId="0" applyNumberFormat="1" applyFont="1" applyBorder="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3" fillId="2" borderId="1" xfId="0" applyFont="1" applyFill="1" applyBorder="1" applyAlignment="1">
      <alignment horizontal="right" vertical="center" wrapText="1"/>
    </xf>
    <xf numFmtId="0" fontId="5" fillId="2" borderId="1" xfId="0" applyFont="1" applyFill="1" applyBorder="1" applyAlignment="1">
      <alignment horizontal="left" vertical="center" wrapText="1"/>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horizontal="left" vertical="top" wrapText="1"/>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6" xfId="0" applyFont="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3" xfId="0" applyFont="1" applyBorder="1" applyAlignment="1">
      <alignment horizontal="center" vertical="center"/>
    </xf>
    <xf numFmtId="0" fontId="5" fillId="0" borderId="1" xfId="0" applyFont="1" applyFill="1" applyBorder="1" applyAlignment="1">
      <alignment horizontal="left" vertical="center" wrapText="1"/>
    </xf>
    <xf numFmtId="0" fontId="3" fillId="2" borderId="1" xfId="0" applyFont="1" applyFill="1" applyBorder="1" applyAlignment="1">
      <alignment horizontal="left" vertical="top" wrapText="1"/>
    </xf>
    <xf numFmtId="0" fontId="5" fillId="2" borderId="0" xfId="0" applyFont="1" applyFill="1" applyAlignment="1">
      <alignment vertical="center" wrapText="1"/>
    </xf>
    <xf numFmtId="0" fontId="5" fillId="0" borderId="1" xfId="0" applyFont="1" applyFill="1" applyBorder="1" applyAlignment="1">
      <alignment horizontal="left" vertical="top" wrapText="1"/>
    </xf>
    <xf numFmtId="0" fontId="5" fillId="2" borderId="0" xfId="0" applyFont="1" applyFill="1" applyAlignment="1">
      <alignment horizontal="left" vertical="top" wrapText="1"/>
    </xf>
    <xf numFmtId="0" fontId="5" fillId="2" borderId="0" xfId="0" applyFont="1" applyFill="1" applyAlignment="1">
      <alignment horizontal="center" vertical="center" wrapText="1"/>
    </xf>
    <xf numFmtId="0" fontId="5" fillId="0" borderId="1" xfId="0" applyFont="1" applyFill="1" applyBorder="1" applyAlignment="1">
      <alignment horizontal="right" vertical="center" wrapText="1"/>
    </xf>
    <xf numFmtId="0" fontId="5" fillId="2" borderId="1" xfId="0" applyFont="1" applyFill="1" applyBorder="1" applyAlignment="1">
      <alignment horizontal="right" vertical="center" wrapText="1"/>
    </xf>
    <xf numFmtId="0" fontId="0" fillId="0" borderId="2" xfId="0" applyFill="1" applyBorder="1" applyAlignment="1">
      <alignment horizontal="center" vertical="center" shrinkToFit="1"/>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vertical="center" wrapText="1"/>
    </xf>
    <xf numFmtId="0" fontId="6" fillId="0" borderId="1" xfId="0" applyFont="1" applyFill="1" applyBorder="1" applyAlignment="1">
      <alignment horizontal="left" vertical="top" wrapText="1"/>
    </xf>
    <xf numFmtId="0" fontId="3" fillId="6" borderId="6" xfId="0" applyFont="1" applyFill="1" applyBorder="1" applyAlignment="1">
      <alignment vertical="center" wrapText="1"/>
    </xf>
    <xf numFmtId="0" fontId="3" fillId="6" borderId="0" xfId="0" applyFont="1" applyFill="1" applyAlignment="1">
      <alignment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1" xfId="0" applyFont="1" applyFill="1" applyBorder="1" applyAlignment="1">
      <alignment horizontal="right" vertical="center" wrapText="1"/>
    </xf>
    <xf numFmtId="0" fontId="5" fillId="3" borderId="1" xfId="0" applyFont="1" applyFill="1" applyBorder="1" applyAlignment="1">
      <alignment horizontal="right" vertical="center" wrapText="1"/>
    </xf>
    <xf numFmtId="0" fontId="6" fillId="3" borderId="1" xfId="0" applyFont="1" applyFill="1" applyBorder="1" applyAlignment="1">
      <alignment horizontal="left" vertical="top" wrapText="1"/>
    </xf>
    <xf numFmtId="0" fontId="5"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5" fillId="0" borderId="2" xfId="0" applyFont="1" applyBorder="1" applyAlignment="1">
      <alignment horizontal="left" vertical="top" wrapText="1"/>
    </xf>
    <xf numFmtId="0" fontId="11" fillId="0" borderId="1" xfId="0" applyFont="1" applyFill="1" applyBorder="1" applyAlignment="1">
      <alignment horizontal="left" vertical="top" wrapText="1"/>
    </xf>
    <xf numFmtId="0" fontId="3" fillId="0" borderId="6" xfId="0" applyFont="1" applyFill="1" applyBorder="1" applyAlignment="1">
      <alignment vertical="center" wrapText="1"/>
    </xf>
    <xf numFmtId="0" fontId="5" fillId="0" borderId="1" xfId="0" applyFont="1" applyBorder="1" applyAlignment="1" applyProtection="1">
      <alignment horizontal="left" vertical="top" wrapText="1"/>
    </xf>
    <xf numFmtId="0" fontId="5" fillId="2"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5" fillId="0" borderId="1" xfId="0" applyFont="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0" fontId="5" fillId="2"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0" fontId="5" fillId="0" borderId="1" xfId="0" applyFont="1" applyBorder="1" applyAlignment="1" applyProtection="1">
      <alignment horizontal="center" vertical="center"/>
    </xf>
    <xf numFmtId="0" fontId="3"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top" wrapText="1"/>
      <protection locked="0"/>
    </xf>
    <xf numFmtId="0" fontId="6" fillId="0" borderId="1"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49" fontId="3" fillId="2" borderId="1" xfId="0" applyNumberFormat="1"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5" fillId="0" borderId="1" xfId="0" applyFont="1" applyBorder="1" applyAlignment="1" applyProtection="1">
      <alignment vertical="center" wrapText="1"/>
    </xf>
    <xf numFmtId="0" fontId="6" fillId="0" borderId="1" xfId="0" applyFont="1" applyBorder="1" applyAlignment="1" applyProtection="1">
      <alignment horizontal="left" vertical="center" wrapText="1"/>
    </xf>
    <xf numFmtId="0" fontId="3" fillId="5" borderId="4"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vertical="center" wrapText="1"/>
    </xf>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left" vertical="top" wrapText="1"/>
    </xf>
    <xf numFmtId="0" fontId="3" fillId="0" borderId="1" xfId="0" applyFont="1" applyBorder="1" applyAlignment="1" applyProtection="1">
      <alignment horizontal="center" vertical="center"/>
    </xf>
    <xf numFmtId="0" fontId="3" fillId="0" borderId="1" xfId="0" applyFont="1" applyFill="1" applyBorder="1" applyAlignment="1" applyProtection="1">
      <alignment horizontal="left" vertical="top" wrapText="1"/>
    </xf>
    <xf numFmtId="0" fontId="3" fillId="0"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5" fillId="2" borderId="1" xfId="0" applyFont="1" applyFill="1" applyBorder="1" applyAlignment="1" applyProtection="1">
      <alignment vertical="center" wrapText="1"/>
    </xf>
    <xf numFmtId="0" fontId="6" fillId="0" borderId="1" xfId="0" applyFont="1" applyFill="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 xfId="0" applyFont="1" applyFill="1" applyBorder="1" applyAlignment="1" applyProtection="1">
      <alignment horizontal="left" vertical="top" wrapText="1"/>
    </xf>
    <xf numFmtId="0" fontId="5" fillId="0" borderId="1" xfId="0" applyFont="1" applyFill="1" applyBorder="1" applyAlignment="1" applyProtection="1">
      <alignment vertical="top" wrapText="1"/>
    </xf>
    <xf numFmtId="0" fontId="6" fillId="0" borderId="5" xfId="0" applyFont="1" applyBorder="1" applyAlignment="1" applyProtection="1">
      <alignment horizontal="left" vertical="center" wrapText="1"/>
    </xf>
    <xf numFmtId="0" fontId="6" fillId="0" borderId="1" xfId="0" applyFont="1" applyBorder="1" applyAlignment="1" applyProtection="1">
      <alignment horizontal="left" vertical="top" wrapText="1"/>
    </xf>
    <xf numFmtId="0" fontId="5" fillId="0" borderId="1" xfId="0" applyFont="1" applyFill="1" applyBorder="1" applyAlignment="1" applyProtection="1">
      <alignment horizontal="left" vertical="top" wrapText="1"/>
    </xf>
    <xf numFmtId="0" fontId="6" fillId="0" borderId="1" xfId="0" applyFont="1" applyFill="1" applyBorder="1" applyAlignment="1" applyProtection="1">
      <alignment vertical="center" wrapText="1"/>
    </xf>
    <xf numFmtId="0" fontId="6" fillId="2" borderId="1" xfId="0" applyFont="1" applyFill="1" applyBorder="1" applyAlignment="1" applyProtection="1">
      <alignment horizontal="center" vertical="center" wrapText="1"/>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5" fillId="8" borderId="1" xfId="0" applyFont="1" applyFill="1" applyBorder="1" applyAlignment="1">
      <alignment horizontal="center" vertical="center" wrapText="1"/>
    </xf>
    <xf numFmtId="49" fontId="5" fillId="8" borderId="1" xfId="0" applyNumberFormat="1" applyFont="1" applyFill="1" applyBorder="1" applyAlignment="1">
      <alignment horizontal="center" vertical="center" wrapText="1"/>
    </xf>
    <xf numFmtId="0" fontId="3" fillId="8" borderId="1" xfId="0" applyFont="1" applyFill="1" applyBorder="1" applyAlignment="1">
      <alignment horizontal="left" vertical="top" wrapText="1"/>
    </xf>
    <xf numFmtId="0" fontId="3" fillId="8" borderId="1" xfId="0" applyFont="1" applyFill="1" applyBorder="1" applyAlignment="1">
      <alignment horizontal="right" vertical="center" wrapText="1"/>
    </xf>
    <xf numFmtId="0" fontId="5" fillId="8" borderId="1" xfId="0" applyFont="1" applyFill="1" applyBorder="1" applyAlignment="1">
      <alignment horizontal="right" vertical="center" wrapText="1"/>
    </xf>
    <xf numFmtId="0" fontId="4" fillId="8"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0" xfId="0" applyFont="1" applyFill="1" applyAlignment="1">
      <alignment vertical="center" wrapText="1"/>
    </xf>
    <xf numFmtId="0" fontId="6" fillId="0" borderId="3" xfId="0" applyFont="1" applyBorder="1" applyAlignment="1" applyProtection="1">
      <alignment horizontal="center" vertical="center" wrapText="1"/>
    </xf>
    <xf numFmtId="0" fontId="6" fillId="0" borderId="2" xfId="0" applyFont="1" applyBorder="1" applyAlignment="1" applyProtection="1">
      <alignment horizontal="left" vertical="top" wrapText="1"/>
    </xf>
    <xf numFmtId="0" fontId="6" fillId="0" borderId="1" xfId="0" applyFont="1" applyBorder="1" applyAlignment="1" applyProtection="1">
      <alignment horizontal="center" vertical="top" wrapText="1"/>
    </xf>
    <xf numFmtId="0" fontId="5" fillId="0" borderId="1" xfId="0" applyFont="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top" wrapText="1"/>
    </xf>
    <xf numFmtId="0" fontId="13" fillId="0" borderId="1" xfId="0" applyFont="1" applyBorder="1" applyAlignment="1" applyProtection="1">
      <alignment horizontal="left" vertical="top" wrapText="1"/>
    </xf>
    <xf numFmtId="0" fontId="15" fillId="0" borderId="1" xfId="0" applyFont="1" applyBorder="1" applyAlignment="1" applyProtection="1">
      <alignment horizontal="left" vertical="top" wrapText="1"/>
    </xf>
    <xf numFmtId="0" fontId="0" fillId="0" borderId="10" xfId="0" applyBorder="1">
      <alignment vertical="center"/>
    </xf>
    <xf numFmtId="0" fontId="0" fillId="0" borderId="6" xfId="0" applyBorder="1">
      <alignment vertical="center"/>
    </xf>
    <xf numFmtId="0" fontId="0" fillId="0" borderId="11" xfId="0" applyBorder="1">
      <alignment vertical="center"/>
    </xf>
    <xf numFmtId="0" fontId="0" fillId="0" borderId="3" xfId="0" applyBorder="1">
      <alignment vertical="center"/>
    </xf>
    <xf numFmtId="0" fontId="0" fillId="0" borderId="1" xfId="0" applyBorder="1">
      <alignment vertical="center"/>
    </xf>
    <xf numFmtId="0" fontId="0" fillId="0" borderId="4" xfId="0" applyBorder="1">
      <alignment vertical="center"/>
    </xf>
    <xf numFmtId="0" fontId="0" fillId="0" borderId="5" xfId="0" applyBorder="1">
      <alignment vertical="center"/>
    </xf>
    <xf numFmtId="0" fontId="0" fillId="0" borderId="12" xfId="0" applyBorder="1">
      <alignment vertical="center"/>
    </xf>
    <xf numFmtId="0" fontId="0" fillId="0" borderId="4" xfId="0" applyBorder="1" applyAlignment="1">
      <alignment vertical="center" wrapText="1"/>
    </xf>
  </cellXfs>
  <cellStyles count="1">
    <cellStyle name="標準" xfId="0" builtinId="0"/>
  </cellStyles>
  <dxfs count="0"/>
  <tableStyles count="0" defaultTableStyle="TableStyleMedium2" defaultPivotStyle="PivotStyleLight16"/>
  <colors>
    <mruColors>
      <color rgb="FFFFB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G120"/>
  <sheetViews>
    <sheetView topLeftCell="F1" zoomScale="70" zoomScaleNormal="70" zoomScaleSheetLayoutView="80" workbookViewId="0">
      <pane ySplit="1" topLeftCell="A26" activePane="bottomLeft" state="frozenSplit"/>
      <selection activeCell="F1" sqref="F1"/>
      <selection pane="bottomLeft" activeCell="F27" sqref="F27"/>
    </sheetView>
  </sheetViews>
  <sheetFormatPr defaultColWidth="0" defaultRowHeight="14.25" zeroHeight="1"/>
  <cols>
    <col min="1" max="1" width="18.625" style="9" hidden="1" customWidth="1"/>
    <col min="2" max="2" width="7.5" style="9" hidden="1" customWidth="1"/>
    <col min="3" max="3" width="5.75" style="43" hidden="1" customWidth="1"/>
    <col min="4" max="4" width="3.5" style="9" hidden="1" customWidth="1"/>
    <col min="5" max="5" width="6.875" style="5" hidden="1" customWidth="1"/>
    <col min="6" max="6" width="9.5" style="37" bestFit="1" customWidth="1"/>
    <col min="7" max="7" width="9.625" style="38" customWidth="1"/>
    <col min="8" max="8" width="7.5" style="38" hidden="1" customWidth="1"/>
    <col min="9" max="9" width="8.875" style="37" hidden="1" customWidth="1"/>
    <col min="10" max="10" width="25.5" style="49" bestFit="1" customWidth="1"/>
    <col min="11" max="11" width="44" style="38" customWidth="1"/>
    <col min="12" max="12" width="58.125" style="51" customWidth="1"/>
    <col min="13" max="13" width="19.875" style="39" hidden="1" customWidth="1"/>
    <col min="14" max="15" width="5.375" style="38" hidden="1" customWidth="1"/>
    <col min="16" max="16" width="5.375" style="52" hidden="1" customWidth="1"/>
    <col min="17" max="17" width="5.375" style="40" hidden="1" customWidth="1"/>
    <col min="18" max="18" width="5.375" style="38" hidden="1" customWidth="1"/>
    <col min="19" max="19" width="13" style="52" customWidth="1"/>
    <col min="20" max="20" width="5.375" style="38" customWidth="1"/>
    <col min="21" max="22" width="5.625" style="38" customWidth="1"/>
    <col min="23" max="23" width="6" style="40" customWidth="1"/>
    <col min="24" max="24" width="6" style="41" customWidth="1"/>
    <col min="25" max="25" width="50.625" style="42" customWidth="1"/>
    <col min="26" max="26" width="12.75" style="41" customWidth="1"/>
    <col min="27" max="27" width="7.25" style="5" customWidth="1"/>
    <col min="28" max="28" width="8.5" style="5" customWidth="1"/>
    <col min="29" max="29" width="5.5" style="9" hidden="1" customWidth="1"/>
    <col min="30" max="30" width="23.625" style="9" hidden="1" customWidth="1"/>
    <col min="31" max="31" width="9.5" style="9" hidden="1" customWidth="1"/>
    <col min="32" max="33" width="0" style="9" hidden="1" customWidth="1"/>
    <col min="34" max="16384" width="9" style="9" hidden="1"/>
  </cols>
  <sheetData>
    <row r="1" spans="1:31" ht="60.75" customHeight="1">
      <c r="A1" s="2" t="s">
        <v>3</v>
      </c>
      <c r="B1" s="3" t="s">
        <v>4</v>
      </c>
      <c r="C1" s="4" t="s">
        <v>12</v>
      </c>
      <c r="D1" s="5"/>
      <c r="E1" s="6" t="s">
        <v>4</v>
      </c>
      <c r="F1" s="82" t="s">
        <v>13</v>
      </c>
      <c r="G1" s="112" t="s">
        <v>14</v>
      </c>
      <c r="H1" s="8" t="s">
        <v>15</v>
      </c>
      <c r="I1" s="8" t="s">
        <v>16</v>
      </c>
      <c r="J1" s="80" t="s">
        <v>17</v>
      </c>
      <c r="K1" s="82" t="s">
        <v>18</v>
      </c>
      <c r="L1" s="92" t="s">
        <v>19</v>
      </c>
      <c r="M1" s="7" t="s">
        <v>20</v>
      </c>
      <c r="N1" s="7" t="s">
        <v>21</v>
      </c>
      <c r="O1" s="7" t="s">
        <v>22</v>
      </c>
      <c r="P1" s="33" t="s">
        <v>4</v>
      </c>
      <c r="Q1" s="7" t="s">
        <v>23</v>
      </c>
      <c r="R1" s="7" t="s">
        <v>24</v>
      </c>
      <c r="S1" s="91" t="s">
        <v>25</v>
      </c>
      <c r="T1" s="94" t="s">
        <v>26</v>
      </c>
      <c r="U1" s="94" t="s">
        <v>27</v>
      </c>
      <c r="V1" s="90" t="s">
        <v>28</v>
      </c>
      <c r="W1" s="83" t="s">
        <v>29</v>
      </c>
      <c r="X1" s="83" t="s">
        <v>30</v>
      </c>
      <c r="Y1" s="83" t="s">
        <v>31</v>
      </c>
      <c r="Z1" s="116" t="s">
        <v>32</v>
      </c>
      <c r="AA1" s="83" t="s">
        <v>33</v>
      </c>
      <c r="AB1" s="83" t="s">
        <v>613</v>
      </c>
    </row>
    <row r="2" spans="1:31" ht="199.5" customHeight="1">
      <c r="A2" s="1" t="s">
        <v>2</v>
      </c>
      <c r="B2" s="10">
        <v>30</v>
      </c>
      <c r="C2" s="11" t="s">
        <v>2</v>
      </c>
      <c r="E2" s="12">
        <f t="shared" ref="E2:E33" si="0">+P2</f>
        <v>11</v>
      </c>
      <c r="F2" s="113" t="str">
        <f t="shared" ref="F2:F33" si="1">VLOOKUP(E2,B$1:C$16,2)</f>
        <v>重点</v>
      </c>
      <c r="G2" s="113" t="str">
        <f t="shared" ref="G2:G33" si="2">H2&amp;I2</f>
        <v>21001</v>
      </c>
      <c r="H2" s="13" t="s">
        <v>34</v>
      </c>
      <c r="I2" s="14" t="s">
        <v>35</v>
      </c>
      <c r="J2" s="114" t="s">
        <v>594</v>
      </c>
      <c r="K2" s="115" t="s">
        <v>556</v>
      </c>
      <c r="L2" s="93"/>
      <c r="M2" s="30" t="s">
        <v>525</v>
      </c>
      <c r="N2" s="18" t="s">
        <v>39</v>
      </c>
      <c r="O2" s="18"/>
      <c r="P2" s="29">
        <v>11</v>
      </c>
      <c r="Q2" s="12" t="str">
        <f t="shared" ref="Q2:Q33" si="3">VLOOKUP(P2,B$1:C$16,2)</f>
        <v>重点</v>
      </c>
      <c r="R2" s="6">
        <v>10</v>
      </c>
      <c r="S2" s="95" t="s">
        <v>40</v>
      </c>
      <c r="T2" s="94" t="s">
        <v>41</v>
      </c>
      <c r="U2" s="94" t="s">
        <v>42</v>
      </c>
      <c r="V2" s="96" t="s">
        <v>43</v>
      </c>
      <c r="W2" s="81" t="s">
        <v>44</v>
      </c>
      <c r="X2" s="81" t="s">
        <v>44</v>
      </c>
      <c r="Y2" s="147" t="s">
        <v>654</v>
      </c>
      <c r="Z2" s="84" t="s">
        <v>597</v>
      </c>
      <c r="AA2" s="146" t="s">
        <v>205</v>
      </c>
      <c r="AB2" s="137" t="s">
        <v>655</v>
      </c>
      <c r="AD2" s="15" t="s">
        <v>79</v>
      </c>
      <c r="AE2" s="12">
        <f>COUNTIF($F$2:$F$104,"新規")</f>
        <v>19</v>
      </c>
    </row>
    <row r="3" spans="1:31" ht="198" customHeight="1">
      <c r="A3" s="1" t="s">
        <v>5</v>
      </c>
      <c r="B3" s="10">
        <v>10</v>
      </c>
      <c r="C3" s="11" t="s">
        <v>5</v>
      </c>
      <c r="E3" s="12">
        <f t="shared" si="0"/>
        <v>11</v>
      </c>
      <c r="F3" s="113" t="str">
        <f t="shared" si="1"/>
        <v>重点</v>
      </c>
      <c r="G3" s="113" t="str">
        <f t="shared" si="2"/>
        <v>21005</v>
      </c>
      <c r="H3" s="13" t="s">
        <v>34</v>
      </c>
      <c r="I3" s="14" t="s">
        <v>66</v>
      </c>
      <c r="J3" s="114" t="s">
        <v>594</v>
      </c>
      <c r="K3" s="115" t="s">
        <v>596</v>
      </c>
      <c r="L3" s="93"/>
      <c r="M3" s="30" t="s">
        <v>525</v>
      </c>
      <c r="N3" s="18" t="s">
        <v>39</v>
      </c>
      <c r="O3" s="18"/>
      <c r="P3" s="29">
        <v>11</v>
      </c>
      <c r="Q3" s="12" t="str">
        <f t="shared" si="3"/>
        <v>重点</v>
      </c>
      <c r="R3" s="6">
        <v>10</v>
      </c>
      <c r="S3" s="95" t="s">
        <v>40</v>
      </c>
      <c r="T3" s="94" t="s">
        <v>41</v>
      </c>
      <c r="U3" s="94" t="s">
        <v>42</v>
      </c>
      <c r="V3" s="96" t="s">
        <v>43</v>
      </c>
      <c r="W3" s="81" t="s">
        <v>47</v>
      </c>
      <c r="X3" s="81" t="s">
        <v>47</v>
      </c>
      <c r="Y3" s="147" t="s">
        <v>656</v>
      </c>
      <c r="Z3" s="88" t="s">
        <v>54</v>
      </c>
      <c r="AA3" s="146" t="s">
        <v>205</v>
      </c>
      <c r="AB3" s="81" t="s">
        <v>56</v>
      </c>
      <c r="AD3" s="15" t="s">
        <v>45</v>
      </c>
      <c r="AE3" s="12">
        <f>COUNTIF($F$2:$F$91,"重点")</f>
        <v>15</v>
      </c>
    </row>
    <row r="4" spans="1:31" ht="232.5" customHeight="1">
      <c r="A4" s="1" t="s">
        <v>5</v>
      </c>
      <c r="B4" s="10">
        <v>10</v>
      </c>
      <c r="C4" s="11" t="s">
        <v>5</v>
      </c>
      <c r="E4" s="12">
        <f t="shared" si="0"/>
        <v>11</v>
      </c>
      <c r="F4" s="113" t="str">
        <f t="shared" si="1"/>
        <v>重点</v>
      </c>
      <c r="G4" s="113" t="str">
        <f t="shared" si="2"/>
        <v>21006</v>
      </c>
      <c r="H4" s="13" t="s">
        <v>34</v>
      </c>
      <c r="I4" s="14" t="s">
        <v>67</v>
      </c>
      <c r="J4" s="114" t="s">
        <v>594</v>
      </c>
      <c r="K4" s="115" t="s">
        <v>562</v>
      </c>
      <c r="L4" s="93"/>
      <c r="M4" s="30" t="s">
        <v>525</v>
      </c>
      <c r="N4" s="18">
        <v>11</v>
      </c>
      <c r="O4" s="18"/>
      <c r="P4" s="29">
        <v>11</v>
      </c>
      <c r="Q4" s="12" t="str">
        <f t="shared" si="3"/>
        <v>重点</v>
      </c>
      <c r="R4" s="6">
        <v>10</v>
      </c>
      <c r="S4" s="95" t="s">
        <v>40</v>
      </c>
      <c r="T4" s="94" t="s">
        <v>41</v>
      </c>
      <c r="U4" s="94" t="s">
        <v>42</v>
      </c>
      <c r="V4" s="96" t="s">
        <v>43</v>
      </c>
      <c r="W4" s="81" t="s">
        <v>64</v>
      </c>
      <c r="X4" s="81" t="s">
        <v>47</v>
      </c>
      <c r="Y4" s="147" t="s">
        <v>657</v>
      </c>
      <c r="Z4" s="88" t="s">
        <v>612</v>
      </c>
      <c r="AA4" s="146" t="s">
        <v>205</v>
      </c>
      <c r="AB4" s="81" t="s">
        <v>68</v>
      </c>
      <c r="AD4" s="15" t="s">
        <v>45</v>
      </c>
      <c r="AE4" s="12">
        <f>COUNTIF($F$2:$F$98,"重点")</f>
        <v>15</v>
      </c>
    </row>
    <row r="5" spans="1:31" ht="2.25" hidden="1" customHeight="1">
      <c r="A5" s="21" t="s">
        <v>6</v>
      </c>
      <c r="B5" s="10">
        <v>11</v>
      </c>
      <c r="C5" s="11" t="s">
        <v>5</v>
      </c>
      <c r="E5" s="67">
        <f t="shared" si="0"/>
        <v>43</v>
      </c>
      <c r="F5" s="67" t="str">
        <f t="shared" si="1"/>
        <v>削除</v>
      </c>
      <c r="G5" s="67" t="str">
        <f t="shared" si="2"/>
        <v>20015</v>
      </c>
      <c r="H5" s="13" t="s">
        <v>75</v>
      </c>
      <c r="I5" s="14" t="s">
        <v>225</v>
      </c>
      <c r="J5" s="74" t="s">
        <v>212</v>
      </c>
      <c r="K5" s="68" t="s">
        <v>226</v>
      </c>
      <c r="L5" s="69" t="s">
        <v>457</v>
      </c>
      <c r="M5" s="70"/>
      <c r="N5" s="71">
        <v>11</v>
      </c>
      <c r="O5" s="71">
        <v>11</v>
      </c>
      <c r="P5" s="72">
        <v>43</v>
      </c>
      <c r="Q5" s="67" t="str">
        <f t="shared" si="3"/>
        <v>削除</v>
      </c>
      <c r="R5" s="6">
        <v>6</v>
      </c>
      <c r="S5" s="16" t="s">
        <v>102</v>
      </c>
      <c r="T5" s="13" t="s">
        <v>0</v>
      </c>
      <c r="U5" s="6" t="s">
        <v>86</v>
      </c>
      <c r="V5" s="13"/>
      <c r="W5" s="13" t="s">
        <v>144</v>
      </c>
      <c r="X5" s="13" t="s">
        <v>47</v>
      </c>
      <c r="Y5" s="76" t="s">
        <v>227</v>
      </c>
      <c r="Z5" s="19" t="s">
        <v>222</v>
      </c>
      <c r="AA5" s="46" t="s">
        <v>223</v>
      </c>
      <c r="AB5" s="24" t="s">
        <v>224</v>
      </c>
      <c r="AD5" s="15"/>
      <c r="AE5" s="12"/>
    </row>
    <row r="6" spans="1:31" ht="138" customHeight="1">
      <c r="A6" s="1" t="s">
        <v>7</v>
      </c>
      <c r="B6" s="10">
        <v>12</v>
      </c>
      <c r="C6" s="11" t="s">
        <v>5</v>
      </c>
      <c r="E6" s="12">
        <f t="shared" si="0"/>
        <v>11</v>
      </c>
      <c r="F6" s="113" t="str">
        <f t="shared" si="1"/>
        <v>重点</v>
      </c>
      <c r="G6" s="113" t="str">
        <f t="shared" si="2"/>
        <v>20001</v>
      </c>
      <c r="H6" s="13" t="s">
        <v>75</v>
      </c>
      <c r="I6" s="14" t="s">
        <v>35</v>
      </c>
      <c r="J6" s="114" t="s">
        <v>593</v>
      </c>
      <c r="K6" s="117" t="s">
        <v>559</v>
      </c>
      <c r="L6" s="93" t="s">
        <v>572</v>
      </c>
      <c r="M6" s="30" t="s">
        <v>506</v>
      </c>
      <c r="N6" s="18">
        <v>11</v>
      </c>
      <c r="O6" s="18"/>
      <c r="P6" s="53">
        <v>11</v>
      </c>
      <c r="Q6" s="12" t="str">
        <f t="shared" si="3"/>
        <v>重点</v>
      </c>
      <c r="R6" s="6" t="s">
        <v>214</v>
      </c>
      <c r="S6" s="95" t="s">
        <v>253</v>
      </c>
      <c r="T6" s="94" t="s">
        <v>41</v>
      </c>
      <c r="U6" s="94" t="s">
        <v>42</v>
      </c>
      <c r="V6" s="96" t="s">
        <v>43</v>
      </c>
      <c r="W6" s="81" t="s">
        <v>44</v>
      </c>
      <c r="X6" s="81" t="s">
        <v>44</v>
      </c>
      <c r="Y6" s="147" t="s">
        <v>627</v>
      </c>
      <c r="Z6" s="88" t="s">
        <v>598</v>
      </c>
      <c r="AA6" s="146" t="s">
        <v>166</v>
      </c>
      <c r="AB6" s="137" t="s">
        <v>626</v>
      </c>
      <c r="AD6" s="15"/>
      <c r="AE6" s="12"/>
    </row>
    <row r="7" spans="1:31" ht="47.25" hidden="1" customHeight="1">
      <c r="A7" s="1" t="s">
        <v>7</v>
      </c>
      <c r="B7" s="10">
        <v>13</v>
      </c>
      <c r="C7" s="11" t="s">
        <v>5</v>
      </c>
      <c r="E7" s="67">
        <f t="shared" si="0"/>
        <v>43</v>
      </c>
      <c r="F7" s="67" t="str">
        <f t="shared" si="1"/>
        <v>削除</v>
      </c>
      <c r="G7" s="67" t="str">
        <f t="shared" si="2"/>
        <v>20049</v>
      </c>
      <c r="H7" s="13" t="s">
        <v>75</v>
      </c>
      <c r="I7" s="14" t="s">
        <v>228</v>
      </c>
      <c r="J7" s="74" t="s">
        <v>212</v>
      </c>
      <c r="K7" s="68" t="s">
        <v>229</v>
      </c>
      <c r="L7" s="69" t="s">
        <v>462</v>
      </c>
      <c r="M7" s="73" t="s">
        <v>502</v>
      </c>
      <c r="N7" s="71">
        <v>11</v>
      </c>
      <c r="O7" s="71"/>
      <c r="P7" s="72">
        <v>43</v>
      </c>
      <c r="Q7" s="67" t="str">
        <f t="shared" si="3"/>
        <v>削除</v>
      </c>
      <c r="R7" s="6">
        <v>1</v>
      </c>
      <c r="S7" s="16" t="s">
        <v>203</v>
      </c>
      <c r="T7" s="6" t="s">
        <v>143</v>
      </c>
      <c r="U7" s="28" t="s">
        <v>172</v>
      </c>
      <c r="V7" s="6"/>
      <c r="W7" s="6" t="s">
        <v>47</v>
      </c>
      <c r="X7" s="6" t="s">
        <v>47</v>
      </c>
      <c r="Y7" s="20" t="s">
        <v>230</v>
      </c>
      <c r="Z7" s="19" t="s">
        <v>231</v>
      </c>
      <c r="AA7" s="46" t="s">
        <v>77</v>
      </c>
      <c r="AB7" s="24" t="s">
        <v>78</v>
      </c>
      <c r="AD7" s="15"/>
      <c r="AE7" s="12"/>
    </row>
    <row r="8" spans="1:31" ht="143.25" customHeight="1">
      <c r="A8" s="1" t="s">
        <v>8</v>
      </c>
      <c r="B8" s="10">
        <v>20</v>
      </c>
      <c r="C8" s="11" t="s">
        <v>8</v>
      </c>
      <c r="E8" s="12">
        <f t="shared" si="0"/>
        <v>13</v>
      </c>
      <c r="F8" s="113" t="str">
        <f t="shared" si="1"/>
        <v>重点</v>
      </c>
      <c r="G8" s="113" t="str">
        <f t="shared" si="2"/>
        <v>20003</v>
      </c>
      <c r="H8" s="13" t="s">
        <v>75</v>
      </c>
      <c r="I8" s="14" t="s">
        <v>57</v>
      </c>
      <c r="J8" s="114" t="s">
        <v>593</v>
      </c>
      <c r="K8" s="84" t="s">
        <v>213</v>
      </c>
      <c r="L8" s="93" t="s">
        <v>463</v>
      </c>
      <c r="M8" s="30" t="s">
        <v>511</v>
      </c>
      <c r="N8" s="18">
        <v>11</v>
      </c>
      <c r="O8" s="18"/>
      <c r="P8" s="29">
        <v>13</v>
      </c>
      <c r="Q8" s="12" t="str">
        <f t="shared" si="3"/>
        <v>重点</v>
      </c>
      <c r="R8" s="6" t="s">
        <v>214</v>
      </c>
      <c r="S8" s="95" t="s">
        <v>253</v>
      </c>
      <c r="T8" s="101" t="s">
        <v>0</v>
      </c>
      <c r="U8" s="101" t="s">
        <v>86</v>
      </c>
      <c r="V8" s="96" t="s">
        <v>43</v>
      </c>
      <c r="W8" s="81" t="s">
        <v>44</v>
      </c>
      <c r="X8" s="81" t="s">
        <v>44</v>
      </c>
      <c r="Y8" s="147" t="s">
        <v>628</v>
      </c>
      <c r="Z8" s="88" t="s">
        <v>598</v>
      </c>
      <c r="AA8" s="146" t="s">
        <v>166</v>
      </c>
      <c r="AB8" s="137" t="s">
        <v>626</v>
      </c>
      <c r="AD8" s="15"/>
      <c r="AE8" s="12"/>
    </row>
    <row r="9" spans="1:31" ht="124.5" customHeight="1">
      <c r="A9" s="1" t="s">
        <v>9</v>
      </c>
      <c r="B9" s="10">
        <v>21</v>
      </c>
      <c r="C9" s="11" t="s">
        <v>10</v>
      </c>
      <c r="E9" s="12">
        <f t="shared" si="0"/>
        <v>13</v>
      </c>
      <c r="F9" s="113" t="str">
        <f t="shared" si="1"/>
        <v>重点</v>
      </c>
      <c r="G9" s="113" t="str">
        <f t="shared" si="2"/>
        <v>20004</v>
      </c>
      <c r="H9" s="13" t="s">
        <v>75</v>
      </c>
      <c r="I9" s="14" t="s">
        <v>429</v>
      </c>
      <c r="J9" s="114" t="s">
        <v>595</v>
      </c>
      <c r="K9" s="84" t="s">
        <v>216</v>
      </c>
      <c r="L9" s="93" t="s">
        <v>217</v>
      </c>
      <c r="M9" s="30" t="s">
        <v>511</v>
      </c>
      <c r="N9" s="18">
        <v>11</v>
      </c>
      <c r="O9" s="18"/>
      <c r="P9" s="29">
        <v>13</v>
      </c>
      <c r="Q9" s="12" t="str">
        <f t="shared" si="3"/>
        <v>重点</v>
      </c>
      <c r="R9" s="6" t="s">
        <v>214</v>
      </c>
      <c r="S9" s="95" t="s">
        <v>253</v>
      </c>
      <c r="T9" s="101" t="s">
        <v>0</v>
      </c>
      <c r="U9" s="101" t="s">
        <v>86</v>
      </c>
      <c r="V9" s="96" t="s">
        <v>43</v>
      </c>
      <c r="W9" s="81" t="s">
        <v>44</v>
      </c>
      <c r="X9" s="81" t="s">
        <v>44</v>
      </c>
      <c r="Y9" s="147" t="s">
        <v>629</v>
      </c>
      <c r="Z9" s="88" t="s">
        <v>598</v>
      </c>
      <c r="AA9" s="146" t="s">
        <v>166</v>
      </c>
      <c r="AB9" s="137" t="s">
        <v>626</v>
      </c>
      <c r="AD9" s="15"/>
      <c r="AE9" s="12"/>
    </row>
    <row r="10" spans="1:31" ht="135.75" customHeight="1">
      <c r="A10" s="1" t="s">
        <v>9</v>
      </c>
      <c r="B10" s="10">
        <v>23</v>
      </c>
      <c r="C10" s="11" t="s">
        <v>10</v>
      </c>
      <c r="E10" s="12">
        <f t="shared" si="0"/>
        <v>10</v>
      </c>
      <c r="F10" s="118" t="str">
        <f t="shared" si="1"/>
        <v>重点</v>
      </c>
      <c r="G10" s="118" t="str">
        <f t="shared" si="2"/>
        <v>23018</v>
      </c>
      <c r="H10" s="60">
        <v>23</v>
      </c>
      <c r="I10" s="61" t="s">
        <v>558</v>
      </c>
      <c r="J10" s="114" t="s">
        <v>593</v>
      </c>
      <c r="K10" s="117" t="s">
        <v>560</v>
      </c>
      <c r="L10" s="99"/>
      <c r="M10" s="64" t="s">
        <v>561</v>
      </c>
      <c r="N10" s="62">
        <v>11</v>
      </c>
      <c r="O10" s="62"/>
      <c r="P10" s="53">
        <v>10</v>
      </c>
      <c r="Q10" s="59" t="str">
        <f t="shared" si="3"/>
        <v>重点</v>
      </c>
      <c r="R10" s="6" t="s">
        <v>76</v>
      </c>
      <c r="S10" s="95" t="s">
        <v>445</v>
      </c>
      <c r="T10" s="94" t="s">
        <v>41</v>
      </c>
      <c r="U10" s="94" t="s">
        <v>42</v>
      </c>
      <c r="V10" s="102" t="s">
        <v>43</v>
      </c>
      <c r="W10" s="135" t="s">
        <v>630</v>
      </c>
      <c r="X10" s="135" t="s">
        <v>274</v>
      </c>
      <c r="Y10" s="79" t="s">
        <v>633</v>
      </c>
      <c r="Z10" s="131" t="s">
        <v>599</v>
      </c>
      <c r="AA10" s="136" t="s">
        <v>631</v>
      </c>
      <c r="AB10" s="136" t="s">
        <v>632</v>
      </c>
      <c r="AD10" s="15"/>
      <c r="AE10" s="12"/>
    </row>
    <row r="11" spans="1:31" ht="271.5" customHeight="1">
      <c r="A11" s="1" t="s">
        <v>11</v>
      </c>
      <c r="B11" s="10">
        <v>31</v>
      </c>
      <c r="C11" s="11" t="s">
        <v>2</v>
      </c>
      <c r="E11" s="12">
        <f t="shared" si="0"/>
        <v>11</v>
      </c>
      <c r="F11" s="113" t="str">
        <f t="shared" si="1"/>
        <v>重点</v>
      </c>
      <c r="G11" s="113" t="str">
        <f t="shared" si="2"/>
        <v>20064</v>
      </c>
      <c r="H11" s="13" t="s">
        <v>75</v>
      </c>
      <c r="I11" s="14" t="s">
        <v>90</v>
      </c>
      <c r="J11" s="114" t="s">
        <v>81</v>
      </c>
      <c r="K11" s="114" t="s">
        <v>588</v>
      </c>
      <c r="L11" s="93" t="s">
        <v>91</v>
      </c>
      <c r="M11" s="23"/>
      <c r="N11" s="18">
        <v>11</v>
      </c>
      <c r="O11" s="18"/>
      <c r="P11" s="29">
        <v>11</v>
      </c>
      <c r="Q11" s="12" t="str">
        <f t="shared" si="3"/>
        <v>重点</v>
      </c>
      <c r="R11" s="6">
        <v>4</v>
      </c>
      <c r="S11" s="95" t="s">
        <v>102</v>
      </c>
      <c r="T11" s="101" t="s">
        <v>0</v>
      </c>
      <c r="U11" s="94" t="s">
        <v>500</v>
      </c>
      <c r="V11" s="96" t="s">
        <v>43</v>
      </c>
      <c r="W11" s="81" t="s">
        <v>64</v>
      </c>
      <c r="X11" s="81" t="s">
        <v>44</v>
      </c>
      <c r="Y11" s="132" t="s">
        <v>672</v>
      </c>
      <c r="Z11" s="88" t="s">
        <v>600</v>
      </c>
      <c r="AA11" s="136" t="s">
        <v>673</v>
      </c>
      <c r="AB11" s="122" t="s">
        <v>93</v>
      </c>
      <c r="AD11" s="15" t="s">
        <v>89</v>
      </c>
      <c r="AE11" s="12">
        <f>COUNTIF($F$2:$F$98,"継続")</f>
        <v>35</v>
      </c>
    </row>
    <row r="12" spans="1:31" ht="204.75" customHeight="1">
      <c r="A12" s="1" t="s">
        <v>11</v>
      </c>
      <c r="B12" s="10">
        <v>32</v>
      </c>
      <c r="C12" s="11" t="s">
        <v>2</v>
      </c>
      <c r="E12" s="12">
        <f t="shared" si="0"/>
        <v>11</v>
      </c>
      <c r="F12" s="113" t="str">
        <f t="shared" si="1"/>
        <v>重点</v>
      </c>
      <c r="G12" s="113" t="str">
        <f t="shared" si="2"/>
        <v>20064</v>
      </c>
      <c r="H12" s="13" t="s">
        <v>75</v>
      </c>
      <c r="I12" s="14" t="s">
        <v>90</v>
      </c>
      <c r="J12" s="114" t="s">
        <v>81</v>
      </c>
      <c r="K12" s="114" t="s">
        <v>589</v>
      </c>
      <c r="L12" s="93" t="s">
        <v>91</v>
      </c>
      <c r="M12" s="23"/>
      <c r="N12" s="18">
        <v>11</v>
      </c>
      <c r="O12" s="18"/>
      <c r="P12" s="29">
        <v>11</v>
      </c>
      <c r="Q12" s="12" t="str">
        <f t="shared" si="3"/>
        <v>重点</v>
      </c>
      <c r="R12" s="6">
        <v>6</v>
      </c>
      <c r="S12" s="95" t="s">
        <v>102</v>
      </c>
      <c r="T12" s="101" t="s">
        <v>0</v>
      </c>
      <c r="U12" s="94" t="s">
        <v>500</v>
      </c>
      <c r="V12" s="96" t="s">
        <v>43</v>
      </c>
      <c r="W12" s="81" t="s">
        <v>64</v>
      </c>
      <c r="X12" s="81" t="s">
        <v>64</v>
      </c>
      <c r="Y12" s="132" t="s">
        <v>674</v>
      </c>
      <c r="Z12" s="88" t="s">
        <v>600</v>
      </c>
      <c r="AA12" s="136" t="s">
        <v>673</v>
      </c>
      <c r="AB12" s="122" t="s">
        <v>93</v>
      </c>
      <c r="AD12" s="15"/>
      <c r="AE12" s="12"/>
    </row>
    <row r="13" spans="1:31" s="58" customFormat="1" ht="183" customHeight="1">
      <c r="A13" s="55" t="s">
        <v>6</v>
      </c>
      <c r="B13" s="56">
        <v>33</v>
      </c>
      <c r="C13" s="57" t="s">
        <v>2</v>
      </c>
      <c r="E13" s="59">
        <f t="shared" si="0"/>
        <v>13</v>
      </c>
      <c r="F13" s="113" t="str">
        <f t="shared" si="1"/>
        <v>重点</v>
      </c>
      <c r="G13" s="118" t="str">
        <f t="shared" si="2"/>
        <v>20087</v>
      </c>
      <c r="H13" s="60" t="s">
        <v>75</v>
      </c>
      <c r="I13" s="61" t="s">
        <v>323</v>
      </c>
      <c r="J13" s="119" t="s">
        <v>81</v>
      </c>
      <c r="K13" s="120" t="s">
        <v>324</v>
      </c>
      <c r="L13" s="99" t="s">
        <v>587</v>
      </c>
      <c r="M13" s="77"/>
      <c r="N13" s="62">
        <v>11</v>
      </c>
      <c r="O13" s="62"/>
      <c r="P13" s="53">
        <v>13</v>
      </c>
      <c r="Q13" s="59" t="str">
        <f t="shared" si="3"/>
        <v>重点</v>
      </c>
      <c r="R13" s="44">
        <v>6</v>
      </c>
      <c r="S13" s="100" t="s">
        <v>325</v>
      </c>
      <c r="T13" s="104" t="s">
        <v>0</v>
      </c>
      <c r="U13" s="105" t="s">
        <v>500</v>
      </c>
      <c r="V13" s="96" t="s">
        <v>43</v>
      </c>
      <c r="W13" s="86" t="s">
        <v>273</v>
      </c>
      <c r="X13" s="86" t="s">
        <v>274</v>
      </c>
      <c r="Y13" s="121" t="s">
        <v>621</v>
      </c>
      <c r="Z13" s="88" t="s">
        <v>326</v>
      </c>
      <c r="AA13" s="136" t="s">
        <v>622</v>
      </c>
      <c r="AB13" s="122" t="s">
        <v>327</v>
      </c>
      <c r="AD13" s="63"/>
      <c r="AE13" s="59"/>
    </row>
    <row r="14" spans="1:31" ht="261" customHeight="1">
      <c r="A14" s="1" t="s">
        <v>1</v>
      </c>
      <c r="B14" s="10">
        <v>41</v>
      </c>
      <c r="C14" s="11" t="s">
        <v>1</v>
      </c>
      <c r="E14" s="12">
        <f t="shared" si="0"/>
        <v>11</v>
      </c>
      <c r="F14" s="113" t="str">
        <f t="shared" si="1"/>
        <v>重点</v>
      </c>
      <c r="G14" s="113" t="str">
        <f t="shared" si="2"/>
        <v>20115</v>
      </c>
      <c r="H14" s="13" t="s">
        <v>75</v>
      </c>
      <c r="I14" s="14" t="s">
        <v>94</v>
      </c>
      <c r="J14" s="114" t="s">
        <v>81</v>
      </c>
      <c r="K14" s="114" t="s">
        <v>446</v>
      </c>
      <c r="L14" s="93" t="s">
        <v>95</v>
      </c>
      <c r="M14" s="23"/>
      <c r="N14" s="18">
        <v>11</v>
      </c>
      <c r="O14" s="18"/>
      <c r="P14" s="29">
        <v>11</v>
      </c>
      <c r="Q14" s="12" t="str">
        <f t="shared" si="3"/>
        <v>重点</v>
      </c>
      <c r="R14" s="6">
        <v>6</v>
      </c>
      <c r="S14" s="95" t="s">
        <v>102</v>
      </c>
      <c r="T14" s="101" t="s">
        <v>0</v>
      </c>
      <c r="U14" s="94" t="s">
        <v>500</v>
      </c>
      <c r="V14" s="96" t="s">
        <v>43</v>
      </c>
      <c r="W14" s="81" t="s">
        <v>46</v>
      </c>
      <c r="X14" s="81" t="s">
        <v>44</v>
      </c>
      <c r="Y14" s="121" t="s">
        <v>96</v>
      </c>
      <c r="Z14" s="88" t="s">
        <v>88</v>
      </c>
      <c r="AA14" s="122" t="s">
        <v>77</v>
      </c>
      <c r="AB14" s="122" t="s">
        <v>78</v>
      </c>
      <c r="AD14" s="15"/>
      <c r="AE14" s="12"/>
    </row>
    <row r="15" spans="1:31" ht="231.75" customHeight="1">
      <c r="A15" s="1" t="s">
        <v>1</v>
      </c>
      <c r="B15" s="10">
        <v>42</v>
      </c>
      <c r="C15" s="11" t="s">
        <v>1</v>
      </c>
      <c r="E15" s="12">
        <f t="shared" si="0"/>
        <v>11</v>
      </c>
      <c r="F15" s="113" t="str">
        <f t="shared" si="1"/>
        <v>重点</v>
      </c>
      <c r="G15" s="113" t="str">
        <f t="shared" si="2"/>
        <v>20086</v>
      </c>
      <c r="H15" s="13">
        <v>20</v>
      </c>
      <c r="I15" s="14" t="s">
        <v>107</v>
      </c>
      <c r="J15" s="114" t="s">
        <v>98</v>
      </c>
      <c r="K15" s="114" t="s">
        <v>108</v>
      </c>
      <c r="L15" s="93" t="s">
        <v>109</v>
      </c>
      <c r="M15" s="23"/>
      <c r="N15" s="18" t="s">
        <v>101</v>
      </c>
      <c r="O15" s="18"/>
      <c r="P15" s="29">
        <v>11</v>
      </c>
      <c r="Q15" s="12" t="str">
        <f t="shared" si="3"/>
        <v>重点</v>
      </c>
      <c r="R15" s="6">
        <v>6</v>
      </c>
      <c r="S15" s="95" t="s">
        <v>102</v>
      </c>
      <c r="T15" s="101" t="s">
        <v>0</v>
      </c>
      <c r="U15" s="94" t="s">
        <v>500</v>
      </c>
      <c r="V15" s="96" t="s">
        <v>43</v>
      </c>
      <c r="W15" s="81" t="s">
        <v>46</v>
      </c>
      <c r="X15" s="81" t="s">
        <v>46</v>
      </c>
      <c r="Y15" s="132" t="s">
        <v>720</v>
      </c>
      <c r="Z15" s="88" t="s">
        <v>104</v>
      </c>
      <c r="AA15" s="136" t="s">
        <v>721</v>
      </c>
      <c r="AB15" s="122" t="s">
        <v>105</v>
      </c>
      <c r="AD15" s="18" t="s">
        <v>106</v>
      </c>
      <c r="AE15" s="25">
        <f>COUNTIF($W$2:$W$91,"要")</f>
        <v>0</v>
      </c>
    </row>
    <row r="16" spans="1:31" ht="181.5" customHeight="1" thickBot="1">
      <c r="A16" s="1" t="s">
        <v>1</v>
      </c>
      <c r="B16" s="26">
        <v>43</v>
      </c>
      <c r="C16" s="11" t="s">
        <v>1</v>
      </c>
      <c r="E16" s="12">
        <f t="shared" si="0"/>
        <v>11</v>
      </c>
      <c r="F16" s="113" t="str">
        <f t="shared" si="1"/>
        <v>重点</v>
      </c>
      <c r="G16" s="113" t="str">
        <f t="shared" si="2"/>
        <v>20092</v>
      </c>
      <c r="H16" s="13" t="s">
        <v>75</v>
      </c>
      <c r="I16" s="14" t="s">
        <v>111</v>
      </c>
      <c r="J16" s="114" t="s">
        <v>98</v>
      </c>
      <c r="K16" s="114" t="s">
        <v>432</v>
      </c>
      <c r="L16" s="93" t="s">
        <v>112</v>
      </c>
      <c r="M16" s="23"/>
      <c r="N16" s="18" t="s">
        <v>101</v>
      </c>
      <c r="O16" s="18"/>
      <c r="P16" s="29">
        <v>11</v>
      </c>
      <c r="Q16" s="12" t="str">
        <f t="shared" si="3"/>
        <v>重点</v>
      </c>
      <c r="R16" s="6">
        <v>6</v>
      </c>
      <c r="S16" s="95" t="s">
        <v>102</v>
      </c>
      <c r="T16" s="101" t="s">
        <v>0</v>
      </c>
      <c r="U16" s="94" t="s">
        <v>500</v>
      </c>
      <c r="V16" s="96" t="s">
        <v>43</v>
      </c>
      <c r="W16" s="81" t="s">
        <v>44</v>
      </c>
      <c r="X16" s="81" t="s">
        <v>44</v>
      </c>
      <c r="Y16" s="121" t="s">
        <v>722</v>
      </c>
      <c r="Z16" s="88" t="s">
        <v>104</v>
      </c>
      <c r="AA16" s="136" t="s">
        <v>721</v>
      </c>
      <c r="AB16" s="122" t="s">
        <v>105</v>
      </c>
      <c r="AD16" s="18"/>
      <c r="AE16" s="25"/>
    </row>
    <row r="17" spans="3:31" ht="136.5" customHeight="1">
      <c r="E17" s="59">
        <f t="shared" si="0"/>
        <v>11</v>
      </c>
      <c r="F17" s="118" t="str">
        <f t="shared" si="1"/>
        <v>重点</v>
      </c>
      <c r="G17" s="118" t="str">
        <f t="shared" si="2"/>
        <v>21008</v>
      </c>
      <c r="H17" s="60">
        <v>21</v>
      </c>
      <c r="I17" s="61" t="s">
        <v>110</v>
      </c>
      <c r="J17" s="119" t="s">
        <v>98</v>
      </c>
      <c r="K17" s="119" t="s">
        <v>569</v>
      </c>
      <c r="L17" s="99"/>
      <c r="M17" s="45"/>
      <c r="N17" s="62" t="s">
        <v>101</v>
      </c>
      <c r="O17" s="62"/>
      <c r="P17" s="53">
        <v>11</v>
      </c>
      <c r="Q17" s="59" t="str">
        <f t="shared" si="3"/>
        <v>重点</v>
      </c>
      <c r="R17" s="44" t="s">
        <v>294</v>
      </c>
      <c r="S17" s="100" t="s">
        <v>295</v>
      </c>
      <c r="T17" s="104" t="s">
        <v>0</v>
      </c>
      <c r="U17" s="106" t="s">
        <v>500</v>
      </c>
      <c r="V17" s="96" t="s">
        <v>43</v>
      </c>
      <c r="W17" s="86" t="s">
        <v>44</v>
      </c>
      <c r="X17" s="86" t="s">
        <v>44</v>
      </c>
      <c r="Y17" s="129" t="s">
        <v>723</v>
      </c>
      <c r="Z17" s="120" t="s">
        <v>104</v>
      </c>
      <c r="AA17" s="150" t="s">
        <v>721</v>
      </c>
      <c r="AB17" s="124" t="s">
        <v>105</v>
      </c>
      <c r="AD17" s="18"/>
      <c r="AE17" s="25"/>
    </row>
    <row r="18" spans="3:31" ht="154.5" customHeight="1">
      <c r="E18" s="12">
        <f t="shared" si="0"/>
        <v>12</v>
      </c>
      <c r="F18" s="113" t="str">
        <f t="shared" si="1"/>
        <v>重点</v>
      </c>
      <c r="G18" s="113" t="str">
        <f t="shared" si="2"/>
        <v>21017</v>
      </c>
      <c r="H18" s="13" t="s">
        <v>34</v>
      </c>
      <c r="I18" s="14" t="s">
        <v>156</v>
      </c>
      <c r="J18" s="84" t="s">
        <v>444</v>
      </c>
      <c r="K18" s="84" t="s">
        <v>591</v>
      </c>
      <c r="L18" s="93"/>
      <c r="M18" s="23"/>
      <c r="N18" s="18" t="s">
        <v>157</v>
      </c>
      <c r="O18" s="18"/>
      <c r="P18" s="29">
        <v>12</v>
      </c>
      <c r="Q18" s="12" t="str">
        <f t="shared" si="3"/>
        <v>重点</v>
      </c>
      <c r="R18" s="6">
        <v>3</v>
      </c>
      <c r="S18" s="95" t="s">
        <v>415</v>
      </c>
      <c r="T18" s="94" t="s">
        <v>41</v>
      </c>
      <c r="U18" s="94" t="s">
        <v>158</v>
      </c>
      <c r="V18" s="96" t="s">
        <v>43</v>
      </c>
      <c r="W18" s="81" t="s">
        <v>44</v>
      </c>
      <c r="X18" s="81" t="s">
        <v>44</v>
      </c>
      <c r="Y18" s="121" t="s">
        <v>712</v>
      </c>
      <c r="Z18" s="88" t="s">
        <v>59</v>
      </c>
      <c r="AA18" s="81" t="s">
        <v>60</v>
      </c>
      <c r="AB18" s="81" t="s">
        <v>61</v>
      </c>
      <c r="AD18" s="18"/>
      <c r="AE18" s="25"/>
    </row>
    <row r="19" spans="3:31" ht="92.25" customHeight="1">
      <c r="E19" s="12">
        <f t="shared" si="0"/>
        <v>20</v>
      </c>
      <c r="F19" s="118" t="str">
        <f t="shared" si="1"/>
        <v>新規</v>
      </c>
      <c r="G19" s="118" t="str">
        <f t="shared" si="2"/>
        <v>23001</v>
      </c>
      <c r="H19" s="60">
        <v>23</v>
      </c>
      <c r="I19" s="61" t="s">
        <v>418</v>
      </c>
      <c r="J19" s="114" t="s">
        <v>568</v>
      </c>
      <c r="K19" s="117" t="s">
        <v>519</v>
      </c>
      <c r="L19" s="127" t="s">
        <v>583</v>
      </c>
      <c r="M19" s="64"/>
      <c r="N19" s="62" t="s">
        <v>178</v>
      </c>
      <c r="O19" s="62"/>
      <c r="P19" s="53">
        <v>20</v>
      </c>
      <c r="Q19" s="59" t="str">
        <f t="shared" si="3"/>
        <v>新規</v>
      </c>
      <c r="R19" s="6">
        <v>1</v>
      </c>
      <c r="S19" s="95" t="s">
        <v>203</v>
      </c>
      <c r="T19" s="94" t="s">
        <v>541</v>
      </c>
      <c r="U19" s="94" t="s">
        <v>172</v>
      </c>
      <c r="V19" s="102" t="s">
        <v>43</v>
      </c>
      <c r="W19" s="135" t="s">
        <v>630</v>
      </c>
      <c r="X19" s="135" t="s">
        <v>630</v>
      </c>
      <c r="Y19" s="132" t="s">
        <v>634</v>
      </c>
      <c r="Z19" s="115" t="s">
        <v>601</v>
      </c>
      <c r="AA19" s="136" t="s">
        <v>166</v>
      </c>
      <c r="AB19" s="136" t="s">
        <v>626</v>
      </c>
      <c r="AD19" s="18" t="s">
        <v>115</v>
      </c>
      <c r="AE19" s="25">
        <f>+AE11-AE15</f>
        <v>35</v>
      </c>
    </row>
    <row r="20" spans="3:31" ht="147" customHeight="1">
      <c r="E20" s="12">
        <f t="shared" si="0"/>
        <v>20</v>
      </c>
      <c r="F20" s="118" t="str">
        <f t="shared" si="1"/>
        <v>新規</v>
      </c>
      <c r="G20" s="118" t="str">
        <f t="shared" si="2"/>
        <v>23002</v>
      </c>
      <c r="H20" s="60">
        <v>23</v>
      </c>
      <c r="I20" s="61" t="s">
        <v>526</v>
      </c>
      <c r="J20" s="114" t="s">
        <v>568</v>
      </c>
      <c r="K20" s="117" t="s">
        <v>520</v>
      </c>
      <c r="L20" s="127" t="s">
        <v>582</v>
      </c>
      <c r="M20" s="64"/>
      <c r="N20" s="62" t="s">
        <v>178</v>
      </c>
      <c r="O20" s="62"/>
      <c r="P20" s="53">
        <v>20</v>
      </c>
      <c r="Q20" s="59" t="str">
        <f t="shared" si="3"/>
        <v>新規</v>
      </c>
      <c r="R20" s="6">
        <v>1</v>
      </c>
      <c r="S20" s="95" t="s">
        <v>203</v>
      </c>
      <c r="T20" s="94" t="s">
        <v>541</v>
      </c>
      <c r="U20" s="94" t="s">
        <v>172</v>
      </c>
      <c r="V20" s="102" t="s">
        <v>43</v>
      </c>
      <c r="W20" s="135" t="s">
        <v>46</v>
      </c>
      <c r="X20" s="135" t="s">
        <v>46</v>
      </c>
      <c r="Y20" s="132" t="s">
        <v>702</v>
      </c>
      <c r="Z20" s="115" t="s">
        <v>602</v>
      </c>
      <c r="AA20" s="136" t="s">
        <v>703</v>
      </c>
      <c r="AB20" s="136" t="s">
        <v>704</v>
      </c>
      <c r="AD20" s="6" t="s">
        <v>120</v>
      </c>
      <c r="AE20" s="12">
        <f>SUM(AE2:AE11)</f>
        <v>84</v>
      </c>
    </row>
    <row r="21" spans="3:31" ht="197.25" customHeight="1">
      <c r="E21" s="12">
        <f t="shared" si="0"/>
        <v>20</v>
      </c>
      <c r="F21" s="118" t="str">
        <f t="shared" si="1"/>
        <v>新規</v>
      </c>
      <c r="G21" s="118" t="str">
        <f t="shared" si="2"/>
        <v>23017</v>
      </c>
      <c r="H21" s="60">
        <v>23</v>
      </c>
      <c r="I21" s="61" t="s">
        <v>156</v>
      </c>
      <c r="J21" s="119" t="s">
        <v>540</v>
      </c>
      <c r="K21" s="117" t="s">
        <v>529</v>
      </c>
      <c r="L21" s="127" t="s">
        <v>576</v>
      </c>
      <c r="M21" s="45"/>
      <c r="N21" s="62" t="s">
        <v>117</v>
      </c>
      <c r="O21" s="62"/>
      <c r="P21" s="53">
        <v>20</v>
      </c>
      <c r="Q21" s="59" t="str">
        <f t="shared" si="3"/>
        <v>新規</v>
      </c>
      <c r="R21" s="6">
        <v>9</v>
      </c>
      <c r="S21" s="95" t="s">
        <v>528</v>
      </c>
      <c r="T21" s="94" t="s">
        <v>41</v>
      </c>
      <c r="U21" s="94" t="s">
        <v>125</v>
      </c>
      <c r="V21" s="102" t="s">
        <v>43</v>
      </c>
      <c r="W21" s="82"/>
      <c r="X21" s="82"/>
      <c r="Y21" s="132" t="s">
        <v>624</v>
      </c>
      <c r="Z21" s="115" t="s">
        <v>699</v>
      </c>
      <c r="AA21" s="148" t="s">
        <v>700</v>
      </c>
      <c r="AB21" s="148" t="s">
        <v>701</v>
      </c>
      <c r="AD21" s="6"/>
      <c r="AE21" s="12"/>
    </row>
    <row r="22" spans="3:31" ht="315" customHeight="1">
      <c r="E22" s="12">
        <f t="shared" si="0"/>
        <v>20</v>
      </c>
      <c r="F22" s="118" t="str">
        <f t="shared" si="1"/>
        <v>新規</v>
      </c>
      <c r="G22" s="118" t="str">
        <f t="shared" si="2"/>
        <v>23008</v>
      </c>
      <c r="H22" s="60">
        <v>23</v>
      </c>
      <c r="I22" s="61" t="s">
        <v>527</v>
      </c>
      <c r="J22" s="119" t="s">
        <v>532</v>
      </c>
      <c r="K22" s="117" t="s">
        <v>498</v>
      </c>
      <c r="L22" s="127" t="s">
        <v>577</v>
      </c>
      <c r="M22" s="45"/>
      <c r="N22" s="62" t="s">
        <v>546</v>
      </c>
      <c r="O22" s="62"/>
      <c r="P22" s="53">
        <v>20</v>
      </c>
      <c r="Q22" s="59" t="str">
        <f t="shared" si="3"/>
        <v>新規</v>
      </c>
      <c r="R22" s="6">
        <v>5</v>
      </c>
      <c r="S22" s="107" t="s">
        <v>574</v>
      </c>
      <c r="T22" s="94" t="s">
        <v>541</v>
      </c>
      <c r="U22" s="94" t="s">
        <v>573</v>
      </c>
      <c r="V22" s="102" t="s">
        <v>43</v>
      </c>
      <c r="W22" s="135" t="s">
        <v>46</v>
      </c>
      <c r="X22" s="135" t="s">
        <v>46</v>
      </c>
      <c r="Y22" s="132" t="s">
        <v>710</v>
      </c>
      <c r="Z22" s="132" t="s">
        <v>668</v>
      </c>
      <c r="AA22" s="148" t="s">
        <v>711</v>
      </c>
      <c r="AB22" s="148" t="s">
        <v>719</v>
      </c>
      <c r="AD22" s="6"/>
      <c r="AE22" s="12"/>
    </row>
    <row r="23" spans="3:31" ht="102" customHeight="1">
      <c r="E23" s="12">
        <f t="shared" si="0"/>
        <v>20</v>
      </c>
      <c r="F23" s="118" t="str">
        <f t="shared" si="1"/>
        <v>新規</v>
      </c>
      <c r="G23" s="118" t="str">
        <f t="shared" si="2"/>
        <v>23012</v>
      </c>
      <c r="H23" s="60">
        <v>23</v>
      </c>
      <c r="I23" s="61" t="s">
        <v>358</v>
      </c>
      <c r="J23" s="119" t="s">
        <v>532</v>
      </c>
      <c r="K23" s="117" t="s">
        <v>514</v>
      </c>
      <c r="L23" s="127" t="s">
        <v>583</v>
      </c>
      <c r="M23" s="64"/>
      <c r="N23" s="62" t="s">
        <v>178</v>
      </c>
      <c r="O23" s="62"/>
      <c r="P23" s="53">
        <v>20</v>
      </c>
      <c r="Q23" s="59" t="str">
        <f t="shared" si="3"/>
        <v>新規</v>
      </c>
      <c r="R23" s="6">
        <v>7</v>
      </c>
      <c r="S23" s="95" t="s">
        <v>253</v>
      </c>
      <c r="T23" s="94" t="s">
        <v>0</v>
      </c>
      <c r="U23" s="94" t="s">
        <v>86</v>
      </c>
      <c r="V23" s="102" t="s">
        <v>43</v>
      </c>
      <c r="W23" s="135" t="s">
        <v>47</v>
      </c>
      <c r="X23" s="135" t="s">
        <v>47</v>
      </c>
      <c r="Y23" s="132" t="s">
        <v>724</v>
      </c>
      <c r="Z23" s="115" t="s">
        <v>604</v>
      </c>
      <c r="AA23" s="136" t="s">
        <v>318</v>
      </c>
      <c r="AB23" s="136" t="s">
        <v>725</v>
      </c>
      <c r="AD23" s="6"/>
      <c r="AE23" s="12"/>
    </row>
    <row r="24" spans="3:31" ht="162.75" customHeight="1">
      <c r="E24" s="12">
        <f t="shared" si="0"/>
        <v>20</v>
      </c>
      <c r="F24" s="118" t="str">
        <f t="shared" si="1"/>
        <v>新規</v>
      </c>
      <c r="G24" s="118" t="str">
        <f t="shared" si="2"/>
        <v>23003</v>
      </c>
      <c r="H24" s="60">
        <v>23</v>
      </c>
      <c r="I24" s="61" t="s">
        <v>57</v>
      </c>
      <c r="J24" s="119" t="s">
        <v>533</v>
      </c>
      <c r="K24" s="117" t="s">
        <v>521</v>
      </c>
      <c r="L24" s="127" t="s">
        <v>582</v>
      </c>
      <c r="M24" s="64"/>
      <c r="N24" s="62">
        <v>11</v>
      </c>
      <c r="O24" s="62"/>
      <c r="P24" s="53">
        <v>20</v>
      </c>
      <c r="Q24" s="59" t="str">
        <f t="shared" si="3"/>
        <v>新規</v>
      </c>
      <c r="R24" s="6">
        <v>1</v>
      </c>
      <c r="S24" s="95" t="s">
        <v>203</v>
      </c>
      <c r="T24" s="94" t="s">
        <v>541</v>
      </c>
      <c r="U24" s="94" t="s">
        <v>172</v>
      </c>
      <c r="V24" s="102" t="s">
        <v>43</v>
      </c>
      <c r="W24" s="135" t="s">
        <v>64</v>
      </c>
      <c r="X24" s="135" t="s">
        <v>44</v>
      </c>
      <c r="Y24" s="132" t="s">
        <v>687</v>
      </c>
      <c r="Z24" s="115" t="s">
        <v>605</v>
      </c>
      <c r="AA24" s="136" t="s">
        <v>298</v>
      </c>
      <c r="AB24" s="89" t="s">
        <v>688</v>
      </c>
      <c r="AD24" s="6"/>
      <c r="AE24" s="12"/>
    </row>
    <row r="25" spans="3:31" ht="139.5" customHeight="1">
      <c r="E25" s="12">
        <f t="shared" si="0"/>
        <v>20</v>
      </c>
      <c r="F25" s="118" t="str">
        <f t="shared" si="1"/>
        <v>新規</v>
      </c>
      <c r="G25" s="118" t="str">
        <f t="shared" si="2"/>
        <v>23006</v>
      </c>
      <c r="H25" s="60">
        <v>23</v>
      </c>
      <c r="I25" s="61" t="s">
        <v>67</v>
      </c>
      <c r="J25" s="119" t="s">
        <v>533</v>
      </c>
      <c r="K25" s="129" t="s">
        <v>495</v>
      </c>
      <c r="L25" s="127" t="s">
        <v>583</v>
      </c>
      <c r="M25" s="45"/>
      <c r="N25" s="62" t="s">
        <v>547</v>
      </c>
      <c r="O25" s="62"/>
      <c r="P25" s="53">
        <v>20</v>
      </c>
      <c r="Q25" s="59" t="str">
        <f t="shared" si="3"/>
        <v>新規</v>
      </c>
      <c r="R25" s="6">
        <v>4</v>
      </c>
      <c r="S25" s="95" t="s">
        <v>171</v>
      </c>
      <c r="T25" s="94" t="s">
        <v>541</v>
      </c>
      <c r="U25" s="94" t="s">
        <v>492</v>
      </c>
      <c r="V25" s="102" t="s">
        <v>43</v>
      </c>
      <c r="W25" s="135" t="s">
        <v>46</v>
      </c>
      <c r="X25" s="135" t="s">
        <v>46</v>
      </c>
      <c r="Y25" s="132" t="s">
        <v>643</v>
      </c>
      <c r="Z25" s="115" t="s">
        <v>614</v>
      </c>
      <c r="AA25" s="136" t="s">
        <v>644</v>
      </c>
      <c r="AB25" s="136" t="s">
        <v>645</v>
      </c>
      <c r="AD25" s="6"/>
      <c r="AE25" s="12"/>
    </row>
    <row r="26" spans="3:31" ht="139.5" customHeight="1">
      <c r="E26" s="12">
        <f t="shared" si="0"/>
        <v>20</v>
      </c>
      <c r="F26" s="118" t="str">
        <f t="shared" si="1"/>
        <v>新規</v>
      </c>
      <c r="G26" s="118" t="str">
        <f t="shared" si="2"/>
        <v>23014</v>
      </c>
      <c r="H26" s="60">
        <v>23</v>
      </c>
      <c r="I26" s="61" t="s">
        <v>218</v>
      </c>
      <c r="J26" s="119" t="s">
        <v>533</v>
      </c>
      <c r="K26" s="117" t="s">
        <v>515</v>
      </c>
      <c r="L26" s="127" t="s">
        <v>582</v>
      </c>
      <c r="M26" s="64"/>
      <c r="N26" s="62">
        <v>11</v>
      </c>
      <c r="O26" s="62"/>
      <c r="P26" s="53">
        <v>20</v>
      </c>
      <c r="Q26" s="59" t="str">
        <f t="shared" si="3"/>
        <v>新規</v>
      </c>
      <c r="R26" s="6">
        <v>7</v>
      </c>
      <c r="S26" s="95" t="s">
        <v>253</v>
      </c>
      <c r="T26" s="94" t="s">
        <v>0</v>
      </c>
      <c r="U26" s="94" t="s">
        <v>86</v>
      </c>
      <c r="V26" s="102" t="s">
        <v>43</v>
      </c>
      <c r="W26" s="135" t="s">
        <v>46</v>
      </c>
      <c r="X26" s="135" t="s">
        <v>44</v>
      </c>
      <c r="Y26" s="132" t="s">
        <v>646</v>
      </c>
      <c r="Z26" s="115" t="s">
        <v>614</v>
      </c>
      <c r="AA26" s="136" t="s">
        <v>644</v>
      </c>
      <c r="AB26" s="136" t="s">
        <v>224</v>
      </c>
      <c r="AD26" s="15" t="s">
        <v>1</v>
      </c>
      <c r="AE26" s="12">
        <f>COUNTIF($F$2:$F$103,"削除")</f>
        <v>28</v>
      </c>
    </row>
    <row r="27" spans="3:31" ht="409.5" customHeight="1">
      <c r="E27" s="12">
        <f t="shared" si="0"/>
        <v>20</v>
      </c>
      <c r="F27" s="118" t="str">
        <f t="shared" si="1"/>
        <v>新規</v>
      </c>
      <c r="G27" s="118" t="str">
        <f t="shared" si="2"/>
        <v>23010</v>
      </c>
      <c r="H27" s="60">
        <v>23</v>
      </c>
      <c r="I27" s="61" t="s">
        <v>266</v>
      </c>
      <c r="J27" s="119" t="s">
        <v>534</v>
      </c>
      <c r="K27" s="129" t="s">
        <v>544</v>
      </c>
      <c r="L27" s="127" t="s">
        <v>583</v>
      </c>
      <c r="M27" s="45"/>
      <c r="N27" s="62">
        <v>11</v>
      </c>
      <c r="O27" s="62"/>
      <c r="P27" s="53">
        <v>20</v>
      </c>
      <c r="Q27" s="59" t="str">
        <f t="shared" si="3"/>
        <v>新規</v>
      </c>
      <c r="R27" s="6">
        <v>6</v>
      </c>
      <c r="S27" s="95" t="s">
        <v>325</v>
      </c>
      <c r="T27" s="94" t="s">
        <v>0</v>
      </c>
      <c r="U27" s="94" t="s">
        <v>500</v>
      </c>
      <c r="V27" s="102" t="s">
        <v>43</v>
      </c>
      <c r="W27" s="135" t="s">
        <v>737</v>
      </c>
      <c r="X27" s="135" t="s">
        <v>738</v>
      </c>
      <c r="Y27" s="152" t="s">
        <v>739</v>
      </c>
      <c r="Z27" s="115" t="s">
        <v>695</v>
      </c>
      <c r="AA27" s="148" t="s">
        <v>726</v>
      </c>
      <c r="AB27" s="148" t="s">
        <v>727</v>
      </c>
      <c r="AE27" s="27"/>
    </row>
    <row r="28" spans="3:31" ht="129.75" customHeight="1">
      <c r="E28" s="12">
        <f t="shared" si="0"/>
        <v>20</v>
      </c>
      <c r="F28" s="118" t="str">
        <f t="shared" si="1"/>
        <v>新規</v>
      </c>
      <c r="G28" s="118" t="str">
        <f t="shared" si="2"/>
        <v>23013</v>
      </c>
      <c r="H28" s="60">
        <v>23</v>
      </c>
      <c r="I28" s="61" t="s">
        <v>361</v>
      </c>
      <c r="J28" s="119" t="s">
        <v>534</v>
      </c>
      <c r="K28" s="129" t="s">
        <v>584</v>
      </c>
      <c r="L28" s="127" t="s">
        <v>582</v>
      </c>
      <c r="M28" s="64" t="s">
        <v>571</v>
      </c>
      <c r="N28" s="62">
        <v>11</v>
      </c>
      <c r="O28" s="62"/>
      <c r="P28" s="53">
        <v>20</v>
      </c>
      <c r="Q28" s="59" t="str">
        <f t="shared" si="3"/>
        <v>新規</v>
      </c>
      <c r="R28" s="6">
        <v>7</v>
      </c>
      <c r="S28" s="95" t="s">
        <v>253</v>
      </c>
      <c r="T28" s="94" t="s">
        <v>0</v>
      </c>
      <c r="U28" s="94" t="s">
        <v>86</v>
      </c>
      <c r="V28" s="102" t="s">
        <v>43</v>
      </c>
      <c r="W28" s="82"/>
      <c r="X28" s="82"/>
      <c r="Y28" s="132" t="s">
        <v>681</v>
      </c>
      <c r="Z28" s="115" t="s">
        <v>638</v>
      </c>
      <c r="AA28" s="136" t="s">
        <v>277</v>
      </c>
      <c r="AB28" s="136" t="s">
        <v>639</v>
      </c>
      <c r="AE28" s="27"/>
    </row>
    <row r="29" spans="3:31" s="58" customFormat="1" ht="318.75" customHeight="1">
      <c r="C29" s="78"/>
      <c r="E29" s="59">
        <f t="shared" si="0"/>
        <v>23</v>
      </c>
      <c r="F29" s="118" t="str">
        <f t="shared" si="1"/>
        <v>新規</v>
      </c>
      <c r="G29" s="118" t="str">
        <f t="shared" si="2"/>
        <v>20012</v>
      </c>
      <c r="H29" s="60" t="s">
        <v>75</v>
      </c>
      <c r="I29" s="61" t="s">
        <v>358</v>
      </c>
      <c r="J29" s="119" t="s">
        <v>535</v>
      </c>
      <c r="K29" s="85" t="s">
        <v>563</v>
      </c>
      <c r="L29" s="99" t="s">
        <v>616</v>
      </c>
      <c r="M29" s="64" t="s">
        <v>517</v>
      </c>
      <c r="N29" s="62" t="s">
        <v>360</v>
      </c>
      <c r="O29" s="62"/>
      <c r="P29" s="53">
        <v>23</v>
      </c>
      <c r="Q29" s="59" t="str">
        <f t="shared" si="3"/>
        <v>新規</v>
      </c>
      <c r="R29" s="44">
        <v>2</v>
      </c>
      <c r="S29" s="100" t="s">
        <v>419</v>
      </c>
      <c r="T29" s="106" t="s">
        <v>143</v>
      </c>
      <c r="U29" s="106" t="s">
        <v>125</v>
      </c>
      <c r="V29" s="96" t="s">
        <v>43</v>
      </c>
      <c r="W29" s="86" t="s">
        <v>46</v>
      </c>
      <c r="X29" s="86" t="s">
        <v>46</v>
      </c>
      <c r="Y29" s="123" t="s">
        <v>728</v>
      </c>
      <c r="Z29" s="117" t="s">
        <v>729</v>
      </c>
      <c r="AA29" s="151" t="s">
        <v>705</v>
      </c>
      <c r="AB29" s="151" t="s">
        <v>706</v>
      </c>
      <c r="AC29" s="66"/>
      <c r="AD29" s="66"/>
      <c r="AE29" s="66"/>
    </row>
    <row r="30" spans="3:31" ht="344.25" customHeight="1">
      <c r="E30" s="12">
        <f t="shared" si="0"/>
        <v>20</v>
      </c>
      <c r="F30" s="118" t="str">
        <f t="shared" si="1"/>
        <v>新規</v>
      </c>
      <c r="G30" s="118" t="str">
        <f t="shared" si="2"/>
        <v>23011</v>
      </c>
      <c r="H30" s="60">
        <v>23</v>
      </c>
      <c r="I30" s="61" t="s">
        <v>113</v>
      </c>
      <c r="J30" s="119" t="s">
        <v>535</v>
      </c>
      <c r="K30" s="117" t="s">
        <v>513</v>
      </c>
      <c r="L30" s="127" t="s">
        <v>583</v>
      </c>
      <c r="M30" s="64"/>
      <c r="N30" s="62" t="s">
        <v>548</v>
      </c>
      <c r="O30" s="62"/>
      <c r="P30" s="53">
        <v>20</v>
      </c>
      <c r="Q30" s="59" t="str">
        <f t="shared" si="3"/>
        <v>新規</v>
      </c>
      <c r="R30" s="6">
        <v>7</v>
      </c>
      <c r="S30" s="95" t="s">
        <v>253</v>
      </c>
      <c r="T30" s="94" t="s">
        <v>0</v>
      </c>
      <c r="U30" s="94" t="s">
        <v>86</v>
      </c>
      <c r="V30" s="102" t="s">
        <v>43</v>
      </c>
      <c r="W30" s="135" t="s">
        <v>46</v>
      </c>
      <c r="X30" s="135" t="s">
        <v>46</v>
      </c>
      <c r="Y30" s="132" t="s">
        <v>713</v>
      </c>
      <c r="Z30" s="115" t="s">
        <v>607</v>
      </c>
      <c r="AA30" s="148" t="s">
        <v>682</v>
      </c>
      <c r="AB30" s="148" t="s">
        <v>683</v>
      </c>
    </row>
    <row r="31" spans="3:31" ht="276" customHeight="1">
      <c r="E31" s="12">
        <f t="shared" si="0"/>
        <v>20</v>
      </c>
      <c r="F31" s="118" t="str">
        <f t="shared" si="1"/>
        <v>新規</v>
      </c>
      <c r="G31" s="118" t="str">
        <f t="shared" si="2"/>
        <v>23015</v>
      </c>
      <c r="H31" s="60">
        <v>23</v>
      </c>
      <c r="I31" s="61" t="s">
        <v>225</v>
      </c>
      <c r="J31" s="119" t="s">
        <v>535</v>
      </c>
      <c r="K31" s="117" t="s">
        <v>496</v>
      </c>
      <c r="L31" s="127" t="s">
        <v>582</v>
      </c>
      <c r="M31" s="45"/>
      <c r="N31" s="62" t="s">
        <v>549</v>
      </c>
      <c r="O31" s="62"/>
      <c r="P31" s="53">
        <v>20</v>
      </c>
      <c r="Q31" s="59" t="str">
        <f t="shared" si="3"/>
        <v>新規</v>
      </c>
      <c r="R31" s="6">
        <v>8</v>
      </c>
      <c r="S31" s="95" t="s">
        <v>494</v>
      </c>
      <c r="T31" s="94" t="s">
        <v>41</v>
      </c>
      <c r="U31" s="94" t="s">
        <v>492</v>
      </c>
      <c r="V31" s="102" t="s">
        <v>43</v>
      </c>
      <c r="W31" s="135" t="s">
        <v>44</v>
      </c>
      <c r="X31" s="135" t="s">
        <v>44</v>
      </c>
      <c r="Y31" s="132" t="s">
        <v>740</v>
      </c>
      <c r="Z31" s="129" t="s">
        <v>707</v>
      </c>
      <c r="AA31" s="148" t="s">
        <v>708</v>
      </c>
      <c r="AB31" s="148" t="s">
        <v>709</v>
      </c>
    </row>
    <row r="32" spans="3:31" ht="409.5" customHeight="1">
      <c r="E32" s="12">
        <f t="shared" si="0"/>
        <v>20</v>
      </c>
      <c r="F32" s="118" t="str">
        <f t="shared" si="1"/>
        <v>新規</v>
      </c>
      <c r="G32" s="118" t="str">
        <f t="shared" si="2"/>
        <v>23004</v>
      </c>
      <c r="H32" s="60">
        <v>23</v>
      </c>
      <c r="I32" s="61" t="s">
        <v>429</v>
      </c>
      <c r="J32" s="130" t="s">
        <v>536</v>
      </c>
      <c r="K32" s="129" t="s">
        <v>585</v>
      </c>
      <c r="L32" s="127" t="s">
        <v>583</v>
      </c>
      <c r="M32" s="45"/>
      <c r="N32" s="62" t="s">
        <v>157</v>
      </c>
      <c r="O32" s="62"/>
      <c r="P32" s="53">
        <v>20</v>
      </c>
      <c r="Q32" s="59" t="str">
        <f t="shared" si="3"/>
        <v>新規</v>
      </c>
      <c r="R32" s="6">
        <v>3</v>
      </c>
      <c r="S32" s="95" t="s">
        <v>187</v>
      </c>
      <c r="T32" s="94" t="s">
        <v>541</v>
      </c>
      <c r="U32" s="94" t="s">
        <v>158</v>
      </c>
      <c r="V32" s="102" t="s">
        <v>43</v>
      </c>
      <c r="W32" s="135" t="s">
        <v>47</v>
      </c>
      <c r="X32" s="135" t="s">
        <v>47</v>
      </c>
      <c r="Y32" s="153" t="s">
        <v>741</v>
      </c>
      <c r="Z32" s="115" t="s">
        <v>651</v>
      </c>
      <c r="AA32" s="137" t="s">
        <v>733</v>
      </c>
      <c r="AB32" s="149" t="s">
        <v>734</v>
      </c>
    </row>
    <row r="33" spans="1:28" ht="162.75" customHeight="1">
      <c r="E33" s="12">
        <f t="shared" si="0"/>
        <v>20</v>
      </c>
      <c r="F33" s="118" t="str">
        <f t="shared" si="1"/>
        <v>新規</v>
      </c>
      <c r="G33" s="118" t="str">
        <f t="shared" si="2"/>
        <v>23005</v>
      </c>
      <c r="H33" s="60">
        <v>23</v>
      </c>
      <c r="I33" s="61" t="s">
        <v>66</v>
      </c>
      <c r="J33" s="119" t="s">
        <v>537</v>
      </c>
      <c r="K33" s="117" t="s">
        <v>508</v>
      </c>
      <c r="L33" s="127" t="s">
        <v>582</v>
      </c>
      <c r="M33" s="45"/>
      <c r="N33" s="62" t="s">
        <v>157</v>
      </c>
      <c r="O33" s="62"/>
      <c r="P33" s="53">
        <v>20</v>
      </c>
      <c r="Q33" s="59" t="str">
        <f t="shared" si="3"/>
        <v>新規</v>
      </c>
      <c r="R33" s="6">
        <v>3</v>
      </c>
      <c r="S33" s="95" t="s">
        <v>564</v>
      </c>
      <c r="T33" s="94" t="s">
        <v>541</v>
      </c>
      <c r="U33" s="94" t="s">
        <v>158</v>
      </c>
      <c r="V33" s="102" t="s">
        <v>43</v>
      </c>
      <c r="W33" s="135" t="s">
        <v>64</v>
      </c>
      <c r="X33" s="135" t="s">
        <v>44</v>
      </c>
      <c r="Y33" s="79" t="s">
        <v>714</v>
      </c>
      <c r="Z33" s="115" t="s">
        <v>59</v>
      </c>
      <c r="AA33" s="136" t="s">
        <v>60</v>
      </c>
      <c r="AB33" s="136" t="s">
        <v>715</v>
      </c>
    </row>
    <row r="34" spans="1:28" ht="47.25" hidden="1" customHeight="1">
      <c r="E34" s="67">
        <f t="shared" ref="E34:E65" si="4">+P34</f>
        <v>43</v>
      </c>
      <c r="F34" s="67" t="str">
        <f t="shared" ref="F34:F65" si="5">VLOOKUP(E34,B$1:C$16,2)</f>
        <v>削除</v>
      </c>
      <c r="G34" s="67" t="str">
        <f t="shared" ref="G34:G65" si="6">H34&amp;I34</f>
        <v>20050</v>
      </c>
      <c r="H34" s="13" t="s">
        <v>75</v>
      </c>
      <c r="I34" s="14" t="s">
        <v>232</v>
      </c>
      <c r="J34" s="74" t="s">
        <v>212</v>
      </c>
      <c r="K34" s="69" t="s">
        <v>233</v>
      </c>
      <c r="L34" s="69" t="s">
        <v>460</v>
      </c>
      <c r="M34" s="73" t="s">
        <v>502</v>
      </c>
      <c r="N34" s="71">
        <v>11</v>
      </c>
      <c r="O34" s="71"/>
      <c r="P34" s="72">
        <v>43</v>
      </c>
      <c r="Q34" s="67" t="str">
        <f t="shared" ref="Q34:Q65" si="7">VLOOKUP(P34,B$1:C$16,2)</f>
        <v>削除</v>
      </c>
      <c r="R34" s="6">
        <v>1</v>
      </c>
      <c r="S34" s="16" t="s">
        <v>203</v>
      </c>
      <c r="T34" s="6" t="s">
        <v>143</v>
      </c>
      <c r="U34" s="6" t="s">
        <v>172</v>
      </c>
      <c r="V34" s="6"/>
      <c r="W34" s="6" t="s">
        <v>47</v>
      </c>
      <c r="X34" s="6" t="s">
        <v>64</v>
      </c>
      <c r="Y34" s="23" t="s">
        <v>234</v>
      </c>
      <c r="Z34" s="19" t="s">
        <v>235</v>
      </c>
      <c r="AA34" s="6" t="s">
        <v>236</v>
      </c>
      <c r="AB34" s="6" t="s">
        <v>237</v>
      </c>
    </row>
    <row r="35" spans="1:28" s="145" customFormat="1" ht="102.75" customHeight="1">
      <c r="A35" s="9"/>
      <c r="B35" s="9"/>
      <c r="C35" s="43"/>
      <c r="D35" s="9"/>
      <c r="E35" s="12">
        <f t="shared" si="4"/>
        <v>20</v>
      </c>
      <c r="F35" s="118" t="str">
        <f t="shared" si="5"/>
        <v>新規</v>
      </c>
      <c r="G35" s="118" t="str">
        <f t="shared" si="6"/>
        <v>23007</v>
      </c>
      <c r="H35" s="138">
        <v>23</v>
      </c>
      <c r="I35" s="139" t="s">
        <v>69</v>
      </c>
      <c r="J35" s="119" t="s">
        <v>538</v>
      </c>
      <c r="K35" s="117" t="s">
        <v>497</v>
      </c>
      <c r="L35" s="127" t="s">
        <v>578</v>
      </c>
      <c r="M35" s="140"/>
      <c r="N35" s="141" t="s">
        <v>117</v>
      </c>
      <c r="O35" s="141"/>
      <c r="P35" s="142">
        <v>20</v>
      </c>
      <c r="Q35" s="143" t="str">
        <f t="shared" si="7"/>
        <v>新規</v>
      </c>
      <c r="R35" s="144">
        <v>5</v>
      </c>
      <c r="S35" s="100" t="s">
        <v>575</v>
      </c>
      <c r="T35" s="106" t="s">
        <v>541</v>
      </c>
      <c r="U35" s="106" t="s">
        <v>573</v>
      </c>
      <c r="V35" s="96" t="s">
        <v>43</v>
      </c>
      <c r="W35" s="86" t="s">
        <v>46</v>
      </c>
      <c r="X35" s="86" t="s">
        <v>44</v>
      </c>
      <c r="Y35" s="129" t="s">
        <v>667</v>
      </c>
      <c r="Z35" s="117" t="s">
        <v>664</v>
      </c>
      <c r="AA35" s="150" t="s">
        <v>665</v>
      </c>
      <c r="AB35" s="150" t="s">
        <v>666</v>
      </c>
    </row>
    <row r="36" spans="1:28" ht="144.75" customHeight="1">
      <c r="E36" s="12">
        <f t="shared" si="4"/>
        <v>20</v>
      </c>
      <c r="F36" s="118" t="str">
        <f t="shared" si="5"/>
        <v>新規</v>
      </c>
      <c r="G36" s="118" t="str">
        <f t="shared" si="6"/>
        <v>23009</v>
      </c>
      <c r="H36" s="60">
        <v>23</v>
      </c>
      <c r="I36" s="61" t="s">
        <v>390</v>
      </c>
      <c r="J36" s="119" t="s">
        <v>539</v>
      </c>
      <c r="K36" s="117" t="s">
        <v>499</v>
      </c>
      <c r="L36" s="127" t="s">
        <v>579</v>
      </c>
      <c r="M36" s="45"/>
      <c r="N36" s="62" t="s">
        <v>550</v>
      </c>
      <c r="O36" s="62"/>
      <c r="P36" s="53">
        <v>20</v>
      </c>
      <c r="Q36" s="59" t="str">
        <f t="shared" si="7"/>
        <v>新規</v>
      </c>
      <c r="R36" s="6">
        <v>5</v>
      </c>
      <c r="S36" s="107" t="s">
        <v>574</v>
      </c>
      <c r="T36" s="94" t="s">
        <v>41</v>
      </c>
      <c r="U36" s="94" t="s">
        <v>573</v>
      </c>
      <c r="V36" s="102" t="s">
        <v>43</v>
      </c>
      <c r="W36" s="135" t="s">
        <v>46</v>
      </c>
      <c r="X36" s="135" t="s">
        <v>46</v>
      </c>
      <c r="Y36" s="132" t="s">
        <v>669</v>
      </c>
      <c r="Z36" s="115" t="s">
        <v>603</v>
      </c>
      <c r="AA36" s="136" t="s">
        <v>670</v>
      </c>
      <c r="AB36" s="136" t="s">
        <v>671</v>
      </c>
    </row>
    <row r="37" spans="1:28" ht="171" customHeight="1">
      <c r="E37" s="12">
        <f t="shared" si="4"/>
        <v>20</v>
      </c>
      <c r="F37" s="118" t="str">
        <f t="shared" si="5"/>
        <v>新規</v>
      </c>
      <c r="G37" s="118" t="str">
        <f t="shared" si="6"/>
        <v>23016</v>
      </c>
      <c r="H37" s="60">
        <v>23</v>
      </c>
      <c r="I37" s="61" t="s">
        <v>153</v>
      </c>
      <c r="J37" s="114" t="s">
        <v>566</v>
      </c>
      <c r="K37" s="117" t="s">
        <v>554</v>
      </c>
      <c r="L37" s="127" t="s">
        <v>580</v>
      </c>
      <c r="M37" s="45"/>
      <c r="N37" s="44" t="s">
        <v>117</v>
      </c>
      <c r="O37" s="62"/>
      <c r="P37" s="53">
        <v>20</v>
      </c>
      <c r="Q37" s="59" t="str">
        <f t="shared" si="7"/>
        <v>新規</v>
      </c>
      <c r="R37" s="6">
        <v>9</v>
      </c>
      <c r="S37" s="95" t="s">
        <v>528</v>
      </c>
      <c r="T37" s="94" t="s">
        <v>41</v>
      </c>
      <c r="U37" s="94" t="s">
        <v>125</v>
      </c>
      <c r="V37" s="102" t="s">
        <v>43</v>
      </c>
      <c r="W37" s="135" t="s">
        <v>64</v>
      </c>
      <c r="X37" s="135" t="s">
        <v>64</v>
      </c>
      <c r="Y37" s="132" t="s">
        <v>618</v>
      </c>
      <c r="Z37" s="115" t="s">
        <v>608</v>
      </c>
      <c r="AA37" s="136" t="s">
        <v>60</v>
      </c>
      <c r="AB37" s="136" t="s">
        <v>617</v>
      </c>
    </row>
    <row r="38" spans="1:28" ht="183.75" customHeight="1">
      <c r="E38" s="12">
        <f t="shared" si="4"/>
        <v>20</v>
      </c>
      <c r="F38" s="118" t="str">
        <f t="shared" si="5"/>
        <v>新規</v>
      </c>
      <c r="G38" s="118" t="str">
        <f t="shared" si="6"/>
        <v>23019</v>
      </c>
      <c r="H38" s="60">
        <v>23</v>
      </c>
      <c r="I38" s="61" t="s">
        <v>565</v>
      </c>
      <c r="J38" s="114" t="s">
        <v>566</v>
      </c>
      <c r="K38" s="117" t="s">
        <v>567</v>
      </c>
      <c r="L38" s="127" t="s">
        <v>582</v>
      </c>
      <c r="M38" s="64" t="s">
        <v>561</v>
      </c>
      <c r="N38" s="62">
        <v>20</v>
      </c>
      <c r="O38" s="62"/>
      <c r="P38" s="53">
        <v>20</v>
      </c>
      <c r="Q38" s="59" t="str">
        <f t="shared" si="7"/>
        <v>新規</v>
      </c>
      <c r="R38" s="6">
        <v>10</v>
      </c>
      <c r="S38" s="95" t="s">
        <v>40</v>
      </c>
      <c r="T38" s="94" t="s">
        <v>0</v>
      </c>
      <c r="U38" s="94" t="s">
        <v>570</v>
      </c>
      <c r="V38" s="102" t="s">
        <v>43</v>
      </c>
      <c r="W38" s="135" t="s">
        <v>44</v>
      </c>
      <c r="X38" s="135" t="s">
        <v>44</v>
      </c>
      <c r="Y38" s="132" t="s">
        <v>620</v>
      </c>
      <c r="Z38" s="115" t="s">
        <v>608</v>
      </c>
      <c r="AA38" s="136" t="s">
        <v>60</v>
      </c>
      <c r="AB38" s="136" t="s">
        <v>619</v>
      </c>
    </row>
    <row r="39" spans="1:28" ht="73.5" customHeight="1">
      <c r="E39" s="12">
        <f t="shared" si="4"/>
        <v>33</v>
      </c>
      <c r="F39" s="113" t="str">
        <f t="shared" si="5"/>
        <v>継続</v>
      </c>
      <c r="G39" s="113" t="str">
        <f t="shared" si="6"/>
        <v>20033</v>
      </c>
      <c r="H39" s="13" t="s">
        <v>75</v>
      </c>
      <c r="I39" s="14" t="s">
        <v>168</v>
      </c>
      <c r="J39" s="114" t="s">
        <v>169</v>
      </c>
      <c r="K39" s="84" t="s">
        <v>170</v>
      </c>
      <c r="L39" s="93" t="s">
        <v>453</v>
      </c>
      <c r="M39" s="17"/>
      <c r="N39" s="18">
        <v>11</v>
      </c>
      <c r="O39" s="18"/>
      <c r="P39" s="29">
        <v>33</v>
      </c>
      <c r="Q39" s="12" t="str">
        <f t="shared" si="7"/>
        <v>継続</v>
      </c>
      <c r="R39" s="6">
        <v>4</v>
      </c>
      <c r="S39" s="95" t="s">
        <v>171</v>
      </c>
      <c r="T39" s="94" t="s">
        <v>41</v>
      </c>
      <c r="U39" s="94" t="s">
        <v>492</v>
      </c>
      <c r="V39" s="109"/>
      <c r="W39" s="81" t="s">
        <v>144</v>
      </c>
      <c r="X39" s="81" t="s">
        <v>144</v>
      </c>
      <c r="Y39" s="132" t="s">
        <v>625</v>
      </c>
      <c r="Z39" s="88" t="s">
        <v>173</v>
      </c>
      <c r="AA39" s="81" t="s">
        <v>174</v>
      </c>
      <c r="AB39" s="81" t="s">
        <v>175</v>
      </c>
    </row>
    <row r="40" spans="1:28" ht="47.25" customHeight="1">
      <c r="E40" s="12">
        <f t="shared" si="4"/>
        <v>33</v>
      </c>
      <c r="F40" s="113" t="str">
        <f t="shared" si="5"/>
        <v>継続</v>
      </c>
      <c r="G40" s="113" t="str">
        <f t="shared" si="6"/>
        <v>20034</v>
      </c>
      <c r="H40" s="13" t="s">
        <v>75</v>
      </c>
      <c r="I40" s="14" t="s">
        <v>176</v>
      </c>
      <c r="J40" s="114" t="s">
        <v>169</v>
      </c>
      <c r="K40" s="84" t="s">
        <v>177</v>
      </c>
      <c r="L40" s="93" t="s">
        <v>452</v>
      </c>
      <c r="M40" s="17"/>
      <c r="N40" s="18" t="s">
        <v>178</v>
      </c>
      <c r="O40" s="18"/>
      <c r="P40" s="29">
        <v>33</v>
      </c>
      <c r="Q40" s="12" t="str">
        <f t="shared" si="7"/>
        <v>継続</v>
      </c>
      <c r="R40" s="6">
        <v>4</v>
      </c>
      <c r="S40" s="95" t="s">
        <v>179</v>
      </c>
      <c r="T40" s="94" t="s">
        <v>41</v>
      </c>
      <c r="U40" s="94" t="s">
        <v>492</v>
      </c>
      <c r="V40" s="109"/>
      <c r="W40" s="81" t="s">
        <v>47</v>
      </c>
      <c r="X40" s="81" t="s">
        <v>47</v>
      </c>
      <c r="Y40" s="121" t="s">
        <v>180</v>
      </c>
      <c r="Z40" s="88" t="s">
        <v>181</v>
      </c>
      <c r="AA40" s="137" t="s">
        <v>660</v>
      </c>
      <c r="AB40" s="137" t="s">
        <v>662</v>
      </c>
    </row>
    <row r="41" spans="1:28" ht="172.5" customHeight="1">
      <c r="E41" s="12">
        <f t="shared" si="4"/>
        <v>33</v>
      </c>
      <c r="F41" s="113" t="str">
        <f t="shared" si="5"/>
        <v>継続</v>
      </c>
      <c r="G41" s="118" t="str">
        <f t="shared" si="6"/>
        <v>20035</v>
      </c>
      <c r="H41" s="60" t="s">
        <v>75</v>
      </c>
      <c r="I41" s="61" t="s">
        <v>182</v>
      </c>
      <c r="J41" s="119" t="s">
        <v>169</v>
      </c>
      <c r="K41" s="85" t="s">
        <v>183</v>
      </c>
      <c r="L41" s="99" t="s">
        <v>184</v>
      </c>
      <c r="M41" s="50"/>
      <c r="N41" s="62" t="s">
        <v>178</v>
      </c>
      <c r="O41" s="62"/>
      <c r="P41" s="53">
        <v>33</v>
      </c>
      <c r="Q41" s="59" t="str">
        <f t="shared" si="7"/>
        <v>継続</v>
      </c>
      <c r="R41" s="6">
        <v>4</v>
      </c>
      <c r="S41" s="95" t="s">
        <v>171</v>
      </c>
      <c r="T41" s="94" t="s">
        <v>41</v>
      </c>
      <c r="U41" s="94" t="s">
        <v>492</v>
      </c>
      <c r="V41" s="109"/>
      <c r="W41" s="81" t="s">
        <v>47</v>
      </c>
      <c r="X41" s="81" t="s">
        <v>47</v>
      </c>
      <c r="Y41" s="132" t="s">
        <v>659</v>
      </c>
      <c r="Z41" s="88" t="s">
        <v>181</v>
      </c>
      <c r="AA41" s="137" t="s">
        <v>660</v>
      </c>
      <c r="AB41" s="137" t="s">
        <v>663</v>
      </c>
    </row>
    <row r="42" spans="1:28" ht="355.5" customHeight="1">
      <c r="E42" s="12">
        <f t="shared" si="4"/>
        <v>33</v>
      </c>
      <c r="F42" s="125" t="str">
        <f t="shared" si="5"/>
        <v>継続</v>
      </c>
      <c r="G42" s="113" t="str">
        <f t="shared" si="6"/>
        <v>20036</v>
      </c>
      <c r="H42" s="7" t="s">
        <v>75</v>
      </c>
      <c r="I42" s="8" t="s">
        <v>448</v>
      </c>
      <c r="J42" s="126" t="s">
        <v>449</v>
      </c>
      <c r="K42" s="87" t="s">
        <v>545</v>
      </c>
      <c r="L42" s="108" t="s">
        <v>459</v>
      </c>
      <c r="M42" s="48"/>
      <c r="N42" s="35">
        <v>11</v>
      </c>
      <c r="O42" s="7"/>
      <c r="P42" s="54">
        <v>33</v>
      </c>
      <c r="Q42" s="32" t="str">
        <f t="shared" si="7"/>
        <v>継続</v>
      </c>
      <c r="R42" s="7">
        <v>4</v>
      </c>
      <c r="S42" s="107" t="s">
        <v>179</v>
      </c>
      <c r="T42" s="98" t="s">
        <v>41</v>
      </c>
      <c r="U42" s="94" t="s">
        <v>492</v>
      </c>
      <c r="V42" s="102"/>
      <c r="W42" s="82" t="s">
        <v>144</v>
      </c>
      <c r="X42" s="82" t="s">
        <v>144</v>
      </c>
      <c r="Y42" s="132" t="s">
        <v>661</v>
      </c>
      <c r="Z42" s="88" t="s">
        <v>181</v>
      </c>
      <c r="AA42" s="137" t="s">
        <v>660</v>
      </c>
      <c r="AB42" s="137" t="s">
        <v>662</v>
      </c>
    </row>
    <row r="43" spans="1:28" ht="47.25" customHeight="1">
      <c r="E43" s="12">
        <f t="shared" si="4"/>
        <v>33</v>
      </c>
      <c r="F43" s="113" t="str">
        <f t="shared" si="5"/>
        <v>継続</v>
      </c>
      <c r="G43" s="113" t="str">
        <f t="shared" si="6"/>
        <v>20038</v>
      </c>
      <c r="H43" s="13" t="s">
        <v>75</v>
      </c>
      <c r="I43" s="14" t="s">
        <v>185</v>
      </c>
      <c r="J43" s="114" t="s">
        <v>169</v>
      </c>
      <c r="K43" s="84" t="s">
        <v>186</v>
      </c>
      <c r="L43" s="93"/>
      <c r="M43" s="23"/>
      <c r="N43" s="18" t="s">
        <v>178</v>
      </c>
      <c r="O43" s="18"/>
      <c r="P43" s="29">
        <v>33</v>
      </c>
      <c r="Q43" s="12" t="str">
        <f t="shared" si="7"/>
        <v>継続</v>
      </c>
      <c r="R43" s="6">
        <v>3</v>
      </c>
      <c r="S43" s="95" t="s">
        <v>187</v>
      </c>
      <c r="T43" s="94" t="s">
        <v>41</v>
      </c>
      <c r="U43" s="101" t="s">
        <v>158</v>
      </c>
      <c r="V43" s="109"/>
      <c r="W43" s="81" t="s">
        <v>144</v>
      </c>
      <c r="X43" s="81" t="s">
        <v>144</v>
      </c>
      <c r="Y43" s="121" t="s">
        <v>188</v>
      </c>
      <c r="Z43" s="88" t="s">
        <v>189</v>
      </c>
      <c r="AA43" s="81" t="s">
        <v>190</v>
      </c>
      <c r="AB43" s="81" t="s">
        <v>191</v>
      </c>
    </row>
    <row r="44" spans="1:28" ht="47.25" hidden="1" customHeight="1">
      <c r="E44" s="67">
        <f t="shared" si="4"/>
        <v>43</v>
      </c>
      <c r="F44" s="67" t="str">
        <f t="shared" si="5"/>
        <v>削除</v>
      </c>
      <c r="G44" s="67" t="str">
        <f t="shared" si="6"/>
        <v>20050</v>
      </c>
      <c r="H44" s="13" t="s">
        <v>75</v>
      </c>
      <c r="I44" s="14" t="s">
        <v>232</v>
      </c>
      <c r="J44" s="74" t="s">
        <v>212</v>
      </c>
      <c r="K44" s="69" t="s">
        <v>240</v>
      </c>
      <c r="L44" s="69"/>
      <c r="M44" s="73" t="s">
        <v>502</v>
      </c>
      <c r="N44" s="71">
        <v>11</v>
      </c>
      <c r="O44" s="71"/>
      <c r="P44" s="72">
        <v>43</v>
      </c>
      <c r="Q44" s="67" t="str">
        <f t="shared" si="7"/>
        <v>削除</v>
      </c>
      <c r="R44" s="6">
        <v>1</v>
      </c>
      <c r="S44" s="16" t="s">
        <v>203</v>
      </c>
      <c r="T44" s="6" t="s">
        <v>143</v>
      </c>
      <c r="U44" s="6" t="s">
        <v>172</v>
      </c>
      <c r="V44" s="6"/>
      <c r="W44" s="6" t="s">
        <v>47</v>
      </c>
      <c r="X44" s="6" t="s">
        <v>64</v>
      </c>
      <c r="Y44" s="23" t="s">
        <v>241</v>
      </c>
      <c r="Z44" s="19" t="s">
        <v>242</v>
      </c>
      <c r="AA44" s="24" t="s">
        <v>92</v>
      </c>
      <c r="AB44" s="24" t="s">
        <v>93</v>
      </c>
    </row>
    <row r="45" spans="1:28" ht="47.25" customHeight="1">
      <c r="E45" s="12">
        <f t="shared" si="4"/>
        <v>33</v>
      </c>
      <c r="F45" s="113" t="str">
        <f t="shared" si="5"/>
        <v>継続</v>
      </c>
      <c r="G45" s="118" t="str">
        <f t="shared" si="6"/>
        <v>20043</v>
      </c>
      <c r="H45" s="60" t="s">
        <v>75</v>
      </c>
      <c r="I45" s="61" t="s">
        <v>192</v>
      </c>
      <c r="J45" s="119" t="s">
        <v>169</v>
      </c>
      <c r="K45" s="85" t="s">
        <v>193</v>
      </c>
      <c r="L45" s="99" t="s">
        <v>456</v>
      </c>
      <c r="M45" s="45"/>
      <c r="N45" s="62">
        <v>11</v>
      </c>
      <c r="O45" s="62"/>
      <c r="P45" s="53">
        <v>33</v>
      </c>
      <c r="Q45" s="59" t="str">
        <f t="shared" si="7"/>
        <v>継続</v>
      </c>
      <c r="R45" s="6">
        <v>10</v>
      </c>
      <c r="S45" s="95" t="s">
        <v>40</v>
      </c>
      <c r="T45" s="101" t="s">
        <v>194</v>
      </c>
      <c r="U45" s="103" t="s">
        <v>42</v>
      </c>
      <c r="V45" s="109"/>
      <c r="W45" s="81" t="s">
        <v>64</v>
      </c>
      <c r="X45" s="81" t="s">
        <v>47</v>
      </c>
      <c r="Y45" s="121" t="s">
        <v>195</v>
      </c>
      <c r="Z45" s="88" t="s">
        <v>196</v>
      </c>
      <c r="AA45" s="122" t="s">
        <v>197</v>
      </c>
      <c r="AB45" s="122" t="s">
        <v>56</v>
      </c>
    </row>
    <row r="46" spans="1:28" ht="47.25" customHeight="1">
      <c r="E46" s="12">
        <f t="shared" si="4"/>
        <v>33</v>
      </c>
      <c r="F46" s="113" t="str">
        <f t="shared" si="5"/>
        <v>継続</v>
      </c>
      <c r="G46" s="113" t="str">
        <f t="shared" si="6"/>
        <v>20046</v>
      </c>
      <c r="H46" s="13" t="s">
        <v>75</v>
      </c>
      <c r="I46" s="14" t="s">
        <v>198</v>
      </c>
      <c r="J46" s="114" t="s">
        <v>169</v>
      </c>
      <c r="K46" s="114" t="s">
        <v>199</v>
      </c>
      <c r="L46" s="93" t="s">
        <v>455</v>
      </c>
      <c r="M46" s="23"/>
      <c r="N46" s="18">
        <v>11</v>
      </c>
      <c r="O46" s="18"/>
      <c r="P46" s="29">
        <v>33</v>
      </c>
      <c r="Q46" s="12" t="str">
        <f t="shared" si="7"/>
        <v>継続</v>
      </c>
      <c r="R46" s="6">
        <v>10</v>
      </c>
      <c r="S46" s="95" t="s">
        <v>40</v>
      </c>
      <c r="T46" s="94" t="s">
        <v>40</v>
      </c>
      <c r="U46" s="103" t="s">
        <v>42</v>
      </c>
      <c r="V46" s="109"/>
      <c r="W46" s="81" t="s">
        <v>47</v>
      </c>
      <c r="X46" s="81" t="s">
        <v>64</v>
      </c>
      <c r="Y46" s="121" t="s">
        <v>200</v>
      </c>
      <c r="Z46" s="88" t="s">
        <v>196</v>
      </c>
      <c r="AA46" s="122" t="s">
        <v>201</v>
      </c>
      <c r="AB46" s="122" t="s">
        <v>56</v>
      </c>
    </row>
    <row r="47" spans="1:28" ht="173.25" customHeight="1">
      <c r="E47" s="59">
        <f t="shared" si="4"/>
        <v>33</v>
      </c>
      <c r="F47" s="118" t="str">
        <f t="shared" si="5"/>
        <v>継続</v>
      </c>
      <c r="G47" s="118" t="str">
        <f t="shared" si="6"/>
        <v>20052</v>
      </c>
      <c r="H47" s="60" t="s">
        <v>75</v>
      </c>
      <c r="I47" s="61" t="s">
        <v>202</v>
      </c>
      <c r="J47" s="119" t="s">
        <v>169</v>
      </c>
      <c r="K47" s="85" t="s">
        <v>530</v>
      </c>
      <c r="L47" s="99" t="s">
        <v>454</v>
      </c>
      <c r="M47" s="64" t="s">
        <v>525</v>
      </c>
      <c r="N47" s="62">
        <v>11</v>
      </c>
      <c r="O47" s="62"/>
      <c r="P47" s="53">
        <v>33</v>
      </c>
      <c r="Q47" s="59" t="str">
        <f t="shared" si="7"/>
        <v>継続</v>
      </c>
      <c r="R47" s="6">
        <v>1</v>
      </c>
      <c r="S47" s="95" t="s">
        <v>203</v>
      </c>
      <c r="T47" s="94" t="s">
        <v>41</v>
      </c>
      <c r="U47" s="103" t="s">
        <v>172</v>
      </c>
      <c r="V47" s="109" t="s">
        <v>43</v>
      </c>
      <c r="W47" s="81" t="s">
        <v>47</v>
      </c>
      <c r="X47" s="81" t="s">
        <v>47</v>
      </c>
      <c r="Y47" s="132" t="s">
        <v>658</v>
      </c>
      <c r="Z47" s="88" t="s">
        <v>204</v>
      </c>
      <c r="AA47" s="122" t="s">
        <v>205</v>
      </c>
      <c r="AB47" s="122" t="s">
        <v>56</v>
      </c>
    </row>
    <row r="48" spans="1:28" ht="47.25" hidden="1" customHeight="1">
      <c r="E48" s="67">
        <f t="shared" si="4"/>
        <v>43</v>
      </c>
      <c r="F48" s="67" t="str">
        <f t="shared" si="5"/>
        <v>削除</v>
      </c>
      <c r="G48" s="67" t="str">
        <f t="shared" si="6"/>
        <v>20051</v>
      </c>
      <c r="H48" s="13" t="s">
        <v>75</v>
      </c>
      <c r="I48" s="14" t="s">
        <v>243</v>
      </c>
      <c r="J48" s="74" t="s">
        <v>212</v>
      </c>
      <c r="K48" s="68" t="s">
        <v>244</v>
      </c>
      <c r="L48" s="69" t="s">
        <v>245</v>
      </c>
      <c r="M48" s="73" t="s">
        <v>502</v>
      </c>
      <c r="N48" s="71">
        <v>11</v>
      </c>
      <c r="O48" s="71"/>
      <c r="P48" s="72">
        <v>43</v>
      </c>
      <c r="Q48" s="67" t="str">
        <f t="shared" si="7"/>
        <v>削除</v>
      </c>
      <c r="R48" s="6">
        <v>1</v>
      </c>
      <c r="S48" s="16" t="s">
        <v>203</v>
      </c>
      <c r="T48" s="6" t="s">
        <v>41</v>
      </c>
      <c r="U48" s="6" t="s">
        <v>172</v>
      </c>
      <c r="V48" s="6"/>
      <c r="W48" s="6" t="s">
        <v>47</v>
      </c>
      <c r="X48" s="6" t="s">
        <v>47</v>
      </c>
      <c r="Y48" s="23" t="s">
        <v>246</v>
      </c>
      <c r="Z48" s="19" t="s">
        <v>196</v>
      </c>
      <c r="AA48" s="24" t="s">
        <v>205</v>
      </c>
      <c r="AB48" s="24" t="s">
        <v>56</v>
      </c>
    </row>
    <row r="49" spans="5:28" ht="47.25" customHeight="1">
      <c r="E49" s="12">
        <f t="shared" si="4"/>
        <v>33</v>
      </c>
      <c r="F49" s="113" t="str">
        <f t="shared" si="5"/>
        <v>継続</v>
      </c>
      <c r="G49" s="113" t="str">
        <f t="shared" si="6"/>
        <v>20084</v>
      </c>
      <c r="H49" s="13" t="s">
        <v>75</v>
      </c>
      <c r="I49" s="14" t="s">
        <v>206</v>
      </c>
      <c r="J49" s="114" t="s">
        <v>169</v>
      </c>
      <c r="K49" s="84" t="s">
        <v>207</v>
      </c>
      <c r="L49" s="93" t="s">
        <v>457</v>
      </c>
      <c r="M49" s="23"/>
      <c r="N49" s="18">
        <v>11</v>
      </c>
      <c r="O49" s="18"/>
      <c r="P49" s="29">
        <v>33</v>
      </c>
      <c r="Q49" s="12" t="str">
        <f t="shared" si="7"/>
        <v>継続</v>
      </c>
      <c r="R49" s="6">
        <v>4</v>
      </c>
      <c r="S49" s="95" t="s">
        <v>208</v>
      </c>
      <c r="T49" s="94" t="s">
        <v>41</v>
      </c>
      <c r="U49" s="94" t="s">
        <v>492</v>
      </c>
      <c r="V49" s="109"/>
      <c r="W49" s="81" t="s">
        <v>47</v>
      </c>
      <c r="X49" s="81" t="s">
        <v>47</v>
      </c>
      <c r="Y49" s="121" t="s">
        <v>209</v>
      </c>
      <c r="Z49" s="88" t="s">
        <v>210</v>
      </c>
      <c r="AA49" s="122" t="s">
        <v>211</v>
      </c>
      <c r="AB49" s="122" t="s">
        <v>129</v>
      </c>
    </row>
    <row r="50" spans="5:28" ht="47.25" customHeight="1">
      <c r="E50" s="59">
        <f t="shared" si="4"/>
        <v>32</v>
      </c>
      <c r="F50" s="118" t="str">
        <f t="shared" si="5"/>
        <v>継続</v>
      </c>
      <c r="G50" s="118" t="str">
        <f t="shared" si="6"/>
        <v>21010</v>
      </c>
      <c r="H50" s="60" t="s">
        <v>34</v>
      </c>
      <c r="I50" s="61" t="s">
        <v>121</v>
      </c>
      <c r="J50" s="119" t="s">
        <v>169</v>
      </c>
      <c r="K50" s="119" t="s">
        <v>440</v>
      </c>
      <c r="L50" s="99"/>
      <c r="M50" s="45"/>
      <c r="N50" s="62" t="s">
        <v>117</v>
      </c>
      <c r="O50" s="62"/>
      <c r="P50" s="53">
        <v>32</v>
      </c>
      <c r="Q50" s="59" t="str">
        <f t="shared" si="7"/>
        <v>継続</v>
      </c>
      <c r="R50" s="44">
        <v>9</v>
      </c>
      <c r="S50" s="100" t="s">
        <v>122</v>
      </c>
      <c r="T50" s="106" t="s">
        <v>41</v>
      </c>
      <c r="U50" s="106" t="s">
        <v>125</v>
      </c>
      <c r="V50" s="96"/>
      <c r="W50" s="86" t="s">
        <v>64</v>
      </c>
      <c r="X50" s="86" t="s">
        <v>44</v>
      </c>
      <c r="Y50" s="123" t="s">
        <v>123</v>
      </c>
      <c r="Z50" s="120" t="s">
        <v>54</v>
      </c>
      <c r="AA50" s="86" t="s">
        <v>55</v>
      </c>
      <c r="AB50" s="86" t="s">
        <v>56</v>
      </c>
    </row>
    <row r="51" spans="5:28" ht="255" customHeight="1">
      <c r="E51" s="12">
        <f t="shared" si="4"/>
        <v>32</v>
      </c>
      <c r="F51" s="113" t="str">
        <f t="shared" si="5"/>
        <v>継続</v>
      </c>
      <c r="G51" s="113" t="str">
        <f t="shared" si="6"/>
        <v>22002</v>
      </c>
      <c r="H51" s="13">
        <v>22</v>
      </c>
      <c r="I51" s="14" t="s">
        <v>52</v>
      </c>
      <c r="J51" s="114" t="s">
        <v>169</v>
      </c>
      <c r="K51" s="84" t="s">
        <v>447</v>
      </c>
      <c r="L51" s="93"/>
      <c r="M51" s="23"/>
      <c r="N51" s="18" t="s">
        <v>101</v>
      </c>
      <c r="O51" s="29"/>
      <c r="P51" s="29">
        <v>32</v>
      </c>
      <c r="Q51" s="12" t="str">
        <f t="shared" si="7"/>
        <v>継続</v>
      </c>
      <c r="R51" s="6" t="s">
        <v>522</v>
      </c>
      <c r="S51" s="95" t="s">
        <v>523</v>
      </c>
      <c r="T51" s="101" t="s">
        <v>143</v>
      </c>
      <c r="U51" s="101" t="s">
        <v>524</v>
      </c>
      <c r="V51" s="109"/>
      <c r="W51" s="81" t="s">
        <v>47</v>
      </c>
      <c r="X51" s="81" t="s">
        <v>47</v>
      </c>
      <c r="Y51" s="79" t="s">
        <v>635</v>
      </c>
      <c r="Z51" s="115" t="s">
        <v>609</v>
      </c>
      <c r="AA51" s="137" t="s">
        <v>636</v>
      </c>
      <c r="AB51" s="137" t="s">
        <v>637</v>
      </c>
    </row>
    <row r="52" spans="5:28" ht="140.25" customHeight="1">
      <c r="E52" s="12">
        <f t="shared" si="4"/>
        <v>33</v>
      </c>
      <c r="F52" s="113" t="str">
        <f t="shared" si="5"/>
        <v>継続</v>
      </c>
      <c r="G52" s="113" t="str">
        <f t="shared" si="6"/>
        <v>20014</v>
      </c>
      <c r="H52" s="13" t="s">
        <v>75</v>
      </c>
      <c r="I52" s="14" t="s">
        <v>218</v>
      </c>
      <c r="J52" s="114" t="s">
        <v>212</v>
      </c>
      <c r="K52" s="84" t="s">
        <v>219</v>
      </c>
      <c r="L52" s="93" t="s">
        <v>457</v>
      </c>
      <c r="M52" s="23"/>
      <c r="N52" s="18">
        <v>11</v>
      </c>
      <c r="O52" s="18"/>
      <c r="P52" s="29">
        <v>33</v>
      </c>
      <c r="Q52" s="12" t="str">
        <f t="shared" si="7"/>
        <v>継続</v>
      </c>
      <c r="R52" s="6" t="s">
        <v>220</v>
      </c>
      <c r="S52" s="95" t="s">
        <v>179</v>
      </c>
      <c r="T52" s="94" t="s">
        <v>41</v>
      </c>
      <c r="U52" s="94" t="s">
        <v>492</v>
      </c>
      <c r="V52" s="109"/>
      <c r="W52" s="81" t="s">
        <v>144</v>
      </c>
      <c r="X52" s="81" t="s">
        <v>47</v>
      </c>
      <c r="Y52" s="121" t="s">
        <v>647</v>
      </c>
      <c r="Z52" s="88" t="s">
        <v>222</v>
      </c>
      <c r="AA52" s="122" t="s">
        <v>223</v>
      </c>
      <c r="AB52" s="122" t="s">
        <v>224</v>
      </c>
    </row>
    <row r="53" spans="5:28" ht="47.25" hidden="1" customHeight="1">
      <c r="E53" s="67">
        <f t="shared" si="4"/>
        <v>43</v>
      </c>
      <c r="F53" s="67" t="str">
        <f t="shared" si="5"/>
        <v>削除</v>
      </c>
      <c r="G53" s="67" t="str">
        <f t="shared" si="6"/>
        <v>20066</v>
      </c>
      <c r="H53" s="13" t="s">
        <v>75</v>
      </c>
      <c r="I53" s="14" t="s">
        <v>254</v>
      </c>
      <c r="J53" s="74" t="s">
        <v>212</v>
      </c>
      <c r="K53" s="68" t="s">
        <v>255</v>
      </c>
      <c r="L53" s="69" t="s">
        <v>461</v>
      </c>
      <c r="M53" s="70"/>
      <c r="N53" s="72">
        <v>11</v>
      </c>
      <c r="O53" s="71"/>
      <c r="P53" s="72">
        <v>43</v>
      </c>
      <c r="Q53" s="67" t="str">
        <f t="shared" si="7"/>
        <v>削除</v>
      </c>
      <c r="R53" s="6">
        <v>1</v>
      </c>
      <c r="S53" s="16" t="s">
        <v>203</v>
      </c>
      <c r="T53" s="13" t="s">
        <v>143</v>
      </c>
      <c r="U53" s="13" t="s">
        <v>172</v>
      </c>
      <c r="V53" s="6"/>
      <c r="W53" s="6" t="s">
        <v>64</v>
      </c>
      <c r="X53" s="6" t="s">
        <v>64</v>
      </c>
      <c r="Y53" s="23" t="s">
        <v>256</v>
      </c>
      <c r="Z53" s="19" t="s">
        <v>249</v>
      </c>
      <c r="AA53" s="24" t="s">
        <v>257</v>
      </c>
      <c r="AB53" s="24" t="s">
        <v>258</v>
      </c>
    </row>
    <row r="54" spans="5:28" ht="47.25" customHeight="1">
      <c r="E54" s="12">
        <f t="shared" si="4"/>
        <v>32</v>
      </c>
      <c r="F54" s="113" t="str">
        <f t="shared" si="5"/>
        <v>継続</v>
      </c>
      <c r="G54" s="118" t="str">
        <f t="shared" si="6"/>
        <v>20027</v>
      </c>
      <c r="H54" s="60" t="s">
        <v>75</v>
      </c>
      <c r="I54" s="61" t="s">
        <v>159</v>
      </c>
      <c r="J54" s="119" t="s">
        <v>212</v>
      </c>
      <c r="K54" s="119" t="s">
        <v>438</v>
      </c>
      <c r="L54" s="99"/>
      <c r="M54" s="45"/>
      <c r="N54" s="62" t="s">
        <v>162</v>
      </c>
      <c r="O54" s="62"/>
      <c r="P54" s="53">
        <v>32</v>
      </c>
      <c r="Q54" s="59" t="str">
        <f t="shared" si="7"/>
        <v>継続</v>
      </c>
      <c r="R54" s="6">
        <v>2</v>
      </c>
      <c r="S54" s="95" t="s">
        <v>417</v>
      </c>
      <c r="T54" s="94" t="s">
        <v>143</v>
      </c>
      <c r="U54" s="94" t="s">
        <v>125</v>
      </c>
      <c r="V54" s="109"/>
      <c r="W54" s="81" t="s">
        <v>47</v>
      </c>
      <c r="X54" s="81" t="s">
        <v>47</v>
      </c>
      <c r="Y54" s="121" t="s">
        <v>165</v>
      </c>
      <c r="Z54" s="88" t="s">
        <v>598</v>
      </c>
      <c r="AA54" s="81" t="s">
        <v>166</v>
      </c>
      <c r="AB54" s="81" t="s">
        <v>167</v>
      </c>
    </row>
    <row r="55" spans="5:28" ht="47.25" customHeight="1">
      <c r="E55" s="12">
        <f t="shared" si="4"/>
        <v>33</v>
      </c>
      <c r="F55" s="113" t="str">
        <f t="shared" si="5"/>
        <v>継続</v>
      </c>
      <c r="G55" s="113" t="str">
        <f t="shared" si="6"/>
        <v>20050</v>
      </c>
      <c r="H55" s="13" t="s">
        <v>75</v>
      </c>
      <c r="I55" s="14" t="s">
        <v>232</v>
      </c>
      <c r="J55" s="114" t="s">
        <v>212</v>
      </c>
      <c r="K55" s="79" t="s">
        <v>238</v>
      </c>
      <c r="L55" s="93"/>
      <c r="M55" s="23"/>
      <c r="N55" s="18">
        <v>11</v>
      </c>
      <c r="O55" s="18"/>
      <c r="P55" s="29">
        <v>33</v>
      </c>
      <c r="Q55" s="12" t="str">
        <f t="shared" si="7"/>
        <v>継続</v>
      </c>
      <c r="R55" s="6">
        <v>1</v>
      </c>
      <c r="S55" s="95" t="s">
        <v>203</v>
      </c>
      <c r="T55" s="94" t="s">
        <v>143</v>
      </c>
      <c r="U55" s="103" t="s">
        <v>172</v>
      </c>
      <c r="V55" s="109"/>
      <c r="W55" s="81" t="s">
        <v>47</v>
      </c>
      <c r="X55" s="81" t="s">
        <v>64</v>
      </c>
      <c r="Y55" s="132" t="s">
        <v>640</v>
      </c>
      <c r="Z55" s="115" t="s">
        <v>641</v>
      </c>
      <c r="AA55" s="136" t="s">
        <v>277</v>
      </c>
      <c r="AB55" s="122" t="s">
        <v>239</v>
      </c>
    </row>
    <row r="56" spans="5:28" ht="227.25" customHeight="1">
      <c r="E56" s="12">
        <f t="shared" si="4"/>
        <v>33</v>
      </c>
      <c r="F56" s="113" t="str">
        <f t="shared" si="5"/>
        <v>継続</v>
      </c>
      <c r="G56" s="113" t="str">
        <f t="shared" si="6"/>
        <v>20054</v>
      </c>
      <c r="H56" s="13" t="s">
        <v>75</v>
      </c>
      <c r="I56" s="14" t="s">
        <v>247</v>
      </c>
      <c r="J56" s="114" t="s">
        <v>212</v>
      </c>
      <c r="K56" s="84" t="s">
        <v>531</v>
      </c>
      <c r="L56" s="93" t="s">
        <v>458</v>
      </c>
      <c r="M56" s="30" t="s">
        <v>525</v>
      </c>
      <c r="N56" s="18">
        <v>11</v>
      </c>
      <c r="O56" s="18"/>
      <c r="P56" s="29">
        <v>33</v>
      </c>
      <c r="Q56" s="12" t="str">
        <f t="shared" si="7"/>
        <v>継続</v>
      </c>
      <c r="R56" s="6">
        <v>1</v>
      </c>
      <c r="S56" s="95" t="s">
        <v>203</v>
      </c>
      <c r="T56" s="94" t="s">
        <v>41</v>
      </c>
      <c r="U56" s="94" t="s">
        <v>172</v>
      </c>
      <c r="V56" s="109" t="s">
        <v>43</v>
      </c>
      <c r="W56" s="81" t="s">
        <v>44</v>
      </c>
      <c r="X56" s="81" t="s">
        <v>44</v>
      </c>
      <c r="Y56" s="121" t="s">
        <v>248</v>
      </c>
      <c r="Z56" s="88" t="s">
        <v>249</v>
      </c>
      <c r="AA56" s="136" t="s">
        <v>696</v>
      </c>
      <c r="AB56" s="122" t="s">
        <v>250</v>
      </c>
    </row>
    <row r="57" spans="5:28" ht="99" customHeight="1">
      <c r="E57" s="12">
        <f t="shared" si="4"/>
        <v>33</v>
      </c>
      <c r="F57" s="113" t="str">
        <f t="shared" si="5"/>
        <v>継続</v>
      </c>
      <c r="G57" s="113" t="str">
        <f t="shared" si="6"/>
        <v>20055</v>
      </c>
      <c r="H57" s="13" t="s">
        <v>75</v>
      </c>
      <c r="I57" s="14" t="s">
        <v>251</v>
      </c>
      <c r="J57" s="114" t="s">
        <v>212</v>
      </c>
      <c r="K57" s="115" t="s">
        <v>509</v>
      </c>
      <c r="L57" s="93" t="s">
        <v>252</v>
      </c>
      <c r="M57" s="30" t="s">
        <v>510</v>
      </c>
      <c r="N57" s="18">
        <v>11</v>
      </c>
      <c r="O57" s="18"/>
      <c r="P57" s="29">
        <v>33</v>
      </c>
      <c r="Q57" s="12" t="str">
        <f t="shared" si="7"/>
        <v>継続</v>
      </c>
      <c r="R57" s="6">
        <v>7</v>
      </c>
      <c r="S57" s="95" t="s">
        <v>253</v>
      </c>
      <c r="T57" s="101" t="s">
        <v>0</v>
      </c>
      <c r="U57" s="101" t="s">
        <v>86</v>
      </c>
      <c r="V57" s="109"/>
      <c r="W57" s="81" t="s">
        <v>64</v>
      </c>
      <c r="X57" s="149" t="s">
        <v>64</v>
      </c>
      <c r="Y57" s="132" t="s">
        <v>689</v>
      </c>
      <c r="Z57" s="88" t="s">
        <v>692</v>
      </c>
      <c r="AA57" s="81" t="s">
        <v>690</v>
      </c>
      <c r="AB57" s="81" t="s">
        <v>691</v>
      </c>
    </row>
    <row r="58" spans="5:28" ht="47.25" customHeight="1">
      <c r="E58" s="12">
        <f t="shared" si="4"/>
        <v>32</v>
      </c>
      <c r="F58" s="113" t="str">
        <f t="shared" si="5"/>
        <v>継続</v>
      </c>
      <c r="G58" s="113" t="str">
        <f t="shared" si="6"/>
        <v>21009</v>
      </c>
      <c r="H58" s="13" t="s">
        <v>34</v>
      </c>
      <c r="I58" s="14" t="s">
        <v>116</v>
      </c>
      <c r="J58" s="114" t="s">
        <v>212</v>
      </c>
      <c r="K58" s="114" t="s">
        <v>433</v>
      </c>
      <c r="L58" s="93"/>
      <c r="M58" s="23"/>
      <c r="N58" s="18" t="s">
        <v>117</v>
      </c>
      <c r="O58" s="18"/>
      <c r="P58" s="29">
        <v>32</v>
      </c>
      <c r="Q58" s="12" t="str">
        <f t="shared" si="7"/>
        <v>継続</v>
      </c>
      <c r="R58" s="6">
        <v>10</v>
      </c>
      <c r="S58" s="95" t="s">
        <v>450</v>
      </c>
      <c r="T58" s="94" t="s">
        <v>41</v>
      </c>
      <c r="U58" s="94" t="s">
        <v>42</v>
      </c>
      <c r="V58" s="109"/>
      <c r="W58" s="81" t="s">
        <v>64</v>
      </c>
      <c r="X58" s="81" t="s">
        <v>44</v>
      </c>
      <c r="Y58" s="121" t="s">
        <v>118</v>
      </c>
      <c r="Z58" s="88" t="s">
        <v>54</v>
      </c>
      <c r="AA58" s="81" t="s">
        <v>119</v>
      </c>
      <c r="AB58" s="81" t="s">
        <v>56</v>
      </c>
    </row>
    <row r="59" spans="5:28" ht="47.25" customHeight="1">
      <c r="E59" s="12">
        <f t="shared" si="4"/>
        <v>32</v>
      </c>
      <c r="F59" s="113" t="str">
        <f t="shared" si="5"/>
        <v>継続</v>
      </c>
      <c r="G59" s="113" t="str">
        <f t="shared" si="6"/>
        <v>21011</v>
      </c>
      <c r="H59" s="13" t="s">
        <v>34</v>
      </c>
      <c r="I59" s="14" t="s">
        <v>124</v>
      </c>
      <c r="J59" s="114" t="s">
        <v>212</v>
      </c>
      <c r="K59" s="114" t="s">
        <v>437</v>
      </c>
      <c r="L59" s="93"/>
      <c r="M59" s="23"/>
      <c r="N59" s="18" t="s">
        <v>117</v>
      </c>
      <c r="O59" s="18"/>
      <c r="P59" s="29">
        <v>32</v>
      </c>
      <c r="Q59" s="12" t="str">
        <f t="shared" si="7"/>
        <v>継続</v>
      </c>
      <c r="R59" s="6">
        <v>2</v>
      </c>
      <c r="S59" s="95" t="s">
        <v>417</v>
      </c>
      <c r="T59" s="94" t="s">
        <v>41</v>
      </c>
      <c r="U59" s="94" t="s">
        <v>125</v>
      </c>
      <c r="V59" s="109"/>
      <c r="W59" s="81" t="s">
        <v>46</v>
      </c>
      <c r="X59" s="81" t="s">
        <v>46</v>
      </c>
      <c r="Y59" s="121" t="s">
        <v>126</v>
      </c>
      <c r="Z59" s="88" t="s">
        <v>127</v>
      </c>
      <c r="AA59" s="81" t="s">
        <v>128</v>
      </c>
      <c r="AB59" s="81" t="s">
        <v>129</v>
      </c>
    </row>
    <row r="60" spans="5:28" ht="207" customHeight="1">
      <c r="E60" s="12">
        <f t="shared" si="4"/>
        <v>33</v>
      </c>
      <c r="F60" s="113" t="str">
        <f t="shared" si="5"/>
        <v>継続</v>
      </c>
      <c r="G60" s="113" t="str">
        <f t="shared" si="6"/>
        <v>21012</v>
      </c>
      <c r="H60" s="13" t="s">
        <v>34</v>
      </c>
      <c r="I60" s="14" t="s">
        <v>130</v>
      </c>
      <c r="J60" s="114" t="s">
        <v>212</v>
      </c>
      <c r="K60" s="119" t="s">
        <v>555</v>
      </c>
      <c r="L60" s="93"/>
      <c r="M60" s="30" t="s">
        <v>525</v>
      </c>
      <c r="N60" s="18" t="s">
        <v>117</v>
      </c>
      <c r="O60" s="18"/>
      <c r="P60" s="29">
        <v>33</v>
      </c>
      <c r="Q60" s="12" t="str">
        <f t="shared" si="7"/>
        <v>継続</v>
      </c>
      <c r="R60" s="6">
        <v>2</v>
      </c>
      <c r="S60" s="95" t="s">
        <v>417</v>
      </c>
      <c r="T60" s="94" t="s">
        <v>41</v>
      </c>
      <c r="U60" s="94" t="s">
        <v>125</v>
      </c>
      <c r="V60" s="109" t="s">
        <v>43</v>
      </c>
      <c r="W60" s="81" t="s">
        <v>44</v>
      </c>
      <c r="X60" s="81" t="s">
        <v>44</v>
      </c>
      <c r="Y60" s="121" t="s">
        <v>684</v>
      </c>
      <c r="Z60" s="88" t="s">
        <v>131</v>
      </c>
      <c r="AA60" s="81" t="s">
        <v>685</v>
      </c>
      <c r="AB60" s="81" t="s">
        <v>133</v>
      </c>
    </row>
    <row r="61" spans="5:28" ht="47.25" hidden="1" customHeight="1">
      <c r="E61" s="67">
        <f t="shared" si="4"/>
        <v>43</v>
      </c>
      <c r="F61" s="67" t="str">
        <f t="shared" si="5"/>
        <v>削除</v>
      </c>
      <c r="G61" s="67" t="str">
        <f t="shared" si="6"/>
        <v>20100</v>
      </c>
      <c r="H61" s="13" t="s">
        <v>75</v>
      </c>
      <c r="I61" s="14" t="s">
        <v>259</v>
      </c>
      <c r="J61" s="74" t="s">
        <v>212</v>
      </c>
      <c r="K61" s="68" t="s">
        <v>434</v>
      </c>
      <c r="L61" s="69" t="s">
        <v>260</v>
      </c>
      <c r="M61" s="70"/>
      <c r="N61" s="71">
        <v>11</v>
      </c>
      <c r="O61" s="71">
        <v>11</v>
      </c>
      <c r="P61" s="72">
        <v>43</v>
      </c>
      <c r="Q61" s="67" t="str">
        <f t="shared" si="7"/>
        <v>削除</v>
      </c>
      <c r="R61" s="6">
        <v>5</v>
      </c>
      <c r="S61" s="16" t="s">
        <v>261</v>
      </c>
      <c r="T61" s="6" t="s">
        <v>262</v>
      </c>
      <c r="U61" s="6" t="s">
        <v>138</v>
      </c>
      <c r="V61" s="6" t="s">
        <v>43</v>
      </c>
      <c r="W61" s="13" t="s">
        <v>64</v>
      </c>
      <c r="X61" s="13" t="s">
        <v>64</v>
      </c>
      <c r="Y61" s="30" t="s">
        <v>263</v>
      </c>
      <c r="Z61" s="16" t="s">
        <v>104</v>
      </c>
      <c r="AA61" s="28" t="s">
        <v>264</v>
      </c>
      <c r="AB61" s="28" t="s">
        <v>265</v>
      </c>
    </row>
    <row r="62" spans="5:28" ht="47.25" customHeight="1">
      <c r="E62" s="12">
        <f t="shared" si="4"/>
        <v>32</v>
      </c>
      <c r="F62" s="113" t="str">
        <f t="shared" si="5"/>
        <v>継続</v>
      </c>
      <c r="G62" s="113" t="str">
        <f t="shared" si="6"/>
        <v>21013</v>
      </c>
      <c r="H62" s="13" t="s">
        <v>34</v>
      </c>
      <c r="I62" s="14" t="s">
        <v>134</v>
      </c>
      <c r="J62" s="114" t="s">
        <v>212</v>
      </c>
      <c r="K62" s="114" t="s">
        <v>436</v>
      </c>
      <c r="L62" s="127" t="s">
        <v>581</v>
      </c>
      <c r="M62" s="23"/>
      <c r="N62" s="18" t="s">
        <v>117</v>
      </c>
      <c r="O62" s="18"/>
      <c r="P62" s="29">
        <v>32</v>
      </c>
      <c r="Q62" s="12" t="str">
        <f t="shared" si="7"/>
        <v>継続</v>
      </c>
      <c r="R62" s="6">
        <v>2</v>
      </c>
      <c r="S62" s="95" t="s">
        <v>417</v>
      </c>
      <c r="T62" s="94" t="s">
        <v>41</v>
      </c>
      <c r="U62" s="94" t="s">
        <v>125</v>
      </c>
      <c r="V62" s="109"/>
      <c r="W62" s="86" t="s">
        <v>135</v>
      </c>
      <c r="X62" s="86" t="s">
        <v>135</v>
      </c>
      <c r="Y62" s="123" t="s">
        <v>136</v>
      </c>
      <c r="Z62" s="88" t="s">
        <v>131</v>
      </c>
      <c r="AA62" s="81" t="s">
        <v>132</v>
      </c>
      <c r="AB62" s="81" t="s">
        <v>133</v>
      </c>
    </row>
    <row r="63" spans="5:28" ht="120.75" customHeight="1">
      <c r="E63" s="12">
        <f t="shared" si="4"/>
        <v>33</v>
      </c>
      <c r="F63" s="113" t="str">
        <f t="shared" si="5"/>
        <v>継続</v>
      </c>
      <c r="G63" s="113" t="str">
        <f t="shared" si="6"/>
        <v>21014</v>
      </c>
      <c r="H63" s="13" t="s">
        <v>34</v>
      </c>
      <c r="I63" s="14" t="s">
        <v>137</v>
      </c>
      <c r="J63" s="114" t="s">
        <v>212</v>
      </c>
      <c r="K63" s="134" t="s">
        <v>505</v>
      </c>
      <c r="L63" s="128" t="s">
        <v>586</v>
      </c>
      <c r="M63" s="30" t="s">
        <v>506</v>
      </c>
      <c r="N63" s="18" t="s">
        <v>117</v>
      </c>
      <c r="O63" s="18"/>
      <c r="P63" s="53">
        <v>33</v>
      </c>
      <c r="Q63" s="12" t="str">
        <f t="shared" si="7"/>
        <v>継続</v>
      </c>
      <c r="R63" s="6">
        <v>5</v>
      </c>
      <c r="S63" s="95" t="s">
        <v>422</v>
      </c>
      <c r="T63" s="94" t="s">
        <v>262</v>
      </c>
      <c r="U63" s="94" t="s">
        <v>138</v>
      </c>
      <c r="V63" s="109" t="s">
        <v>43</v>
      </c>
      <c r="W63" s="81" t="s">
        <v>47</v>
      </c>
      <c r="X63" s="81" t="s">
        <v>47</v>
      </c>
      <c r="Y63" s="132" t="s">
        <v>735</v>
      </c>
      <c r="Z63" s="115" t="s">
        <v>615</v>
      </c>
      <c r="AA63" s="137" t="s">
        <v>264</v>
      </c>
      <c r="AB63" s="137" t="s">
        <v>736</v>
      </c>
    </row>
    <row r="64" spans="5:28" ht="47.25" hidden="1" customHeight="1">
      <c r="E64" s="12">
        <f t="shared" si="4"/>
        <v>41</v>
      </c>
      <c r="F64" s="12" t="str">
        <f t="shared" si="5"/>
        <v>削除</v>
      </c>
      <c r="G64" s="12" t="str">
        <f t="shared" si="6"/>
        <v>21002</v>
      </c>
      <c r="H64" s="13" t="s">
        <v>34</v>
      </c>
      <c r="I64" s="14" t="s">
        <v>52</v>
      </c>
      <c r="J64" s="22" t="s">
        <v>423</v>
      </c>
      <c r="K64" s="16" t="s">
        <v>488</v>
      </c>
      <c r="L64" s="17"/>
      <c r="M64" s="30" t="s">
        <v>557</v>
      </c>
      <c r="N64" s="18" t="s">
        <v>39</v>
      </c>
      <c r="O64" s="18"/>
      <c r="P64" s="29">
        <v>41</v>
      </c>
      <c r="Q64" s="12" t="str">
        <f t="shared" si="7"/>
        <v>削除</v>
      </c>
      <c r="R64" s="6">
        <v>10</v>
      </c>
      <c r="S64" s="16" t="s">
        <v>40</v>
      </c>
      <c r="T64" s="6" t="s">
        <v>41</v>
      </c>
      <c r="U64" s="6" t="s">
        <v>42</v>
      </c>
      <c r="V64" s="44" t="s">
        <v>43</v>
      </c>
      <c r="W64" s="6" t="s">
        <v>47</v>
      </c>
      <c r="X64" s="6" t="s">
        <v>47</v>
      </c>
      <c r="Y64" s="23" t="s">
        <v>53</v>
      </c>
      <c r="Z64" s="19" t="s">
        <v>54</v>
      </c>
      <c r="AA64" s="6" t="s">
        <v>55</v>
      </c>
      <c r="AB64" s="6" t="s">
        <v>56</v>
      </c>
    </row>
    <row r="65" spans="5:28" ht="47.25" hidden="1" customHeight="1">
      <c r="E65" s="12">
        <f t="shared" si="4"/>
        <v>41</v>
      </c>
      <c r="F65" s="12" t="str">
        <f t="shared" si="5"/>
        <v>削除</v>
      </c>
      <c r="G65" s="12" t="str">
        <f t="shared" si="6"/>
        <v>21003</v>
      </c>
      <c r="H65" s="13" t="s">
        <v>34</v>
      </c>
      <c r="I65" s="14" t="s">
        <v>57</v>
      </c>
      <c r="J65" s="22" t="s">
        <v>423</v>
      </c>
      <c r="K65" s="16" t="s">
        <v>489</v>
      </c>
      <c r="L65" s="17"/>
      <c r="M65" s="30" t="s">
        <v>557</v>
      </c>
      <c r="N65" s="18" t="s">
        <v>39</v>
      </c>
      <c r="O65" s="18"/>
      <c r="P65" s="29">
        <v>41</v>
      </c>
      <c r="Q65" s="12" t="str">
        <f t="shared" si="7"/>
        <v>削除</v>
      </c>
      <c r="R65" s="6">
        <v>10</v>
      </c>
      <c r="S65" s="16" t="s">
        <v>40</v>
      </c>
      <c r="T65" s="6" t="s">
        <v>41</v>
      </c>
      <c r="U65" s="6" t="s">
        <v>42</v>
      </c>
      <c r="V65" s="44" t="s">
        <v>43</v>
      </c>
      <c r="W65" s="6" t="s">
        <v>47</v>
      </c>
      <c r="X65" s="6" t="s">
        <v>47</v>
      </c>
      <c r="Y65" s="23" t="s">
        <v>58</v>
      </c>
      <c r="Z65" s="19" t="s">
        <v>59</v>
      </c>
      <c r="AA65" s="6" t="s">
        <v>60</v>
      </c>
      <c r="AB65" s="6" t="s">
        <v>61</v>
      </c>
    </row>
    <row r="66" spans="5:28" ht="47.25" hidden="1" customHeight="1">
      <c r="E66" s="67">
        <f t="shared" ref="E66:E97" si="8">+P66</f>
        <v>42</v>
      </c>
      <c r="F66" s="67" t="str">
        <f t="shared" ref="F66:F97" si="9">VLOOKUP(E66,B$1:C$16,2)</f>
        <v>削除</v>
      </c>
      <c r="G66" s="67" t="str">
        <f t="shared" ref="G66:G97" si="10">H66&amp;I66</f>
        <v>22001</v>
      </c>
      <c r="H66" s="60">
        <v>22</v>
      </c>
      <c r="I66" s="61" t="s">
        <v>418</v>
      </c>
      <c r="J66" s="68" t="s">
        <v>482</v>
      </c>
      <c r="K66" s="68" t="s">
        <v>486</v>
      </c>
      <c r="L66" s="69"/>
      <c r="M66" s="73" t="s">
        <v>502</v>
      </c>
      <c r="N66" s="71" t="s">
        <v>101</v>
      </c>
      <c r="O66" s="72"/>
      <c r="P66" s="72">
        <v>42</v>
      </c>
      <c r="Q66" s="67" t="str">
        <f t="shared" ref="Q66:Q97" si="11">VLOOKUP(P66,B$1:C$16,2)</f>
        <v>削除</v>
      </c>
      <c r="R66" s="44">
        <v>2</v>
      </c>
      <c r="S66" s="47" t="s">
        <v>419</v>
      </c>
      <c r="T66" s="60" t="s">
        <v>143</v>
      </c>
      <c r="U66" s="60" t="s">
        <v>427</v>
      </c>
      <c r="V66" s="44" t="s">
        <v>43</v>
      </c>
      <c r="W66" s="44" t="s">
        <v>46</v>
      </c>
      <c r="X66" s="44" t="s">
        <v>46</v>
      </c>
      <c r="Y66" s="17"/>
      <c r="Z66" s="19"/>
      <c r="AA66" s="6"/>
      <c r="AB66" s="6"/>
    </row>
    <row r="67" spans="5:28" ht="47.25" hidden="1" customHeight="1">
      <c r="E67" s="67">
        <f t="shared" si="8"/>
        <v>43</v>
      </c>
      <c r="F67" s="67" t="str">
        <f t="shared" si="9"/>
        <v>削除</v>
      </c>
      <c r="G67" s="67" t="str">
        <f t="shared" si="10"/>
        <v>20027</v>
      </c>
      <c r="H67" s="13" t="s">
        <v>75</v>
      </c>
      <c r="I67" s="14" t="s">
        <v>159</v>
      </c>
      <c r="J67" s="74" t="s">
        <v>359</v>
      </c>
      <c r="K67" s="74" t="s">
        <v>435</v>
      </c>
      <c r="L67" s="69"/>
      <c r="M67" s="70"/>
      <c r="N67" s="71" t="s">
        <v>162</v>
      </c>
      <c r="O67" s="71"/>
      <c r="P67" s="72">
        <v>43</v>
      </c>
      <c r="Q67" s="67" t="str">
        <f t="shared" si="11"/>
        <v>削除</v>
      </c>
      <c r="R67" s="6">
        <v>2</v>
      </c>
      <c r="S67" s="16" t="s">
        <v>412</v>
      </c>
      <c r="T67" s="6" t="s">
        <v>143</v>
      </c>
      <c r="U67" s="6" t="s">
        <v>125</v>
      </c>
      <c r="V67" s="6" t="s">
        <v>43</v>
      </c>
      <c r="W67" s="6" t="s">
        <v>44</v>
      </c>
      <c r="X67" s="6" t="s">
        <v>44</v>
      </c>
      <c r="Y67" s="23" t="s">
        <v>164</v>
      </c>
      <c r="Z67" s="19" t="s">
        <v>59</v>
      </c>
      <c r="AA67" s="6" t="s">
        <v>60</v>
      </c>
      <c r="AB67" s="6" t="s">
        <v>61</v>
      </c>
    </row>
    <row r="68" spans="5:28" ht="2.25" hidden="1" customHeight="1">
      <c r="E68" s="67">
        <f t="shared" si="8"/>
        <v>42</v>
      </c>
      <c r="F68" s="67" t="str">
        <f t="shared" si="9"/>
        <v>削除</v>
      </c>
      <c r="G68" s="67" t="str">
        <f t="shared" si="10"/>
        <v>20027</v>
      </c>
      <c r="H68" s="13" t="s">
        <v>75</v>
      </c>
      <c r="I68" s="14" t="s">
        <v>159</v>
      </c>
      <c r="J68" s="68" t="s">
        <v>160</v>
      </c>
      <c r="K68" s="74" t="s">
        <v>161</v>
      </c>
      <c r="L68" s="69"/>
      <c r="M68" s="70"/>
      <c r="N68" s="71" t="s">
        <v>162</v>
      </c>
      <c r="O68" s="71">
        <v>9</v>
      </c>
      <c r="P68" s="72">
        <v>42</v>
      </c>
      <c r="Q68" s="67" t="str">
        <f t="shared" si="11"/>
        <v>削除</v>
      </c>
      <c r="R68" s="6">
        <v>2</v>
      </c>
      <c r="S68" s="16" t="s">
        <v>412</v>
      </c>
      <c r="T68" s="6" t="s">
        <v>143</v>
      </c>
      <c r="U68" s="6" t="s">
        <v>125</v>
      </c>
      <c r="V68" s="6" t="s">
        <v>43</v>
      </c>
      <c r="W68" s="6" t="s">
        <v>44</v>
      </c>
      <c r="X68" s="6" t="s">
        <v>44</v>
      </c>
      <c r="Y68" s="23" t="s">
        <v>163</v>
      </c>
      <c r="Z68" s="19" t="s">
        <v>59</v>
      </c>
      <c r="AA68" s="6" t="s">
        <v>60</v>
      </c>
      <c r="AB68" s="6" t="s">
        <v>61</v>
      </c>
    </row>
    <row r="69" spans="5:28" ht="208.5" customHeight="1">
      <c r="E69" s="59">
        <f t="shared" si="8"/>
        <v>33</v>
      </c>
      <c r="F69" s="118" t="str">
        <f t="shared" si="9"/>
        <v>継続</v>
      </c>
      <c r="G69" s="118" t="str">
        <f t="shared" si="10"/>
        <v>21016</v>
      </c>
      <c r="H69" s="60" t="s">
        <v>34</v>
      </c>
      <c r="I69" s="61" t="s">
        <v>153</v>
      </c>
      <c r="J69" s="119" t="s">
        <v>212</v>
      </c>
      <c r="K69" s="119" t="s">
        <v>553</v>
      </c>
      <c r="L69" s="99"/>
      <c r="M69" s="64" t="s">
        <v>506</v>
      </c>
      <c r="N69" s="62" t="s">
        <v>140</v>
      </c>
      <c r="O69" s="62"/>
      <c r="P69" s="53">
        <v>33</v>
      </c>
      <c r="Q69" s="59" t="str">
        <f t="shared" si="11"/>
        <v>継続</v>
      </c>
      <c r="R69" s="44" t="s">
        <v>141</v>
      </c>
      <c r="S69" s="100" t="s">
        <v>419</v>
      </c>
      <c r="T69" s="106" t="s">
        <v>143</v>
      </c>
      <c r="U69" s="106" t="s">
        <v>125</v>
      </c>
      <c r="V69" s="96" t="s">
        <v>43</v>
      </c>
      <c r="W69" s="86" t="s">
        <v>46</v>
      </c>
      <c r="X69" s="86" t="s">
        <v>46</v>
      </c>
      <c r="Y69" s="121" t="s">
        <v>623</v>
      </c>
      <c r="Z69" s="88" t="s">
        <v>154</v>
      </c>
      <c r="AA69" s="137" t="s">
        <v>55</v>
      </c>
      <c r="AB69" s="81" t="s">
        <v>155</v>
      </c>
    </row>
    <row r="70" spans="5:28" ht="47.25" hidden="1" customHeight="1">
      <c r="E70" s="67">
        <f t="shared" si="8"/>
        <v>43</v>
      </c>
      <c r="F70" s="67" t="str">
        <f t="shared" si="9"/>
        <v>削除</v>
      </c>
      <c r="G70" s="67" t="str">
        <f t="shared" si="10"/>
        <v>20017</v>
      </c>
      <c r="H70" s="13" t="s">
        <v>75</v>
      </c>
      <c r="I70" s="14" t="s">
        <v>269</v>
      </c>
      <c r="J70" s="74" t="s">
        <v>267</v>
      </c>
      <c r="K70" s="68" t="s">
        <v>270</v>
      </c>
      <c r="L70" s="69" t="s">
        <v>271</v>
      </c>
      <c r="M70" s="69"/>
      <c r="N70" s="71">
        <v>11</v>
      </c>
      <c r="O70" s="71">
        <v>12</v>
      </c>
      <c r="P70" s="72">
        <v>43</v>
      </c>
      <c r="Q70" s="67" t="str">
        <f t="shared" si="11"/>
        <v>削除</v>
      </c>
      <c r="R70" s="6">
        <v>5</v>
      </c>
      <c r="S70" s="16" t="s">
        <v>272</v>
      </c>
      <c r="T70" s="6" t="s">
        <v>262</v>
      </c>
      <c r="U70" s="6" t="s">
        <v>138</v>
      </c>
      <c r="V70" s="6" t="s">
        <v>43</v>
      </c>
      <c r="W70" s="6" t="s">
        <v>273</v>
      </c>
      <c r="X70" s="6" t="s">
        <v>274</v>
      </c>
      <c r="Y70" s="17" t="s">
        <v>275</v>
      </c>
      <c r="Z70" s="19" t="s">
        <v>276</v>
      </c>
      <c r="AA70" s="24" t="s">
        <v>277</v>
      </c>
      <c r="AB70" s="24" t="s">
        <v>278</v>
      </c>
    </row>
    <row r="71" spans="5:28" ht="47.25" hidden="1" customHeight="1">
      <c r="E71" s="67">
        <f t="shared" si="8"/>
        <v>43</v>
      </c>
      <c r="F71" s="67" t="str">
        <f t="shared" si="9"/>
        <v>削除</v>
      </c>
      <c r="G71" s="67" t="str">
        <f t="shared" si="10"/>
        <v>20112</v>
      </c>
      <c r="H71" s="33" t="s">
        <v>75</v>
      </c>
      <c r="I71" s="34" t="s">
        <v>408</v>
      </c>
      <c r="J71" s="74" t="s">
        <v>386</v>
      </c>
      <c r="K71" s="68" t="s">
        <v>409</v>
      </c>
      <c r="L71" s="69" t="s">
        <v>481</v>
      </c>
      <c r="M71" s="70"/>
      <c r="N71" s="71">
        <v>11</v>
      </c>
      <c r="O71" s="71">
        <v>15</v>
      </c>
      <c r="P71" s="72">
        <v>43</v>
      </c>
      <c r="Q71" s="67" t="str">
        <f t="shared" si="11"/>
        <v>削除</v>
      </c>
      <c r="R71" s="7">
        <v>5</v>
      </c>
      <c r="S71" s="36" t="s">
        <v>410</v>
      </c>
      <c r="T71" s="6" t="s">
        <v>262</v>
      </c>
      <c r="U71" s="6" t="s">
        <v>138</v>
      </c>
      <c r="V71" s="7"/>
      <c r="W71" s="7" t="s">
        <v>144</v>
      </c>
      <c r="X71" s="7" t="s">
        <v>144</v>
      </c>
      <c r="Y71" s="17" t="s">
        <v>411</v>
      </c>
      <c r="Z71" s="16" t="s">
        <v>342</v>
      </c>
      <c r="AA71" s="28" t="s">
        <v>343</v>
      </c>
      <c r="AB71" s="28" t="s">
        <v>344</v>
      </c>
    </row>
    <row r="72" spans="5:28" ht="47.25" hidden="1" customHeight="1">
      <c r="E72" s="67">
        <f t="shared" si="8"/>
        <v>43</v>
      </c>
      <c r="F72" s="67" t="str">
        <f t="shared" si="9"/>
        <v>削除</v>
      </c>
      <c r="G72" s="67" t="str">
        <f t="shared" si="10"/>
        <v>20090</v>
      </c>
      <c r="H72" s="13" t="s">
        <v>75</v>
      </c>
      <c r="I72" s="14" t="s">
        <v>330</v>
      </c>
      <c r="J72" s="74" t="s">
        <v>267</v>
      </c>
      <c r="K72" s="68" t="s">
        <v>331</v>
      </c>
      <c r="L72" s="69" t="s">
        <v>457</v>
      </c>
      <c r="M72" s="73" t="s">
        <v>502</v>
      </c>
      <c r="N72" s="71">
        <v>11</v>
      </c>
      <c r="O72" s="71"/>
      <c r="P72" s="72">
        <v>43</v>
      </c>
      <c r="Q72" s="67" t="str">
        <f t="shared" si="11"/>
        <v>削除</v>
      </c>
      <c r="R72" s="6">
        <v>6</v>
      </c>
      <c r="S72" s="16" t="s">
        <v>325</v>
      </c>
      <c r="T72" s="13" t="s">
        <v>0</v>
      </c>
      <c r="U72" s="28" t="s">
        <v>500</v>
      </c>
      <c r="V72" s="6"/>
      <c r="W72" s="6" t="s">
        <v>274</v>
      </c>
      <c r="X72" s="6" t="s">
        <v>274</v>
      </c>
      <c r="Y72" s="23" t="s">
        <v>332</v>
      </c>
      <c r="Z72" s="19" t="s">
        <v>317</v>
      </c>
      <c r="AA72" s="24" t="s">
        <v>92</v>
      </c>
      <c r="AB72" s="24" t="s">
        <v>105</v>
      </c>
    </row>
    <row r="73" spans="5:28" ht="47.25" hidden="1" customHeight="1">
      <c r="E73" s="67">
        <f t="shared" si="8"/>
        <v>43</v>
      </c>
      <c r="F73" s="67" t="str">
        <f t="shared" si="9"/>
        <v>削除</v>
      </c>
      <c r="G73" s="67" t="str">
        <f t="shared" si="10"/>
        <v>20122</v>
      </c>
      <c r="H73" s="13" t="s">
        <v>75</v>
      </c>
      <c r="I73" s="14" t="s">
        <v>355</v>
      </c>
      <c r="J73" s="74" t="s">
        <v>267</v>
      </c>
      <c r="K73" s="68" t="s">
        <v>356</v>
      </c>
      <c r="L73" s="69" t="s">
        <v>470</v>
      </c>
      <c r="M73" s="73" t="s">
        <v>502</v>
      </c>
      <c r="N73" s="71">
        <v>11</v>
      </c>
      <c r="O73" s="71"/>
      <c r="P73" s="72">
        <v>43</v>
      </c>
      <c r="Q73" s="67" t="str">
        <f t="shared" si="11"/>
        <v>削除</v>
      </c>
      <c r="R73" s="6">
        <v>6</v>
      </c>
      <c r="S73" s="16" t="s">
        <v>325</v>
      </c>
      <c r="T73" s="13" t="s">
        <v>0</v>
      </c>
      <c r="U73" s="28" t="s">
        <v>500</v>
      </c>
      <c r="V73" s="6"/>
      <c r="W73" s="6" t="s">
        <v>47</v>
      </c>
      <c r="X73" s="6" t="s">
        <v>44</v>
      </c>
      <c r="Y73" s="23" t="s">
        <v>357</v>
      </c>
      <c r="Z73" s="19" t="s">
        <v>287</v>
      </c>
      <c r="AA73" s="24" t="s">
        <v>298</v>
      </c>
      <c r="AB73" s="24" t="s">
        <v>299</v>
      </c>
    </row>
    <row r="74" spans="5:28" ht="47.25" hidden="1" customHeight="1">
      <c r="E74" s="67">
        <f t="shared" si="8"/>
        <v>41</v>
      </c>
      <c r="F74" s="67" t="str">
        <f t="shared" si="9"/>
        <v>削除</v>
      </c>
      <c r="G74" s="67" t="str">
        <f t="shared" si="10"/>
        <v>20085</v>
      </c>
      <c r="H74" s="13" t="s">
        <v>75</v>
      </c>
      <c r="I74" s="14" t="s">
        <v>97</v>
      </c>
      <c r="J74" s="74" t="s">
        <v>98</v>
      </c>
      <c r="K74" s="74" t="s">
        <v>99</v>
      </c>
      <c r="L74" s="69" t="s">
        <v>100</v>
      </c>
      <c r="M74" s="70"/>
      <c r="N74" s="71" t="s">
        <v>101</v>
      </c>
      <c r="O74" s="71">
        <v>4</v>
      </c>
      <c r="P74" s="72">
        <v>41</v>
      </c>
      <c r="Q74" s="67" t="str">
        <f t="shared" si="11"/>
        <v>削除</v>
      </c>
      <c r="R74" s="6">
        <v>6</v>
      </c>
      <c r="S74" s="16" t="s">
        <v>102</v>
      </c>
      <c r="T74" s="13" t="s">
        <v>0</v>
      </c>
      <c r="U74" s="6" t="s">
        <v>86</v>
      </c>
      <c r="V74" s="6" t="s">
        <v>43</v>
      </c>
      <c r="W74" s="6" t="s">
        <v>47</v>
      </c>
      <c r="X74" s="6" t="s">
        <v>47</v>
      </c>
      <c r="Y74" s="23" t="s">
        <v>103</v>
      </c>
      <c r="Z74" s="19" t="s">
        <v>104</v>
      </c>
      <c r="AA74" s="24" t="s">
        <v>92</v>
      </c>
      <c r="AB74" s="24" t="s">
        <v>105</v>
      </c>
    </row>
    <row r="75" spans="5:28" ht="47.25" hidden="1" customHeight="1">
      <c r="E75" s="67">
        <f t="shared" si="8"/>
        <v>43</v>
      </c>
      <c r="F75" s="67" t="str">
        <f t="shared" si="9"/>
        <v>削除</v>
      </c>
      <c r="G75" s="67" t="str">
        <f t="shared" si="10"/>
        <v>21015</v>
      </c>
      <c r="H75" s="13" t="s">
        <v>34</v>
      </c>
      <c r="I75" s="14" t="s">
        <v>139</v>
      </c>
      <c r="J75" s="74" t="s">
        <v>212</v>
      </c>
      <c r="K75" s="74" t="s">
        <v>439</v>
      </c>
      <c r="L75" s="69"/>
      <c r="M75" s="70"/>
      <c r="N75" s="71" t="s">
        <v>140</v>
      </c>
      <c r="O75" s="71"/>
      <c r="P75" s="72">
        <v>43</v>
      </c>
      <c r="Q75" s="67" t="str">
        <f t="shared" si="11"/>
        <v>削除</v>
      </c>
      <c r="R75" s="6" t="s">
        <v>141</v>
      </c>
      <c r="S75" s="16" t="s">
        <v>419</v>
      </c>
      <c r="T75" s="6" t="s">
        <v>143</v>
      </c>
      <c r="U75" s="6" t="s">
        <v>125</v>
      </c>
      <c r="V75" s="6" t="s">
        <v>43</v>
      </c>
      <c r="W75" s="6" t="s">
        <v>144</v>
      </c>
      <c r="X75" s="6" t="s">
        <v>144</v>
      </c>
      <c r="Y75" s="23" t="s">
        <v>145</v>
      </c>
      <c r="Z75" s="19" t="s">
        <v>146</v>
      </c>
      <c r="AA75" s="6" t="s">
        <v>147</v>
      </c>
      <c r="AB75" s="6" t="s">
        <v>148</v>
      </c>
    </row>
    <row r="76" spans="5:28" ht="47.25" hidden="1" customHeight="1">
      <c r="E76" s="67">
        <f t="shared" si="8"/>
        <v>43</v>
      </c>
      <c r="F76" s="67" t="str">
        <f t="shared" si="9"/>
        <v>削除</v>
      </c>
      <c r="G76" s="67" t="str">
        <f t="shared" si="10"/>
        <v>20073</v>
      </c>
      <c r="H76" s="13" t="s">
        <v>75</v>
      </c>
      <c r="I76" s="14" t="s">
        <v>312</v>
      </c>
      <c r="J76" s="74" t="s">
        <v>267</v>
      </c>
      <c r="K76" s="68" t="s">
        <v>425</v>
      </c>
      <c r="L76" s="69" t="s">
        <v>426</v>
      </c>
      <c r="M76" s="70"/>
      <c r="N76" s="71">
        <v>11</v>
      </c>
      <c r="O76" s="71"/>
      <c r="P76" s="72">
        <v>43</v>
      </c>
      <c r="Q76" s="67" t="str">
        <f t="shared" si="11"/>
        <v>削除</v>
      </c>
      <c r="R76" s="6">
        <v>7</v>
      </c>
      <c r="S76" s="16" t="s">
        <v>253</v>
      </c>
      <c r="T76" s="13" t="s">
        <v>0</v>
      </c>
      <c r="U76" s="13" t="s">
        <v>86</v>
      </c>
      <c r="V76" s="6"/>
      <c r="W76" s="6" t="s">
        <v>144</v>
      </c>
      <c r="X76" s="6" t="s">
        <v>274</v>
      </c>
      <c r="Y76" s="23" t="s">
        <v>313</v>
      </c>
      <c r="Z76" s="19" t="s">
        <v>301</v>
      </c>
      <c r="AA76" s="24" t="s">
        <v>302</v>
      </c>
      <c r="AB76" s="24" t="s">
        <v>303</v>
      </c>
    </row>
    <row r="77" spans="5:28" ht="47.25" hidden="1" customHeight="1">
      <c r="E77" s="67">
        <f t="shared" si="8"/>
        <v>43</v>
      </c>
      <c r="F77" s="67" t="str">
        <f t="shared" si="9"/>
        <v>削除</v>
      </c>
      <c r="G77" s="67" t="str">
        <f t="shared" si="10"/>
        <v>20072</v>
      </c>
      <c r="H77" s="13" t="s">
        <v>75</v>
      </c>
      <c r="I77" s="14" t="s">
        <v>309</v>
      </c>
      <c r="J77" s="74" t="s">
        <v>267</v>
      </c>
      <c r="K77" s="68" t="s">
        <v>310</v>
      </c>
      <c r="L77" s="69" t="s">
        <v>465</v>
      </c>
      <c r="M77" s="73" t="s">
        <v>502</v>
      </c>
      <c r="N77" s="71">
        <v>11</v>
      </c>
      <c r="O77" s="71"/>
      <c r="P77" s="72">
        <v>43</v>
      </c>
      <c r="Q77" s="67" t="str">
        <f t="shared" si="11"/>
        <v>削除</v>
      </c>
      <c r="R77" s="6">
        <v>7</v>
      </c>
      <c r="S77" s="16" t="s">
        <v>253</v>
      </c>
      <c r="T77" s="13" t="s">
        <v>0</v>
      </c>
      <c r="U77" s="13" t="s">
        <v>86</v>
      </c>
      <c r="V77" s="6"/>
      <c r="W77" s="6" t="s">
        <v>274</v>
      </c>
      <c r="X77" s="6" t="s">
        <v>274</v>
      </c>
      <c r="Y77" s="23" t="s">
        <v>311</v>
      </c>
      <c r="Z77" s="19" t="s">
        <v>301</v>
      </c>
      <c r="AA77" s="24" t="s">
        <v>302</v>
      </c>
      <c r="AB77" s="24" t="s">
        <v>303</v>
      </c>
    </row>
    <row r="78" spans="5:28" ht="47.25" hidden="1" customHeight="1">
      <c r="E78" s="67">
        <f t="shared" si="8"/>
        <v>43</v>
      </c>
      <c r="F78" s="67" t="str">
        <f t="shared" si="9"/>
        <v>削除</v>
      </c>
      <c r="G78" s="67" t="str">
        <f t="shared" si="10"/>
        <v>20071</v>
      </c>
      <c r="H78" s="13" t="s">
        <v>75</v>
      </c>
      <c r="I78" s="14" t="s">
        <v>306</v>
      </c>
      <c r="J78" s="74" t="s">
        <v>267</v>
      </c>
      <c r="K78" s="68" t="s">
        <v>307</v>
      </c>
      <c r="L78" s="69" t="s">
        <v>469</v>
      </c>
      <c r="M78" s="73" t="s">
        <v>502</v>
      </c>
      <c r="N78" s="71">
        <v>11</v>
      </c>
      <c r="O78" s="71"/>
      <c r="P78" s="72">
        <v>43</v>
      </c>
      <c r="Q78" s="67" t="str">
        <f t="shared" si="11"/>
        <v>削除</v>
      </c>
      <c r="R78" s="6">
        <v>7</v>
      </c>
      <c r="S78" s="16" t="s">
        <v>253</v>
      </c>
      <c r="T78" s="13" t="s">
        <v>0</v>
      </c>
      <c r="U78" s="13" t="s">
        <v>86</v>
      </c>
      <c r="V78" s="6"/>
      <c r="W78" s="6" t="s">
        <v>273</v>
      </c>
      <c r="X78" s="6" t="s">
        <v>274</v>
      </c>
      <c r="Y78" s="23" t="s">
        <v>308</v>
      </c>
      <c r="Z78" s="19" t="s">
        <v>301</v>
      </c>
      <c r="AA78" s="24" t="s">
        <v>302</v>
      </c>
      <c r="AB78" s="24" t="s">
        <v>303</v>
      </c>
    </row>
    <row r="79" spans="5:28" ht="47.25" hidden="1" customHeight="1">
      <c r="E79" s="67">
        <f t="shared" si="8"/>
        <v>43</v>
      </c>
      <c r="F79" s="67" t="str">
        <f t="shared" si="9"/>
        <v>削除</v>
      </c>
      <c r="G79" s="67" t="str">
        <f t="shared" si="10"/>
        <v>20020</v>
      </c>
      <c r="H79" s="13" t="s">
        <v>75</v>
      </c>
      <c r="I79" s="14" t="s">
        <v>370</v>
      </c>
      <c r="J79" s="74" t="s">
        <v>359</v>
      </c>
      <c r="K79" s="68" t="s">
        <v>371</v>
      </c>
      <c r="L79" s="69" t="s">
        <v>479</v>
      </c>
      <c r="M79" s="73" t="s">
        <v>502</v>
      </c>
      <c r="N79" s="71">
        <v>8</v>
      </c>
      <c r="O79" s="71"/>
      <c r="P79" s="72">
        <v>43</v>
      </c>
      <c r="Q79" s="67" t="str">
        <f t="shared" si="11"/>
        <v>削除</v>
      </c>
      <c r="R79" s="6">
        <v>7</v>
      </c>
      <c r="S79" s="16" t="s">
        <v>253</v>
      </c>
      <c r="T79" s="13" t="s">
        <v>0</v>
      </c>
      <c r="U79" s="28" t="s">
        <v>86</v>
      </c>
      <c r="V79" s="13"/>
      <c r="W79" s="13" t="s">
        <v>47</v>
      </c>
      <c r="X79" s="13" t="s">
        <v>47</v>
      </c>
      <c r="Y79" s="17" t="s">
        <v>372</v>
      </c>
      <c r="Z79" s="31" t="s">
        <v>373</v>
      </c>
      <c r="AA79" s="24" t="s">
        <v>60</v>
      </c>
      <c r="AB79" s="24" t="s">
        <v>374</v>
      </c>
    </row>
    <row r="80" spans="5:28" ht="47.25" hidden="1" customHeight="1">
      <c r="E80" s="67">
        <f t="shared" si="8"/>
        <v>41</v>
      </c>
      <c r="F80" s="67" t="str">
        <f t="shared" si="9"/>
        <v>削除</v>
      </c>
      <c r="G80" s="67" t="str">
        <f t="shared" si="10"/>
        <v>21001</v>
      </c>
      <c r="H80" s="13" t="s">
        <v>34</v>
      </c>
      <c r="I80" s="14" t="s">
        <v>35</v>
      </c>
      <c r="J80" s="74" t="s">
        <v>36</v>
      </c>
      <c r="K80" s="68" t="s">
        <v>37</v>
      </c>
      <c r="L80" s="69" t="s">
        <v>38</v>
      </c>
      <c r="M80" s="69"/>
      <c r="N80" s="71" t="s">
        <v>39</v>
      </c>
      <c r="O80" s="71">
        <v>1</v>
      </c>
      <c r="P80" s="72">
        <v>41</v>
      </c>
      <c r="Q80" s="67" t="str">
        <f t="shared" si="11"/>
        <v>削除</v>
      </c>
      <c r="R80" s="6">
        <v>10</v>
      </c>
      <c r="S80" s="16" t="s">
        <v>40</v>
      </c>
      <c r="T80" s="6" t="s">
        <v>41</v>
      </c>
      <c r="U80" s="6" t="s">
        <v>42</v>
      </c>
      <c r="V80" s="6" t="s">
        <v>43</v>
      </c>
      <c r="W80" s="6" t="s">
        <v>46</v>
      </c>
      <c r="X80" s="6" t="s">
        <v>47</v>
      </c>
      <c r="Y80" s="23" t="s">
        <v>48</v>
      </c>
      <c r="Z80" s="19" t="s">
        <v>49</v>
      </c>
      <c r="AA80" s="6" t="s">
        <v>50</v>
      </c>
      <c r="AB80" s="6" t="s">
        <v>51</v>
      </c>
    </row>
    <row r="81" spans="3:28" s="66" customFormat="1" ht="47.25" hidden="1" customHeight="1">
      <c r="C81" s="65"/>
      <c r="E81" s="67">
        <f t="shared" si="8"/>
        <v>41</v>
      </c>
      <c r="F81" s="67" t="str">
        <f t="shared" si="9"/>
        <v>削除</v>
      </c>
      <c r="G81" s="67" t="str">
        <f t="shared" si="10"/>
        <v>21004</v>
      </c>
      <c r="H81" s="13" t="s">
        <v>34</v>
      </c>
      <c r="I81" s="14" t="s">
        <v>62</v>
      </c>
      <c r="J81" s="74" t="s">
        <v>36</v>
      </c>
      <c r="K81" s="68" t="s">
        <v>37</v>
      </c>
      <c r="L81" s="69" t="s">
        <v>63</v>
      </c>
      <c r="M81" s="69"/>
      <c r="N81" s="71" t="s">
        <v>39</v>
      </c>
      <c r="O81" s="71">
        <v>1</v>
      </c>
      <c r="P81" s="72">
        <v>41</v>
      </c>
      <c r="Q81" s="67" t="str">
        <f t="shared" si="11"/>
        <v>削除</v>
      </c>
      <c r="R81" s="6">
        <v>10</v>
      </c>
      <c r="S81" s="16" t="s">
        <v>40</v>
      </c>
      <c r="T81" s="6" t="s">
        <v>41</v>
      </c>
      <c r="U81" s="6" t="s">
        <v>42</v>
      </c>
      <c r="V81" s="6" t="s">
        <v>43</v>
      </c>
      <c r="W81" s="6" t="s">
        <v>64</v>
      </c>
      <c r="X81" s="6" t="s">
        <v>47</v>
      </c>
      <c r="Y81" s="23" t="s">
        <v>65</v>
      </c>
      <c r="Z81" s="19" t="s">
        <v>54</v>
      </c>
      <c r="AA81" s="6" t="s">
        <v>55</v>
      </c>
      <c r="AB81" s="6" t="s">
        <v>56</v>
      </c>
    </row>
    <row r="82" spans="3:28" ht="132" hidden="1" customHeight="1">
      <c r="E82" s="67">
        <f t="shared" si="8"/>
        <v>41</v>
      </c>
      <c r="F82" s="67" t="str">
        <f t="shared" si="9"/>
        <v>削除</v>
      </c>
      <c r="G82" s="67" t="str">
        <f t="shared" si="10"/>
        <v>21007</v>
      </c>
      <c r="H82" s="13" t="s">
        <v>34</v>
      </c>
      <c r="I82" s="14" t="s">
        <v>69</v>
      </c>
      <c r="J82" s="74" t="s">
        <v>36</v>
      </c>
      <c r="K82" s="68" t="s">
        <v>70</v>
      </c>
      <c r="L82" s="69"/>
      <c r="M82" s="69"/>
      <c r="N82" s="71">
        <v>11</v>
      </c>
      <c r="O82" s="71">
        <v>1</v>
      </c>
      <c r="P82" s="72">
        <v>41</v>
      </c>
      <c r="Q82" s="67" t="str">
        <f t="shared" si="11"/>
        <v>削除</v>
      </c>
      <c r="R82" s="6">
        <v>10</v>
      </c>
      <c r="S82" s="16" t="s">
        <v>40</v>
      </c>
      <c r="T82" s="6" t="s">
        <v>41</v>
      </c>
      <c r="U82" s="6" t="s">
        <v>42</v>
      </c>
      <c r="V82" s="6" t="s">
        <v>43</v>
      </c>
      <c r="W82" s="6" t="s">
        <v>64</v>
      </c>
      <c r="X82" s="6" t="s">
        <v>47</v>
      </c>
      <c r="Y82" s="23" t="s">
        <v>71</v>
      </c>
      <c r="Z82" s="19" t="s">
        <v>72</v>
      </c>
      <c r="AA82" s="6" t="s">
        <v>73</v>
      </c>
      <c r="AB82" s="6" t="s">
        <v>74</v>
      </c>
    </row>
    <row r="83" spans="3:28" ht="47.25" hidden="1" customHeight="1">
      <c r="E83" s="67">
        <f t="shared" si="8"/>
        <v>42</v>
      </c>
      <c r="F83" s="67" t="str">
        <f t="shared" si="9"/>
        <v>削除</v>
      </c>
      <c r="G83" s="67" t="str">
        <f t="shared" si="10"/>
        <v>22005</v>
      </c>
      <c r="H83" s="13">
        <v>22</v>
      </c>
      <c r="I83" s="14" t="s">
        <v>431</v>
      </c>
      <c r="J83" s="68" t="s">
        <v>483</v>
      </c>
      <c r="K83" s="68" t="s">
        <v>484</v>
      </c>
      <c r="L83" s="69"/>
      <c r="M83" s="73" t="s">
        <v>502</v>
      </c>
      <c r="N83" s="71" t="s">
        <v>178</v>
      </c>
      <c r="O83" s="72"/>
      <c r="P83" s="72">
        <v>42</v>
      </c>
      <c r="Q83" s="67" t="str">
        <f t="shared" si="11"/>
        <v>削除</v>
      </c>
      <c r="R83" s="6" t="s">
        <v>363</v>
      </c>
      <c r="S83" s="16" t="s">
        <v>490</v>
      </c>
      <c r="T83" s="13" t="s">
        <v>143</v>
      </c>
      <c r="U83" s="13" t="s">
        <v>443</v>
      </c>
      <c r="V83" s="6"/>
      <c r="W83" s="6" t="s">
        <v>47</v>
      </c>
      <c r="X83" s="6" t="s">
        <v>47</v>
      </c>
      <c r="Y83" s="17"/>
      <c r="Z83" s="19"/>
      <c r="AA83" s="6"/>
      <c r="AB83" s="6"/>
    </row>
    <row r="84" spans="3:28" ht="47.25" hidden="1" customHeight="1">
      <c r="E84" s="67">
        <f t="shared" si="8"/>
        <v>43</v>
      </c>
      <c r="F84" s="67" t="str">
        <f t="shared" si="9"/>
        <v>削除</v>
      </c>
      <c r="G84" s="67" t="str">
        <f t="shared" si="10"/>
        <v>20013</v>
      </c>
      <c r="H84" s="13" t="s">
        <v>75</v>
      </c>
      <c r="I84" s="14" t="s">
        <v>361</v>
      </c>
      <c r="J84" s="74" t="s">
        <v>359</v>
      </c>
      <c r="K84" s="68" t="s">
        <v>362</v>
      </c>
      <c r="L84" s="69" t="s">
        <v>477</v>
      </c>
      <c r="M84" s="70"/>
      <c r="N84" s="72">
        <v>10</v>
      </c>
      <c r="O84" s="72">
        <v>14</v>
      </c>
      <c r="P84" s="72">
        <v>43</v>
      </c>
      <c r="Q84" s="67" t="str">
        <f t="shared" si="11"/>
        <v>削除</v>
      </c>
      <c r="R84" s="6" t="s">
        <v>363</v>
      </c>
      <c r="S84" s="16" t="s">
        <v>364</v>
      </c>
      <c r="T84" s="13" t="s">
        <v>143</v>
      </c>
      <c r="U84" s="13" t="s">
        <v>365</v>
      </c>
      <c r="V84" s="6" t="s">
        <v>43</v>
      </c>
      <c r="W84" s="6" t="s">
        <v>274</v>
      </c>
      <c r="X84" s="6" t="s">
        <v>274</v>
      </c>
      <c r="Y84" s="17" t="s">
        <v>366</v>
      </c>
      <c r="Z84" s="19" t="s">
        <v>367</v>
      </c>
      <c r="AA84" s="6" t="s">
        <v>368</v>
      </c>
      <c r="AB84" s="6" t="s">
        <v>369</v>
      </c>
    </row>
    <row r="85" spans="3:28" ht="47.25" hidden="1" customHeight="1">
      <c r="E85" s="67">
        <f t="shared" si="8"/>
        <v>42</v>
      </c>
      <c r="F85" s="67" t="str">
        <f t="shared" si="9"/>
        <v>削除</v>
      </c>
      <c r="G85" s="67" t="str">
        <f t="shared" si="10"/>
        <v>21015</v>
      </c>
      <c r="H85" s="13" t="s">
        <v>34</v>
      </c>
      <c r="I85" s="14" t="s">
        <v>139</v>
      </c>
      <c r="J85" s="74" t="s">
        <v>212</v>
      </c>
      <c r="K85" s="74" t="s">
        <v>439</v>
      </c>
      <c r="L85" s="69"/>
      <c r="M85" s="75"/>
      <c r="N85" s="71" t="s">
        <v>140</v>
      </c>
      <c r="O85" s="75"/>
      <c r="P85" s="72">
        <v>42</v>
      </c>
      <c r="Q85" s="67" t="str">
        <f t="shared" si="11"/>
        <v>削除</v>
      </c>
      <c r="R85" s="19"/>
      <c r="S85" s="16" t="s">
        <v>142</v>
      </c>
      <c r="T85" s="6"/>
      <c r="U85" s="6" t="s">
        <v>125</v>
      </c>
      <c r="V85" s="6" t="s">
        <v>43</v>
      </c>
      <c r="W85" s="6" t="s">
        <v>64</v>
      </c>
      <c r="X85" s="6" t="s">
        <v>64</v>
      </c>
      <c r="Y85" s="23" t="s">
        <v>149</v>
      </c>
      <c r="Z85" s="19" t="s">
        <v>150</v>
      </c>
      <c r="AA85" s="6" t="s">
        <v>151</v>
      </c>
      <c r="AB85" s="6" t="s">
        <v>152</v>
      </c>
    </row>
    <row r="86" spans="3:28" ht="53.25" customHeight="1">
      <c r="E86" s="12">
        <f t="shared" si="8"/>
        <v>33</v>
      </c>
      <c r="F86" s="113" t="str">
        <f t="shared" si="9"/>
        <v>継続</v>
      </c>
      <c r="G86" s="113" t="str">
        <f t="shared" si="10"/>
        <v>20010</v>
      </c>
      <c r="H86" s="13" t="s">
        <v>75</v>
      </c>
      <c r="I86" s="14" t="s">
        <v>266</v>
      </c>
      <c r="J86" s="114" t="s">
        <v>267</v>
      </c>
      <c r="K86" s="84" t="s">
        <v>268</v>
      </c>
      <c r="L86" s="93" t="s">
        <v>590</v>
      </c>
      <c r="M86" s="23"/>
      <c r="N86" s="18" t="s">
        <v>101</v>
      </c>
      <c r="O86" s="18"/>
      <c r="P86" s="29">
        <v>33</v>
      </c>
      <c r="Q86" s="12" t="str">
        <f t="shared" si="11"/>
        <v>継続</v>
      </c>
      <c r="R86" s="6">
        <v>6</v>
      </c>
      <c r="S86" s="95" t="s">
        <v>102</v>
      </c>
      <c r="T86" s="101" t="s">
        <v>0</v>
      </c>
      <c r="U86" s="94" t="s">
        <v>500</v>
      </c>
      <c r="V86" s="109"/>
      <c r="W86" s="81" t="s">
        <v>64</v>
      </c>
      <c r="X86" s="81" t="s">
        <v>44</v>
      </c>
      <c r="Y86" s="132" t="s">
        <v>642</v>
      </c>
      <c r="Z86" s="115" t="s">
        <v>641</v>
      </c>
      <c r="AA86" s="136" t="s">
        <v>277</v>
      </c>
      <c r="AB86" s="122" t="s">
        <v>239</v>
      </c>
    </row>
    <row r="87" spans="3:28" ht="28.5" customHeight="1">
      <c r="E87" s="12">
        <f t="shared" si="8"/>
        <v>31</v>
      </c>
      <c r="F87" s="113" t="str">
        <f t="shared" si="9"/>
        <v>継続</v>
      </c>
      <c r="G87" s="113" t="str">
        <f t="shared" si="10"/>
        <v>20011</v>
      </c>
      <c r="H87" s="13" t="s">
        <v>75</v>
      </c>
      <c r="I87" s="14" t="s">
        <v>113</v>
      </c>
      <c r="J87" s="114" t="s">
        <v>267</v>
      </c>
      <c r="K87" s="114" t="s">
        <v>551</v>
      </c>
      <c r="L87" s="93" t="s">
        <v>464</v>
      </c>
      <c r="M87" s="23"/>
      <c r="N87" s="18" t="s">
        <v>101</v>
      </c>
      <c r="O87" s="18"/>
      <c r="P87" s="29">
        <v>31</v>
      </c>
      <c r="Q87" s="12" t="str">
        <f t="shared" si="11"/>
        <v>継続</v>
      </c>
      <c r="R87" s="6">
        <v>6</v>
      </c>
      <c r="S87" s="95" t="s">
        <v>102</v>
      </c>
      <c r="T87" s="101" t="s">
        <v>0</v>
      </c>
      <c r="U87" s="101" t="s">
        <v>500</v>
      </c>
      <c r="V87" s="109"/>
      <c r="W87" s="81" t="s">
        <v>64</v>
      </c>
      <c r="X87" s="81" t="s">
        <v>44</v>
      </c>
      <c r="Y87" s="121" t="s">
        <v>718</v>
      </c>
      <c r="Z87" s="88" t="s">
        <v>114</v>
      </c>
      <c r="AA87" s="122" t="s">
        <v>60</v>
      </c>
      <c r="AB87" s="122" t="s">
        <v>61</v>
      </c>
    </row>
    <row r="88" spans="3:28" ht="47.25" customHeight="1">
      <c r="E88" s="12">
        <f t="shared" si="8"/>
        <v>33</v>
      </c>
      <c r="F88" s="113" t="str">
        <f t="shared" si="9"/>
        <v>継続</v>
      </c>
      <c r="G88" s="113" t="str">
        <f t="shared" si="10"/>
        <v>20032</v>
      </c>
      <c r="H88" s="13" t="s">
        <v>75</v>
      </c>
      <c r="I88" s="14" t="s">
        <v>279</v>
      </c>
      <c r="J88" s="114" t="s">
        <v>267</v>
      </c>
      <c r="K88" s="84" t="s">
        <v>552</v>
      </c>
      <c r="L88" s="93" t="s">
        <v>471</v>
      </c>
      <c r="M88" s="23"/>
      <c r="N88" s="18" t="s">
        <v>280</v>
      </c>
      <c r="O88" s="18"/>
      <c r="P88" s="29">
        <v>33</v>
      </c>
      <c r="Q88" s="12" t="str">
        <f t="shared" si="11"/>
        <v>継続</v>
      </c>
      <c r="R88" s="6">
        <v>3</v>
      </c>
      <c r="S88" s="95" t="s">
        <v>187</v>
      </c>
      <c r="T88" s="94" t="s">
        <v>41</v>
      </c>
      <c r="U88" s="94" t="s">
        <v>158</v>
      </c>
      <c r="V88" s="109"/>
      <c r="W88" s="81" t="s">
        <v>273</v>
      </c>
      <c r="X88" s="81" t="s">
        <v>273</v>
      </c>
      <c r="Y88" s="121" t="s">
        <v>281</v>
      </c>
      <c r="Z88" s="88" t="s">
        <v>104</v>
      </c>
      <c r="AA88" s="122" t="s">
        <v>264</v>
      </c>
      <c r="AB88" s="122" t="s">
        <v>105</v>
      </c>
    </row>
    <row r="89" spans="3:28" ht="47.25" customHeight="1">
      <c r="E89" s="12">
        <f t="shared" si="8"/>
        <v>33</v>
      </c>
      <c r="F89" s="113" t="str">
        <f t="shared" si="9"/>
        <v>継続</v>
      </c>
      <c r="G89" s="113" t="str">
        <f t="shared" si="10"/>
        <v>20057</v>
      </c>
      <c r="H89" s="13" t="s">
        <v>75</v>
      </c>
      <c r="I89" s="14" t="s">
        <v>282</v>
      </c>
      <c r="J89" s="114" t="s">
        <v>267</v>
      </c>
      <c r="K89" s="84" t="s">
        <v>283</v>
      </c>
      <c r="L89" s="93" t="s">
        <v>472</v>
      </c>
      <c r="M89" s="23"/>
      <c r="N89" s="18">
        <v>11</v>
      </c>
      <c r="O89" s="18"/>
      <c r="P89" s="29">
        <v>33</v>
      </c>
      <c r="Q89" s="12" t="str">
        <f t="shared" si="11"/>
        <v>継続</v>
      </c>
      <c r="R89" s="6">
        <v>6</v>
      </c>
      <c r="S89" s="95" t="s">
        <v>102</v>
      </c>
      <c r="T89" s="101" t="s">
        <v>0</v>
      </c>
      <c r="U89" s="103" t="s">
        <v>500</v>
      </c>
      <c r="V89" s="109"/>
      <c r="W89" s="81" t="s">
        <v>273</v>
      </c>
      <c r="X89" s="137" t="s">
        <v>64</v>
      </c>
      <c r="Y89" s="132" t="s">
        <v>698</v>
      </c>
      <c r="Z89" s="88" t="s">
        <v>249</v>
      </c>
      <c r="AA89" s="136" t="s">
        <v>697</v>
      </c>
      <c r="AB89" s="122" t="s">
        <v>258</v>
      </c>
    </row>
    <row r="90" spans="3:28" ht="47.25" customHeight="1">
      <c r="E90" s="12">
        <f t="shared" si="8"/>
        <v>31</v>
      </c>
      <c r="F90" s="113" t="str">
        <f t="shared" si="9"/>
        <v>継続</v>
      </c>
      <c r="G90" s="113" t="str">
        <f t="shared" si="10"/>
        <v>20058</v>
      </c>
      <c r="H90" s="13" t="s">
        <v>75</v>
      </c>
      <c r="I90" s="14" t="s">
        <v>80</v>
      </c>
      <c r="J90" s="114" t="s">
        <v>267</v>
      </c>
      <c r="K90" s="114" t="s">
        <v>82</v>
      </c>
      <c r="L90" s="93" t="s">
        <v>83</v>
      </c>
      <c r="M90" s="30" t="s">
        <v>501</v>
      </c>
      <c r="N90" s="18">
        <v>11</v>
      </c>
      <c r="O90" s="18"/>
      <c r="P90" s="29">
        <v>31</v>
      </c>
      <c r="Q90" s="12" t="str">
        <f t="shared" si="11"/>
        <v>継続</v>
      </c>
      <c r="R90" s="6" t="s">
        <v>84</v>
      </c>
      <c r="S90" s="95" t="s">
        <v>85</v>
      </c>
      <c r="T90" s="101" t="s">
        <v>0</v>
      </c>
      <c r="U90" s="94" t="s">
        <v>500</v>
      </c>
      <c r="V90" s="109"/>
      <c r="W90" s="81" t="s">
        <v>64</v>
      </c>
      <c r="X90" s="81" t="s">
        <v>44</v>
      </c>
      <c r="Y90" s="121" t="s">
        <v>87</v>
      </c>
      <c r="Z90" s="88" t="s">
        <v>88</v>
      </c>
      <c r="AA90" s="122" t="s">
        <v>77</v>
      </c>
      <c r="AB90" s="122" t="s">
        <v>78</v>
      </c>
    </row>
    <row r="91" spans="3:28" ht="47.25" customHeight="1">
      <c r="E91" s="12">
        <f t="shared" si="8"/>
        <v>33</v>
      </c>
      <c r="F91" s="113" t="str">
        <f t="shared" si="9"/>
        <v>継続</v>
      </c>
      <c r="G91" s="113" t="str">
        <f t="shared" si="10"/>
        <v>20059</v>
      </c>
      <c r="H91" s="13" t="s">
        <v>75</v>
      </c>
      <c r="I91" s="14" t="s">
        <v>284</v>
      </c>
      <c r="J91" s="114" t="s">
        <v>267</v>
      </c>
      <c r="K91" s="84" t="s">
        <v>285</v>
      </c>
      <c r="L91" s="93" t="s">
        <v>467</v>
      </c>
      <c r="M91" s="23"/>
      <c r="N91" s="18">
        <v>11</v>
      </c>
      <c r="O91" s="18"/>
      <c r="P91" s="29">
        <v>33</v>
      </c>
      <c r="Q91" s="12" t="str">
        <f t="shared" si="11"/>
        <v>継続</v>
      </c>
      <c r="R91" s="6" t="s">
        <v>220</v>
      </c>
      <c r="S91" s="95" t="s">
        <v>221</v>
      </c>
      <c r="T91" s="101" t="s">
        <v>143</v>
      </c>
      <c r="U91" s="103" t="s">
        <v>492</v>
      </c>
      <c r="V91" s="109"/>
      <c r="W91" s="81" t="s">
        <v>64</v>
      </c>
      <c r="X91" s="81" t="s">
        <v>44</v>
      </c>
      <c r="Y91" s="121" t="s">
        <v>286</v>
      </c>
      <c r="Z91" s="88" t="s">
        <v>287</v>
      </c>
      <c r="AA91" s="122" t="s">
        <v>77</v>
      </c>
      <c r="AB91" s="122" t="s">
        <v>78</v>
      </c>
    </row>
    <row r="92" spans="3:28" ht="47.25" customHeight="1">
      <c r="E92" s="12">
        <f t="shared" si="8"/>
        <v>33</v>
      </c>
      <c r="F92" s="113" t="str">
        <f t="shared" si="9"/>
        <v>継続</v>
      </c>
      <c r="G92" s="113" t="str">
        <f t="shared" si="10"/>
        <v>20060</v>
      </c>
      <c r="H92" s="13" t="s">
        <v>75</v>
      </c>
      <c r="I92" s="14" t="s">
        <v>288</v>
      </c>
      <c r="J92" s="114" t="s">
        <v>267</v>
      </c>
      <c r="K92" s="84" t="s">
        <v>289</v>
      </c>
      <c r="L92" s="93" t="s">
        <v>467</v>
      </c>
      <c r="M92" s="23"/>
      <c r="N92" s="18">
        <v>11</v>
      </c>
      <c r="O92" s="18"/>
      <c r="P92" s="29">
        <v>33</v>
      </c>
      <c r="Q92" s="12" t="str">
        <f t="shared" si="11"/>
        <v>継続</v>
      </c>
      <c r="R92" s="6" t="s">
        <v>220</v>
      </c>
      <c r="S92" s="95" t="s">
        <v>221</v>
      </c>
      <c r="T92" s="94" t="s">
        <v>290</v>
      </c>
      <c r="U92" s="94" t="s">
        <v>493</v>
      </c>
      <c r="V92" s="109"/>
      <c r="W92" s="81" t="s">
        <v>64</v>
      </c>
      <c r="X92" s="81" t="s">
        <v>44</v>
      </c>
      <c r="Y92" s="121" t="s">
        <v>291</v>
      </c>
      <c r="Z92" s="88" t="s">
        <v>287</v>
      </c>
      <c r="AA92" s="122" t="s">
        <v>77</v>
      </c>
      <c r="AB92" s="122" t="s">
        <v>78</v>
      </c>
    </row>
    <row r="93" spans="3:28" ht="54.75" customHeight="1">
      <c r="E93" s="59">
        <f t="shared" si="8"/>
        <v>33</v>
      </c>
      <c r="F93" s="118" t="str">
        <f t="shared" si="9"/>
        <v>継続</v>
      </c>
      <c r="G93" s="118" t="str">
        <f t="shared" si="10"/>
        <v>20062</v>
      </c>
      <c r="H93" s="60" t="s">
        <v>75</v>
      </c>
      <c r="I93" s="61" t="s">
        <v>292</v>
      </c>
      <c r="J93" s="119" t="s">
        <v>267</v>
      </c>
      <c r="K93" s="85" t="s">
        <v>293</v>
      </c>
      <c r="L93" s="99" t="s">
        <v>467</v>
      </c>
      <c r="M93" s="45"/>
      <c r="N93" s="62">
        <v>11</v>
      </c>
      <c r="O93" s="62"/>
      <c r="P93" s="53">
        <v>33</v>
      </c>
      <c r="Q93" s="59" t="str">
        <f t="shared" si="11"/>
        <v>継続</v>
      </c>
      <c r="R93" s="44" t="s">
        <v>294</v>
      </c>
      <c r="S93" s="100" t="s">
        <v>295</v>
      </c>
      <c r="T93" s="106" t="s">
        <v>290</v>
      </c>
      <c r="U93" s="106" t="s">
        <v>518</v>
      </c>
      <c r="V93" s="96"/>
      <c r="W93" s="86" t="s">
        <v>274</v>
      </c>
      <c r="X93" s="86" t="s">
        <v>274</v>
      </c>
      <c r="Y93" s="132" t="s">
        <v>675</v>
      </c>
      <c r="Z93" s="88" t="s">
        <v>610</v>
      </c>
      <c r="AA93" s="136" t="s">
        <v>673</v>
      </c>
      <c r="AB93" s="122" t="s">
        <v>93</v>
      </c>
    </row>
    <row r="94" spans="3:28" ht="47.25" customHeight="1">
      <c r="E94" s="12">
        <f t="shared" si="8"/>
        <v>33</v>
      </c>
      <c r="F94" s="113" t="str">
        <f t="shared" si="9"/>
        <v>継続</v>
      </c>
      <c r="G94" s="113" t="str">
        <f t="shared" si="10"/>
        <v>20065</v>
      </c>
      <c r="H94" s="13" t="s">
        <v>75</v>
      </c>
      <c r="I94" s="14" t="s">
        <v>296</v>
      </c>
      <c r="J94" s="114" t="s">
        <v>267</v>
      </c>
      <c r="K94" s="84" t="s">
        <v>297</v>
      </c>
      <c r="L94" s="93" t="s">
        <v>475</v>
      </c>
      <c r="M94" s="23"/>
      <c r="N94" s="18">
        <v>11</v>
      </c>
      <c r="O94" s="18"/>
      <c r="P94" s="29">
        <v>33</v>
      </c>
      <c r="Q94" s="12" t="str">
        <f t="shared" si="11"/>
        <v>継続</v>
      </c>
      <c r="R94" s="6">
        <v>5</v>
      </c>
      <c r="S94" s="95" t="s">
        <v>410</v>
      </c>
      <c r="T94" s="101" t="s">
        <v>262</v>
      </c>
      <c r="U94" s="94" t="s">
        <v>138</v>
      </c>
      <c r="V94" s="109"/>
      <c r="W94" s="81" t="s">
        <v>47</v>
      </c>
      <c r="X94" s="81" t="s">
        <v>64</v>
      </c>
      <c r="Y94" s="132" t="s">
        <v>693</v>
      </c>
      <c r="Z94" s="88" t="s">
        <v>287</v>
      </c>
      <c r="AA94" s="122" t="s">
        <v>298</v>
      </c>
      <c r="AB94" s="122" t="s">
        <v>299</v>
      </c>
    </row>
    <row r="95" spans="3:28" ht="201.75" customHeight="1">
      <c r="E95" s="12">
        <f t="shared" si="8"/>
        <v>33</v>
      </c>
      <c r="F95" s="113" t="str">
        <f t="shared" si="9"/>
        <v>継続</v>
      </c>
      <c r="G95" s="113" t="str">
        <f t="shared" si="10"/>
        <v>20069</v>
      </c>
      <c r="H95" s="13" t="s">
        <v>75</v>
      </c>
      <c r="I95" s="14" t="s">
        <v>300</v>
      </c>
      <c r="J95" s="114" t="s">
        <v>267</v>
      </c>
      <c r="K95" s="115" t="s">
        <v>512</v>
      </c>
      <c r="L95" s="93" t="s">
        <v>592</v>
      </c>
      <c r="M95" s="30" t="s">
        <v>510</v>
      </c>
      <c r="N95" s="18">
        <v>11</v>
      </c>
      <c r="O95" s="18"/>
      <c r="P95" s="29">
        <v>33</v>
      </c>
      <c r="Q95" s="12" t="str">
        <f t="shared" si="11"/>
        <v>継続</v>
      </c>
      <c r="R95" s="6">
        <v>7</v>
      </c>
      <c r="S95" s="95" t="s">
        <v>253</v>
      </c>
      <c r="T95" s="101" t="s">
        <v>0</v>
      </c>
      <c r="U95" s="101" t="s">
        <v>86</v>
      </c>
      <c r="V95" s="109"/>
      <c r="W95" s="81" t="s">
        <v>273</v>
      </c>
      <c r="X95" s="81" t="s">
        <v>274</v>
      </c>
      <c r="Y95" s="132" t="s">
        <v>648</v>
      </c>
      <c r="Z95" s="88" t="s">
        <v>301</v>
      </c>
      <c r="AA95" s="136" t="s">
        <v>649</v>
      </c>
      <c r="AB95" s="122" t="s">
        <v>303</v>
      </c>
    </row>
    <row r="96" spans="3:28" ht="147.75" customHeight="1">
      <c r="E96" s="12">
        <f t="shared" si="8"/>
        <v>33</v>
      </c>
      <c r="F96" s="113" t="str">
        <f t="shared" si="9"/>
        <v>継続</v>
      </c>
      <c r="G96" s="113" t="str">
        <f t="shared" si="10"/>
        <v>20070</v>
      </c>
      <c r="H96" s="13" t="s">
        <v>75</v>
      </c>
      <c r="I96" s="14" t="s">
        <v>304</v>
      </c>
      <c r="J96" s="114" t="s">
        <v>267</v>
      </c>
      <c r="K96" s="84" t="s">
        <v>305</v>
      </c>
      <c r="L96" s="93" t="s">
        <v>468</v>
      </c>
      <c r="M96" s="23"/>
      <c r="N96" s="18">
        <v>11</v>
      </c>
      <c r="O96" s="18"/>
      <c r="P96" s="29">
        <v>33</v>
      </c>
      <c r="Q96" s="12" t="str">
        <f t="shared" si="11"/>
        <v>継続</v>
      </c>
      <c r="R96" s="6">
        <v>7</v>
      </c>
      <c r="S96" s="95" t="s">
        <v>253</v>
      </c>
      <c r="T96" s="101" t="s">
        <v>0</v>
      </c>
      <c r="U96" s="101" t="s">
        <v>86</v>
      </c>
      <c r="V96" s="109"/>
      <c r="W96" s="81" t="s">
        <v>273</v>
      </c>
      <c r="X96" s="81" t="s">
        <v>274</v>
      </c>
      <c r="Y96" s="121" t="s">
        <v>650</v>
      </c>
      <c r="Z96" s="88" t="s">
        <v>301</v>
      </c>
      <c r="AA96" s="136" t="s">
        <v>649</v>
      </c>
      <c r="AB96" s="122" t="s">
        <v>303</v>
      </c>
    </row>
    <row r="97" spans="5:28" ht="47.25" customHeight="1">
      <c r="E97" s="12">
        <f t="shared" si="8"/>
        <v>33</v>
      </c>
      <c r="F97" s="113" t="str">
        <f t="shared" si="9"/>
        <v>継続</v>
      </c>
      <c r="G97" s="113" t="str">
        <f t="shared" si="10"/>
        <v>20075</v>
      </c>
      <c r="H97" s="13" t="s">
        <v>75</v>
      </c>
      <c r="I97" s="14" t="s">
        <v>314</v>
      </c>
      <c r="J97" s="114" t="s">
        <v>267</v>
      </c>
      <c r="K97" s="79" t="s">
        <v>315</v>
      </c>
      <c r="L97" s="93" t="s">
        <v>474</v>
      </c>
      <c r="M97" s="23"/>
      <c r="N97" s="18" t="s">
        <v>101</v>
      </c>
      <c r="O97" s="18"/>
      <c r="P97" s="29">
        <v>33</v>
      </c>
      <c r="Q97" s="12" t="str">
        <f t="shared" si="11"/>
        <v>継続</v>
      </c>
      <c r="R97" s="6">
        <v>7</v>
      </c>
      <c r="S97" s="95" t="s">
        <v>253</v>
      </c>
      <c r="T97" s="101" t="s">
        <v>0</v>
      </c>
      <c r="U97" s="101" t="s">
        <v>86</v>
      </c>
      <c r="V97" s="109"/>
      <c r="W97" s="81" t="s">
        <v>44</v>
      </c>
      <c r="X97" s="81" t="s">
        <v>274</v>
      </c>
      <c r="Y97" s="121" t="s">
        <v>316</v>
      </c>
      <c r="Z97" s="88" t="s">
        <v>317</v>
      </c>
      <c r="AA97" s="122" t="s">
        <v>264</v>
      </c>
      <c r="AB97" s="122" t="s">
        <v>105</v>
      </c>
    </row>
    <row r="98" spans="5:28" ht="47.25" customHeight="1">
      <c r="E98" s="12">
        <f t="shared" ref="E98:E119" si="12">+P98</f>
        <v>33</v>
      </c>
      <c r="F98" s="113" t="str">
        <f t="shared" ref="F98:F119" si="13">VLOOKUP(E98,B$1:C$16,2)</f>
        <v>継続</v>
      </c>
      <c r="G98" s="113" t="str">
        <f t="shared" ref="G98:G117" si="14">H98&amp;I98</f>
        <v>20077</v>
      </c>
      <c r="H98" s="13" t="s">
        <v>75</v>
      </c>
      <c r="I98" s="14" t="s">
        <v>319</v>
      </c>
      <c r="J98" s="114" t="s">
        <v>267</v>
      </c>
      <c r="K98" s="84" t="s">
        <v>320</v>
      </c>
      <c r="L98" s="93" t="s">
        <v>473</v>
      </c>
      <c r="M98" s="23"/>
      <c r="N98" s="18" t="s">
        <v>321</v>
      </c>
      <c r="O98" s="18"/>
      <c r="P98" s="29">
        <v>33</v>
      </c>
      <c r="Q98" s="12" t="str">
        <f t="shared" ref="Q98:Q119" si="15">VLOOKUP(P98,B$1:C$16,2)</f>
        <v>継続</v>
      </c>
      <c r="R98" s="6">
        <v>7</v>
      </c>
      <c r="S98" s="95" t="s">
        <v>253</v>
      </c>
      <c r="T98" s="101" t="s">
        <v>0</v>
      </c>
      <c r="U98" s="101" t="s">
        <v>86</v>
      </c>
      <c r="V98" s="109"/>
      <c r="W98" s="81" t="s">
        <v>44</v>
      </c>
      <c r="X98" s="81" t="s">
        <v>274</v>
      </c>
      <c r="Y98" s="121" t="s">
        <v>322</v>
      </c>
      <c r="Z98" s="88" t="s">
        <v>317</v>
      </c>
      <c r="AA98" s="122" t="s">
        <v>264</v>
      </c>
      <c r="AB98" s="122" t="s">
        <v>105</v>
      </c>
    </row>
    <row r="99" spans="5:28" ht="63" customHeight="1">
      <c r="E99" s="12">
        <f t="shared" si="12"/>
        <v>33</v>
      </c>
      <c r="F99" s="113" t="str">
        <f t="shared" si="13"/>
        <v>継続</v>
      </c>
      <c r="G99" s="113" t="str">
        <f t="shared" si="14"/>
        <v>20088</v>
      </c>
      <c r="H99" s="13" t="s">
        <v>75</v>
      </c>
      <c r="I99" s="14" t="s">
        <v>328</v>
      </c>
      <c r="J99" s="114" t="s">
        <v>267</v>
      </c>
      <c r="K99" s="84" t="s">
        <v>329</v>
      </c>
      <c r="L99" s="93" t="s">
        <v>457</v>
      </c>
      <c r="M99" s="23"/>
      <c r="N99" s="18">
        <v>11</v>
      </c>
      <c r="O99" s="18"/>
      <c r="P99" s="29">
        <v>33</v>
      </c>
      <c r="Q99" s="12" t="str">
        <f t="shared" si="15"/>
        <v>継続</v>
      </c>
      <c r="R99" s="6">
        <v>6</v>
      </c>
      <c r="S99" s="95" t="s">
        <v>325</v>
      </c>
      <c r="T99" s="101" t="s">
        <v>0</v>
      </c>
      <c r="U99" s="103" t="s">
        <v>500</v>
      </c>
      <c r="V99" s="109"/>
      <c r="W99" s="81" t="s">
        <v>274</v>
      </c>
      <c r="X99" s="81" t="s">
        <v>274</v>
      </c>
      <c r="Y99" s="121" t="s">
        <v>732</v>
      </c>
      <c r="Z99" s="88" t="s">
        <v>317</v>
      </c>
      <c r="AA99" s="136" t="s">
        <v>721</v>
      </c>
      <c r="AB99" s="122" t="s">
        <v>105</v>
      </c>
    </row>
    <row r="100" spans="5:28" ht="47.25" customHeight="1">
      <c r="E100" s="12">
        <f t="shared" si="12"/>
        <v>33</v>
      </c>
      <c r="F100" s="113" t="str">
        <f t="shared" si="13"/>
        <v>継続</v>
      </c>
      <c r="G100" s="113" t="str">
        <f t="shared" si="14"/>
        <v>20091</v>
      </c>
      <c r="H100" s="13" t="s">
        <v>75</v>
      </c>
      <c r="I100" s="14" t="s">
        <v>333</v>
      </c>
      <c r="J100" s="114" t="s">
        <v>267</v>
      </c>
      <c r="K100" s="84" t="s">
        <v>416</v>
      </c>
      <c r="L100" s="93" t="s">
        <v>457</v>
      </c>
      <c r="M100" s="23"/>
      <c r="N100" s="18">
        <v>11</v>
      </c>
      <c r="O100" s="18"/>
      <c r="P100" s="29">
        <v>33</v>
      </c>
      <c r="Q100" s="12" t="str">
        <f t="shared" si="15"/>
        <v>継続</v>
      </c>
      <c r="R100" s="6">
        <v>6</v>
      </c>
      <c r="S100" s="95" t="s">
        <v>325</v>
      </c>
      <c r="T100" s="110" t="s">
        <v>0</v>
      </c>
      <c r="U100" s="103" t="s">
        <v>86</v>
      </c>
      <c r="V100" s="109"/>
      <c r="W100" s="81" t="s">
        <v>274</v>
      </c>
      <c r="X100" s="81" t="s">
        <v>274</v>
      </c>
      <c r="Y100" s="121" t="s">
        <v>334</v>
      </c>
      <c r="Z100" s="88" t="s">
        <v>317</v>
      </c>
      <c r="AA100" s="136" t="s">
        <v>721</v>
      </c>
      <c r="AB100" s="122" t="s">
        <v>105</v>
      </c>
    </row>
    <row r="101" spans="5:28" ht="54.75" customHeight="1">
      <c r="E101" s="12">
        <f t="shared" si="12"/>
        <v>33</v>
      </c>
      <c r="F101" s="113" t="str">
        <f t="shared" si="13"/>
        <v>継続</v>
      </c>
      <c r="G101" s="113" t="str">
        <f t="shared" si="14"/>
        <v>20093</v>
      </c>
      <c r="H101" s="13" t="s">
        <v>75</v>
      </c>
      <c r="I101" s="14" t="s">
        <v>335</v>
      </c>
      <c r="J101" s="114" t="s">
        <v>267</v>
      </c>
      <c r="K101" s="84" t="s">
        <v>336</v>
      </c>
      <c r="L101" s="93" t="s">
        <v>457</v>
      </c>
      <c r="M101" s="23"/>
      <c r="N101" s="18" t="s">
        <v>101</v>
      </c>
      <c r="O101" s="18"/>
      <c r="P101" s="29">
        <v>33</v>
      </c>
      <c r="Q101" s="12" t="str">
        <f t="shared" si="15"/>
        <v>継続</v>
      </c>
      <c r="R101" s="6">
        <v>6</v>
      </c>
      <c r="S101" s="95" t="s">
        <v>325</v>
      </c>
      <c r="T101" s="110" t="s">
        <v>0</v>
      </c>
      <c r="U101" s="103" t="s">
        <v>86</v>
      </c>
      <c r="V101" s="109"/>
      <c r="W101" s="81" t="s">
        <v>274</v>
      </c>
      <c r="X101" s="81" t="s">
        <v>274</v>
      </c>
      <c r="Y101" s="132" t="s">
        <v>730</v>
      </c>
      <c r="Z101" s="88" t="s">
        <v>317</v>
      </c>
      <c r="AA101" s="136" t="s">
        <v>721</v>
      </c>
      <c r="AB101" s="122" t="s">
        <v>105</v>
      </c>
    </row>
    <row r="102" spans="5:28" ht="190.5" customHeight="1">
      <c r="E102" s="12">
        <f t="shared" si="12"/>
        <v>33</v>
      </c>
      <c r="F102" s="113" t="str">
        <f t="shared" si="13"/>
        <v>継続</v>
      </c>
      <c r="G102" s="113" t="str">
        <f t="shared" si="14"/>
        <v>20094</v>
      </c>
      <c r="H102" s="13" t="s">
        <v>75</v>
      </c>
      <c r="I102" s="14" t="s">
        <v>337</v>
      </c>
      <c r="J102" s="114" t="s">
        <v>267</v>
      </c>
      <c r="K102" s="84" t="s">
        <v>503</v>
      </c>
      <c r="L102" s="93" t="s">
        <v>457</v>
      </c>
      <c r="M102" s="23"/>
      <c r="N102" s="18">
        <v>11</v>
      </c>
      <c r="O102" s="18"/>
      <c r="P102" s="29">
        <v>33</v>
      </c>
      <c r="Q102" s="12" t="str">
        <f t="shared" si="15"/>
        <v>継続</v>
      </c>
      <c r="R102" s="6" t="s">
        <v>220</v>
      </c>
      <c r="S102" s="95" t="s">
        <v>338</v>
      </c>
      <c r="T102" s="97" t="s">
        <v>290</v>
      </c>
      <c r="U102" s="94" t="s">
        <v>493</v>
      </c>
      <c r="V102" s="109" t="s">
        <v>43</v>
      </c>
      <c r="W102" s="81" t="s">
        <v>273</v>
      </c>
      <c r="X102" s="81" t="s">
        <v>274</v>
      </c>
      <c r="Y102" s="132" t="s">
        <v>676</v>
      </c>
      <c r="Z102" s="88" t="s">
        <v>610</v>
      </c>
      <c r="AA102" s="136" t="s">
        <v>673</v>
      </c>
      <c r="AB102" s="122" t="s">
        <v>93</v>
      </c>
    </row>
    <row r="103" spans="5:28" ht="192.75" customHeight="1">
      <c r="E103" s="12">
        <f t="shared" si="12"/>
        <v>33</v>
      </c>
      <c r="F103" s="113" t="str">
        <f t="shared" si="13"/>
        <v>継続</v>
      </c>
      <c r="G103" s="113" t="str">
        <f t="shared" si="14"/>
        <v>20095</v>
      </c>
      <c r="H103" s="13" t="s">
        <v>75</v>
      </c>
      <c r="I103" s="14" t="s">
        <v>339</v>
      </c>
      <c r="J103" s="114" t="s">
        <v>267</v>
      </c>
      <c r="K103" s="84" t="s">
        <v>504</v>
      </c>
      <c r="L103" s="93" t="s">
        <v>476</v>
      </c>
      <c r="M103" s="23"/>
      <c r="N103" s="18">
        <v>11</v>
      </c>
      <c r="O103" s="18"/>
      <c r="P103" s="29">
        <v>33</v>
      </c>
      <c r="Q103" s="12" t="str">
        <f t="shared" si="15"/>
        <v>継続</v>
      </c>
      <c r="R103" s="6" t="s">
        <v>220</v>
      </c>
      <c r="S103" s="95" t="s">
        <v>338</v>
      </c>
      <c r="T103" s="97" t="s">
        <v>290</v>
      </c>
      <c r="U103" s="94" t="s">
        <v>493</v>
      </c>
      <c r="V103" s="109" t="s">
        <v>43</v>
      </c>
      <c r="W103" s="81" t="s">
        <v>273</v>
      </c>
      <c r="X103" s="81" t="s">
        <v>274</v>
      </c>
      <c r="Y103" s="132" t="s">
        <v>677</v>
      </c>
      <c r="Z103" s="88" t="s">
        <v>610</v>
      </c>
      <c r="AA103" s="136" t="s">
        <v>673</v>
      </c>
      <c r="AB103" s="122" t="s">
        <v>93</v>
      </c>
    </row>
    <row r="104" spans="5:28" ht="59.25" customHeight="1">
      <c r="E104" s="12">
        <f t="shared" si="12"/>
        <v>33</v>
      </c>
      <c r="F104" s="113" t="str">
        <f t="shared" si="13"/>
        <v>継続</v>
      </c>
      <c r="G104" s="113" t="str">
        <f t="shared" si="14"/>
        <v>20113</v>
      </c>
      <c r="H104" s="13" t="s">
        <v>75</v>
      </c>
      <c r="I104" s="14" t="s">
        <v>340</v>
      </c>
      <c r="J104" s="114" t="s">
        <v>267</v>
      </c>
      <c r="K104" s="84" t="s">
        <v>413</v>
      </c>
      <c r="L104" s="93" t="s">
        <v>414</v>
      </c>
      <c r="M104" s="17"/>
      <c r="N104" s="18">
        <v>11</v>
      </c>
      <c r="O104" s="18"/>
      <c r="P104" s="29">
        <v>33</v>
      </c>
      <c r="Q104" s="12" t="str">
        <f t="shared" si="15"/>
        <v>継続</v>
      </c>
      <c r="R104" s="6">
        <v>4</v>
      </c>
      <c r="S104" s="95" t="s">
        <v>341</v>
      </c>
      <c r="T104" s="97" t="s">
        <v>41</v>
      </c>
      <c r="U104" s="94" t="s">
        <v>492</v>
      </c>
      <c r="V104" s="109"/>
      <c r="W104" s="81" t="s">
        <v>273</v>
      </c>
      <c r="X104" s="81" t="s">
        <v>274</v>
      </c>
      <c r="Y104" s="132" t="s">
        <v>686</v>
      </c>
      <c r="Z104" s="88" t="s">
        <v>342</v>
      </c>
      <c r="AA104" s="122" t="s">
        <v>343</v>
      </c>
      <c r="AB104" s="122" t="s">
        <v>344</v>
      </c>
    </row>
    <row r="105" spans="5:28" ht="47.25" customHeight="1">
      <c r="E105" s="12">
        <f t="shared" si="12"/>
        <v>33</v>
      </c>
      <c r="F105" s="113" t="str">
        <f t="shared" si="13"/>
        <v>継続</v>
      </c>
      <c r="G105" s="113" t="str">
        <f t="shared" si="14"/>
        <v>20117</v>
      </c>
      <c r="H105" s="13" t="s">
        <v>75</v>
      </c>
      <c r="I105" s="14" t="s">
        <v>345</v>
      </c>
      <c r="J105" s="114" t="s">
        <v>267</v>
      </c>
      <c r="K105" s="84" t="s">
        <v>346</v>
      </c>
      <c r="L105" s="93" t="s">
        <v>467</v>
      </c>
      <c r="M105" s="23"/>
      <c r="N105" s="18">
        <v>11</v>
      </c>
      <c r="O105" s="18"/>
      <c r="P105" s="29">
        <v>33</v>
      </c>
      <c r="Q105" s="12" t="str">
        <f t="shared" si="15"/>
        <v>継続</v>
      </c>
      <c r="R105" s="6">
        <v>7</v>
      </c>
      <c r="S105" s="95" t="s">
        <v>253</v>
      </c>
      <c r="T105" s="110" t="s">
        <v>0</v>
      </c>
      <c r="U105" s="101" t="s">
        <v>86</v>
      </c>
      <c r="V105" s="109"/>
      <c r="W105" s="81" t="s">
        <v>46</v>
      </c>
      <c r="X105" s="81" t="s">
        <v>44</v>
      </c>
      <c r="Y105" s="121" t="s">
        <v>347</v>
      </c>
      <c r="Z105" s="88" t="s">
        <v>287</v>
      </c>
      <c r="AA105" s="122" t="s">
        <v>348</v>
      </c>
      <c r="AB105" s="122" t="s">
        <v>78</v>
      </c>
    </row>
    <row r="106" spans="5:28" ht="64.5" customHeight="1">
      <c r="E106" s="12">
        <f t="shared" si="12"/>
        <v>33</v>
      </c>
      <c r="F106" s="113" t="str">
        <f t="shared" si="13"/>
        <v>継続</v>
      </c>
      <c r="G106" s="113" t="str">
        <f t="shared" si="14"/>
        <v>20118</v>
      </c>
      <c r="H106" s="13" t="s">
        <v>75</v>
      </c>
      <c r="I106" s="14" t="s">
        <v>349</v>
      </c>
      <c r="J106" s="114" t="s">
        <v>267</v>
      </c>
      <c r="K106" s="84" t="s">
        <v>350</v>
      </c>
      <c r="L106" s="93" t="s">
        <v>351</v>
      </c>
      <c r="M106" s="23"/>
      <c r="N106" s="18">
        <v>11</v>
      </c>
      <c r="O106" s="18"/>
      <c r="P106" s="29">
        <v>33</v>
      </c>
      <c r="Q106" s="12" t="str">
        <f t="shared" si="15"/>
        <v>継続</v>
      </c>
      <c r="R106" s="6">
        <v>7</v>
      </c>
      <c r="S106" s="95" t="s">
        <v>451</v>
      </c>
      <c r="T106" s="110" t="s">
        <v>0</v>
      </c>
      <c r="U106" s="101" t="s">
        <v>86</v>
      </c>
      <c r="V106" s="109"/>
      <c r="W106" s="81" t="s">
        <v>64</v>
      </c>
      <c r="X106" s="81" t="s">
        <v>44</v>
      </c>
      <c r="Y106" s="132" t="s">
        <v>694</v>
      </c>
      <c r="Z106" s="88" t="s">
        <v>215</v>
      </c>
      <c r="AA106" s="122" t="s">
        <v>298</v>
      </c>
      <c r="AB106" s="122" t="s">
        <v>299</v>
      </c>
    </row>
    <row r="107" spans="5:28" ht="42" customHeight="1">
      <c r="E107" s="12">
        <f t="shared" si="12"/>
        <v>33</v>
      </c>
      <c r="F107" s="113" t="str">
        <f t="shared" si="13"/>
        <v>継続</v>
      </c>
      <c r="G107" s="113" t="str">
        <f t="shared" si="14"/>
        <v>20121</v>
      </c>
      <c r="H107" s="13" t="s">
        <v>75</v>
      </c>
      <c r="I107" s="14" t="s">
        <v>352</v>
      </c>
      <c r="J107" s="114" t="s">
        <v>267</v>
      </c>
      <c r="K107" s="84" t="s">
        <v>353</v>
      </c>
      <c r="L107" s="93" t="s">
        <v>466</v>
      </c>
      <c r="M107" s="23"/>
      <c r="N107" s="18">
        <v>11</v>
      </c>
      <c r="O107" s="18"/>
      <c r="P107" s="29">
        <v>33</v>
      </c>
      <c r="Q107" s="12" t="str">
        <f t="shared" si="15"/>
        <v>継続</v>
      </c>
      <c r="R107" s="6">
        <v>6</v>
      </c>
      <c r="S107" s="95" t="s">
        <v>325</v>
      </c>
      <c r="T107" s="110" t="s">
        <v>0</v>
      </c>
      <c r="U107" s="103" t="s">
        <v>500</v>
      </c>
      <c r="V107" s="109"/>
      <c r="W107" s="81" t="s">
        <v>274</v>
      </c>
      <c r="X107" s="81" t="s">
        <v>274</v>
      </c>
      <c r="Y107" s="132" t="s">
        <v>678</v>
      </c>
      <c r="Z107" s="88" t="s">
        <v>610</v>
      </c>
      <c r="AA107" s="136" t="s">
        <v>673</v>
      </c>
      <c r="AB107" s="122" t="s">
        <v>354</v>
      </c>
    </row>
    <row r="108" spans="5:28" ht="47.25" customHeight="1">
      <c r="E108" s="12">
        <f t="shared" si="12"/>
        <v>32</v>
      </c>
      <c r="F108" s="113" t="str">
        <f t="shared" si="13"/>
        <v>継続</v>
      </c>
      <c r="G108" s="113" t="str">
        <f t="shared" si="14"/>
        <v>22003</v>
      </c>
      <c r="H108" s="13">
        <v>22</v>
      </c>
      <c r="I108" s="14" t="s">
        <v>428</v>
      </c>
      <c r="J108" s="114" t="s">
        <v>267</v>
      </c>
      <c r="K108" s="84" t="s">
        <v>516</v>
      </c>
      <c r="L108" s="93"/>
      <c r="M108" s="23"/>
      <c r="N108" s="18">
        <v>11</v>
      </c>
      <c r="O108" s="29"/>
      <c r="P108" s="29">
        <v>32</v>
      </c>
      <c r="Q108" s="12" t="str">
        <f t="shared" si="15"/>
        <v>継続</v>
      </c>
      <c r="R108" s="6">
        <v>6</v>
      </c>
      <c r="S108" s="95" t="s">
        <v>430</v>
      </c>
      <c r="T108" s="110" t="s">
        <v>0</v>
      </c>
      <c r="U108" s="101" t="s">
        <v>500</v>
      </c>
      <c r="V108" s="109"/>
      <c r="W108" s="81" t="s">
        <v>44</v>
      </c>
      <c r="X108" s="81" t="s">
        <v>44</v>
      </c>
      <c r="Y108" s="79"/>
      <c r="Z108" s="115" t="s">
        <v>249</v>
      </c>
      <c r="AA108" s="81"/>
      <c r="AB108" s="81"/>
    </row>
    <row r="109" spans="5:28" ht="47.25" customHeight="1">
      <c r="E109" s="12">
        <f t="shared" si="12"/>
        <v>32</v>
      </c>
      <c r="F109" s="113" t="str">
        <f t="shared" si="13"/>
        <v>継続</v>
      </c>
      <c r="G109" s="113" t="str">
        <f t="shared" si="14"/>
        <v>22004</v>
      </c>
      <c r="H109" s="13">
        <v>22</v>
      </c>
      <c r="I109" s="14" t="s">
        <v>429</v>
      </c>
      <c r="J109" s="114" t="s">
        <v>267</v>
      </c>
      <c r="K109" s="84" t="s">
        <v>487</v>
      </c>
      <c r="L109" s="93"/>
      <c r="M109" s="23"/>
      <c r="N109" s="18">
        <v>11</v>
      </c>
      <c r="O109" s="29"/>
      <c r="P109" s="29">
        <v>32</v>
      </c>
      <c r="Q109" s="12" t="str">
        <f t="shared" si="15"/>
        <v>継続</v>
      </c>
      <c r="R109" s="6">
        <v>6</v>
      </c>
      <c r="S109" s="95" t="s">
        <v>430</v>
      </c>
      <c r="T109" s="110" t="s">
        <v>0</v>
      </c>
      <c r="U109" s="101" t="s">
        <v>500</v>
      </c>
      <c r="V109" s="109"/>
      <c r="W109" s="81" t="s">
        <v>44</v>
      </c>
      <c r="X109" s="81" t="s">
        <v>44</v>
      </c>
      <c r="Y109" s="132" t="s">
        <v>679</v>
      </c>
      <c r="Z109" s="115" t="s">
        <v>606</v>
      </c>
      <c r="AA109" s="137" t="s">
        <v>673</v>
      </c>
      <c r="AB109" s="137" t="s">
        <v>680</v>
      </c>
    </row>
    <row r="110" spans="5:28" ht="53.25" customHeight="1">
      <c r="E110" s="12">
        <f t="shared" si="12"/>
        <v>33</v>
      </c>
      <c r="F110" s="113" t="str">
        <f t="shared" si="13"/>
        <v>継続</v>
      </c>
      <c r="G110" s="113" t="str">
        <f t="shared" si="14"/>
        <v>20004</v>
      </c>
      <c r="H110" s="13" t="s">
        <v>75</v>
      </c>
      <c r="I110" s="14" t="s">
        <v>429</v>
      </c>
      <c r="J110" s="114" t="s">
        <v>359</v>
      </c>
      <c r="K110" s="84" t="s">
        <v>375</v>
      </c>
      <c r="L110" s="93" t="s">
        <v>478</v>
      </c>
      <c r="M110" s="23"/>
      <c r="N110" s="18">
        <v>8</v>
      </c>
      <c r="O110" s="18"/>
      <c r="P110" s="29">
        <v>33</v>
      </c>
      <c r="Q110" s="12" t="str">
        <f t="shared" si="15"/>
        <v>継続</v>
      </c>
      <c r="R110" s="6">
        <v>6</v>
      </c>
      <c r="S110" s="95" t="s">
        <v>376</v>
      </c>
      <c r="T110" s="110" t="s">
        <v>0</v>
      </c>
      <c r="U110" s="103" t="s">
        <v>500</v>
      </c>
      <c r="V110" s="109"/>
      <c r="W110" s="81" t="s">
        <v>64</v>
      </c>
      <c r="X110" s="81" t="s">
        <v>64</v>
      </c>
      <c r="Y110" s="121" t="s">
        <v>717</v>
      </c>
      <c r="Z110" s="88" t="s">
        <v>377</v>
      </c>
      <c r="AA110" s="122" t="s">
        <v>60</v>
      </c>
      <c r="AB110" s="122" t="s">
        <v>374</v>
      </c>
    </row>
    <row r="111" spans="5:28" ht="55.5" customHeight="1">
      <c r="E111" s="12">
        <f t="shared" si="12"/>
        <v>33</v>
      </c>
      <c r="F111" s="113" t="str">
        <f t="shared" si="13"/>
        <v>継続</v>
      </c>
      <c r="G111" s="113" t="str">
        <f t="shared" si="14"/>
        <v>20024</v>
      </c>
      <c r="H111" s="13" t="s">
        <v>75</v>
      </c>
      <c r="I111" s="14" t="s">
        <v>378</v>
      </c>
      <c r="J111" s="114" t="s">
        <v>359</v>
      </c>
      <c r="K111" s="84" t="s">
        <v>379</v>
      </c>
      <c r="L111" s="93" t="s">
        <v>380</v>
      </c>
      <c r="M111" s="23"/>
      <c r="N111" s="18">
        <v>8</v>
      </c>
      <c r="O111" s="18"/>
      <c r="P111" s="29">
        <v>33</v>
      </c>
      <c r="Q111" s="12" t="str">
        <f t="shared" si="15"/>
        <v>継続</v>
      </c>
      <c r="R111" s="6">
        <v>4</v>
      </c>
      <c r="S111" s="95" t="s">
        <v>179</v>
      </c>
      <c r="T111" s="97" t="s">
        <v>143</v>
      </c>
      <c r="U111" s="101" t="s">
        <v>492</v>
      </c>
      <c r="V111" s="109"/>
      <c r="W111" s="81" t="s">
        <v>47</v>
      </c>
      <c r="X111" s="81" t="s">
        <v>47</v>
      </c>
      <c r="Y111" s="132" t="s">
        <v>716</v>
      </c>
      <c r="Z111" s="88" t="s">
        <v>377</v>
      </c>
      <c r="AA111" s="122" t="s">
        <v>60</v>
      </c>
      <c r="AB111" s="122" t="s">
        <v>374</v>
      </c>
    </row>
    <row r="112" spans="5:28" ht="228" customHeight="1">
      <c r="E112" s="12">
        <f t="shared" si="12"/>
        <v>33</v>
      </c>
      <c r="F112" s="113" t="str">
        <f t="shared" si="13"/>
        <v>継続</v>
      </c>
      <c r="G112" s="113" t="str">
        <f t="shared" si="14"/>
        <v>20026</v>
      </c>
      <c r="H112" s="13" t="s">
        <v>75</v>
      </c>
      <c r="I112" s="14" t="s">
        <v>381</v>
      </c>
      <c r="J112" s="114" t="s">
        <v>359</v>
      </c>
      <c r="K112" s="84" t="s">
        <v>382</v>
      </c>
      <c r="L112" s="93" t="s">
        <v>383</v>
      </c>
      <c r="M112" s="23"/>
      <c r="N112" s="18">
        <v>8</v>
      </c>
      <c r="O112" s="18"/>
      <c r="P112" s="29">
        <v>33</v>
      </c>
      <c r="Q112" s="12" t="str">
        <f t="shared" si="15"/>
        <v>継続</v>
      </c>
      <c r="R112" s="6">
        <v>5</v>
      </c>
      <c r="S112" s="95" t="s">
        <v>272</v>
      </c>
      <c r="T112" s="110" t="s">
        <v>543</v>
      </c>
      <c r="U112" s="101" t="s">
        <v>138</v>
      </c>
      <c r="V112" s="109"/>
      <c r="W112" s="81" t="s">
        <v>64</v>
      </c>
      <c r="X112" s="81" t="s">
        <v>64</v>
      </c>
      <c r="Y112" s="121" t="s">
        <v>652</v>
      </c>
      <c r="Z112" s="88" t="s">
        <v>384</v>
      </c>
      <c r="AA112" s="137" t="s">
        <v>653</v>
      </c>
      <c r="AB112" s="81" t="s">
        <v>385</v>
      </c>
    </row>
    <row r="113" spans="5:28" ht="42.75" customHeight="1">
      <c r="E113" s="12">
        <f t="shared" si="12"/>
        <v>33</v>
      </c>
      <c r="F113" s="113" t="str">
        <f t="shared" si="13"/>
        <v>継続</v>
      </c>
      <c r="G113" s="113" t="str">
        <f t="shared" si="14"/>
        <v>22006</v>
      </c>
      <c r="H113" s="13">
        <v>22</v>
      </c>
      <c r="I113" s="14" t="s">
        <v>441</v>
      </c>
      <c r="J113" s="114" t="s">
        <v>359</v>
      </c>
      <c r="K113" s="84" t="s">
        <v>420</v>
      </c>
      <c r="L113" s="93" t="s">
        <v>477</v>
      </c>
      <c r="M113" s="23"/>
      <c r="N113" s="29">
        <v>10</v>
      </c>
      <c r="O113" s="29"/>
      <c r="P113" s="29">
        <v>33</v>
      </c>
      <c r="Q113" s="12" t="str">
        <f t="shared" si="15"/>
        <v>継続</v>
      </c>
      <c r="R113" s="6" t="s">
        <v>363</v>
      </c>
      <c r="S113" s="95" t="s">
        <v>542</v>
      </c>
      <c r="T113" s="110" t="s">
        <v>143</v>
      </c>
      <c r="U113" s="101" t="s">
        <v>125</v>
      </c>
      <c r="V113" s="109"/>
      <c r="W113" s="81" t="s">
        <v>274</v>
      </c>
      <c r="X113" s="81" t="s">
        <v>274</v>
      </c>
      <c r="Y113" s="79"/>
      <c r="Z113" s="115" t="s">
        <v>611</v>
      </c>
      <c r="AA113" s="81"/>
      <c r="AB113" s="81"/>
    </row>
    <row r="114" spans="5:28" ht="47.25" customHeight="1">
      <c r="E114" s="59">
        <f t="shared" si="12"/>
        <v>33</v>
      </c>
      <c r="F114" s="118" t="str">
        <f t="shared" si="13"/>
        <v>継続</v>
      </c>
      <c r="G114" s="118" t="str">
        <f t="shared" si="14"/>
        <v>22007</v>
      </c>
      <c r="H114" s="60">
        <v>22</v>
      </c>
      <c r="I114" s="61" t="s">
        <v>442</v>
      </c>
      <c r="J114" s="119" t="s">
        <v>359</v>
      </c>
      <c r="K114" s="85" t="s">
        <v>421</v>
      </c>
      <c r="L114" s="99" t="s">
        <v>477</v>
      </c>
      <c r="M114" s="45"/>
      <c r="N114" s="53">
        <v>10</v>
      </c>
      <c r="O114" s="53"/>
      <c r="P114" s="53">
        <v>33</v>
      </c>
      <c r="Q114" s="59" t="str">
        <f t="shared" si="15"/>
        <v>継続</v>
      </c>
      <c r="R114" s="44">
        <v>9</v>
      </c>
      <c r="S114" s="100" t="s">
        <v>122</v>
      </c>
      <c r="T114" s="111" t="s">
        <v>143</v>
      </c>
      <c r="U114" s="104" t="s">
        <v>125</v>
      </c>
      <c r="V114" s="96"/>
      <c r="W114" s="86" t="s">
        <v>274</v>
      </c>
      <c r="X114" s="86" t="s">
        <v>274</v>
      </c>
      <c r="Y114" s="133" t="s">
        <v>366</v>
      </c>
      <c r="Z114" s="120" t="s">
        <v>367</v>
      </c>
      <c r="AA114" s="86" t="s">
        <v>368</v>
      </c>
      <c r="AB114" s="86" t="s">
        <v>369</v>
      </c>
    </row>
    <row r="115" spans="5:28" ht="47.25" customHeight="1">
      <c r="E115" s="12">
        <f t="shared" si="12"/>
        <v>33</v>
      </c>
      <c r="F115" s="113" t="str">
        <f t="shared" si="13"/>
        <v>継続</v>
      </c>
      <c r="G115" s="113" t="str">
        <f t="shared" si="14"/>
        <v>20007</v>
      </c>
      <c r="H115" s="13" t="s">
        <v>75</v>
      </c>
      <c r="I115" s="14" t="s">
        <v>69</v>
      </c>
      <c r="J115" s="114" t="s">
        <v>386</v>
      </c>
      <c r="K115" s="114" t="s">
        <v>485</v>
      </c>
      <c r="L115" s="93" t="s">
        <v>480</v>
      </c>
      <c r="M115" s="23"/>
      <c r="N115" s="18" t="s">
        <v>178</v>
      </c>
      <c r="O115" s="18"/>
      <c r="P115" s="29">
        <v>33</v>
      </c>
      <c r="Q115" s="12" t="str">
        <f t="shared" si="15"/>
        <v>継続</v>
      </c>
      <c r="R115" s="6">
        <v>10</v>
      </c>
      <c r="S115" s="98" t="s">
        <v>491</v>
      </c>
      <c r="T115" s="110" t="s">
        <v>41</v>
      </c>
      <c r="U115" s="101" t="s">
        <v>42</v>
      </c>
      <c r="V115" s="109"/>
      <c r="W115" s="81" t="s">
        <v>46</v>
      </c>
      <c r="X115" s="81" t="s">
        <v>44</v>
      </c>
      <c r="Y115" s="121" t="s">
        <v>387</v>
      </c>
      <c r="Z115" s="88" t="s">
        <v>598</v>
      </c>
      <c r="AA115" s="81" t="s">
        <v>388</v>
      </c>
      <c r="AB115" s="81" t="s">
        <v>389</v>
      </c>
    </row>
    <row r="116" spans="5:28" ht="42" customHeight="1">
      <c r="E116" s="12">
        <f t="shared" si="12"/>
        <v>33</v>
      </c>
      <c r="F116" s="113" t="str">
        <f t="shared" si="13"/>
        <v>継続</v>
      </c>
      <c r="G116" s="113" t="str">
        <f t="shared" si="14"/>
        <v>20009</v>
      </c>
      <c r="H116" s="13" t="s">
        <v>75</v>
      </c>
      <c r="I116" s="14" t="s">
        <v>390</v>
      </c>
      <c r="J116" s="114" t="s">
        <v>386</v>
      </c>
      <c r="K116" s="84" t="s">
        <v>424</v>
      </c>
      <c r="L116" s="93" t="s">
        <v>391</v>
      </c>
      <c r="M116" s="23"/>
      <c r="N116" s="18" t="s">
        <v>178</v>
      </c>
      <c r="O116" s="18"/>
      <c r="P116" s="29">
        <v>33</v>
      </c>
      <c r="Q116" s="12" t="str">
        <f t="shared" si="15"/>
        <v>継続</v>
      </c>
      <c r="R116" s="6">
        <v>10</v>
      </c>
      <c r="S116" s="95" t="s">
        <v>40</v>
      </c>
      <c r="T116" s="97" t="s">
        <v>41</v>
      </c>
      <c r="U116" s="94" t="s">
        <v>42</v>
      </c>
      <c r="V116" s="109"/>
      <c r="W116" s="81" t="s">
        <v>46</v>
      </c>
      <c r="X116" s="81" t="s">
        <v>44</v>
      </c>
      <c r="Y116" s="121" t="s">
        <v>392</v>
      </c>
      <c r="Z116" s="88" t="s">
        <v>598</v>
      </c>
      <c r="AA116" s="81" t="s">
        <v>388</v>
      </c>
      <c r="AB116" s="81" t="s">
        <v>389</v>
      </c>
    </row>
    <row r="117" spans="5:28" ht="186.75" customHeight="1">
      <c r="E117" s="12">
        <f t="shared" si="12"/>
        <v>33</v>
      </c>
      <c r="F117" s="113" t="str">
        <f t="shared" si="13"/>
        <v>継続</v>
      </c>
      <c r="G117" s="113" t="str">
        <f t="shared" si="14"/>
        <v>20099</v>
      </c>
      <c r="H117" s="13" t="s">
        <v>75</v>
      </c>
      <c r="I117" s="14" t="s">
        <v>393</v>
      </c>
      <c r="J117" s="114" t="s">
        <v>386</v>
      </c>
      <c r="K117" s="115" t="s">
        <v>507</v>
      </c>
      <c r="L117" s="93" t="s">
        <v>394</v>
      </c>
      <c r="M117" s="30" t="s">
        <v>506</v>
      </c>
      <c r="N117" s="18">
        <v>11</v>
      </c>
      <c r="O117" s="18"/>
      <c r="P117" s="29">
        <v>33</v>
      </c>
      <c r="Q117" s="12" t="str">
        <f t="shared" si="15"/>
        <v>継続</v>
      </c>
      <c r="R117" s="6">
        <v>5</v>
      </c>
      <c r="S117" s="95" t="s">
        <v>261</v>
      </c>
      <c r="T117" s="97" t="s">
        <v>262</v>
      </c>
      <c r="U117" s="94" t="s">
        <v>138</v>
      </c>
      <c r="V117" s="109" t="s">
        <v>43</v>
      </c>
      <c r="W117" s="81" t="s">
        <v>44</v>
      </c>
      <c r="X117" s="81" t="s">
        <v>44</v>
      </c>
      <c r="Y117" s="121" t="s">
        <v>731</v>
      </c>
      <c r="Z117" s="88" t="s">
        <v>104</v>
      </c>
      <c r="AA117" s="136" t="s">
        <v>721</v>
      </c>
      <c r="AB117" s="122" t="s">
        <v>265</v>
      </c>
    </row>
    <row r="118" spans="5:28" ht="47.25" customHeight="1">
      <c r="E118" s="12">
        <f t="shared" si="12"/>
        <v>33</v>
      </c>
      <c r="F118" s="113" t="str">
        <f t="shared" si="13"/>
        <v>継続</v>
      </c>
      <c r="G118" s="113" t="str">
        <f>H118&amp;I118</f>
        <v>20103</v>
      </c>
      <c r="H118" s="13" t="s">
        <v>75</v>
      </c>
      <c r="I118" s="14" t="s">
        <v>395</v>
      </c>
      <c r="J118" s="114" t="s">
        <v>386</v>
      </c>
      <c r="K118" s="84" t="s">
        <v>396</v>
      </c>
      <c r="L118" s="93" t="s">
        <v>397</v>
      </c>
      <c r="M118" s="23"/>
      <c r="N118" s="18">
        <v>11</v>
      </c>
      <c r="O118" s="18"/>
      <c r="P118" s="29">
        <v>33</v>
      </c>
      <c r="Q118" s="12" t="str">
        <f t="shared" si="15"/>
        <v>継続</v>
      </c>
      <c r="R118" s="6">
        <v>5</v>
      </c>
      <c r="S118" s="95" t="s">
        <v>261</v>
      </c>
      <c r="T118" s="94" t="s">
        <v>262</v>
      </c>
      <c r="U118" s="94" t="s">
        <v>138</v>
      </c>
      <c r="V118" s="109"/>
      <c r="W118" s="81" t="s">
        <v>273</v>
      </c>
      <c r="X118" s="81" t="s">
        <v>273</v>
      </c>
      <c r="Y118" s="121" t="s">
        <v>398</v>
      </c>
      <c r="Z118" s="88" t="s">
        <v>399</v>
      </c>
      <c r="AA118" s="122" t="s">
        <v>60</v>
      </c>
      <c r="AB118" s="122" t="s">
        <v>68</v>
      </c>
    </row>
    <row r="119" spans="5:28" ht="82.5" customHeight="1">
      <c r="E119" s="12">
        <f t="shared" si="12"/>
        <v>33</v>
      </c>
      <c r="F119" s="113" t="str">
        <f t="shared" si="13"/>
        <v>継続</v>
      </c>
      <c r="G119" s="113" t="str">
        <f>H119&amp;I119</f>
        <v>20105</v>
      </c>
      <c r="H119" s="13" t="s">
        <v>75</v>
      </c>
      <c r="I119" s="14" t="s">
        <v>400</v>
      </c>
      <c r="J119" s="114" t="s">
        <v>386</v>
      </c>
      <c r="K119" s="84" t="s">
        <v>401</v>
      </c>
      <c r="L119" s="93" t="s">
        <v>402</v>
      </c>
      <c r="M119" s="23"/>
      <c r="N119" s="18">
        <v>12</v>
      </c>
      <c r="O119" s="18"/>
      <c r="P119" s="29">
        <v>33</v>
      </c>
      <c r="Q119" s="12" t="str">
        <f t="shared" si="15"/>
        <v>継続</v>
      </c>
      <c r="R119" s="6">
        <v>2</v>
      </c>
      <c r="S119" s="95" t="s">
        <v>403</v>
      </c>
      <c r="T119" s="94" t="s">
        <v>143</v>
      </c>
      <c r="U119" s="94" t="s">
        <v>125</v>
      </c>
      <c r="V119" s="109"/>
      <c r="W119" s="81" t="s">
        <v>144</v>
      </c>
      <c r="X119" s="81" t="s">
        <v>144</v>
      </c>
      <c r="Y119" s="121" t="s">
        <v>404</v>
      </c>
      <c r="Z119" s="88" t="s">
        <v>405</v>
      </c>
      <c r="AA119" s="81" t="s">
        <v>406</v>
      </c>
      <c r="AB119" s="81" t="s">
        <v>407</v>
      </c>
    </row>
    <row r="120" spans="5:28"/>
  </sheetData>
  <autoFilter ref="E1:AB119">
    <filterColumn colId="1">
      <filters>
        <filter val="継続"/>
        <filter val="重点"/>
        <filter val="新規"/>
      </filters>
    </filterColumn>
    <sortState ref="E2:AB119">
      <sortCondition ref="J1:J119"/>
    </sortState>
  </autoFilter>
  <customSheetViews>
    <customSheetView guid="{02AE90E9-513B-430F-866C-63E4338E46FB}" scale="80" fitToPage="1" printArea="1" showAutoFilter="1" hiddenColumns="1">
      <pane ySplit="1" topLeftCell="A2" activePane="bottomLeft" state="frozenSplit"/>
      <selection pane="bottomLeft" activeCell="F2" sqref="F2"/>
      <pageMargins left="0.19685039370078741" right="0.19685039370078741" top="0.59055118110236227" bottom="0.39370078740157483" header="0.31496062992125984" footer="0.19685039370078741"/>
      <printOptions horizontalCentered="1"/>
      <headerFooter>
        <oddHeader>&amp;L&amp;"ＭＳ ゴシック,標準"&amp;16 2021要望事項一覧（苫小牧商工会議所）&amp;R&amp;P/&amp;N</oddHeader>
      </headerFooter>
      <autoFilter ref="E1:AB99"/>
    </customSheetView>
  </customSheetViews>
  <phoneticPr fontId="2"/>
  <dataValidations count="3">
    <dataValidation type="list" allowBlank="1" showInputMessage="1" showErrorMessage="1" sqref="O27 W2:X26 W28:X99">
      <formula1>"Ａ,Ｂ,Ｃ,Ｄ"</formula1>
    </dataValidation>
    <dataValidation type="list" allowBlank="1" showInputMessage="1" showErrorMessage="1" sqref="X27">
      <formula1>"A(緑地、維持）C（市民）D(港湾）"</formula1>
    </dataValidation>
    <dataValidation type="list" allowBlank="1" showInputMessage="1" showErrorMessage="1" sqref="W27">
      <formula1>"Ａ,Ｂ,Ｃ,Ｄ,A(緑地、維持）C(市民、港湾）"</formula1>
    </dataValidation>
  </dataValidations>
  <printOptions horizontalCentered="1"/>
  <pageMargins left="0.19685039370078741" right="0.19685039370078741" top="0.59055118110236227" bottom="0.39370078740157483" header="0.31496062992125984" footer="0.19685039370078741"/>
  <pageSetup paperSize="9" scale="40" fitToWidth="0" orientation="landscape" r:id="rId1"/>
  <headerFooter>
    <oddHeader>&amp;L&amp;"ＭＳ ゴシック,標準"&amp;16 2021要望事項一覧（苫小牧商工会議所）&amp;R&amp;P/&amp;N</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4" workbookViewId="0">
      <selection activeCell="F2" sqref="F2"/>
    </sheetView>
  </sheetViews>
  <sheetFormatPr defaultRowHeight="18.75"/>
  <cols>
    <col min="1" max="1" width="21.875" customWidth="1"/>
    <col min="2" max="2" width="33.875" customWidth="1"/>
    <col min="3" max="3" width="34.625" customWidth="1"/>
  </cols>
  <sheetData>
    <row r="1" spans="1:3">
      <c r="A1" s="158" t="s">
        <v>791</v>
      </c>
      <c r="B1" s="158" t="s">
        <v>742</v>
      </c>
      <c r="C1" s="157" t="s">
        <v>743</v>
      </c>
    </row>
    <row r="2" spans="1:3">
      <c r="A2" s="159" t="s">
        <v>744</v>
      </c>
      <c r="B2" s="159" t="s">
        <v>746</v>
      </c>
      <c r="C2" s="154" t="s">
        <v>747</v>
      </c>
    </row>
    <row r="3" spans="1:3">
      <c r="A3" s="160" t="s">
        <v>745</v>
      </c>
      <c r="B3" s="160"/>
      <c r="C3" s="156"/>
    </row>
    <row r="4" spans="1:3">
      <c r="A4" s="159" t="s">
        <v>748</v>
      </c>
      <c r="B4" s="159" t="s">
        <v>749</v>
      </c>
      <c r="C4" s="154"/>
    </row>
    <row r="5" spans="1:3">
      <c r="A5" s="161"/>
      <c r="B5" s="161" t="s">
        <v>750</v>
      </c>
      <c r="C5" s="155" t="s">
        <v>752</v>
      </c>
    </row>
    <row r="6" spans="1:3">
      <c r="A6" s="160"/>
      <c r="B6" s="160" t="s">
        <v>751</v>
      </c>
      <c r="C6" s="156"/>
    </row>
    <row r="7" spans="1:3">
      <c r="A7" s="159" t="s">
        <v>753</v>
      </c>
      <c r="B7" s="159" t="s">
        <v>754</v>
      </c>
      <c r="C7" s="154"/>
    </row>
    <row r="8" spans="1:3">
      <c r="A8" s="161"/>
      <c r="B8" s="161" t="s">
        <v>755</v>
      </c>
      <c r="C8" s="155" t="s">
        <v>757</v>
      </c>
    </row>
    <row r="9" spans="1:3">
      <c r="A9" s="160"/>
      <c r="B9" s="160" t="s">
        <v>756</v>
      </c>
      <c r="C9" s="156"/>
    </row>
    <row r="10" spans="1:3">
      <c r="A10" s="159" t="s">
        <v>758</v>
      </c>
      <c r="B10" s="159" t="s">
        <v>760</v>
      </c>
      <c r="C10" s="154" t="s">
        <v>761</v>
      </c>
    </row>
    <row r="11" spans="1:3">
      <c r="A11" s="160" t="s">
        <v>759</v>
      </c>
      <c r="B11" s="160"/>
      <c r="C11" s="156"/>
    </row>
    <row r="12" spans="1:3" ht="37.5">
      <c r="A12" s="159" t="s">
        <v>762</v>
      </c>
      <c r="B12" s="162" t="s">
        <v>792</v>
      </c>
      <c r="C12" s="154" t="s">
        <v>763</v>
      </c>
    </row>
    <row r="13" spans="1:3">
      <c r="A13" s="161"/>
      <c r="B13" s="161"/>
      <c r="C13" s="155" t="s">
        <v>764</v>
      </c>
    </row>
    <row r="14" spans="1:3">
      <c r="A14" s="161"/>
      <c r="B14" s="161"/>
      <c r="C14" s="155" t="s">
        <v>765</v>
      </c>
    </row>
    <row r="15" spans="1:3">
      <c r="A15" s="160"/>
      <c r="B15" s="160"/>
      <c r="C15" s="156" t="s">
        <v>766</v>
      </c>
    </row>
    <row r="16" spans="1:3">
      <c r="A16" s="158" t="s">
        <v>767</v>
      </c>
      <c r="B16" s="158" t="s">
        <v>768</v>
      </c>
      <c r="C16" s="157" t="s">
        <v>769</v>
      </c>
    </row>
    <row r="17" spans="1:3">
      <c r="A17" s="158" t="s">
        <v>770</v>
      </c>
      <c r="B17" s="158" t="s">
        <v>771</v>
      </c>
      <c r="C17" s="157" t="s">
        <v>772</v>
      </c>
    </row>
    <row r="18" spans="1:3">
      <c r="A18" s="159" t="s">
        <v>773</v>
      </c>
      <c r="B18" s="159" t="s">
        <v>774</v>
      </c>
      <c r="C18" s="154" t="s">
        <v>776</v>
      </c>
    </row>
    <row r="19" spans="1:3">
      <c r="A19" s="160"/>
      <c r="B19" s="160" t="s">
        <v>775</v>
      </c>
      <c r="C19" s="156"/>
    </row>
    <row r="20" spans="1:3">
      <c r="A20" s="159" t="s">
        <v>777</v>
      </c>
      <c r="B20" s="159"/>
      <c r="C20" s="154" t="s">
        <v>782</v>
      </c>
    </row>
    <row r="21" spans="1:3">
      <c r="A21" s="161" t="s">
        <v>778</v>
      </c>
      <c r="B21" s="161" t="s">
        <v>780</v>
      </c>
      <c r="C21" s="155" t="s">
        <v>783</v>
      </c>
    </row>
    <row r="22" spans="1:3">
      <c r="A22" s="161" t="s">
        <v>779</v>
      </c>
      <c r="B22" s="161" t="s">
        <v>781</v>
      </c>
      <c r="C22" s="155" t="s">
        <v>784</v>
      </c>
    </row>
    <row r="23" spans="1:3">
      <c r="A23" s="160"/>
      <c r="B23" s="160"/>
      <c r="C23" s="156" t="s">
        <v>785</v>
      </c>
    </row>
    <row r="24" spans="1:3">
      <c r="A24" s="158" t="s">
        <v>786</v>
      </c>
      <c r="B24" s="158" t="s">
        <v>787</v>
      </c>
      <c r="C24" s="157" t="s">
        <v>783</v>
      </c>
    </row>
    <row r="25" spans="1:3">
      <c r="A25" s="161" t="s">
        <v>788</v>
      </c>
      <c r="B25" s="161" t="s">
        <v>749</v>
      </c>
      <c r="C25" s="155" t="s">
        <v>790</v>
      </c>
    </row>
    <row r="26" spans="1:3">
      <c r="A26" s="160"/>
      <c r="B26" s="160" t="s">
        <v>789</v>
      </c>
      <c r="C26" s="156"/>
    </row>
  </sheetData>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abSelected="1" workbookViewId="0">
      <selection activeCell="A5" sqref="A5"/>
    </sheetView>
  </sheetViews>
  <sheetFormatPr defaultRowHeight="18.75"/>
  <cols>
    <col min="1" max="1" width="34.875" customWidth="1"/>
    <col min="2" max="2" width="20.5" customWidth="1"/>
  </cols>
  <sheetData>
    <row r="1" spans="1:2">
      <c r="A1" s="158" t="s">
        <v>793</v>
      </c>
      <c r="B1" s="157" t="s">
        <v>743</v>
      </c>
    </row>
    <row r="2" spans="1:2">
      <c r="A2" s="158" t="s">
        <v>794</v>
      </c>
      <c r="B2" s="157" t="s">
        <v>795</v>
      </c>
    </row>
    <row r="3" spans="1:2">
      <c r="A3" s="158" t="s">
        <v>796</v>
      </c>
      <c r="B3" s="157" t="s">
        <v>797</v>
      </c>
    </row>
    <row r="4" spans="1:2">
      <c r="A4" s="158" t="s">
        <v>798</v>
      </c>
      <c r="B4" s="157" t="s">
        <v>799</v>
      </c>
    </row>
    <row r="5" spans="1:2">
      <c r="A5" s="158" t="s">
        <v>800</v>
      </c>
      <c r="B5" s="157" t="s">
        <v>801</v>
      </c>
    </row>
    <row r="6" spans="1:2">
      <c r="A6" s="158" t="s">
        <v>802</v>
      </c>
      <c r="B6" s="157" t="s">
        <v>803</v>
      </c>
    </row>
    <row r="7" spans="1:2">
      <c r="A7" s="158" t="s">
        <v>804</v>
      </c>
      <c r="B7" s="157" t="s">
        <v>805</v>
      </c>
    </row>
    <row r="8" spans="1:2">
      <c r="A8" s="158" t="s">
        <v>806</v>
      </c>
      <c r="B8" s="157" t="s">
        <v>807</v>
      </c>
    </row>
    <row r="9" spans="1:2">
      <c r="A9" s="158" t="s">
        <v>808</v>
      </c>
      <c r="B9" s="157" t="s">
        <v>809</v>
      </c>
    </row>
    <row r="10" spans="1:2">
      <c r="A10" s="158" t="s">
        <v>810</v>
      </c>
      <c r="B10" s="157" t="s">
        <v>811</v>
      </c>
    </row>
    <row r="11" spans="1:2">
      <c r="A11" s="158" t="s">
        <v>812</v>
      </c>
      <c r="B11" s="157" t="s">
        <v>813</v>
      </c>
    </row>
    <row r="12" spans="1:2">
      <c r="A12" s="158" t="s">
        <v>814</v>
      </c>
      <c r="B12" s="157" t="s">
        <v>815</v>
      </c>
    </row>
    <row r="13" spans="1:2">
      <c r="A13" s="158" t="s">
        <v>816</v>
      </c>
      <c r="B13" s="157" t="s">
        <v>817</v>
      </c>
    </row>
    <row r="14" spans="1:2">
      <c r="A14" s="158" t="s">
        <v>818</v>
      </c>
      <c r="B14" s="157" t="s">
        <v>819</v>
      </c>
    </row>
    <row r="15" spans="1:2">
      <c r="A15" s="158" t="s">
        <v>820</v>
      </c>
      <c r="B15" s="157" t="s">
        <v>821</v>
      </c>
    </row>
    <row r="16" spans="1:2">
      <c r="A16" s="160" t="s">
        <v>822</v>
      </c>
      <c r="B16" s="156" t="s">
        <v>823</v>
      </c>
    </row>
    <row r="17" spans="1:2">
      <c r="A17" s="159" t="s">
        <v>824</v>
      </c>
      <c r="B17" s="154" t="s">
        <v>826</v>
      </c>
    </row>
    <row r="18" spans="1:2">
      <c r="A18" s="160" t="s">
        <v>825</v>
      </c>
      <c r="B18" s="156"/>
    </row>
    <row r="19" spans="1:2">
      <c r="A19" s="158" t="s">
        <v>827</v>
      </c>
      <c r="B19" s="157" t="s">
        <v>828</v>
      </c>
    </row>
    <row r="20" spans="1:2">
      <c r="A20" s="158" t="s">
        <v>829</v>
      </c>
      <c r="B20" s="157" t="s">
        <v>830</v>
      </c>
    </row>
    <row r="21" spans="1:2">
      <c r="A21" s="158" t="s">
        <v>831</v>
      </c>
      <c r="B21" s="157" t="s">
        <v>832</v>
      </c>
    </row>
    <row r="22" spans="1:2">
      <c r="A22" s="158" t="s">
        <v>833</v>
      </c>
      <c r="B22" s="157" t="s">
        <v>834</v>
      </c>
    </row>
    <row r="23" spans="1:2">
      <c r="A23" s="158" t="s">
        <v>835</v>
      </c>
      <c r="B23" s="157" t="s">
        <v>836</v>
      </c>
    </row>
    <row r="24" spans="1:2">
      <c r="A24" s="158" t="s">
        <v>837</v>
      </c>
      <c r="B24" s="157" t="s">
        <v>838</v>
      </c>
    </row>
    <row r="25" spans="1:2">
      <c r="A25" s="160" t="s">
        <v>839</v>
      </c>
      <c r="B25" s="156" t="s">
        <v>840</v>
      </c>
    </row>
    <row r="26" spans="1:2">
      <c r="A26" s="160" t="s">
        <v>841</v>
      </c>
      <c r="B26" s="156" t="s">
        <v>842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2022～全件</vt:lpstr>
      <vt:lpstr>別紙イベント一覧</vt:lpstr>
      <vt:lpstr>公共施設</vt:lpstr>
      <vt:lpstr>'2022～全件'!_Hlk95838163</vt:lpstr>
      <vt:lpstr>'2022～全件'!Print_Area</vt:lpstr>
      <vt:lpstr>'2022～全件'!Print_Titles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板垣　啓子</cp:lastModifiedBy>
  <cp:lastPrinted>2022-10-18T00:30:19Z</cp:lastPrinted>
  <dcterms:created xsi:type="dcterms:W3CDTF">2021-03-24T01:12:35Z</dcterms:created>
  <dcterms:modified xsi:type="dcterms:W3CDTF">2022-10-18T00:43:03Z</dcterms:modified>
</cp:coreProperties>
</file>