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MZCDRIVE01\data$\環境衛生部環境保全課\①事務島\⑳カーボンニュートラルの実現に向けて\★ゼロカーボン北海道関係\220228　ゼロカーボンいぶり\苫小牧版\〇とまエコノートグラフ更新後\"/>
    </mc:Choice>
  </mc:AlternateContent>
  <bookViews>
    <workbookView xWindow="0" yWindow="0" windowWidth="15360" windowHeight="7545"/>
  </bookViews>
  <sheets>
    <sheet name="入力表" sheetId="1" r:id="rId1"/>
    <sheet name="入力表【基準年度】" sheetId="16" r:id="rId2"/>
    <sheet name="グラフ（全体）" sheetId="14" r:id="rId3"/>
    <sheet name="グラフ（個別）" sheetId="17" r:id="rId4"/>
    <sheet name="グラフ出力用 (2年分)" sheetId="12" r:id="rId5"/>
    <sheet name="ドロップダウンリスト" sheetId="15" state="hidden" r:id="rId6"/>
  </sheets>
  <externalReferences>
    <externalReference r:id="rId7"/>
  </externalReferences>
  <definedNames>
    <definedName name="A重油_CO2排出量">'グラフ出力用 (2年分)'!$B$33:$M$33</definedName>
    <definedName name="A重油_使用量">'グラフ出力用 (2年分)'!$B$32:$M$32</definedName>
    <definedName name="B・C重油_CO2排出量">'グラフ出力用 (2年分)'!$B$35:$M$35</definedName>
    <definedName name="B・C重油_使用量">'グラフ出力用 (2年分)'!$B$34:$M$34</definedName>
    <definedName name="ガソリン_CO2排出量">'グラフ出力用 (2年分)'!$B$23:$M$23</definedName>
    <definedName name="ガソリン_使用量">'グラフ出力用 (2年分)'!$B$22:$M$22</definedName>
    <definedName name="コークス_CO2排出量">'グラフ出力用 (2年分)'!$B$11:$M$11</definedName>
    <definedName name="コークス_使用量">'グラフ出力用 (2年分)'!$B$10:$M$10</definedName>
    <definedName name="コークス炉ガス_CO2排出量">'グラフ出力用 (2年分)'!$B$45:$M$45</definedName>
    <definedName name="コークス炉ガス_使用量">'グラフ出力用 (2年分)'!$B$44:$M$44</definedName>
    <definedName name="コールタール_CO2排出量">'グラフ出力用 (2年分)'!$B$15:$M$15</definedName>
    <definedName name="コールタール_使用量">'グラフ出力用 (2年分)'!$B$14:$M$14</definedName>
    <definedName name="コンデンセート_NGL__CO2排出量">'グラフ出力用 (2年分)'!$B$19:$M$19</definedName>
    <definedName name="コンデンセート_NGL__使用量">'グラフ出力用 (2年分)'!$B$18:$M$18</definedName>
    <definedName name="ジェット燃料油_CO2排出量">'グラフ出力用 (2年分)'!$B$27:$M$27</definedName>
    <definedName name="ジェット燃料油_使用量">'グラフ出力用 (2年分)'!$B$26:$M$26</definedName>
    <definedName name="ナフサ_CO2排出量">'グラフ出力用 (2年分)'!$B$25:$M$25</definedName>
    <definedName name="ナフサ_使用量">'グラフ出力用 (2年分)'!$B$24:$M$24</definedName>
    <definedName name="一般炭_CO2排出量">'グラフ出力用 (2年分)'!$B$7:$M$7</definedName>
    <definedName name="一般炭_使用量">'グラフ出力用 (2年分)'!$B$6:$M$6</definedName>
    <definedName name="液化石油ガス_LPG__CO2排出量">'グラフ出力用 (2年分)'!$B$37:$M$37</definedName>
    <definedName name="液化石油ガス_LPG__使用量">'グラフ出力用 (2年分)'!$B$36:$M$36</definedName>
    <definedName name="液化天然ガス_LNG__CO2排出量">'グラフ出力用 (2年分)'!$B$41:$M$41</definedName>
    <definedName name="液化天然ガス_LNG__使用量">'グラフ出力用 (2年分)'!$B$40:$M$40</definedName>
    <definedName name="軽油_CO2排出量">'グラフ出力用 (2年分)'!$B$31:$M$31</definedName>
    <definedName name="軽油_使用量">'グラフ出力用 (2年分)'!$B$30:$M$30</definedName>
    <definedName name="原油_NGL除く__CO2排出量">'グラフ出力用 (2年分)'!$B$21:$M$21</definedName>
    <definedName name="原油_NGL除く__使用量">'グラフ出力用 (2年分)'!$B$20:$M$20</definedName>
    <definedName name="原料炭_CO2排出量">'グラフ出力用 (2年分)'!$B$5:$M$5</definedName>
    <definedName name="原料炭_使用量">'グラフ出力用 (2年分)'!$B$4:$M$4</definedName>
    <definedName name="個別1">INDIRECT('グラフ（個別）'!$B$6)</definedName>
    <definedName name="個別2">INDIRECT('グラフ（個別）'!$B$23)</definedName>
    <definedName name="個別3">INDIRECT('グラフ（個別）'!$G$6)</definedName>
    <definedName name="個別4">INDIRECT('グラフ（個別）'!$G$23)</definedName>
    <definedName name="高炉ガス_CO2排出量">'グラフ出力用 (2年分)'!$B$47:$M$47</definedName>
    <definedName name="高炉ガス_使用量">'グラフ出力用 (2年分)'!$B$46:$M$46</definedName>
    <definedName name="石油アスファルト_CO2排出量">'グラフ出力用 (2年分)'!$B$17:$M$17</definedName>
    <definedName name="石油アスファルト_使用量">'グラフ出力用 (2年分)'!$B$16:$M$16</definedName>
    <definedName name="石油コークス_CO2排出量">'グラフ出力用 (2年分)'!$B$13:$M$13</definedName>
    <definedName name="石油コークス_使用量">'グラフ出力用 (2年分)'!$B$12:$M$12</definedName>
    <definedName name="石油系炭化水素ガス_CO2排出量">'グラフ出力用 (2年分)'!$B$39:$M$39</definedName>
    <definedName name="石油系炭化水素ガス_使用量">'グラフ出力用 (2年分)'!$B$38:$M$38</definedName>
    <definedName name="天然ガス_LNG除く__CO2排出量">'グラフ出力用 (2年分)'!$B$43:$M$43</definedName>
    <definedName name="天然ガス_LNG除く__使用量">'グラフ出力用 (2年分)'!$B$42:$M$42</definedName>
    <definedName name="転炉ガス_CO2排出量">'グラフ出力用 (2年分)'!$B$49:$M$49</definedName>
    <definedName name="転炉ガス_使用量">'グラフ出力用 (2年分)'!$B$48:$M$48</definedName>
    <definedName name="電気_CO2排出量">'グラフ出力用 (2年分)'!$B$3:$M$3</definedName>
    <definedName name="電気_使用量">'グラフ出力用 (2年分)'!$B$2:$M$2</definedName>
    <definedName name="都市ガス_CO2排出量">'グラフ出力用 (2年分)'!$B$51:$M$51</definedName>
    <definedName name="都市ガス_使用量">'グラフ出力用 (2年分)'!$B$50:$M$50</definedName>
    <definedName name="灯油_CO2排出量">'グラフ出力用 (2年分)'!$B$29:$M$29</definedName>
    <definedName name="灯油_使用量">'グラフ出力用 (2年分)'!$B$28:$M$28</definedName>
    <definedName name="無煙炭_CO2排出量">'グラフ出力用 (2年分)'!$B$9:$M$9</definedName>
    <definedName name="無煙炭_使用量">'グラフ出力用 (2年分)'!$B$8:$M$8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2" l="1"/>
  <c r="I54" i="14" l="1"/>
  <c r="C1" i="17" l="1"/>
  <c r="N55" i="16" l="1"/>
  <c r="M103" i="12" s="1"/>
  <c r="M55" i="16"/>
  <c r="L103" i="12" s="1"/>
  <c r="L55" i="16"/>
  <c r="K55" i="16"/>
  <c r="J55" i="16"/>
  <c r="I55" i="16"/>
  <c r="H55" i="16"/>
  <c r="G55" i="16"/>
  <c r="F55" i="16"/>
  <c r="E103" i="12" s="1"/>
  <c r="E55" i="16"/>
  <c r="D103" i="12" s="1"/>
  <c r="D55" i="16"/>
  <c r="O55" i="16" s="1"/>
  <c r="C55" i="16"/>
  <c r="O54" i="16"/>
  <c r="N53" i="16"/>
  <c r="M53" i="16"/>
  <c r="L53" i="16"/>
  <c r="K101" i="12" s="1"/>
  <c r="K53" i="16"/>
  <c r="J101" i="12" s="1"/>
  <c r="J53" i="16"/>
  <c r="I53" i="16"/>
  <c r="H53" i="16"/>
  <c r="G53" i="16"/>
  <c r="F53" i="16"/>
  <c r="E53" i="16"/>
  <c r="D53" i="16"/>
  <c r="C101" i="12" s="1"/>
  <c r="C53" i="16"/>
  <c r="B101" i="12" s="1"/>
  <c r="O52" i="16"/>
  <c r="N51" i="16"/>
  <c r="M51" i="16"/>
  <c r="L51" i="16"/>
  <c r="K51" i="16"/>
  <c r="J51" i="16"/>
  <c r="I99" i="12" s="1"/>
  <c r="I51" i="16"/>
  <c r="H99" i="12" s="1"/>
  <c r="H51" i="16"/>
  <c r="G51" i="16"/>
  <c r="F51" i="16"/>
  <c r="E51" i="16"/>
  <c r="D51" i="16"/>
  <c r="C51" i="16"/>
  <c r="O51" i="16" s="1"/>
  <c r="O50" i="16"/>
  <c r="N49" i="16"/>
  <c r="M49" i="16"/>
  <c r="L49" i="16"/>
  <c r="K49" i="16"/>
  <c r="J49" i="16"/>
  <c r="I49" i="16"/>
  <c r="H49" i="16"/>
  <c r="G97" i="12" s="1"/>
  <c r="G49" i="16"/>
  <c r="F97" i="12" s="1"/>
  <c r="F49" i="16"/>
  <c r="E49" i="16"/>
  <c r="D49" i="16"/>
  <c r="C49" i="16"/>
  <c r="O48" i="16"/>
  <c r="N47" i="16"/>
  <c r="M95" i="12" s="1"/>
  <c r="M47" i="16"/>
  <c r="L95" i="12" s="1"/>
  <c r="L47" i="16"/>
  <c r="K47" i="16"/>
  <c r="J47" i="16"/>
  <c r="I47" i="16"/>
  <c r="H47" i="16"/>
  <c r="G47" i="16"/>
  <c r="F47" i="16"/>
  <c r="E95" i="12" s="1"/>
  <c r="E47" i="16"/>
  <c r="D95" i="12" s="1"/>
  <c r="D47" i="16"/>
  <c r="O47" i="16" s="1"/>
  <c r="C47" i="16"/>
  <c r="O46" i="16"/>
  <c r="N45" i="16"/>
  <c r="M45" i="16"/>
  <c r="L45" i="16"/>
  <c r="K93" i="12" s="1"/>
  <c r="K45" i="16"/>
  <c r="J93" i="12" s="1"/>
  <c r="J45" i="16"/>
  <c r="I45" i="16"/>
  <c r="H45" i="16"/>
  <c r="G45" i="16"/>
  <c r="F45" i="16"/>
  <c r="E45" i="16"/>
  <c r="D45" i="16"/>
  <c r="C93" i="12" s="1"/>
  <c r="C45" i="16"/>
  <c r="B93" i="12" s="1"/>
  <c r="O44" i="16"/>
  <c r="N43" i="16"/>
  <c r="M43" i="16"/>
  <c r="L43" i="16"/>
  <c r="K43" i="16"/>
  <c r="J43" i="16"/>
  <c r="I91" i="12" s="1"/>
  <c r="I43" i="16"/>
  <c r="H91" i="12" s="1"/>
  <c r="H43" i="16"/>
  <c r="G43" i="16"/>
  <c r="F43" i="16"/>
  <c r="E43" i="16"/>
  <c r="D43" i="16"/>
  <c r="C43" i="16"/>
  <c r="O43" i="16" s="1"/>
  <c r="O42" i="16"/>
  <c r="O41" i="16"/>
  <c r="N89" i="12" s="1"/>
  <c r="N41" i="16"/>
  <c r="M41" i="16"/>
  <c r="L41" i="16"/>
  <c r="K41" i="16"/>
  <c r="J41" i="16"/>
  <c r="I41" i="16"/>
  <c r="H41" i="16"/>
  <c r="G89" i="12" s="1"/>
  <c r="G41" i="16"/>
  <c r="F89" i="12" s="1"/>
  <c r="F41" i="16"/>
  <c r="E41" i="16"/>
  <c r="D41" i="16"/>
  <c r="C41" i="16"/>
  <c r="O40" i="16"/>
  <c r="N39" i="16"/>
  <c r="M87" i="12" s="1"/>
  <c r="M39" i="16"/>
  <c r="L87" i="12" s="1"/>
  <c r="L39" i="16"/>
  <c r="K39" i="16"/>
  <c r="J39" i="16"/>
  <c r="I39" i="16"/>
  <c r="H39" i="16"/>
  <c r="G39" i="16"/>
  <c r="F39" i="16"/>
  <c r="E87" i="12" s="1"/>
  <c r="E39" i="16"/>
  <c r="D87" i="12" s="1"/>
  <c r="D39" i="16"/>
  <c r="O39" i="16" s="1"/>
  <c r="C39" i="16"/>
  <c r="O38" i="16"/>
  <c r="N37" i="16"/>
  <c r="M37" i="16"/>
  <c r="L37" i="16"/>
  <c r="K85" i="12" s="1"/>
  <c r="K37" i="16"/>
  <c r="J85" i="12" s="1"/>
  <c r="J37" i="16"/>
  <c r="I37" i="16"/>
  <c r="H37" i="16"/>
  <c r="G37" i="16"/>
  <c r="F37" i="16"/>
  <c r="E37" i="16"/>
  <c r="D37" i="16"/>
  <c r="C85" i="12" s="1"/>
  <c r="C37" i="16"/>
  <c r="B85" i="12" s="1"/>
  <c r="O36" i="16"/>
  <c r="N35" i="16"/>
  <c r="M35" i="16"/>
  <c r="L35" i="16"/>
  <c r="K35" i="16"/>
  <c r="J35" i="16"/>
  <c r="I83" i="12" s="1"/>
  <c r="I35" i="16"/>
  <c r="H83" i="12" s="1"/>
  <c r="H35" i="16"/>
  <c r="G35" i="16"/>
  <c r="F35" i="16"/>
  <c r="E35" i="16"/>
  <c r="D35" i="16"/>
  <c r="C35" i="16"/>
  <c r="O35" i="16" s="1"/>
  <c r="O34" i="16"/>
  <c r="N33" i="16"/>
  <c r="M33" i="16"/>
  <c r="L33" i="16"/>
  <c r="K33" i="16"/>
  <c r="J33" i="16"/>
  <c r="I33" i="16"/>
  <c r="H33" i="16"/>
  <c r="G81" i="12" s="1"/>
  <c r="G33" i="16"/>
  <c r="O33" i="16" s="1"/>
  <c r="F33" i="16"/>
  <c r="E33" i="16"/>
  <c r="D33" i="16"/>
  <c r="C33" i="16"/>
  <c r="O32" i="16"/>
  <c r="N31" i="16"/>
  <c r="M79" i="12" s="1"/>
  <c r="M31" i="16"/>
  <c r="L79" i="12" s="1"/>
  <c r="L31" i="16"/>
  <c r="K31" i="16"/>
  <c r="J31" i="16"/>
  <c r="I31" i="16"/>
  <c r="H31" i="16"/>
  <c r="G31" i="16"/>
  <c r="F31" i="16"/>
  <c r="E79" i="12" s="1"/>
  <c r="E31" i="16"/>
  <c r="D79" i="12" s="1"/>
  <c r="D31" i="16"/>
  <c r="O31" i="16" s="1"/>
  <c r="C31" i="16"/>
  <c r="O30" i="16"/>
  <c r="N29" i="16"/>
  <c r="M29" i="16"/>
  <c r="L29" i="16"/>
  <c r="K77" i="12" s="1"/>
  <c r="K29" i="16"/>
  <c r="J77" i="12" s="1"/>
  <c r="J29" i="16"/>
  <c r="I29" i="16"/>
  <c r="H29" i="16"/>
  <c r="G29" i="16"/>
  <c r="F29" i="16"/>
  <c r="E29" i="16"/>
  <c r="D29" i="16"/>
  <c r="C77" i="12" s="1"/>
  <c r="C29" i="16"/>
  <c r="B77" i="12" s="1"/>
  <c r="O28" i="16"/>
  <c r="N27" i="16"/>
  <c r="M27" i="16"/>
  <c r="L27" i="16"/>
  <c r="K27" i="16"/>
  <c r="J27" i="16"/>
  <c r="I75" i="12" s="1"/>
  <c r="I27" i="16"/>
  <c r="H75" i="12" s="1"/>
  <c r="H27" i="16"/>
  <c r="G27" i="16"/>
  <c r="F27" i="16"/>
  <c r="E27" i="16"/>
  <c r="D27" i="16"/>
  <c r="C27" i="16"/>
  <c r="O27" i="16" s="1"/>
  <c r="O26" i="16"/>
  <c r="N25" i="16"/>
  <c r="M25" i="16"/>
  <c r="L25" i="16"/>
  <c r="K25" i="16"/>
  <c r="J25" i="16"/>
  <c r="I25" i="16"/>
  <c r="H25" i="16"/>
  <c r="G73" i="12" s="1"/>
  <c r="G25" i="16"/>
  <c r="F73" i="12" s="1"/>
  <c r="F25" i="16"/>
  <c r="E25" i="16"/>
  <c r="D25" i="16"/>
  <c r="C25" i="16"/>
  <c r="O24" i="16"/>
  <c r="N23" i="16"/>
  <c r="M71" i="12" s="1"/>
  <c r="M23" i="16"/>
  <c r="L71" i="12" s="1"/>
  <c r="L23" i="16"/>
  <c r="K23" i="16"/>
  <c r="J23" i="16"/>
  <c r="I23" i="16"/>
  <c r="H23" i="16"/>
  <c r="G23" i="16"/>
  <c r="F23" i="16"/>
  <c r="E71" i="12" s="1"/>
  <c r="E23" i="16"/>
  <c r="D71" i="12" s="1"/>
  <c r="D23" i="16"/>
  <c r="C23" i="16"/>
  <c r="O22" i="16"/>
  <c r="N21" i="16"/>
  <c r="M21" i="16"/>
  <c r="L21" i="16"/>
  <c r="K69" i="12" s="1"/>
  <c r="K21" i="16"/>
  <c r="J69" i="12" s="1"/>
  <c r="J21" i="16"/>
  <c r="I21" i="16"/>
  <c r="H21" i="16"/>
  <c r="G21" i="16"/>
  <c r="F21" i="16"/>
  <c r="E21" i="16"/>
  <c r="D21" i="16"/>
  <c r="C69" i="12" s="1"/>
  <c r="C21" i="16"/>
  <c r="B69" i="12" s="1"/>
  <c r="O20" i="16"/>
  <c r="N19" i="16"/>
  <c r="M19" i="16"/>
  <c r="L19" i="16"/>
  <c r="K19" i="16"/>
  <c r="J19" i="16"/>
  <c r="I67" i="12" s="1"/>
  <c r="I19" i="16"/>
  <c r="H67" i="12" s="1"/>
  <c r="H19" i="16"/>
  <c r="G19" i="16"/>
  <c r="F19" i="16"/>
  <c r="E19" i="16"/>
  <c r="D19" i="16"/>
  <c r="C19" i="16"/>
  <c r="O19" i="16" s="1"/>
  <c r="O18" i="16"/>
  <c r="N17" i="16"/>
  <c r="M17" i="16"/>
  <c r="L17" i="16"/>
  <c r="K17" i="16"/>
  <c r="J17" i="16"/>
  <c r="I17" i="16"/>
  <c r="H17" i="16"/>
  <c r="G65" i="12" s="1"/>
  <c r="G17" i="16"/>
  <c r="O17" i="16" s="1"/>
  <c r="F17" i="16"/>
  <c r="E17" i="16"/>
  <c r="D17" i="16"/>
  <c r="C17" i="16"/>
  <c r="O16" i="16"/>
  <c r="N15" i="16"/>
  <c r="M63" i="12" s="1"/>
  <c r="M15" i="16"/>
  <c r="L63" i="12" s="1"/>
  <c r="L15" i="16"/>
  <c r="K15" i="16"/>
  <c r="J15" i="16"/>
  <c r="I15" i="16"/>
  <c r="H15" i="16"/>
  <c r="G15" i="16"/>
  <c r="F15" i="16"/>
  <c r="E63" i="12" s="1"/>
  <c r="E15" i="16"/>
  <c r="O15" i="16" s="1"/>
  <c r="D15" i="16"/>
  <c r="C15" i="16"/>
  <c r="O14" i="16"/>
  <c r="N13" i="16"/>
  <c r="M13" i="16"/>
  <c r="L13" i="16"/>
  <c r="K61" i="12" s="1"/>
  <c r="K13" i="16"/>
  <c r="J61" i="12" s="1"/>
  <c r="J13" i="16"/>
  <c r="I13" i="16"/>
  <c r="H13" i="16"/>
  <c r="G13" i="16"/>
  <c r="F13" i="16"/>
  <c r="E13" i="16"/>
  <c r="D13" i="16"/>
  <c r="C61" i="12" s="1"/>
  <c r="C13" i="16"/>
  <c r="B61" i="12" s="1"/>
  <c r="O12" i="16"/>
  <c r="N11" i="16"/>
  <c r="M11" i="16"/>
  <c r="L11" i="16"/>
  <c r="K11" i="16"/>
  <c r="J11" i="16"/>
  <c r="I59" i="12" s="1"/>
  <c r="I11" i="16"/>
  <c r="H59" i="12" s="1"/>
  <c r="H11" i="16"/>
  <c r="G11" i="16"/>
  <c r="F11" i="16"/>
  <c r="E11" i="16"/>
  <c r="D11" i="16"/>
  <c r="C11" i="16"/>
  <c r="O11" i="16" s="1"/>
  <c r="O10" i="16"/>
  <c r="N9" i="16"/>
  <c r="N56" i="16" s="1"/>
  <c r="M9" i="16"/>
  <c r="M56" i="16" s="1"/>
  <c r="L9" i="16"/>
  <c r="L56" i="16" s="1"/>
  <c r="K9" i="16"/>
  <c r="K56" i="16" s="1"/>
  <c r="J9" i="16"/>
  <c r="J56" i="16" s="1"/>
  <c r="I9" i="16"/>
  <c r="H9" i="16"/>
  <c r="G57" i="12" s="1"/>
  <c r="G9" i="16"/>
  <c r="G56" i="16" s="1"/>
  <c r="F9" i="16"/>
  <c r="F56" i="16" s="1"/>
  <c r="E9" i="16"/>
  <c r="E56" i="16" s="1"/>
  <c r="D9" i="16"/>
  <c r="D56" i="16" s="1"/>
  <c r="C9" i="16"/>
  <c r="C56" i="16" s="1"/>
  <c r="O8" i="16"/>
  <c r="N7" i="16"/>
  <c r="M55" i="12" s="1"/>
  <c r="M7" i="16"/>
  <c r="L55" i="12" s="1"/>
  <c r="L7" i="16"/>
  <c r="K7" i="16"/>
  <c r="J55" i="12" s="1"/>
  <c r="J7" i="16"/>
  <c r="I7" i="16"/>
  <c r="H55" i="12" s="1"/>
  <c r="H7" i="16"/>
  <c r="G7" i="16"/>
  <c r="F7" i="16"/>
  <c r="E55" i="12" s="1"/>
  <c r="E7" i="16"/>
  <c r="D55" i="12" s="1"/>
  <c r="D7" i="16"/>
  <c r="C7" i="16"/>
  <c r="B55" i="12" s="1"/>
  <c r="O6" i="16"/>
  <c r="C7" i="1"/>
  <c r="K103" i="12"/>
  <c r="J103" i="12"/>
  <c r="I103" i="12"/>
  <c r="H103" i="12"/>
  <c r="G103" i="12"/>
  <c r="F103" i="12"/>
  <c r="C103" i="12"/>
  <c r="B103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M101" i="12"/>
  <c r="L101" i="12"/>
  <c r="I101" i="12"/>
  <c r="H101" i="12"/>
  <c r="G101" i="12"/>
  <c r="F101" i="12"/>
  <c r="E101" i="12"/>
  <c r="D101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M99" i="12"/>
  <c r="L99" i="12"/>
  <c r="K99" i="12"/>
  <c r="J99" i="12"/>
  <c r="G99" i="12"/>
  <c r="F99" i="12"/>
  <c r="E99" i="12"/>
  <c r="D99" i="12"/>
  <c r="C99" i="12"/>
  <c r="B99" i="12"/>
  <c r="M98" i="12"/>
  <c r="L98" i="12"/>
  <c r="K98" i="12"/>
  <c r="J98" i="12"/>
  <c r="I98" i="12"/>
  <c r="H98" i="12"/>
  <c r="G98" i="12"/>
  <c r="F98" i="12"/>
  <c r="E98" i="12"/>
  <c r="D98" i="12"/>
  <c r="C98" i="12"/>
  <c r="B98" i="12"/>
  <c r="M97" i="12"/>
  <c r="L97" i="12"/>
  <c r="K97" i="12"/>
  <c r="J97" i="12"/>
  <c r="I97" i="12"/>
  <c r="H97" i="12"/>
  <c r="E97" i="12"/>
  <c r="D97" i="12"/>
  <c r="C97" i="12"/>
  <c r="B97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B96" i="12"/>
  <c r="K95" i="12"/>
  <c r="J95" i="12"/>
  <c r="I95" i="12"/>
  <c r="H95" i="12"/>
  <c r="G95" i="12"/>
  <c r="F95" i="12"/>
  <c r="C95" i="12"/>
  <c r="B95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B94" i="12"/>
  <c r="M93" i="12"/>
  <c r="L93" i="12"/>
  <c r="I93" i="12"/>
  <c r="H93" i="12"/>
  <c r="G93" i="12"/>
  <c r="F93" i="12"/>
  <c r="E93" i="12"/>
  <c r="D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B92" i="12"/>
  <c r="M91" i="12"/>
  <c r="L91" i="12"/>
  <c r="K91" i="12"/>
  <c r="J91" i="12"/>
  <c r="G91" i="12"/>
  <c r="F91" i="12"/>
  <c r="E91" i="12"/>
  <c r="D91" i="12"/>
  <c r="C91" i="12"/>
  <c r="B91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M89" i="12"/>
  <c r="L89" i="12"/>
  <c r="K89" i="12"/>
  <c r="J89" i="12"/>
  <c r="I89" i="12"/>
  <c r="H89" i="12"/>
  <c r="E89" i="12"/>
  <c r="D89" i="12"/>
  <c r="C89" i="12"/>
  <c r="B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K87" i="12"/>
  <c r="J87" i="12"/>
  <c r="I87" i="12"/>
  <c r="H87" i="12"/>
  <c r="G87" i="12"/>
  <c r="F87" i="12"/>
  <c r="C87" i="12"/>
  <c r="B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M85" i="12"/>
  <c r="L85" i="12"/>
  <c r="I85" i="12"/>
  <c r="H85" i="12"/>
  <c r="G85" i="12"/>
  <c r="F85" i="12"/>
  <c r="E85" i="12"/>
  <c r="D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M83" i="12"/>
  <c r="L83" i="12"/>
  <c r="K83" i="12"/>
  <c r="J83" i="12"/>
  <c r="G83" i="12"/>
  <c r="F83" i="12"/>
  <c r="E83" i="12"/>
  <c r="D83" i="12"/>
  <c r="C83" i="12"/>
  <c r="B83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M81" i="12"/>
  <c r="L81" i="12"/>
  <c r="K81" i="12"/>
  <c r="J81" i="12"/>
  <c r="I81" i="12"/>
  <c r="H81" i="12"/>
  <c r="E81" i="12"/>
  <c r="D81" i="12"/>
  <c r="C81" i="12"/>
  <c r="B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B80" i="12"/>
  <c r="K79" i="12"/>
  <c r="J79" i="12"/>
  <c r="I79" i="12"/>
  <c r="H79" i="12"/>
  <c r="G79" i="12"/>
  <c r="F79" i="12"/>
  <c r="C79" i="12"/>
  <c r="B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M77" i="12"/>
  <c r="L77" i="12"/>
  <c r="I77" i="12"/>
  <c r="H77" i="12"/>
  <c r="G77" i="12"/>
  <c r="F77" i="12"/>
  <c r="E77" i="12"/>
  <c r="D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B76" i="12"/>
  <c r="M75" i="12"/>
  <c r="L75" i="12"/>
  <c r="K75" i="12"/>
  <c r="J75" i="12"/>
  <c r="G75" i="12"/>
  <c r="F75" i="12"/>
  <c r="E75" i="12"/>
  <c r="D75" i="12"/>
  <c r="C75" i="12"/>
  <c r="B75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M73" i="12"/>
  <c r="L73" i="12"/>
  <c r="K73" i="12"/>
  <c r="J73" i="12"/>
  <c r="I73" i="12"/>
  <c r="H73" i="12"/>
  <c r="E73" i="12"/>
  <c r="D73" i="12"/>
  <c r="C73" i="12"/>
  <c r="B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K71" i="12"/>
  <c r="J71" i="12"/>
  <c r="I71" i="12"/>
  <c r="H71" i="12"/>
  <c r="G71" i="12"/>
  <c r="F71" i="12"/>
  <c r="C71" i="12"/>
  <c r="B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M69" i="12"/>
  <c r="L69" i="12"/>
  <c r="I69" i="12"/>
  <c r="H69" i="12"/>
  <c r="G69" i="12"/>
  <c r="F69" i="12"/>
  <c r="E69" i="12"/>
  <c r="D69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M67" i="12"/>
  <c r="L67" i="12"/>
  <c r="K67" i="12"/>
  <c r="J67" i="12"/>
  <c r="G67" i="12"/>
  <c r="F67" i="12"/>
  <c r="E67" i="12"/>
  <c r="D67" i="12"/>
  <c r="C67" i="12"/>
  <c r="B67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M65" i="12"/>
  <c r="L65" i="12"/>
  <c r="K65" i="12"/>
  <c r="J65" i="12"/>
  <c r="I65" i="12"/>
  <c r="H65" i="12"/>
  <c r="E65" i="12"/>
  <c r="D65" i="12"/>
  <c r="C65" i="12"/>
  <c r="B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K63" i="12"/>
  <c r="J63" i="12"/>
  <c r="I63" i="12"/>
  <c r="H63" i="12"/>
  <c r="G63" i="12"/>
  <c r="F63" i="12"/>
  <c r="C63" i="12"/>
  <c r="B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M61" i="12"/>
  <c r="L61" i="12"/>
  <c r="I61" i="12"/>
  <c r="H61" i="12"/>
  <c r="G61" i="12"/>
  <c r="F61" i="12"/>
  <c r="E61" i="12"/>
  <c r="D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M59" i="12"/>
  <c r="L59" i="12"/>
  <c r="K59" i="12"/>
  <c r="J59" i="12"/>
  <c r="G59" i="12"/>
  <c r="F59" i="12"/>
  <c r="E59" i="12"/>
  <c r="D59" i="12"/>
  <c r="C59" i="12"/>
  <c r="B59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M57" i="12"/>
  <c r="L57" i="12"/>
  <c r="J57" i="12"/>
  <c r="I57" i="12"/>
  <c r="H57" i="12"/>
  <c r="D57" i="12"/>
  <c r="B57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K55" i="12"/>
  <c r="I55" i="12"/>
  <c r="G55" i="12"/>
  <c r="F55" i="12"/>
  <c r="C55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C51" i="12"/>
  <c r="D51" i="12"/>
  <c r="E51" i="12"/>
  <c r="F51" i="12"/>
  <c r="G51" i="12"/>
  <c r="H51" i="12"/>
  <c r="I51" i="12"/>
  <c r="J51" i="12"/>
  <c r="K51" i="12"/>
  <c r="L51" i="12"/>
  <c r="M51" i="12"/>
  <c r="C47" i="12"/>
  <c r="D47" i="12"/>
  <c r="E47" i="12"/>
  <c r="F47" i="12"/>
  <c r="G47" i="12"/>
  <c r="H47" i="12"/>
  <c r="I47" i="12"/>
  <c r="J47" i="12"/>
  <c r="K47" i="12"/>
  <c r="L47" i="12"/>
  <c r="M47" i="12"/>
  <c r="C45" i="12"/>
  <c r="D45" i="12"/>
  <c r="E45" i="12"/>
  <c r="F45" i="12"/>
  <c r="G45" i="12"/>
  <c r="H45" i="12"/>
  <c r="I45" i="12"/>
  <c r="J45" i="12"/>
  <c r="K45" i="12"/>
  <c r="L45" i="12"/>
  <c r="M45" i="12"/>
  <c r="C43" i="12"/>
  <c r="D43" i="12"/>
  <c r="E43" i="12"/>
  <c r="F43" i="12"/>
  <c r="G43" i="12"/>
  <c r="H43" i="12"/>
  <c r="I43" i="12"/>
  <c r="J43" i="12"/>
  <c r="K43" i="12"/>
  <c r="L43" i="12"/>
  <c r="M43" i="12"/>
  <c r="C41" i="12"/>
  <c r="D41" i="12"/>
  <c r="E41" i="12"/>
  <c r="F41" i="12"/>
  <c r="G41" i="12"/>
  <c r="H41" i="12"/>
  <c r="I41" i="12"/>
  <c r="J41" i="12"/>
  <c r="K41" i="12"/>
  <c r="L41" i="12"/>
  <c r="M41" i="12"/>
  <c r="C39" i="12"/>
  <c r="D39" i="12"/>
  <c r="E39" i="12"/>
  <c r="F39" i="12"/>
  <c r="G39" i="12"/>
  <c r="H39" i="12"/>
  <c r="I39" i="12"/>
  <c r="J39" i="12"/>
  <c r="K39" i="12"/>
  <c r="L39" i="12"/>
  <c r="M39" i="12"/>
  <c r="C37" i="12"/>
  <c r="D37" i="12"/>
  <c r="E37" i="12"/>
  <c r="F37" i="12"/>
  <c r="G37" i="12"/>
  <c r="H37" i="12"/>
  <c r="I37" i="12"/>
  <c r="J37" i="12"/>
  <c r="K37" i="12"/>
  <c r="L37" i="12"/>
  <c r="M37" i="12"/>
  <c r="C33" i="12"/>
  <c r="D33" i="12"/>
  <c r="E33" i="12"/>
  <c r="F33" i="12"/>
  <c r="G33" i="12"/>
  <c r="H33" i="12"/>
  <c r="I33" i="12"/>
  <c r="J33" i="12"/>
  <c r="K33" i="12"/>
  <c r="L33" i="12"/>
  <c r="M33" i="12"/>
  <c r="C31" i="12"/>
  <c r="D31" i="12"/>
  <c r="E31" i="12"/>
  <c r="F31" i="12"/>
  <c r="G31" i="12"/>
  <c r="H31" i="12"/>
  <c r="I31" i="12"/>
  <c r="J31" i="12"/>
  <c r="K31" i="12"/>
  <c r="L31" i="12"/>
  <c r="M31" i="12"/>
  <c r="C29" i="12"/>
  <c r="D29" i="12"/>
  <c r="E29" i="12"/>
  <c r="F29" i="12"/>
  <c r="G29" i="12"/>
  <c r="H29" i="12"/>
  <c r="I29" i="12"/>
  <c r="J29" i="12"/>
  <c r="K29" i="12"/>
  <c r="L29" i="12"/>
  <c r="M29" i="12"/>
  <c r="C27" i="12"/>
  <c r="D27" i="12"/>
  <c r="E27" i="12"/>
  <c r="F27" i="12"/>
  <c r="G27" i="12"/>
  <c r="H27" i="12"/>
  <c r="I27" i="12"/>
  <c r="J27" i="12"/>
  <c r="K27" i="12"/>
  <c r="L27" i="12"/>
  <c r="M27" i="12"/>
  <c r="C25" i="12"/>
  <c r="D25" i="12"/>
  <c r="E25" i="12"/>
  <c r="F25" i="12"/>
  <c r="G25" i="12"/>
  <c r="H25" i="12"/>
  <c r="I25" i="12"/>
  <c r="J25" i="12"/>
  <c r="K25" i="12"/>
  <c r="L25" i="12"/>
  <c r="M25" i="12"/>
  <c r="C23" i="12"/>
  <c r="D23" i="12"/>
  <c r="E23" i="12"/>
  <c r="F23" i="12"/>
  <c r="G23" i="12"/>
  <c r="H23" i="12"/>
  <c r="I23" i="12"/>
  <c r="J23" i="12"/>
  <c r="K23" i="12"/>
  <c r="L23" i="12"/>
  <c r="M23" i="12"/>
  <c r="C19" i="12"/>
  <c r="D19" i="12"/>
  <c r="E19" i="12"/>
  <c r="F19" i="12"/>
  <c r="G19" i="12"/>
  <c r="H19" i="12"/>
  <c r="I19" i="12"/>
  <c r="J19" i="12"/>
  <c r="K19" i="12"/>
  <c r="L19" i="12"/>
  <c r="M19" i="12"/>
  <c r="C17" i="12"/>
  <c r="D17" i="12"/>
  <c r="E17" i="12"/>
  <c r="F17" i="12"/>
  <c r="G17" i="12"/>
  <c r="H17" i="12"/>
  <c r="I17" i="12"/>
  <c r="J17" i="12"/>
  <c r="K17" i="12"/>
  <c r="L17" i="12"/>
  <c r="M17" i="12"/>
  <c r="C15" i="12"/>
  <c r="D15" i="12"/>
  <c r="E15" i="12"/>
  <c r="F15" i="12"/>
  <c r="G15" i="12"/>
  <c r="H15" i="12"/>
  <c r="I15" i="12"/>
  <c r="J15" i="12"/>
  <c r="K15" i="12"/>
  <c r="L15" i="12"/>
  <c r="M15" i="12"/>
  <c r="C13" i="12"/>
  <c r="D13" i="12"/>
  <c r="E13" i="12"/>
  <c r="F13" i="12"/>
  <c r="G13" i="12"/>
  <c r="H13" i="12"/>
  <c r="I13" i="12"/>
  <c r="J13" i="12"/>
  <c r="K13" i="12"/>
  <c r="L13" i="12"/>
  <c r="M13" i="12"/>
  <c r="C11" i="12"/>
  <c r="D11" i="12"/>
  <c r="E11" i="12"/>
  <c r="F11" i="12"/>
  <c r="G11" i="12"/>
  <c r="H11" i="12"/>
  <c r="I11" i="12"/>
  <c r="J11" i="12"/>
  <c r="K11" i="12"/>
  <c r="L11" i="12"/>
  <c r="M11" i="12"/>
  <c r="C9" i="12"/>
  <c r="E9" i="12"/>
  <c r="F9" i="12"/>
  <c r="G9" i="12"/>
  <c r="H9" i="12"/>
  <c r="I9" i="12"/>
  <c r="J9" i="12"/>
  <c r="K9" i="12"/>
  <c r="L9" i="12"/>
  <c r="C2" i="12"/>
  <c r="D2" i="12"/>
  <c r="E2" i="12"/>
  <c r="F2" i="12"/>
  <c r="G2" i="12"/>
  <c r="H2" i="12"/>
  <c r="I2" i="12"/>
  <c r="J2" i="12"/>
  <c r="K2" i="12"/>
  <c r="L2" i="12"/>
  <c r="M2" i="12"/>
  <c r="C4" i="12"/>
  <c r="D4" i="12"/>
  <c r="E4" i="12"/>
  <c r="F4" i="12"/>
  <c r="G4" i="12"/>
  <c r="H4" i="12"/>
  <c r="I4" i="12"/>
  <c r="J4" i="12"/>
  <c r="K4" i="12"/>
  <c r="L4" i="12"/>
  <c r="M4" i="12"/>
  <c r="C6" i="12"/>
  <c r="D6" i="12"/>
  <c r="E6" i="12"/>
  <c r="F6" i="12"/>
  <c r="G6" i="12"/>
  <c r="H6" i="12"/>
  <c r="I6" i="12"/>
  <c r="J6" i="12"/>
  <c r="K6" i="12"/>
  <c r="L6" i="12"/>
  <c r="M6" i="12"/>
  <c r="C8" i="12"/>
  <c r="D8" i="12"/>
  <c r="E8" i="12"/>
  <c r="F8" i="12"/>
  <c r="G8" i="12"/>
  <c r="H8" i="12"/>
  <c r="I8" i="12"/>
  <c r="J8" i="12"/>
  <c r="K8" i="12"/>
  <c r="L8" i="12"/>
  <c r="M8" i="12"/>
  <c r="C10" i="12"/>
  <c r="D10" i="12"/>
  <c r="E10" i="12"/>
  <c r="F10" i="12"/>
  <c r="G10" i="12"/>
  <c r="H10" i="12"/>
  <c r="I10" i="12"/>
  <c r="J10" i="12"/>
  <c r="K10" i="12"/>
  <c r="L10" i="12"/>
  <c r="M10" i="12"/>
  <c r="C12" i="12"/>
  <c r="D12" i="12"/>
  <c r="E12" i="12"/>
  <c r="F12" i="12"/>
  <c r="G12" i="12"/>
  <c r="H12" i="12"/>
  <c r="I12" i="12"/>
  <c r="J12" i="12"/>
  <c r="K12" i="12"/>
  <c r="L12" i="12"/>
  <c r="M12" i="12"/>
  <c r="C14" i="12"/>
  <c r="D14" i="12"/>
  <c r="E14" i="12"/>
  <c r="F14" i="12"/>
  <c r="G14" i="12"/>
  <c r="H14" i="12"/>
  <c r="I14" i="12"/>
  <c r="J14" i="12"/>
  <c r="K14" i="12"/>
  <c r="L14" i="12"/>
  <c r="M14" i="12"/>
  <c r="C16" i="12"/>
  <c r="D16" i="12"/>
  <c r="E16" i="12"/>
  <c r="F16" i="12"/>
  <c r="G16" i="12"/>
  <c r="H16" i="12"/>
  <c r="I16" i="12"/>
  <c r="J16" i="12"/>
  <c r="K16" i="12"/>
  <c r="L16" i="12"/>
  <c r="M16" i="12"/>
  <c r="C18" i="12"/>
  <c r="D18" i="12"/>
  <c r="E18" i="12"/>
  <c r="F18" i="12"/>
  <c r="G18" i="12"/>
  <c r="H18" i="12"/>
  <c r="I18" i="12"/>
  <c r="J18" i="12"/>
  <c r="K18" i="12"/>
  <c r="L18" i="12"/>
  <c r="M18" i="12"/>
  <c r="C20" i="12"/>
  <c r="D20" i="12"/>
  <c r="E20" i="12"/>
  <c r="F20" i="12"/>
  <c r="G20" i="12"/>
  <c r="H20" i="12"/>
  <c r="I20" i="12"/>
  <c r="J20" i="12"/>
  <c r="K20" i="12"/>
  <c r="L20" i="12"/>
  <c r="M20" i="12"/>
  <c r="C22" i="12"/>
  <c r="D22" i="12"/>
  <c r="E22" i="12"/>
  <c r="F22" i="12"/>
  <c r="G22" i="12"/>
  <c r="H22" i="12"/>
  <c r="I22" i="12"/>
  <c r="J22" i="12"/>
  <c r="K22" i="12"/>
  <c r="L22" i="12"/>
  <c r="M22" i="12"/>
  <c r="C24" i="12"/>
  <c r="D24" i="12"/>
  <c r="E24" i="12"/>
  <c r="F24" i="12"/>
  <c r="G24" i="12"/>
  <c r="H24" i="12"/>
  <c r="I24" i="12"/>
  <c r="J24" i="12"/>
  <c r="K24" i="12"/>
  <c r="L24" i="12"/>
  <c r="M24" i="12"/>
  <c r="C26" i="12"/>
  <c r="D26" i="12"/>
  <c r="E26" i="12"/>
  <c r="F26" i="12"/>
  <c r="G26" i="12"/>
  <c r="H26" i="12"/>
  <c r="I26" i="12"/>
  <c r="J26" i="12"/>
  <c r="K26" i="12"/>
  <c r="L26" i="12"/>
  <c r="M26" i="12"/>
  <c r="C28" i="12"/>
  <c r="D28" i="12"/>
  <c r="E28" i="12"/>
  <c r="F28" i="12"/>
  <c r="G28" i="12"/>
  <c r="H28" i="12"/>
  <c r="I28" i="12"/>
  <c r="J28" i="12"/>
  <c r="K28" i="12"/>
  <c r="L28" i="12"/>
  <c r="M28" i="12"/>
  <c r="C30" i="12"/>
  <c r="D30" i="12"/>
  <c r="E30" i="12"/>
  <c r="F30" i="12"/>
  <c r="G30" i="12"/>
  <c r="H30" i="12"/>
  <c r="I30" i="12"/>
  <c r="J30" i="12"/>
  <c r="K30" i="12"/>
  <c r="L30" i="12"/>
  <c r="M30" i="12"/>
  <c r="C32" i="12"/>
  <c r="D32" i="12"/>
  <c r="E32" i="12"/>
  <c r="F32" i="12"/>
  <c r="G32" i="12"/>
  <c r="H32" i="12"/>
  <c r="I32" i="12"/>
  <c r="J32" i="12"/>
  <c r="K32" i="12"/>
  <c r="L32" i="12"/>
  <c r="M32" i="12"/>
  <c r="C34" i="12"/>
  <c r="D34" i="12"/>
  <c r="E34" i="12"/>
  <c r="F34" i="12"/>
  <c r="G34" i="12"/>
  <c r="H34" i="12"/>
  <c r="I34" i="12"/>
  <c r="J34" i="12"/>
  <c r="K34" i="12"/>
  <c r="L34" i="12"/>
  <c r="M34" i="12"/>
  <c r="C36" i="12"/>
  <c r="D36" i="12"/>
  <c r="E36" i="12"/>
  <c r="F36" i="12"/>
  <c r="G36" i="12"/>
  <c r="H36" i="12"/>
  <c r="I36" i="12"/>
  <c r="J36" i="12"/>
  <c r="K36" i="12"/>
  <c r="L36" i="12"/>
  <c r="M36" i="12"/>
  <c r="C38" i="12"/>
  <c r="D38" i="12"/>
  <c r="E38" i="12"/>
  <c r="F38" i="12"/>
  <c r="G38" i="12"/>
  <c r="H38" i="12"/>
  <c r="I38" i="12"/>
  <c r="J38" i="12"/>
  <c r="K38" i="12"/>
  <c r="L38" i="12"/>
  <c r="M38" i="12"/>
  <c r="C40" i="12"/>
  <c r="D40" i="12"/>
  <c r="E40" i="12"/>
  <c r="F40" i="12"/>
  <c r="G40" i="12"/>
  <c r="H40" i="12"/>
  <c r="I40" i="12"/>
  <c r="J40" i="12"/>
  <c r="K40" i="12"/>
  <c r="L40" i="12"/>
  <c r="M40" i="12"/>
  <c r="C42" i="12"/>
  <c r="D42" i="12"/>
  <c r="E42" i="12"/>
  <c r="F42" i="12"/>
  <c r="G42" i="12"/>
  <c r="H42" i="12"/>
  <c r="I42" i="12"/>
  <c r="J42" i="12"/>
  <c r="K42" i="12"/>
  <c r="L42" i="12"/>
  <c r="M42" i="12"/>
  <c r="C44" i="12"/>
  <c r="D44" i="12"/>
  <c r="E44" i="12"/>
  <c r="F44" i="12"/>
  <c r="G44" i="12"/>
  <c r="H44" i="12"/>
  <c r="I44" i="12"/>
  <c r="J44" i="12"/>
  <c r="K44" i="12"/>
  <c r="L44" i="12"/>
  <c r="M44" i="12"/>
  <c r="C46" i="12"/>
  <c r="D46" i="12"/>
  <c r="E46" i="12"/>
  <c r="F46" i="12"/>
  <c r="G46" i="12"/>
  <c r="H46" i="12"/>
  <c r="I46" i="12"/>
  <c r="J46" i="12"/>
  <c r="K46" i="12"/>
  <c r="L46" i="12"/>
  <c r="M46" i="12"/>
  <c r="C48" i="12"/>
  <c r="D48" i="12"/>
  <c r="E48" i="12"/>
  <c r="F48" i="12"/>
  <c r="G48" i="12"/>
  <c r="H48" i="12"/>
  <c r="I48" i="12"/>
  <c r="J48" i="12"/>
  <c r="K48" i="12"/>
  <c r="L48" i="12"/>
  <c r="M48" i="12"/>
  <c r="C50" i="12"/>
  <c r="D50" i="12"/>
  <c r="E50" i="12"/>
  <c r="F50" i="12"/>
  <c r="G50" i="12"/>
  <c r="H50" i="12"/>
  <c r="I50" i="12"/>
  <c r="J50" i="12"/>
  <c r="K50" i="12"/>
  <c r="L50" i="12"/>
  <c r="M50" i="12"/>
  <c r="B50" i="12"/>
  <c r="B48" i="12"/>
  <c r="B46" i="12"/>
  <c r="B44" i="12"/>
  <c r="B42" i="12"/>
  <c r="B40" i="12"/>
  <c r="B38" i="12"/>
  <c r="B36" i="12"/>
  <c r="B34" i="12"/>
  <c r="B32" i="12"/>
  <c r="B30" i="12"/>
  <c r="B28" i="12"/>
  <c r="B26" i="12"/>
  <c r="B24" i="12"/>
  <c r="B22" i="12"/>
  <c r="B20" i="12"/>
  <c r="B18" i="12"/>
  <c r="B14" i="12"/>
  <c r="B12" i="12"/>
  <c r="B10" i="12"/>
  <c r="B8" i="12"/>
  <c r="B6" i="12"/>
  <c r="B4" i="12"/>
  <c r="B2" i="12"/>
  <c r="C53" i="12"/>
  <c r="D53" i="12"/>
  <c r="E53" i="12"/>
  <c r="F53" i="12"/>
  <c r="G53" i="12"/>
  <c r="H53" i="12"/>
  <c r="I53" i="12"/>
  <c r="J53" i="12"/>
  <c r="K53" i="12"/>
  <c r="L53" i="12"/>
  <c r="M53" i="12"/>
  <c r="B53" i="12"/>
  <c r="K57" i="12" l="1"/>
  <c r="C57" i="12"/>
  <c r="E57" i="12"/>
  <c r="H56" i="16"/>
  <c r="N63" i="12"/>
  <c r="N67" i="12"/>
  <c r="N83" i="12"/>
  <c r="N95" i="12"/>
  <c r="N99" i="12"/>
  <c r="N59" i="12"/>
  <c r="N75" i="12"/>
  <c r="N103" i="12"/>
  <c r="N87" i="12"/>
  <c r="N91" i="12"/>
  <c r="N65" i="12"/>
  <c r="N79" i="12"/>
  <c r="N81" i="12"/>
  <c r="O9" i="16"/>
  <c r="D63" i="12"/>
  <c r="N58" i="12"/>
  <c r="N66" i="12"/>
  <c r="N74" i="12"/>
  <c r="N82" i="12"/>
  <c r="N90" i="12"/>
  <c r="N98" i="12"/>
  <c r="O7" i="16"/>
  <c r="N55" i="12" s="1"/>
  <c r="O23" i="16"/>
  <c r="O25" i="16"/>
  <c r="O49" i="16"/>
  <c r="I56" i="16"/>
  <c r="O56" i="16" s="1"/>
  <c r="O13" i="16"/>
  <c r="N61" i="12" s="1"/>
  <c r="O21" i="16"/>
  <c r="O29" i="16"/>
  <c r="O37" i="16"/>
  <c r="O45" i="16"/>
  <c r="O53" i="16"/>
  <c r="F57" i="12"/>
  <c r="F65" i="12"/>
  <c r="F81" i="12"/>
  <c r="N73" i="12" l="1"/>
  <c r="N97" i="12"/>
  <c r="N71" i="12"/>
  <c r="N101" i="12"/>
  <c r="N93" i="12"/>
  <c r="N85" i="12"/>
  <c r="N77" i="12"/>
  <c r="N57" i="12"/>
  <c r="N69" i="12"/>
  <c r="D5" i="16" l="1"/>
  <c r="E5" i="16" s="1"/>
  <c r="F5" i="16" s="1"/>
  <c r="G5" i="16" s="1"/>
  <c r="H5" i="16" s="1"/>
  <c r="I5" i="16" s="1"/>
  <c r="J5" i="16" s="1"/>
  <c r="K5" i="16" s="1"/>
  <c r="L5" i="16" s="1"/>
  <c r="M5" i="16" s="1"/>
  <c r="N5" i="16" s="1"/>
  <c r="B3" i="12" l="1"/>
  <c r="N7" i="1"/>
  <c r="M3" i="12" s="1"/>
  <c r="M7" i="1"/>
  <c r="L3" i="12" s="1"/>
  <c r="L7" i="1"/>
  <c r="K3" i="12" s="1"/>
  <c r="K7" i="1"/>
  <c r="J3" i="12" s="1"/>
  <c r="J7" i="1"/>
  <c r="I3" i="12" s="1"/>
  <c r="I7" i="1"/>
  <c r="H3" i="12" s="1"/>
  <c r="H7" i="1"/>
  <c r="G3" i="12" s="1"/>
  <c r="G7" i="1"/>
  <c r="F3" i="12" s="1"/>
  <c r="F7" i="1"/>
  <c r="E3" i="12" s="1"/>
  <c r="E7" i="1"/>
  <c r="D3" i="12" s="1"/>
  <c r="D7" i="1"/>
  <c r="C3" i="12" s="1"/>
  <c r="O6" i="1"/>
  <c r="O42" i="1"/>
  <c r="O46" i="1"/>
  <c r="O48" i="1"/>
  <c r="O50" i="1"/>
  <c r="O52" i="1"/>
  <c r="O54" i="1"/>
  <c r="P54" i="1" l="1"/>
  <c r="N50" i="12"/>
  <c r="N48" i="12"/>
  <c r="P52" i="1"/>
  <c r="N46" i="12"/>
  <c r="P50" i="1"/>
  <c r="N44" i="12"/>
  <c r="P48" i="1"/>
  <c r="P46" i="1"/>
  <c r="N42" i="12"/>
  <c r="N38" i="12"/>
  <c r="P42" i="1"/>
  <c r="N2" i="12"/>
  <c r="P6" i="1"/>
  <c r="O58" i="16"/>
  <c r="O60" i="16" s="1"/>
  <c r="O7" i="1"/>
  <c r="P7" i="1" l="1"/>
  <c r="N3" i="12"/>
  <c r="N55" i="1"/>
  <c r="M55" i="1"/>
  <c r="L55" i="1"/>
  <c r="K55" i="1"/>
  <c r="J55" i="1"/>
  <c r="I55" i="1"/>
  <c r="H55" i="1"/>
  <c r="G55" i="1"/>
  <c r="F55" i="1"/>
  <c r="E55" i="1"/>
  <c r="D55" i="1"/>
  <c r="C55" i="1"/>
  <c r="B51" i="12" s="1"/>
  <c r="N51" i="1"/>
  <c r="M51" i="1"/>
  <c r="L51" i="1"/>
  <c r="K51" i="1"/>
  <c r="J51" i="1"/>
  <c r="I51" i="1"/>
  <c r="H51" i="1"/>
  <c r="G51" i="1"/>
  <c r="F51" i="1"/>
  <c r="E51" i="1"/>
  <c r="D51" i="1"/>
  <c r="C51" i="1"/>
  <c r="B47" i="12" s="1"/>
  <c r="N49" i="1"/>
  <c r="M49" i="1"/>
  <c r="L49" i="1"/>
  <c r="K49" i="1"/>
  <c r="J49" i="1"/>
  <c r="I49" i="1"/>
  <c r="H49" i="1"/>
  <c r="G49" i="1"/>
  <c r="F49" i="1"/>
  <c r="E49" i="1"/>
  <c r="D49" i="1"/>
  <c r="C49" i="1"/>
  <c r="B45" i="12" s="1"/>
  <c r="N47" i="1"/>
  <c r="M47" i="1"/>
  <c r="L47" i="1"/>
  <c r="K47" i="1"/>
  <c r="J47" i="1"/>
  <c r="I47" i="1"/>
  <c r="H47" i="1"/>
  <c r="G47" i="1"/>
  <c r="F47" i="1"/>
  <c r="E47" i="1"/>
  <c r="D47" i="1"/>
  <c r="C47" i="1"/>
  <c r="B43" i="12" s="1"/>
  <c r="N45" i="1"/>
  <c r="M45" i="1"/>
  <c r="L45" i="1"/>
  <c r="K45" i="1"/>
  <c r="J45" i="1"/>
  <c r="I45" i="1"/>
  <c r="H45" i="1"/>
  <c r="G45" i="1"/>
  <c r="F45" i="1"/>
  <c r="E45" i="1"/>
  <c r="D45" i="1"/>
  <c r="C45" i="1"/>
  <c r="B41" i="12" s="1"/>
  <c r="O44" i="1"/>
  <c r="N43" i="1"/>
  <c r="M43" i="1"/>
  <c r="L43" i="1"/>
  <c r="K43" i="1"/>
  <c r="J43" i="1"/>
  <c r="I43" i="1"/>
  <c r="H43" i="1"/>
  <c r="G43" i="1"/>
  <c r="F43" i="1"/>
  <c r="E43" i="1"/>
  <c r="D43" i="1"/>
  <c r="C43" i="1"/>
  <c r="B39" i="12" s="1"/>
  <c r="N41" i="1"/>
  <c r="M41" i="1"/>
  <c r="L41" i="1"/>
  <c r="K41" i="1"/>
  <c r="J41" i="1"/>
  <c r="I41" i="1"/>
  <c r="H41" i="1"/>
  <c r="G41" i="1"/>
  <c r="F41" i="1"/>
  <c r="E41" i="1"/>
  <c r="D41" i="1"/>
  <c r="C41" i="1"/>
  <c r="B37" i="12" s="1"/>
  <c r="O40" i="1"/>
  <c r="O38" i="1"/>
  <c r="N23" i="1"/>
  <c r="M23" i="1"/>
  <c r="L23" i="1"/>
  <c r="K23" i="1"/>
  <c r="J23" i="1"/>
  <c r="I23" i="1"/>
  <c r="H23" i="1"/>
  <c r="G23" i="1"/>
  <c r="F23" i="1"/>
  <c r="E23" i="1"/>
  <c r="D23" i="1"/>
  <c r="C23" i="1"/>
  <c r="B19" i="12" s="1"/>
  <c r="O22" i="1"/>
  <c r="N21" i="1"/>
  <c r="M21" i="1"/>
  <c r="L21" i="1"/>
  <c r="K21" i="1"/>
  <c r="J21" i="1"/>
  <c r="I21" i="1"/>
  <c r="H21" i="1"/>
  <c r="G21" i="1"/>
  <c r="F21" i="1"/>
  <c r="E21" i="1"/>
  <c r="D21" i="1"/>
  <c r="C21" i="1"/>
  <c r="B17" i="12" s="1"/>
  <c r="O20" i="1"/>
  <c r="N19" i="1"/>
  <c r="M19" i="1"/>
  <c r="L19" i="1"/>
  <c r="K19" i="1"/>
  <c r="J19" i="1"/>
  <c r="I19" i="1"/>
  <c r="H19" i="1"/>
  <c r="G19" i="1"/>
  <c r="F19" i="1"/>
  <c r="E19" i="1"/>
  <c r="D19" i="1"/>
  <c r="C19" i="1"/>
  <c r="B15" i="12" s="1"/>
  <c r="O18" i="1"/>
  <c r="N17" i="1"/>
  <c r="M17" i="1"/>
  <c r="L17" i="1"/>
  <c r="K17" i="1"/>
  <c r="J17" i="1"/>
  <c r="I17" i="1"/>
  <c r="H17" i="1"/>
  <c r="G17" i="1"/>
  <c r="F17" i="1"/>
  <c r="E17" i="1"/>
  <c r="D17" i="1"/>
  <c r="C17" i="1"/>
  <c r="B13" i="12" s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B11" i="12" s="1"/>
  <c r="O14" i="1"/>
  <c r="N13" i="1"/>
  <c r="M9" i="12" s="1"/>
  <c r="M13" i="1"/>
  <c r="L13" i="1"/>
  <c r="K13" i="1"/>
  <c r="J13" i="1"/>
  <c r="I13" i="1"/>
  <c r="H13" i="1"/>
  <c r="G13" i="1"/>
  <c r="F13" i="1"/>
  <c r="E13" i="1"/>
  <c r="D9" i="12" s="1"/>
  <c r="D13" i="1"/>
  <c r="C13" i="1"/>
  <c r="B9" i="12" s="1"/>
  <c r="O12" i="1"/>
  <c r="O10" i="1"/>
  <c r="N40" i="12" l="1"/>
  <c r="P44" i="1"/>
  <c r="P40" i="1"/>
  <c r="N36" i="12"/>
  <c r="P38" i="1"/>
  <c r="N34" i="12"/>
  <c r="P22" i="1"/>
  <c r="N18" i="12"/>
  <c r="N16" i="12"/>
  <c r="P20" i="1"/>
  <c r="N14" i="12"/>
  <c r="P18" i="1"/>
  <c r="P16" i="1"/>
  <c r="N12" i="12"/>
  <c r="N10" i="12"/>
  <c r="P14" i="1"/>
  <c r="N6" i="12"/>
  <c r="P10" i="1"/>
  <c r="P12" i="1"/>
  <c r="N8" i="12"/>
  <c r="O45" i="1"/>
  <c r="O15" i="1"/>
  <c r="O55" i="1"/>
  <c r="O21" i="1"/>
  <c r="O43" i="1"/>
  <c r="O49" i="1"/>
  <c r="O19" i="1"/>
  <c r="O41" i="1"/>
  <c r="O47" i="1"/>
  <c r="O13" i="1"/>
  <c r="O23" i="1"/>
  <c r="O51" i="1"/>
  <c r="O17" i="1"/>
  <c r="E2" i="14"/>
  <c r="C29" i="1"/>
  <c r="B25" i="12" s="1"/>
  <c r="C33" i="1"/>
  <c r="B29" i="12" s="1"/>
  <c r="C31" i="1"/>
  <c r="B27" i="12" s="1"/>
  <c r="N51" i="12" l="1"/>
  <c r="P55" i="1"/>
  <c r="N47" i="12"/>
  <c r="P51" i="1"/>
  <c r="N45" i="12"/>
  <c r="P49" i="1"/>
  <c r="N43" i="12"/>
  <c r="P47" i="1"/>
  <c r="N41" i="12"/>
  <c r="P45" i="1"/>
  <c r="N39" i="12"/>
  <c r="P43" i="1"/>
  <c r="N37" i="12"/>
  <c r="P41" i="1"/>
  <c r="N19" i="12"/>
  <c r="P23" i="1"/>
  <c r="N17" i="12"/>
  <c r="P21" i="1"/>
  <c r="N15" i="12"/>
  <c r="P19" i="1"/>
  <c r="N13" i="12"/>
  <c r="P17" i="1"/>
  <c r="N11" i="12"/>
  <c r="P15" i="1"/>
  <c r="P13" i="1"/>
  <c r="N9" i="12"/>
  <c r="N35" i="1"/>
  <c r="A1" i="12" l="1"/>
  <c r="K53" i="1" l="1"/>
  <c r="J49" i="12" s="1"/>
  <c r="C53" i="1"/>
  <c r="B49" i="12" s="1"/>
  <c r="G39" i="1"/>
  <c r="F35" i="12" s="1"/>
  <c r="J11" i="1"/>
  <c r="I7" i="12" s="1"/>
  <c r="J53" i="1"/>
  <c r="I49" i="12" s="1"/>
  <c r="N39" i="1"/>
  <c r="M35" i="12" s="1"/>
  <c r="F39" i="1"/>
  <c r="E35" i="12" s="1"/>
  <c r="I11" i="1"/>
  <c r="H7" i="12" s="1"/>
  <c r="G53" i="1"/>
  <c r="F49" i="12" s="1"/>
  <c r="E11" i="1"/>
  <c r="D7" i="12" s="1"/>
  <c r="I53" i="1"/>
  <c r="H49" i="12" s="1"/>
  <c r="M39" i="1"/>
  <c r="L35" i="12" s="1"/>
  <c r="E39" i="1"/>
  <c r="D35" i="12" s="1"/>
  <c r="H11" i="1"/>
  <c r="G7" i="12" s="1"/>
  <c r="L39" i="1"/>
  <c r="K35" i="12" s="1"/>
  <c r="K39" i="1"/>
  <c r="J35" i="12" s="1"/>
  <c r="C39" i="1"/>
  <c r="B35" i="12" s="1"/>
  <c r="F11" i="1"/>
  <c r="E7" i="12" s="1"/>
  <c r="N53" i="1"/>
  <c r="M49" i="12" s="1"/>
  <c r="M11" i="1"/>
  <c r="L7" i="12" s="1"/>
  <c r="H53" i="1"/>
  <c r="G49" i="12" s="1"/>
  <c r="D39" i="1"/>
  <c r="C35" i="12" s="1"/>
  <c r="G11" i="1"/>
  <c r="F7" i="12" s="1"/>
  <c r="F53" i="1"/>
  <c r="E49" i="12" s="1"/>
  <c r="J39" i="1"/>
  <c r="I35" i="12" s="1"/>
  <c r="M53" i="1"/>
  <c r="L49" i="12" s="1"/>
  <c r="E53" i="1"/>
  <c r="D49" i="12" s="1"/>
  <c r="I39" i="1"/>
  <c r="H35" i="12" s="1"/>
  <c r="L11" i="1"/>
  <c r="K7" i="12" s="1"/>
  <c r="D11" i="1"/>
  <c r="C7" i="12" s="1"/>
  <c r="L53" i="1"/>
  <c r="K49" i="12" s="1"/>
  <c r="D53" i="1"/>
  <c r="C49" i="12" s="1"/>
  <c r="H39" i="1"/>
  <c r="G35" i="12" s="1"/>
  <c r="K11" i="1"/>
  <c r="J7" i="12" s="1"/>
  <c r="C11" i="1"/>
  <c r="B7" i="12" s="1"/>
  <c r="N11" i="1"/>
  <c r="M7" i="12" s="1"/>
  <c r="D31" i="1"/>
  <c r="E31" i="1"/>
  <c r="F31" i="1"/>
  <c r="G31" i="1"/>
  <c r="H31" i="1"/>
  <c r="I31" i="1"/>
  <c r="J31" i="1"/>
  <c r="K31" i="1"/>
  <c r="L31" i="1"/>
  <c r="M31" i="1"/>
  <c r="N31" i="1"/>
  <c r="D33" i="1"/>
  <c r="E33" i="1"/>
  <c r="F33" i="1"/>
  <c r="G33" i="1"/>
  <c r="H33" i="1"/>
  <c r="I33" i="1"/>
  <c r="J33" i="1"/>
  <c r="K33" i="1"/>
  <c r="L33" i="1"/>
  <c r="M33" i="1"/>
  <c r="N33" i="1"/>
  <c r="K25" i="1"/>
  <c r="J21" i="12" s="1"/>
  <c r="O24" i="1"/>
  <c r="P24" i="1" l="1"/>
  <c r="N20" i="12"/>
  <c r="O11" i="1"/>
  <c r="O39" i="1"/>
  <c r="O53" i="1"/>
  <c r="L25" i="1"/>
  <c r="K21" i="12" s="1"/>
  <c r="D25" i="1"/>
  <c r="C21" i="12" s="1"/>
  <c r="F25" i="1"/>
  <c r="E21" i="12" s="1"/>
  <c r="N25" i="1"/>
  <c r="M21" i="12" s="1"/>
  <c r="E25" i="1"/>
  <c r="D21" i="12" s="1"/>
  <c r="G25" i="1"/>
  <c r="F21" i="12" s="1"/>
  <c r="C25" i="1"/>
  <c r="B21" i="12" s="1"/>
  <c r="H25" i="1"/>
  <c r="G21" i="12" s="1"/>
  <c r="M25" i="1"/>
  <c r="L21" i="12" s="1"/>
  <c r="J25" i="1"/>
  <c r="I21" i="12" s="1"/>
  <c r="I25" i="1"/>
  <c r="H21" i="12" s="1"/>
  <c r="O30" i="1"/>
  <c r="N49" i="12" l="1"/>
  <c r="P53" i="1"/>
  <c r="N35" i="12"/>
  <c r="P39" i="1"/>
  <c r="P30" i="1"/>
  <c r="N26" i="12"/>
  <c r="N7" i="12"/>
  <c r="P11" i="1"/>
  <c r="O25" i="1"/>
  <c r="O31" i="1"/>
  <c r="G27" i="1"/>
  <c r="G9" i="1"/>
  <c r="F5" i="12" s="1"/>
  <c r="N27" i="12" l="1"/>
  <c r="P31" i="1"/>
  <c r="N21" i="12"/>
  <c r="P25" i="1"/>
  <c r="O32" i="1"/>
  <c r="P32" i="1" l="1"/>
  <c r="N28" i="12"/>
  <c r="O33" i="1"/>
  <c r="N29" i="12" l="1"/>
  <c r="P33" i="1"/>
  <c r="B1" i="12"/>
  <c r="D37" i="1" l="1"/>
  <c r="E37" i="1"/>
  <c r="F37" i="1"/>
  <c r="G37" i="1"/>
  <c r="H37" i="1"/>
  <c r="I37" i="1"/>
  <c r="J37" i="1"/>
  <c r="K37" i="1"/>
  <c r="L37" i="1"/>
  <c r="M37" i="1"/>
  <c r="N37" i="1"/>
  <c r="C37" i="1"/>
  <c r="B33" i="12" s="1"/>
  <c r="D9" i="1"/>
  <c r="C5" i="12" s="1"/>
  <c r="E9" i="1"/>
  <c r="D5" i="12" s="1"/>
  <c r="F9" i="1"/>
  <c r="E5" i="12" s="1"/>
  <c r="H9" i="1"/>
  <c r="G5" i="12" s="1"/>
  <c r="I9" i="1"/>
  <c r="H5" i="12" s="1"/>
  <c r="J9" i="1"/>
  <c r="I5" i="12" s="1"/>
  <c r="K9" i="1"/>
  <c r="J5" i="12" s="1"/>
  <c r="L9" i="1"/>
  <c r="K5" i="12" s="1"/>
  <c r="M9" i="1"/>
  <c r="L5" i="12" s="1"/>
  <c r="N9" i="1"/>
  <c r="M5" i="12" s="1"/>
  <c r="D27" i="1"/>
  <c r="E27" i="1"/>
  <c r="F27" i="1"/>
  <c r="H27" i="1"/>
  <c r="I27" i="1"/>
  <c r="J27" i="1"/>
  <c r="K27" i="1"/>
  <c r="L27" i="1"/>
  <c r="M27" i="1"/>
  <c r="N27" i="1"/>
  <c r="D29" i="1"/>
  <c r="E29" i="1"/>
  <c r="F29" i="1"/>
  <c r="G29" i="1"/>
  <c r="H29" i="1"/>
  <c r="I29" i="1"/>
  <c r="J29" i="1"/>
  <c r="K29" i="1"/>
  <c r="L29" i="1"/>
  <c r="M29" i="1"/>
  <c r="N29" i="1"/>
  <c r="D35" i="1"/>
  <c r="E35" i="1"/>
  <c r="F35" i="1"/>
  <c r="G35" i="1"/>
  <c r="H35" i="1"/>
  <c r="I35" i="1"/>
  <c r="J35" i="1"/>
  <c r="K35" i="1"/>
  <c r="L35" i="1"/>
  <c r="M35" i="1"/>
  <c r="C35" i="1"/>
  <c r="B31" i="12" s="1"/>
  <c r="C27" i="1"/>
  <c r="B23" i="12" s="1"/>
  <c r="C9" i="1"/>
  <c r="B5" i="12" s="1"/>
  <c r="M56" i="1" l="1"/>
  <c r="D56" i="1"/>
  <c r="L56" i="1"/>
  <c r="N56" i="1"/>
  <c r="E56" i="1"/>
  <c r="G56" i="1"/>
  <c r="I56" i="1"/>
  <c r="J56" i="1"/>
  <c r="H56" i="1"/>
  <c r="C56" i="1"/>
  <c r="K56" i="1"/>
  <c r="F56" i="1"/>
  <c r="D5" i="1"/>
  <c r="O56" i="1" l="1"/>
  <c r="P56" i="1" s="1"/>
  <c r="E5" i="1"/>
  <c r="C1" i="12"/>
  <c r="O58" i="1" l="1"/>
  <c r="O60" i="1" s="1"/>
  <c r="F5" i="1"/>
  <c r="D1" i="12"/>
  <c r="G5" i="1" l="1"/>
  <c r="E1" i="12"/>
  <c r="H5" i="1" l="1"/>
  <c r="F1" i="12"/>
  <c r="I5" i="1" l="1"/>
  <c r="G1" i="12"/>
  <c r="O36" i="1"/>
  <c r="O34" i="1"/>
  <c r="O28" i="1"/>
  <c r="O26" i="1"/>
  <c r="O8" i="1"/>
  <c r="N32" i="12" l="1"/>
  <c r="P36" i="1"/>
  <c r="N30" i="12"/>
  <c r="P34" i="1"/>
  <c r="N24" i="12"/>
  <c r="P28" i="1"/>
  <c r="N22" i="12"/>
  <c r="P26" i="1"/>
  <c r="N4" i="12"/>
  <c r="P8" i="1"/>
  <c r="J5" i="1"/>
  <c r="H1" i="12"/>
  <c r="K5" i="1" l="1"/>
  <c r="I1" i="12"/>
  <c r="L5" i="1" l="1"/>
  <c r="J1" i="12"/>
  <c r="O9" i="1"/>
  <c r="N5" i="12" l="1"/>
  <c r="P9" i="1"/>
  <c r="M5" i="1"/>
  <c r="K1" i="12"/>
  <c r="O35" i="1"/>
  <c r="O29" i="1"/>
  <c r="O37" i="1"/>
  <c r="O27" i="1"/>
  <c r="N33" i="12" l="1"/>
  <c r="P37" i="1"/>
  <c r="N31" i="12"/>
  <c r="P35" i="1"/>
  <c r="N25" i="12"/>
  <c r="P29" i="1"/>
  <c r="N23" i="12"/>
  <c r="P27" i="1"/>
  <c r="N5" i="1"/>
  <c r="M1" i="12" s="1"/>
  <c r="L1" i="12"/>
</calcChain>
</file>

<file path=xl/comments1.xml><?xml version="1.0" encoding="utf-8"?>
<comments xmlns="http://schemas.openxmlformats.org/spreadsheetml/2006/main">
  <authors>
    <author>環境保全課１</author>
  </authors>
  <commentList>
    <comment ref="C5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入力始める月を
選択してください</t>
        </r>
        <r>
          <rPr>
            <b/>
            <sz val="14"/>
            <color indexed="81"/>
            <rFont val="HG丸ｺﾞｼｯｸM-PRO"/>
            <family val="3"/>
            <charset val="128"/>
          </rPr>
          <t>。</t>
        </r>
      </text>
    </comment>
  </commentList>
</comments>
</file>

<file path=xl/comments2.xml><?xml version="1.0" encoding="utf-8"?>
<comments xmlns="http://schemas.openxmlformats.org/spreadsheetml/2006/main">
  <authors>
    <author>環境保全課１</author>
  </authors>
  <commentList>
    <comment ref="C5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入力始める月を
選択してください</t>
        </r>
        <r>
          <rPr>
            <b/>
            <sz val="14"/>
            <color indexed="81"/>
            <rFont val="HG丸ｺﾞｼｯｸM-PRO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<sst xmlns="http://schemas.openxmlformats.org/spreadsheetml/2006/main" count="396" uniqueCount="123">
  <si>
    <t>灯油</t>
    <rPh sb="0" eb="2">
      <t>トウユ</t>
    </rPh>
    <phoneticPr fontId="1"/>
  </si>
  <si>
    <t>軽油</t>
    <rPh sb="0" eb="2">
      <t>ケイユ</t>
    </rPh>
    <phoneticPr fontId="1"/>
  </si>
  <si>
    <t>合計</t>
    <rPh sb="0" eb="2">
      <t>ゴウケイ</t>
    </rPh>
    <phoneticPr fontId="1"/>
  </si>
  <si>
    <t>○入力表</t>
    <rPh sb="1" eb="3">
      <t>ニュウリョク</t>
    </rPh>
    <rPh sb="3" eb="4">
      <t>ヒョウ</t>
    </rPh>
    <phoneticPr fontId="1"/>
  </si>
  <si>
    <t>都市ガス</t>
    <rPh sb="0" eb="2">
      <t>トシ</t>
    </rPh>
    <phoneticPr fontId="1"/>
  </si>
  <si>
    <t>電気_使用量</t>
    <rPh sb="0" eb="2">
      <t>デンキ</t>
    </rPh>
    <rPh sb="3" eb="6">
      <t>シヨウリョウ</t>
    </rPh>
    <phoneticPr fontId="1"/>
  </si>
  <si>
    <t>電気_CO2排出量</t>
    <rPh sb="0" eb="2">
      <t>デンキ</t>
    </rPh>
    <rPh sb="6" eb="8">
      <t>ハイシュツ</t>
    </rPh>
    <rPh sb="8" eb="9">
      <t>リョウ</t>
    </rPh>
    <phoneticPr fontId="1"/>
  </si>
  <si>
    <t>都市ガス_使用量</t>
    <rPh sb="0" eb="2">
      <t>トシ</t>
    </rPh>
    <rPh sb="5" eb="8">
      <t>シヨウリョウ</t>
    </rPh>
    <phoneticPr fontId="1"/>
  </si>
  <si>
    <t>都市ガス_CO2排出量</t>
    <rPh sb="0" eb="2">
      <t>トシ</t>
    </rPh>
    <rPh sb="8" eb="10">
      <t>ハイシュツ</t>
    </rPh>
    <rPh sb="10" eb="11">
      <t>リョウ</t>
    </rPh>
    <phoneticPr fontId="1"/>
  </si>
  <si>
    <t>灯油_使用量</t>
    <rPh sb="0" eb="2">
      <t>トウユ</t>
    </rPh>
    <rPh sb="3" eb="6">
      <t>シヨウリョウ</t>
    </rPh>
    <phoneticPr fontId="1"/>
  </si>
  <si>
    <t>灯油_CO2排出量</t>
    <rPh sb="0" eb="2">
      <t>トウユ</t>
    </rPh>
    <rPh sb="6" eb="8">
      <t>ハイシュツ</t>
    </rPh>
    <rPh sb="8" eb="9">
      <t>リョウ</t>
    </rPh>
    <phoneticPr fontId="1"/>
  </si>
  <si>
    <t>軽油_使用量</t>
    <rPh sb="0" eb="2">
      <t>ケイユ</t>
    </rPh>
    <rPh sb="3" eb="6">
      <t>シヨウリョウ</t>
    </rPh>
    <phoneticPr fontId="1"/>
  </si>
  <si>
    <t>軽油_CO2排出量</t>
    <rPh sb="0" eb="2">
      <t>ケイユ</t>
    </rPh>
    <rPh sb="6" eb="8">
      <t>ハイシュツ</t>
    </rPh>
    <rPh sb="8" eb="9">
      <t>リョウ</t>
    </rPh>
    <phoneticPr fontId="1"/>
  </si>
  <si>
    <t>ガソリン_使用量</t>
    <rPh sb="5" eb="8">
      <t>シヨウリョウ</t>
    </rPh>
    <phoneticPr fontId="1"/>
  </si>
  <si>
    <t>ガソリン_CO2排出量</t>
    <rPh sb="8" eb="10">
      <t>ハイシュツ</t>
    </rPh>
    <rPh sb="10" eb="11">
      <t>リョウ</t>
    </rPh>
    <phoneticPr fontId="1"/>
  </si>
  <si>
    <t>電気（北電）</t>
    <rPh sb="0" eb="2">
      <t>デンキ</t>
    </rPh>
    <rPh sb="3" eb="5">
      <t>ホクデン</t>
    </rPh>
    <phoneticPr fontId="1"/>
  </si>
  <si>
    <t xml:space="preserve">※北海道電力以外の電力会社と契約している場合は下記URL（電気事業者別排出係数一覧）をご参照の上、
</t>
    <rPh sb="1" eb="4">
      <t>ホッカイドウ</t>
    </rPh>
    <rPh sb="4" eb="6">
      <t>デンリョク</t>
    </rPh>
    <rPh sb="6" eb="8">
      <t>イガイ</t>
    </rPh>
    <rPh sb="9" eb="11">
      <t>デンリョク</t>
    </rPh>
    <rPh sb="11" eb="13">
      <t>ガイシャ</t>
    </rPh>
    <rPh sb="14" eb="16">
      <t>ケイヤク</t>
    </rPh>
    <rPh sb="20" eb="22">
      <t>バアイ</t>
    </rPh>
    <rPh sb="23" eb="25">
      <t>カキ</t>
    </rPh>
    <rPh sb="29" eb="31">
      <t>デンキ</t>
    </rPh>
    <rPh sb="31" eb="34">
      <t>ジギョウシャ</t>
    </rPh>
    <rPh sb="34" eb="35">
      <t>ベツ</t>
    </rPh>
    <rPh sb="35" eb="37">
      <t>ハイシュツ</t>
    </rPh>
    <rPh sb="37" eb="39">
      <t>ケイスウ</t>
    </rPh>
    <rPh sb="39" eb="41">
      <t>イチラン</t>
    </rPh>
    <rPh sb="44" eb="46">
      <t>サンショウ</t>
    </rPh>
    <rPh sb="47" eb="48">
      <t>ウエ</t>
    </rPh>
    <phoneticPr fontId="1"/>
  </si>
  <si>
    <t>　　「調整後排出係数」を入力していください。（環境省HP）　https://ghg-santeikohyo.env.go.jp/calc</t>
    <phoneticPr fontId="1"/>
  </si>
  <si>
    <r>
      <t>CO</t>
    </r>
    <r>
      <rPr>
        <vertAlign val="subscript"/>
        <sz val="12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排出量</t>
    </r>
    <rPh sb="3" eb="5">
      <t>ハイシュツ</t>
    </rPh>
    <rPh sb="5" eb="6">
      <t>リョウ</t>
    </rPh>
    <phoneticPr fontId="1"/>
  </si>
  <si>
    <t>令和</t>
    <phoneticPr fontId="1"/>
  </si>
  <si>
    <t>年度</t>
    <phoneticPr fontId="1"/>
  </si>
  <si>
    <t>1人あたりCO₂</t>
    <rPh sb="0" eb="2">
      <t>ヒトリ</t>
    </rPh>
    <phoneticPr fontId="1"/>
  </si>
  <si>
    <r>
      <t>CO</t>
    </r>
    <r>
      <rPr>
        <b/>
        <vertAlign val="subscript"/>
        <sz val="12"/>
        <color theme="1"/>
        <rFont val="ＭＳ Ｐゴシック"/>
        <family val="3"/>
        <charset val="128"/>
        <scheme val="minor"/>
      </rPr>
      <t>2</t>
    </r>
    <r>
      <rPr>
        <b/>
        <sz val="12"/>
        <color theme="1"/>
        <rFont val="ＭＳ Ｐゴシック"/>
        <family val="3"/>
        <charset val="128"/>
        <scheme val="minor"/>
      </rPr>
      <t>排出係数</t>
    </r>
    <rPh sb="3" eb="5">
      <t>ハイシュツ</t>
    </rPh>
    <rPh sb="5" eb="7">
      <t>ケイスウ</t>
    </rPh>
    <phoneticPr fontId="1"/>
  </si>
  <si>
    <r>
      <t>CO</t>
    </r>
    <r>
      <rPr>
        <vertAlign val="sub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排出量合計</t>
    </r>
    <rPh sb="3" eb="5">
      <t>ハイシュツ</t>
    </rPh>
    <rPh sb="5" eb="6">
      <t>リョウ</t>
    </rPh>
    <rPh sb="6" eb="8">
      <t>ゴウケイ</t>
    </rPh>
    <phoneticPr fontId="1"/>
  </si>
  <si>
    <t>基準年度比</t>
    <rPh sb="0" eb="2">
      <t>キジュン</t>
    </rPh>
    <rPh sb="2" eb="4">
      <t>ネンド</t>
    </rPh>
    <rPh sb="4" eb="5">
      <t>ヒ</t>
    </rPh>
    <phoneticPr fontId="1"/>
  </si>
  <si>
    <t>基準年度</t>
    <rPh sb="0" eb="2">
      <t>キジュン</t>
    </rPh>
    <rPh sb="2" eb="4">
      <t>ネンド</t>
    </rPh>
    <phoneticPr fontId="1"/>
  </si>
  <si>
    <t>従業員数</t>
    <rPh sb="0" eb="3">
      <t>ジュウギョウイン</t>
    </rPh>
    <rPh sb="3" eb="4">
      <t>スウ</t>
    </rPh>
    <phoneticPr fontId="1"/>
  </si>
  <si>
    <t>合計</t>
    <rPh sb="0" eb="2">
      <t>ゴウケイ</t>
    </rPh>
    <phoneticPr fontId="1"/>
  </si>
  <si>
    <t>入力表</t>
    <rPh sb="0" eb="2">
      <t>ニュウリョク</t>
    </rPh>
    <rPh sb="2" eb="3">
      <t>ヒョウ</t>
    </rPh>
    <phoneticPr fontId="1"/>
  </si>
  <si>
    <t>開始月</t>
    <rPh sb="0" eb="2">
      <t>カイシ</t>
    </rPh>
    <rPh sb="2" eb="3">
      <t>ツキ</t>
    </rPh>
    <phoneticPr fontId="1"/>
  </si>
  <si>
    <t>【基準年度】</t>
    <rPh sb="1" eb="3">
      <t>キジュン</t>
    </rPh>
    <rPh sb="3" eb="5">
      <t>ネンド</t>
    </rPh>
    <phoneticPr fontId="1"/>
  </si>
  <si>
    <t>平成</t>
    <rPh sb="0" eb="2">
      <t>ヘイセイ</t>
    </rPh>
    <phoneticPr fontId="1"/>
  </si>
  <si>
    <t>（平成</t>
    <rPh sb="1" eb="3">
      <t>ヘイセイ</t>
    </rPh>
    <phoneticPr fontId="1"/>
  </si>
  <si>
    <t>年度）</t>
    <rPh sb="0" eb="2">
      <t>ネンド</t>
    </rPh>
    <phoneticPr fontId="1"/>
  </si>
  <si>
    <t>年度】</t>
    <rPh sb="0" eb="2">
      <t>ネンド</t>
    </rPh>
    <phoneticPr fontId="1"/>
  </si>
  <si>
    <t>【令和</t>
    <rPh sb="1" eb="3">
      <t>レイワ</t>
    </rPh>
    <phoneticPr fontId="1"/>
  </si>
  <si>
    <t>原料炭</t>
    <rPh sb="0" eb="2">
      <t>ゲンリョウ</t>
    </rPh>
    <rPh sb="2" eb="3">
      <t>スミ</t>
    </rPh>
    <phoneticPr fontId="1"/>
  </si>
  <si>
    <t>一般炭</t>
    <rPh sb="0" eb="2">
      <t>イッパン</t>
    </rPh>
    <rPh sb="2" eb="3">
      <t>スミ</t>
    </rPh>
    <phoneticPr fontId="1"/>
  </si>
  <si>
    <t>コークス</t>
    <phoneticPr fontId="1"/>
  </si>
  <si>
    <t>石油コークス</t>
    <rPh sb="0" eb="2">
      <t>セキユ</t>
    </rPh>
    <phoneticPr fontId="1"/>
  </si>
  <si>
    <t>石油アスファルト</t>
    <rPh sb="0" eb="2">
      <t>セキユ</t>
    </rPh>
    <phoneticPr fontId="1"/>
  </si>
  <si>
    <t>ガソリン</t>
    <phoneticPr fontId="1"/>
  </si>
  <si>
    <t>ナフサ</t>
    <phoneticPr fontId="1"/>
  </si>
  <si>
    <t>ジェット燃料油</t>
    <rPh sb="4" eb="7">
      <t>ネンリョウユ</t>
    </rPh>
    <phoneticPr fontId="1"/>
  </si>
  <si>
    <t>Ａ重油</t>
    <rPh sb="1" eb="3">
      <t>ジュウユ</t>
    </rPh>
    <phoneticPr fontId="1"/>
  </si>
  <si>
    <t>Ｂ・Ｃ重油</t>
    <rPh sb="3" eb="5">
      <t>ジュウユ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</si>
  <si>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</si>
  <si>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</si>
  <si>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</si>
  <si>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原油
(NGLを除く)</t>
    <rPh sb="0" eb="2">
      <t>ゲンユ</t>
    </rPh>
    <rPh sb="8" eb="9">
      <t>ノゾ</t>
    </rPh>
    <phoneticPr fontId="1"/>
  </si>
  <si>
    <t>天然ガス
(LNG除く)</t>
    <rPh sb="0" eb="2">
      <t>テンネン</t>
    </rPh>
    <rPh sb="9" eb="10">
      <t>ノゾ</t>
    </rPh>
    <phoneticPr fontId="1"/>
  </si>
  <si>
    <t>使用量（ｔ）</t>
    <rPh sb="0" eb="3">
      <t>シヨウリョウ</t>
    </rPh>
    <phoneticPr fontId="1"/>
  </si>
  <si>
    <t>使用量（ｋｌ）</t>
    <rPh sb="0" eb="3">
      <t>シヨウリョウ</t>
    </rPh>
    <phoneticPr fontId="1"/>
  </si>
  <si>
    <r>
      <t>使用量
（1000Ｎm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シヨウリョウ</t>
    </rPh>
    <phoneticPr fontId="1"/>
  </si>
  <si>
    <t>液化石油
ガス
（ＬＰＧ）</t>
    <rPh sb="0" eb="2">
      <t>エキカ</t>
    </rPh>
    <rPh sb="2" eb="4">
      <t>セキユ</t>
    </rPh>
    <phoneticPr fontId="1"/>
  </si>
  <si>
    <t>石油系
炭化水素
ガス</t>
    <rPh sb="0" eb="3">
      <t>セキユケイ</t>
    </rPh>
    <rPh sb="4" eb="6">
      <t>タンカ</t>
    </rPh>
    <rPh sb="6" eb="8">
      <t>スイソ</t>
    </rPh>
    <phoneticPr fontId="1"/>
  </si>
  <si>
    <t>液化天然
ガス
（ＬＮＧ）</t>
    <rPh sb="0" eb="2">
      <t>エキカ</t>
    </rPh>
    <rPh sb="2" eb="4">
      <t>テンネン</t>
    </rPh>
    <phoneticPr fontId="1"/>
  </si>
  <si>
    <t>ジェット
燃料油</t>
    <rPh sb="5" eb="8">
      <t>ネンリョウユ</t>
    </rPh>
    <phoneticPr fontId="1"/>
  </si>
  <si>
    <t>コンデンセート
（ＮＧＬ）</t>
    <phoneticPr fontId="1"/>
  </si>
  <si>
    <t>石油
コークス</t>
    <rPh sb="0" eb="2">
      <t>セキユ</t>
    </rPh>
    <phoneticPr fontId="1"/>
  </si>
  <si>
    <t>コール
タール</t>
    <phoneticPr fontId="1"/>
  </si>
  <si>
    <t>電気</t>
    <rPh sb="0" eb="2">
      <t>デンキ</t>
    </rPh>
    <phoneticPr fontId="1"/>
  </si>
  <si>
    <t>使用量（ｋｗｈ）</t>
    <rPh sb="0" eb="3">
      <t>シヨウリョウ</t>
    </rPh>
    <phoneticPr fontId="1"/>
  </si>
  <si>
    <r>
      <t>ｔCO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/kWh</t>
    </r>
    <phoneticPr fontId="1"/>
  </si>
  <si>
    <t>無煙炭</t>
    <rPh sb="0" eb="1">
      <t>ム</t>
    </rPh>
    <rPh sb="1" eb="2">
      <t>ケムリ</t>
    </rPh>
    <rPh sb="2" eb="3">
      <t>スミ</t>
    </rPh>
    <phoneticPr fontId="1"/>
  </si>
  <si>
    <t>コークス</t>
    <phoneticPr fontId="1"/>
  </si>
  <si>
    <t>コールタール</t>
    <phoneticPr fontId="1"/>
  </si>
  <si>
    <t>コンデンセート（NGL）</t>
    <phoneticPr fontId="1"/>
  </si>
  <si>
    <t>原油（NGL除く）</t>
    <rPh sb="0" eb="2">
      <t>ゲンユ</t>
    </rPh>
    <rPh sb="6" eb="7">
      <t>ノゾ</t>
    </rPh>
    <phoneticPr fontId="1"/>
  </si>
  <si>
    <t>ガソリン</t>
    <phoneticPr fontId="1"/>
  </si>
  <si>
    <t>ナフサ</t>
    <phoneticPr fontId="1"/>
  </si>
  <si>
    <t>A重油</t>
    <rPh sb="1" eb="3">
      <t>ジュウユ</t>
    </rPh>
    <phoneticPr fontId="1"/>
  </si>
  <si>
    <t>B・C重油</t>
    <rPh sb="3" eb="5">
      <t>ジュウユ</t>
    </rPh>
    <phoneticPr fontId="1"/>
  </si>
  <si>
    <t>液化石油ガス（LPG）</t>
    <rPh sb="0" eb="2">
      <t>エキカ</t>
    </rPh>
    <rPh sb="2" eb="4">
      <t>セキユ</t>
    </rPh>
    <phoneticPr fontId="1"/>
  </si>
  <si>
    <t>石油系炭化水素ガス</t>
    <rPh sb="0" eb="3">
      <t>セキユケイ</t>
    </rPh>
    <rPh sb="3" eb="5">
      <t>タンカ</t>
    </rPh>
    <rPh sb="5" eb="7">
      <t>スイソ</t>
    </rPh>
    <phoneticPr fontId="1"/>
  </si>
  <si>
    <t>液化天然ガス（LNG）</t>
    <rPh sb="0" eb="2">
      <t>エキカ</t>
    </rPh>
    <rPh sb="2" eb="4">
      <t>テンネン</t>
    </rPh>
    <phoneticPr fontId="1"/>
  </si>
  <si>
    <t>天然ガス（LNG除く）</t>
    <rPh sb="0" eb="2">
      <t>テンネン</t>
    </rPh>
    <rPh sb="8" eb="9">
      <t>ノゾ</t>
    </rPh>
    <phoneticPr fontId="1"/>
  </si>
  <si>
    <t>転炉ガス</t>
    <rPh sb="0" eb="1">
      <t>コロ</t>
    </rPh>
    <rPh sb="1" eb="2">
      <t>ロ</t>
    </rPh>
    <phoneticPr fontId="1"/>
  </si>
  <si>
    <r>
      <t>ｔCO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/ｔ</t>
    </r>
    <phoneticPr fontId="1"/>
  </si>
  <si>
    <r>
      <t>ｔCO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/ｋｌ</t>
    </r>
    <phoneticPr fontId="1"/>
  </si>
  <si>
    <r>
      <t>ｔCO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/1000N㎥</t>
    </r>
    <phoneticPr fontId="1"/>
  </si>
  <si>
    <t>原料炭_使用量</t>
    <rPh sb="0" eb="2">
      <t>ゲンリョウ</t>
    </rPh>
    <rPh sb="2" eb="3">
      <t>スミ</t>
    </rPh>
    <rPh sb="4" eb="7">
      <t>シヨウリョウ</t>
    </rPh>
    <phoneticPr fontId="1"/>
  </si>
  <si>
    <t>原料炭_CO2排出量</t>
    <rPh sb="0" eb="2">
      <t>ゲンリョウ</t>
    </rPh>
    <rPh sb="2" eb="3">
      <t>スミ</t>
    </rPh>
    <rPh sb="7" eb="9">
      <t>ハイシュツ</t>
    </rPh>
    <rPh sb="9" eb="10">
      <t>リョウ</t>
    </rPh>
    <phoneticPr fontId="1"/>
  </si>
  <si>
    <t>一般炭_使用量</t>
    <rPh sb="0" eb="2">
      <t>イッパン</t>
    </rPh>
    <rPh sb="2" eb="3">
      <t>スミ</t>
    </rPh>
    <rPh sb="4" eb="7">
      <t>シヨウリョウ</t>
    </rPh>
    <phoneticPr fontId="1"/>
  </si>
  <si>
    <t>一般炭_CO2排出量</t>
    <rPh sb="0" eb="2">
      <t>イッパン</t>
    </rPh>
    <rPh sb="2" eb="3">
      <t>スミ</t>
    </rPh>
    <rPh sb="7" eb="9">
      <t>ハイシュツ</t>
    </rPh>
    <rPh sb="9" eb="10">
      <t>リョウ</t>
    </rPh>
    <phoneticPr fontId="1"/>
  </si>
  <si>
    <t>無煙炭</t>
    <rPh sb="0" eb="2">
      <t>ムエン</t>
    </rPh>
    <rPh sb="2" eb="3">
      <t>スミ</t>
    </rPh>
    <phoneticPr fontId="1"/>
  </si>
  <si>
    <t>無煙炭_使用量</t>
    <rPh sb="0" eb="2">
      <t>ムエン</t>
    </rPh>
    <rPh sb="2" eb="3">
      <t>スミ</t>
    </rPh>
    <rPh sb="4" eb="7">
      <t>シヨウリョウ</t>
    </rPh>
    <phoneticPr fontId="1"/>
  </si>
  <si>
    <t>無煙炭_CO2排出量</t>
    <rPh sb="0" eb="2">
      <t>ムエン</t>
    </rPh>
    <rPh sb="2" eb="3">
      <t>スミ</t>
    </rPh>
    <rPh sb="7" eb="9">
      <t>ハイシュツ</t>
    </rPh>
    <rPh sb="9" eb="10">
      <t>リョウ</t>
    </rPh>
    <phoneticPr fontId="1"/>
  </si>
  <si>
    <t>コークス_使用量</t>
    <rPh sb="5" eb="8">
      <t>シヨウリョウ</t>
    </rPh>
    <phoneticPr fontId="1"/>
  </si>
  <si>
    <t>コークス_CO2排出量</t>
    <rPh sb="8" eb="10">
      <t>ハイシュツ</t>
    </rPh>
    <rPh sb="10" eb="11">
      <t>リョウ</t>
    </rPh>
    <phoneticPr fontId="1"/>
  </si>
  <si>
    <t>石油コークス_使用量</t>
    <rPh sb="0" eb="2">
      <t>セキユ</t>
    </rPh>
    <rPh sb="7" eb="10">
      <t>シヨウリョウ</t>
    </rPh>
    <phoneticPr fontId="1"/>
  </si>
  <si>
    <t>石油コークス_CO2排出量</t>
    <rPh sb="0" eb="2">
      <t>セキユ</t>
    </rPh>
    <rPh sb="10" eb="12">
      <t>ハイシュツ</t>
    </rPh>
    <rPh sb="12" eb="13">
      <t>リョウ</t>
    </rPh>
    <phoneticPr fontId="1"/>
  </si>
  <si>
    <t>コールタール_使用量</t>
    <rPh sb="7" eb="10">
      <t>シヨウリョウ</t>
    </rPh>
    <phoneticPr fontId="1"/>
  </si>
  <si>
    <t>コールタール_CO2排出量</t>
    <rPh sb="10" eb="12">
      <t>ハイシュツ</t>
    </rPh>
    <rPh sb="12" eb="13">
      <t>リョウ</t>
    </rPh>
    <phoneticPr fontId="1"/>
  </si>
  <si>
    <t>石油アスファルト_使用量</t>
    <rPh sb="0" eb="2">
      <t>セキユ</t>
    </rPh>
    <rPh sb="9" eb="12">
      <t>シヨウリョウ</t>
    </rPh>
    <phoneticPr fontId="1"/>
  </si>
  <si>
    <t>石油アスファルト_CO2排出量</t>
    <rPh sb="0" eb="2">
      <t>セキユ</t>
    </rPh>
    <rPh sb="12" eb="14">
      <t>ハイシュツ</t>
    </rPh>
    <rPh sb="14" eb="15">
      <t>リョウ</t>
    </rPh>
    <phoneticPr fontId="1"/>
  </si>
  <si>
    <t>ナフサ_使用量</t>
    <rPh sb="4" eb="7">
      <t>シヨウリョウ</t>
    </rPh>
    <phoneticPr fontId="1"/>
  </si>
  <si>
    <t>ナフサ_CO2排出量</t>
    <rPh sb="7" eb="9">
      <t>ハイシュツ</t>
    </rPh>
    <rPh sb="9" eb="10">
      <t>リョウ</t>
    </rPh>
    <phoneticPr fontId="1"/>
  </si>
  <si>
    <t>ジェット燃料油_使用量</t>
    <rPh sb="4" eb="7">
      <t>ネンリョウユ</t>
    </rPh>
    <rPh sb="8" eb="11">
      <t>シヨウリョウ</t>
    </rPh>
    <phoneticPr fontId="1"/>
  </si>
  <si>
    <t>ジェット燃料油_CO2排出量</t>
    <rPh sb="4" eb="7">
      <t>ネンリョウユ</t>
    </rPh>
    <rPh sb="11" eb="13">
      <t>ハイシュツ</t>
    </rPh>
    <rPh sb="13" eb="14">
      <t>リョウ</t>
    </rPh>
    <phoneticPr fontId="1"/>
  </si>
  <si>
    <t>A重油_使用量</t>
    <rPh sb="1" eb="3">
      <t>ジュウユ</t>
    </rPh>
    <rPh sb="4" eb="7">
      <t>シヨウリョウ</t>
    </rPh>
    <phoneticPr fontId="1"/>
  </si>
  <si>
    <t>A重油_CO2排出量</t>
    <rPh sb="1" eb="3">
      <t>ジュウユ</t>
    </rPh>
    <rPh sb="7" eb="9">
      <t>ハイシュツ</t>
    </rPh>
    <rPh sb="9" eb="10">
      <t>リョウ</t>
    </rPh>
    <phoneticPr fontId="1"/>
  </si>
  <si>
    <t>B・C重油_使用量</t>
    <rPh sb="3" eb="5">
      <t>ジュウユ</t>
    </rPh>
    <rPh sb="6" eb="9">
      <t>シヨウリョウ</t>
    </rPh>
    <phoneticPr fontId="1"/>
  </si>
  <si>
    <t>B・C重油_CO2排出量</t>
    <rPh sb="3" eb="5">
      <t>ジュウユ</t>
    </rPh>
    <rPh sb="9" eb="11">
      <t>ハイシュツ</t>
    </rPh>
    <rPh sb="11" eb="12">
      <t>リョウ</t>
    </rPh>
    <phoneticPr fontId="1"/>
  </si>
  <si>
    <t>石油系炭化水素ガス_使用量</t>
    <rPh sb="0" eb="2">
      <t>セキユ</t>
    </rPh>
    <rPh sb="2" eb="3">
      <t>ケイ</t>
    </rPh>
    <rPh sb="3" eb="5">
      <t>タンカ</t>
    </rPh>
    <rPh sb="5" eb="7">
      <t>スイソ</t>
    </rPh>
    <rPh sb="10" eb="13">
      <t>シヨウリョウ</t>
    </rPh>
    <phoneticPr fontId="1"/>
  </si>
  <si>
    <t>石油系炭化水素ガス_CO2排出量</t>
    <rPh sb="13" eb="15">
      <t>ハイシュツ</t>
    </rPh>
    <rPh sb="15" eb="16">
      <t>リョウ</t>
    </rPh>
    <phoneticPr fontId="1"/>
  </si>
  <si>
    <t>コークス炉ガス_使用量</t>
    <rPh sb="4" eb="5">
      <t>ロ</t>
    </rPh>
    <rPh sb="8" eb="11">
      <t>シヨウリョウ</t>
    </rPh>
    <phoneticPr fontId="1"/>
  </si>
  <si>
    <t>コークス炉ガス_CO2排出量</t>
    <rPh sb="4" eb="5">
      <t>ロ</t>
    </rPh>
    <rPh sb="11" eb="13">
      <t>ハイシュツ</t>
    </rPh>
    <rPh sb="13" eb="14">
      <t>リョウ</t>
    </rPh>
    <phoneticPr fontId="1"/>
  </si>
  <si>
    <t>高炉ガス_使用量</t>
    <rPh sb="0" eb="2">
      <t>コウロ</t>
    </rPh>
    <rPh sb="5" eb="8">
      <t>シヨウリョウ</t>
    </rPh>
    <phoneticPr fontId="1"/>
  </si>
  <si>
    <t>高炉ガス_CO2排出量</t>
    <rPh sb="0" eb="2">
      <t>コウロ</t>
    </rPh>
    <rPh sb="8" eb="10">
      <t>ハイシュツ</t>
    </rPh>
    <rPh sb="10" eb="11">
      <t>リョウ</t>
    </rPh>
    <phoneticPr fontId="1"/>
  </si>
  <si>
    <t>転炉ガス_使用量</t>
    <rPh sb="0" eb="2">
      <t>テンロ</t>
    </rPh>
    <rPh sb="5" eb="8">
      <t>シヨウリョウ</t>
    </rPh>
    <phoneticPr fontId="1"/>
  </si>
  <si>
    <t>転炉ガス_CO2排出量</t>
    <rPh sb="0" eb="1">
      <t>コロ</t>
    </rPh>
    <rPh sb="1" eb="2">
      <t>ロ</t>
    </rPh>
    <rPh sb="8" eb="10">
      <t>ハイシュツ</t>
    </rPh>
    <rPh sb="10" eb="11">
      <t>リョウ</t>
    </rPh>
    <phoneticPr fontId="1"/>
  </si>
  <si>
    <t>出力したい項目を選んでください。</t>
    <rPh sb="0" eb="2">
      <t>シュツリョク</t>
    </rPh>
    <rPh sb="5" eb="7">
      <t>コウモク</t>
    </rPh>
    <rPh sb="8" eb="9">
      <t>エラ</t>
    </rPh>
    <phoneticPr fontId="1"/>
  </si>
  <si>
    <t>コンデンセート_NGL__使用量</t>
    <rPh sb="13" eb="16">
      <t>シヨウリョウ</t>
    </rPh>
    <phoneticPr fontId="1"/>
  </si>
  <si>
    <t>コンデンセート_NGL__CO2排出量</t>
    <rPh sb="16" eb="18">
      <t>ハイシュツ</t>
    </rPh>
    <rPh sb="18" eb="19">
      <t>リョウ</t>
    </rPh>
    <phoneticPr fontId="1"/>
  </si>
  <si>
    <t>原油_NGL除く__使用量</t>
    <rPh sb="0" eb="2">
      <t>ゲンユ</t>
    </rPh>
    <rPh sb="6" eb="7">
      <t>ノゾ</t>
    </rPh>
    <rPh sb="10" eb="13">
      <t>シヨウリョウ</t>
    </rPh>
    <phoneticPr fontId="1"/>
  </si>
  <si>
    <t>原油_NGL除く__CO2排出量</t>
    <rPh sb="0" eb="2">
      <t>ゲンユ</t>
    </rPh>
    <rPh sb="6" eb="7">
      <t>ノゾ</t>
    </rPh>
    <rPh sb="13" eb="15">
      <t>ハイシュツ</t>
    </rPh>
    <rPh sb="15" eb="16">
      <t>リョウ</t>
    </rPh>
    <phoneticPr fontId="1"/>
  </si>
  <si>
    <t>液化石油ガス_LPG__使用量</t>
    <rPh sb="0" eb="2">
      <t>エキカ</t>
    </rPh>
    <rPh sb="2" eb="4">
      <t>セキユ</t>
    </rPh>
    <rPh sb="12" eb="15">
      <t>シヨウリョウ</t>
    </rPh>
    <phoneticPr fontId="1"/>
  </si>
  <si>
    <t>液化石油ガス_LPG__CO2排出量</t>
    <rPh sb="0" eb="2">
      <t>エキカ</t>
    </rPh>
    <rPh sb="2" eb="4">
      <t>セキユ</t>
    </rPh>
    <rPh sb="15" eb="17">
      <t>ハイシュツ</t>
    </rPh>
    <rPh sb="17" eb="18">
      <t>リョウ</t>
    </rPh>
    <phoneticPr fontId="1"/>
  </si>
  <si>
    <t>液化天然ガス_LNG__使用量</t>
    <rPh sb="0" eb="2">
      <t>エキカ</t>
    </rPh>
    <rPh sb="2" eb="4">
      <t>テンネン</t>
    </rPh>
    <rPh sb="12" eb="15">
      <t>シヨウリョウ</t>
    </rPh>
    <phoneticPr fontId="1"/>
  </si>
  <si>
    <t>液化天然ガス_LNG__CO2排出量</t>
    <rPh sb="0" eb="2">
      <t>エキカ</t>
    </rPh>
    <rPh sb="2" eb="4">
      <t>テンネン</t>
    </rPh>
    <rPh sb="15" eb="17">
      <t>ハイシュツ</t>
    </rPh>
    <rPh sb="17" eb="18">
      <t>リョウ</t>
    </rPh>
    <phoneticPr fontId="1"/>
  </si>
  <si>
    <t>天然ガス_LNG除く__使用量</t>
    <rPh sb="0" eb="2">
      <t>テンネン</t>
    </rPh>
    <rPh sb="8" eb="9">
      <t>ノゾ</t>
    </rPh>
    <rPh sb="12" eb="15">
      <t>シヨウリョウ</t>
    </rPh>
    <phoneticPr fontId="1"/>
  </si>
  <si>
    <t>天然ガス_LNG除く__CO2排出量</t>
    <rPh sb="15" eb="17">
      <t>ハイシュツ</t>
    </rPh>
    <rPh sb="17" eb="18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</si>
</sst>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&quot; kWh&quot;"/>
    <numFmt numFmtId="177" formatCode="#,##0&quot;　人&quot;"/>
    <numFmt numFmtId="178" formatCode="m&quot;月&quot;"/>
    <numFmt numFmtId="179" formatCode="m"/>
    <numFmt numFmtId="180" formatCode="#,##0&quot;年度&quot;"/>
    <numFmt numFmtId="181" formatCode="#,##0.0&quot; t&quot;"/>
    <numFmt numFmtId="182" formatCode="#,##0.0&quot; kl&quot;"/>
    <numFmt numFmtId="183" formatCode="#,##0.0&quot; Ｎ㎥&quot;"/>
    <numFmt numFmtId="184" formatCode="#,##0.0&quot; kwh&quot;"/>
    <numFmt numFmtId="185" formatCode="#,##0.000000;[Red]\-#,##0.00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36"/>
      <color theme="1"/>
      <name val="ＤＦ特太ゴシック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bscript"/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1"/>
      <name val="HG丸ｺﾞｼｯｸM-PRO"/>
      <family val="3"/>
      <charset val="128"/>
    </font>
    <font>
      <b/>
      <sz val="14"/>
      <color indexed="81"/>
      <name val="HG丸ｺﾞｼｯｸM-PRO"/>
      <family val="3"/>
      <charset val="128"/>
    </font>
    <font>
      <sz val="28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26"/>
      <color theme="1"/>
      <name val="HGP創英角ﾎﾟｯﾌﾟ体"/>
      <family val="3"/>
      <charset val="128"/>
    </font>
    <font>
      <b/>
      <vertAlign val="subscript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vertAlign val="subscript"/>
      <sz val="18"/>
      <color theme="1"/>
      <name val="ＭＳ Ｐゴシック"/>
      <family val="3"/>
      <charset val="128"/>
      <scheme val="minor"/>
    </font>
    <font>
      <sz val="22"/>
      <color theme="1"/>
      <name val="HGP創英角ﾎﾟｯﾌﾟ体"/>
      <family val="3"/>
      <charset val="128"/>
    </font>
    <font>
      <vertAlign val="subscript"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8"/>
      <color theme="1"/>
      <name val="HG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48"/>
      <color theme="1"/>
      <name val="ＤＦ特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5FF7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E63A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left" vertical="center"/>
    </xf>
    <xf numFmtId="38" fontId="8" fillId="0" borderId="0" xfId="1" applyFont="1" applyBorder="1" applyAlignment="1" applyProtection="1">
      <alignment vertical="center"/>
    </xf>
    <xf numFmtId="38" fontId="8" fillId="0" borderId="0" xfId="1" applyFont="1" applyBorder="1" applyAlignment="1" applyProtection="1">
      <alignment horizontal="left" vertical="center"/>
    </xf>
    <xf numFmtId="179" fontId="0" fillId="0" borderId="0" xfId="1" applyNumberFormat="1" applyFont="1" applyProtection="1">
      <alignment vertical="center"/>
    </xf>
    <xf numFmtId="38" fontId="13" fillId="0" borderId="0" xfId="1" applyFont="1" applyProtection="1">
      <alignment vertical="center"/>
    </xf>
    <xf numFmtId="9" fontId="0" fillId="5" borderId="6" xfId="2" applyNumberFormat="1" applyFont="1" applyFill="1" applyBorder="1" applyProtection="1">
      <alignment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23" fillId="0" borderId="0" xfId="0" applyFont="1">
      <alignment vertical="center"/>
    </xf>
    <xf numFmtId="38" fontId="20" fillId="0" borderId="0" xfId="1" applyFont="1" applyBorder="1" applyAlignment="1" applyProtection="1">
      <alignment horizontal="left" vertical="center"/>
    </xf>
    <xf numFmtId="38" fontId="2" fillId="0" borderId="0" xfId="0" applyNumberFormat="1" applyFont="1" applyAlignment="1">
      <alignment vertical="center"/>
    </xf>
    <xf numFmtId="178" fontId="12" fillId="0" borderId="33" xfId="1" applyNumberFormat="1" applyFont="1" applyBorder="1" applyAlignment="1" applyProtection="1">
      <alignment horizontal="center" vertical="center"/>
    </xf>
    <xf numFmtId="178" fontId="12" fillId="0" borderId="34" xfId="1" applyNumberFormat="1" applyFont="1" applyBorder="1" applyAlignment="1" applyProtection="1">
      <alignment horizontal="center" vertical="center"/>
    </xf>
    <xf numFmtId="178" fontId="12" fillId="0" borderId="35" xfId="1" applyNumberFormat="1" applyFont="1" applyBorder="1" applyAlignment="1" applyProtection="1">
      <alignment horizontal="center" vertical="center"/>
    </xf>
    <xf numFmtId="38" fontId="3" fillId="0" borderId="39" xfId="1" applyFont="1" applyFill="1" applyBorder="1" applyAlignment="1" applyProtection="1">
      <alignment horizontal="center" vertical="center" wrapText="1"/>
    </xf>
    <xf numFmtId="38" fontId="3" fillId="0" borderId="40" xfId="1" applyFont="1" applyFill="1" applyBorder="1" applyAlignment="1" applyProtection="1">
      <alignment horizontal="center" vertical="center" wrapText="1"/>
    </xf>
    <xf numFmtId="9" fontId="0" fillId="5" borderId="13" xfId="2" applyNumberFormat="1" applyFont="1" applyFill="1" applyBorder="1" applyProtection="1">
      <alignment vertical="center"/>
    </xf>
    <xf numFmtId="38" fontId="8" fillId="0" borderId="13" xfId="1" applyFont="1" applyBorder="1" applyAlignment="1" applyProtection="1">
      <alignment horizontal="center" vertical="center"/>
    </xf>
    <xf numFmtId="38" fontId="5" fillId="4" borderId="29" xfId="1" applyFont="1" applyFill="1" applyBorder="1" applyAlignment="1">
      <alignment horizontal="left" vertical="center"/>
    </xf>
    <xf numFmtId="38" fontId="9" fillId="6" borderId="38" xfId="1" applyFont="1" applyFill="1" applyBorder="1" applyAlignment="1" applyProtection="1">
      <alignment horizontal="left" vertical="center"/>
    </xf>
    <xf numFmtId="38" fontId="9" fillId="6" borderId="21" xfId="1" applyFont="1" applyFill="1" applyBorder="1" applyAlignment="1" applyProtection="1">
      <alignment horizontal="left" vertical="center"/>
    </xf>
    <xf numFmtId="38" fontId="9" fillId="2" borderId="4" xfId="1" applyFont="1" applyFill="1" applyBorder="1" applyAlignment="1" applyProtection="1">
      <alignment horizontal="left" vertical="center"/>
    </xf>
    <xf numFmtId="38" fontId="4" fillId="6" borderId="30" xfId="1" applyFont="1" applyFill="1" applyBorder="1" applyAlignment="1">
      <alignment horizontal="left" vertical="center"/>
    </xf>
    <xf numFmtId="38" fontId="5" fillId="6" borderId="30" xfId="1" applyFont="1" applyFill="1" applyBorder="1" applyAlignment="1">
      <alignment horizontal="left" vertical="center"/>
    </xf>
    <xf numFmtId="38" fontId="4" fillId="6" borderId="31" xfId="1" applyFont="1" applyFill="1" applyBorder="1" applyAlignment="1">
      <alignment horizontal="left" vertical="center"/>
    </xf>
    <xf numFmtId="38" fontId="7" fillId="0" borderId="0" xfId="1" applyFont="1" applyFill="1" applyAlignment="1" applyProtection="1">
      <alignment vertical="center" wrapText="1"/>
      <protection locked="0"/>
    </xf>
    <xf numFmtId="38" fontId="17" fillId="0" borderId="0" xfId="1" applyFont="1" applyFill="1" applyAlignment="1" applyProtection="1">
      <alignment vertical="center" wrapText="1"/>
      <protection locked="0"/>
    </xf>
    <xf numFmtId="38" fontId="18" fillId="0" borderId="0" xfId="1" applyFont="1" applyFill="1" applyAlignment="1" applyProtection="1">
      <alignment horizontal="right" vertical="center" wrapText="1"/>
      <protection locked="0"/>
    </xf>
    <xf numFmtId="38" fontId="18" fillId="0" borderId="0" xfId="1" applyFont="1" applyFill="1" applyAlignment="1" applyProtection="1">
      <alignment horizontal="center" vertical="center" wrapText="1"/>
      <protection locked="0"/>
    </xf>
    <xf numFmtId="38" fontId="18" fillId="0" borderId="0" xfId="1" applyFont="1" applyFill="1" applyAlignment="1" applyProtection="1">
      <alignment vertical="center" wrapText="1"/>
      <protection locked="0"/>
    </xf>
    <xf numFmtId="38" fontId="16" fillId="0" borderId="0" xfId="1" applyFont="1" applyFill="1" applyAlignment="1" applyProtection="1">
      <alignment vertical="center" wrapText="1"/>
      <protection locked="0"/>
    </xf>
    <xf numFmtId="180" fontId="20" fillId="0" borderId="36" xfId="1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78" fontId="12" fillId="6" borderId="33" xfId="1" applyNumberFormat="1" applyFont="1" applyFill="1" applyBorder="1" applyAlignment="1" applyProtection="1">
      <alignment horizontal="center" vertical="center"/>
    </xf>
    <xf numFmtId="38" fontId="9" fillId="6" borderId="13" xfId="1" applyFont="1" applyFill="1" applyBorder="1" applyAlignment="1" applyProtection="1">
      <alignment horizontal="center" vertical="center"/>
    </xf>
    <xf numFmtId="176" fontId="0" fillId="6" borderId="6" xfId="1" applyNumberFormat="1" applyFont="1" applyFill="1" applyBorder="1">
      <alignment vertical="center"/>
    </xf>
    <xf numFmtId="0" fontId="27" fillId="0" borderId="0" xfId="0" applyFont="1">
      <alignment vertical="center"/>
    </xf>
    <xf numFmtId="178" fontId="12" fillId="0" borderId="13" xfId="1" applyNumberFormat="1" applyFont="1" applyBorder="1" applyAlignment="1" applyProtection="1">
      <alignment horizontal="center" vertical="center"/>
      <protection locked="0"/>
    </xf>
    <xf numFmtId="177" fontId="0" fillId="0" borderId="23" xfId="1" applyNumberFormat="1" applyFont="1" applyBorder="1" applyAlignment="1" applyProtection="1">
      <alignment horizontal="right" vertical="center"/>
      <protection locked="0"/>
    </xf>
    <xf numFmtId="38" fontId="8" fillId="4" borderId="14" xfId="1" applyFont="1" applyFill="1" applyBorder="1" applyAlignment="1" applyProtection="1">
      <alignment horizontal="left" vertical="center" wrapText="1"/>
    </xf>
    <xf numFmtId="38" fontId="20" fillId="4" borderId="16" xfId="1" applyFont="1" applyFill="1" applyBorder="1" applyProtection="1">
      <alignment vertical="center"/>
    </xf>
    <xf numFmtId="38" fontId="9" fillId="4" borderId="14" xfId="1" applyFont="1" applyFill="1" applyBorder="1" applyAlignment="1" applyProtection="1">
      <alignment vertical="center" wrapText="1"/>
    </xf>
    <xf numFmtId="38" fontId="12" fillId="4" borderId="16" xfId="1" applyFont="1" applyFill="1" applyBorder="1" applyProtection="1">
      <alignment vertical="center"/>
    </xf>
    <xf numFmtId="38" fontId="8" fillId="4" borderId="14" xfId="1" applyFont="1" applyFill="1" applyBorder="1" applyAlignment="1" applyProtection="1">
      <alignment horizontal="left" vertical="center"/>
    </xf>
    <xf numFmtId="38" fontId="9" fillId="4" borderId="14" xfId="1" applyFont="1" applyFill="1" applyBorder="1" applyProtection="1">
      <alignment vertical="center"/>
    </xf>
    <xf numFmtId="38" fontId="29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38" fontId="32" fillId="0" borderId="32" xfId="1" applyFont="1" applyBorder="1" applyAlignment="1">
      <alignment horizontal="center" vertical="center"/>
    </xf>
    <xf numFmtId="38" fontId="3" fillId="0" borderId="37" xfId="1" applyFont="1" applyFill="1" applyBorder="1" applyAlignment="1" applyProtection="1">
      <alignment horizontal="center" vertical="center" wrapText="1"/>
    </xf>
    <xf numFmtId="38" fontId="9" fillId="0" borderId="44" xfId="1" applyFont="1" applyFill="1" applyBorder="1" applyAlignment="1" applyProtection="1">
      <alignment vertical="center" wrapText="1"/>
    </xf>
    <xf numFmtId="38" fontId="9" fillId="0" borderId="44" xfId="1" applyFont="1" applyFill="1" applyBorder="1" applyAlignment="1" applyProtection="1">
      <alignment horizontal="center" vertical="center" wrapText="1"/>
    </xf>
    <xf numFmtId="38" fontId="0" fillId="0" borderId="0" xfId="1" applyFont="1" applyAlignment="1" applyProtection="1">
      <alignment vertical="center" wrapText="1"/>
    </xf>
    <xf numFmtId="38" fontId="9" fillId="6" borderId="20" xfId="1" applyFont="1" applyFill="1" applyBorder="1" applyAlignment="1" applyProtection="1">
      <alignment horizontal="left" vertical="center" wrapText="1"/>
    </xf>
    <xf numFmtId="181" fontId="9" fillId="6" borderId="11" xfId="1" applyNumberFormat="1" applyFont="1" applyFill="1" applyBorder="1" applyProtection="1">
      <alignment vertical="center"/>
    </xf>
    <xf numFmtId="181" fontId="9" fillId="6" borderId="9" xfId="1" applyNumberFormat="1" applyFont="1" applyFill="1" applyBorder="1" applyProtection="1">
      <alignment vertical="center"/>
    </xf>
    <xf numFmtId="182" fontId="9" fillId="6" borderId="9" xfId="1" applyNumberFormat="1" applyFont="1" applyFill="1" applyBorder="1" applyProtection="1">
      <alignment vertical="center"/>
    </xf>
    <xf numFmtId="182" fontId="9" fillId="6" borderId="11" xfId="1" applyNumberFormat="1" applyFont="1" applyFill="1" applyBorder="1" applyProtection="1">
      <alignment vertical="center"/>
    </xf>
    <xf numFmtId="183" fontId="9" fillId="6" borderId="9" xfId="1" applyNumberFormat="1" applyFont="1" applyFill="1" applyBorder="1" applyProtection="1">
      <alignment vertical="center"/>
    </xf>
    <xf numFmtId="183" fontId="9" fillId="6" borderId="11" xfId="1" applyNumberFormat="1" applyFont="1" applyFill="1" applyBorder="1" applyProtection="1">
      <alignment vertical="center"/>
    </xf>
    <xf numFmtId="183" fontId="9" fillId="6" borderId="9" xfId="1" applyNumberFormat="1" applyFont="1" applyFill="1" applyBorder="1" applyAlignment="1" applyProtection="1">
      <alignment vertical="center"/>
    </xf>
    <xf numFmtId="184" fontId="9" fillId="6" borderId="6" xfId="1" applyNumberFormat="1" applyFont="1" applyFill="1" applyBorder="1" applyProtection="1">
      <alignment vertical="center"/>
    </xf>
    <xf numFmtId="185" fontId="25" fillId="0" borderId="15" xfId="1" applyNumberFormat="1" applyFont="1" applyFill="1" applyBorder="1" applyProtection="1">
      <alignment vertical="center"/>
      <protection locked="0"/>
    </xf>
    <xf numFmtId="181" fontId="13" fillId="3" borderId="22" xfId="1" applyNumberFormat="1" applyFont="1" applyFill="1" applyBorder="1" applyAlignment="1" applyProtection="1">
      <alignment horizontal="right" vertical="center"/>
    </xf>
    <xf numFmtId="181" fontId="13" fillId="3" borderId="24" xfId="1" applyNumberFormat="1" applyFont="1" applyFill="1" applyBorder="1" applyAlignment="1" applyProtection="1">
      <alignment horizontal="right" vertical="center"/>
    </xf>
    <xf numFmtId="38" fontId="3" fillId="0" borderId="45" xfId="1" applyFont="1" applyFill="1" applyBorder="1" applyAlignment="1" applyProtection="1">
      <alignment horizontal="center" vertical="center" wrapText="1"/>
    </xf>
    <xf numFmtId="178" fontId="12" fillId="0" borderId="47" xfId="1" applyNumberFormat="1" applyFont="1" applyBorder="1" applyAlignment="1" applyProtection="1">
      <alignment horizontal="center" vertical="center"/>
    </xf>
    <xf numFmtId="178" fontId="12" fillId="0" borderId="13" xfId="1" applyNumberFormat="1" applyFont="1" applyBorder="1" applyAlignment="1" applyProtection="1">
      <alignment horizontal="center" vertical="center"/>
    </xf>
    <xf numFmtId="38" fontId="4" fillId="6" borderId="48" xfId="1" applyFont="1" applyFill="1" applyBorder="1" applyAlignment="1">
      <alignment horizontal="left" vertical="center"/>
    </xf>
    <xf numFmtId="176" fontId="0" fillId="6" borderId="1" xfId="1" applyNumberFormat="1" applyFont="1" applyFill="1" applyBorder="1">
      <alignment vertical="center"/>
    </xf>
    <xf numFmtId="176" fontId="0" fillId="6" borderId="49" xfId="1" applyNumberFormat="1" applyFont="1" applyFill="1" applyBorder="1">
      <alignment vertical="center"/>
    </xf>
    <xf numFmtId="181" fontId="0" fillId="4" borderId="4" xfId="1" applyNumberFormat="1" applyFont="1" applyFill="1" applyBorder="1">
      <alignment vertical="center"/>
    </xf>
    <xf numFmtId="181" fontId="0" fillId="6" borderId="2" xfId="1" applyNumberFormat="1" applyFont="1" applyFill="1" applyBorder="1">
      <alignment vertical="center"/>
    </xf>
    <xf numFmtId="181" fontId="0" fillId="6" borderId="42" xfId="1" applyNumberFormat="1" applyFont="1" applyFill="1" applyBorder="1">
      <alignment vertical="center"/>
    </xf>
    <xf numFmtId="181" fontId="0" fillId="6" borderId="43" xfId="1" applyNumberFormat="1" applyFont="1" applyFill="1" applyBorder="1">
      <alignment vertical="center"/>
    </xf>
    <xf numFmtId="181" fontId="0" fillId="6" borderId="7" xfId="1" applyNumberFormat="1" applyFont="1" applyFill="1" applyBorder="1">
      <alignment vertical="center"/>
    </xf>
    <xf numFmtId="181" fontId="0" fillId="6" borderId="8" xfId="1" applyNumberFormat="1" applyFont="1" applyFill="1" applyBorder="1">
      <alignment vertical="center"/>
    </xf>
    <xf numFmtId="181" fontId="0" fillId="6" borderId="9" xfId="1" applyNumberFormat="1" applyFont="1" applyFill="1" applyBorder="1">
      <alignment vertical="center"/>
    </xf>
    <xf numFmtId="182" fontId="0" fillId="6" borderId="7" xfId="1" applyNumberFormat="1" applyFont="1" applyFill="1" applyBorder="1">
      <alignment vertical="center"/>
    </xf>
    <xf numFmtId="182" fontId="0" fillId="6" borderId="8" xfId="1" applyNumberFormat="1" applyFont="1" applyFill="1" applyBorder="1">
      <alignment vertical="center"/>
    </xf>
    <xf numFmtId="182" fontId="0" fillId="6" borderId="9" xfId="1" applyNumberFormat="1" applyFont="1" applyFill="1" applyBorder="1">
      <alignment vertical="center"/>
    </xf>
    <xf numFmtId="182" fontId="0" fillId="6" borderId="2" xfId="1" applyNumberFormat="1" applyFont="1" applyFill="1" applyBorder="1">
      <alignment vertical="center"/>
    </xf>
    <xf numFmtId="182" fontId="0" fillId="6" borderId="42" xfId="1" applyNumberFormat="1" applyFont="1" applyFill="1" applyBorder="1">
      <alignment vertical="center"/>
    </xf>
    <xf numFmtId="182" fontId="0" fillId="6" borderId="43" xfId="1" applyNumberFormat="1" applyFont="1" applyFill="1" applyBorder="1">
      <alignment vertical="center"/>
    </xf>
    <xf numFmtId="183" fontId="0" fillId="6" borderId="7" xfId="1" applyNumberFormat="1" applyFont="1" applyFill="1" applyBorder="1">
      <alignment vertical="center"/>
    </xf>
    <xf numFmtId="183" fontId="0" fillId="6" borderId="8" xfId="1" applyNumberFormat="1" applyFont="1" applyFill="1" applyBorder="1">
      <alignment vertical="center"/>
    </xf>
    <xf numFmtId="183" fontId="0" fillId="6" borderId="9" xfId="1" applyNumberFormat="1" applyFont="1" applyFill="1" applyBorder="1">
      <alignment vertical="center"/>
    </xf>
    <xf numFmtId="181" fontId="0" fillId="4" borderId="41" xfId="1" applyNumberFormat="1" applyFont="1" applyFill="1" applyBorder="1">
      <alignment vertical="center"/>
    </xf>
    <xf numFmtId="181" fontId="0" fillId="4" borderId="5" xfId="1" applyNumberFormat="1" applyFont="1" applyFill="1" applyBorder="1">
      <alignment vertical="center"/>
    </xf>
    <xf numFmtId="181" fontId="9" fillId="4" borderId="46" xfId="1" applyNumberFormat="1" applyFont="1" applyFill="1" applyBorder="1" applyProtection="1">
      <alignment vertical="center"/>
    </xf>
    <xf numFmtId="181" fontId="9" fillId="4" borderId="3" xfId="1" applyNumberFormat="1" applyFont="1" applyFill="1" applyBorder="1" applyProtection="1">
      <alignment vertical="center"/>
    </xf>
    <xf numFmtId="181" fontId="9" fillId="4" borderId="12" xfId="1" applyNumberFormat="1" applyFont="1" applyFill="1" applyBorder="1" applyProtection="1">
      <alignment vertical="center"/>
    </xf>
    <xf numFmtId="181" fontId="9" fillId="4" borderId="17" xfId="1" applyNumberFormat="1" applyFont="1" applyFill="1" applyBorder="1" applyProtection="1">
      <alignment vertical="center"/>
    </xf>
    <xf numFmtId="181" fontId="9" fillId="2" borderId="4" xfId="1" applyNumberFormat="1" applyFont="1" applyFill="1" applyBorder="1" applyProtection="1">
      <alignment vertical="center"/>
    </xf>
    <xf numFmtId="181" fontId="9" fillId="2" borderId="5" xfId="1" applyNumberFormat="1" applyFont="1" applyFill="1" applyBorder="1" applyProtection="1">
      <alignment vertical="center"/>
    </xf>
    <xf numFmtId="184" fontId="9" fillId="0" borderId="1" xfId="1" applyNumberFormat="1" applyFont="1" applyFill="1" applyBorder="1" applyProtection="1">
      <alignment vertical="center"/>
      <protection locked="0"/>
    </xf>
    <xf numFmtId="181" fontId="9" fillId="0" borderId="7" xfId="1" applyNumberFormat="1" applyFont="1" applyFill="1" applyBorder="1" applyProtection="1">
      <alignment vertical="center"/>
      <protection locked="0"/>
    </xf>
    <xf numFmtId="181" fontId="9" fillId="0" borderId="10" xfId="1" applyNumberFormat="1" applyFont="1" applyFill="1" applyBorder="1" applyProtection="1">
      <alignment vertical="center"/>
      <protection locked="0"/>
    </xf>
    <xf numFmtId="182" fontId="9" fillId="0" borderId="10" xfId="1" applyNumberFormat="1" applyFont="1" applyFill="1" applyBorder="1" applyProtection="1">
      <alignment vertical="center"/>
      <protection locked="0"/>
    </xf>
    <xf numFmtId="183" fontId="9" fillId="0" borderId="10" xfId="1" applyNumberFormat="1" applyFont="1" applyFill="1" applyBorder="1" applyProtection="1">
      <alignment vertical="center"/>
      <protection locked="0"/>
    </xf>
    <xf numFmtId="38" fontId="9" fillId="4" borderId="3" xfId="1" applyFont="1" applyFill="1" applyBorder="1" applyAlignment="1" applyProtection="1">
      <alignment horizontal="left" vertical="center"/>
    </xf>
    <xf numFmtId="0" fontId="3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2" fontId="25" fillId="4" borderId="15" xfId="1" applyNumberFormat="1" applyFont="1" applyFill="1" applyBorder="1" applyProtection="1">
      <alignment vertical="center"/>
    </xf>
    <xf numFmtId="0" fontId="25" fillId="4" borderId="15" xfId="1" applyNumberFormat="1" applyFont="1" applyFill="1" applyBorder="1" applyProtection="1">
      <alignment vertical="center"/>
    </xf>
    <xf numFmtId="0" fontId="0" fillId="0" borderId="13" xfId="0" applyBorder="1" applyProtection="1">
      <alignment vertical="center"/>
      <protection locked="0"/>
    </xf>
    <xf numFmtId="38" fontId="21" fillId="0" borderId="18" xfId="1" applyFont="1" applyBorder="1" applyAlignment="1" applyProtection="1">
      <alignment horizontal="center" vertical="center"/>
    </xf>
    <xf numFmtId="0" fontId="21" fillId="0" borderId="26" xfId="0" applyFont="1" applyBorder="1" applyAlignment="1">
      <alignment horizontal="center" vertical="center"/>
    </xf>
    <xf numFmtId="38" fontId="21" fillId="0" borderId="27" xfId="1" applyFont="1" applyBorder="1" applyAlignment="1" applyProtection="1">
      <alignment horizontal="center" vertical="center"/>
    </xf>
    <xf numFmtId="0" fontId="21" fillId="0" borderId="28" xfId="0" applyFont="1" applyBorder="1" applyAlignment="1">
      <alignment horizontal="center" vertical="center"/>
    </xf>
    <xf numFmtId="38" fontId="16" fillId="0" borderId="0" xfId="1" applyFont="1" applyAlignment="1" applyProtection="1">
      <alignment horizontal="center" vertical="center"/>
    </xf>
    <xf numFmtId="38" fontId="16" fillId="0" borderId="0" xfId="1" applyFont="1" applyBorder="1" applyAlignment="1" applyProtection="1">
      <alignment horizontal="center" vertical="center"/>
    </xf>
    <xf numFmtId="38" fontId="21" fillId="0" borderId="19" xfId="1" applyFont="1" applyFill="1" applyBorder="1" applyAlignment="1" applyProtection="1">
      <alignment horizontal="center" vertical="center"/>
    </xf>
    <xf numFmtId="0" fontId="21" fillId="0" borderId="25" xfId="0" applyFont="1" applyBorder="1" applyAlignment="1">
      <alignment horizontal="center" vertical="center"/>
    </xf>
    <xf numFmtId="38" fontId="17" fillId="0" borderId="0" xfId="1" applyFont="1" applyFill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38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1E63A"/>
      <color rgb="FF05FF76"/>
      <color rgb="FF96EDFE"/>
      <color rgb="FFBC5610"/>
      <color rgb="FFFF66CC"/>
      <color rgb="FFFF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CO2</a:t>
            </a:r>
            <a:r>
              <a:rPr lang="ja-JP" altLang="en-US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総排出量</a:t>
            </a:r>
          </a:p>
        </c:rich>
      </c:tx>
      <c:overlay val="0"/>
      <c:spPr>
        <a:solidFill>
          <a:srgbClr val="B1E63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'グラフ出力用 (2年分)'!$A$3</c:f>
              <c:strCache>
                <c:ptCount val="1"/>
                <c:pt idx="0">
                  <c:v>電気_CO2排出量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(2年分)'!$B$3:$M$3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'グラフ出力用 (2年分)'!$A$5</c:f>
              <c:strCache>
                <c:ptCount val="1"/>
                <c:pt idx="0">
                  <c:v>原料炭_CO2排出量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(2年分)'!$B$5:$M$5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'グラフ出力用 (2年分)'!$A$7</c:f>
              <c:strCache>
                <c:ptCount val="1"/>
                <c:pt idx="0">
                  <c:v>一般炭_CO2排出量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(2年分)'!$B$7:$M$7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'グラフ出力用 (2年分)'!$A$9</c:f>
              <c:strCache>
                <c:ptCount val="1"/>
                <c:pt idx="0">
                  <c:v>無煙炭_CO2排出量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(2年分)'!$B$9:$M$9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'グラフ出力用 (2年分)'!$A$11</c:f>
              <c:strCache>
                <c:ptCount val="1"/>
                <c:pt idx="0">
                  <c:v>コークス_CO2排出量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(2年分)'!$B$11:$M$11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'グラフ出力用 (2年分)'!$A$13</c:f>
              <c:strCache>
                <c:ptCount val="1"/>
                <c:pt idx="0">
                  <c:v>石油コークス_CO2排出量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(2年分)'!$B$13:$M$13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'グラフ出力用 (2年分)'!$A$15</c:f>
              <c:strCache>
                <c:ptCount val="1"/>
                <c:pt idx="0">
                  <c:v>コールタール_CO2排出量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(2年分)'!$B$15:$M$15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'グラフ出力用 (2年分)'!$A$17</c:f>
              <c:strCache>
                <c:ptCount val="1"/>
                <c:pt idx="0">
                  <c:v>石油アスファルト_CO2排出量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(2年分)'!$B$17:$M$17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'グラフ出力用 (2年分)'!$A$19</c:f>
              <c:strCache>
                <c:ptCount val="1"/>
                <c:pt idx="0">
                  <c:v>コンデンセート_NGL__CO2排出量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(2年分)'!$B$19:$M$19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'グラフ出力用 (2年分)'!$A$21</c:f>
              <c:strCache>
                <c:ptCount val="1"/>
                <c:pt idx="0">
                  <c:v>原油_NGL除く__CO2排出量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(2年分)'!$B$21:$M$21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'グラフ出力用 (2年分)'!$A$23</c:f>
              <c:strCache>
                <c:ptCount val="1"/>
                <c:pt idx="0">
                  <c:v>ガソリン_CO2排出量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(2年分)'!$B$23:$M$23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'グラフ出力用 (2年分)'!$A$25</c:f>
              <c:strCache>
                <c:ptCount val="1"/>
                <c:pt idx="0">
                  <c:v>ナフサ_CO2排出量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(2年分)'!$B$25:$M$25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'グラフ出力用 (2年分)'!$A$27</c:f>
              <c:strCache>
                <c:ptCount val="1"/>
                <c:pt idx="0">
                  <c:v>ジェット燃料油_CO2排出量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(2年分)'!$B$27:$M$27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'グラフ出力用 (2年分)'!$A$29</c:f>
              <c:strCache>
                <c:ptCount val="1"/>
                <c:pt idx="0">
                  <c:v>灯油_CO2排出量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(2年分)'!$B$29:$M$29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'グラフ出力用 (2年分)'!$A$31</c:f>
              <c:strCache>
                <c:ptCount val="1"/>
                <c:pt idx="0">
                  <c:v>軽油_CO2排出量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(2年分)'!$B$31:$M$31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'グラフ出力用 (2年分)'!$A$33</c:f>
              <c:strCache>
                <c:ptCount val="1"/>
                <c:pt idx="0">
                  <c:v>A重油_CO2排出量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(2年分)'!$B$33:$M$33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'グラフ出力用 (2年分)'!$A$35</c:f>
              <c:strCache>
                <c:ptCount val="1"/>
                <c:pt idx="0">
                  <c:v>B・C重油_CO2排出量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(2年分)'!$B$35:$M$35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'グラフ出力用 (2年分)'!$A$37</c:f>
              <c:strCache>
                <c:ptCount val="1"/>
                <c:pt idx="0">
                  <c:v>液化石油ガス_LPG__CO2排出量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(2年分)'!$B$37:$M$37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'グラフ出力用 (2年分)'!$A$39</c:f>
              <c:strCache>
                <c:ptCount val="1"/>
                <c:pt idx="0">
                  <c:v>石油系炭化水素ガス_CO2排出量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(2年分)'!$B$39:$M$39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'グラフ出力用 (2年分)'!$A$41</c:f>
              <c:strCache>
                <c:ptCount val="1"/>
                <c:pt idx="0">
                  <c:v>液化天然ガス_LNG__CO2排出量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(2年分)'!$B$41:$M$41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'グラフ出力用 (2年分)'!$A$43</c:f>
              <c:strCache>
                <c:ptCount val="1"/>
                <c:pt idx="0">
                  <c:v>天然ガス_LNG除く__CO2排出量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(2年分)'!$B$43:$M$43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3"/>
          <c:order val="43"/>
          <c:tx>
            <c:strRef>
              <c:f>'グラフ出力用 (2年分)'!$A$45</c:f>
              <c:strCache>
                <c:ptCount val="1"/>
                <c:pt idx="0">
                  <c:v>コークス炉ガス_CO2排出量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(2年分)'!$B$45:$M$45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'グラフ出力用 (2年分)'!$A$47</c:f>
              <c:strCache>
                <c:ptCount val="1"/>
                <c:pt idx="0">
                  <c:v>高炉ガス_CO2排出量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(2年分)'!$B$47:$M$47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'グラフ出力用 (2年分)'!$A$49</c:f>
              <c:strCache>
                <c:ptCount val="1"/>
                <c:pt idx="0">
                  <c:v>転炉ガス_CO2排出量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(2年分)'!$B$49:$M$49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'グラフ出力用 (2年分)'!$A$51</c:f>
              <c:strCache>
                <c:ptCount val="1"/>
                <c:pt idx="0">
                  <c:v>都市ガス_CO2排出量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(2年分)'!$B$51:$M$51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859340736"/>
        <c:axId val="-63816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'グラフ出力用 (2年分)'!$A$2</c15:sqref>
                        </c15:formulaRef>
                      </c:ext>
                    </c:extLst>
                    <c:strCache>
                      <c:ptCount val="1"/>
                      <c:pt idx="0">
                        <c:v>電気_使用量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'グラフ出力用 (2年分)'!$B$2:$M$2</c15:sqref>
                        </c15:formulaRef>
                      </c:ext>
                    </c:extLst>
                    <c:numCache>
                      <c:formatCode>#,##0" kWh"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</c15:sqref>
                        </c15:formulaRef>
                      </c:ext>
                    </c:extLst>
                    <c:strCache>
                      <c:ptCount val="1"/>
                      <c:pt idx="0">
                        <c:v>原料炭_使用量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(2年分)'!$B$4:$M$4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</c15:sqref>
                        </c15:formulaRef>
                      </c:ext>
                    </c:extLst>
                    <c:strCache>
                      <c:ptCount val="1"/>
                      <c:pt idx="0">
                        <c:v>一般炭_使用量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(2年分)'!$B$6:$M$6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</c15:sqref>
                        </c15:formulaRef>
                      </c:ext>
                    </c:extLst>
                    <c:strCache>
                      <c:ptCount val="1"/>
                      <c:pt idx="0">
                        <c:v>無煙炭_使用量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(2年分)'!$B$8:$M$8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(2年分)'!$A$10</c15:sqref>
                        </c15:formulaRef>
                      </c:ext>
                    </c:extLst>
                    <c:strCache>
                      <c:ptCount val="1"/>
                      <c:pt idx="0">
                        <c:v>コークス_使用量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(2年分)'!$B$10:$M$10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(2年分)'!$A$12</c15:sqref>
                        </c15:formulaRef>
                      </c:ext>
                    </c:extLst>
                    <c:strCache>
                      <c:ptCount val="1"/>
                      <c:pt idx="0">
                        <c:v>石油コークス_使用量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(2年分)'!$B$12:$M$12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(2年分)'!$A$14</c15:sqref>
                        </c15:formulaRef>
                      </c:ext>
                    </c:extLst>
                    <c:strCache>
                      <c:ptCount val="1"/>
                      <c:pt idx="0">
                        <c:v>コールタール_使用量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(2年分)'!$B$14:$M$14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(2年分)'!$A$16</c15:sqref>
                        </c15:formulaRef>
                      </c:ext>
                    </c:extLst>
                    <c:strCache>
                      <c:ptCount val="1"/>
                      <c:pt idx="0">
                        <c:v>石油アスファルト_使用量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(2年分)'!$B$16:$M$16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(2年分)'!$A$18</c15:sqref>
                        </c15:formulaRef>
                      </c:ext>
                    </c:extLst>
                    <c:strCache>
                      <c:ptCount val="1"/>
                      <c:pt idx="0">
                        <c:v>コンデンセート_NGL__使用量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(2年分)'!$B$18:$M$18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(2年分)'!$A$20</c15:sqref>
                        </c15:formulaRef>
                      </c:ext>
                    </c:extLst>
                    <c:strCache>
                      <c:ptCount val="1"/>
                      <c:pt idx="0">
                        <c:v>原油_NGL除く__使用量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(2年分)'!$B$20:$M$20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(2年分)'!$A$22</c15:sqref>
                        </c15:formulaRef>
                      </c:ext>
                    </c:extLst>
                    <c:strCache>
                      <c:ptCount val="1"/>
                      <c:pt idx="0">
                        <c:v>ガソリン_使用量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(2年分)'!$B$22:$M$22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(2年分)'!$A$24</c15:sqref>
                        </c15:formulaRef>
                      </c:ext>
                    </c:extLst>
                    <c:strCache>
                      <c:ptCount val="1"/>
                      <c:pt idx="0">
                        <c:v>ナフサ_使用量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(2年分)'!$B$24:$M$24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(2年分)'!$A$26</c15:sqref>
                        </c15:formulaRef>
                      </c:ext>
                    </c:extLst>
                    <c:strCache>
                      <c:ptCount val="1"/>
                      <c:pt idx="0">
                        <c:v>ジェット燃料油_使用量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(2年分)'!$B$26:$M$26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(2年分)'!$A$28</c15:sqref>
                        </c15:formulaRef>
                      </c:ext>
                    </c:extLst>
                    <c:strCache>
                      <c:ptCount val="1"/>
                      <c:pt idx="0">
                        <c:v>灯油_使用量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(2年分)'!$B$28:$M$28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(2年分)'!$A$30</c15:sqref>
                        </c15:formulaRef>
                      </c:ext>
                    </c:extLst>
                    <c:strCache>
                      <c:ptCount val="1"/>
                      <c:pt idx="0">
                        <c:v>軽油_使用量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(2年分)'!$B$30:$M$30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(2年分)'!$A$32</c15:sqref>
                        </c15:formulaRef>
                      </c:ext>
                    </c:extLst>
                    <c:strCache>
                      <c:ptCount val="1"/>
                      <c:pt idx="0">
                        <c:v>A重油_使用量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(2年分)'!$B$32:$M$32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(2年分)'!$A$34</c15:sqref>
                        </c15:formulaRef>
                      </c:ext>
                    </c:extLst>
                    <c:strCache>
                      <c:ptCount val="1"/>
                      <c:pt idx="0">
                        <c:v>B・C重油_使用量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(2年分)'!$B$34:$M$34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(2年分)'!$A$36</c15:sqref>
                        </c15:formulaRef>
                      </c:ext>
                    </c:extLst>
                    <c:strCache>
                      <c:ptCount val="1"/>
                      <c:pt idx="0">
                        <c:v>液化石油ガス_LPG__使用量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(2年分)'!$B$36:$M$36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(2年分)'!$A$38</c15:sqref>
                        </c15:formulaRef>
                      </c:ext>
                    </c:extLst>
                    <c:strCache>
                      <c:ptCount val="1"/>
                      <c:pt idx="0">
                        <c:v>石油系炭化水素ガス_使用量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(2年分)'!$B$38:$M$38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(2年分)'!$A$40</c15:sqref>
                        </c15:formulaRef>
                      </c:ext>
                    </c:extLst>
                    <c:strCache>
                      <c:ptCount val="1"/>
                      <c:pt idx="0">
                        <c:v>液化天然ガス_LNG__使用量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(2年分)'!$B$40:$M$40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(2年分)'!$A$42</c15:sqref>
                        </c15:formulaRef>
                      </c:ext>
                    </c:extLst>
                    <c:strCache>
                      <c:ptCount val="1"/>
                      <c:pt idx="0">
                        <c:v>天然ガス_LNG除く__使用量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(2年分)'!$B$42:$M$42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(2年分)'!$A$44</c15:sqref>
                        </c15:formulaRef>
                      </c:ext>
                    </c:extLst>
                    <c:strCache>
                      <c:ptCount val="1"/>
                      <c:pt idx="0">
                        <c:v>コークス炉ガス_使用量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(2年分)'!$B$44:$M$44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(2年分)'!$A$46</c15:sqref>
                        </c15:formulaRef>
                      </c:ext>
                    </c:extLst>
                    <c:strCache>
                      <c:ptCount val="1"/>
                      <c:pt idx="0">
                        <c:v>高炉ガス_使用量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(2年分)'!$B$46:$M$46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(2年分)'!$A$48</c15:sqref>
                        </c15:formulaRef>
                      </c:ext>
                    </c:extLst>
                    <c:strCache>
                      <c:ptCount val="1"/>
                      <c:pt idx="0">
                        <c:v>転炉ガス_使用量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(2年分)'!$B$48:$M$48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(2年分)'!$A$50</c15:sqref>
                        </c15:formulaRef>
                      </c:ext>
                    </c:extLst>
                    <c:strCache>
                      <c:ptCount val="1"/>
                      <c:pt idx="0">
                        <c:v>都市ガス_使用量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  <a:lumOff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(2年分)'!$B$50:$M$50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59340736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-638165712"/>
        <c:crosses val="autoZero"/>
        <c:auto val="0"/>
        <c:lblAlgn val="ctr"/>
        <c:lblOffset val="100"/>
        <c:noMultiLvlLbl val="1"/>
      </c:catAx>
      <c:valAx>
        <c:axId val="-6381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 t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-8593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ja-JP" sz="2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2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CO2総排出量</a:t>
            </a:r>
          </a:p>
        </c:rich>
      </c:tx>
      <c:overlay val="0"/>
      <c:spPr>
        <a:solidFill>
          <a:srgbClr val="B1E63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altLang="ja-JP" sz="2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'グラフ出力用 (2年分)'!$A$55</c:f>
              <c:strCache>
                <c:ptCount val="1"/>
                <c:pt idx="0">
                  <c:v>電気_CO2排出量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(2年分)'!$B$55:$M$55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3"/>
          <c:tx>
            <c:strRef>
              <c:f>'グラフ出力用 (2年分)'!$A$57</c:f>
              <c:strCache>
                <c:ptCount val="1"/>
                <c:pt idx="0">
                  <c:v>原料炭_CO2排出量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(2年分)'!$B$57:$M$57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5"/>
          <c:tx>
            <c:strRef>
              <c:f>'グラフ出力用 (2年分)'!$A$59</c:f>
              <c:strCache>
                <c:ptCount val="1"/>
                <c:pt idx="0">
                  <c:v>一般炭_CO2排出量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(2年分)'!$B$59:$M$59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7"/>
          <c:tx>
            <c:strRef>
              <c:f>'グラフ出力用 (2年分)'!$A$61</c:f>
              <c:strCache>
                <c:ptCount val="1"/>
                <c:pt idx="0">
                  <c:v>無煙炭_CO2排出量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(2年分)'!$B$61:$M$61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0"/>
          <c:order val="9"/>
          <c:tx>
            <c:strRef>
              <c:f>'グラフ出力用 (2年分)'!$A$63</c:f>
              <c:strCache>
                <c:ptCount val="1"/>
                <c:pt idx="0">
                  <c:v>コークス_CO2排出量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(2年分)'!$B$63:$M$63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11"/>
          <c:tx>
            <c:strRef>
              <c:f>'グラフ出力用 (2年分)'!$A$65</c:f>
              <c:strCache>
                <c:ptCount val="1"/>
                <c:pt idx="0">
                  <c:v>石油コークス_CO2排出量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(2年分)'!$B$65:$M$65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13"/>
          <c:tx>
            <c:strRef>
              <c:f>'グラフ出力用 (2年分)'!$A$67</c:f>
              <c:strCache>
                <c:ptCount val="1"/>
                <c:pt idx="0">
                  <c:v>コールタール_CO2排出量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(2年分)'!$B$67:$M$67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15"/>
          <c:tx>
            <c:strRef>
              <c:f>'グラフ出力用 (2年分)'!$A$69</c:f>
              <c:strCache>
                <c:ptCount val="1"/>
                <c:pt idx="0">
                  <c:v>石油アスファルト_CO2排出量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(2年分)'!$B$69:$M$69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7"/>
          <c:tx>
            <c:strRef>
              <c:f>'グラフ出力用 (2年分)'!$A$71</c:f>
              <c:strCache>
                <c:ptCount val="1"/>
                <c:pt idx="0">
                  <c:v>コンデンセート_NGL__CO2排出量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(2年分)'!$B$71:$M$71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6"/>
          <c:order val="19"/>
          <c:tx>
            <c:strRef>
              <c:f>'グラフ出力用 (2年分)'!$A$73</c:f>
              <c:strCache>
                <c:ptCount val="1"/>
                <c:pt idx="0">
                  <c:v>原油_NGL除く__CO2排出量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(2年分)'!$B$73:$M$73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'グラフ出力用 (2年分)'!$A$75</c:f>
              <c:strCache>
                <c:ptCount val="1"/>
                <c:pt idx="0">
                  <c:v>ガソリン_CO2排出量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(2年分)'!$B$75:$M$75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'グラフ出力用 (2年分)'!$A$77</c:f>
              <c:strCache>
                <c:ptCount val="1"/>
                <c:pt idx="0">
                  <c:v>ナフサ_CO2排出量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(2年分)'!$B$77:$M$77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'グラフ出力用 (2年分)'!$A$79</c:f>
              <c:strCache>
                <c:ptCount val="1"/>
                <c:pt idx="0">
                  <c:v>ジェット燃料油_CO2排出量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(2年分)'!$B$79:$M$79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'グラフ出力用 (2年分)'!$A$81</c:f>
              <c:strCache>
                <c:ptCount val="1"/>
                <c:pt idx="0">
                  <c:v>灯油_CO2排出量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(2年分)'!$B$81:$M$81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'グラフ出力用 (2年分)'!$A$83</c:f>
              <c:strCache>
                <c:ptCount val="1"/>
                <c:pt idx="0">
                  <c:v>軽油_CO2排出量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(2年分)'!$B$83:$M$83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'グラフ出力用 (2年分)'!$A$85</c:f>
              <c:strCache>
                <c:ptCount val="1"/>
                <c:pt idx="0">
                  <c:v>A重油_CO2排出量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(2年分)'!$B$85:$M$85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'グラフ出力用 (2年分)'!$A$87</c:f>
              <c:strCache>
                <c:ptCount val="1"/>
                <c:pt idx="0">
                  <c:v>B・C重油_CO2排出量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(2年分)'!$B$87:$M$87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'グラフ出力用 (2年分)'!$A$89</c:f>
              <c:strCache>
                <c:ptCount val="1"/>
                <c:pt idx="0">
                  <c:v>液化石油ガス_LPG__CO2排出量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(2年分)'!$B$89:$M$89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'グラフ出力用 (2年分)'!$A$91</c:f>
              <c:strCache>
                <c:ptCount val="1"/>
                <c:pt idx="0">
                  <c:v>石油系炭化水素ガス_CO2排出量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(2年分)'!$B$91:$M$91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'グラフ出力用 (2年分)'!$A$93</c:f>
              <c:strCache>
                <c:ptCount val="1"/>
                <c:pt idx="0">
                  <c:v>液化天然ガス_LNG__CO2排出量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(2年分)'!$B$93:$M$93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'グラフ出力用 (2年分)'!$A$95</c:f>
              <c:strCache>
                <c:ptCount val="1"/>
                <c:pt idx="0">
                  <c:v>天然ガス_LNG除く__CO2排出量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(2年分)'!$B$95:$M$95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3"/>
          <c:order val="43"/>
          <c:tx>
            <c:strRef>
              <c:f>'グラフ出力用 (2年分)'!$A$97</c:f>
              <c:strCache>
                <c:ptCount val="1"/>
                <c:pt idx="0">
                  <c:v>コークス炉ガス_CO2排出量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(2年分)'!$B$97:$M$97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'グラフ出力用 (2年分)'!$A$99</c:f>
              <c:strCache>
                <c:ptCount val="1"/>
                <c:pt idx="0">
                  <c:v>高炉ガス_CO2排出量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(2年分)'!$B$99:$M$99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'グラフ出力用 (2年分)'!$A$101</c:f>
              <c:strCache>
                <c:ptCount val="1"/>
                <c:pt idx="0">
                  <c:v>転炉ガス_CO2排出量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(2年分)'!$B$101:$M$101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'グラフ出力用 (2年分)'!$A$103</c:f>
              <c:strCache>
                <c:ptCount val="1"/>
                <c:pt idx="0">
                  <c:v>都市ガス_CO2排出量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(2年分)'!$B$53:$M$53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(2年分)'!$B$103:$M$103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638173328"/>
        <c:axId val="-63816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'グラフ出力用 (2年分)'!$A$54</c15:sqref>
                        </c15:formulaRef>
                      </c:ext>
                    </c:extLst>
                    <c:strCache>
                      <c:ptCount val="1"/>
                      <c:pt idx="0">
                        <c:v>電気_使用量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'グラフ出力用 (2年分)'!$B$54:$M$54</c15:sqref>
                        </c15:formulaRef>
                      </c:ext>
                    </c:extLst>
                    <c:numCache>
                      <c:formatCode>#,##0" kWh"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(2年分)'!$A$56</c15:sqref>
                        </c15:formulaRef>
                      </c:ext>
                    </c:extLst>
                    <c:strCache>
                      <c:ptCount val="1"/>
                      <c:pt idx="0">
                        <c:v>原料炭_使用量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(2年分)'!$B$56:$M$56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(2年分)'!$A$58</c15:sqref>
                        </c15:formulaRef>
                      </c:ext>
                    </c:extLst>
                    <c:strCache>
                      <c:ptCount val="1"/>
                      <c:pt idx="0">
                        <c:v>一般炭_使用量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(2年分)'!$B$58:$M$58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(2年分)'!$A$60</c15:sqref>
                        </c15:formulaRef>
                      </c:ext>
                    </c:extLst>
                    <c:strCache>
                      <c:ptCount val="1"/>
                      <c:pt idx="0">
                        <c:v>無煙炭_使用量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(2年分)'!$B$60:$M$60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(2年分)'!$A$62</c15:sqref>
                        </c15:formulaRef>
                      </c:ext>
                    </c:extLst>
                    <c:strCache>
                      <c:ptCount val="1"/>
                      <c:pt idx="0">
                        <c:v>コークス_使用量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(2年分)'!$B$62:$M$62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(2年分)'!$A$64</c15:sqref>
                        </c15:formulaRef>
                      </c:ext>
                    </c:extLst>
                    <c:strCache>
                      <c:ptCount val="1"/>
                      <c:pt idx="0">
                        <c:v>石油コークス_使用量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(2年分)'!$B$64:$M$64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(2年分)'!$A$66</c15:sqref>
                        </c15:formulaRef>
                      </c:ext>
                    </c:extLst>
                    <c:strCache>
                      <c:ptCount val="1"/>
                      <c:pt idx="0">
                        <c:v>コールタール_使用量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(2年分)'!$B$66:$M$66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(2年分)'!$A$68</c15:sqref>
                        </c15:formulaRef>
                      </c:ext>
                    </c:extLst>
                    <c:strCache>
                      <c:ptCount val="1"/>
                      <c:pt idx="0">
                        <c:v>石油アスファルト_使用量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(2年分)'!$B$68:$M$68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(2年分)'!$A$70</c15:sqref>
                        </c15:formulaRef>
                      </c:ext>
                    </c:extLst>
                    <c:strCache>
                      <c:ptCount val="1"/>
                      <c:pt idx="0">
                        <c:v>コンデンセート_NGL__使用量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(2年分)'!$B$70:$M$70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(2年分)'!$A$72</c15:sqref>
                        </c15:formulaRef>
                      </c:ext>
                    </c:extLst>
                    <c:strCache>
                      <c:ptCount val="1"/>
                      <c:pt idx="0">
                        <c:v>原油_NGL除く__使用量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(2年分)'!$B$72:$M$72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(2年分)'!$A$74</c15:sqref>
                        </c15:formulaRef>
                      </c:ext>
                    </c:extLst>
                    <c:strCache>
                      <c:ptCount val="1"/>
                      <c:pt idx="0">
                        <c:v>ガソリン_使用量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(2年分)'!$B$74:$M$74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(2年分)'!$A$76</c15:sqref>
                        </c15:formulaRef>
                      </c:ext>
                    </c:extLst>
                    <c:strCache>
                      <c:ptCount val="1"/>
                      <c:pt idx="0">
                        <c:v>ナフサ_使用量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(2年分)'!$B$76:$M$76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(2年分)'!$A$78</c15:sqref>
                        </c15:formulaRef>
                      </c:ext>
                    </c:extLst>
                    <c:strCache>
                      <c:ptCount val="1"/>
                      <c:pt idx="0">
                        <c:v>ジェット燃料油_使用量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(2年分)'!$B$78:$M$78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(2年分)'!$A$80</c15:sqref>
                        </c15:formulaRef>
                      </c:ext>
                    </c:extLst>
                    <c:strCache>
                      <c:ptCount val="1"/>
                      <c:pt idx="0">
                        <c:v>灯油_使用量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(2年分)'!$B$80:$M$80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(2年分)'!$A$82</c15:sqref>
                        </c15:formulaRef>
                      </c:ext>
                    </c:extLst>
                    <c:strCache>
                      <c:ptCount val="1"/>
                      <c:pt idx="0">
                        <c:v>軽油_使用量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(2年分)'!$B$82:$M$82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(2年分)'!$A$84</c15:sqref>
                        </c15:formulaRef>
                      </c:ext>
                    </c:extLst>
                    <c:strCache>
                      <c:ptCount val="1"/>
                      <c:pt idx="0">
                        <c:v>A重油_使用量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(2年分)'!$B$84:$M$84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(2年分)'!$A$86</c15:sqref>
                        </c15:formulaRef>
                      </c:ext>
                    </c:extLst>
                    <c:strCache>
                      <c:ptCount val="1"/>
                      <c:pt idx="0">
                        <c:v>B・C重油_使用量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(2年分)'!$B$86:$M$86</c15:sqref>
                        </c15:formulaRef>
                      </c:ext>
                    </c:extLst>
                    <c:numCache>
                      <c:formatCode>#,##0.0" kl"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(2年分)'!$A$88</c15:sqref>
                        </c15:formulaRef>
                      </c:ext>
                    </c:extLst>
                    <c:strCache>
                      <c:ptCount val="1"/>
                      <c:pt idx="0">
                        <c:v>液化石油ガス_LPG__使用量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(2年分)'!$B$88:$M$88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(2年分)'!$A$90</c15:sqref>
                        </c15:formulaRef>
                      </c:ext>
                    </c:extLst>
                    <c:strCache>
                      <c:ptCount val="1"/>
                      <c:pt idx="0">
                        <c:v>石油系炭化水素ガス_使用量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(2年分)'!$B$90:$M$90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(2年分)'!$A$92</c15:sqref>
                        </c15:formulaRef>
                      </c:ext>
                    </c:extLst>
                    <c:strCache>
                      <c:ptCount val="1"/>
                      <c:pt idx="0">
                        <c:v>液化天然ガス_LNG__使用量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(2年分)'!$B$92:$M$92</c15:sqref>
                        </c15:formulaRef>
                      </c:ext>
                    </c:extLst>
                    <c:numCache>
                      <c:formatCode>#,##0.0" t"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(2年分)'!$A$94</c15:sqref>
                        </c15:formulaRef>
                      </c:ext>
                    </c:extLst>
                    <c:strCache>
                      <c:ptCount val="1"/>
                      <c:pt idx="0">
                        <c:v>天然ガス_LNG除く__使用量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(2年分)'!$B$94:$M$94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(2年分)'!$A$96</c15:sqref>
                        </c15:formulaRef>
                      </c:ext>
                    </c:extLst>
                    <c:strCache>
                      <c:ptCount val="1"/>
                      <c:pt idx="0">
                        <c:v>コークス炉ガス_使用量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(2年分)'!$B$96:$M$96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(2年分)'!$A$98</c15:sqref>
                        </c15:formulaRef>
                      </c:ext>
                    </c:extLst>
                    <c:strCache>
                      <c:ptCount val="1"/>
                      <c:pt idx="0">
                        <c:v>高炉ガス_使用量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(2年分)'!$B$98:$M$98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(2年分)'!$A$100</c15:sqref>
                        </c15:formulaRef>
                      </c:ext>
                    </c:extLst>
                    <c:strCache>
                      <c:ptCount val="1"/>
                      <c:pt idx="0">
                        <c:v>転炉ガス_使用量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(2年分)'!$B$100:$M$100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(2年分)'!$A$102</c15:sqref>
                        </c15:formulaRef>
                      </c:ext>
                    </c:extLst>
                    <c:strCache>
                      <c:ptCount val="1"/>
                      <c:pt idx="0">
                        <c:v>都市ガス_使用量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  <a:lumOff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(2年分)'!$B$53:$M$53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(2年分)'!$B$102:$M$102</c15:sqref>
                        </c15:formulaRef>
                      </c:ext>
                    </c:extLst>
                    <c:numCache>
                      <c:formatCode>#,##0.0" Ｎ㎥"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638173328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-638164080"/>
        <c:crosses val="autoZero"/>
        <c:auto val="0"/>
        <c:lblAlgn val="ctr"/>
        <c:lblOffset val="100"/>
        <c:noMultiLvlLbl val="1"/>
      </c:catAx>
      <c:valAx>
        <c:axId val="-6381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 t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-6381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'グラフ（個別）'!$B$6</c:f>
              <c:strCache>
                <c:ptCount val="1"/>
                <c:pt idx="0">
                  <c:v>高炉ガス_使用量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[0]!個別1</c:f>
              <c:numCache>
                <c:formatCode>#,##0.0" Ｎ㎥"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8167888"/>
        <c:axId val="-638162448"/>
        <c:extLst/>
      </c:lineChart>
      <c:dateAx>
        <c:axId val="-638167888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2448"/>
        <c:crosses val="autoZero"/>
        <c:auto val="1"/>
        <c:lblOffset val="100"/>
        <c:baseTimeUnit val="months"/>
      </c:dateAx>
      <c:valAx>
        <c:axId val="-63816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 Ｎ㎥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'グラフ（個別）'!$G$23</c:f>
              <c:strCache>
                <c:ptCount val="1"/>
                <c:pt idx="0">
                  <c:v>電気_使用量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[0]!個別4</c:f>
              <c:numCache>
                <c:formatCode>#,##0" kWh"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8166256"/>
        <c:axId val="-638161904"/>
        <c:extLst/>
      </c:lineChart>
      <c:dateAx>
        <c:axId val="-638166256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1904"/>
        <c:crosses val="autoZero"/>
        <c:auto val="1"/>
        <c:lblOffset val="100"/>
        <c:baseTimeUnit val="months"/>
      </c:dateAx>
      <c:valAx>
        <c:axId val="-63816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'グラフ（個別）'!$G$6</c:f>
              <c:strCache>
                <c:ptCount val="1"/>
                <c:pt idx="0">
                  <c:v>無煙炭_使用量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[0]!個別3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8160272"/>
        <c:axId val="-638168432"/>
        <c:extLst/>
      </c:lineChart>
      <c:dateAx>
        <c:axId val="-638160272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8432"/>
        <c:crosses val="autoZero"/>
        <c:auto val="1"/>
        <c:lblOffset val="100"/>
        <c:baseTimeUnit val="months"/>
      </c:dateAx>
      <c:valAx>
        <c:axId val="-6381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 t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6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'グラフ（個別）'!$B$23</c:f>
              <c:strCache>
                <c:ptCount val="1"/>
                <c:pt idx="0">
                  <c:v>石油アスファルト_CO2排出量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'グラフ出力用 (2年分)'!$B$1:$M$1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[0]!個別2</c:f>
              <c:numCache>
                <c:formatCode>#,##0.0" 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8172784"/>
        <c:axId val="-638158640"/>
        <c:extLst/>
      </c:lineChart>
      <c:dateAx>
        <c:axId val="-638172784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58640"/>
        <c:crosses val="autoZero"/>
        <c:auto val="1"/>
        <c:lblOffset val="100"/>
        <c:baseTimeUnit val="months"/>
      </c:dateAx>
      <c:valAx>
        <c:axId val="-6381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 t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3817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165360</xdr:colOff>
      <xdr:row>57</xdr:row>
      <xdr:rowOff>251113</xdr:rowOff>
    </xdr:from>
    <xdr:to>
      <xdr:col>15</xdr:col>
      <xdr:colOff>1149494</xdr:colOff>
      <xdr:row>60</xdr:row>
      <xdr:rowOff>10100</xdr:rowOff>
    </xdr:to>
    <xdr:grpSp>
      <xdr:nvGrpSpPr>
        <xdr:cNvPr id="12" name="グループ化 11"/>
        <xdr:cNvGrpSpPr/>
      </xdr:nvGrpSpPr>
      <xdr:grpSpPr>
        <a:xfrm>
          <a:off x="17812587" y="37831568"/>
          <a:ext cx="984134" cy="711487"/>
          <a:chOff x="17168579" y="9360478"/>
          <a:chExt cx="1110763" cy="694961"/>
        </a:xfrm>
      </xdr:grpSpPr>
      <xdr:sp macro="" textlink="">
        <xdr:nvSpPr>
          <xdr:cNvPr id="9" name="テキスト ボックス 8"/>
          <xdr:cNvSpPr txBox="1"/>
        </xdr:nvSpPr>
        <xdr:spPr>
          <a:xfrm>
            <a:off x="17168579" y="9412432"/>
            <a:ext cx="1015599" cy="643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こちらを入力</a:t>
            </a:r>
            <a:endParaRPr kumimoji="1" lang="en-US" altLang="ja-JP" sz="1100"/>
          </a:p>
          <a:p>
            <a:r>
              <a:rPr kumimoji="1" lang="ja-JP" altLang="en-US" sz="1100"/>
              <a:t>してください！</a:t>
            </a:r>
          </a:p>
        </xdr:txBody>
      </xdr:sp>
      <xdr:sp macro="" textlink="">
        <xdr:nvSpPr>
          <xdr:cNvPr id="11" name="角丸四角形吹き出し 10"/>
          <xdr:cNvSpPr/>
        </xdr:nvSpPr>
        <xdr:spPr>
          <a:xfrm>
            <a:off x="17196956" y="9360478"/>
            <a:ext cx="1082386" cy="545523"/>
          </a:xfrm>
          <a:prstGeom prst="wedgeRoundRectCallout">
            <a:avLst>
              <a:gd name="adj1" fmla="val -67233"/>
              <a:gd name="adj2" fmla="val -2300"/>
              <a:gd name="adj3" fmla="val 16667"/>
            </a:avLst>
          </a:prstGeom>
          <a:no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121228</xdr:colOff>
      <xdr:row>56</xdr:row>
      <xdr:rowOff>146905</xdr:rowOff>
    </xdr:from>
    <xdr:to>
      <xdr:col>11</xdr:col>
      <xdr:colOff>1027745</xdr:colOff>
      <xdr:row>61</xdr:row>
      <xdr:rowOff>79310</xdr:rowOff>
    </xdr:to>
    <xdr:pic>
      <xdr:nvPicPr>
        <xdr:cNvPr id="14" name="図 13">
          <a:extLst>
            <a:ext uri="{FF2B5EF4-FFF2-40B4-BE49-F238E27FC236}">
              <a16:creationId xmlns="" xmlns:a16="http://schemas.microsoft.com/office/drawing/2014/main" id="{FE7FA8FF-7C66-4A83-8F1F-1F599000C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91" t="5024" r="12410"/>
        <a:stretch/>
      </xdr:blipFill>
      <xdr:spPr>
        <a:xfrm>
          <a:off x="13023273" y="13862905"/>
          <a:ext cx="906517" cy="1577633"/>
        </a:xfrm>
        <a:prstGeom prst="rect">
          <a:avLst/>
        </a:prstGeom>
      </xdr:spPr>
    </xdr:pic>
    <xdr:clientData/>
  </xdr:twoCellAnchor>
  <xdr:twoCellAnchor editAs="oneCell">
    <xdr:from>
      <xdr:col>5</xdr:col>
      <xdr:colOff>831273</xdr:colOff>
      <xdr:row>0</xdr:row>
      <xdr:rowOff>0</xdr:rowOff>
    </xdr:from>
    <xdr:to>
      <xdr:col>11</xdr:col>
      <xdr:colOff>762000</xdr:colOff>
      <xdr:row>3</xdr:row>
      <xdr:rowOff>190500</xdr:rowOff>
    </xdr:to>
    <xdr:pic>
      <xdr:nvPicPr>
        <xdr:cNvPr id="19" name="図 18" descr="\\TOMZCDRIVE01\data$\環境衛生部環境保全課\①事務島\⑳カーボンニュートラルの実現に向けて\★ゼロカーボン北海道関係\220228　ゼロカーボン胆振\苫小牧版\キャンバで作成\とまエコノート\ロゴ有加工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591" y="0"/>
          <a:ext cx="7100454" cy="1506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121228</xdr:colOff>
      <xdr:row>56</xdr:row>
      <xdr:rowOff>146905</xdr:rowOff>
    </xdr:from>
    <xdr:to>
      <xdr:col>11</xdr:col>
      <xdr:colOff>1027745</xdr:colOff>
      <xdr:row>61</xdr:row>
      <xdr:rowOff>79310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FE7FA8FF-7C66-4A83-8F1F-1F599000C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91" t="5024" r="12410"/>
        <a:stretch/>
      </xdr:blipFill>
      <xdr:spPr>
        <a:xfrm>
          <a:off x="12951403" y="37037230"/>
          <a:ext cx="906517" cy="1551655"/>
        </a:xfrm>
        <a:prstGeom prst="rect">
          <a:avLst/>
        </a:prstGeom>
      </xdr:spPr>
    </xdr:pic>
    <xdr:clientData/>
  </xdr:twoCellAnchor>
  <xdr:twoCellAnchor editAs="oneCell">
    <xdr:from>
      <xdr:col>5</xdr:col>
      <xdr:colOff>831273</xdr:colOff>
      <xdr:row>0</xdr:row>
      <xdr:rowOff>0</xdr:rowOff>
    </xdr:from>
    <xdr:to>
      <xdr:col>11</xdr:col>
      <xdr:colOff>762000</xdr:colOff>
      <xdr:row>3</xdr:row>
      <xdr:rowOff>190500</xdr:rowOff>
    </xdr:to>
    <xdr:pic>
      <xdr:nvPicPr>
        <xdr:cNvPr id="6" name="図 5" descr="\\TOMZCDRIVE01\data$\環境衛生部環境保全課\①事務島\⑳カーボンニュートラルの実現に向けて\★ゼロカーボン北海道関係\220228　ゼロカーボン胆振\苫小牧版\キャンバで作成\とまエコノート\ロゴ有加工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7698" y="0"/>
          <a:ext cx="7074477" cy="1495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55</xdr:row>
      <xdr:rowOff>13609</xdr:rowOff>
    </xdr:from>
    <xdr:to>
      <xdr:col>23</xdr:col>
      <xdr:colOff>1306285</xdr:colOff>
      <xdr:row>99</xdr:row>
      <xdr:rowOff>90503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8" t="2361" r="4139" b="2540"/>
        <a:stretch/>
      </xdr:blipFill>
      <xdr:spPr bwMode="auto">
        <a:xfrm>
          <a:off x="68035" y="13035645"/>
          <a:ext cx="17389929" cy="965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3</xdr:row>
      <xdr:rowOff>40822</xdr:rowOff>
    </xdr:from>
    <xdr:to>
      <xdr:col>23</xdr:col>
      <xdr:colOff>1333500</xdr:colOff>
      <xdr:row>47</xdr:row>
      <xdr:rowOff>155494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8" t="2361" r="4139" b="2540"/>
        <a:stretch/>
      </xdr:blipFill>
      <xdr:spPr bwMode="auto">
        <a:xfrm>
          <a:off x="27215" y="1469572"/>
          <a:ext cx="17457964" cy="969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231321</xdr:colOff>
      <xdr:row>8</xdr:row>
      <xdr:rowOff>191065</xdr:rowOff>
    </xdr:from>
    <xdr:to>
      <xdr:col>22</xdr:col>
      <xdr:colOff>27214</xdr:colOff>
      <xdr:row>41</xdr:row>
      <xdr:rowOff>136070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267038</xdr:colOff>
      <xdr:row>60</xdr:row>
      <xdr:rowOff>132670</xdr:rowOff>
    </xdr:from>
    <xdr:to>
      <xdr:col>21</xdr:col>
      <xdr:colOff>367391</xdr:colOff>
      <xdr:row>93</xdr:row>
      <xdr:rowOff>54428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3023</xdr:colOff>
      <xdr:row>7</xdr:row>
      <xdr:rowOff>2721</xdr:rowOff>
    </xdr:from>
    <xdr:to>
      <xdr:col>5</xdr:col>
      <xdr:colOff>610285</xdr:colOff>
      <xdr:row>18</xdr:row>
      <xdr:rowOff>127864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14</xdr:col>
      <xdr:colOff>188464</xdr:colOff>
      <xdr:row>35</xdr:row>
      <xdr:rowOff>125143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14</xdr:col>
      <xdr:colOff>194513</xdr:colOff>
      <xdr:row>18</xdr:row>
      <xdr:rowOff>125143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5</xdr:col>
      <xdr:colOff>607262</xdr:colOff>
      <xdr:row>35</xdr:row>
      <xdr:rowOff>125143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34907;&#29983;&#37096;&#29872;&#22659;&#20445;&#20840;&#35506;/&#9312;&#20107;&#21209;&#23798;/&#9331;&#12459;&#12540;&#12508;&#12531;&#12491;&#12517;&#12540;&#12488;&#12521;&#12523;&#12398;&#23455;&#29694;&#12395;&#21521;&#12369;&#12390;/&#9733;&#12476;&#12525;&#12459;&#12540;&#12508;&#12531;&#21271;&#28023;&#36947;&#38306;&#20418;/220228&#12288;&#12476;&#12525;&#12459;&#12540;&#12508;&#12531;&#32966;&#25391;/&#33515;&#23567;&#29287;&#29256;/5-&#12392;&#12414;&#12456;&#12467;&#12494;&#12540;&#12488;&#65288;&#20107;&#21209;&#25152;&#29992;&#65289;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入力表【基準年度】"/>
      <sheetName val="グラフ（全体）"/>
      <sheetName val="グラフ（個別）"/>
      <sheetName val="グラフ出力用 "/>
      <sheetName val="ドロップダウンリスト"/>
      <sheetName val="5-とまエコノート（事務所用）copy"/>
    </sheetNames>
    <sheetDataSet>
      <sheetData sheetId="0">
        <row r="1">
          <cell r="O1">
            <v>0</v>
          </cell>
        </row>
      </sheetData>
      <sheetData sheetId="1"/>
      <sheetData sheetId="2"/>
      <sheetData sheetId="3"/>
      <sheetData sheetId="4">
        <row r="1">
          <cell r="B1">
            <v>44562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R84"/>
  <sheetViews>
    <sheetView tabSelected="1" view="pageBreakPreview" zoomScale="55" zoomScaleNormal="55" zoomScaleSheetLayoutView="55" workbookViewId="0">
      <selection activeCell="C60" sqref="C60"/>
    </sheetView>
  </sheetViews>
  <sheetFormatPr defaultRowHeight="17.25" customHeight="1" x14ac:dyDescent="0.15"/>
  <cols>
    <col min="1" max="1" width="13.625" style="60" customWidth="1"/>
    <col min="2" max="2" width="14.125" style="4" customWidth="1"/>
    <col min="3" max="16" width="15.625" style="4" customWidth="1"/>
    <col min="17" max="16384" width="9" style="4"/>
  </cols>
  <sheetData>
    <row r="1" spans="1:18" ht="48" customHeight="1" x14ac:dyDescent="0.15">
      <c r="A1" s="30"/>
      <c r="B1" s="30"/>
      <c r="C1" s="30"/>
      <c r="D1" s="30"/>
      <c r="E1" s="123"/>
      <c r="F1" s="123"/>
      <c r="G1" s="123"/>
      <c r="H1" s="123"/>
      <c r="I1" s="123"/>
      <c r="J1" s="31"/>
      <c r="K1" s="30"/>
      <c r="L1" s="30"/>
      <c r="M1" s="30"/>
      <c r="N1" s="30"/>
      <c r="O1" s="30"/>
      <c r="P1" s="30"/>
    </row>
    <row r="2" spans="1:18" ht="37.5" customHeight="1" x14ac:dyDescent="0.15">
      <c r="A2" s="30"/>
      <c r="B2" s="30"/>
      <c r="C2" s="30"/>
      <c r="D2" s="30"/>
      <c r="E2" s="30"/>
      <c r="F2" s="31"/>
      <c r="G2" s="32"/>
      <c r="H2" s="33"/>
      <c r="I2" s="34"/>
      <c r="J2" s="35"/>
      <c r="K2" s="30"/>
      <c r="L2" s="30"/>
      <c r="M2" s="30"/>
      <c r="N2" s="32" t="s">
        <v>19</v>
      </c>
      <c r="O2" s="33"/>
      <c r="P2" s="34" t="s">
        <v>20</v>
      </c>
    </row>
    <row r="3" spans="1:18" ht="17.2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8" ht="24" customHeight="1" thickBot="1" x14ac:dyDescent="0.2">
      <c r="A4" s="119" t="s">
        <v>3</v>
      </c>
      <c r="B4" s="119"/>
    </row>
    <row r="5" spans="1:18" ht="24" customHeight="1" thickBot="1" x14ac:dyDescent="0.2">
      <c r="A5" s="120"/>
      <c r="B5" s="120"/>
      <c r="C5" s="42">
        <v>44562</v>
      </c>
      <c r="D5" s="38">
        <f>EDATE(C5,1)</f>
        <v>44593</v>
      </c>
      <c r="E5" s="38">
        <f t="shared" ref="E5:N5" si="0">EDATE(D5,1)</f>
        <v>44621</v>
      </c>
      <c r="F5" s="38">
        <f t="shared" si="0"/>
        <v>44652</v>
      </c>
      <c r="G5" s="38">
        <f t="shared" si="0"/>
        <v>44682</v>
      </c>
      <c r="H5" s="38">
        <f t="shared" si="0"/>
        <v>44713</v>
      </c>
      <c r="I5" s="38">
        <f t="shared" si="0"/>
        <v>44743</v>
      </c>
      <c r="J5" s="38">
        <f t="shared" si="0"/>
        <v>44774</v>
      </c>
      <c r="K5" s="38">
        <f t="shared" si="0"/>
        <v>44805</v>
      </c>
      <c r="L5" s="38">
        <f t="shared" si="0"/>
        <v>44835</v>
      </c>
      <c r="M5" s="38">
        <f t="shared" si="0"/>
        <v>44866</v>
      </c>
      <c r="N5" s="38">
        <f t="shared" si="0"/>
        <v>44896</v>
      </c>
      <c r="O5" s="39" t="s">
        <v>2</v>
      </c>
      <c r="P5" s="22" t="s">
        <v>24</v>
      </c>
      <c r="R5" s="8"/>
    </row>
    <row r="6" spans="1:18" ht="54" customHeight="1" thickBot="1" x14ac:dyDescent="0.2">
      <c r="A6" s="57" t="s">
        <v>61</v>
      </c>
      <c r="B6" s="24" t="s">
        <v>62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69">
        <f t="shared" ref="O6:O7" si="1">SUM(C6:N6)</f>
        <v>0</v>
      </c>
      <c r="P6" s="10" t="e">
        <f>((入力表【基準年度】!O6-入力表!O6)/(入力表【基準年度】!O6))</f>
        <v>#DIV/0!</v>
      </c>
      <c r="R6" s="8"/>
    </row>
    <row r="7" spans="1:18" ht="54" customHeight="1" thickBot="1" x14ac:dyDescent="0.2">
      <c r="A7" s="58"/>
      <c r="B7" s="108" t="s">
        <v>18</v>
      </c>
      <c r="C7" s="97">
        <f>C6*$C$60</f>
        <v>0</v>
      </c>
      <c r="D7" s="97">
        <f t="shared" ref="D7:N7" si="2">D6*$C$60</f>
        <v>0</v>
      </c>
      <c r="E7" s="97">
        <f t="shared" si="2"/>
        <v>0</v>
      </c>
      <c r="F7" s="97">
        <f t="shared" si="2"/>
        <v>0</v>
      </c>
      <c r="G7" s="97">
        <f t="shared" si="2"/>
        <v>0</v>
      </c>
      <c r="H7" s="97">
        <f t="shared" si="2"/>
        <v>0</v>
      </c>
      <c r="I7" s="97">
        <f t="shared" si="2"/>
        <v>0</v>
      </c>
      <c r="J7" s="97">
        <f t="shared" si="2"/>
        <v>0</v>
      </c>
      <c r="K7" s="97">
        <f t="shared" si="2"/>
        <v>0</v>
      </c>
      <c r="L7" s="97">
        <f t="shared" si="2"/>
        <v>0</v>
      </c>
      <c r="M7" s="98">
        <f t="shared" si="2"/>
        <v>0</v>
      </c>
      <c r="N7" s="97">
        <f t="shared" si="2"/>
        <v>0</v>
      </c>
      <c r="O7" s="99">
        <f t="shared" si="1"/>
        <v>0</v>
      </c>
      <c r="P7" s="10" t="e">
        <f>((入力表【基準年度】!O7-入力表!O7)/(入力表【基準年度】!O7))</f>
        <v>#DIV/0!</v>
      </c>
      <c r="R7" s="8"/>
    </row>
    <row r="8" spans="1:18" ht="54" customHeight="1" thickBot="1" x14ac:dyDescent="0.2">
      <c r="A8" s="73" t="s">
        <v>36</v>
      </c>
      <c r="B8" s="25" t="s">
        <v>51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63">
        <f t="shared" ref="O8:O56" si="3">SUM(C8:N8)</f>
        <v>0</v>
      </c>
      <c r="P8" s="10" t="e">
        <f>((入力表【基準年度】!O8-入力表!O8)/(入力表【基準年度】!O8))</f>
        <v>#DIV/0!</v>
      </c>
      <c r="R8" s="8"/>
    </row>
    <row r="9" spans="1:18" ht="54" customHeight="1" thickBot="1" x14ac:dyDescent="0.2">
      <c r="A9" s="58"/>
      <c r="B9" s="108" t="s">
        <v>18</v>
      </c>
      <c r="C9" s="100">
        <f t="shared" ref="C9:N9" si="4">C8*$C$60</f>
        <v>0</v>
      </c>
      <c r="D9" s="100">
        <f t="shared" si="4"/>
        <v>0</v>
      </c>
      <c r="E9" s="100">
        <f t="shared" si="4"/>
        <v>0</v>
      </c>
      <c r="F9" s="100">
        <f t="shared" si="4"/>
        <v>0</v>
      </c>
      <c r="G9" s="100">
        <f t="shared" si="4"/>
        <v>0</v>
      </c>
      <c r="H9" s="100">
        <f t="shared" si="4"/>
        <v>0</v>
      </c>
      <c r="I9" s="100">
        <f t="shared" si="4"/>
        <v>0</v>
      </c>
      <c r="J9" s="100">
        <f t="shared" si="4"/>
        <v>0</v>
      </c>
      <c r="K9" s="100">
        <f t="shared" si="4"/>
        <v>0</v>
      </c>
      <c r="L9" s="100">
        <f t="shared" si="4"/>
        <v>0</v>
      </c>
      <c r="M9" s="100">
        <f t="shared" si="4"/>
        <v>0</v>
      </c>
      <c r="N9" s="100">
        <f t="shared" si="4"/>
        <v>0</v>
      </c>
      <c r="O9" s="99">
        <f t="shared" si="3"/>
        <v>0</v>
      </c>
      <c r="P9" s="10" t="e">
        <f>((入力表【基準年度】!O9-入力表!O9)/(入力表【基準年度】!O9))</f>
        <v>#DIV/0!</v>
      </c>
      <c r="R9" s="8"/>
    </row>
    <row r="10" spans="1:18" ht="54" customHeight="1" thickBot="1" x14ac:dyDescent="0.2">
      <c r="A10" s="19" t="s">
        <v>37</v>
      </c>
      <c r="B10" s="25" t="s">
        <v>51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2">
        <f t="shared" ref="O10:O11" si="5">SUM(C10:N10)</f>
        <v>0</v>
      </c>
      <c r="P10" s="10" t="e">
        <f>((入力表【基準年度】!O10-入力表!O10)/(入力表【基準年度】!O10))</f>
        <v>#DIV/0!</v>
      </c>
      <c r="R10" s="8"/>
    </row>
    <row r="11" spans="1:18" ht="54" customHeight="1" thickBot="1" x14ac:dyDescent="0.2">
      <c r="A11" s="59"/>
      <c r="B11" s="108" t="s">
        <v>18</v>
      </c>
      <c r="C11" s="98">
        <f t="shared" ref="C11:N11" si="6">C10*$C$61</f>
        <v>0</v>
      </c>
      <c r="D11" s="98">
        <f t="shared" si="6"/>
        <v>0</v>
      </c>
      <c r="E11" s="98">
        <f t="shared" si="6"/>
        <v>0</v>
      </c>
      <c r="F11" s="98">
        <f t="shared" si="6"/>
        <v>0</v>
      </c>
      <c r="G11" s="98">
        <f t="shared" si="6"/>
        <v>0</v>
      </c>
      <c r="H11" s="98">
        <f t="shared" si="6"/>
        <v>0</v>
      </c>
      <c r="I11" s="98">
        <f t="shared" si="6"/>
        <v>0</v>
      </c>
      <c r="J11" s="98">
        <f t="shared" si="6"/>
        <v>0</v>
      </c>
      <c r="K11" s="98">
        <f t="shared" si="6"/>
        <v>0</v>
      </c>
      <c r="L11" s="98">
        <f t="shared" si="6"/>
        <v>0</v>
      </c>
      <c r="M11" s="98">
        <f t="shared" si="6"/>
        <v>0</v>
      </c>
      <c r="N11" s="98">
        <f t="shared" si="6"/>
        <v>0</v>
      </c>
      <c r="O11" s="99">
        <f t="shared" si="5"/>
        <v>0</v>
      </c>
      <c r="P11" s="10" t="e">
        <f>((入力表【基準年度】!O11-入力表!O11)/(入力表【基準年度】!O11))</f>
        <v>#DIV/0!</v>
      </c>
      <c r="R11" s="8"/>
    </row>
    <row r="12" spans="1:18" ht="54" customHeight="1" thickBot="1" x14ac:dyDescent="0.2">
      <c r="A12" s="19" t="s">
        <v>85</v>
      </c>
      <c r="B12" s="25" t="s">
        <v>51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62">
        <f t="shared" ref="O12:O15" si="7">SUM(C12:N12)</f>
        <v>0</v>
      </c>
      <c r="P12" s="10" t="e">
        <f>((入力表【基準年度】!O12-入力表!O12)/(入力表【基準年度】!O12))</f>
        <v>#DIV/0!</v>
      </c>
      <c r="R12" s="8"/>
    </row>
    <row r="13" spans="1:18" ht="54" customHeight="1" thickBot="1" x14ac:dyDescent="0.2">
      <c r="A13" s="59"/>
      <c r="B13" s="108" t="s">
        <v>18</v>
      </c>
      <c r="C13" s="98">
        <f t="shared" ref="C13:N13" si="8">C12*$C$74</f>
        <v>0</v>
      </c>
      <c r="D13" s="98">
        <f t="shared" si="8"/>
        <v>0</v>
      </c>
      <c r="E13" s="98">
        <f t="shared" si="8"/>
        <v>0</v>
      </c>
      <c r="F13" s="98">
        <f t="shared" si="8"/>
        <v>0</v>
      </c>
      <c r="G13" s="98">
        <f t="shared" si="8"/>
        <v>0</v>
      </c>
      <c r="H13" s="98">
        <f t="shared" si="8"/>
        <v>0</v>
      </c>
      <c r="I13" s="98">
        <f t="shared" si="8"/>
        <v>0</v>
      </c>
      <c r="J13" s="98">
        <f t="shared" si="8"/>
        <v>0</v>
      </c>
      <c r="K13" s="98">
        <f t="shared" si="8"/>
        <v>0</v>
      </c>
      <c r="L13" s="98">
        <f t="shared" si="8"/>
        <v>0</v>
      </c>
      <c r="M13" s="98">
        <f t="shared" si="8"/>
        <v>0</v>
      </c>
      <c r="N13" s="98">
        <f t="shared" si="8"/>
        <v>0</v>
      </c>
      <c r="O13" s="99">
        <f t="shared" si="7"/>
        <v>0</v>
      </c>
      <c r="P13" s="10" t="e">
        <f>((入力表【基準年度】!O13-入力表!O13)/(入力表【基準年度】!O13))</f>
        <v>#DIV/0!</v>
      </c>
      <c r="R13" s="8"/>
    </row>
    <row r="14" spans="1:18" ht="54" customHeight="1" thickBot="1" x14ac:dyDescent="0.2">
      <c r="A14" s="19" t="s">
        <v>38</v>
      </c>
      <c r="B14" s="25" t="s">
        <v>51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63">
        <f t="shared" si="7"/>
        <v>0</v>
      </c>
      <c r="P14" s="10" t="e">
        <f>((入力表【基準年度】!O14-入力表!O14)/(入力表【基準年度】!O14))</f>
        <v>#DIV/0!</v>
      </c>
    </row>
    <row r="15" spans="1:18" ht="54" customHeight="1" thickBot="1" x14ac:dyDescent="0.2">
      <c r="A15" s="59"/>
      <c r="B15" s="108" t="s">
        <v>18</v>
      </c>
      <c r="C15" s="98">
        <f>C14*$C$75</f>
        <v>0</v>
      </c>
      <c r="D15" s="98">
        <f t="shared" ref="D15:N15" si="9">D14*$C$75</f>
        <v>0</v>
      </c>
      <c r="E15" s="98">
        <f t="shared" si="9"/>
        <v>0</v>
      </c>
      <c r="F15" s="98">
        <f t="shared" si="9"/>
        <v>0</v>
      </c>
      <c r="G15" s="98">
        <f t="shared" si="9"/>
        <v>0</v>
      </c>
      <c r="H15" s="98">
        <f t="shared" si="9"/>
        <v>0</v>
      </c>
      <c r="I15" s="98">
        <f t="shared" si="9"/>
        <v>0</v>
      </c>
      <c r="J15" s="98">
        <f t="shared" si="9"/>
        <v>0</v>
      </c>
      <c r="K15" s="98">
        <f t="shared" si="9"/>
        <v>0</v>
      </c>
      <c r="L15" s="98">
        <f t="shared" si="9"/>
        <v>0</v>
      </c>
      <c r="M15" s="98">
        <f t="shared" si="9"/>
        <v>0</v>
      </c>
      <c r="N15" s="98">
        <f t="shared" si="9"/>
        <v>0</v>
      </c>
      <c r="O15" s="99">
        <f t="shared" si="7"/>
        <v>0</v>
      </c>
      <c r="P15" s="10" t="e">
        <f>((入力表【基準年度】!O15-入力表!O15)/(入力表【基準年度】!O15))</f>
        <v>#DIV/0!</v>
      </c>
    </row>
    <row r="16" spans="1:18" ht="54" customHeight="1" thickBot="1" x14ac:dyDescent="0.2">
      <c r="A16" s="19" t="s">
        <v>59</v>
      </c>
      <c r="B16" s="25" t="s">
        <v>51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63">
        <f t="shared" ref="O16:O19" si="10">SUM(C16:N16)</f>
        <v>0</v>
      </c>
      <c r="P16" s="10" t="e">
        <f>((入力表【基準年度】!O16-入力表!O16)/(入力表【基準年度】!O16))</f>
        <v>#DIV/0!</v>
      </c>
    </row>
    <row r="17" spans="1:18" ht="54" customHeight="1" thickBot="1" x14ac:dyDescent="0.2">
      <c r="A17" s="59"/>
      <c r="B17" s="108" t="s">
        <v>18</v>
      </c>
      <c r="C17" s="98">
        <f>C16*$C$76</f>
        <v>0</v>
      </c>
      <c r="D17" s="98">
        <f t="shared" ref="D17:N17" si="11">D16*$C$76</f>
        <v>0</v>
      </c>
      <c r="E17" s="98">
        <f t="shared" si="11"/>
        <v>0</v>
      </c>
      <c r="F17" s="98">
        <f t="shared" si="11"/>
        <v>0</v>
      </c>
      <c r="G17" s="98">
        <f t="shared" si="11"/>
        <v>0</v>
      </c>
      <c r="H17" s="98">
        <f t="shared" si="11"/>
        <v>0</v>
      </c>
      <c r="I17" s="98">
        <f t="shared" si="11"/>
        <v>0</v>
      </c>
      <c r="J17" s="98">
        <f t="shared" si="11"/>
        <v>0</v>
      </c>
      <c r="K17" s="98">
        <f t="shared" si="11"/>
        <v>0</v>
      </c>
      <c r="L17" s="98">
        <f t="shared" si="11"/>
        <v>0</v>
      </c>
      <c r="M17" s="98">
        <f t="shared" si="11"/>
        <v>0</v>
      </c>
      <c r="N17" s="98">
        <f t="shared" si="11"/>
        <v>0</v>
      </c>
      <c r="O17" s="99">
        <f t="shared" si="10"/>
        <v>0</v>
      </c>
      <c r="P17" s="10" t="e">
        <f>((入力表【基準年度】!O17-入力表!O17)/(入力表【基準年度】!O17))</f>
        <v>#DIV/0!</v>
      </c>
    </row>
    <row r="18" spans="1:18" ht="54" customHeight="1" thickBot="1" x14ac:dyDescent="0.2">
      <c r="A18" s="19" t="s">
        <v>60</v>
      </c>
      <c r="B18" s="25" t="s">
        <v>51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63">
        <f t="shared" si="10"/>
        <v>0</v>
      </c>
      <c r="P18" s="10" t="e">
        <f>((入力表【基準年度】!O18-入力表!O18)/(入力表【基準年度】!O18))</f>
        <v>#DIV/0!</v>
      </c>
    </row>
    <row r="19" spans="1:18" ht="54" customHeight="1" thickBot="1" x14ac:dyDescent="0.2">
      <c r="A19" s="59"/>
      <c r="B19" s="108" t="s">
        <v>18</v>
      </c>
      <c r="C19" s="98">
        <f>C18*$C$77</f>
        <v>0</v>
      </c>
      <c r="D19" s="98">
        <f t="shared" ref="D19:N19" si="12">D18*$C$77</f>
        <v>0</v>
      </c>
      <c r="E19" s="98">
        <f t="shared" si="12"/>
        <v>0</v>
      </c>
      <c r="F19" s="98">
        <f t="shared" si="12"/>
        <v>0</v>
      </c>
      <c r="G19" s="98">
        <f t="shared" si="12"/>
        <v>0</v>
      </c>
      <c r="H19" s="98">
        <f t="shared" si="12"/>
        <v>0</v>
      </c>
      <c r="I19" s="98">
        <f t="shared" si="12"/>
        <v>0</v>
      </c>
      <c r="J19" s="98">
        <f t="shared" si="12"/>
        <v>0</v>
      </c>
      <c r="K19" s="98">
        <f t="shared" si="12"/>
        <v>0</v>
      </c>
      <c r="L19" s="98">
        <f t="shared" si="12"/>
        <v>0</v>
      </c>
      <c r="M19" s="98">
        <f t="shared" si="12"/>
        <v>0</v>
      </c>
      <c r="N19" s="98">
        <f t="shared" si="12"/>
        <v>0</v>
      </c>
      <c r="O19" s="99">
        <f t="shared" si="10"/>
        <v>0</v>
      </c>
      <c r="P19" s="10" t="e">
        <f>((入力表【基準年度】!O19-入力表!O19)/(入力表【基準年度】!O19))</f>
        <v>#DIV/0!</v>
      </c>
    </row>
    <row r="20" spans="1:18" ht="54" customHeight="1" thickBot="1" x14ac:dyDescent="0.2">
      <c r="A20" s="19" t="s">
        <v>40</v>
      </c>
      <c r="B20" s="25" t="s">
        <v>51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63">
        <f t="shared" ref="O20:O23" si="13">SUM(C20:N20)</f>
        <v>0</v>
      </c>
      <c r="P20" s="10" t="e">
        <f>((入力表【基準年度】!O20-入力表!O20)/(入力表【基準年度】!O20))</f>
        <v>#DIV/0!</v>
      </c>
    </row>
    <row r="21" spans="1:18" ht="54" customHeight="1" thickBot="1" x14ac:dyDescent="0.2">
      <c r="A21" s="59"/>
      <c r="B21" s="108" t="s">
        <v>18</v>
      </c>
      <c r="C21" s="98">
        <f t="shared" ref="C21:N21" si="14">C20*$C$78</f>
        <v>0</v>
      </c>
      <c r="D21" s="98">
        <f t="shared" si="14"/>
        <v>0</v>
      </c>
      <c r="E21" s="98">
        <f t="shared" si="14"/>
        <v>0</v>
      </c>
      <c r="F21" s="98">
        <f t="shared" si="14"/>
        <v>0</v>
      </c>
      <c r="G21" s="98">
        <f t="shared" si="14"/>
        <v>0</v>
      </c>
      <c r="H21" s="98">
        <f t="shared" si="14"/>
        <v>0</v>
      </c>
      <c r="I21" s="98">
        <f t="shared" si="14"/>
        <v>0</v>
      </c>
      <c r="J21" s="98">
        <f t="shared" si="14"/>
        <v>0</v>
      </c>
      <c r="K21" s="98">
        <f t="shared" si="14"/>
        <v>0</v>
      </c>
      <c r="L21" s="98">
        <f t="shared" si="14"/>
        <v>0</v>
      </c>
      <c r="M21" s="98">
        <f t="shared" si="14"/>
        <v>0</v>
      </c>
      <c r="N21" s="98">
        <f t="shared" si="14"/>
        <v>0</v>
      </c>
      <c r="O21" s="99">
        <f t="shared" si="13"/>
        <v>0</v>
      </c>
      <c r="P21" s="10" t="e">
        <f>((入力表【基準年度】!O21-入力表!O21)/(入力表【基準年度】!O21))</f>
        <v>#DIV/0!</v>
      </c>
    </row>
    <row r="22" spans="1:18" ht="54" customHeight="1" thickBot="1" x14ac:dyDescent="0.2">
      <c r="A22" s="19" t="s">
        <v>58</v>
      </c>
      <c r="B22" s="25" t="s">
        <v>52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64">
        <f t="shared" si="13"/>
        <v>0</v>
      </c>
      <c r="P22" s="10" t="e">
        <f>((入力表【基準年度】!O22-入力表!O22)/(入力表【基準年度】!O22))</f>
        <v>#DIV/0!</v>
      </c>
    </row>
    <row r="23" spans="1:18" ht="54" customHeight="1" thickBot="1" x14ac:dyDescent="0.2">
      <c r="A23" s="59"/>
      <c r="B23" s="108" t="s">
        <v>18</v>
      </c>
      <c r="C23" s="98">
        <f>C22*$C$79</f>
        <v>0</v>
      </c>
      <c r="D23" s="98">
        <f t="shared" ref="D23:N23" si="15">D22*$C$79</f>
        <v>0</v>
      </c>
      <c r="E23" s="98">
        <f t="shared" si="15"/>
        <v>0</v>
      </c>
      <c r="F23" s="98">
        <f t="shared" si="15"/>
        <v>0</v>
      </c>
      <c r="G23" s="98">
        <f t="shared" si="15"/>
        <v>0</v>
      </c>
      <c r="H23" s="98">
        <f t="shared" si="15"/>
        <v>0</v>
      </c>
      <c r="I23" s="98">
        <f t="shared" si="15"/>
        <v>0</v>
      </c>
      <c r="J23" s="98">
        <f t="shared" si="15"/>
        <v>0</v>
      </c>
      <c r="K23" s="98">
        <f t="shared" si="15"/>
        <v>0</v>
      </c>
      <c r="L23" s="98">
        <f t="shared" si="15"/>
        <v>0</v>
      </c>
      <c r="M23" s="98">
        <f t="shared" si="15"/>
        <v>0</v>
      </c>
      <c r="N23" s="98">
        <f t="shared" si="15"/>
        <v>0</v>
      </c>
      <c r="O23" s="99">
        <f t="shared" si="13"/>
        <v>0</v>
      </c>
      <c r="P23" s="10" t="e">
        <f>((入力表【基準年度】!O23-入力表!O23)/(入力表【基準年度】!O23))</f>
        <v>#DIV/0!</v>
      </c>
    </row>
    <row r="24" spans="1:18" ht="54" customHeight="1" thickBot="1" x14ac:dyDescent="0.2">
      <c r="A24" s="19" t="s">
        <v>49</v>
      </c>
      <c r="B24" s="25" t="s">
        <v>52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65">
        <f t="shared" ref="O24:O25" si="16">SUM(C24:N24)</f>
        <v>0</v>
      </c>
      <c r="P24" s="10" t="e">
        <f>((入力表【基準年度】!O24-入力表!O24)/(入力表【基準年度】!O24))</f>
        <v>#DIV/0!</v>
      </c>
      <c r="R24" s="8"/>
    </row>
    <row r="25" spans="1:18" ht="54" customHeight="1" thickBot="1" x14ac:dyDescent="0.2">
      <c r="A25" s="59"/>
      <c r="B25" s="108" t="s">
        <v>18</v>
      </c>
      <c r="C25" s="98">
        <f t="shared" ref="C25:N25" si="17">C24*$C$61</f>
        <v>0</v>
      </c>
      <c r="D25" s="98">
        <f t="shared" si="17"/>
        <v>0</v>
      </c>
      <c r="E25" s="98">
        <f t="shared" si="17"/>
        <v>0</v>
      </c>
      <c r="F25" s="98">
        <f t="shared" si="17"/>
        <v>0</v>
      </c>
      <c r="G25" s="98">
        <f t="shared" si="17"/>
        <v>0</v>
      </c>
      <c r="H25" s="98">
        <f t="shared" si="17"/>
        <v>0</v>
      </c>
      <c r="I25" s="98">
        <f t="shared" si="17"/>
        <v>0</v>
      </c>
      <c r="J25" s="98">
        <f t="shared" si="17"/>
        <v>0</v>
      </c>
      <c r="K25" s="98">
        <f t="shared" si="17"/>
        <v>0</v>
      </c>
      <c r="L25" s="98">
        <f t="shared" si="17"/>
        <v>0</v>
      </c>
      <c r="M25" s="98">
        <f t="shared" si="17"/>
        <v>0</v>
      </c>
      <c r="N25" s="98">
        <f t="shared" si="17"/>
        <v>0</v>
      </c>
      <c r="O25" s="99">
        <f t="shared" si="16"/>
        <v>0</v>
      </c>
      <c r="P25" s="10" t="e">
        <f>((入力表【基準年度】!O25-入力表!O25)/(入力表【基準年度】!O25))</f>
        <v>#DIV/0!</v>
      </c>
      <c r="R25" s="8"/>
    </row>
    <row r="26" spans="1:18" ht="54" customHeight="1" thickBot="1" x14ac:dyDescent="0.2">
      <c r="A26" s="19" t="s">
        <v>41</v>
      </c>
      <c r="B26" s="25" t="s">
        <v>52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5">
        <f t="shared" si="3"/>
        <v>0</v>
      </c>
      <c r="P26" s="10" t="e">
        <f>((入力表【基準年度】!O26-入力表!O26)/(入力表【基準年度】!O26))</f>
        <v>#DIV/0!</v>
      </c>
      <c r="R26" s="8"/>
    </row>
    <row r="27" spans="1:18" ht="54" customHeight="1" thickBot="1" x14ac:dyDescent="0.2">
      <c r="A27" s="59"/>
      <c r="B27" s="108" t="s">
        <v>18</v>
      </c>
      <c r="C27" s="98">
        <f t="shared" ref="C27:N27" si="18">C26*$C$74</f>
        <v>0</v>
      </c>
      <c r="D27" s="98">
        <f t="shared" si="18"/>
        <v>0</v>
      </c>
      <c r="E27" s="98">
        <f t="shared" si="18"/>
        <v>0</v>
      </c>
      <c r="F27" s="98">
        <f t="shared" si="18"/>
        <v>0</v>
      </c>
      <c r="G27" s="98">
        <f t="shared" si="18"/>
        <v>0</v>
      </c>
      <c r="H27" s="98">
        <f t="shared" si="18"/>
        <v>0</v>
      </c>
      <c r="I27" s="98">
        <f t="shared" si="18"/>
        <v>0</v>
      </c>
      <c r="J27" s="98">
        <f t="shared" si="18"/>
        <v>0</v>
      </c>
      <c r="K27" s="98">
        <f t="shared" si="18"/>
        <v>0</v>
      </c>
      <c r="L27" s="98">
        <f t="shared" si="18"/>
        <v>0</v>
      </c>
      <c r="M27" s="98">
        <f t="shared" si="18"/>
        <v>0</v>
      </c>
      <c r="N27" s="98">
        <f t="shared" si="18"/>
        <v>0</v>
      </c>
      <c r="O27" s="99">
        <f t="shared" si="3"/>
        <v>0</v>
      </c>
      <c r="P27" s="10" t="e">
        <f>((入力表【基準年度】!O27-入力表!O27)/(入力表【基準年度】!O27))</f>
        <v>#DIV/0!</v>
      </c>
      <c r="R27" s="8"/>
    </row>
    <row r="28" spans="1:18" ht="54" customHeight="1" thickBot="1" x14ac:dyDescent="0.2">
      <c r="A28" s="19" t="s">
        <v>42</v>
      </c>
      <c r="B28" s="25" t="s">
        <v>52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64">
        <f t="shared" si="3"/>
        <v>0</v>
      </c>
      <c r="P28" s="10" t="e">
        <f>((入力表【基準年度】!O28-入力表!O28)/(入力表【基準年度】!O28))</f>
        <v>#DIV/0!</v>
      </c>
    </row>
    <row r="29" spans="1:18" ht="54" customHeight="1" thickBot="1" x14ac:dyDescent="0.2">
      <c r="A29" s="59"/>
      <c r="B29" s="108" t="s">
        <v>18</v>
      </c>
      <c r="C29" s="98">
        <f>C28*$C$75</f>
        <v>0</v>
      </c>
      <c r="D29" s="98">
        <f t="shared" ref="D29:N29" si="19">D28*$C$75</f>
        <v>0</v>
      </c>
      <c r="E29" s="98">
        <f t="shared" si="19"/>
        <v>0</v>
      </c>
      <c r="F29" s="98">
        <f t="shared" si="19"/>
        <v>0</v>
      </c>
      <c r="G29" s="98">
        <f t="shared" si="19"/>
        <v>0</v>
      </c>
      <c r="H29" s="98">
        <f t="shared" si="19"/>
        <v>0</v>
      </c>
      <c r="I29" s="98">
        <f t="shared" si="19"/>
        <v>0</v>
      </c>
      <c r="J29" s="98">
        <f t="shared" si="19"/>
        <v>0</v>
      </c>
      <c r="K29" s="98">
        <f t="shared" si="19"/>
        <v>0</v>
      </c>
      <c r="L29" s="98">
        <f t="shared" si="19"/>
        <v>0</v>
      </c>
      <c r="M29" s="98">
        <f t="shared" si="19"/>
        <v>0</v>
      </c>
      <c r="N29" s="98">
        <f t="shared" si="19"/>
        <v>0</v>
      </c>
      <c r="O29" s="99">
        <f t="shared" si="3"/>
        <v>0</v>
      </c>
      <c r="P29" s="10" t="e">
        <f>((入力表【基準年度】!O29-入力表!O29)/(入力表【基準年度】!O29))</f>
        <v>#DIV/0!</v>
      </c>
    </row>
    <row r="30" spans="1:18" ht="54" customHeight="1" thickBot="1" x14ac:dyDescent="0.2">
      <c r="A30" s="19" t="s">
        <v>57</v>
      </c>
      <c r="B30" s="25" t="s">
        <v>52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64">
        <f t="shared" ref="O30:O31" si="20">SUM(C30:N30)</f>
        <v>0</v>
      </c>
      <c r="P30" s="10" t="e">
        <f>((入力表【基準年度】!O30-入力表!O30)/(入力表【基準年度】!O30))</f>
        <v>#DIV/0!</v>
      </c>
    </row>
    <row r="31" spans="1:18" ht="54" customHeight="1" thickBot="1" x14ac:dyDescent="0.2">
      <c r="A31" s="59"/>
      <c r="B31" s="108" t="s">
        <v>18</v>
      </c>
      <c r="C31" s="98">
        <f>C30*$C$76</f>
        <v>0</v>
      </c>
      <c r="D31" s="98">
        <f t="shared" ref="D31:N31" si="21">D30*$C$76</f>
        <v>0</v>
      </c>
      <c r="E31" s="98">
        <f t="shared" si="21"/>
        <v>0</v>
      </c>
      <c r="F31" s="98">
        <f t="shared" si="21"/>
        <v>0</v>
      </c>
      <c r="G31" s="98">
        <f t="shared" si="21"/>
        <v>0</v>
      </c>
      <c r="H31" s="98">
        <f t="shared" si="21"/>
        <v>0</v>
      </c>
      <c r="I31" s="98">
        <f t="shared" si="21"/>
        <v>0</v>
      </c>
      <c r="J31" s="98">
        <f t="shared" si="21"/>
        <v>0</v>
      </c>
      <c r="K31" s="98">
        <f t="shared" si="21"/>
        <v>0</v>
      </c>
      <c r="L31" s="98">
        <f t="shared" si="21"/>
        <v>0</v>
      </c>
      <c r="M31" s="98">
        <f t="shared" si="21"/>
        <v>0</v>
      </c>
      <c r="N31" s="98">
        <f t="shared" si="21"/>
        <v>0</v>
      </c>
      <c r="O31" s="99">
        <f t="shared" si="20"/>
        <v>0</v>
      </c>
      <c r="P31" s="10" t="e">
        <f>((入力表【基準年度】!O31-入力表!O31)/(入力表【基準年度】!O31))</f>
        <v>#DIV/0!</v>
      </c>
    </row>
    <row r="32" spans="1:18" ht="54" customHeight="1" thickBot="1" x14ac:dyDescent="0.2">
      <c r="A32" s="19" t="s">
        <v>0</v>
      </c>
      <c r="B32" s="25" t="s">
        <v>52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64">
        <f t="shared" ref="O32:O33" si="22">SUM(C32:N32)</f>
        <v>0</v>
      </c>
      <c r="P32" s="10" t="e">
        <f>((入力表【基準年度】!O32-入力表!O32)/(入力表【基準年度】!O32))</f>
        <v>#DIV/0!</v>
      </c>
    </row>
    <row r="33" spans="1:18" ht="54" customHeight="1" thickBot="1" x14ac:dyDescent="0.2">
      <c r="A33" s="59"/>
      <c r="B33" s="108" t="s">
        <v>18</v>
      </c>
      <c r="C33" s="98">
        <f>C32*$C$77</f>
        <v>0</v>
      </c>
      <c r="D33" s="98">
        <f t="shared" ref="D33:N33" si="23">D32*$C$77</f>
        <v>0</v>
      </c>
      <c r="E33" s="98">
        <f t="shared" si="23"/>
        <v>0</v>
      </c>
      <c r="F33" s="98">
        <f t="shared" si="23"/>
        <v>0</v>
      </c>
      <c r="G33" s="98">
        <f t="shared" si="23"/>
        <v>0</v>
      </c>
      <c r="H33" s="98">
        <f t="shared" si="23"/>
        <v>0</v>
      </c>
      <c r="I33" s="98">
        <f t="shared" si="23"/>
        <v>0</v>
      </c>
      <c r="J33" s="98">
        <f t="shared" si="23"/>
        <v>0</v>
      </c>
      <c r="K33" s="98">
        <f t="shared" si="23"/>
        <v>0</v>
      </c>
      <c r="L33" s="98">
        <f t="shared" si="23"/>
        <v>0</v>
      </c>
      <c r="M33" s="98">
        <f t="shared" si="23"/>
        <v>0</v>
      </c>
      <c r="N33" s="98">
        <f t="shared" si="23"/>
        <v>0</v>
      </c>
      <c r="O33" s="99">
        <f t="shared" si="22"/>
        <v>0</v>
      </c>
      <c r="P33" s="10" t="e">
        <f>((入力表【基準年度】!O33-入力表!O33)/(入力表【基準年度】!O33))</f>
        <v>#DIV/0!</v>
      </c>
    </row>
    <row r="34" spans="1:18" ht="54" customHeight="1" thickBot="1" x14ac:dyDescent="0.2">
      <c r="A34" s="19" t="s">
        <v>1</v>
      </c>
      <c r="B34" s="25" t="s">
        <v>52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64">
        <f t="shared" si="3"/>
        <v>0</v>
      </c>
      <c r="P34" s="10" t="e">
        <f>((入力表【基準年度】!O34-入力表!O34)/(入力表【基準年度】!O34))</f>
        <v>#DIV/0!</v>
      </c>
    </row>
    <row r="35" spans="1:18" ht="54" customHeight="1" thickBot="1" x14ac:dyDescent="0.2">
      <c r="A35" s="59"/>
      <c r="B35" s="108" t="s">
        <v>18</v>
      </c>
      <c r="C35" s="98">
        <f t="shared" ref="C35:N35" si="24">C34*$C$78</f>
        <v>0</v>
      </c>
      <c r="D35" s="98">
        <f t="shared" si="24"/>
        <v>0</v>
      </c>
      <c r="E35" s="98">
        <f t="shared" si="24"/>
        <v>0</v>
      </c>
      <c r="F35" s="98">
        <f t="shared" si="24"/>
        <v>0</v>
      </c>
      <c r="G35" s="98">
        <f t="shared" si="24"/>
        <v>0</v>
      </c>
      <c r="H35" s="98">
        <f t="shared" si="24"/>
        <v>0</v>
      </c>
      <c r="I35" s="98">
        <f t="shared" si="24"/>
        <v>0</v>
      </c>
      <c r="J35" s="98">
        <f t="shared" si="24"/>
        <v>0</v>
      </c>
      <c r="K35" s="98">
        <f t="shared" si="24"/>
        <v>0</v>
      </c>
      <c r="L35" s="98">
        <f t="shared" si="24"/>
        <v>0</v>
      </c>
      <c r="M35" s="98">
        <f t="shared" si="24"/>
        <v>0</v>
      </c>
      <c r="N35" s="98">
        <f t="shared" si="24"/>
        <v>0</v>
      </c>
      <c r="O35" s="99">
        <f t="shared" si="3"/>
        <v>0</v>
      </c>
      <c r="P35" s="10" t="e">
        <f>((入力表【基準年度】!O35-入力表!O35)/(入力表【基準年度】!O35))</f>
        <v>#DIV/0!</v>
      </c>
    </row>
    <row r="36" spans="1:18" ht="54" customHeight="1" thickBot="1" x14ac:dyDescent="0.2">
      <c r="A36" s="19" t="s">
        <v>44</v>
      </c>
      <c r="B36" s="25" t="s">
        <v>52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64">
        <f t="shared" si="3"/>
        <v>0</v>
      </c>
      <c r="P36" s="10" t="e">
        <f>((入力表【基準年度】!O36-入力表!O36)/(入力表【基準年度】!O36))</f>
        <v>#DIV/0!</v>
      </c>
    </row>
    <row r="37" spans="1:18" ht="54" customHeight="1" thickBot="1" x14ac:dyDescent="0.2">
      <c r="A37" s="59"/>
      <c r="B37" s="108" t="s">
        <v>18</v>
      </c>
      <c r="C37" s="98">
        <f>C36*$C$79</f>
        <v>0</v>
      </c>
      <c r="D37" s="98">
        <f t="shared" ref="D37:N37" si="25">D36*$C$79</f>
        <v>0</v>
      </c>
      <c r="E37" s="98">
        <f t="shared" si="25"/>
        <v>0</v>
      </c>
      <c r="F37" s="98">
        <f t="shared" si="25"/>
        <v>0</v>
      </c>
      <c r="G37" s="98">
        <f t="shared" si="25"/>
        <v>0</v>
      </c>
      <c r="H37" s="98">
        <f t="shared" si="25"/>
        <v>0</v>
      </c>
      <c r="I37" s="98">
        <f t="shared" si="25"/>
        <v>0</v>
      </c>
      <c r="J37" s="98">
        <f t="shared" si="25"/>
        <v>0</v>
      </c>
      <c r="K37" s="98">
        <f t="shared" si="25"/>
        <v>0</v>
      </c>
      <c r="L37" s="98">
        <f t="shared" si="25"/>
        <v>0</v>
      </c>
      <c r="M37" s="98">
        <f t="shared" si="25"/>
        <v>0</v>
      </c>
      <c r="N37" s="98">
        <f t="shared" si="25"/>
        <v>0</v>
      </c>
      <c r="O37" s="99">
        <f t="shared" si="3"/>
        <v>0</v>
      </c>
      <c r="P37" s="10" t="e">
        <f>((入力表【基準年度】!O37-入力表!O37)/(入力表【基準年度】!O37))</f>
        <v>#DIV/0!</v>
      </c>
    </row>
    <row r="38" spans="1:18" ht="54" customHeight="1" thickBot="1" x14ac:dyDescent="0.2">
      <c r="A38" s="19" t="s">
        <v>45</v>
      </c>
      <c r="B38" s="25" t="s">
        <v>52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65">
        <f t="shared" ref="O38:O39" si="26">SUM(C38:N38)</f>
        <v>0</v>
      </c>
      <c r="P38" s="10" t="e">
        <f>((入力表【基準年度】!O38-入力表!O38)/(入力表【基準年度】!O38))</f>
        <v>#DIV/0!</v>
      </c>
      <c r="R38" s="8"/>
    </row>
    <row r="39" spans="1:18" ht="54" customHeight="1" thickBot="1" x14ac:dyDescent="0.2">
      <c r="A39" s="59"/>
      <c r="B39" s="108" t="s">
        <v>18</v>
      </c>
      <c r="C39" s="98">
        <f t="shared" ref="C39:N39" si="27">C38*$C$61</f>
        <v>0</v>
      </c>
      <c r="D39" s="98">
        <f t="shared" si="27"/>
        <v>0</v>
      </c>
      <c r="E39" s="98">
        <f t="shared" si="27"/>
        <v>0</v>
      </c>
      <c r="F39" s="98">
        <f t="shared" si="27"/>
        <v>0</v>
      </c>
      <c r="G39" s="98">
        <f t="shared" si="27"/>
        <v>0</v>
      </c>
      <c r="H39" s="98">
        <f t="shared" si="27"/>
        <v>0</v>
      </c>
      <c r="I39" s="98">
        <f t="shared" si="27"/>
        <v>0</v>
      </c>
      <c r="J39" s="98">
        <f t="shared" si="27"/>
        <v>0</v>
      </c>
      <c r="K39" s="98">
        <f t="shared" si="27"/>
        <v>0</v>
      </c>
      <c r="L39" s="98">
        <f t="shared" si="27"/>
        <v>0</v>
      </c>
      <c r="M39" s="98">
        <f t="shared" si="27"/>
        <v>0</v>
      </c>
      <c r="N39" s="98">
        <f t="shared" si="27"/>
        <v>0</v>
      </c>
      <c r="O39" s="99">
        <f t="shared" si="26"/>
        <v>0</v>
      </c>
      <c r="P39" s="10" t="e">
        <f>((入力表【基準年度】!O39-入力表!O39)/(入力表【基準年度】!O39))</f>
        <v>#DIV/0!</v>
      </c>
      <c r="R39" s="8"/>
    </row>
    <row r="40" spans="1:18" ht="54" customHeight="1" thickBot="1" x14ac:dyDescent="0.2">
      <c r="A40" s="19" t="s">
        <v>54</v>
      </c>
      <c r="B40" s="25" t="s">
        <v>51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62">
        <f t="shared" ref="O40:O43" si="28">SUM(C40:N40)</f>
        <v>0</v>
      </c>
      <c r="P40" s="10" t="e">
        <f>((入力表【基準年度】!O40-入力表!O40)/(入力表【基準年度】!O40))</f>
        <v>#DIV/0!</v>
      </c>
      <c r="R40" s="8"/>
    </row>
    <row r="41" spans="1:18" ht="54" customHeight="1" thickBot="1" x14ac:dyDescent="0.2">
      <c r="A41" s="59"/>
      <c r="B41" s="108" t="s">
        <v>18</v>
      </c>
      <c r="C41" s="98">
        <f t="shared" ref="C41:N41" si="29">C40*$C$74</f>
        <v>0</v>
      </c>
      <c r="D41" s="98">
        <f t="shared" si="29"/>
        <v>0</v>
      </c>
      <c r="E41" s="98">
        <f t="shared" si="29"/>
        <v>0</v>
      </c>
      <c r="F41" s="98">
        <f t="shared" si="29"/>
        <v>0</v>
      </c>
      <c r="G41" s="98">
        <f t="shared" si="29"/>
        <v>0</v>
      </c>
      <c r="H41" s="98">
        <f t="shared" si="29"/>
        <v>0</v>
      </c>
      <c r="I41" s="98">
        <f t="shared" si="29"/>
        <v>0</v>
      </c>
      <c r="J41" s="98">
        <f t="shared" si="29"/>
        <v>0</v>
      </c>
      <c r="K41" s="98">
        <f t="shared" si="29"/>
        <v>0</v>
      </c>
      <c r="L41" s="98">
        <f t="shared" si="29"/>
        <v>0</v>
      </c>
      <c r="M41" s="98">
        <f t="shared" si="29"/>
        <v>0</v>
      </c>
      <c r="N41" s="98">
        <f t="shared" si="29"/>
        <v>0</v>
      </c>
      <c r="O41" s="99">
        <f t="shared" si="28"/>
        <v>0</v>
      </c>
      <c r="P41" s="10" t="e">
        <f>((入力表【基準年度】!O41-入力表!O41)/(入力表【基準年度】!O41))</f>
        <v>#DIV/0!</v>
      </c>
      <c r="R41" s="8"/>
    </row>
    <row r="42" spans="1:18" ht="54" customHeight="1" thickBot="1" x14ac:dyDescent="0.2">
      <c r="A42" s="19" t="s">
        <v>55</v>
      </c>
      <c r="B42" s="61" t="s">
        <v>53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68">
        <f>SUM(C42:N42)</f>
        <v>0</v>
      </c>
      <c r="P42" s="10" t="e">
        <f>((入力表【基準年度】!O42-入力表!O42)/(入力表【基準年度】!O42))</f>
        <v>#DIV/0!</v>
      </c>
    </row>
    <row r="43" spans="1:18" ht="54" customHeight="1" thickBot="1" x14ac:dyDescent="0.2">
      <c r="A43" s="59"/>
      <c r="B43" s="108" t="s">
        <v>18</v>
      </c>
      <c r="C43" s="98">
        <f>C42*$C$75</f>
        <v>0</v>
      </c>
      <c r="D43" s="98">
        <f t="shared" ref="D43:N43" si="30">D42*$C$75</f>
        <v>0</v>
      </c>
      <c r="E43" s="98">
        <f t="shared" si="30"/>
        <v>0</v>
      </c>
      <c r="F43" s="98">
        <f t="shared" si="30"/>
        <v>0</v>
      </c>
      <c r="G43" s="98">
        <f t="shared" si="30"/>
        <v>0</v>
      </c>
      <c r="H43" s="98">
        <f t="shared" si="30"/>
        <v>0</v>
      </c>
      <c r="I43" s="98">
        <f t="shared" si="30"/>
        <v>0</v>
      </c>
      <c r="J43" s="98">
        <f t="shared" si="30"/>
        <v>0</v>
      </c>
      <c r="K43" s="98">
        <f t="shared" si="30"/>
        <v>0</v>
      </c>
      <c r="L43" s="98">
        <f t="shared" si="30"/>
        <v>0</v>
      </c>
      <c r="M43" s="98">
        <f t="shared" si="30"/>
        <v>0</v>
      </c>
      <c r="N43" s="98">
        <f t="shared" si="30"/>
        <v>0</v>
      </c>
      <c r="O43" s="99">
        <f t="shared" si="28"/>
        <v>0</v>
      </c>
      <c r="P43" s="10" t="e">
        <f>((入力表【基準年度】!O43-入力表!O43)/(入力表【基準年度】!O43))</f>
        <v>#DIV/0!</v>
      </c>
    </row>
    <row r="44" spans="1:18" ht="54" customHeight="1" thickBot="1" x14ac:dyDescent="0.2">
      <c r="A44" s="19" t="s">
        <v>56</v>
      </c>
      <c r="B44" s="25" t="s">
        <v>51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63">
        <f t="shared" ref="O44:O47" si="31">SUM(C44:N44)</f>
        <v>0</v>
      </c>
      <c r="P44" s="10" t="e">
        <f>((入力表【基準年度】!O44-入力表!O44)/(入力表【基準年度】!O44))</f>
        <v>#DIV/0!</v>
      </c>
    </row>
    <row r="45" spans="1:18" ht="54" customHeight="1" thickBot="1" x14ac:dyDescent="0.2">
      <c r="A45" s="59"/>
      <c r="B45" s="108" t="s">
        <v>18</v>
      </c>
      <c r="C45" s="98">
        <f>C44*$C$76</f>
        <v>0</v>
      </c>
      <c r="D45" s="98">
        <f t="shared" ref="D45:N45" si="32">D44*$C$76</f>
        <v>0</v>
      </c>
      <c r="E45" s="98">
        <f t="shared" si="32"/>
        <v>0</v>
      </c>
      <c r="F45" s="98">
        <f t="shared" si="32"/>
        <v>0</v>
      </c>
      <c r="G45" s="98">
        <f t="shared" si="32"/>
        <v>0</v>
      </c>
      <c r="H45" s="98">
        <f t="shared" si="32"/>
        <v>0</v>
      </c>
      <c r="I45" s="98">
        <f t="shared" si="32"/>
        <v>0</v>
      </c>
      <c r="J45" s="98">
        <f t="shared" si="32"/>
        <v>0</v>
      </c>
      <c r="K45" s="98">
        <f t="shared" si="32"/>
        <v>0</v>
      </c>
      <c r="L45" s="98">
        <f t="shared" si="32"/>
        <v>0</v>
      </c>
      <c r="M45" s="98">
        <f t="shared" si="32"/>
        <v>0</v>
      </c>
      <c r="N45" s="98">
        <f t="shared" si="32"/>
        <v>0</v>
      </c>
      <c r="O45" s="99">
        <f t="shared" si="31"/>
        <v>0</v>
      </c>
      <c r="P45" s="10" t="e">
        <f>((入力表【基準年度】!O45-入力表!O45)/(入力表【基準年度】!O45))</f>
        <v>#DIV/0!</v>
      </c>
    </row>
    <row r="46" spans="1:18" ht="54" customHeight="1" thickBot="1" x14ac:dyDescent="0.2">
      <c r="A46" s="19" t="s">
        <v>50</v>
      </c>
      <c r="B46" s="61" t="s">
        <v>53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66">
        <f t="shared" si="31"/>
        <v>0</v>
      </c>
      <c r="P46" s="10" t="e">
        <f>((入力表【基準年度】!O46-入力表!O46)/(入力表【基準年度】!O46))</f>
        <v>#DIV/0!</v>
      </c>
    </row>
    <row r="47" spans="1:18" ht="54" customHeight="1" thickBot="1" x14ac:dyDescent="0.2">
      <c r="A47" s="59"/>
      <c r="B47" s="108" t="s">
        <v>18</v>
      </c>
      <c r="C47" s="98">
        <f>C46*$C$77</f>
        <v>0</v>
      </c>
      <c r="D47" s="98">
        <f t="shared" ref="D47:N47" si="33">D46*$C$77</f>
        <v>0</v>
      </c>
      <c r="E47" s="98">
        <f t="shared" si="33"/>
        <v>0</v>
      </c>
      <c r="F47" s="98">
        <f t="shared" si="33"/>
        <v>0</v>
      </c>
      <c r="G47" s="98">
        <f t="shared" si="33"/>
        <v>0</v>
      </c>
      <c r="H47" s="98">
        <f t="shared" si="33"/>
        <v>0</v>
      </c>
      <c r="I47" s="98">
        <f t="shared" si="33"/>
        <v>0</v>
      </c>
      <c r="J47" s="98">
        <f t="shared" si="33"/>
        <v>0</v>
      </c>
      <c r="K47" s="98">
        <f t="shared" si="33"/>
        <v>0</v>
      </c>
      <c r="L47" s="98">
        <f t="shared" si="33"/>
        <v>0</v>
      </c>
      <c r="M47" s="98">
        <f t="shared" si="33"/>
        <v>0</v>
      </c>
      <c r="N47" s="98">
        <f t="shared" si="33"/>
        <v>0</v>
      </c>
      <c r="O47" s="99">
        <f t="shared" si="31"/>
        <v>0</v>
      </c>
      <c r="P47" s="10" t="e">
        <f>((入力表【基準年度】!O47-入力表!O47)/(入力表【基準年度】!O47))</f>
        <v>#DIV/0!</v>
      </c>
    </row>
    <row r="48" spans="1:18" ht="54" customHeight="1" thickBot="1" x14ac:dyDescent="0.2">
      <c r="A48" s="19" t="s">
        <v>46</v>
      </c>
      <c r="B48" s="61" t="s">
        <v>53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66">
        <f t="shared" ref="O48:O51" si="34">SUM(C48:N48)</f>
        <v>0</v>
      </c>
      <c r="P48" s="10" t="e">
        <f>((入力表【基準年度】!O48-入力表!O48)/(入力表【基準年度】!O48))</f>
        <v>#DIV/0!</v>
      </c>
    </row>
    <row r="49" spans="1:18" ht="54" customHeight="1" thickBot="1" x14ac:dyDescent="0.2">
      <c r="A49" s="59"/>
      <c r="B49" s="108" t="s">
        <v>18</v>
      </c>
      <c r="C49" s="98">
        <f t="shared" ref="C49:N49" si="35">C48*$C$78</f>
        <v>0</v>
      </c>
      <c r="D49" s="98">
        <f t="shared" si="35"/>
        <v>0</v>
      </c>
      <c r="E49" s="98">
        <f t="shared" si="35"/>
        <v>0</v>
      </c>
      <c r="F49" s="98">
        <f t="shared" si="35"/>
        <v>0</v>
      </c>
      <c r="G49" s="98">
        <f t="shared" si="35"/>
        <v>0</v>
      </c>
      <c r="H49" s="98">
        <f t="shared" si="35"/>
        <v>0</v>
      </c>
      <c r="I49" s="98">
        <f t="shared" si="35"/>
        <v>0</v>
      </c>
      <c r="J49" s="98">
        <f t="shared" si="35"/>
        <v>0</v>
      </c>
      <c r="K49" s="98">
        <f t="shared" si="35"/>
        <v>0</v>
      </c>
      <c r="L49" s="98">
        <f t="shared" si="35"/>
        <v>0</v>
      </c>
      <c r="M49" s="98">
        <f t="shared" si="35"/>
        <v>0</v>
      </c>
      <c r="N49" s="98">
        <f t="shared" si="35"/>
        <v>0</v>
      </c>
      <c r="O49" s="99">
        <f t="shared" si="34"/>
        <v>0</v>
      </c>
      <c r="P49" s="10" t="e">
        <f>((入力表【基準年度】!O49-入力表!O49)/(入力表【基準年度】!O49))</f>
        <v>#DIV/0!</v>
      </c>
    </row>
    <row r="50" spans="1:18" ht="54" customHeight="1" thickBot="1" x14ac:dyDescent="0.2">
      <c r="A50" s="19" t="s">
        <v>47</v>
      </c>
      <c r="B50" s="61" t="s">
        <v>53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66">
        <f t="shared" si="34"/>
        <v>0</v>
      </c>
      <c r="P50" s="10" t="e">
        <f>((入力表【基準年度】!O50-入力表!O50)/(入力表【基準年度】!O50))</f>
        <v>#DIV/0!</v>
      </c>
    </row>
    <row r="51" spans="1:18" ht="54" customHeight="1" thickBot="1" x14ac:dyDescent="0.2">
      <c r="A51" s="59"/>
      <c r="B51" s="108" t="s">
        <v>18</v>
      </c>
      <c r="C51" s="98">
        <f>C50*$C$79</f>
        <v>0</v>
      </c>
      <c r="D51" s="98">
        <f t="shared" ref="D51:N51" si="36">D50*$C$79</f>
        <v>0</v>
      </c>
      <c r="E51" s="98">
        <f t="shared" si="36"/>
        <v>0</v>
      </c>
      <c r="F51" s="98">
        <f t="shared" si="36"/>
        <v>0</v>
      </c>
      <c r="G51" s="98">
        <f t="shared" si="36"/>
        <v>0</v>
      </c>
      <c r="H51" s="98">
        <f t="shared" si="36"/>
        <v>0</v>
      </c>
      <c r="I51" s="98">
        <f t="shared" si="36"/>
        <v>0</v>
      </c>
      <c r="J51" s="98">
        <f t="shared" si="36"/>
        <v>0</v>
      </c>
      <c r="K51" s="98">
        <f t="shared" si="36"/>
        <v>0</v>
      </c>
      <c r="L51" s="98">
        <f t="shared" si="36"/>
        <v>0</v>
      </c>
      <c r="M51" s="98">
        <f t="shared" si="36"/>
        <v>0</v>
      </c>
      <c r="N51" s="98">
        <f t="shared" si="36"/>
        <v>0</v>
      </c>
      <c r="O51" s="99">
        <f t="shared" si="34"/>
        <v>0</v>
      </c>
      <c r="P51" s="10" t="e">
        <f>((入力表【基準年度】!O51-入力表!O51)/(入力表【基準年度】!O51))</f>
        <v>#DIV/0!</v>
      </c>
    </row>
    <row r="52" spans="1:18" ht="54" customHeight="1" thickBot="1" x14ac:dyDescent="0.2">
      <c r="A52" s="19" t="s">
        <v>48</v>
      </c>
      <c r="B52" s="61" t="s">
        <v>53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67">
        <f t="shared" ref="O52:O53" si="37">SUM(C52:N52)</f>
        <v>0</v>
      </c>
      <c r="P52" s="10" t="e">
        <f>((入力表【基準年度】!O52-入力表!O52)/(入力表【基準年度】!O52))</f>
        <v>#DIV/0!</v>
      </c>
      <c r="R52" s="8"/>
    </row>
    <row r="53" spans="1:18" ht="54" customHeight="1" thickBot="1" x14ac:dyDescent="0.2">
      <c r="A53" s="59"/>
      <c r="B53" s="108" t="s">
        <v>18</v>
      </c>
      <c r="C53" s="98">
        <f t="shared" ref="C53:N53" si="38">C52*$C$61</f>
        <v>0</v>
      </c>
      <c r="D53" s="98">
        <f t="shared" si="38"/>
        <v>0</v>
      </c>
      <c r="E53" s="98">
        <f t="shared" si="38"/>
        <v>0</v>
      </c>
      <c r="F53" s="98">
        <f t="shared" si="38"/>
        <v>0</v>
      </c>
      <c r="G53" s="98">
        <f t="shared" si="38"/>
        <v>0</v>
      </c>
      <c r="H53" s="98">
        <f t="shared" si="38"/>
        <v>0</v>
      </c>
      <c r="I53" s="98">
        <f t="shared" si="38"/>
        <v>0</v>
      </c>
      <c r="J53" s="98">
        <f t="shared" si="38"/>
        <v>0</v>
      </c>
      <c r="K53" s="98">
        <f t="shared" si="38"/>
        <v>0</v>
      </c>
      <c r="L53" s="98">
        <f t="shared" si="38"/>
        <v>0</v>
      </c>
      <c r="M53" s="98">
        <f t="shared" si="38"/>
        <v>0</v>
      </c>
      <c r="N53" s="98">
        <f t="shared" si="38"/>
        <v>0</v>
      </c>
      <c r="O53" s="99">
        <f t="shared" si="37"/>
        <v>0</v>
      </c>
      <c r="P53" s="10" t="e">
        <f>((入力表【基準年度】!O53-入力表!O53)/(入力表【基準年度】!O53))</f>
        <v>#DIV/0!</v>
      </c>
      <c r="R53" s="8"/>
    </row>
    <row r="54" spans="1:18" ht="54" customHeight="1" thickBot="1" x14ac:dyDescent="0.2">
      <c r="A54" s="19" t="s">
        <v>4</v>
      </c>
      <c r="B54" s="61" t="s">
        <v>53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67">
        <f t="shared" ref="O54:O55" si="39">SUM(C54:N54)</f>
        <v>0</v>
      </c>
      <c r="P54" s="10" t="e">
        <f>((入力表【基準年度】!O54-入力表!O54)/(入力表【基準年度】!O54))</f>
        <v>#DIV/0!</v>
      </c>
      <c r="R54" s="8"/>
    </row>
    <row r="55" spans="1:18" ht="54" customHeight="1" thickBot="1" x14ac:dyDescent="0.2">
      <c r="A55" s="59"/>
      <c r="B55" s="108" t="s">
        <v>18</v>
      </c>
      <c r="C55" s="98">
        <f t="shared" ref="C55:N55" si="40">C54*$C$74</f>
        <v>0</v>
      </c>
      <c r="D55" s="98">
        <f t="shared" si="40"/>
        <v>0</v>
      </c>
      <c r="E55" s="98">
        <f t="shared" si="40"/>
        <v>0</v>
      </c>
      <c r="F55" s="98">
        <f t="shared" si="40"/>
        <v>0</v>
      </c>
      <c r="G55" s="98">
        <f t="shared" si="40"/>
        <v>0</v>
      </c>
      <c r="H55" s="98">
        <f t="shared" si="40"/>
        <v>0</v>
      </c>
      <c r="I55" s="98">
        <f t="shared" si="40"/>
        <v>0</v>
      </c>
      <c r="J55" s="98">
        <f t="shared" si="40"/>
        <v>0</v>
      </c>
      <c r="K55" s="98">
        <f t="shared" si="40"/>
        <v>0</v>
      </c>
      <c r="L55" s="98">
        <f t="shared" si="40"/>
        <v>0</v>
      </c>
      <c r="M55" s="98">
        <f t="shared" si="40"/>
        <v>0</v>
      </c>
      <c r="N55" s="98">
        <f t="shared" si="40"/>
        <v>0</v>
      </c>
      <c r="O55" s="99">
        <f t="shared" si="39"/>
        <v>0</v>
      </c>
      <c r="P55" s="10" t="e">
        <f>((入力表【基準年度】!O55-入力表!O55)/(入力表【基準年度】!O55))</f>
        <v>#DIV/0!</v>
      </c>
      <c r="R55" s="8"/>
    </row>
    <row r="56" spans="1:18" ht="54" customHeight="1" thickBot="1" x14ac:dyDescent="0.2">
      <c r="A56" s="20" t="s">
        <v>2</v>
      </c>
      <c r="B56" s="26" t="s">
        <v>18</v>
      </c>
      <c r="C56" s="101">
        <f>SUM(C9,C25,C27,C29,C31,C33,C35,C37)</f>
        <v>0</v>
      </c>
      <c r="D56" s="101">
        <f t="shared" ref="D56:N56" si="41">SUM(D9,D25,D27,D29,D31,D33,D35,D37)</f>
        <v>0</v>
      </c>
      <c r="E56" s="101">
        <f t="shared" si="41"/>
        <v>0</v>
      </c>
      <c r="F56" s="101">
        <f t="shared" si="41"/>
        <v>0</v>
      </c>
      <c r="G56" s="101">
        <f t="shared" si="41"/>
        <v>0</v>
      </c>
      <c r="H56" s="101">
        <f t="shared" si="41"/>
        <v>0</v>
      </c>
      <c r="I56" s="101">
        <f t="shared" si="41"/>
        <v>0</v>
      </c>
      <c r="J56" s="101">
        <f t="shared" si="41"/>
        <v>0</v>
      </c>
      <c r="K56" s="101">
        <f t="shared" si="41"/>
        <v>0</v>
      </c>
      <c r="L56" s="101">
        <f t="shared" si="41"/>
        <v>0</v>
      </c>
      <c r="M56" s="101">
        <f t="shared" si="41"/>
        <v>0</v>
      </c>
      <c r="N56" s="101">
        <f t="shared" si="41"/>
        <v>0</v>
      </c>
      <c r="O56" s="102">
        <f t="shared" si="3"/>
        <v>0</v>
      </c>
      <c r="P56" s="21" t="e">
        <f>((入力表【基準年度】!O56-入力表!O56)/(入力表【基準年度】!O56))</f>
        <v>#DIV/0!</v>
      </c>
    </row>
    <row r="57" spans="1:18" ht="24" customHeight="1" thickBot="1" x14ac:dyDescent="0.2"/>
    <row r="58" spans="1:18" ht="24" customHeight="1" thickBot="1" x14ac:dyDescent="0.2">
      <c r="M58" s="121" t="s">
        <v>23</v>
      </c>
      <c r="N58" s="122"/>
      <c r="O58" s="71">
        <f>O56</f>
        <v>0</v>
      </c>
    </row>
    <row r="59" spans="1:18" ht="24" customHeight="1" thickBot="1" x14ac:dyDescent="0.2">
      <c r="B59" s="9" t="s">
        <v>22</v>
      </c>
      <c r="M59" s="115" t="s">
        <v>26</v>
      </c>
      <c r="N59" s="116"/>
      <c r="O59" s="43"/>
    </row>
    <row r="60" spans="1:18" ht="25.5" customHeight="1" thickBot="1" x14ac:dyDescent="0.2">
      <c r="B60" s="44" t="s">
        <v>15</v>
      </c>
      <c r="C60" s="70">
        <v>5.3300000000000005E-4</v>
      </c>
      <c r="D60" s="45" t="s">
        <v>63</v>
      </c>
      <c r="E60" s="6" t="s">
        <v>16</v>
      </c>
      <c r="M60" s="117" t="s">
        <v>21</v>
      </c>
      <c r="N60" s="118"/>
      <c r="O60" s="72" t="e">
        <f>O58/O59</f>
        <v>#DIV/0!</v>
      </c>
    </row>
    <row r="61" spans="1:18" ht="30" customHeight="1" x14ac:dyDescent="0.15">
      <c r="B61" s="46" t="s">
        <v>36</v>
      </c>
      <c r="C61" s="112">
        <v>2.61</v>
      </c>
      <c r="D61" s="47" t="s">
        <v>78</v>
      </c>
      <c r="E61" s="14" t="s">
        <v>17</v>
      </c>
      <c r="G61" s="5"/>
    </row>
    <row r="62" spans="1:18" ht="24" customHeight="1" x14ac:dyDescent="0.15">
      <c r="B62" s="48" t="s">
        <v>37</v>
      </c>
      <c r="C62" s="112">
        <v>2.33</v>
      </c>
      <c r="D62" s="47" t="s">
        <v>78</v>
      </c>
    </row>
    <row r="63" spans="1:18" ht="24" customHeight="1" x14ac:dyDescent="0.15">
      <c r="B63" s="49" t="s">
        <v>64</v>
      </c>
      <c r="C63" s="113">
        <v>2.52</v>
      </c>
      <c r="D63" s="47" t="s">
        <v>78</v>
      </c>
      <c r="E63" s="6"/>
    </row>
    <row r="64" spans="1:18" ht="24" customHeight="1" x14ac:dyDescent="0.15">
      <c r="B64" s="49" t="s">
        <v>65</v>
      </c>
      <c r="C64" s="113">
        <v>3.17</v>
      </c>
      <c r="D64" s="47" t="s">
        <v>78</v>
      </c>
      <c r="E64" s="6"/>
    </row>
    <row r="65" spans="2:5" ht="24" customHeight="1" x14ac:dyDescent="0.15">
      <c r="B65" s="49" t="s">
        <v>39</v>
      </c>
      <c r="C65" s="112">
        <v>2.78</v>
      </c>
      <c r="D65" s="47" t="s">
        <v>78</v>
      </c>
      <c r="E65" s="6"/>
    </row>
    <row r="66" spans="2:5" ht="24" customHeight="1" x14ac:dyDescent="0.15">
      <c r="B66" s="49" t="s">
        <v>66</v>
      </c>
      <c r="C66" s="113">
        <v>2.86</v>
      </c>
      <c r="D66" s="47" t="s">
        <v>78</v>
      </c>
      <c r="E66" s="7"/>
    </row>
    <row r="67" spans="2:5" ht="24" customHeight="1" x14ac:dyDescent="0.15">
      <c r="B67" s="49" t="s">
        <v>40</v>
      </c>
      <c r="C67" s="113">
        <v>3.12</v>
      </c>
      <c r="D67" s="47" t="s">
        <v>78</v>
      </c>
    </row>
    <row r="68" spans="2:5" ht="24" customHeight="1" x14ac:dyDescent="0.15">
      <c r="B68" s="48" t="s">
        <v>67</v>
      </c>
      <c r="C68" s="112">
        <v>2.38</v>
      </c>
      <c r="D68" s="47" t="s">
        <v>79</v>
      </c>
    </row>
    <row r="69" spans="2:5" ht="24" customHeight="1" x14ac:dyDescent="0.15">
      <c r="B69" s="49" t="s">
        <v>68</v>
      </c>
      <c r="C69" s="113">
        <v>2.62</v>
      </c>
      <c r="D69" s="47" t="s">
        <v>79</v>
      </c>
      <c r="E69" s="6"/>
    </row>
    <row r="70" spans="2:5" ht="24" customHeight="1" x14ac:dyDescent="0.15">
      <c r="B70" s="49" t="s">
        <v>69</v>
      </c>
      <c r="C70" s="113">
        <v>2.3199999999999998</v>
      </c>
      <c r="D70" s="47" t="s">
        <v>79</v>
      </c>
      <c r="E70" s="6"/>
    </row>
    <row r="71" spans="2:5" ht="24" customHeight="1" x14ac:dyDescent="0.15">
      <c r="B71" s="49" t="s">
        <v>70</v>
      </c>
      <c r="C71" s="112">
        <v>2.2400000000000002</v>
      </c>
      <c r="D71" s="47" t="s">
        <v>79</v>
      </c>
      <c r="E71" s="6"/>
    </row>
    <row r="72" spans="2:5" ht="24" customHeight="1" x14ac:dyDescent="0.15">
      <c r="B72" s="49" t="s">
        <v>43</v>
      </c>
      <c r="C72" s="113">
        <v>2.46</v>
      </c>
      <c r="D72" s="47" t="s">
        <v>79</v>
      </c>
      <c r="E72" s="7"/>
    </row>
    <row r="73" spans="2:5" ht="24" customHeight="1" x14ac:dyDescent="0.15">
      <c r="B73" s="49" t="s">
        <v>0</v>
      </c>
      <c r="C73" s="113">
        <v>2.4900000000000002</v>
      </c>
      <c r="D73" s="47" t="s">
        <v>79</v>
      </c>
    </row>
    <row r="74" spans="2:5" ht="24" customHeight="1" x14ac:dyDescent="0.15">
      <c r="B74" s="48" t="s">
        <v>1</v>
      </c>
      <c r="C74" s="112">
        <v>2.58</v>
      </c>
      <c r="D74" s="47" t="s">
        <v>79</v>
      </c>
    </row>
    <row r="75" spans="2:5" ht="24" customHeight="1" x14ac:dyDescent="0.15">
      <c r="B75" s="49" t="s">
        <v>71</v>
      </c>
      <c r="C75" s="113">
        <v>2.71</v>
      </c>
      <c r="D75" s="47" t="s">
        <v>79</v>
      </c>
      <c r="E75" s="6"/>
    </row>
    <row r="76" spans="2:5" ht="24" customHeight="1" x14ac:dyDescent="0.15">
      <c r="B76" s="49" t="s">
        <v>72</v>
      </c>
      <c r="C76" s="112">
        <v>3</v>
      </c>
      <c r="D76" s="47" t="s">
        <v>79</v>
      </c>
      <c r="E76" s="6"/>
    </row>
    <row r="77" spans="2:5" ht="24" customHeight="1" x14ac:dyDescent="0.15">
      <c r="B77" s="49" t="s">
        <v>73</v>
      </c>
      <c r="C77" s="112">
        <v>3</v>
      </c>
      <c r="D77" s="47" t="s">
        <v>78</v>
      </c>
      <c r="E77" s="6"/>
    </row>
    <row r="78" spans="2:5" ht="24" customHeight="1" x14ac:dyDescent="0.15">
      <c r="B78" s="49" t="s">
        <v>74</v>
      </c>
      <c r="C78" s="113">
        <v>2.34</v>
      </c>
      <c r="D78" s="47" t="s">
        <v>80</v>
      </c>
      <c r="E78" s="7"/>
    </row>
    <row r="79" spans="2:5" ht="24" customHeight="1" x14ac:dyDescent="0.15">
      <c r="B79" s="49" t="s">
        <v>75</v>
      </c>
      <c r="C79" s="112">
        <v>2.7</v>
      </c>
      <c r="D79" s="47" t="s">
        <v>78</v>
      </c>
    </row>
    <row r="80" spans="2:5" ht="24" customHeight="1" x14ac:dyDescent="0.15">
      <c r="B80" s="48" t="s">
        <v>76</v>
      </c>
      <c r="C80" s="112">
        <v>2.2200000000000002</v>
      </c>
      <c r="D80" s="47" t="s">
        <v>80</v>
      </c>
    </row>
    <row r="81" spans="2:5" ht="24" customHeight="1" x14ac:dyDescent="0.15">
      <c r="B81" s="49" t="s">
        <v>46</v>
      </c>
      <c r="C81" s="113">
        <v>0.85</v>
      </c>
      <c r="D81" s="47" t="s">
        <v>80</v>
      </c>
      <c r="E81" s="6"/>
    </row>
    <row r="82" spans="2:5" ht="24" customHeight="1" x14ac:dyDescent="0.15">
      <c r="B82" s="49" t="s">
        <v>47</v>
      </c>
      <c r="C82" s="113">
        <v>0.33</v>
      </c>
      <c r="D82" s="47" t="s">
        <v>80</v>
      </c>
      <c r="E82" s="6"/>
    </row>
    <row r="83" spans="2:5" ht="24" customHeight="1" x14ac:dyDescent="0.15">
      <c r="B83" s="49" t="s">
        <v>77</v>
      </c>
      <c r="C83" s="112">
        <v>1.18</v>
      </c>
      <c r="D83" s="47" t="s">
        <v>80</v>
      </c>
      <c r="E83" s="6"/>
    </row>
    <row r="84" spans="2:5" ht="24" customHeight="1" x14ac:dyDescent="0.15">
      <c r="B84" s="49" t="s">
        <v>4</v>
      </c>
      <c r="C84" s="113">
        <v>2.23</v>
      </c>
      <c r="D84" s="47" t="s">
        <v>80</v>
      </c>
      <c r="E84" s="7"/>
    </row>
  </sheetData>
  <sheetProtection sheet="1" objects="1" scenarios="1" selectLockedCells="1"/>
  <mergeCells count="6">
    <mergeCell ref="M59:N59"/>
    <mergeCell ref="M60:N60"/>
    <mergeCell ref="A4:B5"/>
    <mergeCell ref="M58:N58"/>
    <mergeCell ref="E1:F1"/>
    <mergeCell ref="G1:I1"/>
  </mergeCells>
  <phoneticPr fontId="1"/>
  <pageMargins left="0.70866141732283472" right="0.31496062992125984" top="0.74803149606299213" bottom="0.74803149606299213" header="0.31496062992125984" footer="0.31496062992125984"/>
  <pageSetup paperSize="9" scale="5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ドロップダウンリスト!$B$5:$B$16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Q84"/>
  <sheetViews>
    <sheetView view="pageBreakPreview" zoomScale="55" zoomScaleNormal="55" zoomScaleSheetLayoutView="55" workbookViewId="0">
      <selection activeCell="N1" sqref="N1"/>
    </sheetView>
  </sheetViews>
  <sheetFormatPr defaultRowHeight="17.25" customHeight="1" x14ac:dyDescent="0.15"/>
  <cols>
    <col min="1" max="1" width="13.625" style="60" customWidth="1"/>
    <col min="2" max="2" width="14.125" style="4" customWidth="1"/>
    <col min="3" max="15" width="15.625" style="4" customWidth="1"/>
    <col min="16" max="16384" width="9" style="4"/>
  </cols>
  <sheetData>
    <row r="1" spans="1:17" ht="48" customHeight="1" x14ac:dyDescent="0.15">
      <c r="A1" s="30"/>
      <c r="B1" s="30"/>
      <c r="C1" s="30"/>
      <c r="D1" s="30"/>
      <c r="E1" s="123"/>
      <c r="F1" s="123"/>
      <c r="G1" s="123"/>
      <c r="H1" s="123"/>
      <c r="I1" s="123"/>
      <c r="J1" s="31"/>
      <c r="K1" s="30"/>
      <c r="L1" s="30"/>
      <c r="M1" s="30"/>
      <c r="N1" s="30"/>
      <c r="O1" s="30"/>
    </row>
    <row r="2" spans="1:17" ht="37.5" customHeight="1" x14ac:dyDescent="0.15">
      <c r="A2" s="30"/>
      <c r="B2" s="30"/>
      <c r="C2" s="30"/>
      <c r="D2" s="30"/>
      <c r="E2" s="30"/>
      <c r="F2" s="31"/>
      <c r="G2" s="32"/>
      <c r="H2" s="33"/>
      <c r="I2" s="34"/>
      <c r="J2" s="35"/>
      <c r="K2" s="30"/>
      <c r="L2" s="30"/>
      <c r="M2" s="32" t="s">
        <v>31</v>
      </c>
      <c r="N2" s="33">
        <v>25</v>
      </c>
      <c r="O2" s="34" t="s">
        <v>20</v>
      </c>
    </row>
    <row r="3" spans="1:17" ht="17.2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7" ht="24" customHeight="1" thickBot="1" x14ac:dyDescent="0.2">
      <c r="A4" s="119" t="s">
        <v>3</v>
      </c>
      <c r="B4" s="119"/>
    </row>
    <row r="5" spans="1:17" ht="24" customHeight="1" thickBot="1" x14ac:dyDescent="0.2">
      <c r="A5" s="120"/>
      <c r="B5" s="120"/>
      <c r="C5" s="42">
        <v>44562</v>
      </c>
      <c r="D5" s="38">
        <f>EDATE(C5,1)</f>
        <v>44593</v>
      </c>
      <c r="E5" s="38">
        <f t="shared" ref="E5:N5" si="0">EDATE(D5,1)</f>
        <v>44621</v>
      </c>
      <c r="F5" s="38">
        <f t="shared" si="0"/>
        <v>44652</v>
      </c>
      <c r="G5" s="38">
        <f t="shared" si="0"/>
        <v>44682</v>
      </c>
      <c r="H5" s="38">
        <f t="shared" si="0"/>
        <v>44713</v>
      </c>
      <c r="I5" s="38">
        <f t="shared" si="0"/>
        <v>44743</v>
      </c>
      <c r="J5" s="38">
        <f t="shared" si="0"/>
        <v>44774</v>
      </c>
      <c r="K5" s="38">
        <f t="shared" si="0"/>
        <v>44805</v>
      </c>
      <c r="L5" s="38">
        <f t="shared" si="0"/>
        <v>44835</v>
      </c>
      <c r="M5" s="38">
        <f t="shared" si="0"/>
        <v>44866</v>
      </c>
      <c r="N5" s="38">
        <f t="shared" si="0"/>
        <v>44896</v>
      </c>
      <c r="O5" s="39" t="s">
        <v>2</v>
      </c>
      <c r="Q5" s="8"/>
    </row>
    <row r="6" spans="1:17" ht="54" customHeight="1" x14ac:dyDescent="0.15">
      <c r="A6" s="57" t="s">
        <v>61</v>
      </c>
      <c r="B6" s="24" t="s">
        <v>62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69">
        <f t="shared" ref="O6:O7" si="1">SUM(C6:N6)</f>
        <v>0</v>
      </c>
      <c r="Q6" s="8"/>
    </row>
    <row r="7" spans="1:17" ht="54" customHeight="1" x14ac:dyDescent="0.15">
      <c r="A7" s="58"/>
      <c r="B7" s="108" t="s">
        <v>18</v>
      </c>
      <c r="C7" s="97">
        <f>C6*$C$60</f>
        <v>0</v>
      </c>
      <c r="D7" s="97">
        <f t="shared" ref="D7:N7" si="2">D6*$C$60</f>
        <v>0</v>
      </c>
      <c r="E7" s="97">
        <f t="shared" si="2"/>
        <v>0</v>
      </c>
      <c r="F7" s="97">
        <f t="shared" si="2"/>
        <v>0</v>
      </c>
      <c r="G7" s="97">
        <f t="shared" si="2"/>
        <v>0</v>
      </c>
      <c r="H7" s="97">
        <f t="shared" si="2"/>
        <v>0</v>
      </c>
      <c r="I7" s="97">
        <f t="shared" si="2"/>
        <v>0</v>
      </c>
      <c r="J7" s="97">
        <f t="shared" si="2"/>
        <v>0</v>
      </c>
      <c r="K7" s="97">
        <f t="shared" si="2"/>
        <v>0</v>
      </c>
      <c r="L7" s="97">
        <f t="shared" si="2"/>
        <v>0</v>
      </c>
      <c r="M7" s="98">
        <f t="shared" si="2"/>
        <v>0</v>
      </c>
      <c r="N7" s="97">
        <f t="shared" si="2"/>
        <v>0</v>
      </c>
      <c r="O7" s="99">
        <f t="shared" si="1"/>
        <v>0</v>
      </c>
      <c r="Q7" s="8"/>
    </row>
    <row r="8" spans="1:17" ht="54" customHeight="1" x14ac:dyDescent="0.15">
      <c r="A8" s="73" t="s">
        <v>36</v>
      </c>
      <c r="B8" s="25" t="s">
        <v>51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63">
        <f t="shared" ref="O8:O56" si="3">SUM(C8:N8)</f>
        <v>0</v>
      </c>
      <c r="Q8" s="8"/>
    </row>
    <row r="9" spans="1:17" ht="54" customHeight="1" x14ac:dyDescent="0.15">
      <c r="A9" s="58"/>
      <c r="B9" s="108" t="s">
        <v>18</v>
      </c>
      <c r="C9" s="100">
        <f t="shared" ref="C9:N9" si="4">C8*$C$60</f>
        <v>0</v>
      </c>
      <c r="D9" s="100">
        <f t="shared" si="4"/>
        <v>0</v>
      </c>
      <c r="E9" s="100">
        <f t="shared" si="4"/>
        <v>0</v>
      </c>
      <c r="F9" s="100">
        <f t="shared" si="4"/>
        <v>0</v>
      </c>
      <c r="G9" s="100">
        <f t="shared" si="4"/>
        <v>0</v>
      </c>
      <c r="H9" s="100">
        <f t="shared" si="4"/>
        <v>0</v>
      </c>
      <c r="I9" s="100">
        <f t="shared" si="4"/>
        <v>0</v>
      </c>
      <c r="J9" s="100">
        <f t="shared" si="4"/>
        <v>0</v>
      </c>
      <c r="K9" s="100">
        <f t="shared" si="4"/>
        <v>0</v>
      </c>
      <c r="L9" s="100">
        <f t="shared" si="4"/>
        <v>0</v>
      </c>
      <c r="M9" s="100">
        <f t="shared" si="4"/>
        <v>0</v>
      </c>
      <c r="N9" s="100">
        <f t="shared" si="4"/>
        <v>0</v>
      </c>
      <c r="O9" s="99">
        <f t="shared" si="3"/>
        <v>0</v>
      </c>
      <c r="Q9" s="8"/>
    </row>
    <row r="10" spans="1:17" ht="54" customHeight="1" x14ac:dyDescent="0.15">
      <c r="A10" s="19" t="s">
        <v>37</v>
      </c>
      <c r="B10" s="25" t="s">
        <v>51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2">
        <f t="shared" si="3"/>
        <v>0</v>
      </c>
      <c r="Q10" s="8"/>
    </row>
    <row r="11" spans="1:17" ht="54" customHeight="1" x14ac:dyDescent="0.15">
      <c r="A11" s="59"/>
      <c r="B11" s="108" t="s">
        <v>18</v>
      </c>
      <c r="C11" s="98">
        <f t="shared" ref="C11:N11" si="5">C10*$C$61</f>
        <v>0</v>
      </c>
      <c r="D11" s="98">
        <f t="shared" si="5"/>
        <v>0</v>
      </c>
      <c r="E11" s="98">
        <f t="shared" si="5"/>
        <v>0</v>
      </c>
      <c r="F11" s="98">
        <f t="shared" si="5"/>
        <v>0</v>
      </c>
      <c r="G11" s="98">
        <f t="shared" si="5"/>
        <v>0</v>
      </c>
      <c r="H11" s="98">
        <f t="shared" si="5"/>
        <v>0</v>
      </c>
      <c r="I11" s="98">
        <f t="shared" si="5"/>
        <v>0</v>
      </c>
      <c r="J11" s="98">
        <f t="shared" si="5"/>
        <v>0</v>
      </c>
      <c r="K11" s="98">
        <f t="shared" si="5"/>
        <v>0</v>
      </c>
      <c r="L11" s="98">
        <f t="shared" si="5"/>
        <v>0</v>
      </c>
      <c r="M11" s="98">
        <f t="shared" si="5"/>
        <v>0</v>
      </c>
      <c r="N11" s="98">
        <f t="shared" si="5"/>
        <v>0</v>
      </c>
      <c r="O11" s="99">
        <f t="shared" si="3"/>
        <v>0</v>
      </c>
      <c r="Q11" s="8"/>
    </row>
    <row r="12" spans="1:17" ht="54" customHeight="1" x14ac:dyDescent="0.15">
      <c r="A12" s="19" t="s">
        <v>85</v>
      </c>
      <c r="B12" s="25" t="s">
        <v>51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62">
        <f t="shared" si="3"/>
        <v>0</v>
      </c>
      <c r="Q12" s="8"/>
    </row>
    <row r="13" spans="1:17" ht="54" customHeight="1" x14ac:dyDescent="0.15">
      <c r="A13" s="59"/>
      <c r="B13" s="108" t="s">
        <v>18</v>
      </c>
      <c r="C13" s="98">
        <f t="shared" ref="C13:N13" si="6">C12*$C$74</f>
        <v>0</v>
      </c>
      <c r="D13" s="98">
        <f t="shared" si="6"/>
        <v>0</v>
      </c>
      <c r="E13" s="98">
        <f t="shared" si="6"/>
        <v>0</v>
      </c>
      <c r="F13" s="98">
        <f t="shared" si="6"/>
        <v>0</v>
      </c>
      <c r="G13" s="98">
        <f t="shared" si="6"/>
        <v>0</v>
      </c>
      <c r="H13" s="98">
        <f t="shared" si="6"/>
        <v>0</v>
      </c>
      <c r="I13" s="98">
        <f t="shared" si="6"/>
        <v>0</v>
      </c>
      <c r="J13" s="98">
        <f t="shared" si="6"/>
        <v>0</v>
      </c>
      <c r="K13" s="98">
        <f t="shared" si="6"/>
        <v>0</v>
      </c>
      <c r="L13" s="98">
        <f t="shared" si="6"/>
        <v>0</v>
      </c>
      <c r="M13" s="98">
        <f t="shared" si="6"/>
        <v>0</v>
      </c>
      <c r="N13" s="98">
        <f t="shared" si="6"/>
        <v>0</v>
      </c>
      <c r="O13" s="99">
        <f t="shared" si="3"/>
        <v>0</v>
      </c>
      <c r="Q13" s="8"/>
    </row>
    <row r="14" spans="1:17" ht="54" customHeight="1" x14ac:dyDescent="0.15">
      <c r="A14" s="19" t="s">
        <v>38</v>
      </c>
      <c r="B14" s="25" t="s">
        <v>51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63">
        <f t="shared" si="3"/>
        <v>0</v>
      </c>
    </row>
    <row r="15" spans="1:17" ht="54" customHeight="1" x14ac:dyDescent="0.15">
      <c r="A15" s="59"/>
      <c r="B15" s="108" t="s">
        <v>18</v>
      </c>
      <c r="C15" s="98">
        <f>C14*$C$75</f>
        <v>0</v>
      </c>
      <c r="D15" s="98">
        <f t="shared" ref="D15:N15" si="7">D14*$C$75</f>
        <v>0</v>
      </c>
      <c r="E15" s="98">
        <f t="shared" si="7"/>
        <v>0</v>
      </c>
      <c r="F15" s="98">
        <f t="shared" si="7"/>
        <v>0</v>
      </c>
      <c r="G15" s="98">
        <f t="shared" si="7"/>
        <v>0</v>
      </c>
      <c r="H15" s="98">
        <f t="shared" si="7"/>
        <v>0</v>
      </c>
      <c r="I15" s="98">
        <f t="shared" si="7"/>
        <v>0</v>
      </c>
      <c r="J15" s="98">
        <f t="shared" si="7"/>
        <v>0</v>
      </c>
      <c r="K15" s="98">
        <f t="shared" si="7"/>
        <v>0</v>
      </c>
      <c r="L15" s="98">
        <f t="shared" si="7"/>
        <v>0</v>
      </c>
      <c r="M15" s="98">
        <f t="shared" si="7"/>
        <v>0</v>
      </c>
      <c r="N15" s="98">
        <f t="shared" si="7"/>
        <v>0</v>
      </c>
      <c r="O15" s="99">
        <f t="shared" si="3"/>
        <v>0</v>
      </c>
    </row>
    <row r="16" spans="1:17" ht="54" customHeight="1" x14ac:dyDescent="0.15">
      <c r="A16" s="19" t="s">
        <v>59</v>
      </c>
      <c r="B16" s="25" t="s">
        <v>51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63">
        <f t="shared" si="3"/>
        <v>0</v>
      </c>
    </row>
    <row r="17" spans="1:17" ht="54" customHeight="1" x14ac:dyDescent="0.15">
      <c r="A17" s="59"/>
      <c r="B17" s="108" t="s">
        <v>18</v>
      </c>
      <c r="C17" s="98">
        <f>C16*$C$76</f>
        <v>0</v>
      </c>
      <c r="D17" s="98">
        <f t="shared" ref="D17:N17" si="8">D16*$C$76</f>
        <v>0</v>
      </c>
      <c r="E17" s="98">
        <f t="shared" si="8"/>
        <v>0</v>
      </c>
      <c r="F17" s="98">
        <f t="shared" si="8"/>
        <v>0</v>
      </c>
      <c r="G17" s="98">
        <f t="shared" si="8"/>
        <v>0</v>
      </c>
      <c r="H17" s="98">
        <f t="shared" si="8"/>
        <v>0</v>
      </c>
      <c r="I17" s="98">
        <f t="shared" si="8"/>
        <v>0</v>
      </c>
      <c r="J17" s="98">
        <f t="shared" si="8"/>
        <v>0</v>
      </c>
      <c r="K17" s="98">
        <f t="shared" si="8"/>
        <v>0</v>
      </c>
      <c r="L17" s="98">
        <f t="shared" si="8"/>
        <v>0</v>
      </c>
      <c r="M17" s="98">
        <f t="shared" si="8"/>
        <v>0</v>
      </c>
      <c r="N17" s="98">
        <f t="shared" si="8"/>
        <v>0</v>
      </c>
      <c r="O17" s="99">
        <f t="shared" si="3"/>
        <v>0</v>
      </c>
    </row>
    <row r="18" spans="1:17" ht="54" customHeight="1" x14ac:dyDescent="0.15">
      <c r="A18" s="19" t="s">
        <v>60</v>
      </c>
      <c r="B18" s="25" t="s">
        <v>51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63">
        <f t="shared" si="3"/>
        <v>0</v>
      </c>
    </row>
    <row r="19" spans="1:17" ht="54" customHeight="1" x14ac:dyDescent="0.15">
      <c r="A19" s="59"/>
      <c r="B19" s="108" t="s">
        <v>18</v>
      </c>
      <c r="C19" s="98">
        <f>C18*$C$77</f>
        <v>0</v>
      </c>
      <c r="D19" s="98">
        <f t="shared" ref="D19:N19" si="9">D18*$C$77</f>
        <v>0</v>
      </c>
      <c r="E19" s="98">
        <f t="shared" si="9"/>
        <v>0</v>
      </c>
      <c r="F19" s="98">
        <f t="shared" si="9"/>
        <v>0</v>
      </c>
      <c r="G19" s="98">
        <f t="shared" si="9"/>
        <v>0</v>
      </c>
      <c r="H19" s="98">
        <f t="shared" si="9"/>
        <v>0</v>
      </c>
      <c r="I19" s="98">
        <f t="shared" si="9"/>
        <v>0</v>
      </c>
      <c r="J19" s="98">
        <f t="shared" si="9"/>
        <v>0</v>
      </c>
      <c r="K19" s="98">
        <f t="shared" si="9"/>
        <v>0</v>
      </c>
      <c r="L19" s="98">
        <f t="shared" si="9"/>
        <v>0</v>
      </c>
      <c r="M19" s="98">
        <f t="shared" si="9"/>
        <v>0</v>
      </c>
      <c r="N19" s="98">
        <f t="shared" si="9"/>
        <v>0</v>
      </c>
      <c r="O19" s="99">
        <f t="shared" si="3"/>
        <v>0</v>
      </c>
    </row>
    <row r="20" spans="1:17" ht="54" customHeight="1" x14ac:dyDescent="0.15">
      <c r="A20" s="19" t="s">
        <v>40</v>
      </c>
      <c r="B20" s="25" t="s">
        <v>51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63">
        <f t="shared" si="3"/>
        <v>0</v>
      </c>
    </row>
    <row r="21" spans="1:17" ht="54" customHeight="1" x14ac:dyDescent="0.15">
      <c r="A21" s="59"/>
      <c r="B21" s="108" t="s">
        <v>18</v>
      </c>
      <c r="C21" s="98">
        <f t="shared" ref="C21:N21" si="10">C20*$C$78</f>
        <v>0</v>
      </c>
      <c r="D21" s="98">
        <f t="shared" si="10"/>
        <v>0</v>
      </c>
      <c r="E21" s="98">
        <f t="shared" si="10"/>
        <v>0</v>
      </c>
      <c r="F21" s="98">
        <f t="shared" si="10"/>
        <v>0</v>
      </c>
      <c r="G21" s="98">
        <f t="shared" si="10"/>
        <v>0</v>
      </c>
      <c r="H21" s="98">
        <f t="shared" si="10"/>
        <v>0</v>
      </c>
      <c r="I21" s="98">
        <f t="shared" si="10"/>
        <v>0</v>
      </c>
      <c r="J21" s="98">
        <f t="shared" si="10"/>
        <v>0</v>
      </c>
      <c r="K21" s="98">
        <f t="shared" si="10"/>
        <v>0</v>
      </c>
      <c r="L21" s="98">
        <f t="shared" si="10"/>
        <v>0</v>
      </c>
      <c r="M21" s="98">
        <f t="shared" si="10"/>
        <v>0</v>
      </c>
      <c r="N21" s="98">
        <f t="shared" si="10"/>
        <v>0</v>
      </c>
      <c r="O21" s="99">
        <f t="shared" si="3"/>
        <v>0</v>
      </c>
    </row>
    <row r="22" spans="1:17" ht="54" customHeight="1" x14ac:dyDescent="0.15">
      <c r="A22" s="19" t="s">
        <v>58</v>
      </c>
      <c r="B22" s="25" t="s">
        <v>52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64">
        <f t="shared" si="3"/>
        <v>0</v>
      </c>
    </row>
    <row r="23" spans="1:17" ht="54" customHeight="1" x14ac:dyDescent="0.15">
      <c r="A23" s="59"/>
      <c r="B23" s="108" t="s">
        <v>18</v>
      </c>
      <c r="C23" s="98">
        <f>C22*$C$79</f>
        <v>0</v>
      </c>
      <c r="D23" s="98">
        <f t="shared" ref="D23:N23" si="11">D22*$C$79</f>
        <v>0</v>
      </c>
      <c r="E23" s="98">
        <f t="shared" si="11"/>
        <v>0</v>
      </c>
      <c r="F23" s="98">
        <f t="shared" si="11"/>
        <v>0</v>
      </c>
      <c r="G23" s="98">
        <f t="shared" si="11"/>
        <v>0</v>
      </c>
      <c r="H23" s="98">
        <f t="shared" si="11"/>
        <v>0</v>
      </c>
      <c r="I23" s="98">
        <f t="shared" si="11"/>
        <v>0</v>
      </c>
      <c r="J23" s="98">
        <f t="shared" si="11"/>
        <v>0</v>
      </c>
      <c r="K23" s="98">
        <f t="shared" si="11"/>
        <v>0</v>
      </c>
      <c r="L23" s="98">
        <f t="shared" si="11"/>
        <v>0</v>
      </c>
      <c r="M23" s="98">
        <f t="shared" si="11"/>
        <v>0</v>
      </c>
      <c r="N23" s="98">
        <f t="shared" si="11"/>
        <v>0</v>
      </c>
      <c r="O23" s="99">
        <f t="shared" si="3"/>
        <v>0</v>
      </c>
    </row>
    <row r="24" spans="1:17" ht="54" customHeight="1" x14ac:dyDescent="0.15">
      <c r="A24" s="19" t="s">
        <v>49</v>
      </c>
      <c r="B24" s="25" t="s">
        <v>52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65">
        <f t="shared" si="3"/>
        <v>0</v>
      </c>
      <c r="Q24" s="8"/>
    </row>
    <row r="25" spans="1:17" ht="54" customHeight="1" x14ac:dyDescent="0.15">
      <c r="A25" s="59"/>
      <c r="B25" s="108" t="s">
        <v>18</v>
      </c>
      <c r="C25" s="98">
        <f t="shared" ref="C25:N25" si="12">C24*$C$61</f>
        <v>0</v>
      </c>
      <c r="D25" s="98">
        <f t="shared" si="12"/>
        <v>0</v>
      </c>
      <c r="E25" s="98">
        <f t="shared" si="12"/>
        <v>0</v>
      </c>
      <c r="F25" s="98">
        <f t="shared" si="12"/>
        <v>0</v>
      </c>
      <c r="G25" s="98">
        <f t="shared" si="12"/>
        <v>0</v>
      </c>
      <c r="H25" s="98">
        <f t="shared" si="12"/>
        <v>0</v>
      </c>
      <c r="I25" s="98">
        <f t="shared" si="12"/>
        <v>0</v>
      </c>
      <c r="J25" s="98">
        <f t="shared" si="12"/>
        <v>0</v>
      </c>
      <c r="K25" s="98">
        <f t="shared" si="12"/>
        <v>0</v>
      </c>
      <c r="L25" s="98">
        <f t="shared" si="12"/>
        <v>0</v>
      </c>
      <c r="M25" s="98">
        <f t="shared" si="12"/>
        <v>0</v>
      </c>
      <c r="N25" s="98">
        <f t="shared" si="12"/>
        <v>0</v>
      </c>
      <c r="O25" s="99">
        <f t="shared" si="3"/>
        <v>0</v>
      </c>
      <c r="Q25" s="8"/>
    </row>
    <row r="26" spans="1:17" ht="54" customHeight="1" x14ac:dyDescent="0.15">
      <c r="A26" s="19" t="s">
        <v>41</v>
      </c>
      <c r="B26" s="25" t="s">
        <v>52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5">
        <f t="shared" si="3"/>
        <v>0</v>
      </c>
      <c r="Q26" s="8"/>
    </row>
    <row r="27" spans="1:17" ht="54" customHeight="1" x14ac:dyDescent="0.15">
      <c r="A27" s="59"/>
      <c r="B27" s="108" t="s">
        <v>18</v>
      </c>
      <c r="C27" s="98">
        <f t="shared" ref="C27:N27" si="13">C26*$C$74</f>
        <v>0</v>
      </c>
      <c r="D27" s="98">
        <f t="shared" si="13"/>
        <v>0</v>
      </c>
      <c r="E27" s="98">
        <f t="shared" si="13"/>
        <v>0</v>
      </c>
      <c r="F27" s="98">
        <f t="shared" si="13"/>
        <v>0</v>
      </c>
      <c r="G27" s="98">
        <f t="shared" si="13"/>
        <v>0</v>
      </c>
      <c r="H27" s="98">
        <f t="shared" si="13"/>
        <v>0</v>
      </c>
      <c r="I27" s="98">
        <f t="shared" si="13"/>
        <v>0</v>
      </c>
      <c r="J27" s="98">
        <f t="shared" si="13"/>
        <v>0</v>
      </c>
      <c r="K27" s="98">
        <f t="shared" si="13"/>
        <v>0</v>
      </c>
      <c r="L27" s="98">
        <f t="shared" si="13"/>
        <v>0</v>
      </c>
      <c r="M27" s="98">
        <f t="shared" si="13"/>
        <v>0</v>
      </c>
      <c r="N27" s="98">
        <f t="shared" si="13"/>
        <v>0</v>
      </c>
      <c r="O27" s="99">
        <f t="shared" si="3"/>
        <v>0</v>
      </c>
      <c r="Q27" s="8"/>
    </row>
    <row r="28" spans="1:17" ht="54" customHeight="1" x14ac:dyDescent="0.15">
      <c r="A28" s="19" t="s">
        <v>42</v>
      </c>
      <c r="B28" s="25" t="s">
        <v>52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64">
        <f t="shared" si="3"/>
        <v>0</v>
      </c>
    </row>
    <row r="29" spans="1:17" ht="54" customHeight="1" x14ac:dyDescent="0.15">
      <c r="A29" s="59"/>
      <c r="B29" s="108" t="s">
        <v>18</v>
      </c>
      <c r="C29" s="98">
        <f>C28*$C$75</f>
        <v>0</v>
      </c>
      <c r="D29" s="98">
        <f t="shared" ref="D29:N29" si="14">D28*$C$75</f>
        <v>0</v>
      </c>
      <c r="E29" s="98">
        <f t="shared" si="14"/>
        <v>0</v>
      </c>
      <c r="F29" s="98">
        <f t="shared" si="14"/>
        <v>0</v>
      </c>
      <c r="G29" s="98">
        <f t="shared" si="14"/>
        <v>0</v>
      </c>
      <c r="H29" s="98">
        <f t="shared" si="14"/>
        <v>0</v>
      </c>
      <c r="I29" s="98">
        <f t="shared" si="14"/>
        <v>0</v>
      </c>
      <c r="J29" s="98">
        <f t="shared" si="14"/>
        <v>0</v>
      </c>
      <c r="K29" s="98">
        <f t="shared" si="14"/>
        <v>0</v>
      </c>
      <c r="L29" s="98">
        <f t="shared" si="14"/>
        <v>0</v>
      </c>
      <c r="M29" s="98">
        <f t="shared" si="14"/>
        <v>0</v>
      </c>
      <c r="N29" s="98">
        <f t="shared" si="14"/>
        <v>0</v>
      </c>
      <c r="O29" s="99">
        <f t="shared" si="3"/>
        <v>0</v>
      </c>
    </row>
    <row r="30" spans="1:17" ht="54" customHeight="1" x14ac:dyDescent="0.15">
      <c r="A30" s="19" t="s">
        <v>57</v>
      </c>
      <c r="B30" s="25" t="s">
        <v>52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64">
        <f t="shared" si="3"/>
        <v>0</v>
      </c>
    </row>
    <row r="31" spans="1:17" ht="54" customHeight="1" x14ac:dyDescent="0.15">
      <c r="A31" s="59"/>
      <c r="B31" s="108" t="s">
        <v>18</v>
      </c>
      <c r="C31" s="98">
        <f>C30*$C$76</f>
        <v>0</v>
      </c>
      <c r="D31" s="98">
        <f t="shared" ref="D31:N31" si="15">D30*$C$76</f>
        <v>0</v>
      </c>
      <c r="E31" s="98">
        <f t="shared" si="15"/>
        <v>0</v>
      </c>
      <c r="F31" s="98">
        <f t="shared" si="15"/>
        <v>0</v>
      </c>
      <c r="G31" s="98">
        <f t="shared" si="15"/>
        <v>0</v>
      </c>
      <c r="H31" s="98">
        <f t="shared" si="15"/>
        <v>0</v>
      </c>
      <c r="I31" s="98">
        <f t="shared" si="15"/>
        <v>0</v>
      </c>
      <c r="J31" s="98">
        <f t="shared" si="15"/>
        <v>0</v>
      </c>
      <c r="K31" s="98">
        <f t="shared" si="15"/>
        <v>0</v>
      </c>
      <c r="L31" s="98">
        <f t="shared" si="15"/>
        <v>0</v>
      </c>
      <c r="M31" s="98">
        <f t="shared" si="15"/>
        <v>0</v>
      </c>
      <c r="N31" s="98">
        <f t="shared" si="15"/>
        <v>0</v>
      </c>
      <c r="O31" s="99">
        <f t="shared" si="3"/>
        <v>0</v>
      </c>
    </row>
    <row r="32" spans="1:17" ht="54" customHeight="1" x14ac:dyDescent="0.15">
      <c r="A32" s="19" t="s">
        <v>0</v>
      </c>
      <c r="B32" s="25" t="s">
        <v>52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64">
        <f t="shared" si="3"/>
        <v>0</v>
      </c>
    </row>
    <row r="33" spans="1:17" ht="54" customHeight="1" x14ac:dyDescent="0.15">
      <c r="A33" s="59"/>
      <c r="B33" s="108" t="s">
        <v>18</v>
      </c>
      <c r="C33" s="98">
        <f>C32*$C$77</f>
        <v>0</v>
      </c>
      <c r="D33" s="98">
        <f t="shared" ref="D33:N33" si="16">D32*$C$77</f>
        <v>0</v>
      </c>
      <c r="E33" s="98">
        <f t="shared" si="16"/>
        <v>0</v>
      </c>
      <c r="F33" s="98">
        <f t="shared" si="16"/>
        <v>0</v>
      </c>
      <c r="G33" s="98">
        <f t="shared" si="16"/>
        <v>0</v>
      </c>
      <c r="H33" s="98">
        <f t="shared" si="16"/>
        <v>0</v>
      </c>
      <c r="I33" s="98">
        <f t="shared" si="16"/>
        <v>0</v>
      </c>
      <c r="J33" s="98">
        <f t="shared" si="16"/>
        <v>0</v>
      </c>
      <c r="K33" s="98">
        <f t="shared" si="16"/>
        <v>0</v>
      </c>
      <c r="L33" s="98">
        <f t="shared" si="16"/>
        <v>0</v>
      </c>
      <c r="M33" s="98">
        <f t="shared" si="16"/>
        <v>0</v>
      </c>
      <c r="N33" s="98">
        <f t="shared" si="16"/>
        <v>0</v>
      </c>
      <c r="O33" s="99">
        <f t="shared" si="3"/>
        <v>0</v>
      </c>
    </row>
    <row r="34" spans="1:17" ht="54" customHeight="1" x14ac:dyDescent="0.15">
      <c r="A34" s="19" t="s">
        <v>1</v>
      </c>
      <c r="B34" s="25" t="s">
        <v>52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64">
        <f t="shared" si="3"/>
        <v>0</v>
      </c>
    </row>
    <row r="35" spans="1:17" ht="54" customHeight="1" x14ac:dyDescent="0.15">
      <c r="A35" s="59"/>
      <c r="B35" s="108" t="s">
        <v>18</v>
      </c>
      <c r="C35" s="98">
        <f t="shared" ref="C35:N35" si="17">C34*$C$78</f>
        <v>0</v>
      </c>
      <c r="D35" s="98">
        <f t="shared" si="17"/>
        <v>0</v>
      </c>
      <c r="E35" s="98">
        <f t="shared" si="17"/>
        <v>0</v>
      </c>
      <c r="F35" s="98">
        <f t="shared" si="17"/>
        <v>0</v>
      </c>
      <c r="G35" s="98">
        <f t="shared" si="17"/>
        <v>0</v>
      </c>
      <c r="H35" s="98">
        <f t="shared" si="17"/>
        <v>0</v>
      </c>
      <c r="I35" s="98">
        <f t="shared" si="17"/>
        <v>0</v>
      </c>
      <c r="J35" s="98">
        <f t="shared" si="17"/>
        <v>0</v>
      </c>
      <c r="K35" s="98">
        <f t="shared" si="17"/>
        <v>0</v>
      </c>
      <c r="L35" s="98">
        <f t="shared" si="17"/>
        <v>0</v>
      </c>
      <c r="M35" s="98">
        <f t="shared" si="17"/>
        <v>0</v>
      </c>
      <c r="N35" s="98">
        <f t="shared" si="17"/>
        <v>0</v>
      </c>
      <c r="O35" s="99">
        <f t="shared" si="3"/>
        <v>0</v>
      </c>
    </row>
    <row r="36" spans="1:17" ht="54" customHeight="1" x14ac:dyDescent="0.15">
      <c r="A36" s="19" t="s">
        <v>44</v>
      </c>
      <c r="B36" s="25" t="s">
        <v>52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64">
        <f t="shared" si="3"/>
        <v>0</v>
      </c>
    </row>
    <row r="37" spans="1:17" ht="54" customHeight="1" x14ac:dyDescent="0.15">
      <c r="A37" s="59"/>
      <c r="B37" s="108" t="s">
        <v>18</v>
      </c>
      <c r="C37" s="98">
        <f>C36*$C$79</f>
        <v>0</v>
      </c>
      <c r="D37" s="98">
        <f t="shared" ref="D37:N37" si="18">D36*$C$79</f>
        <v>0</v>
      </c>
      <c r="E37" s="98">
        <f t="shared" si="18"/>
        <v>0</v>
      </c>
      <c r="F37" s="98">
        <f t="shared" si="18"/>
        <v>0</v>
      </c>
      <c r="G37" s="98">
        <f t="shared" si="18"/>
        <v>0</v>
      </c>
      <c r="H37" s="98">
        <f t="shared" si="18"/>
        <v>0</v>
      </c>
      <c r="I37" s="98">
        <f t="shared" si="18"/>
        <v>0</v>
      </c>
      <c r="J37" s="98">
        <f t="shared" si="18"/>
        <v>0</v>
      </c>
      <c r="K37" s="98">
        <f t="shared" si="18"/>
        <v>0</v>
      </c>
      <c r="L37" s="98">
        <f t="shared" si="18"/>
        <v>0</v>
      </c>
      <c r="M37" s="98">
        <f t="shared" si="18"/>
        <v>0</v>
      </c>
      <c r="N37" s="98">
        <f t="shared" si="18"/>
        <v>0</v>
      </c>
      <c r="O37" s="99">
        <f t="shared" si="3"/>
        <v>0</v>
      </c>
    </row>
    <row r="38" spans="1:17" ht="54" customHeight="1" x14ac:dyDescent="0.15">
      <c r="A38" s="19" t="s">
        <v>45</v>
      </c>
      <c r="B38" s="25" t="s">
        <v>52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65">
        <f t="shared" si="3"/>
        <v>0</v>
      </c>
      <c r="Q38" s="8"/>
    </row>
    <row r="39" spans="1:17" ht="54" customHeight="1" x14ac:dyDescent="0.15">
      <c r="A39" s="59"/>
      <c r="B39" s="108" t="s">
        <v>18</v>
      </c>
      <c r="C39" s="98">
        <f t="shared" ref="C39:N39" si="19">C38*$C$61</f>
        <v>0</v>
      </c>
      <c r="D39" s="98">
        <f t="shared" si="19"/>
        <v>0</v>
      </c>
      <c r="E39" s="98">
        <f t="shared" si="19"/>
        <v>0</v>
      </c>
      <c r="F39" s="98">
        <f t="shared" si="19"/>
        <v>0</v>
      </c>
      <c r="G39" s="98">
        <f t="shared" si="19"/>
        <v>0</v>
      </c>
      <c r="H39" s="98">
        <f t="shared" si="19"/>
        <v>0</v>
      </c>
      <c r="I39" s="98">
        <f t="shared" si="19"/>
        <v>0</v>
      </c>
      <c r="J39" s="98">
        <f t="shared" si="19"/>
        <v>0</v>
      </c>
      <c r="K39" s="98">
        <f t="shared" si="19"/>
        <v>0</v>
      </c>
      <c r="L39" s="98">
        <f t="shared" si="19"/>
        <v>0</v>
      </c>
      <c r="M39" s="98">
        <f t="shared" si="19"/>
        <v>0</v>
      </c>
      <c r="N39" s="98">
        <f t="shared" si="19"/>
        <v>0</v>
      </c>
      <c r="O39" s="99">
        <f t="shared" si="3"/>
        <v>0</v>
      </c>
      <c r="Q39" s="8"/>
    </row>
    <row r="40" spans="1:17" ht="54" customHeight="1" x14ac:dyDescent="0.15">
      <c r="A40" s="19" t="s">
        <v>54</v>
      </c>
      <c r="B40" s="25" t="s">
        <v>51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62">
        <f t="shared" si="3"/>
        <v>0</v>
      </c>
      <c r="Q40" s="8"/>
    </row>
    <row r="41" spans="1:17" ht="54" customHeight="1" x14ac:dyDescent="0.15">
      <c r="A41" s="59"/>
      <c r="B41" s="108" t="s">
        <v>18</v>
      </c>
      <c r="C41" s="98">
        <f t="shared" ref="C41:N41" si="20">C40*$C$74</f>
        <v>0</v>
      </c>
      <c r="D41" s="98">
        <f t="shared" si="20"/>
        <v>0</v>
      </c>
      <c r="E41" s="98">
        <f t="shared" si="20"/>
        <v>0</v>
      </c>
      <c r="F41" s="98">
        <f t="shared" si="20"/>
        <v>0</v>
      </c>
      <c r="G41" s="98">
        <f t="shared" si="20"/>
        <v>0</v>
      </c>
      <c r="H41" s="98">
        <f t="shared" si="20"/>
        <v>0</v>
      </c>
      <c r="I41" s="98">
        <f t="shared" si="20"/>
        <v>0</v>
      </c>
      <c r="J41" s="98">
        <f t="shared" si="20"/>
        <v>0</v>
      </c>
      <c r="K41" s="98">
        <f t="shared" si="20"/>
        <v>0</v>
      </c>
      <c r="L41" s="98">
        <f t="shared" si="20"/>
        <v>0</v>
      </c>
      <c r="M41" s="98">
        <f t="shared" si="20"/>
        <v>0</v>
      </c>
      <c r="N41" s="98">
        <f t="shared" si="20"/>
        <v>0</v>
      </c>
      <c r="O41" s="99">
        <f t="shared" si="3"/>
        <v>0</v>
      </c>
      <c r="Q41" s="8"/>
    </row>
    <row r="42" spans="1:17" ht="54" customHeight="1" x14ac:dyDescent="0.15">
      <c r="A42" s="19" t="s">
        <v>55</v>
      </c>
      <c r="B42" s="61" t="s">
        <v>53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68">
        <f>SUM(C42:N42)</f>
        <v>0</v>
      </c>
    </row>
    <row r="43" spans="1:17" ht="54" customHeight="1" x14ac:dyDescent="0.15">
      <c r="A43" s="59"/>
      <c r="B43" s="108" t="s">
        <v>18</v>
      </c>
      <c r="C43" s="98">
        <f>C42*$C$75</f>
        <v>0</v>
      </c>
      <c r="D43" s="98">
        <f t="shared" ref="D43:N43" si="21">D42*$C$75</f>
        <v>0</v>
      </c>
      <c r="E43" s="98">
        <f t="shared" si="21"/>
        <v>0</v>
      </c>
      <c r="F43" s="98">
        <f t="shared" si="21"/>
        <v>0</v>
      </c>
      <c r="G43" s="98">
        <f t="shared" si="21"/>
        <v>0</v>
      </c>
      <c r="H43" s="98">
        <f t="shared" si="21"/>
        <v>0</v>
      </c>
      <c r="I43" s="98">
        <f t="shared" si="21"/>
        <v>0</v>
      </c>
      <c r="J43" s="98">
        <f t="shared" si="21"/>
        <v>0</v>
      </c>
      <c r="K43" s="98">
        <f t="shared" si="21"/>
        <v>0</v>
      </c>
      <c r="L43" s="98">
        <f t="shared" si="21"/>
        <v>0</v>
      </c>
      <c r="M43" s="98">
        <f t="shared" si="21"/>
        <v>0</v>
      </c>
      <c r="N43" s="98">
        <f t="shared" si="21"/>
        <v>0</v>
      </c>
      <c r="O43" s="99">
        <f t="shared" si="3"/>
        <v>0</v>
      </c>
    </row>
    <row r="44" spans="1:17" ht="54" customHeight="1" x14ac:dyDescent="0.15">
      <c r="A44" s="19" t="s">
        <v>56</v>
      </c>
      <c r="B44" s="25" t="s">
        <v>51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63">
        <f t="shared" si="3"/>
        <v>0</v>
      </c>
    </row>
    <row r="45" spans="1:17" ht="54" customHeight="1" x14ac:dyDescent="0.15">
      <c r="A45" s="59"/>
      <c r="B45" s="108" t="s">
        <v>18</v>
      </c>
      <c r="C45" s="98">
        <f>C44*$C$76</f>
        <v>0</v>
      </c>
      <c r="D45" s="98">
        <f t="shared" ref="D45:N45" si="22">D44*$C$76</f>
        <v>0</v>
      </c>
      <c r="E45" s="98">
        <f t="shared" si="22"/>
        <v>0</v>
      </c>
      <c r="F45" s="98">
        <f t="shared" si="22"/>
        <v>0</v>
      </c>
      <c r="G45" s="98">
        <f t="shared" si="22"/>
        <v>0</v>
      </c>
      <c r="H45" s="98">
        <f t="shared" si="22"/>
        <v>0</v>
      </c>
      <c r="I45" s="98">
        <f t="shared" si="22"/>
        <v>0</v>
      </c>
      <c r="J45" s="98">
        <f t="shared" si="22"/>
        <v>0</v>
      </c>
      <c r="K45" s="98">
        <f t="shared" si="22"/>
        <v>0</v>
      </c>
      <c r="L45" s="98">
        <f t="shared" si="22"/>
        <v>0</v>
      </c>
      <c r="M45" s="98">
        <f t="shared" si="22"/>
        <v>0</v>
      </c>
      <c r="N45" s="98">
        <f t="shared" si="22"/>
        <v>0</v>
      </c>
      <c r="O45" s="99">
        <f t="shared" si="3"/>
        <v>0</v>
      </c>
    </row>
    <row r="46" spans="1:17" ht="54" customHeight="1" x14ac:dyDescent="0.15">
      <c r="A46" s="19" t="s">
        <v>50</v>
      </c>
      <c r="B46" s="61" t="s">
        <v>53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66">
        <f t="shared" si="3"/>
        <v>0</v>
      </c>
    </row>
    <row r="47" spans="1:17" ht="54" customHeight="1" x14ac:dyDescent="0.15">
      <c r="A47" s="59"/>
      <c r="B47" s="108" t="s">
        <v>18</v>
      </c>
      <c r="C47" s="98">
        <f>C46*$C$77</f>
        <v>0</v>
      </c>
      <c r="D47" s="98">
        <f t="shared" ref="D47:N47" si="23">D46*$C$77</f>
        <v>0</v>
      </c>
      <c r="E47" s="98">
        <f t="shared" si="23"/>
        <v>0</v>
      </c>
      <c r="F47" s="98">
        <f t="shared" si="23"/>
        <v>0</v>
      </c>
      <c r="G47" s="98">
        <f t="shared" si="23"/>
        <v>0</v>
      </c>
      <c r="H47" s="98">
        <f t="shared" si="23"/>
        <v>0</v>
      </c>
      <c r="I47" s="98">
        <f t="shared" si="23"/>
        <v>0</v>
      </c>
      <c r="J47" s="98">
        <f t="shared" si="23"/>
        <v>0</v>
      </c>
      <c r="K47" s="98">
        <f t="shared" si="23"/>
        <v>0</v>
      </c>
      <c r="L47" s="98">
        <f t="shared" si="23"/>
        <v>0</v>
      </c>
      <c r="M47" s="98">
        <f t="shared" si="23"/>
        <v>0</v>
      </c>
      <c r="N47" s="98">
        <f t="shared" si="23"/>
        <v>0</v>
      </c>
      <c r="O47" s="99">
        <f t="shared" si="3"/>
        <v>0</v>
      </c>
    </row>
    <row r="48" spans="1:17" ht="54" customHeight="1" x14ac:dyDescent="0.15">
      <c r="A48" s="19" t="s">
        <v>46</v>
      </c>
      <c r="B48" s="61" t="s">
        <v>53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66">
        <f t="shared" si="3"/>
        <v>0</v>
      </c>
    </row>
    <row r="49" spans="1:17" ht="54" customHeight="1" x14ac:dyDescent="0.15">
      <c r="A49" s="59"/>
      <c r="B49" s="108" t="s">
        <v>18</v>
      </c>
      <c r="C49" s="98">
        <f t="shared" ref="C49:N49" si="24">C48*$C$78</f>
        <v>0</v>
      </c>
      <c r="D49" s="98">
        <f t="shared" si="24"/>
        <v>0</v>
      </c>
      <c r="E49" s="98">
        <f t="shared" si="24"/>
        <v>0</v>
      </c>
      <c r="F49" s="98">
        <f t="shared" si="24"/>
        <v>0</v>
      </c>
      <c r="G49" s="98">
        <f t="shared" si="24"/>
        <v>0</v>
      </c>
      <c r="H49" s="98">
        <f t="shared" si="24"/>
        <v>0</v>
      </c>
      <c r="I49" s="98">
        <f t="shared" si="24"/>
        <v>0</v>
      </c>
      <c r="J49" s="98">
        <f t="shared" si="24"/>
        <v>0</v>
      </c>
      <c r="K49" s="98">
        <f t="shared" si="24"/>
        <v>0</v>
      </c>
      <c r="L49" s="98">
        <f t="shared" si="24"/>
        <v>0</v>
      </c>
      <c r="M49" s="98">
        <f t="shared" si="24"/>
        <v>0</v>
      </c>
      <c r="N49" s="98">
        <f t="shared" si="24"/>
        <v>0</v>
      </c>
      <c r="O49" s="99">
        <f t="shared" si="3"/>
        <v>0</v>
      </c>
    </row>
    <row r="50" spans="1:17" ht="54" customHeight="1" x14ac:dyDescent="0.15">
      <c r="A50" s="19" t="s">
        <v>47</v>
      </c>
      <c r="B50" s="61" t="s">
        <v>53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66">
        <f t="shared" si="3"/>
        <v>0</v>
      </c>
    </row>
    <row r="51" spans="1:17" ht="54" customHeight="1" x14ac:dyDescent="0.15">
      <c r="A51" s="59"/>
      <c r="B51" s="108" t="s">
        <v>18</v>
      </c>
      <c r="C51" s="98">
        <f>C50*$C$79</f>
        <v>0</v>
      </c>
      <c r="D51" s="98">
        <f t="shared" ref="D51:N51" si="25">D50*$C$79</f>
        <v>0</v>
      </c>
      <c r="E51" s="98">
        <f t="shared" si="25"/>
        <v>0</v>
      </c>
      <c r="F51" s="98">
        <f t="shared" si="25"/>
        <v>0</v>
      </c>
      <c r="G51" s="98">
        <f t="shared" si="25"/>
        <v>0</v>
      </c>
      <c r="H51" s="98">
        <f t="shared" si="25"/>
        <v>0</v>
      </c>
      <c r="I51" s="98">
        <f t="shared" si="25"/>
        <v>0</v>
      </c>
      <c r="J51" s="98">
        <f t="shared" si="25"/>
        <v>0</v>
      </c>
      <c r="K51" s="98">
        <f t="shared" si="25"/>
        <v>0</v>
      </c>
      <c r="L51" s="98">
        <f t="shared" si="25"/>
        <v>0</v>
      </c>
      <c r="M51" s="98">
        <f t="shared" si="25"/>
        <v>0</v>
      </c>
      <c r="N51" s="98">
        <f t="shared" si="25"/>
        <v>0</v>
      </c>
      <c r="O51" s="99">
        <f t="shared" si="3"/>
        <v>0</v>
      </c>
    </row>
    <row r="52" spans="1:17" ht="54" customHeight="1" x14ac:dyDescent="0.15">
      <c r="A52" s="19" t="s">
        <v>48</v>
      </c>
      <c r="B52" s="61" t="s">
        <v>53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67">
        <f t="shared" si="3"/>
        <v>0</v>
      </c>
      <c r="Q52" s="8"/>
    </row>
    <row r="53" spans="1:17" ht="54" customHeight="1" x14ac:dyDescent="0.15">
      <c r="A53" s="59"/>
      <c r="B53" s="108" t="s">
        <v>18</v>
      </c>
      <c r="C53" s="98">
        <f t="shared" ref="C53:N53" si="26">C52*$C$61</f>
        <v>0</v>
      </c>
      <c r="D53" s="98">
        <f t="shared" si="26"/>
        <v>0</v>
      </c>
      <c r="E53" s="98">
        <f t="shared" si="26"/>
        <v>0</v>
      </c>
      <c r="F53" s="98">
        <f t="shared" si="26"/>
        <v>0</v>
      </c>
      <c r="G53" s="98">
        <f t="shared" si="26"/>
        <v>0</v>
      </c>
      <c r="H53" s="98">
        <f t="shared" si="26"/>
        <v>0</v>
      </c>
      <c r="I53" s="98">
        <f t="shared" si="26"/>
        <v>0</v>
      </c>
      <c r="J53" s="98">
        <f t="shared" si="26"/>
        <v>0</v>
      </c>
      <c r="K53" s="98">
        <f t="shared" si="26"/>
        <v>0</v>
      </c>
      <c r="L53" s="98">
        <f t="shared" si="26"/>
        <v>0</v>
      </c>
      <c r="M53" s="98">
        <f t="shared" si="26"/>
        <v>0</v>
      </c>
      <c r="N53" s="98">
        <f t="shared" si="26"/>
        <v>0</v>
      </c>
      <c r="O53" s="99">
        <f t="shared" si="3"/>
        <v>0</v>
      </c>
      <c r="Q53" s="8"/>
    </row>
    <row r="54" spans="1:17" ht="54" customHeight="1" x14ac:dyDescent="0.15">
      <c r="A54" s="19" t="s">
        <v>4</v>
      </c>
      <c r="B54" s="61" t="s">
        <v>53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67">
        <f t="shared" si="3"/>
        <v>0</v>
      </c>
      <c r="Q54" s="8"/>
    </row>
    <row r="55" spans="1:17" ht="54" customHeight="1" x14ac:dyDescent="0.15">
      <c r="A55" s="59"/>
      <c r="B55" s="108" t="s">
        <v>18</v>
      </c>
      <c r="C55" s="98">
        <f t="shared" ref="C55:N55" si="27">C54*$C$74</f>
        <v>0</v>
      </c>
      <c r="D55" s="98">
        <f t="shared" si="27"/>
        <v>0</v>
      </c>
      <c r="E55" s="98">
        <f t="shared" si="27"/>
        <v>0</v>
      </c>
      <c r="F55" s="98">
        <f t="shared" si="27"/>
        <v>0</v>
      </c>
      <c r="G55" s="98">
        <f t="shared" si="27"/>
        <v>0</v>
      </c>
      <c r="H55" s="98">
        <f t="shared" si="27"/>
        <v>0</v>
      </c>
      <c r="I55" s="98">
        <f t="shared" si="27"/>
        <v>0</v>
      </c>
      <c r="J55" s="98">
        <f t="shared" si="27"/>
        <v>0</v>
      </c>
      <c r="K55" s="98">
        <f t="shared" si="27"/>
        <v>0</v>
      </c>
      <c r="L55" s="98">
        <f t="shared" si="27"/>
        <v>0</v>
      </c>
      <c r="M55" s="98">
        <f t="shared" si="27"/>
        <v>0</v>
      </c>
      <c r="N55" s="98">
        <f t="shared" si="27"/>
        <v>0</v>
      </c>
      <c r="O55" s="99">
        <f t="shared" si="3"/>
        <v>0</v>
      </c>
      <c r="Q55" s="8"/>
    </row>
    <row r="56" spans="1:17" ht="54" customHeight="1" thickBot="1" x14ac:dyDescent="0.2">
      <c r="A56" s="20" t="s">
        <v>2</v>
      </c>
      <c r="B56" s="26" t="s">
        <v>18</v>
      </c>
      <c r="C56" s="101">
        <f>SUM(C9,C25,C27,C29,C31,C33,C35,C37)</f>
        <v>0</v>
      </c>
      <c r="D56" s="101">
        <f t="shared" ref="D56:N56" si="28">SUM(D9,D25,D27,D29,D31,D33,D35,D37)</f>
        <v>0</v>
      </c>
      <c r="E56" s="101">
        <f t="shared" si="28"/>
        <v>0</v>
      </c>
      <c r="F56" s="101">
        <f t="shared" si="28"/>
        <v>0</v>
      </c>
      <c r="G56" s="101">
        <f t="shared" si="28"/>
        <v>0</v>
      </c>
      <c r="H56" s="101">
        <f t="shared" si="28"/>
        <v>0</v>
      </c>
      <c r="I56" s="101">
        <f t="shared" si="28"/>
        <v>0</v>
      </c>
      <c r="J56" s="101">
        <f t="shared" si="28"/>
        <v>0</v>
      </c>
      <c r="K56" s="101">
        <f t="shared" si="28"/>
        <v>0</v>
      </c>
      <c r="L56" s="101">
        <f t="shared" si="28"/>
        <v>0</v>
      </c>
      <c r="M56" s="101">
        <f t="shared" si="28"/>
        <v>0</v>
      </c>
      <c r="N56" s="101">
        <f t="shared" si="28"/>
        <v>0</v>
      </c>
      <c r="O56" s="102">
        <f t="shared" si="3"/>
        <v>0</v>
      </c>
    </row>
    <row r="57" spans="1:17" ht="24" customHeight="1" thickBot="1" x14ac:dyDescent="0.2"/>
    <row r="58" spans="1:17" ht="24" customHeight="1" thickBot="1" x14ac:dyDescent="0.2">
      <c r="M58" s="121" t="s">
        <v>23</v>
      </c>
      <c r="N58" s="122"/>
      <c r="O58" s="71">
        <f>O56</f>
        <v>0</v>
      </c>
    </row>
    <row r="59" spans="1:17" ht="24" customHeight="1" thickBot="1" x14ac:dyDescent="0.2">
      <c r="B59" s="9" t="s">
        <v>22</v>
      </c>
      <c r="M59" s="115" t="s">
        <v>26</v>
      </c>
      <c r="N59" s="116"/>
      <c r="O59" s="43"/>
    </row>
    <row r="60" spans="1:17" ht="25.5" customHeight="1" thickBot="1" x14ac:dyDescent="0.2">
      <c r="B60" s="44" t="s">
        <v>15</v>
      </c>
      <c r="C60" s="70">
        <v>6.8099999999999996E-4</v>
      </c>
      <c r="D60" s="45" t="s">
        <v>63</v>
      </c>
      <c r="E60" s="6" t="s">
        <v>16</v>
      </c>
      <c r="M60" s="117" t="s">
        <v>21</v>
      </c>
      <c r="N60" s="118"/>
      <c r="O60" s="72" t="e">
        <f>O58/O59</f>
        <v>#DIV/0!</v>
      </c>
    </row>
    <row r="61" spans="1:17" ht="30" customHeight="1" x14ac:dyDescent="0.15">
      <c r="B61" s="46" t="s">
        <v>36</v>
      </c>
      <c r="C61" s="112">
        <v>2.61</v>
      </c>
      <c r="D61" s="47" t="s">
        <v>78</v>
      </c>
      <c r="E61" s="14" t="s">
        <v>17</v>
      </c>
      <c r="G61" s="5"/>
    </row>
    <row r="62" spans="1:17" ht="24" customHeight="1" x14ac:dyDescent="0.15">
      <c r="B62" s="48" t="s">
        <v>37</v>
      </c>
      <c r="C62" s="112">
        <v>2.33</v>
      </c>
      <c r="D62" s="47" t="s">
        <v>78</v>
      </c>
    </row>
    <row r="63" spans="1:17" ht="24" customHeight="1" x14ac:dyDescent="0.15">
      <c r="B63" s="49" t="s">
        <v>64</v>
      </c>
      <c r="C63" s="113">
        <v>2.52</v>
      </c>
      <c r="D63" s="47" t="s">
        <v>78</v>
      </c>
      <c r="E63" s="6"/>
    </row>
    <row r="64" spans="1:17" ht="24" customHeight="1" x14ac:dyDescent="0.15">
      <c r="B64" s="49" t="s">
        <v>65</v>
      </c>
      <c r="C64" s="113">
        <v>3.17</v>
      </c>
      <c r="D64" s="47" t="s">
        <v>78</v>
      </c>
      <c r="E64" s="6"/>
    </row>
    <row r="65" spans="2:5" ht="24" customHeight="1" x14ac:dyDescent="0.15">
      <c r="B65" s="49" t="s">
        <v>39</v>
      </c>
      <c r="C65" s="112">
        <v>2.78</v>
      </c>
      <c r="D65" s="47" t="s">
        <v>78</v>
      </c>
      <c r="E65" s="6"/>
    </row>
    <row r="66" spans="2:5" ht="24" customHeight="1" x14ac:dyDescent="0.15">
      <c r="B66" s="49" t="s">
        <v>66</v>
      </c>
      <c r="C66" s="113">
        <v>2.86</v>
      </c>
      <c r="D66" s="47" t="s">
        <v>78</v>
      </c>
      <c r="E66" s="7"/>
    </row>
    <row r="67" spans="2:5" ht="24" customHeight="1" x14ac:dyDescent="0.15">
      <c r="B67" s="49" t="s">
        <v>40</v>
      </c>
      <c r="C67" s="113">
        <v>3.12</v>
      </c>
      <c r="D67" s="47" t="s">
        <v>78</v>
      </c>
    </row>
    <row r="68" spans="2:5" ht="24" customHeight="1" x14ac:dyDescent="0.15">
      <c r="B68" s="48" t="s">
        <v>67</v>
      </c>
      <c r="C68" s="112">
        <v>2.38</v>
      </c>
      <c r="D68" s="47" t="s">
        <v>79</v>
      </c>
    </row>
    <row r="69" spans="2:5" ht="24" customHeight="1" x14ac:dyDescent="0.15">
      <c r="B69" s="49" t="s">
        <v>68</v>
      </c>
      <c r="C69" s="113">
        <v>2.62</v>
      </c>
      <c r="D69" s="47" t="s">
        <v>79</v>
      </c>
      <c r="E69" s="6"/>
    </row>
    <row r="70" spans="2:5" ht="24" customHeight="1" x14ac:dyDescent="0.15">
      <c r="B70" s="49" t="s">
        <v>69</v>
      </c>
      <c r="C70" s="113">
        <v>2.3199999999999998</v>
      </c>
      <c r="D70" s="47" t="s">
        <v>79</v>
      </c>
      <c r="E70" s="6"/>
    </row>
    <row r="71" spans="2:5" ht="24" customHeight="1" x14ac:dyDescent="0.15">
      <c r="B71" s="49" t="s">
        <v>70</v>
      </c>
      <c r="C71" s="112">
        <v>2.2400000000000002</v>
      </c>
      <c r="D71" s="47" t="s">
        <v>79</v>
      </c>
      <c r="E71" s="6"/>
    </row>
    <row r="72" spans="2:5" ht="24" customHeight="1" x14ac:dyDescent="0.15">
      <c r="B72" s="49" t="s">
        <v>43</v>
      </c>
      <c r="C72" s="113">
        <v>2.46</v>
      </c>
      <c r="D72" s="47" t="s">
        <v>79</v>
      </c>
      <c r="E72" s="7"/>
    </row>
    <row r="73" spans="2:5" ht="24" customHeight="1" x14ac:dyDescent="0.15">
      <c r="B73" s="49" t="s">
        <v>0</v>
      </c>
      <c r="C73" s="113">
        <v>2.4900000000000002</v>
      </c>
      <c r="D73" s="47" t="s">
        <v>79</v>
      </c>
    </row>
    <row r="74" spans="2:5" ht="24" customHeight="1" x14ac:dyDescent="0.15">
      <c r="B74" s="48" t="s">
        <v>1</v>
      </c>
      <c r="C74" s="112">
        <v>2.58</v>
      </c>
      <c r="D74" s="47" t="s">
        <v>79</v>
      </c>
    </row>
    <row r="75" spans="2:5" ht="24" customHeight="1" x14ac:dyDescent="0.15">
      <c r="B75" s="49" t="s">
        <v>71</v>
      </c>
      <c r="C75" s="113">
        <v>2.71</v>
      </c>
      <c r="D75" s="47" t="s">
        <v>79</v>
      </c>
      <c r="E75" s="6"/>
    </row>
    <row r="76" spans="2:5" ht="24" customHeight="1" x14ac:dyDescent="0.15">
      <c r="B76" s="49" t="s">
        <v>72</v>
      </c>
      <c r="C76" s="112">
        <v>3</v>
      </c>
      <c r="D76" s="47" t="s">
        <v>79</v>
      </c>
      <c r="E76" s="6"/>
    </row>
    <row r="77" spans="2:5" ht="24" customHeight="1" x14ac:dyDescent="0.15">
      <c r="B77" s="49" t="s">
        <v>73</v>
      </c>
      <c r="C77" s="112">
        <v>3</v>
      </c>
      <c r="D77" s="47" t="s">
        <v>78</v>
      </c>
      <c r="E77" s="6"/>
    </row>
    <row r="78" spans="2:5" ht="24" customHeight="1" x14ac:dyDescent="0.15">
      <c r="B78" s="49" t="s">
        <v>74</v>
      </c>
      <c r="C78" s="113">
        <v>2.34</v>
      </c>
      <c r="D78" s="47" t="s">
        <v>80</v>
      </c>
      <c r="E78" s="7"/>
    </row>
    <row r="79" spans="2:5" ht="24" customHeight="1" x14ac:dyDescent="0.15">
      <c r="B79" s="49" t="s">
        <v>75</v>
      </c>
      <c r="C79" s="112">
        <v>2.7</v>
      </c>
      <c r="D79" s="47" t="s">
        <v>78</v>
      </c>
    </row>
    <row r="80" spans="2:5" ht="24" customHeight="1" x14ac:dyDescent="0.15">
      <c r="B80" s="48" t="s">
        <v>76</v>
      </c>
      <c r="C80" s="112">
        <v>2.2200000000000002</v>
      </c>
      <c r="D80" s="47" t="s">
        <v>80</v>
      </c>
    </row>
    <row r="81" spans="2:5" ht="24" customHeight="1" x14ac:dyDescent="0.15">
      <c r="B81" s="49" t="s">
        <v>46</v>
      </c>
      <c r="C81" s="113">
        <v>0.85</v>
      </c>
      <c r="D81" s="47" t="s">
        <v>80</v>
      </c>
      <c r="E81" s="6"/>
    </row>
    <row r="82" spans="2:5" ht="24" customHeight="1" x14ac:dyDescent="0.15">
      <c r="B82" s="49" t="s">
        <v>47</v>
      </c>
      <c r="C82" s="113">
        <v>0.33</v>
      </c>
      <c r="D82" s="47" t="s">
        <v>80</v>
      </c>
      <c r="E82" s="6"/>
    </row>
    <row r="83" spans="2:5" ht="24" customHeight="1" x14ac:dyDescent="0.15">
      <c r="B83" s="49" t="s">
        <v>77</v>
      </c>
      <c r="C83" s="112">
        <v>1.18</v>
      </c>
      <c r="D83" s="47" t="s">
        <v>80</v>
      </c>
      <c r="E83" s="6"/>
    </row>
    <row r="84" spans="2:5" ht="24" customHeight="1" x14ac:dyDescent="0.15">
      <c r="B84" s="49" t="s">
        <v>4</v>
      </c>
      <c r="C84" s="113">
        <v>2.23</v>
      </c>
      <c r="D84" s="47" t="s">
        <v>80</v>
      </c>
      <c r="E84" s="7"/>
    </row>
  </sheetData>
  <sheetProtection sheet="1" objects="1" scenarios="1" selectLockedCells="1"/>
  <mergeCells count="6">
    <mergeCell ref="M60:N60"/>
    <mergeCell ref="E1:F1"/>
    <mergeCell ref="G1:I1"/>
    <mergeCell ref="A4:B5"/>
    <mergeCell ref="M58:N58"/>
    <mergeCell ref="M59:N59"/>
  </mergeCells>
  <phoneticPr fontId="1"/>
  <pageMargins left="0.70866141732283472" right="0.31496062992125984" top="0.74803149606299213" bottom="0.74803149606299213" header="0.31496062992125984" footer="0.31496062992125984"/>
  <pageSetup paperSize="9" scale="6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ドロップダウンリスト!$B$5:$B$16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4"/>
  <sheetViews>
    <sheetView view="pageBreakPreview" zoomScale="55" zoomScaleNormal="50" zoomScaleSheetLayoutView="55" workbookViewId="0">
      <selection sqref="A1:XFD1048576"/>
    </sheetView>
  </sheetViews>
  <sheetFormatPr defaultRowHeight="17.25" customHeight="1" x14ac:dyDescent="0.15"/>
  <cols>
    <col min="1" max="1" width="10.125" customWidth="1"/>
    <col min="2" max="2" width="5.25" customWidth="1"/>
    <col min="3" max="4" width="6" customWidth="1"/>
    <col min="5" max="5" width="11.625" customWidth="1"/>
    <col min="6" max="6" width="4" customWidth="1"/>
    <col min="7" max="7" width="29.375" customWidth="1"/>
    <col min="8" max="8" width="12.875" customWidth="1"/>
    <col min="9" max="9" width="12.125" customWidth="1"/>
    <col min="10" max="10" width="5.75" customWidth="1"/>
    <col min="11" max="11" width="10.625" customWidth="1"/>
    <col min="12" max="12" width="18.5" customWidth="1"/>
    <col min="13" max="15" width="5.25" customWidth="1"/>
    <col min="16" max="18" width="6.25" customWidth="1"/>
    <col min="19" max="19" width="7.25" customWidth="1"/>
    <col min="20" max="20" width="10.5" bestFit="1" customWidth="1"/>
    <col min="21" max="21" width="14.875" bestFit="1" customWidth="1"/>
    <col min="22" max="22" width="5.125" customWidth="1"/>
    <col min="23" max="23" width="7.25" customWidth="1"/>
    <col min="24" max="24" width="18.125" bestFit="1" customWidth="1"/>
    <col min="25" max="25" width="14.125" bestFit="1" customWidth="1"/>
    <col min="26" max="26" width="5.125" customWidth="1"/>
    <col min="27" max="27" width="7.25" customWidth="1"/>
    <col min="28" max="28" width="17.5" bestFit="1" customWidth="1"/>
    <col min="29" max="29" width="5.75" customWidth="1"/>
  </cols>
  <sheetData>
    <row r="1" spans="1:24" ht="35.25" customHeight="1" x14ac:dyDescent="0.15">
      <c r="A1" s="15"/>
      <c r="B1" s="15"/>
      <c r="C1" s="15"/>
      <c r="D1" s="15"/>
      <c r="E1" s="1"/>
      <c r="F1" s="1"/>
      <c r="G1" s="1"/>
      <c r="H1" s="12"/>
      <c r="I1" s="11"/>
      <c r="J1" s="11"/>
      <c r="K1" s="11"/>
      <c r="L1" s="12"/>
      <c r="M1" s="12"/>
      <c r="U1" s="124"/>
      <c r="V1" s="124"/>
      <c r="W1" s="124"/>
      <c r="X1" s="124"/>
    </row>
    <row r="2" spans="1:24" ht="58.5" x14ac:dyDescent="0.15">
      <c r="A2" s="53" t="s">
        <v>35</v>
      </c>
      <c r="C2" s="41"/>
      <c r="D2" s="53"/>
      <c r="E2" s="125">
        <f>入力表!O2</f>
        <v>0</v>
      </c>
      <c r="F2" s="126"/>
      <c r="G2" s="53" t="s">
        <v>34</v>
      </c>
      <c r="H2" s="1"/>
      <c r="I2" s="1"/>
      <c r="J2" s="1"/>
      <c r="K2" s="1"/>
    </row>
    <row r="3" spans="1:24" ht="18" x14ac:dyDescent="0.15">
      <c r="A3" s="2"/>
      <c r="B3" s="51"/>
      <c r="C3" s="52"/>
      <c r="D3" s="2"/>
      <c r="E3" s="51"/>
    </row>
    <row r="45" spans="2:2" ht="17.25" customHeight="1" x14ac:dyDescent="0.15">
      <c r="B45" s="13" t="s">
        <v>30</v>
      </c>
    </row>
    <row r="53" spans="1:24" ht="35.25" customHeight="1" x14ac:dyDescent="0.15">
      <c r="U53" s="124"/>
      <c r="V53" s="124"/>
      <c r="W53" s="124"/>
      <c r="X53" s="124"/>
    </row>
    <row r="54" spans="1:24" ht="55.5" x14ac:dyDescent="0.15">
      <c r="A54" s="41" t="s">
        <v>30</v>
      </c>
      <c r="B54" s="41"/>
      <c r="C54" s="41"/>
      <c r="H54" s="54" t="s">
        <v>32</v>
      </c>
      <c r="I54" s="50">
        <f>入力表【基準年度】!N2</f>
        <v>25</v>
      </c>
      <c r="J54" s="55" t="s">
        <v>33</v>
      </c>
      <c r="U54" s="124"/>
      <c r="V54" s="124"/>
      <c r="W54" s="124"/>
      <c r="X54" s="124"/>
    </row>
  </sheetData>
  <sheetProtection selectLockedCells="1" selectUnlockedCells="1"/>
  <dataConsolidate/>
  <mergeCells count="4">
    <mergeCell ref="U1:X1"/>
    <mergeCell ref="E2:F2"/>
    <mergeCell ref="U54:X54"/>
    <mergeCell ref="U53:X53"/>
  </mergeCells>
  <phoneticPr fontId="1"/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3"/>
  <sheetViews>
    <sheetView zoomScale="90" zoomScaleNormal="90" workbookViewId="0">
      <selection activeCell="B5" sqref="B5"/>
    </sheetView>
  </sheetViews>
  <sheetFormatPr defaultRowHeight="17.25" customHeight="1" x14ac:dyDescent="0.15"/>
  <cols>
    <col min="1" max="1" width="10.125" customWidth="1"/>
    <col min="2" max="2" width="17.875" customWidth="1"/>
    <col min="3" max="3" width="11.625" customWidth="1"/>
    <col min="4" max="4" width="4" customWidth="1"/>
    <col min="5" max="5" width="29.375" customWidth="1"/>
    <col min="6" max="6" width="12.875" customWidth="1"/>
    <col min="7" max="7" width="17.875" customWidth="1"/>
    <col min="8" max="8" width="7.75" customWidth="1"/>
    <col min="9" max="12" width="6.25" customWidth="1"/>
    <col min="13" max="13" width="7.25" customWidth="1"/>
    <col min="14" max="14" width="10.5" bestFit="1" customWidth="1"/>
    <col min="15" max="15" width="14.875" bestFit="1" customWidth="1"/>
    <col min="16" max="16" width="5.125" customWidth="1"/>
    <col min="17" max="17" width="7.25" customWidth="1"/>
    <col min="18" max="18" width="18.125" bestFit="1" customWidth="1"/>
    <col min="19" max="19" width="14.125" bestFit="1" customWidth="1"/>
    <col min="20" max="20" width="5.125" customWidth="1"/>
    <col min="21" max="21" width="7.25" customWidth="1"/>
    <col min="22" max="22" width="17.5" bestFit="1" customWidth="1"/>
    <col min="23" max="23" width="5.75" customWidth="1"/>
  </cols>
  <sheetData>
    <row r="1" spans="1:7" ht="55.5" customHeight="1" x14ac:dyDescent="0.15">
      <c r="A1" s="53" t="s">
        <v>35</v>
      </c>
      <c r="B1" s="109"/>
      <c r="C1" s="125">
        <f>[1]入力表!O1</f>
        <v>0</v>
      </c>
      <c r="D1" s="126"/>
      <c r="E1" s="53" t="s">
        <v>34</v>
      </c>
    </row>
    <row r="2" spans="1:7" ht="17.25" customHeight="1" x14ac:dyDescent="0.15">
      <c r="A2" s="1"/>
      <c r="B2" s="1"/>
      <c r="C2" s="1"/>
      <c r="D2" s="1"/>
      <c r="E2" s="1"/>
      <c r="F2" s="1"/>
    </row>
    <row r="3" spans="1:7" ht="17.25" customHeight="1" x14ac:dyDescent="0.15">
      <c r="A3" s="2"/>
      <c r="C3" s="110"/>
    </row>
    <row r="4" spans="1:7" ht="17.25" customHeight="1" x14ac:dyDescent="0.15">
      <c r="A4" s="2"/>
      <c r="C4" s="110"/>
    </row>
    <row r="5" spans="1:7" ht="17.25" customHeight="1" thickBot="1" x14ac:dyDescent="0.2">
      <c r="B5" t="s">
        <v>112</v>
      </c>
      <c r="C5" s="111"/>
      <c r="G5" t="s">
        <v>112</v>
      </c>
    </row>
    <row r="6" spans="1:7" ht="17.25" customHeight="1" thickBot="1" x14ac:dyDescent="0.2">
      <c r="B6" s="114" t="s">
        <v>108</v>
      </c>
      <c r="C6" s="111"/>
      <c r="G6" s="114" t="s">
        <v>86</v>
      </c>
    </row>
    <row r="7" spans="1:7" ht="17.25" customHeight="1" x14ac:dyDescent="0.15">
      <c r="C7" s="111"/>
    </row>
    <row r="8" spans="1:7" ht="17.25" customHeight="1" x14ac:dyDescent="0.15">
      <c r="C8" s="111"/>
    </row>
    <row r="9" spans="1:7" ht="17.25" customHeight="1" x14ac:dyDescent="0.15">
      <c r="C9" s="111"/>
    </row>
    <row r="22" spans="2:7" ht="17.25" customHeight="1" thickBot="1" x14ac:dyDescent="0.2">
      <c r="B22" t="s">
        <v>112</v>
      </c>
      <c r="G22" t="s">
        <v>112</v>
      </c>
    </row>
    <row r="23" spans="2:7" ht="17.25" customHeight="1" thickBot="1" x14ac:dyDescent="0.2">
      <c r="B23" s="114" t="s">
        <v>95</v>
      </c>
      <c r="G23" s="114" t="s">
        <v>5</v>
      </c>
    </row>
    <row r="43" spans="3:3" ht="17.25" customHeight="1" x14ac:dyDescent="0.15">
      <c r="C43" s="111"/>
    </row>
  </sheetData>
  <sheetProtection selectLockedCells="1"/>
  <dataConsolidate/>
  <mergeCells count="1">
    <mergeCell ref="C1:D1"/>
  </mergeCells>
  <phoneticPr fontId="1"/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'グラフ出力用 (2年分)'!$A$2:$A$51</xm:f>
          </x14:formula1>
          <xm:sqref>B6 G23 G6 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6EDFE"/>
  </sheetPr>
  <dimension ref="A1:N103"/>
  <sheetViews>
    <sheetView zoomScale="90" zoomScaleNormal="90" workbookViewId="0"/>
  </sheetViews>
  <sheetFormatPr defaultRowHeight="17.25" customHeight="1" x14ac:dyDescent="0.15"/>
  <cols>
    <col min="1" max="1" width="22.875" style="3" customWidth="1"/>
    <col min="2" max="2" width="10.625" style="3" customWidth="1"/>
    <col min="3" max="14" width="10.125" style="3" customWidth="1"/>
    <col min="15" max="16384" width="9" style="3"/>
  </cols>
  <sheetData>
    <row r="1" spans="1:14" ht="18.95" customHeight="1" thickBot="1" x14ac:dyDescent="0.2">
      <c r="A1" s="36">
        <f>入力表!O2</f>
        <v>0</v>
      </c>
      <c r="B1" s="16">
        <f>入力表!C5</f>
        <v>44562</v>
      </c>
      <c r="C1" s="17">
        <f>入力表!D5</f>
        <v>44593</v>
      </c>
      <c r="D1" s="16">
        <f>入力表!E5</f>
        <v>44621</v>
      </c>
      <c r="E1" s="16">
        <f>入力表!F5</f>
        <v>44652</v>
      </c>
      <c r="F1" s="16">
        <f>入力表!G5</f>
        <v>44682</v>
      </c>
      <c r="G1" s="16">
        <f>入力表!H5</f>
        <v>44713</v>
      </c>
      <c r="H1" s="16">
        <f>入力表!I5</f>
        <v>44743</v>
      </c>
      <c r="I1" s="16">
        <f>入力表!J5</f>
        <v>44774</v>
      </c>
      <c r="J1" s="16">
        <f>入力表!K5</f>
        <v>44805</v>
      </c>
      <c r="K1" s="16">
        <f>入力表!L5</f>
        <v>44835</v>
      </c>
      <c r="L1" s="16">
        <f>入力表!M5</f>
        <v>44866</v>
      </c>
      <c r="M1" s="18">
        <f>入力表!N5</f>
        <v>44896</v>
      </c>
      <c r="N1" s="18" t="s">
        <v>27</v>
      </c>
    </row>
    <row r="2" spans="1:14" ht="29.25" customHeight="1" x14ac:dyDescent="0.15">
      <c r="A2" s="76" t="s">
        <v>5</v>
      </c>
      <c r="B2" s="77">
        <f>入力表!C6</f>
        <v>0</v>
      </c>
      <c r="C2" s="77">
        <f>入力表!D6</f>
        <v>0</v>
      </c>
      <c r="D2" s="77">
        <f>入力表!E6</f>
        <v>0</v>
      </c>
      <c r="E2" s="77">
        <f>入力表!F6</f>
        <v>0</v>
      </c>
      <c r="F2" s="77">
        <f>入力表!G6</f>
        <v>0</v>
      </c>
      <c r="G2" s="77">
        <f>入力表!H6</f>
        <v>0</v>
      </c>
      <c r="H2" s="77">
        <f>入力表!I6</f>
        <v>0</v>
      </c>
      <c r="I2" s="77">
        <f>入力表!J6</f>
        <v>0</v>
      </c>
      <c r="J2" s="77">
        <f>入力表!K6</f>
        <v>0</v>
      </c>
      <c r="K2" s="77">
        <f>入力表!L6</f>
        <v>0</v>
      </c>
      <c r="L2" s="77">
        <f>入力表!M6</f>
        <v>0</v>
      </c>
      <c r="M2" s="78">
        <f>入力表!N6</f>
        <v>0</v>
      </c>
      <c r="N2" s="40">
        <f>入力表!O6</f>
        <v>0</v>
      </c>
    </row>
    <row r="3" spans="1:14" ht="29.25" customHeight="1" thickBot="1" x14ac:dyDescent="0.2">
      <c r="A3" s="23" t="s">
        <v>6</v>
      </c>
      <c r="B3" s="79">
        <f>入力表!C7</f>
        <v>0</v>
      </c>
      <c r="C3" s="79">
        <f>入力表!D7</f>
        <v>0</v>
      </c>
      <c r="D3" s="79">
        <f>入力表!E7</f>
        <v>0</v>
      </c>
      <c r="E3" s="79">
        <f>入力表!F7</f>
        <v>0</v>
      </c>
      <c r="F3" s="79">
        <f>入力表!G7</f>
        <v>0</v>
      </c>
      <c r="G3" s="79">
        <f>入力表!H7</f>
        <v>0</v>
      </c>
      <c r="H3" s="79">
        <f>入力表!I7</f>
        <v>0</v>
      </c>
      <c r="I3" s="79">
        <f>入力表!J7</f>
        <v>0</v>
      </c>
      <c r="J3" s="79">
        <f>入力表!K7</f>
        <v>0</v>
      </c>
      <c r="K3" s="79">
        <f>入力表!L7</f>
        <v>0</v>
      </c>
      <c r="L3" s="79">
        <f>入力表!M7</f>
        <v>0</v>
      </c>
      <c r="M3" s="95">
        <f>入力表!N7</f>
        <v>0</v>
      </c>
      <c r="N3" s="96">
        <f>入力表!O7</f>
        <v>0</v>
      </c>
    </row>
    <row r="4" spans="1:14" ht="29.25" customHeight="1" x14ac:dyDescent="0.15">
      <c r="A4" s="29" t="s">
        <v>81</v>
      </c>
      <c r="B4" s="80">
        <f>入力表!C8</f>
        <v>0</v>
      </c>
      <c r="C4" s="80">
        <f>入力表!D8</f>
        <v>0</v>
      </c>
      <c r="D4" s="80">
        <f>入力表!E8</f>
        <v>0</v>
      </c>
      <c r="E4" s="80">
        <f>入力表!F8</f>
        <v>0</v>
      </c>
      <c r="F4" s="80">
        <f>入力表!G8</f>
        <v>0</v>
      </c>
      <c r="G4" s="80">
        <f>入力表!H8</f>
        <v>0</v>
      </c>
      <c r="H4" s="80">
        <f>入力表!I8</f>
        <v>0</v>
      </c>
      <c r="I4" s="80">
        <f>入力表!J8</f>
        <v>0</v>
      </c>
      <c r="J4" s="80">
        <f>入力表!K8</f>
        <v>0</v>
      </c>
      <c r="K4" s="80">
        <f>入力表!L8</f>
        <v>0</v>
      </c>
      <c r="L4" s="80">
        <f>入力表!M8</f>
        <v>0</v>
      </c>
      <c r="M4" s="81">
        <f>入力表!N8</f>
        <v>0</v>
      </c>
      <c r="N4" s="82">
        <f>入力表!O8</f>
        <v>0</v>
      </c>
    </row>
    <row r="5" spans="1:14" ht="29.25" customHeight="1" thickBot="1" x14ac:dyDescent="0.2">
      <c r="A5" s="23" t="s">
        <v>82</v>
      </c>
      <c r="B5" s="79">
        <f>入力表!C9</f>
        <v>0</v>
      </c>
      <c r="C5" s="79">
        <f>入力表!D9</f>
        <v>0</v>
      </c>
      <c r="D5" s="79">
        <f>入力表!E9</f>
        <v>0</v>
      </c>
      <c r="E5" s="79">
        <f>入力表!F9</f>
        <v>0</v>
      </c>
      <c r="F5" s="79">
        <f>入力表!G9</f>
        <v>0</v>
      </c>
      <c r="G5" s="79">
        <f>入力表!H9</f>
        <v>0</v>
      </c>
      <c r="H5" s="79">
        <f>入力表!I9</f>
        <v>0</v>
      </c>
      <c r="I5" s="79">
        <f>入力表!J9</f>
        <v>0</v>
      </c>
      <c r="J5" s="79">
        <f>入力表!K9</f>
        <v>0</v>
      </c>
      <c r="K5" s="79">
        <f>入力表!L9</f>
        <v>0</v>
      </c>
      <c r="L5" s="79">
        <f>入力表!M9</f>
        <v>0</v>
      </c>
      <c r="M5" s="95">
        <f>入力表!N9</f>
        <v>0</v>
      </c>
      <c r="N5" s="96">
        <f>入力表!O9</f>
        <v>0</v>
      </c>
    </row>
    <row r="6" spans="1:14" ht="29.25" customHeight="1" x14ac:dyDescent="0.15">
      <c r="A6" s="28" t="s">
        <v>83</v>
      </c>
      <c r="B6" s="83">
        <f>入力表!C10</f>
        <v>0</v>
      </c>
      <c r="C6" s="83">
        <f>入力表!D10</f>
        <v>0</v>
      </c>
      <c r="D6" s="83">
        <f>入力表!E10</f>
        <v>0</v>
      </c>
      <c r="E6" s="83">
        <f>入力表!F10</f>
        <v>0</v>
      </c>
      <c r="F6" s="83">
        <f>入力表!G10</f>
        <v>0</v>
      </c>
      <c r="G6" s="83">
        <f>入力表!H10</f>
        <v>0</v>
      </c>
      <c r="H6" s="83">
        <f>入力表!I10</f>
        <v>0</v>
      </c>
      <c r="I6" s="83">
        <f>入力表!J10</f>
        <v>0</v>
      </c>
      <c r="J6" s="83">
        <f>入力表!K10</f>
        <v>0</v>
      </c>
      <c r="K6" s="83">
        <f>入力表!L10</f>
        <v>0</v>
      </c>
      <c r="L6" s="83">
        <f>入力表!M10</f>
        <v>0</v>
      </c>
      <c r="M6" s="84">
        <f>入力表!N10</f>
        <v>0</v>
      </c>
      <c r="N6" s="85">
        <f>入力表!O10</f>
        <v>0</v>
      </c>
    </row>
    <row r="7" spans="1:14" ht="29.25" customHeight="1" thickBot="1" x14ac:dyDescent="0.2">
      <c r="A7" s="23" t="s">
        <v>84</v>
      </c>
      <c r="B7" s="79">
        <f>入力表!C11</f>
        <v>0</v>
      </c>
      <c r="C7" s="79">
        <f>入力表!D11</f>
        <v>0</v>
      </c>
      <c r="D7" s="79">
        <f>入力表!E11</f>
        <v>0</v>
      </c>
      <c r="E7" s="79">
        <f>入力表!F11</f>
        <v>0</v>
      </c>
      <c r="F7" s="79">
        <f>入力表!G11</f>
        <v>0</v>
      </c>
      <c r="G7" s="79">
        <f>入力表!H11</f>
        <v>0</v>
      </c>
      <c r="H7" s="79">
        <f>入力表!I11</f>
        <v>0</v>
      </c>
      <c r="I7" s="79">
        <f>入力表!J11</f>
        <v>0</v>
      </c>
      <c r="J7" s="79">
        <f>入力表!K11</f>
        <v>0</v>
      </c>
      <c r="K7" s="79">
        <f>入力表!L11</f>
        <v>0</v>
      </c>
      <c r="L7" s="79">
        <f>入力表!M11</f>
        <v>0</v>
      </c>
      <c r="M7" s="95">
        <f>入力表!N11</f>
        <v>0</v>
      </c>
      <c r="N7" s="96">
        <f>入力表!O11</f>
        <v>0</v>
      </c>
    </row>
    <row r="8" spans="1:14" ht="29.25" customHeight="1" x14ac:dyDescent="0.15">
      <c r="A8" s="29" t="s">
        <v>86</v>
      </c>
      <c r="B8" s="83">
        <f>入力表!C12</f>
        <v>0</v>
      </c>
      <c r="C8" s="83">
        <f>入力表!D12</f>
        <v>0</v>
      </c>
      <c r="D8" s="83">
        <f>入力表!E12</f>
        <v>0</v>
      </c>
      <c r="E8" s="83">
        <f>入力表!F12</f>
        <v>0</v>
      </c>
      <c r="F8" s="83">
        <f>入力表!G12</f>
        <v>0</v>
      </c>
      <c r="G8" s="83">
        <f>入力表!H12</f>
        <v>0</v>
      </c>
      <c r="H8" s="83">
        <f>入力表!I12</f>
        <v>0</v>
      </c>
      <c r="I8" s="83">
        <f>入力表!J12</f>
        <v>0</v>
      </c>
      <c r="J8" s="83">
        <f>入力表!K12</f>
        <v>0</v>
      </c>
      <c r="K8" s="83">
        <f>入力表!L12</f>
        <v>0</v>
      </c>
      <c r="L8" s="83">
        <f>入力表!M12</f>
        <v>0</v>
      </c>
      <c r="M8" s="84">
        <f>入力表!N12</f>
        <v>0</v>
      </c>
      <c r="N8" s="85">
        <f>入力表!O12</f>
        <v>0</v>
      </c>
    </row>
    <row r="9" spans="1:14" ht="29.25" customHeight="1" thickBot="1" x14ac:dyDescent="0.2">
      <c r="A9" s="23" t="s">
        <v>87</v>
      </c>
      <c r="B9" s="79">
        <f>入力表!C13</f>
        <v>0</v>
      </c>
      <c r="C9" s="79">
        <f>入力表!D13</f>
        <v>0</v>
      </c>
      <c r="D9" s="79">
        <f>入力表!E13</f>
        <v>0</v>
      </c>
      <c r="E9" s="79">
        <f>入力表!F13</f>
        <v>0</v>
      </c>
      <c r="F9" s="79">
        <f>入力表!G13</f>
        <v>0</v>
      </c>
      <c r="G9" s="79">
        <f>入力表!H13</f>
        <v>0</v>
      </c>
      <c r="H9" s="79">
        <f>入力表!I13</f>
        <v>0</v>
      </c>
      <c r="I9" s="79">
        <f>入力表!J13</f>
        <v>0</v>
      </c>
      <c r="J9" s="79">
        <f>入力表!K13</f>
        <v>0</v>
      </c>
      <c r="K9" s="79">
        <f>入力表!L13</f>
        <v>0</v>
      </c>
      <c r="L9" s="79">
        <f>入力表!M13</f>
        <v>0</v>
      </c>
      <c r="M9" s="95">
        <f>入力表!N13</f>
        <v>0</v>
      </c>
      <c r="N9" s="96">
        <f>入力表!O13</f>
        <v>0</v>
      </c>
    </row>
    <row r="10" spans="1:14" ht="29.25" customHeight="1" x14ac:dyDescent="0.15">
      <c r="A10" s="29" t="s">
        <v>88</v>
      </c>
      <c r="B10" s="83">
        <f>入力表!C14</f>
        <v>0</v>
      </c>
      <c r="C10" s="83">
        <f>入力表!D14</f>
        <v>0</v>
      </c>
      <c r="D10" s="83">
        <f>入力表!E14</f>
        <v>0</v>
      </c>
      <c r="E10" s="83">
        <f>入力表!F14</f>
        <v>0</v>
      </c>
      <c r="F10" s="83">
        <f>入力表!G14</f>
        <v>0</v>
      </c>
      <c r="G10" s="83">
        <f>入力表!H14</f>
        <v>0</v>
      </c>
      <c r="H10" s="83">
        <f>入力表!I14</f>
        <v>0</v>
      </c>
      <c r="I10" s="83">
        <f>入力表!J14</f>
        <v>0</v>
      </c>
      <c r="J10" s="83">
        <f>入力表!K14</f>
        <v>0</v>
      </c>
      <c r="K10" s="83">
        <f>入力表!L14</f>
        <v>0</v>
      </c>
      <c r="L10" s="83">
        <f>入力表!M14</f>
        <v>0</v>
      </c>
      <c r="M10" s="84">
        <f>入力表!N14</f>
        <v>0</v>
      </c>
      <c r="N10" s="85">
        <f>入力表!O14</f>
        <v>0</v>
      </c>
    </row>
    <row r="11" spans="1:14" ht="29.25" customHeight="1" thickBot="1" x14ac:dyDescent="0.2">
      <c r="A11" s="23" t="s">
        <v>89</v>
      </c>
      <c r="B11" s="79">
        <f>入力表!C15</f>
        <v>0</v>
      </c>
      <c r="C11" s="79">
        <f>入力表!D15</f>
        <v>0</v>
      </c>
      <c r="D11" s="79">
        <f>入力表!E15</f>
        <v>0</v>
      </c>
      <c r="E11" s="79">
        <f>入力表!F15</f>
        <v>0</v>
      </c>
      <c r="F11" s="79">
        <f>入力表!G15</f>
        <v>0</v>
      </c>
      <c r="G11" s="79">
        <f>入力表!H15</f>
        <v>0</v>
      </c>
      <c r="H11" s="79">
        <f>入力表!I15</f>
        <v>0</v>
      </c>
      <c r="I11" s="79">
        <f>入力表!J15</f>
        <v>0</v>
      </c>
      <c r="J11" s="79">
        <f>入力表!K15</f>
        <v>0</v>
      </c>
      <c r="K11" s="79">
        <f>入力表!L15</f>
        <v>0</v>
      </c>
      <c r="L11" s="79">
        <f>入力表!M15</f>
        <v>0</v>
      </c>
      <c r="M11" s="95">
        <f>入力表!N15</f>
        <v>0</v>
      </c>
      <c r="N11" s="96">
        <f>入力表!O15</f>
        <v>0</v>
      </c>
    </row>
    <row r="12" spans="1:14" ht="29.25" customHeight="1" x14ac:dyDescent="0.15">
      <c r="A12" s="29" t="s">
        <v>90</v>
      </c>
      <c r="B12" s="83">
        <f>入力表!C16</f>
        <v>0</v>
      </c>
      <c r="C12" s="83">
        <f>入力表!D16</f>
        <v>0</v>
      </c>
      <c r="D12" s="83">
        <f>入力表!E16</f>
        <v>0</v>
      </c>
      <c r="E12" s="83">
        <f>入力表!F16</f>
        <v>0</v>
      </c>
      <c r="F12" s="83">
        <f>入力表!G16</f>
        <v>0</v>
      </c>
      <c r="G12" s="83">
        <f>入力表!H16</f>
        <v>0</v>
      </c>
      <c r="H12" s="83">
        <f>入力表!I16</f>
        <v>0</v>
      </c>
      <c r="I12" s="83">
        <f>入力表!J16</f>
        <v>0</v>
      </c>
      <c r="J12" s="83">
        <f>入力表!K16</f>
        <v>0</v>
      </c>
      <c r="K12" s="83">
        <f>入力表!L16</f>
        <v>0</v>
      </c>
      <c r="L12" s="83">
        <f>入力表!M16</f>
        <v>0</v>
      </c>
      <c r="M12" s="84">
        <f>入力表!N16</f>
        <v>0</v>
      </c>
      <c r="N12" s="85">
        <f>入力表!O16</f>
        <v>0</v>
      </c>
    </row>
    <row r="13" spans="1:14" ht="29.25" customHeight="1" thickBot="1" x14ac:dyDescent="0.2">
      <c r="A13" s="23" t="s">
        <v>91</v>
      </c>
      <c r="B13" s="79">
        <f>入力表!C17</f>
        <v>0</v>
      </c>
      <c r="C13" s="79">
        <f>入力表!D17</f>
        <v>0</v>
      </c>
      <c r="D13" s="79">
        <f>入力表!E17</f>
        <v>0</v>
      </c>
      <c r="E13" s="79">
        <f>入力表!F17</f>
        <v>0</v>
      </c>
      <c r="F13" s="79">
        <f>入力表!G17</f>
        <v>0</v>
      </c>
      <c r="G13" s="79">
        <f>入力表!H17</f>
        <v>0</v>
      </c>
      <c r="H13" s="79">
        <f>入力表!I17</f>
        <v>0</v>
      </c>
      <c r="I13" s="79">
        <f>入力表!J17</f>
        <v>0</v>
      </c>
      <c r="J13" s="79">
        <f>入力表!K17</f>
        <v>0</v>
      </c>
      <c r="K13" s="79">
        <f>入力表!L17</f>
        <v>0</v>
      </c>
      <c r="L13" s="79">
        <f>入力表!M17</f>
        <v>0</v>
      </c>
      <c r="M13" s="95">
        <f>入力表!N17</f>
        <v>0</v>
      </c>
      <c r="N13" s="96">
        <f>入力表!O17</f>
        <v>0</v>
      </c>
    </row>
    <row r="14" spans="1:14" ht="29.25" customHeight="1" x14ac:dyDescent="0.15">
      <c r="A14" s="29" t="s">
        <v>92</v>
      </c>
      <c r="B14" s="83">
        <f>入力表!C18</f>
        <v>0</v>
      </c>
      <c r="C14" s="83">
        <f>入力表!D18</f>
        <v>0</v>
      </c>
      <c r="D14" s="83">
        <f>入力表!E18</f>
        <v>0</v>
      </c>
      <c r="E14" s="83">
        <f>入力表!F18</f>
        <v>0</v>
      </c>
      <c r="F14" s="83">
        <f>入力表!G18</f>
        <v>0</v>
      </c>
      <c r="G14" s="83">
        <f>入力表!H18</f>
        <v>0</v>
      </c>
      <c r="H14" s="83">
        <f>入力表!I18</f>
        <v>0</v>
      </c>
      <c r="I14" s="83">
        <f>入力表!J18</f>
        <v>0</v>
      </c>
      <c r="J14" s="83">
        <f>入力表!K18</f>
        <v>0</v>
      </c>
      <c r="K14" s="83">
        <f>入力表!L18</f>
        <v>0</v>
      </c>
      <c r="L14" s="83">
        <f>入力表!M18</f>
        <v>0</v>
      </c>
      <c r="M14" s="84">
        <f>入力表!N18</f>
        <v>0</v>
      </c>
      <c r="N14" s="85">
        <f>入力表!O18</f>
        <v>0</v>
      </c>
    </row>
    <row r="15" spans="1:14" ht="29.25" customHeight="1" thickBot="1" x14ac:dyDescent="0.2">
      <c r="A15" s="23" t="s">
        <v>93</v>
      </c>
      <c r="B15" s="79">
        <f>入力表!C19</f>
        <v>0</v>
      </c>
      <c r="C15" s="79">
        <f>入力表!D19</f>
        <v>0</v>
      </c>
      <c r="D15" s="79">
        <f>入力表!E19</f>
        <v>0</v>
      </c>
      <c r="E15" s="79">
        <f>入力表!F19</f>
        <v>0</v>
      </c>
      <c r="F15" s="79">
        <f>入力表!G19</f>
        <v>0</v>
      </c>
      <c r="G15" s="79">
        <f>入力表!H19</f>
        <v>0</v>
      </c>
      <c r="H15" s="79">
        <f>入力表!I19</f>
        <v>0</v>
      </c>
      <c r="I15" s="79">
        <f>入力表!J19</f>
        <v>0</v>
      </c>
      <c r="J15" s="79">
        <f>入力表!K19</f>
        <v>0</v>
      </c>
      <c r="K15" s="79">
        <f>入力表!L19</f>
        <v>0</v>
      </c>
      <c r="L15" s="79">
        <f>入力表!M19</f>
        <v>0</v>
      </c>
      <c r="M15" s="95">
        <f>入力表!N19</f>
        <v>0</v>
      </c>
      <c r="N15" s="96">
        <f>入力表!O19</f>
        <v>0</v>
      </c>
    </row>
    <row r="16" spans="1:14" ht="29.25" customHeight="1" x14ac:dyDescent="0.15">
      <c r="A16" s="29" t="s">
        <v>94</v>
      </c>
      <c r="B16" s="83">
        <f>入力表!C20</f>
        <v>0</v>
      </c>
      <c r="C16" s="83">
        <f>入力表!D20</f>
        <v>0</v>
      </c>
      <c r="D16" s="83">
        <f>入力表!E20</f>
        <v>0</v>
      </c>
      <c r="E16" s="83">
        <f>入力表!F20</f>
        <v>0</v>
      </c>
      <c r="F16" s="83">
        <f>入力表!G20</f>
        <v>0</v>
      </c>
      <c r="G16" s="83">
        <f>入力表!H20</f>
        <v>0</v>
      </c>
      <c r="H16" s="83">
        <f>入力表!I20</f>
        <v>0</v>
      </c>
      <c r="I16" s="83">
        <f>入力表!J20</f>
        <v>0</v>
      </c>
      <c r="J16" s="83">
        <f>入力表!K20</f>
        <v>0</v>
      </c>
      <c r="K16" s="83">
        <f>入力表!L20</f>
        <v>0</v>
      </c>
      <c r="L16" s="83">
        <f>入力表!M20</f>
        <v>0</v>
      </c>
      <c r="M16" s="84">
        <f>入力表!N20</f>
        <v>0</v>
      </c>
      <c r="N16" s="85">
        <f>入力表!O20</f>
        <v>0</v>
      </c>
    </row>
    <row r="17" spans="1:14" ht="29.25" customHeight="1" thickBot="1" x14ac:dyDescent="0.2">
      <c r="A17" s="23" t="s">
        <v>95</v>
      </c>
      <c r="B17" s="79">
        <f>入力表!C21</f>
        <v>0</v>
      </c>
      <c r="C17" s="79">
        <f>入力表!D21</f>
        <v>0</v>
      </c>
      <c r="D17" s="79">
        <f>入力表!E21</f>
        <v>0</v>
      </c>
      <c r="E17" s="79">
        <f>入力表!F21</f>
        <v>0</v>
      </c>
      <c r="F17" s="79">
        <f>入力表!G21</f>
        <v>0</v>
      </c>
      <c r="G17" s="79">
        <f>入力表!H21</f>
        <v>0</v>
      </c>
      <c r="H17" s="79">
        <f>入力表!I21</f>
        <v>0</v>
      </c>
      <c r="I17" s="79">
        <f>入力表!J21</f>
        <v>0</v>
      </c>
      <c r="J17" s="79">
        <f>入力表!K21</f>
        <v>0</v>
      </c>
      <c r="K17" s="79">
        <f>入力表!L21</f>
        <v>0</v>
      </c>
      <c r="L17" s="79">
        <f>入力表!M21</f>
        <v>0</v>
      </c>
      <c r="M17" s="95">
        <f>入力表!N21</f>
        <v>0</v>
      </c>
      <c r="N17" s="96">
        <f>入力表!O21</f>
        <v>0</v>
      </c>
    </row>
    <row r="18" spans="1:14" ht="29.25" customHeight="1" x14ac:dyDescent="0.15">
      <c r="A18" s="27" t="s">
        <v>113</v>
      </c>
      <c r="B18" s="86">
        <f>入力表!C22</f>
        <v>0</v>
      </c>
      <c r="C18" s="86">
        <f>入力表!D22</f>
        <v>0</v>
      </c>
      <c r="D18" s="86">
        <f>入力表!E22</f>
        <v>0</v>
      </c>
      <c r="E18" s="86">
        <f>入力表!F22</f>
        <v>0</v>
      </c>
      <c r="F18" s="86">
        <f>入力表!G22</f>
        <v>0</v>
      </c>
      <c r="G18" s="86">
        <f>入力表!H22</f>
        <v>0</v>
      </c>
      <c r="H18" s="86">
        <f>入力表!I22</f>
        <v>0</v>
      </c>
      <c r="I18" s="86">
        <f>入力表!J22</f>
        <v>0</v>
      </c>
      <c r="J18" s="86">
        <f>入力表!K22</f>
        <v>0</v>
      </c>
      <c r="K18" s="86">
        <f>入力表!L22</f>
        <v>0</v>
      </c>
      <c r="L18" s="86">
        <f>入力表!M22</f>
        <v>0</v>
      </c>
      <c r="M18" s="87">
        <f>入力表!N22</f>
        <v>0</v>
      </c>
      <c r="N18" s="88">
        <f>入力表!O22</f>
        <v>0</v>
      </c>
    </row>
    <row r="19" spans="1:14" ht="29.25" customHeight="1" thickBot="1" x14ac:dyDescent="0.2">
      <c r="A19" s="23" t="s">
        <v>114</v>
      </c>
      <c r="B19" s="79">
        <f>入力表!C23</f>
        <v>0</v>
      </c>
      <c r="C19" s="79">
        <f>入力表!D23</f>
        <v>0</v>
      </c>
      <c r="D19" s="79">
        <f>入力表!E23</f>
        <v>0</v>
      </c>
      <c r="E19" s="79">
        <f>入力表!F23</f>
        <v>0</v>
      </c>
      <c r="F19" s="79">
        <f>入力表!G23</f>
        <v>0</v>
      </c>
      <c r="G19" s="79">
        <f>入力表!H23</f>
        <v>0</v>
      </c>
      <c r="H19" s="79">
        <f>入力表!I23</f>
        <v>0</v>
      </c>
      <c r="I19" s="79">
        <f>入力表!J23</f>
        <v>0</v>
      </c>
      <c r="J19" s="79">
        <f>入力表!K23</f>
        <v>0</v>
      </c>
      <c r="K19" s="79">
        <f>入力表!L23</f>
        <v>0</v>
      </c>
      <c r="L19" s="79">
        <f>入力表!M23</f>
        <v>0</v>
      </c>
      <c r="M19" s="95">
        <f>入力表!N23</f>
        <v>0</v>
      </c>
      <c r="N19" s="96">
        <f>入力表!O23</f>
        <v>0</v>
      </c>
    </row>
    <row r="20" spans="1:14" ht="29.25" customHeight="1" x14ac:dyDescent="0.15">
      <c r="A20" s="29" t="s">
        <v>115</v>
      </c>
      <c r="B20" s="89">
        <f>入力表!C24</f>
        <v>0</v>
      </c>
      <c r="C20" s="89">
        <f>入力表!D24</f>
        <v>0</v>
      </c>
      <c r="D20" s="89">
        <f>入力表!E24</f>
        <v>0</v>
      </c>
      <c r="E20" s="89">
        <f>入力表!F24</f>
        <v>0</v>
      </c>
      <c r="F20" s="89">
        <f>入力表!G24</f>
        <v>0</v>
      </c>
      <c r="G20" s="89">
        <f>入力表!H24</f>
        <v>0</v>
      </c>
      <c r="H20" s="89">
        <f>入力表!I24</f>
        <v>0</v>
      </c>
      <c r="I20" s="89">
        <f>入力表!J24</f>
        <v>0</v>
      </c>
      <c r="J20" s="89">
        <f>入力表!K24</f>
        <v>0</v>
      </c>
      <c r="K20" s="89">
        <f>入力表!L24</f>
        <v>0</v>
      </c>
      <c r="L20" s="89">
        <f>入力表!M24</f>
        <v>0</v>
      </c>
      <c r="M20" s="90">
        <f>入力表!N24</f>
        <v>0</v>
      </c>
      <c r="N20" s="91">
        <f>入力表!O24</f>
        <v>0</v>
      </c>
    </row>
    <row r="21" spans="1:14" ht="29.25" customHeight="1" thickBot="1" x14ac:dyDescent="0.2">
      <c r="A21" s="23" t="s">
        <v>116</v>
      </c>
      <c r="B21" s="79">
        <f>入力表!C25</f>
        <v>0</v>
      </c>
      <c r="C21" s="79">
        <f>入力表!D25</f>
        <v>0</v>
      </c>
      <c r="D21" s="79">
        <f>入力表!E25</f>
        <v>0</v>
      </c>
      <c r="E21" s="79">
        <f>入力表!F25</f>
        <v>0</v>
      </c>
      <c r="F21" s="79">
        <f>入力表!G25</f>
        <v>0</v>
      </c>
      <c r="G21" s="79">
        <f>入力表!H25</f>
        <v>0</v>
      </c>
      <c r="H21" s="79">
        <f>入力表!I25</f>
        <v>0</v>
      </c>
      <c r="I21" s="79">
        <f>入力表!J25</f>
        <v>0</v>
      </c>
      <c r="J21" s="79">
        <f>入力表!K25</f>
        <v>0</v>
      </c>
      <c r="K21" s="79">
        <f>入力表!L25</f>
        <v>0</v>
      </c>
      <c r="L21" s="79">
        <f>入力表!M25</f>
        <v>0</v>
      </c>
      <c r="M21" s="95">
        <f>入力表!N25</f>
        <v>0</v>
      </c>
      <c r="N21" s="96">
        <f>入力表!O25</f>
        <v>0</v>
      </c>
    </row>
    <row r="22" spans="1:14" ht="29.25" customHeight="1" x14ac:dyDescent="0.15">
      <c r="A22" s="28" t="s">
        <v>13</v>
      </c>
      <c r="B22" s="86">
        <f>入力表!C26</f>
        <v>0</v>
      </c>
      <c r="C22" s="86">
        <f>入力表!D26</f>
        <v>0</v>
      </c>
      <c r="D22" s="86">
        <f>入力表!E26</f>
        <v>0</v>
      </c>
      <c r="E22" s="86">
        <f>入力表!F26</f>
        <v>0</v>
      </c>
      <c r="F22" s="86">
        <f>入力表!G26</f>
        <v>0</v>
      </c>
      <c r="G22" s="86">
        <f>入力表!H26</f>
        <v>0</v>
      </c>
      <c r="H22" s="86">
        <f>入力表!I26</f>
        <v>0</v>
      </c>
      <c r="I22" s="86">
        <f>入力表!J26</f>
        <v>0</v>
      </c>
      <c r="J22" s="86">
        <f>入力表!K26</f>
        <v>0</v>
      </c>
      <c r="K22" s="86">
        <f>入力表!L26</f>
        <v>0</v>
      </c>
      <c r="L22" s="86">
        <f>入力表!M26</f>
        <v>0</v>
      </c>
      <c r="M22" s="87">
        <f>入力表!N26</f>
        <v>0</v>
      </c>
      <c r="N22" s="88">
        <f>入力表!O26</f>
        <v>0</v>
      </c>
    </row>
    <row r="23" spans="1:14" ht="29.25" customHeight="1" thickBot="1" x14ac:dyDescent="0.2">
      <c r="A23" s="23" t="s">
        <v>14</v>
      </c>
      <c r="B23" s="79">
        <f>入力表!C27</f>
        <v>0</v>
      </c>
      <c r="C23" s="79">
        <f>入力表!D27</f>
        <v>0</v>
      </c>
      <c r="D23" s="79">
        <f>入力表!E27</f>
        <v>0</v>
      </c>
      <c r="E23" s="79">
        <f>入力表!F27</f>
        <v>0</v>
      </c>
      <c r="F23" s="79">
        <f>入力表!G27</f>
        <v>0</v>
      </c>
      <c r="G23" s="79">
        <f>入力表!H27</f>
        <v>0</v>
      </c>
      <c r="H23" s="79">
        <f>入力表!I27</f>
        <v>0</v>
      </c>
      <c r="I23" s="79">
        <f>入力表!J27</f>
        <v>0</v>
      </c>
      <c r="J23" s="79">
        <f>入力表!K27</f>
        <v>0</v>
      </c>
      <c r="K23" s="79">
        <f>入力表!L27</f>
        <v>0</v>
      </c>
      <c r="L23" s="79">
        <f>入力表!M27</f>
        <v>0</v>
      </c>
      <c r="M23" s="95">
        <f>入力表!N27</f>
        <v>0</v>
      </c>
      <c r="N23" s="96">
        <f>入力表!O27</f>
        <v>0</v>
      </c>
    </row>
    <row r="24" spans="1:14" ht="29.25" customHeight="1" x14ac:dyDescent="0.15">
      <c r="A24" s="29" t="s">
        <v>96</v>
      </c>
      <c r="B24" s="86">
        <f>入力表!C28</f>
        <v>0</v>
      </c>
      <c r="C24" s="86">
        <f>入力表!D28</f>
        <v>0</v>
      </c>
      <c r="D24" s="86">
        <f>入力表!E28</f>
        <v>0</v>
      </c>
      <c r="E24" s="86">
        <f>入力表!F28</f>
        <v>0</v>
      </c>
      <c r="F24" s="86">
        <f>入力表!G28</f>
        <v>0</v>
      </c>
      <c r="G24" s="86">
        <f>入力表!H28</f>
        <v>0</v>
      </c>
      <c r="H24" s="86">
        <f>入力表!I28</f>
        <v>0</v>
      </c>
      <c r="I24" s="86">
        <f>入力表!J28</f>
        <v>0</v>
      </c>
      <c r="J24" s="86">
        <f>入力表!K28</f>
        <v>0</v>
      </c>
      <c r="K24" s="86">
        <f>入力表!L28</f>
        <v>0</v>
      </c>
      <c r="L24" s="86">
        <f>入力表!M28</f>
        <v>0</v>
      </c>
      <c r="M24" s="87">
        <f>入力表!N28</f>
        <v>0</v>
      </c>
      <c r="N24" s="88">
        <f>入力表!O28</f>
        <v>0</v>
      </c>
    </row>
    <row r="25" spans="1:14" ht="29.25" customHeight="1" thickBot="1" x14ac:dyDescent="0.2">
      <c r="A25" s="23" t="s">
        <v>97</v>
      </c>
      <c r="B25" s="79">
        <f>入力表!C29</f>
        <v>0</v>
      </c>
      <c r="C25" s="79">
        <f>入力表!D29</f>
        <v>0</v>
      </c>
      <c r="D25" s="79">
        <f>入力表!E29</f>
        <v>0</v>
      </c>
      <c r="E25" s="79">
        <f>入力表!F29</f>
        <v>0</v>
      </c>
      <c r="F25" s="79">
        <f>入力表!G29</f>
        <v>0</v>
      </c>
      <c r="G25" s="79">
        <f>入力表!H29</f>
        <v>0</v>
      </c>
      <c r="H25" s="79">
        <f>入力表!I29</f>
        <v>0</v>
      </c>
      <c r="I25" s="79">
        <f>入力表!J29</f>
        <v>0</v>
      </c>
      <c r="J25" s="79">
        <f>入力表!K29</f>
        <v>0</v>
      </c>
      <c r="K25" s="79">
        <f>入力表!L29</f>
        <v>0</v>
      </c>
      <c r="L25" s="79">
        <f>入力表!M29</f>
        <v>0</v>
      </c>
      <c r="M25" s="95">
        <f>入力表!N29</f>
        <v>0</v>
      </c>
      <c r="N25" s="96">
        <f>入力表!O29</f>
        <v>0</v>
      </c>
    </row>
    <row r="26" spans="1:14" ht="29.25" customHeight="1" x14ac:dyDescent="0.15">
      <c r="A26" s="29" t="s">
        <v>98</v>
      </c>
      <c r="B26" s="86">
        <f>入力表!C30</f>
        <v>0</v>
      </c>
      <c r="C26" s="86">
        <f>入力表!D30</f>
        <v>0</v>
      </c>
      <c r="D26" s="86">
        <f>入力表!E30</f>
        <v>0</v>
      </c>
      <c r="E26" s="86">
        <f>入力表!F30</f>
        <v>0</v>
      </c>
      <c r="F26" s="86">
        <f>入力表!G30</f>
        <v>0</v>
      </c>
      <c r="G26" s="86">
        <f>入力表!H30</f>
        <v>0</v>
      </c>
      <c r="H26" s="86">
        <f>入力表!I30</f>
        <v>0</v>
      </c>
      <c r="I26" s="86">
        <f>入力表!J30</f>
        <v>0</v>
      </c>
      <c r="J26" s="86">
        <f>入力表!K30</f>
        <v>0</v>
      </c>
      <c r="K26" s="86">
        <f>入力表!L30</f>
        <v>0</v>
      </c>
      <c r="L26" s="86">
        <f>入力表!M30</f>
        <v>0</v>
      </c>
      <c r="M26" s="87">
        <f>入力表!N30</f>
        <v>0</v>
      </c>
      <c r="N26" s="88">
        <f>入力表!O30</f>
        <v>0</v>
      </c>
    </row>
    <row r="27" spans="1:14" ht="29.25" customHeight="1" thickBot="1" x14ac:dyDescent="0.2">
      <c r="A27" s="23" t="s">
        <v>99</v>
      </c>
      <c r="B27" s="79">
        <f>入力表!C31</f>
        <v>0</v>
      </c>
      <c r="C27" s="79">
        <f>入力表!D31</f>
        <v>0</v>
      </c>
      <c r="D27" s="79">
        <f>入力表!E31</f>
        <v>0</v>
      </c>
      <c r="E27" s="79">
        <f>入力表!F31</f>
        <v>0</v>
      </c>
      <c r="F27" s="79">
        <f>入力表!G31</f>
        <v>0</v>
      </c>
      <c r="G27" s="79">
        <f>入力表!H31</f>
        <v>0</v>
      </c>
      <c r="H27" s="79">
        <f>入力表!I31</f>
        <v>0</v>
      </c>
      <c r="I27" s="79">
        <f>入力表!J31</f>
        <v>0</v>
      </c>
      <c r="J27" s="79">
        <f>入力表!K31</f>
        <v>0</v>
      </c>
      <c r="K27" s="79">
        <f>入力表!L31</f>
        <v>0</v>
      </c>
      <c r="L27" s="79">
        <f>入力表!M31</f>
        <v>0</v>
      </c>
      <c r="M27" s="95">
        <f>入力表!N31</f>
        <v>0</v>
      </c>
      <c r="N27" s="96">
        <f>入力表!O31</f>
        <v>0</v>
      </c>
    </row>
    <row r="28" spans="1:14" ht="29.25" customHeight="1" x14ac:dyDescent="0.15">
      <c r="A28" s="29" t="s">
        <v>9</v>
      </c>
      <c r="B28" s="86">
        <f>入力表!C32</f>
        <v>0</v>
      </c>
      <c r="C28" s="86">
        <f>入力表!D32</f>
        <v>0</v>
      </c>
      <c r="D28" s="86">
        <f>入力表!E32</f>
        <v>0</v>
      </c>
      <c r="E28" s="86">
        <f>入力表!F32</f>
        <v>0</v>
      </c>
      <c r="F28" s="86">
        <f>入力表!G32</f>
        <v>0</v>
      </c>
      <c r="G28" s="86">
        <f>入力表!H32</f>
        <v>0</v>
      </c>
      <c r="H28" s="86">
        <f>入力表!I32</f>
        <v>0</v>
      </c>
      <c r="I28" s="86">
        <f>入力表!J32</f>
        <v>0</v>
      </c>
      <c r="J28" s="86">
        <f>入力表!K32</f>
        <v>0</v>
      </c>
      <c r="K28" s="86">
        <f>入力表!L32</f>
        <v>0</v>
      </c>
      <c r="L28" s="86">
        <f>入力表!M32</f>
        <v>0</v>
      </c>
      <c r="M28" s="87">
        <f>入力表!N32</f>
        <v>0</v>
      </c>
      <c r="N28" s="88">
        <f>入力表!O32</f>
        <v>0</v>
      </c>
    </row>
    <row r="29" spans="1:14" ht="29.25" customHeight="1" thickBot="1" x14ac:dyDescent="0.2">
      <c r="A29" s="23" t="s">
        <v>10</v>
      </c>
      <c r="B29" s="79">
        <f>入力表!C33</f>
        <v>0</v>
      </c>
      <c r="C29" s="79">
        <f>入力表!D33</f>
        <v>0</v>
      </c>
      <c r="D29" s="79">
        <f>入力表!E33</f>
        <v>0</v>
      </c>
      <c r="E29" s="79">
        <f>入力表!F33</f>
        <v>0</v>
      </c>
      <c r="F29" s="79">
        <f>入力表!G33</f>
        <v>0</v>
      </c>
      <c r="G29" s="79">
        <f>入力表!H33</f>
        <v>0</v>
      </c>
      <c r="H29" s="79">
        <f>入力表!I33</f>
        <v>0</v>
      </c>
      <c r="I29" s="79">
        <f>入力表!J33</f>
        <v>0</v>
      </c>
      <c r="J29" s="79">
        <f>入力表!K33</f>
        <v>0</v>
      </c>
      <c r="K29" s="79">
        <f>入力表!L33</f>
        <v>0</v>
      </c>
      <c r="L29" s="79">
        <f>入力表!M33</f>
        <v>0</v>
      </c>
      <c r="M29" s="95">
        <f>入力表!N33</f>
        <v>0</v>
      </c>
      <c r="N29" s="96">
        <f>入力表!O33</f>
        <v>0</v>
      </c>
    </row>
    <row r="30" spans="1:14" ht="29.25" customHeight="1" x14ac:dyDescent="0.15">
      <c r="A30" s="29" t="s">
        <v>11</v>
      </c>
      <c r="B30" s="86">
        <f>入力表!C34</f>
        <v>0</v>
      </c>
      <c r="C30" s="86">
        <f>入力表!D34</f>
        <v>0</v>
      </c>
      <c r="D30" s="86">
        <f>入力表!E34</f>
        <v>0</v>
      </c>
      <c r="E30" s="86">
        <f>入力表!F34</f>
        <v>0</v>
      </c>
      <c r="F30" s="86">
        <f>入力表!G34</f>
        <v>0</v>
      </c>
      <c r="G30" s="86">
        <f>入力表!H34</f>
        <v>0</v>
      </c>
      <c r="H30" s="86">
        <f>入力表!I34</f>
        <v>0</v>
      </c>
      <c r="I30" s="86">
        <f>入力表!J34</f>
        <v>0</v>
      </c>
      <c r="J30" s="86">
        <f>入力表!K34</f>
        <v>0</v>
      </c>
      <c r="K30" s="86">
        <f>入力表!L34</f>
        <v>0</v>
      </c>
      <c r="L30" s="86">
        <f>入力表!M34</f>
        <v>0</v>
      </c>
      <c r="M30" s="87">
        <f>入力表!N34</f>
        <v>0</v>
      </c>
      <c r="N30" s="88">
        <f>入力表!O34</f>
        <v>0</v>
      </c>
    </row>
    <row r="31" spans="1:14" ht="29.25" customHeight="1" thickBot="1" x14ac:dyDescent="0.2">
      <c r="A31" s="23" t="s">
        <v>12</v>
      </c>
      <c r="B31" s="79">
        <f>入力表!C35</f>
        <v>0</v>
      </c>
      <c r="C31" s="79">
        <f>入力表!D35</f>
        <v>0</v>
      </c>
      <c r="D31" s="79">
        <f>入力表!E35</f>
        <v>0</v>
      </c>
      <c r="E31" s="79">
        <f>入力表!F35</f>
        <v>0</v>
      </c>
      <c r="F31" s="79">
        <f>入力表!G35</f>
        <v>0</v>
      </c>
      <c r="G31" s="79">
        <f>入力表!H35</f>
        <v>0</v>
      </c>
      <c r="H31" s="79">
        <f>入力表!I35</f>
        <v>0</v>
      </c>
      <c r="I31" s="79">
        <f>入力表!J35</f>
        <v>0</v>
      </c>
      <c r="J31" s="79">
        <f>入力表!K35</f>
        <v>0</v>
      </c>
      <c r="K31" s="79">
        <f>入力表!L35</f>
        <v>0</v>
      </c>
      <c r="L31" s="79">
        <f>入力表!M35</f>
        <v>0</v>
      </c>
      <c r="M31" s="95">
        <f>入力表!N35</f>
        <v>0</v>
      </c>
      <c r="N31" s="96">
        <f>入力表!O35</f>
        <v>0</v>
      </c>
    </row>
    <row r="32" spans="1:14" ht="29.25" customHeight="1" x14ac:dyDescent="0.15">
      <c r="A32" s="29" t="s">
        <v>100</v>
      </c>
      <c r="B32" s="86">
        <f>入力表!C36</f>
        <v>0</v>
      </c>
      <c r="C32" s="86">
        <f>入力表!D36</f>
        <v>0</v>
      </c>
      <c r="D32" s="86">
        <f>入力表!E36</f>
        <v>0</v>
      </c>
      <c r="E32" s="86">
        <f>入力表!F36</f>
        <v>0</v>
      </c>
      <c r="F32" s="86">
        <f>入力表!G36</f>
        <v>0</v>
      </c>
      <c r="G32" s="86">
        <f>入力表!H36</f>
        <v>0</v>
      </c>
      <c r="H32" s="86">
        <f>入力表!I36</f>
        <v>0</v>
      </c>
      <c r="I32" s="86">
        <f>入力表!J36</f>
        <v>0</v>
      </c>
      <c r="J32" s="86">
        <f>入力表!K36</f>
        <v>0</v>
      </c>
      <c r="K32" s="86">
        <f>入力表!L36</f>
        <v>0</v>
      </c>
      <c r="L32" s="86">
        <f>入力表!M36</f>
        <v>0</v>
      </c>
      <c r="M32" s="87">
        <f>入力表!N36</f>
        <v>0</v>
      </c>
      <c r="N32" s="88">
        <f>入力表!O36</f>
        <v>0</v>
      </c>
    </row>
    <row r="33" spans="1:14" ht="29.25" customHeight="1" thickBot="1" x14ac:dyDescent="0.2">
      <c r="A33" s="23" t="s">
        <v>101</v>
      </c>
      <c r="B33" s="79">
        <f>入力表!C37</f>
        <v>0</v>
      </c>
      <c r="C33" s="79">
        <f>入力表!D37</f>
        <v>0</v>
      </c>
      <c r="D33" s="79">
        <f>入力表!E37</f>
        <v>0</v>
      </c>
      <c r="E33" s="79">
        <f>入力表!F37</f>
        <v>0</v>
      </c>
      <c r="F33" s="79">
        <f>入力表!G37</f>
        <v>0</v>
      </c>
      <c r="G33" s="79">
        <f>入力表!H37</f>
        <v>0</v>
      </c>
      <c r="H33" s="79">
        <f>入力表!I37</f>
        <v>0</v>
      </c>
      <c r="I33" s="79">
        <f>入力表!J37</f>
        <v>0</v>
      </c>
      <c r="J33" s="79">
        <f>入力表!K37</f>
        <v>0</v>
      </c>
      <c r="K33" s="79">
        <f>入力表!L37</f>
        <v>0</v>
      </c>
      <c r="L33" s="79">
        <f>入力表!M37</f>
        <v>0</v>
      </c>
      <c r="M33" s="95">
        <f>入力表!N37</f>
        <v>0</v>
      </c>
      <c r="N33" s="96">
        <f>入力表!O37</f>
        <v>0</v>
      </c>
    </row>
    <row r="34" spans="1:14" ht="29.25" customHeight="1" x14ac:dyDescent="0.15">
      <c r="A34" s="27" t="s">
        <v>102</v>
      </c>
      <c r="B34" s="86">
        <f>入力表!C38</f>
        <v>0</v>
      </c>
      <c r="C34" s="86">
        <f>入力表!D38</f>
        <v>0</v>
      </c>
      <c r="D34" s="86">
        <f>入力表!E38</f>
        <v>0</v>
      </c>
      <c r="E34" s="86">
        <f>入力表!F38</f>
        <v>0</v>
      </c>
      <c r="F34" s="86">
        <f>入力表!G38</f>
        <v>0</v>
      </c>
      <c r="G34" s="86">
        <f>入力表!H38</f>
        <v>0</v>
      </c>
      <c r="H34" s="86">
        <f>入力表!I38</f>
        <v>0</v>
      </c>
      <c r="I34" s="86">
        <f>入力表!J38</f>
        <v>0</v>
      </c>
      <c r="J34" s="86">
        <f>入力表!K38</f>
        <v>0</v>
      </c>
      <c r="K34" s="86">
        <f>入力表!L38</f>
        <v>0</v>
      </c>
      <c r="L34" s="86">
        <f>入力表!M38</f>
        <v>0</v>
      </c>
      <c r="M34" s="87">
        <f>入力表!N38</f>
        <v>0</v>
      </c>
      <c r="N34" s="88">
        <f>入力表!O38</f>
        <v>0</v>
      </c>
    </row>
    <row r="35" spans="1:14" ht="29.25" customHeight="1" thickBot="1" x14ac:dyDescent="0.2">
      <c r="A35" s="23" t="s">
        <v>103</v>
      </c>
      <c r="B35" s="79">
        <f>入力表!C39</f>
        <v>0</v>
      </c>
      <c r="C35" s="79">
        <f>入力表!D39</f>
        <v>0</v>
      </c>
      <c r="D35" s="79">
        <f>入力表!E39</f>
        <v>0</v>
      </c>
      <c r="E35" s="79">
        <f>入力表!F39</f>
        <v>0</v>
      </c>
      <c r="F35" s="79">
        <f>入力表!G39</f>
        <v>0</v>
      </c>
      <c r="G35" s="79">
        <f>入力表!H39</f>
        <v>0</v>
      </c>
      <c r="H35" s="79">
        <f>入力表!I39</f>
        <v>0</v>
      </c>
      <c r="I35" s="79">
        <f>入力表!J39</f>
        <v>0</v>
      </c>
      <c r="J35" s="79">
        <f>入力表!K39</f>
        <v>0</v>
      </c>
      <c r="K35" s="79">
        <f>入力表!L39</f>
        <v>0</v>
      </c>
      <c r="L35" s="79">
        <f>入力表!M39</f>
        <v>0</v>
      </c>
      <c r="M35" s="95">
        <f>入力表!N39</f>
        <v>0</v>
      </c>
      <c r="N35" s="96">
        <f>入力表!O39</f>
        <v>0</v>
      </c>
    </row>
    <row r="36" spans="1:14" ht="29.25" customHeight="1" x14ac:dyDescent="0.15">
      <c r="A36" s="29" t="s">
        <v>117</v>
      </c>
      <c r="B36" s="80">
        <f>入力表!C40</f>
        <v>0</v>
      </c>
      <c r="C36" s="80">
        <f>入力表!D40</f>
        <v>0</v>
      </c>
      <c r="D36" s="80">
        <f>入力表!E40</f>
        <v>0</v>
      </c>
      <c r="E36" s="80">
        <f>入力表!F40</f>
        <v>0</v>
      </c>
      <c r="F36" s="80">
        <f>入力表!G40</f>
        <v>0</v>
      </c>
      <c r="G36" s="80">
        <f>入力表!H40</f>
        <v>0</v>
      </c>
      <c r="H36" s="80">
        <f>入力表!I40</f>
        <v>0</v>
      </c>
      <c r="I36" s="80">
        <f>入力表!J40</f>
        <v>0</v>
      </c>
      <c r="J36" s="80">
        <f>入力表!K40</f>
        <v>0</v>
      </c>
      <c r="K36" s="80">
        <f>入力表!L40</f>
        <v>0</v>
      </c>
      <c r="L36" s="80">
        <f>入力表!M40</f>
        <v>0</v>
      </c>
      <c r="M36" s="81">
        <f>入力表!N40</f>
        <v>0</v>
      </c>
      <c r="N36" s="82">
        <f>入力表!O40</f>
        <v>0</v>
      </c>
    </row>
    <row r="37" spans="1:14" ht="29.25" customHeight="1" thickBot="1" x14ac:dyDescent="0.2">
      <c r="A37" s="23" t="s">
        <v>118</v>
      </c>
      <c r="B37" s="79">
        <f>入力表!C41</f>
        <v>0</v>
      </c>
      <c r="C37" s="79">
        <f>入力表!D41</f>
        <v>0</v>
      </c>
      <c r="D37" s="79">
        <f>入力表!E41</f>
        <v>0</v>
      </c>
      <c r="E37" s="79">
        <f>入力表!F41</f>
        <v>0</v>
      </c>
      <c r="F37" s="79">
        <f>入力表!G41</f>
        <v>0</v>
      </c>
      <c r="G37" s="79">
        <f>入力表!H41</f>
        <v>0</v>
      </c>
      <c r="H37" s="79">
        <f>入力表!I41</f>
        <v>0</v>
      </c>
      <c r="I37" s="79">
        <f>入力表!J41</f>
        <v>0</v>
      </c>
      <c r="J37" s="79">
        <f>入力表!K41</f>
        <v>0</v>
      </c>
      <c r="K37" s="79">
        <f>入力表!L41</f>
        <v>0</v>
      </c>
      <c r="L37" s="79">
        <f>入力表!M41</f>
        <v>0</v>
      </c>
      <c r="M37" s="95">
        <f>入力表!N41</f>
        <v>0</v>
      </c>
      <c r="N37" s="96">
        <f>入力表!O41</f>
        <v>0</v>
      </c>
    </row>
    <row r="38" spans="1:14" ht="29.25" customHeight="1" x14ac:dyDescent="0.15">
      <c r="A38" s="28" t="s">
        <v>104</v>
      </c>
      <c r="B38" s="92">
        <f>入力表!C42</f>
        <v>0</v>
      </c>
      <c r="C38" s="92">
        <f>入力表!D42</f>
        <v>0</v>
      </c>
      <c r="D38" s="92">
        <f>入力表!E42</f>
        <v>0</v>
      </c>
      <c r="E38" s="92">
        <f>入力表!F42</f>
        <v>0</v>
      </c>
      <c r="F38" s="92">
        <f>入力表!G42</f>
        <v>0</v>
      </c>
      <c r="G38" s="92">
        <f>入力表!H42</f>
        <v>0</v>
      </c>
      <c r="H38" s="92">
        <f>入力表!I42</f>
        <v>0</v>
      </c>
      <c r="I38" s="92">
        <f>入力表!J42</f>
        <v>0</v>
      </c>
      <c r="J38" s="92">
        <f>入力表!K42</f>
        <v>0</v>
      </c>
      <c r="K38" s="92">
        <f>入力表!L42</f>
        <v>0</v>
      </c>
      <c r="L38" s="92">
        <f>入力表!M42</f>
        <v>0</v>
      </c>
      <c r="M38" s="93">
        <f>入力表!N42</f>
        <v>0</v>
      </c>
      <c r="N38" s="94">
        <f>入力表!O42</f>
        <v>0</v>
      </c>
    </row>
    <row r="39" spans="1:14" ht="29.25" customHeight="1" thickBot="1" x14ac:dyDescent="0.2">
      <c r="A39" s="23" t="s">
        <v>105</v>
      </c>
      <c r="B39" s="79">
        <f>入力表!C43</f>
        <v>0</v>
      </c>
      <c r="C39" s="79">
        <f>入力表!D43</f>
        <v>0</v>
      </c>
      <c r="D39" s="79">
        <f>入力表!E43</f>
        <v>0</v>
      </c>
      <c r="E39" s="79">
        <f>入力表!F43</f>
        <v>0</v>
      </c>
      <c r="F39" s="79">
        <f>入力表!G43</f>
        <v>0</v>
      </c>
      <c r="G39" s="79">
        <f>入力表!H43</f>
        <v>0</v>
      </c>
      <c r="H39" s="79">
        <f>入力表!I43</f>
        <v>0</v>
      </c>
      <c r="I39" s="79">
        <f>入力表!J43</f>
        <v>0</v>
      </c>
      <c r="J39" s="79">
        <f>入力表!K43</f>
        <v>0</v>
      </c>
      <c r="K39" s="79">
        <f>入力表!L43</f>
        <v>0</v>
      </c>
      <c r="L39" s="79">
        <f>入力表!M43</f>
        <v>0</v>
      </c>
      <c r="M39" s="95">
        <f>入力表!N43</f>
        <v>0</v>
      </c>
      <c r="N39" s="96">
        <f>入力表!O43</f>
        <v>0</v>
      </c>
    </row>
    <row r="40" spans="1:14" ht="29.25" customHeight="1" x14ac:dyDescent="0.15">
      <c r="A40" s="29" t="s">
        <v>119</v>
      </c>
      <c r="B40" s="83">
        <f>入力表!C44</f>
        <v>0</v>
      </c>
      <c r="C40" s="83">
        <f>入力表!D44</f>
        <v>0</v>
      </c>
      <c r="D40" s="83">
        <f>入力表!E44</f>
        <v>0</v>
      </c>
      <c r="E40" s="83">
        <f>入力表!F44</f>
        <v>0</v>
      </c>
      <c r="F40" s="83">
        <f>入力表!G44</f>
        <v>0</v>
      </c>
      <c r="G40" s="83">
        <f>入力表!H44</f>
        <v>0</v>
      </c>
      <c r="H40" s="83">
        <f>入力表!I44</f>
        <v>0</v>
      </c>
      <c r="I40" s="83">
        <f>入力表!J44</f>
        <v>0</v>
      </c>
      <c r="J40" s="83">
        <f>入力表!K44</f>
        <v>0</v>
      </c>
      <c r="K40" s="83">
        <f>入力表!L44</f>
        <v>0</v>
      </c>
      <c r="L40" s="83">
        <f>入力表!M44</f>
        <v>0</v>
      </c>
      <c r="M40" s="84">
        <f>入力表!N44</f>
        <v>0</v>
      </c>
      <c r="N40" s="85">
        <f>入力表!O44</f>
        <v>0</v>
      </c>
    </row>
    <row r="41" spans="1:14" ht="29.25" customHeight="1" thickBot="1" x14ac:dyDescent="0.2">
      <c r="A41" s="23" t="s">
        <v>120</v>
      </c>
      <c r="B41" s="79">
        <f>入力表!C45</f>
        <v>0</v>
      </c>
      <c r="C41" s="79">
        <f>入力表!D45</f>
        <v>0</v>
      </c>
      <c r="D41" s="79">
        <f>入力表!E45</f>
        <v>0</v>
      </c>
      <c r="E41" s="79">
        <f>入力表!F45</f>
        <v>0</v>
      </c>
      <c r="F41" s="79">
        <f>入力表!G45</f>
        <v>0</v>
      </c>
      <c r="G41" s="79">
        <f>入力表!H45</f>
        <v>0</v>
      </c>
      <c r="H41" s="79">
        <f>入力表!I45</f>
        <v>0</v>
      </c>
      <c r="I41" s="79">
        <f>入力表!J45</f>
        <v>0</v>
      </c>
      <c r="J41" s="79">
        <f>入力表!K45</f>
        <v>0</v>
      </c>
      <c r="K41" s="79">
        <f>入力表!L45</f>
        <v>0</v>
      </c>
      <c r="L41" s="79">
        <f>入力表!M45</f>
        <v>0</v>
      </c>
      <c r="M41" s="95">
        <f>入力表!N45</f>
        <v>0</v>
      </c>
      <c r="N41" s="96">
        <f>入力表!O45</f>
        <v>0</v>
      </c>
    </row>
    <row r="42" spans="1:14" ht="29.25" customHeight="1" x14ac:dyDescent="0.15">
      <c r="A42" s="29" t="s">
        <v>121</v>
      </c>
      <c r="B42" s="92">
        <f>入力表!C46</f>
        <v>0</v>
      </c>
      <c r="C42" s="92">
        <f>入力表!D46</f>
        <v>0</v>
      </c>
      <c r="D42" s="92">
        <f>入力表!E46</f>
        <v>0</v>
      </c>
      <c r="E42" s="92">
        <f>入力表!F46</f>
        <v>0</v>
      </c>
      <c r="F42" s="92">
        <f>入力表!G46</f>
        <v>0</v>
      </c>
      <c r="G42" s="92">
        <f>入力表!H46</f>
        <v>0</v>
      </c>
      <c r="H42" s="92">
        <f>入力表!I46</f>
        <v>0</v>
      </c>
      <c r="I42" s="92">
        <f>入力表!J46</f>
        <v>0</v>
      </c>
      <c r="J42" s="92">
        <f>入力表!K46</f>
        <v>0</v>
      </c>
      <c r="K42" s="92">
        <f>入力表!L46</f>
        <v>0</v>
      </c>
      <c r="L42" s="92">
        <f>入力表!M46</f>
        <v>0</v>
      </c>
      <c r="M42" s="93">
        <f>入力表!N46</f>
        <v>0</v>
      </c>
      <c r="N42" s="94">
        <f>入力表!O46</f>
        <v>0</v>
      </c>
    </row>
    <row r="43" spans="1:14" ht="29.25" customHeight="1" thickBot="1" x14ac:dyDescent="0.2">
      <c r="A43" s="23" t="s">
        <v>122</v>
      </c>
      <c r="B43" s="79">
        <f>入力表!C47</f>
        <v>0</v>
      </c>
      <c r="C43" s="79">
        <f>入力表!D47</f>
        <v>0</v>
      </c>
      <c r="D43" s="79">
        <f>入力表!E47</f>
        <v>0</v>
      </c>
      <c r="E43" s="79">
        <f>入力表!F47</f>
        <v>0</v>
      </c>
      <c r="F43" s="79">
        <f>入力表!G47</f>
        <v>0</v>
      </c>
      <c r="G43" s="79">
        <f>入力表!H47</f>
        <v>0</v>
      </c>
      <c r="H43" s="79">
        <f>入力表!I47</f>
        <v>0</v>
      </c>
      <c r="I43" s="79">
        <f>入力表!J47</f>
        <v>0</v>
      </c>
      <c r="J43" s="79">
        <f>入力表!K47</f>
        <v>0</v>
      </c>
      <c r="K43" s="79">
        <f>入力表!L47</f>
        <v>0</v>
      </c>
      <c r="L43" s="79">
        <f>入力表!M47</f>
        <v>0</v>
      </c>
      <c r="M43" s="95">
        <f>入力表!N47</f>
        <v>0</v>
      </c>
      <c r="N43" s="96">
        <f>入力表!O47</f>
        <v>0</v>
      </c>
    </row>
    <row r="44" spans="1:14" ht="29.25" customHeight="1" x14ac:dyDescent="0.15">
      <c r="A44" s="29" t="s">
        <v>106</v>
      </c>
      <c r="B44" s="92">
        <f>入力表!C48</f>
        <v>0</v>
      </c>
      <c r="C44" s="92">
        <f>入力表!D48</f>
        <v>0</v>
      </c>
      <c r="D44" s="92">
        <f>入力表!E48</f>
        <v>0</v>
      </c>
      <c r="E44" s="92">
        <f>入力表!F48</f>
        <v>0</v>
      </c>
      <c r="F44" s="92">
        <f>入力表!G48</f>
        <v>0</v>
      </c>
      <c r="G44" s="92">
        <f>入力表!H48</f>
        <v>0</v>
      </c>
      <c r="H44" s="92">
        <f>入力表!I48</f>
        <v>0</v>
      </c>
      <c r="I44" s="92">
        <f>入力表!J48</f>
        <v>0</v>
      </c>
      <c r="J44" s="92">
        <f>入力表!K48</f>
        <v>0</v>
      </c>
      <c r="K44" s="92">
        <f>入力表!L48</f>
        <v>0</v>
      </c>
      <c r="L44" s="92">
        <f>入力表!M48</f>
        <v>0</v>
      </c>
      <c r="M44" s="93">
        <f>入力表!N48</f>
        <v>0</v>
      </c>
      <c r="N44" s="94">
        <f>入力表!O48</f>
        <v>0</v>
      </c>
    </row>
    <row r="45" spans="1:14" ht="29.25" customHeight="1" thickBot="1" x14ac:dyDescent="0.2">
      <c r="A45" s="23" t="s">
        <v>107</v>
      </c>
      <c r="B45" s="79">
        <f>入力表!C49</f>
        <v>0</v>
      </c>
      <c r="C45" s="79">
        <f>入力表!D49</f>
        <v>0</v>
      </c>
      <c r="D45" s="79">
        <f>入力表!E49</f>
        <v>0</v>
      </c>
      <c r="E45" s="79">
        <f>入力表!F49</f>
        <v>0</v>
      </c>
      <c r="F45" s="79">
        <f>入力表!G49</f>
        <v>0</v>
      </c>
      <c r="G45" s="79">
        <f>入力表!H49</f>
        <v>0</v>
      </c>
      <c r="H45" s="79">
        <f>入力表!I49</f>
        <v>0</v>
      </c>
      <c r="I45" s="79">
        <f>入力表!J49</f>
        <v>0</v>
      </c>
      <c r="J45" s="79">
        <f>入力表!K49</f>
        <v>0</v>
      </c>
      <c r="K45" s="79">
        <f>入力表!L49</f>
        <v>0</v>
      </c>
      <c r="L45" s="79">
        <f>入力表!M49</f>
        <v>0</v>
      </c>
      <c r="M45" s="95">
        <f>入力表!N49</f>
        <v>0</v>
      </c>
      <c r="N45" s="96">
        <f>入力表!O49</f>
        <v>0</v>
      </c>
    </row>
    <row r="46" spans="1:14" ht="29.25" customHeight="1" x14ac:dyDescent="0.15">
      <c r="A46" s="29" t="s">
        <v>108</v>
      </c>
      <c r="B46" s="92">
        <f>入力表!C50</f>
        <v>0</v>
      </c>
      <c r="C46" s="92">
        <f>入力表!D50</f>
        <v>0</v>
      </c>
      <c r="D46" s="92">
        <f>入力表!E50</f>
        <v>0</v>
      </c>
      <c r="E46" s="92">
        <f>入力表!F50</f>
        <v>0</v>
      </c>
      <c r="F46" s="92">
        <f>入力表!G50</f>
        <v>0</v>
      </c>
      <c r="G46" s="92">
        <f>入力表!H50</f>
        <v>0</v>
      </c>
      <c r="H46" s="92">
        <f>入力表!I50</f>
        <v>0</v>
      </c>
      <c r="I46" s="92">
        <f>入力表!J50</f>
        <v>0</v>
      </c>
      <c r="J46" s="92">
        <f>入力表!K50</f>
        <v>0</v>
      </c>
      <c r="K46" s="92">
        <f>入力表!L50</f>
        <v>0</v>
      </c>
      <c r="L46" s="92">
        <f>入力表!M50</f>
        <v>0</v>
      </c>
      <c r="M46" s="93">
        <f>入力表!N50</f>
        <v>0</v>
      </c>
      <c r="N46" s="94">
        <f>入力表!O50</f>
        <v>0</v>
      </c>
    </row>
    <row r="47" spans="1:14" ht="29.25" customHeight="1" thickBot="1" x14ac:dyDescent="0.2">
      <c r="A47" s="23" t="s">
        <v>109</v>
      </c>
      <c r="B47" s="79">
        <f>入力表!C51</f>
        <v>0</v>
      </c>
      <c r="C47" s="79">
        <f>入力表!D51</f>
        <v>0</v>
      </c>
      <c r="D47" s="79">
        <f>入力表!E51</f>
        <v>0</v>
      </c>
      <c r="E47" s="79">
        <f>入力表!F51</f>
        <v>0</v>
      </c>
      <c r="F47" s="79">
        <f>入力表!G51</f>
        <v>0</v>
      </c>
      <c r="G47" s="79">
        <f>入力表!H51</f>
        <v>0</v>
      </c>
      <c r="H47" s="79">
        <f>入力表!I51</f>
        <v>0</v>
      </c>
      <c r="I47" s="79">
        <f>入力表!J51</f>
        <v>0</v>
      </c>
      <c r="J47" s="79">
        <f>入力表!K51</f>
        <v>0</v>
      </c>
      <c r="K47" s="79">
        <f>入力表!L51</f>
        <v>0</v>
      </c>
      <c r="L47" s="79">
        <f>入力表!M51</f>
        <v>0</v>
      </c>
      <c r="M47" s="95">
        <f>入力表!N51</f>
        <v>0</v>
      </c>
      <c r="N47" s="96">
        <f>入力表!O51</f>
        <v>0</v>
      </c>
    </row>
    <row r="48" spans="1:14" ht="29.25" customHeight="1" x14ac:dyDescent="0.15">
      <c r="A48" s="29" t="s">
        <v>110</v>
      </c>
      <c r="B48" s="92">
        <f>入力表!C52</f>
        <v>0</v>
      </c>
      <c r="C48" s="92">
        <f>入力表!D52</f>
        <v>0</v>
      </c>
      <c r="D48" s="92">
        <f>入力表!E52</f>
        <v>0</v>
      </c>
      <c r="E48" s="92">
        <f>入力表!F52</f>
        <v>0</v>
      </c>
      <c r="F48" s="92">
        <f>入力表!G52</f>
        <v>0</v>
      </c>
      <c r="G48" s="92">
        <f>入力表!H52</f>
        <v>0</v>
      </c>
      <c r="H48" s="92">
        <f>入力表!I52</f>
        <v>0</v>
      </c>
      <c r="I48" s="92">
        <f>入力表!J52</f>
        <v>0</v>
      </c>
      <c r="J48" s="92">
        <f>入力表!K52</f>
        <v>0</v>
      </c>
      <c r="K48" s="92">
        <f>入力表!L52</f>
        <v>0</v>
      </c>
      <c r="L48" s="92">
        <f>入力表!M52</f>
        <v>0</v>
      </c>
      <c r="M48" s="93">
        <f>入力表!N52</f>
        <v>0</v>
      </c>
      <c r="N48" s="94">
        <f>入力表!O52</f>
        <v>0</v>
      </c>
    </row>
    <row r="49" spans="1:14" ht="29.25" customHeight="1" thickBot="1" x14ac:dyDescent="0.2">
      <c r="A49" s="23" t="s">
        <v>111</v>
      </c>
      <c r="B49" s="79">
        <f>入力表!C53</f>
        <v>0</v>
      </c>
      <c r="C49" s="79">
        <f>入力表!D53</f>
        <v>0</v>
      </c>
      <c r="D49" s="79">
        <f>入力表!E53</f>
        <v>0</v>
      </c>
      <c r="E49" s="79">
        <f>入力表!F53</f>
        <v>0</v>
      </c>
      <c r="F49" s="79">
        <f>入力表!G53</f>
        <v>0</v>
      </c>
      <c r="G49" s="79">
        <f>入力表!H53</f>
        <v>0</v>
      </c>
      <c r="H49" s="79">
        <f>入力表!I53</f>
        <v>0</v>
      </c>
      <c r="I49" s="79">
        <f>入力表!J53</f>
        <v>0</v>
      </c>
      <c r="J49" s="79">
        <f>入力表!K53</f>
        <v>0</v>
      </c>
      <c r="K49" s="79">
        <f>入力表!L53</f>
        <v>0</v>
      </c>
      <c r="L49" s="79">
        <f>入力表!M53</f>
        <v>0</v>
      </c>
      <c r="M49" s="95">
        <f>入力表!N53</f>
        <v>0</v>
      </c>
      <c r="N49" s="96">
        <f>入力表!O53</f>
        <v>0</v>
      </c>
    </row>
    <row r="50" spans="1:14" ht="29.25" customHeight="1" x14ac:dyDescent="0.15">
      <c r="A50" s="27" t="s">
        <v>7</v>
      </c>
      <c r="B50" s="92">
        <f>入力表!C54</f>
        <v>0</v>
      </c>
      <c r="C50" s="92">
        <f>入力表!D54</f>
        <v>0</v>
      </c>
      <c r="D50" s="92">
        <f>入力表!E54</f>
        <v>0</v>
      </c>
      <c r="E50" s="92">
        <f>入力表!F54</f>
        <v>0</v>
      </c>
      <c r="F50" s="92">
        <f>入力表!G54</f>
        <v>0</v>
      </c>
      <c r="G50" s="92">
        <f>入力表!H54</f>
        <v>0</v>
      </c>
      <c r="H50" s="92">
        <f>入力表!I54</f>
        <v>0</v>
      </c>
      <c r="I50" s="92">
        <f>入力表!J54</f>
        <v>0</v>
      </c>
      <c r="J50" s="92">
        <f>入力表!K54</f>
        <v>0</v>
      </c>
      <c r="K50" s="92">
        <f>入力表!L54</f>
        <v>0</v>
      </c>
      <c r="L50" s="92">
        <f>入力表!M54</f>
        <v>0</v>
      </c>
      <c r="M50" s="93">
        <f>入力表!N54</f>
        <v>0</v>
      </c>
      <c r="N50" s="94">
        <f>入力表!O54</f>
        <v>0</v>
      </c>
    </row>
    <row r="51" spans="1:14" ht="29.25" customHeight="1" thickBot="1" x14ac:dyDescent="0.2">
      <c r="A51" s="23" t="s">
        <v>8</v>
      </c>
      <c r="B51" s="79">
        <f>入力表!C55</f>
        <v>0</v>
      </c>
      <c r="C51" s="79">
        <f>入力表!D55</f>
        <v>0</v>
      </c>
      <c r="D51" s="79">
        <f>入力表!E55</f>
        <v>0</v>
      </c>
      <c r="E51" s="79">
        <f>入力表!F55</f>
        <v>0</v>
      </c>
      <c r="F51" s="79">
        <f>入力表!G55</f>
        <v>0</v>
      </c>
      <c r="G51" s="79">
        <f>入力表!H55</f>
        <v>0</v>
      </c>
      <c r="H51" s="79">
        <f>入力表!I55</f>
        <v>0</v>
      </c>
      <c r="I51" s="79">
        <f>入力表!J55</f>
        <v>0</v>
      </c>
      <c r="J51" s="79">
        <f>入力表!K55</f>
        <v>0</v>
      </c>
      <c r="K51" s="79">
        <f>入力表!L55</f>
        <v>0</v>
      </c>
      <c r="L51" s="79">
        <f>入力表!M55</f>
        <v>0</v>
      </c>
      <c r="M51" s="95">
        <f>入力表!N55</f>
        <v>0</v>
      </c>
      <c r="N51" s="96">
        <f>入力表!O55</f>
        <v>0</v>
      </c>
    </row>
    <row r="52" spans="1:14" ht="17.25" customHeight="1" thickBot="1" x14ac:dyDescent="0.2"/>
    <row r="53" spans="1:14" ht="17.25" customHeight="1" thickBot="1" x14ac:dyDescent="0.2">
      <c r="A53" s="56" t="s">
        <v>25</v>
      </c>
      <c r="B53" s="16">
        <f>入力表【基準年度】!C5</f>
        <v>44562</v>
      </c>
      <c r="C53" s="16">
        <f>入力表【基準年度】!D5</f>
        <v>44593</v>
      </c>
      <c r="D53" s="16">
        <f>入力表【基準年度】!E5</f>
        <v>44621</v>
      </c>
      <c r="E53" s="16">
        <f>入力表【基準年度】!F5</f>
        <v>44652</v>
      </c>
      <c r="F53" s="16">
        <f>入力表【基準年度】!G5</f>
        <v>44682</v>
      </c>
      <c r="G53" s="16">
        <f>入力表【基準年度】!H5</f>
        <v>44713</v>
      </c>
      <c r="H53" s="16">
        <f>入力表【基準年度】!I5</f>
        <v>44743</v>
      </c>
      <c r="I53" s="16">
        <f>入力表【基準年度】!J5</f>
        <v>44774</v>
      </c>
      <c r="J53" s="16">
        <f>入力表【基準年度】!K5</f>
        <v>44805</v>
      </c>
      <c r="K53" s="16">
        <f>入力表【基準年度】!L5</f>
        <v>44835</v>
      </c>
      <c r="L53" s="16">
        <f>入力表【基準年度】!M5</f>
        <v>44866</v>
      </c>
      <c r="M53" s="74">
        <f>入力表【基準年度】!N5</f>
        <v>44896</v>
      </c>
      <c r="N53" s="75" t="s">
        <v>27</v>
      </c>
    </row>
    <row r="54" spans="1:14" ht="29.25" customHeight="1" x14ac:dyDescent="0.15">
      <c r="A54" s="76" t="s">
        <v>5</v>
      </c>
      <c r="B54" s="77">
        <f>入力表【基準年度】!C6</f>
        <v>0</v>
      </c>
      <c r="C54" s="77">
        <f>入力表【基準年度】!D6</f>
        <v>0</v>
      </c>
      <c r="D54" s="77">
        <f>入力表【基準年度】!E6</f>
        <v>0</v>
      </c>
      <c r="E54" s="77">
        <f>入力表【基準年度】!F6</f>
        <v>0</v>
      </c>
      <c r="F54" s="77">
        <f>入力表【基準年度】!G6</f>
        <v>0</v>
      </c>
      <c r="G54" s="77">
        <f>入力表【基準年度】!H6</f>
        <v>0</v>
      </c>
      <c r="H54" s="77">
        <f>入力表【基準年度】!I6</f>
        <v>0</v>
      </c>
      <c r="I54" s="77">
        <f>入力表【基準年度】!J6</f>
        <v>0</v>
      </c>
      <c r="J54" s="77">
        <f>入力表【基準年度】!K6</f>
        <v>0</v>
      </c>
      <c r="K54" s="77">
        <f>入力表【基準年度】!L6</f>
        <v>0</v>
      </c>
      <c r="L54" s="77">
        <f>入力表【基準年度】!M6</f>
        <v>0</v>
      </c>
      <c r="M54" s="78">
        <f>入力表【基準年度】!N6</f>
        <v>0</v>
      </c>
      <c r="N54" s="40">
        <f>入力表【基準年度】!O6</f>
        <v>0</v>
      </c>
    </row>
    <row r="55" spans="1:14" ht="29.25" customHeight="1" thickBot="1" x14ac:dyDescent="0.2">
      <c r="A55" s="23" t="s">
        <v>6</v>
      </c>
      <c r="B55" s="79">
        <f>入力表【基準年度】!C7</f>
        <v>0</v>
      </c>
      <c r="C55" s="79">
        <f>入力表【基準年度】!D7</f>
        <v>0</v>
      </c>
      <c r="D55" s="79">
        <f>入力表【基準年度】!E7</f>
        <v>0</v>
      </c>
      <c r="E55" s="79">
        <f>入力表【基準年度】!F7</f>
        <v>0</v>
      </c>
      <c r="F55" s="79">
        <f>入力表【基準年度】!G7</f>
        <v>0</v>
      </c>
      <c r="G55" s="79">
        <f>入力表【基準年度】!H7</f>
        <v>0</v>
      </c>
      <c r="H55" s="79">
        <f>入力表【基準年度】!I7</f>
        <v>0</v>
      </c>
      <c r="I55" s="79">
        <f>入力表【基準年度】!J7</f>
        <v>0</v>
      </c>
      <c r="J55" s="79">
        <f>入力表【基準年度】!K7</f>
        <v>0</v>
      </c>
      <c r="K55" s="79">
        <f>入力表【基準年度】!L7</f>
        <v>0</v>
      </c>
      <c r="L55" s="79">
        <f>入力表【基準年度】!M7</f>
        <v>0</v>
      </c>
      <c r="M55" s="95">
        <f>入力表【基準年度】!N7</f>
        <v>0</v>
      </c>
      <c r="N55" s="96">
        <f>入力表【基準年度】!O7</f>
        <v>0</v>
      </c>
    </row>
    <row r="56" spans="1:14" ht="29.25" customHeight="1" x14ac:dyDescent="0.15">
      <c r="A56" s="29" t="s">
        <v>81</v>
      </c>
      <c r="B56" s="80">
        <f>入力表【基準年度】!C8</f>
        <v>0</v>
      </c>
      <c r="C56" s="80">
        <f>入力表【基準年度】!D8</f>
        <v>0</v>
      </c>
      <c r="D56" s="80">
        <f>入力表【基準年度】!E8</f>
        <v>0</v>
      </c>
      <c r="E56" s="80">
        <f>入力表【基準年度】!F8</f>
        <v>0</v>
      </c>
      <c r="F56" s="80">
        <f>入力表【基準年度】!G8</f>
        <v>0</v>
      </c>
      <c r="G56" s="80">
        <f>入力表【基準年度】!H8</f>
        <v>0</v>
      </c>
      <c r="H56" s="80">
        <f>入力表【基準年度】!I8</f>
        <v>0</v>
      </c>
      <c r="I56" s="80">
        <f>入力表【基準年度】!J8</f>
        <v>0</v>
      </c>
      <c r="J56" s="80">
        <f>入力表【基準年度】!K8</f>
        <v>0</v>
      </c>
      <c r="K56" s="80">
        <f>入力表【基準年度】!L8</f>
        <v>0</v>
      </c>
      <c r="L56" s="80">
        <f>入力表【基準年度】!M8</f>
        <v>0</v>
      </c>
      <c r="M56" s="81">
        <f>入力表【基準年度】!N8</f>
        <v>0</v>
      </c>
      <c r="N56" s="82">
        <f>入力表【基準年度】!O8</f>
        <v>0</v>
      </c>
    </row>
    <row r="57" spans="1:14" ht="29.25" customHeight="1" thickBot="1" x14ac:dyDescent="0.2">
      <c r="A57" s="23" t="s">
        <v>82</v>
      </c>
      <c r="B57" s="79">
        <f>入力表【基準年度】!C9</f>
        <v>0</v>
      </c>
      <c r="C57" s="79">
        <f>入力表【基準年度】!D9</f>
        <v>0</v>
      </c>
      <c r="D57" s="79">
        <f>入力表【基準年度】!E9</f>
        <v>0</v>
      </c>
      <c r="E57" s="79">
        <f>入力表【基準年度】!F9</f>
        <v>0</v>
      </c>
      <c r="F57" s="79">
        <f>入力表【基準年度】!G9</f>
        <v>0</v>
      </c>
      <c r="G57" s="79">
        <f>入力表【基準年度】!H9</f>
        <v>0</v>
      </c>
      <c r="H57" s="79">
        <f>入力表【基準年度】!I9</f>
        <v>0</v>
      </c>
      <c r="I57" s="79">
        <f>入力表【基準年度】!J9</f>
        <v>0</v>
      </c>
      <c r="J57" s="79">
        <f>入力表【基準年度】!K9</f>
        <v>0</v>
      </c>
      <c r="K57" s="79">
        <f>入力表【基準年度】!L9</f>
        <v>0</v>
      </c>
      <c r="L57" s="79">
        <f>入力表【基準年度】!M9</f>
        <v>0</v>
      </c>
      <c r="M57" s="95">
        <f>入力表【基準年度】!N9</f>
        <v>0</v>
      </c>
      <c r="N57" s="96">
        <f>入力表【基準年度】!O9</f>
        <v>0</v>
      </c>
    </row>
    <row r="58" spans="1:14" ht="29.25" customHeight="1" x14ac:dyDescent="0.15">
      <c r="A58" s="28" t="s">
        <v>83</v>
      </c>
      <c r="B58" s="83">
        <f>入力表【基準年度】!C10</f>
        <v>0</v>
      </c>
      <c r="C58" s="83">
        <f>入力表【基準年度】!D10</f>
        <v>0</v>
      </c>
      <c r="D58" s="83">
        <f>入力表【基準年度】!E10</f>
        <v>0</v>
      </c>
      <c r="E58" s="83">
        <f>入力表【基準年度】!F10</f>
        <v>0</v>
      </c>
      <c r="F58" s="83">
        <f>入力表【基準年度】!G10</f>
        <v>0</v>
      </c>
      <c r="G58" s="83">
        <f>入力表【基準年度】!H10</f>
        <v>0</v>
      </c>
      <c r="H58" s="83">
        <f>入力表【基準年度】!I10</f>
        <v>0</v>
      </c>
      <c r="I58" s="83">
        <f>入力表【基準年度】!J10</f>
        <v>0</v>
      </c>
      <c r="J58" s="83">
        <f>入力表【基準年度】!K10</f>
        <v>0</v>
      </c>
      <c r="K58" s="83">
        <f>入力表【基準年度】!L10</f>
        <v>0</v>
      </c>
      <c r="L58" s="83">
        <f>入力表【基準年度】!M10</f>
        <v>0</v>
      </c>
      <c r="M58" s="84">
        <f>入力表【基準年度】!N10</f>
        <v>0</v>
      </c>
      <c r="N58" s="85">
        <f>入力表【基準年度】!O10</f>
        <v>0</v>
      </c>
    </row>
    <row r="59" spans="1:14" ht="29.25" customHeight="1" thickBot="1" x14ac:dyDescent="0.2">
      <c r="A59" s="23" t="s">
        <v>84</v>
      </c>
      <c r="B59" s="79">
        <f>入力表【基準年度】!C11</f>
        <v>0</v>
      </c>
      <c r="C59" s="79">
        <f>入力表【基準年度】!D11</f>
        <v>0</v>
      </c>
      <c r="D59" s="79">
        <f>入力表【基準年度】!E11</f>
        <v>0</v>
      </c>
      <c r="E59" s="79">
        <f>入力表【基準年度】!F11</f>
        <v>0</v>
      </c>
      <c r="F59" s="79">
        <f>入力表【基準年度】!G11</f>
        <v>0</v>
      </c>
      <c r="G59" s="79">
        <f>入力表【基準年度】!H11</f>
        <v>0</v>
      </c>
      <c r="H59" s="79">
        <f>入力表【基準年度】!I11</f>
        <v>0</v>
      </c>
      <c r="I59" s="79">
        <f>入力表【基準年度】!J11</f>
        <v>0</v>
      </c>
      <c r="J59" s="79">
        <f>入力表【基準年度】!K11</f>
        <v>0</v>
      </c>
      <c r="K59" s="79">
        <f>入力表【基準年度】!L11</f>
        <v>0</v>
      </c>
      <c r="L59" s="79">
        <f>入力表【基準年度】!M11</f>
        <v>0</v>
      </c>
      <c r="M59" s="95">
        <f>入力表【基準年度】!N11</f>
        <v>0</v>
      </c>
      <c r="N59" s="96">
        <f>入力表【基準年度】!O11</f>
        <v>0</v>
      </c>
    </row>
    <row r="60" spans="1:14" ht="29.25" customHeight="1" x14ac:dyDescent="0.15">
      <c r="A60" s="29" t="s">
        <v>86</v>
      </c>
      <c r="B60" s="83">
        <f>入力表【基準年度】!C12</f>
        <v>0</v>
      </c>
      <c r="C60" s="83">
        <f>入力表【基準年度】!D12</f>
        <v>0</v>
      </c>
      <c r="D60" s="83">
        <f>入力表【基準年度】!E12</f>
        <v>0</v>
      </c>
      <c r="E60" s="83">
        <f>入力表【基準年度】!F12</f>
        <v>0</v>
      </c>
      <c r="F60" s="83">
        <f>入力表【基準年度】!G12</f>
        <v>0</v>
      </c>
      <c r="G60" s="83">
        <f>入力表【基準年度】!H12</f>
        <v>0</v>
      </c>
      <c r="H60" s="83">
        <f>入力表【基準年度】!I12</f>
        <v>0</v>
      </c>
      <c r="I60" s="83">
        <f>入力表【基準年度】!J12</f>
        <v>0</v>
      </c>
      <c r="J60" s="83">
        <f>入力表【基準年度】!K12</f>
        <v>0</v>
      </c>
      <c r="K60" s="83">
        <f>入力表【基準年度】!L12</f>
        <v>0</v>
      </c>
      <c r="L60" s="83">
        <f>入力表【基準年度】!M12</f>
        <v>0</v>
      </c>
      <c r="M60" s="84">
        <f>入力表【基準年度】!N12</f>
        <v>0</v>
      </c>
      <c r="N60" s="85">
        <f>入力表【基準年度】!O12</f>
        <v>0</v>
      </c>
    </row>
    <row r="61" spans="1:14" ht="29.25" customHeight="1" thickBot="1" x14ac:dyDescent="0.2">
      <c r="A61" s="23" t="s">
        <v>87</v>
      </c>
      <c r="B61" s="79">
        <f>入力表【基準年度】!C13</f>
        <v>0</v>
      </c>
      <c r="C61" s="79">
        <f>入力表【基準年度】!D13</f>
        <v>0</v>
      </c>
      <c r="D61" s="79">
        <f>入力表【基準年度】!E13</f>
        <v>0</v>
      </c>
      <c r="E61" s="79">
        <f>入力表【基準年度】!F13</f>
        <v>0</v>
      </c>
      <c r="F61" s="79">
        <f>入力表【基準年度】!G13</f>
        <v>0</v>
      </c>
      <c r="G61" s="79">
        <f>入力表【基準年度】!H13</f>
        <v>0</v>
      </c>
      <c r="H61" s="79">
        <f>入力表【基準年度】!I13</f>
        <v>0</v>
      </c>
      <c r="I61" s="79">
        <f>入力表【基準年度】!J13</f>
        <v>0</v>
      </c>
      <c r="J61" s="79">
        <f>入力表【基準年度】!K13</f>
        <v>0</v>
      </c>
      <c r="K61" s="79">
        <f>入力表【基準年度】!L13</f>
        <v>0</v>
      </c>
      <c r="L61" s="79">
        <f>入力表【基準年度】!M13</f>
        <v>0</v>
      </c>
      <c r="M61" s="95">
        <f>入力表【基準年度】!N13</f>
        <v>0</v>
      </c>
      <c r="N61" s="96">
        <f>入力表【基準年度】!O13</f>
        <v>0</v>
      </c>
    </row>
    <row r="62" spans="1:14" ht="29.25" customHeight="1" x14ac:dyDescent="0.15">
      <c r="A62" s="29" t="s">
        <v>88</v>
      </c>
      <c r="B62" s="83">
        <f>入力表【基準年度】!C14</f>
        <v>0</v>
      </c>
      <c r="C62" s="83">
        <f>入力表【基準年度】!D14</f>
        <v>0</v>
      </c>
      <c r="D62" s="83">
        <f>入力表【基準年度】!E14</f>
        <v>0</v>
      </c>
      <c r="E62" s="83">
        <f>入力表【基準年度】!F14</f>
        <v>0</v>
      </c>
      <c r="F62" s="83">
        <f>入力表【基準年度】!G14</f>
        <v>0</v>
      </c>
      <c r="G62" s="83">
        <f>入力表【基準年度】!H14</f>
        <v>0</v>
      </c>
      <c r="H62" s="83">
        <f>入力表【基準年度】!I14</f>
        <v>0</v>
      </c>
      <c r="I62" s="83">
        <f>入力表【基準年度】!J14</f>
        <v>0</v>
      </c>
      <c r="J62" s="83">
        <f>入力表【基準年度】!K14</f>
        <v>0</v>
      </c>
      <c r="K62" s="83">
        <f>入力表【基準年度】!L14</f>
        <v>0</v>
      </c>
      <c r="L62" s="83">
        <f>入力表【基準年度】!M14</f>
        <v>0</v>
      </c>
      <c r="M62" s="84">
        <f>入力表【基準年度】!N14</f>
        <v>0</v>
      </c>
      <c r="N62" s="85">
        <f>入力表【基準年度】!O14</f>
        <v>0</v>
      </c>
    </row>
    <row r="63" spans="1:14" ht="29.25" customHeight="1" thickBot="1" x14ac:dyDescent="0.2">
      <c r="A63" s="23" t="s">
        <v>89</v>
      </c>
      <c r="B63" s="79">
        <f>入力表【基準年度】!C15</f>
        <v>0</v>
      </c>
      <c r="C63" s="79">
        <f>入力表【基準年度】!D15</f>
        <v>0</v>
      </c>
      <c r="D63" s="79">
        <f>入力表【基準年度】!E15</f>
        <v>0</v>
      </c>
      <c r="E63" s="79">
        <f>入力表【基準年度】!F15</f>
        <v>0</v>
      </c>
      <c r="F63" s="79">
        <f>入力表【基準年度】!G15</f>
        <v>0</v>
      </c>
      <c r="G63" s="79">
        <f>入力表【基準年度】!H15</f>
        <v>0</v>
      </c>
      <c r="H63" s="79">
        <f>入力表【基準年度】!I15</f>
        <v>0</v>
      </c>
      <c r="I63" s="79">
        <f>入力表【基準年度】!J15</f>
        <v>0</v>
      </c>
      <c r="J63" s="79">
        <f>入力表【基準年度】!K15</f>
        <v>0</v>
      </c>
      <c r="K63" s="79">
        <f>入力表【基準年度】!L15</f>
        <v>0</v>
      </c>
      <c r="L63" s="79">
        <f>入力表【基準年度】!M15</f>
        <v>0</v>
      </c>
      <c r="M63" s="95">
        <f>入力表【基準年度】!N15</f>
        <v>0</v>
      </c>
      <c r="N63" s="96">
        <f>入力表【基準年度】!O15</f>
        <v>0</v>
      </c>
    </row>
    <row r="64" spans="1:14" ht="29.25" customHeight="1" x14ac:dyDescent="0.15">
      <c r="A64" s="29" t="s">
        <v>90</v>
      </c>
      <c r="B64" s="83">
        <f>入力表【基準年度】!C16</f>
        <v>0</v>
      </c>
      <c r="C64" s="83">
        <f>入力表【基準年度】!D16</f>
        <v>0</v>
      </c>
      <c r="D64" s="83">
        <f>入力表【基準年度】!E16</f>
        <v>0</v>
      </c>
      <c r="E64" s="83">
        <f>入力表【基準年度】!F16</f>
        <v>0</v>
      </c>
      <c r="F64" s="83">
        <f>入力表【基準年度】!G16</f>
        <v>0</v>
      </c>
      <c r="G64" s="83">
        <f>入力表【基準年度】!H16</f>
        <v>0</v>
      </c>
      <c r="H64" s="83">
        <f>入力表【基準年度】!I16</f>
        <v>0</v>
      </c>
      <c r="I64" s="83">
        <f>入力表【基準年度】!J16</f>
        <v>0</v>
      </c>
      <c r="J64" s="83">
        <f>入力表【基準年度】!K16</f>
        <v>0</v>
      </c>
      <c r="K64" s="83">
        <f>入力表【基準年度】!L16</f>
        <v>0</v>
      </c>
      <c r="L64" s="83">
        <f>入力表【基準年度】!M16</f>
        <v>0</v>
      </c>
      <c r="M64" s="84">
        <f>入力表【基準年度】!N16</f>
        <v>0</v>
      </c>
      <c r="N64" s="85">
        <f>入力表【基準年度】!O16</f>
        <v>0</v>
      </c>
    </row>
    <row r="65" spans="1:14" ht="29.25" customHeight="1" thickBot="1" x14ac:dyDescent="0.2">
      <c r="A65" s="23" t="s">
        <v>91</v>
      </c>
      <c r="B65" s="79">
        <f>入力表【基準年度】!C17</f>
        <v>0</v>
      </c>
      <c r="C65" s="79">
        <f>入力表【基準年度】!D17</f>
        <v>0</v>
      </c>
      <c r="D65" s="79">
        <f>入力表【基準年度】!E17</f>
        <v>0</v>
      </c>
      <c r="E65" s="79">
        <f>入力表【基準年度】!F17</f>
        <v>0</v>
      </c>
      <c r="F65" s="79">
        <f>入力表【基準年度】!G17</f>
        <v>0</v>
      </c>
      <c r="G65" s="79">
        <f>入力表【基準年度】!H17</f>
        <v>0</v>
      </c>
      <c r="H65" s="79">
        <f>入力表【基準年度】!I17</f>
        <v>0</v>
      </c>
      <c r="I65" s="79">
        <f>入力表【基準年度】!J17</f>
        <v>0</v>
      </c>
      <c r="J65" s="79">
        <f>入力表【基準年度】!K17</f>
        <v>0</v>
      </c>
      <c r="K65" s="79">
        <f>入力表【基準年度】!L17</f>
        <v>0</v>
      </c>
      <c r="L65" s="79">
        <f>入力表【基準年度】!M17</f>
        <v>0</v>
      </c>
      <c r="M65" s="95">
        <f>入力表【基準年度】!N17</f>
        <v>0</v>
      </c>
      <c r="N65" s="96">
        <f>入力表【基準年度】!O17</f>
        <v>0</v>
      </c>
    </row>
    <row r="66" spans="1:14" ht="29.25" customHeight="1" x14ac:dyDescent="0.15">
      <c r="A66" s="29" t="s">
        <v>92</v>
      </c>
      <c r="B66" s="83">
        <f>入力表【基準年度】!C18</f>
        <v>0</v>
      </c>
      <c r="C66" s="83">
        <f>入力表【基準年度】!D18</f>
        <v>0</v>
      </c>
      <c r="D66" s="83">
        <f>入力表【基準年度】!E18</f>
        <v>0</v>
      </c>
      <c r="E66" s="83">
        <f>入力表【基準年度】!F18</f>
        <v>0</v>
      </c>
      <c r="F66" s="83">
        <f>入力表【基準年度】!G18</f>
        <v>0</v>
      </c>
      <c r="G66" s="83">
        <f>入力表【基準年度】!H18</f>
        <v>0</v>
      </c>
      <c r="H66" s="83">
        <f>入力表【基準年度】!I18</f>
        <v>0</v>
      </c>
      <c r="I66" s="83">
        <f>入力表【基準年度】!J18</f>
        <v>0</v>
      </c>
      <c r="J66" s="83">
        <f>入力表【基準年度】!K18</f>
        <v>0</v>
      </c>
      <c r="K66" s="83">
        <f>入力表【基準年度】!L18</f>
        <v>0</v>
      </c>
      <c r="L66" s="83">
        <f>入力表【基準年度】!M18</f>
        <v>0</v>
      </c>
      <c r="M66" s="84">
        <f>入力表【基準年度】!N18</f>
        <v>0</v>
      </c>
      <c r="N66" s="85">
        <f>入力表【基準年度】!O18</f>
        <v>0</v>
      </c>
    </row>
    <row r="67" spans="1:14" ht="29.25" customHeight="1" thickBot="1" x14ac:dyDescent="0.2">
      <c r="A67" s="23" t="s">
        <v>93</v>
      </c>
      <c r="B67" s="79">
        <f>入力表【基準年度】!C19</f>
        <v>0</v>
      </c>
      <c r="C67" s="79">
        <f>入力表【基準年度】!D19</f>
        <v>0</v>
      </c>
      <c r="D67" s="79">
        <f>入力表【基準年度】!E19</f>
        <v>0</v>
      </c>
      <c r="E67" s="79">
        <f>入力表【基準年度】!F19</f>
        <v>0</v>
      </c>
      <c r="F67" s="79">
        <f>入力表【基準年度】!G19</f>
        <v>0</v>
      </c>
      <c r="G67" s="79">
        <f>入力表【基準年度】!H19</f>
        <v>0</v>
      </c>
      <c r="H67" s="79">
        <f>入力表【基準年度】!I19</f>
        <v>0</v>
      </c>
      <c r="I67" s="79">
        <f>入力表【基準年度】!J19</f>
        <v>0</v>
      </c>
      <c r="J67" s="79">
        <f>入力表【基準年度】!K19</f>
        <v>0</v>
      </c>
      <c r="K67" s="79">
        <f>入力表【基準年度】!L19</f>
        <v>0</v>
      </c>
      <c r="L67" s="79">
        <f>入力表【基準年度】!M19</f>
        <v>0</v>
      </c>
      <c r="M67" s="95">
        <f>入力表【基準年度】!N19</f>
        <v>0</v>
      </c>
      <c r="N67" s="96">
        <f>入力表【基準年度】!O19</f>
        <v>0</v>
      </c>
    </row>
    <row r="68" spans="1:14" ht="29.25" customHeight="1" x14ac:dyDescent="0.15">
      <c r="A68" s="29" t="s">
        <v>94</v>
      </c>
      <c r="B68" s="83">
        <f>入力表【基準年度】!C20</f>
        <v>0</v>
      </c>
      <c r="C68" s="83">
        <f>入力表【基準年度】!D20</f>
        <v>0</v>
      </c>
      <c r="D68" s="83">
        <f>入力表【基準年度】!E20</f>
        <v>0</v>
      </c>
      <c r="E68" s="83">
        <f>入力表【基準年度】!F20</f>
        <v>0</v>
      </c>
      <c r="F68" s="83">
        <f>入力表【基準年度】!G20</f>
        <v>0</v>
      </c>
      <c r="G68" s="83">
        <f>入力表【基準年度】!H20</f>
        <v>0</v>
      </c>
      <c r="H68" s="83">
        <f>入力表【基準年度】!I20</f>
        <v>0</v>
      </c>
      <c r="I68" s="83">
        <f>入力表【基準年度】!J20</f>
        <v>0</v>
      </c>
      <c r="J68" s="83">
        <f>入力表【基準年度】!K20</f>
        <v>0</v>
      </c>
      <c r="K68" s="83">
        <f>入力表【基準年度】!L20</f>
        <v>0</v>
      </c>
      <c r="L68" s="83">
        <f>入力表【基準年度】!M20</f>
        <v>0</v>
      </c>
      <c r="M68" s="84">
        <f>入力表【基準年度】!N20</f>
        <v>0</v>
      </c>
      <c r="N68" s="85">
        <f>入力表【基準年度】!O20</f>
        <v>0</v>
      </c>
    </row>
    <row r="69" spans="1:14" ht="29.25" customHeight="1" thickBot="1" x14ac:dyDescent="0.2">
      <c r="A69" s="23" t="s">
        <v>95</v>
      </c>
      <c r="B69" s="79">
        <f>入力表【基準年度】!C21</f>
        <v>0</v>
      </c>
      <c r="C69" s="79">
        <f>入力表【基準年度】!D21</f>
        <v>0</v>
      </c>
      <c r="D69" s="79">
        <f>入力表【基準年度】!E21</f>
        <v>0</v>
      </c>
      <c r="E69" s="79">
        <f>入力表【基準年度】!F21</f>
        <v>0</v>
      </c>
      <c r="F69" s="79">
        <f>入力表【基準年度】!G21</f>
        <v>0</v>
      </c>
      <c r="G69" s="79">
        <f>入力表【基準年度】!H21</f>
        <v>0</v>
      </c>
      <c r="H69" s="79">
        <f>入力表【基準年度】!I21</f>
        <v>0</v>
      </c>
      <c r="I69" s="79">
        <f>入力表【基準年度】!J21</f>
        <v>0</v>
      </c>
      <c r="J69" s="79">
        <f>入力表【基準年度】!K21</f>
        <v>0</v>
      </c>
      <c r="K69" s="79">
        <f>入力表【基準年度】!L21</f>
        <v>0</v>
      </c>
      <c r="L69" s="79">
        <f>入力表【基準年度】!M21</f>
        <v>0</v>
      </c>
      <c r="M69" s="95">
        <f>入力表【基準年度】!N21</f>
        <v>0</v>
      </c>
      <c r="N69" s="96">
        <f>入力表【基準年度】!O21</f>
        <v>0</v>
      </c>
    </row>
    <row r="70" spans="1:14" ht="29.25" customHeight="1" x14ac:dyDescent="0.15">
      <c r="A70" s="27" t="s">
        <v>113</v>
      </c>
      <c r="B70" s="86">
        <f>入力表【基準年度】!C22</f>
        <v>0</v>
      </c>
      <c r="C70" s="86">
        <f>入力表【基準年度】!D22</f>
        <v>0</v>
      </c>
      <c r="D70" s="86">
        <f>入力表【基準年度】!E22</f>
        <v>0</v>
      </c>
      <c r="E70" s="86">
        <f>入力表【基準年度】!F22</f>
        <v>0</v>
      </c>
      <c r="F70" s="86">
        <f>入力表【基準年度】!G22</f>
        <v>0</v>
      </c>
      <c r="G70" s="86">
        <f>入力表【基準年度】!H22</f>
        <v>0</v>
      </c>
      <c r="H70" s="86">
        <f>入力表【基準年度】!I22</f>
        <v>0</v>
      </c>
      <c r="I70" s="86">
        <f>入力表【基準年度】!J22</f>
        <v>0</v>
      </c>
      <c r="J70" s="86">
        <f>入力表【基準年度】!K22</f>
        <v>0</v>
      </c>
      <c r="K70" s="86">
        <f>入力表【基準年度】!L22</f>
        <v>0</v>
      </c>
      <c r="L70" s="86">
        <f>入力表【基準年度】!M22</f>
        <v>0</v>
      </c>
      <c r="M70" s="87">
        <f>入力表【基準年度】!N22</f>
        <v>0</v>
      </c>
      <c r="N70" s="88">
        <f>入力表【基準年度】!O22</f>
        <v>0</v>
      </c>
    </row>
    <row r="71" spans="1:14" ht="29.25" customHeight="1" thickBot="1" x14ac:dyDescent="0.2">
      <c r="A71" s="23" t="s">
        <v>114</v>
      </c>
      <c r="B71" s="79">
        <f>入力表【基準年度】!C23</f>
        <v>0</v>
      </c>
      <c r="C71" s="79">
        <f>入力表【基準年度】!D23</f>
        <v>0</v>
      </c>
      <c r="D71" s="79">
        <f>入力表【基準年度】!E23</f>
        <v>0</v>
      </c>
      <c r="E71" s="79">
        <f>入力表【基準年度】!F23</f>
        <v>0</v>
      </c>
      <c r="F71" s="79">
        <f>入力表【基準年度】!G23</f>
        <v>0</v>
      </c>
      <c r="G71" s="79">
        <f>入力表【基準年度】!H23</f>
        <v>0</v>
      </c>
      <c r="H71" s="79">
        <f>入力表【基準年度】!I23</f>
        <v>0</v>
      </c>
      <c r="I71" s="79">
        <f>入力表【基準年度】!J23</f>
        <v>0</v>
      </c>
      <c r="J71" s="79">
        <f>入力表【基準年度】!K23</f>
        <v>0</v>
      </c>
      <c r="K71" s="79">
        <f>入力表【基準年度】!L23</f>
        <v>0</v>
      </c>
      <c r="L71" s="79">
        <f>入力表【基準年度】!M23</f>
        <v>0</v>
      </c>
      <c r="M71" s="95">
        <f>入力表【基準年度】!N23</f>
        <v>0</v>
      </c>
      <c r="N71" s="96">
        <f>入力表【基準年度】!O23</f>
        <v>0</v>
      </c>
    </row>
    <row r="72" spans="1:14" ht="29.25" customHeight="1" x14ac:dyDescent="0.15">
      <c r="A72" s="29" t="s">
        <v>115</v>
      </c>
      <c r="B72" s="89">
        <f>入力表【基準年度】!C24</f>
        <v>0</v>
      </c>
      <c r="C72" s="89">
        <f>入力表【基準年度】!D24</f>
        <v>0</v>
      </c>
      <c r="D72" s="89">
        <f>入力表【基準年度】!E24</f>
        <v>0</v>
      </c>
      <c r="E72" s="89">
        <f>入力表【基準年度】!F24</f>
        <v>0</v>
      </c>
      <c r="F72" s="89">
        <f>入力表【基準年度】!G24</f>
        <v>0</v>
      </c>
      <c r="G72" s="89">
        <f>入力表【基準年度】!H24</f>
        <v>0</v>
      </c>
      <c r="H72" s="89">
        <f>入力表【基準年度】!I24</f>
        <v>0</v>
      </c>
      <c r="I72" s="89">
        <f>入力表【基準年度】!J24</f>
        <v>0</v>
      </c>
      <c r="J72" s="89">
        <f>入力表【基準年度】!K24</f>
        <v>0</v>
      </c>
      <c r="K72" s="89">
        <f>入力表【基準年度】!L24</f>
        <v>0</v>
      </c>
      <c r="L72" s="89">
        <f>入力表【基準年度】!M24</f>
        <v>0</v>
      </c>
      <c r="M72" s="90">
        <f>入力表【基準年度】!N24</f>
        <v>0</v>
      </c>
      <c r="N72" s="91">
        <f>入力表【基準年度】!O24</f>
        <v>0</v>
      </c>
    </row>
    <row r="73" spans="1:14" ht="29.25" customHeight="1" thickBot="1" x14ac:dyDescent="0.2">
      <c r="A73" s="23" t="s">
        <v>116</v>
      </c>
      <c r="B73" s="79">
        <f>入力表【基準年度】!C25</f>
        <v>0</v>
      </c>
      <c r="C73" s="79">
        <f>入力表【基準年度】!D25</f>
        <v>0</v>
      </c>
      <c r="D73" s="79">
        <f>入力表【基準年度】!E25</f>
        <v>0</v>
      </c>
      <c r="E73" s="79">
        <f>入力表【基準年度】!F25</f>
        <v>0</v>
      </c>
      <c r="F73" s="79">
        <f>入力表【基準年度】!G25</f>
        <v>0</v>
      </c>
      <c r="G73" s="79">
        <f>入力表【基準年度】!H25</f>
        <v>0</v>
      </c>
      <c r="H73" s="79">
        <f>入力表【基準年度】!I25</f>
        <v>0</v>
      </c>
      <c r="I73" s="79">
        <f>入力表【基準年度】!J25</f>
        <v>0</v>
      </c>
      <c r="J73" s="79">
        <f>入力表【基準年度】!K25</f>
        <v>0</v>
      </c>
      <c r="K73" s="79">
        <f>入力表【基準年度】!L25</f>
        <v>0</v>
      </c>
      <c r="L73" s="79">
        <f>入力表【基準年度】!M25</f>
        <v>0</v>
      </c>
      <c r="M73" s="95">
        <f>入力表【基準年度】!N25</f>
        <v>0</v>
      </c>
      <c r="N73" s="96">
        <f>入力表【基準年度】!O25</f>
        <v>0</v>
      </c>
    </row>
    <row r="74" spans="1:14" ht="29.25" customHeight="1" x14ac:dyDescent="0.15">
      <c r="A74" s="28" t="s">
        <v>13</v>
      </c>
      <c r="B74" s="86">
        <f>入力表【基準年度】!C26</f>
        <v>0</v>
      </c>
      <c r="C74" s="86">
        <f>入力表【基準年度】!D26</f>
        <v>0</v>
      </c>
      <c r="D74" s="86">
        <f>入力表【基準年度】!E26</f>
        <v>0</v>
      </c>
      <c r="E74" s="86">
        <f>入力表【基準年度】!F26</f>
        <v>0</v>
      </c>
      <c r="F74" s="86">
        <f>入力表【基準年度】!G26</f>
        <v>0</v>
      </c>
      <c r="G74" s="86">
        <f>入力表【基準年度】!H26</f>
        <v>0</v>
      </c>
      <c r="H74" s="86">
        <f>入力表【基準年度】!I26</f>
        <v>0</v>
      </c>
      <c r="I74" s="86">
        <f>入力表【基準年度】!J26</f>
        <v>0</v>
      </c>
      <c r="J74" s="86">
        <f>入力表【基準年度】!K26</f>
        <v>0</v>
      </c>
      <c r="K74" s="86">
        <f>入力表【基準年度】!L26</f>
        <v>0</v>
      </c>
      <c r="L74" s="86">
        <f>入力表【基準年度】!M26</f>
        <v>0</v>
      </c>
      <c r="M74" s="87">
        <f>入力表【基準年度】!N26</f>
        <v>0</v>
      </c>
      <c r="N74" s="88">
        <f>入力表【基準年度】!O26</f>
        <v>0</v>
      </c>
    </row>
    <row r="75" spans="1:14" ht="29.25" customHeight="1" thickBot="1" x14ac:dyDescent="0.2">
      <c r="A75" s="23" t="s">
        <v>14</v>
      </c>
      <c r="B75" s="79">
        <f>入力表【基準年度】!C27</f>
        <v>0</v>
      </c>
      <c r="C75" s="79">
        <f>入力表【基準年度】!D27</f>
        <v>0</v>
      </c>
      <c r="D75" s="79">
        <f>入力表【基準年度】!E27</f>
        <v>0</v>
      </c>
      <c r="E75" s="79">
        <f>入力表【基準年度】!F27</f>
        <v>0</v>
      </c>
      <c r="F75" s="79">
        <f>入力表【基準年度】!G27</f>
        <v>0</v>
      </c>
      <c r="G75" s="79">
        <f>入力表【基準年度】!H27</f>
        <v>0</v>
      </c>
      <c r="H75" s="79">
        <f>入力表【基準年度】!I27</f>
        <v>0</v>
      </c>
      <c r="I75" s="79">
        <f>入力表【基準年度】!J27</f>
        <v>0</v>
      </c>
      <c r="J75" s="79">
        <f>入力表【基準年度】!K27</f>
        <v>0</v>
      </c>
      <c r="K75" s="79">
        <f>入力表【基準年度】!L27</f>
        <v>0</v>
      </c>
      <c r="L75" s="79">
        <f>入力表【基準年度】!M27</f>
        <v>0</v>
      </c>
      <c r="M75" s="95">
        <f>入力表【基準年度】!N27</f>
        <v>0</v>
      </c>
      <c r="N75" s="96">
        <f>入力表【基準年度】!O27</f>
        <v>0</v>
      </c>
    </row>
    <row r="76" spans="1:14" ht="29.25" customHeight="1" x14ac:dyDescent="0.15">
      <c r="A76" s="29" t="s">
        <v>96</v>
      </c>
      <c r="B76" s="86">
        <f>入力表【基準年度】!C28</f>
        <v>0</v>
      </c>
      <c r="C76" s="86">
        <f>入力表【基準年度】!D28</f>
        <v>0</v>
      </c>
      <c r="D76" s="86">
        <f>入力表【基準年度】!E28</f>
        <v>0</v>
      </c>
      <c r="E76" s="86">
        <f>入力表【基準年度】!F28</f>
        <v>0</v>
      </c>
      <c r="F76" s="86">
        <f>入力表【基準年度】!G28</f>
        <v>0</v>
      </c>
      <c r="G76" s="86">
        <f>入力表【基準年度】!H28</f>
        <v>0</v>
      </c>
      <c r="H76" s="86">
        <f>入力表【基準年度】!I28</f>
        <v>0</v>
      </c>
      <c r="I76" s="86">
        <f>入力表【基準年度】!J28</f>
        <v>0</v>
      </c>
      <c r="J76" s="86">
        <f>入力表【基準年度】!K28</f>
        <v>0</v>
      </c>
      <c r="K76" s="86">
        <f>入力表【基準年度】!L28</f>
        <v>0</v>
      </c>
      <c r="L76" s="86">
        <f>入力表【基準年度】!M28</f>
        <v>0</v>
      </c>
      <c r="M76" s="87">
        <f>入力表【基準年度】!N28</f>
        <v>0</v>
      </c>
      <c r="N76" s="88">
        <f>入力表【基準年度】!O28</f>
        <v>0</v>
      </c>
    </row>
    <row r="77" spans="1:14" ht="29.25" customHeight="1" thickBot="1" x14ac:dyDescent="0.2">
      <c r="A77" s="23" t="s">
        <v>97</v>
      </c>
      <c r="B77" s="79">
        <f>入力表【基準年度】!C29</f>
        <v>0</v>
      </c>
      <c r="C77" s="79">
        <f>入力表【基準年度】!D29</f>
        <v>0</v>
      </c>
      <c r="D77" s="79">
        <f>入力表【基準年度】!E29</f>
        <v>0</v>
      </c>
      <c r="E77" s="79">
        <f>入力表【基準年度】!F29</f>
        <v>0</v>
      </c>
      <c r="F77" s="79">
        <f>入力表【基準年度】!G29</f>
        <v>0</v>
      </c>
      <c r="G77" s="79">
        <f>入力表【基準年度】!H29</f>
        <v>0</v>
      </c>
      <c r="H77" s="79">
        <f>入力表【基準年度】!I29</f>
        <v>0</v>
      </c>
      <c r="I77" s="79">
        <f>入力表【基準年度】!J29</f>
        <v>0</v>
      </c>
      <c r="J77" s="79">
        <f>入力表【基準年度】!K29</f>
        <v>0</v>
      </c>
      <c r="K77" s="79">
        <f>入力表【基準年度】!L29</f>
        <v>0</v>
      </c>
      <c r="L77" s="79">
        <f>入力表【基準年度】!M29</f>
        <v>0</v>
      </c>
      <c r="M77" s="95">
        <f>入力表【基準年度】!N29</f>
        <v>0</v>
      </c>
      <c r="N77" s="96">
        <f>入力表【基準年度】!O29</f>
        <v>0</v>
      </c>
    </row>
    <row r="78" spans="1:14" ht="29.25" customHeight="1" x14ac:dyDescent="0.15">
      <c r="A78" s="29" t="s">
        <v>98</v>
      </c>
      <c r="B78" s="86">
        <f>入力表【基準年度】!C30</f>
        <v>0</v>
      </c>
      <c r="C78" s="86">
        <f>入力表【基準年度】!D30</f>
        <v>0</v>
      </c>
      <c r="D78" s="86">
        <f>入力表【基準年度】!E30</f>
        <v>0</v>
      </c>
      <c r="E78" s="86">
        <f>入力表【基準年度】!F30</f>
        <v>0</v>
      </c>
      <c r="F78" s="86">
        <f>入力表【基準年度】!G30</f>
        <v>0</v>
      </c>
      <c r="G78" s="86">
        <f>入力表【基準年度】!H30</f>
        <v>0</v>
      </c>
      <c r="H78" s="86">
        <f>入力表【基準年度】!I30</f>
        <v>0</v>
      </c>
      <c r="I78" s="86">
        <f>入力表【基準年度】!J30</f>
        <v>0</v>
      </c>
      <c r="J78" s="86">
        <f>入力表【基準年度】!K30</f>
        <v>0</v>
      </c>
      <c r="K78" s="86">
        <f>入力表【基準年度】!L30</f>
        <v>0</v>
      </c>
      <c r="L78" s="86">
        <f>入力表【基準年度】!M30</f>
        <v>0</v>
      </c>
      <c r="M78" s="87">
        <f>入力表【基準年度】!N30</f>
        <v>0</v>
      </c>
      <c r="N78" s="88">
        <f>入力表【基準年度】!O30</f>
        <v>0</v>
      </c>
    </row>
    <row r="79" spans="1:14" ht="29.25" customHeight="1" thickBot="1" x14ac:dyDescent="0.2">
      <c r="A79" s="23" t="s">
        <v>99</v>
      </c>
      <c r="B79" s="79">
        <f>入力表【基準年度】!C31</f>
        <v>0</v>
      </c>
      <c r="C79" s="79">
        <f>入力表【基準年度】!D31</f>
        <v>0</v>
      </c>
      <c r="D79" s="79">
        <f>入力表【基準年度】!E31</f>
        <v>0</v>
      </c>
      <c r="E79" s="79">
        <f>入力表【基準年度】!F31</f>
        <v>0</v>
      </c>
      <c r="F79" s="79">
        <f>入力表【基準年度】!G31</f>
        <v>0</v>
      </c>
      <c r="G79" s="79">
        <f>入力表【基準年度】!H31</f>
        <v>0</v>
      </c>
      <c r="H79" s="79">
        <f>入力表【基準年度】!I31</f>
        <v>0</v>
      </c>
      <c r="I79" s="79">
        <f>入力表【基準年度】!J31</f>
        <v>0</v>
      </c>
      <c r="J79" s="79">
        <f>入力表【基準年度】!K31</f>
        <v>0</v>
      </c>
      <c r="K79" s="79">
        <f>入力表【基準年度】!L31</f>
        <v>0</v>
      </c>
      <c r="L79" s="79">
        <f>入力表【基準年度】!M31</f>
        <v>0</v>
      </c>
      <c r="M79" s="95">
        <f>入力表【基準年度】!N31</f>
        <v>0</v>
      </c>
      <c r="N79" s="96">
        <f>入力表【基準年度】!O31</f>
        <v>0</v>
      </c>
    </row>
    <row r="80" spans="1:14" ht="29.25" customHeight="1" x14ac:dyDescent="0.15">
      <c r="A80" s="29" t="s">
        <v>9</v>
      </c>
      <c r="B80" s="86">
        <f>入力表【基準年度】!C32</f>
        <v>0</v>
      </c>
      <c r="C80" s="86">
        <f>入力表【基準年度】!D32</f>
        <v>0</v>
      </c>
      <c r="D80" s="86">
        <f>入力表【基準年度】!E32</f>
        <v>0</v>
      </c>
      <c r="E80" s="86">
        <f>入力表【基準年度】!F32</f>
        <v>0</v>
      </c>
      <c r="F80" s="86">
        <f>入力表【基準年度】!G32</f>
        <v>0</v>
      </c>
      <c r="G80" s="86">
        <f>入力表【基準年度】!H32</f>
        <v>0</v>
      </c>
      <c r="H80" s="86">
        <f>入力表【基準年度】!I32</f>
        <v>0</v>
      </c>
      <c r="I80" s="86">
        <f>入力表【基準年度】!J32</f>
        <v>0</v>
      </c>
      <c r="J80" s="86">
        <f>入力表【基準年度】!K32</f>
        <v>0</v>
      </c>
      <c r="K80" s="86">
        <f>入力表【基準年度】!L32</f>
        <v>0</v>
      </c>
      <c r="L80" s="86">
        <f>入力表【基準年度】!M32</f>
        <v>0</v>
      </c>
      <c r="M80" s="87">
        <f>入力表【基準年度】!N32</f>
        <v>0</v>
      </c>
      <c r="N80" s="88">
        <f>入力表【基準年度】!O32</f>
        <v>0</v>
      </c>
    </row>
    <row r="81" spans="1:14" ht="29.25" customHeight="1" thickBot="1" x14ac:dyDescent="0.2">
      <c r="A81" s="23" t="s">
        <v>10</v>
      </c>
      <c r="B81" s="79">
        <f>入力表【基準年度】!C33</f>
        <v>0</v>
      </c>
      <c r="C81" s="79">
        <f>入力表【基準年度】!D33</f>
        <v>0</v>
      </c>
      <c r="D81" s="79">
        <f>入力表【基準年度】!E33</f>
        <v>0</v>
      </c>
      <c r="E81" s="79">
        <f>入力表【基準年度】!F33</f>
        <v>0</v>
      </c>
      <c r="F81" s="79">
        <f>入力表【基準年度】!G33</f>
        <v>0</v>
      </c>
      <c r="G81" s="79">
        <f>入力表【基準年度】!H33</f>
        <v>0</v>
      </c>
      <c r="H81" s="79">
        <f>入力表【基準年度】!I33</f>
        <v>0</v>
      </c>
      <c r="I81" s="79">
        <f>入力表【基準年度】!J33</f>
        <v>0</v>
      </c>
      <c r="J81" s="79">
        <f>入力表【基準年度】!K33</f>
        <v>0</v>
      </c>
      <c r="K81" s="79">
        <f>入力表【基準年度】!L33</f>
        <v>0</v>
      </c>
      <c r="L81" s="79">
        <f>入力表【基準年度】!M33</f>
        <v>0</v>
      </c>
      <c r="M81" s="95">
        <f>入力表【基準年度】!N33</f>
        <v>0</v>
      </c>
      <c r="N81" s="96">
        <f>入力表【基準年度】!O33</f>
        <v>0</v>
      </c>
    </row>
    <row r="82" spans="1:14" ht="29.25" customHeight="1" x14ac:dyDescent="0.15">
      <c r="A82" s="29" t="s">
        <v>11</v>
      </c>
      <c r="B82" s="86">
        <f>入力表【基準年度】!C34</f>
        <v>0</v>
      </c>
      <c r="C82" s="86">
        <f>入力表【基準年度】!D34</f>
        <v>0</v>
      </c>
      <c r="D82" s="86">
        <f>入力表【基準年度】!E34</f>
        <v>0</v>
      </c>
      <c r="E82" s="86">
        <f>入力表【基準年度】!F34</f>
        <v>0</v>
      </c>
      <c r="F82" s="86">
        <f>入力表【基準年度】!G34</f>
        <v>0</v>
      </c>
      <c r="G82" s="86">
        <f>入力表【基準年度】!H34</f>
        <v>0</v>
      </c>
      <c r="H82" s="86">
        <f>入力表【基準年度】!I34</f>
        <v>0</v>
      </c>
      <c r="I82" s="86">
        <f>入力表【基準年度】!J34</f>
        <v>0</v>
      </c>
      <c r="J82" s="86">
        <f>入力表【基準年度】!K34</f>
        <v>0</v>
      </c>
      <c r="K82" s="86">
        <f>入力表【基準年度】!L34</f>
        <v>0</v>
      </c>
      <c r="L82" s="86">
        <f>入力表【基準年度】!M34</f>
        <v>0</v>
      </c>
      <c r="M82" s="87">
        <f>入力表【基準年度】!N34</f>
        <v>0</v>
      </c>
      <c r="N82" s="88">
        <f>入力表【基準年度】!O34</f>
        <v>0</v>
      </c>
    </row>
    <row r="83" spans="1:14" ht="29.25" customHeight="1" thickBot="1" x14ac:dyDescent="0.2">
      <c r="A83" s="23" t="s">
        <v>12</v>
      </c>
      <c r="B83" s="79">
        <f>入力表【基準年度】!C35</f>
        <v>0</v>
      </c>
      <c r="C83" s="79">
        <f>入力表【基準年度】!D35</f>
        <v>0</v>
      </c>
      <c r="D83" s="79">
        <f>入力表【基準年度】!E35</f>
        <v>0</v>
      </c>
      <c r="E83" s="79">
        <f>入力表【基準年度】!F35</f>
        <v>0</v>
      </c>
      <c r="F83" s="79">
        <f>入力表【基準年度】!G35</f>
        <v>0</v>
      </c>
      <c r="G83" s="79">
        <f>入力表【基準年度】!H35</f>
        <v>0</v>
      </c>
      <c r="H83" s="79">
        <f>入力表【基準年度】!I35</f>
        <v>0</v>
      </c>
      <c r="I83" s="79">
        <f>入力表【基準年度】!J35</f>
        <v>0</v>
      </c>
      <c r="J83" s="79">
        <f>入力表【基準年度】!K35</f>
        <v>0</v>
      </c>
      <c r="K83" s="79">
        <f>入力表【基準年度】!L35</f>
        <v>0</v>
      </c>
      <c r="L83" s="79">
        <f>入力表【基準年度】!M35</f>
        <v>0</v>
      </c>
      <c r="M83" s="95">
        <f>入力表【基準年度】!N35</f>
        <v>0</v>
      </c>
      <c r="N83" s="96">
        <f>入力表【基準年度】!O35</f>
        <v>0</v>
      </c>
    </row>
    <row r="84" spans="1:14" ht="29.25" customHeight="1" x14ac:dyDescent="0.15">
      <c r="A84" s="29" t="s">
        <v>100</v>
      </c>
      <c r="B84" s="86">
        <f>入力表【基準年度】!C36</f>
        <v>0</v>
      </c>
      <c r="C84" s="86">
        <f>入力表【基準年度】!D36</f>
        <v>0</v>
      </c>
      <c r="D84" s="86">
        <f>入力表【基準年度】!E36</f>
        <v>0</v>
      </c>
      <c r="E84" s="86">
        <f>入力表【基準年度】!F36</f>
        <v>0</v>
      </c>
      <c r="F84" s="86">
        <f>入力表【基準年度】!G36</f>
        <v>0</v>
      </c>
      <c r="G84" s="86">
        <f>入力表【基準年度】!H36</f>
        <v>0</v>
      </c>
      <c r="H84" s="86">
        <f>入力表【基準年度】!I36</f>
        <v>0</v>
      </c>
      <c r="I84" s="86">
        <f>入力表【基準年度】!J36</f>
        <v>0</v>
      </c>
      <c r="J84" s="86">
        <f>入力表【基準年度】!K36</f>
        <v>0</v>
      </c>
      <c r="K84" s="86">
        <f>入力表【基準年度】!L36</f>
        <v>0</v>
      </c>
      <c r="L84" s="86">
        <f>入力表【基準年度】!M36</f>
        <v>0</v>
      </c>
      <c r="M84" s="87">
        <f>入力表【基準年度】!N36</f>
        <v>0</v>
      </c>
      <c r="N84" s="88">
        <f>入力表【基準年度】!O36</f>
        <v>0</v>
      </c>
    </row>
    <row r="85" spans="1:14" ht="29.25" customHeight="1" thickBot="1" x14ac:dyDescent="0.2">
      <c r="A85" s="23" t="s">
        <v>101</v>
      </c>
      <c r="B85" s="79">
        <f>入力表【基準年度】!C37</f>
        <v>0</v>
      </c>
      <c r="C85" s="79">
        <f>入力表【基準年度】!D37</f>
        <v>0</v>
      </c>
      <c r="D85" s="79">
        <f>入力表【基準年度】!E37</f>
        <v>0</v>
      </c>
      <c r="E85" s="79">
        <f>入力表【基準年度】!F37</f>
        <v>0</v>
      </c>
      <c r="F85" s="79">
        <f>入力表【基準年度】!G37</f>
        <v>0</v>
      </c>
      <c r="G85" s="79">
        <f>入力表【基準年度】!H37</f>
        <v>0</v>
      </c>
      <c r="H85" s="79">
        <f>入力表【基準年度】!I37</f>
        <v>0</v>
      </c>
      <c r="I85" s="79">
        <f>入力表【基準年度】!J37</f>
        <v>0</v>
      </c>
      <c r="J85" s="79">
        <f>入力表【基準年度】!K37</f>
        <v>0</v>
      </c>
      <c r="K85" s="79">
        <f>入力表【基準年度】!L37</f>
        <v>0</v>
      </c>
      <c r="L85" s="79">
        <f>入力表【基準年度】!M37</f>
        <v>0</v>
      </c>
      <c r="M85" s="95">
        <f>入力表【基準年度】!N37</f>
        <v>0</v>
      </c>
      <c r="N85" s="96">
        <f>入力表【基準年度】!O37</f>
        <v>0</v>
      </c>
    </row>
    <row r="86" spans="1:14" ht="29.25" customHeight="1" x14ac:dyDescent="0.15">
      <c r="A86" s="27" t="s">
        <v>102</v>
      </c>
      <c r="B86" s="86">
        <f>入力表【基準年度】!C38</f>
        <v>0</v>
      </c>
      <c r="C86" s="86">
        <f>入力表【基準年度】!D38</f>
        <v>0</v>
      </c>
      <c r="D86" s="86">
        <f>入力表【基準年度】!E38</f>
        <v>0</v>
      </c>
      <c r="E86" s="86">
        <f>入力表【基準年度】!F38</f>
        <v>0</v>
      </c>
      <c r="F86" s="86">
        <f>入力表【基準年度】!G38</f>
        <v>0</v>
      </c>
      <c r="G86" s="86">
        <f>入力表【基準年度】!H38</f>
        <v>0</v>
      </c>
      <c r="H86" s="86">
        <f>入力表【基準年度】!I38</f>
        <v>0</v>
      </c>
      <c r="I86" s="86">
        <f>入力表【基準年度】!J38</f>
        <v>0</v>
      </c>
      <c r="J86" s="86">
        <f>入力表【基準年度】!K38</f>
        <v>0</v>
      </c>
      <c r="K86" s="86">
        <f>入力表【基準年度】!L38</f>
        <v>0</v>
      </c>
      <c r="L86" s="86">
        <f>入力表【基準年度】!M38</f>
        <v>0</v>
      </c>
      <c r="M86" s="87">
        <f>入力表【基準年度】!N38</f>
        <v>0</v>
      </c>
      <c r="N86" s="88">
        <f>入力表【基準年度】!O38</f>
        <v>0</v>
      </c>
    </row>
    <row r="87" spans="1:14" ht="29.25" customHeight="1" thickBot="1" x14ac:dyDescent="0.2">
      <c r="A87" s="23" t="s">
        <v>103</v>
      </c>
      <c r="B87" s="79">
        <f>入力表【基準年度】!C39</f>
        <v>0</v>
      </c>
      <c r="C87" s="79">
        <f>入力表【基準年度】!D39</f>
        <v>0</v>
      </c>
      <c r="D87" s="79">
        <f>入力表【基準年度】!E39</f>
        <v>0</v>
      </c>
      <c r="E87" s="79">
        <f>入力表【基準年度】!F39</f>
        <v>0</v>
      </c>
      <c r="F87" s="79">
        <f>入力表【基準年度】!G39</f>
        <v>0</v>
      </c>
      <c r="G87" s="79">
        <f>入力表【基準年度】!H39</f>
        <v>0</v>
      </c>
      <c r="H87" s="79">
        <f>入力表【基準年度】!I39</f>
        <v>0</v>
      </c>
      <c r="I87" s="79">
        <f>入力表【基準年度】!J39</f>
        <v>0</v>
      </c>
      <c r="J87" s="79">
        <f>入力表【基準年度】!K39</f>
        <v>0</v>
      </c>
      <c r="K87" s="79">
        <f>入力表【基準年度】!L39</f>
        <v>0</v>
      </c>
      <c r="L87" s="79">
        <f>入力表【基準年度】!M39</f>
        <v>0</v>
      </c>
      <c r="M87" s="95">
        <f>入力表【基準年度】!N39</f>
        <v>0</v>
      </c>
      <c r="N87" s="96">
        <f>入力表【基準年度】!O39</f>
        <v>0</v>
      </c>
    </row>
    <row r="88" spans="1:14" ht="29.25" customHeight="1" x14ac:dyDescent="0.15">
      <c r="A88" s="29" t="s">
        <v>117</v>
      </c>
      <c r="B88" s="80">
        <f>入力表【基準年度】!C40</f>
        <v>0</v>
      </c>
      <c r="C88" s="80">
        <f>入力表【基準年度】!D40</f>
        <v>0</v>
      </c>
      <c r="D88" s="80">
        <f>入力表【基準年度】!E40</f>
        <v>0</v>
      </c>
      <c r="E88" s="80">
        <f>入力表【基準年度】!F40</f>
        <v>0</v>
      </c>
      <c r="F88" s="80">
        <f>入力表【基準年度】!G40</f>
        <v>0</v>
      </c>
      <c r="G88" s="80">
        <f>入力表【基準年度】!H40</f>
        <v>0</v>
      </c>
      <c r="H88" s="80">
        <f>入力表【基準年度】!I40</f>
        <v>0</v>
      </c>
      <c r="I88" s="80">
        <f>入力表【基準年度】!J40</f>
        <v>0</v>
      </c>
      <c r="J88" s="80">
        <f>入力表【基準年度】!K40</f>
        <v>0</v>
      </c>
      <c r="K88" s="80">
        <f>入力表【基準年度】!L40</f>
        <v>0</v>
      </c>
      <c r="L88" s="80">
        <f>入力表【基準年度】!M40</f>
        <v>0</v>
      </c>
      <c r="M88" s="81">
        <f>入力表【基準年度】!N40</f>
        <v>0</v>
      </c>
      <c r="N88" s="82">
        <f>入力表【基準年度】!O40</f>
        <v>0</v>
      </c>
    </row>
    <row r="89" spans="1:14" ht="29.25" customHeight="1" thickBot="1" x14ac:dyDescent="0.2">
      <c r="A89" s="23" t="s">
        <v>118</v>
      </c>
      <c r="B89" s="79">
        <f>入力表【基準年度】!C41</f>
        <v>0</v>
      </c>
      <c r="C89" s="79">
        <f>入力表【基準年度】!D41</f>
        <v>0</v>
      </c>
      <c r="D89" s="79">
        <f>入力表【基準年度】!E41</f>
        <v>0</v>
      </c>
      <c r="E89" s="79">
        <f>入力表【基準年度】!F41</f>
        <v>0</v>
      </c>
      <c r="F89" s="79">
        <f>入力表【基準年度】!G41</f>
        <v>0</v>
      </c>
      <c r="G89" s="79">
        <f>入力表【基準年度】!H41</f>
        <v>0</v>
      </c>
      <c r="H89" s="79">
        <f>入力表【基準年度】!I41</f>
        <v>0</v>
      </c>
      <c r="I89" s="79">
        <f>入力表【基準年度】!J41</f>
        <v>0</v>
      </c>
      <c r="J89" s="79">
        <f>入力表【基準年度】!K41</f>
        <v>0</v>
      </c>
      <c r="K89" s="79">
        <f>入力表【基準年度】!L41</f>
        <v>0</v>
      </c>
      <c r="L89" s="79">
        <f>入力表【基準年度】!M41</f>
        <v>0</v>
      </c>
      <c r="M89" s="95">
        <f>入力表【基準年度】!N41</f>
        <v>0</v>
      </c>
      <c r="N89" s="96">
        <f>入力表【基準年度】!O41</f>
        <v>0</v>
      </c>
    </row>
    <row r="90" spans="1:14" ht="29.25" customHeight="1" x14ac:dyDescent="0.15">
      <c r="A90" s="28" t="s">
        <v>104</v>
      </c>
      <c r="B90" s="92">
        <f>入力表【基準年度】!C42</f>
        <v>0</v>
      </c>
      <c r="C90" s="92">
        <f>入力表【基準年度】!D42</f>
        <v>0</v>
      </c>
      <c r="D90" s="92">
        <f>入力表【基準年度】!E42</f>
        <v>0</v>
      </c>
      <c r="E90" s="92">
        <f>入力表【基準年度】!F42</f>
        <v>0</v>
      </c>
      <c r="F90" s="92">
        <f>入力表【基準年度】!G42</f>
        <v>0</v>
      </c>
      <c r="G90" s="92">
        <f>入力表【基準年度】!H42</f>
        <v>0</v>
      </c>
      <c r="H90" s="92">
        <f>入力表【基準年度】!I42</f>
        <v>0</v>
      </c>
      <c r="I90" s="92">
        <f>入力表【基準年度】!J42</f>
        <v>0</v>
      </c>
      <c r="J90" s="92">
        <f>入力表【基準年度】!K42</f>
        <v>0</v>
      </c>
      <c r="K90" s="92">
        <f>入力表【基準年度】!L42</f>
        <v>0</v>
      </c>
      <c r="L90" s="92">
        <f>入力表【基準年度】!M42</f>
        <v>0</v>
      </c>
      <c r="M90" s="93">
        <f>入力表【基準年度】!N42</f>
        <v>0</v>
      </c>
      <c r="N90" s="94">
        <f>入力表【基準年度】!O42</f>
        <v>0</v>
      </c>
    </row>
    <row r="91" spans="1:14" ht="29.25" customHeight="1" thickBot="1" x14ac:dyDescent="0.2">
      <c r="A91" s="23" t="s">
        <v>105</v>
      </c>
      <c r="B91" s="79">
        <f>入力表【基準年度】!C43</f>
        <v>0</v>
      </c>
      <c r="C91" s="79">
        <f>入力表【基準年度】!D43</f>
        <v>0</v>
      </c>
      <c r="D91" s="79">
        <f>入力表【基準年度】!E43</f>
        <v>0</v>
      </c>
      <c r="E91" s="79">
        <f>入力表【基準年度】!F43</f>
        <v>0</v>
      </c>
      <c r="F91" s="79">
        <f>入力表【基準年度】!G43</f>
        <v>0</v>
      </c>
      <c r="G91" s="79">
        <f>入力表【基準年度】!H43</f>
        <v>0</v>
      </c>
      <c r="H91" s="79">
        <f>入力表【基準年度】!I43</f>
        <v>0</v>
      </c>
      <c r="I91" s="79">
        <f>入力表【基準年度】!J43</f>
        <v>0</v>
      </c>
      <c r="J91" s="79">
        <f>入力表【基準年度】!K43</f>
        <v>0</v>
      </c>
      <c r="K91" s="79">
        <f>入力表【基準年度】!L43</f>
        <v>0</v>
      </c>
      <c r="L91" s="79">
        <f>入力表【基準年度】!M43</f>
        <v>0</v>
      </c>
      <c r="M91" s="95">
        <f>入力表【基準年度】!N43</f>
        <v>0</v>
      </c>
      <c r="N91" s="96">
        <f>入力表【基準年度】!O43</f>
        <v>0</v>
      </c>
    </row>
    <row r="92" spans="1:14" ht="29.25" customHeight="1" x14ac:dyDescent="0.15">
      <c r="A92" s="29" t="s">
        <v>119</v>
      </c>
      <c r="B92" s="83">
        <f>入力表【基準年度】!C44</f>
        <v>0</v>
      </c>
      <c r="C92" s="83">
        <f>入力表【基準年度】!D44</f>
        <v>0</v>
      </c>
      <c r="D92" s="83">
        <f>入力表【基準年度】!E44</f>
        <v>0</v>
      </c>
      <c r="E92" s="83">
        <f>入力表【基準年度】!F44</f>
        <v>0</v>
      </c>
      <c r="F92" s="83">
        <f>入力表【基準年度】!G44</f>
        <v>0</v>
      </c>
      <c r="G92" s="83">
        <f>入力表【基準年度】!H44</f>
        <v>0</v>
      </c>
      <c r="H92" s="83">
        <f>入力表【基準年度】!I44</f>
        <v>0</v>
      </c>
      <c r="I92" s="83">
        <f>入力表【基準年度】!J44</f>
        <v>0</v>
      </c>
      <c r="J92" s="83">
        <f>入力表【基準年度】!K44</f>
        <v>0</v>
      </c>
      <c r="K92" s="83">
        <f>入力表【基準年度】!L44</f>
        <v>0</v>
      </c>
      <c r="L92" s="83">
        <f>入力表【基準年度】!M44</f>
        <v>0</v>
      </c>
      <c r="M92" s="84">
        <f>入力表【基準年度】!N44</f>
        <v>0</v>
      </c>
      <c r="N92" s="85">
        <f>入力表【基準年度】!O44</f>
        <v>0</v>
      </c>
    </row>
    <row r="93" spans="1:14" ht="29.25" customHeight="1" thickBot="1" x14ac:dyDescent="0.2">
      <c r="A93" s="23" t="s">
        <v>120</v>
      </c>
      <c r="B93" s="79">
        <f>入力表【基準年度】!C45</f>
        <v>0</v>
      </c>
      <c r="C93" s="79">
        <f>入力表【基準年度】!D45</f>
        <v>0</v>
      </c>
      <c r="D93" s="79">
        <f>入力表【基準年度】!E45</f>
        <v>0</v>
      </c>
      <c r="E93" s="79">
        <f>入力表【基準年度】!F45</f>
        <v>0</v>
      </c>
      <c r="F93" s="79">
        <f>入力表【基準年度】!G45</f>
        <v>0</v>
      </c>
      <c r="G93" s="79">
        <f>入力表【基準年度】!H45</f>
        <v>0</v>
      </c>
      <c r="H93" s="79">
        <f>入力表【基準年度】!I45</f>
        <v>0</v>
      </c>
      <c r="I93" s="79">
        <f>入力表【基準年度】!J45</f>
        <v>0</v>
      </c>
      <c r="J93" s="79">
        <f>入力表【基準年度】!K45</f>
        <v>0</v>
      </c>
      <c r="K93" s="79">
        <f>入力表【基準年度】!L45</f>
        <v>0</v>
      </c>
      <c r="L93" s="79">
        <f>入力表【基準年度】!M45</f>
        <v>0</v>
      </c>
      <c r="M93" s="95">
        <f>入力表【基準年度】!N45</f>
        <v>0</v>
      </c>
      <c r="N93" s="96">
        <f>入力表【基準年度】!O45</f>
        <v>0</v>
      </c>
    </row>
    <row r="94" spans="1:14" ht="29.25" customHeight="1" x14ac:dyDescent="0.15">
      <c r="A94" s="29" t="s">
        <v>121</v>
      </c>
      <c r="B94" s="92">
        <f>入力表【基準年度】!C46</f>
        <v>0</v>
      </c>
      <c r="C94" s="92">
        <f>入力表【基準年度】!D46</f>
        <v>0</v>
      </c>
      <c r="D94" s="92">
        <f>入力表【基準年度】!E46</f>
        <v>0</v>
      </c>
      <c r="E94" s="92">
        <f>入力表【基準年度】!F46</f>
        <v>0</v>
      </c>
      <c r="F94" s="92">
        <f>入力表【基準年度】!G46</f>
        <v>0</v>
      </c>
      <c r="G94" s="92">
        <f>入力表【基準年度】!H46</f>
        <v>0</v>
      </c>
      <c r="H94" s="92">
        <f>入力表【基準年度】!I46</f>
        <v>0</v>
      </c>
      <c r="I94" s="92">
        <f>入力表【基準年度】!J46</f>
        <v>0</v>
      </c>
      <c r="J94" s="92">
        <f>入力表【基準年度】!K46</f>
        <v>0</v>
      </c>
      <c r="K94" s="92">
        <f>入力表【基準年度】!L46</f>
        <v>0</v>
      </c>
      <c r="L94" s="92">
        <f>入力表【基準年度】!M46</f>
        <v>0</v>
      </c>
      <c r="M94" s="93">
        <f>入力表【基準年度】!N46</f>
        <v>0</v>
      </c>
      <c r="N94" s="94">
        <f>入力表【基準年度】!O46</f>
        <v>0</v>
      </c>
    </row>
    <row r="95" spans="1:14" ht="29.25" customHeight="1" thickBot="1" x14ac:dyDescent="0.2">
      <c r="A95" s="23" t="s">
        <v>122</v>
      </c>
      <c r="B95" s="79">
        <f>入力表【基準年度】!C47</f>
        <v>0</v>
      </c>
      <c r="C95" s="79">
        <f>入力表【基準年度】!D47</f>
        <v>0</v>
      </c>
      <c r="D95" s="79">
        <f>入力表【基準年度】!E47</f>
        <v>0</v>
      </c>
      <c r="E95" s="79">
        <f>入力表【基準年度】!F47</f>
        <v>0</v>
      </c>
      <c r="F95" s="79">
        <f>入力表【基準年度】!G47</f>
        <v>0</v>
      </c>
      <c r="G95" s="79">
        <f>入力表【基準年度】!H47</f>
        <v>0</v>
      </c>
      <c r="H95" s="79">
        <f>入力表【基準年度】!I47</f>
        <v>0</v>
      </c>
      <c r="I95" s="79">
        <f>入力表【基準年度】!J47</f>
        <v>0</v>
      </c>
      <c r="J95" s="79">
        <f>入力表【基準年度】!K47</f>
        <v>0</v>
      </c>
      <c r="K95" s="79">
        <f>入力表【基準年度】!L47</f>
        <v>0</v>
      </c>
      <c r="L95" s="79">
        <f>入力表【基準年度】!M47</f>
        <v>0</v>
      </c>
      <c r="M95" s="95">
        <f>入力表【基準年度】!N47</f>
        <v>0</v>
      </c>
      <c r="N95" s="96">
        <f>入力表【基準年度】!O47</f>
        <v>0</v>
      </c>
    </row>
    <row r="96" spans="1:14" ht="29.25" customHeight="1" x14ac:dyDescent="0.15">
      <c r="A96" s="29" t="s">
        <v>106</v>
      </c>
      <c r="B96" s="92">
        <f>入力表【基準年度】!C48</f>
        <v>0</v>
      </c>
      <c r="C96" s="92">
        <f>入力表【基準年度】!D48</f>
        <v>0</v>
      </c>
      <c r="D96" s="92">
        <f>入力表【基準年度】!E48</f>
        <v>0</v>
      </c>
      <c r="E96" s="92">
        <f>入力表【基準年度】!F48</f>
        <v>0</v>
      </c>
      <c r="F96" s="92">
        <f>入力表【基準年度】!G48</f>
        <v>0</v>
      </c>
      <c r="G96" s="92">
        <f>入力表【基準年度】!H48</f>
        <v>0</v>
      </c>
      <c r="H96" s="92">
        <f>入力表【基準年度】!I48</f>
        <v>0</v>
      </c>
      <c r="I96" s="92">
        <f>入力表【基準年度】!J48</f>
        <v>0</v>
      </c>
      <c r="J96" s="92">
        <f>入力表【基準年度】!K48</f>
        <v>0</v>
      </c>
      <c r="K96" s="92">
        <f>入力表【基準年度】!L48</f>
        <v>0</v>
      </c>
      <c r="L96" s="92">
        <f>入力表【基準年度】!M48</f>
        <v>0</v>
      </c>
      <c r="M96" s="93">
        <f>入力表【基準年度】!N48</f>
        <v>0</v>
      </c>
      <c r="N96" s="94">
        <f>入力表【基準年度】!O48</f>
        <v>0</v>
      </c>
    </row>
    <row r="97" spans="1:14" ht="29.25" customHeight="1" thickBot="1" x14ac:dyDescent="0.2">
      <c r="A97" s="23" t="s">
        <v>107</v>
      </c>
      <c r="B97" s="79">
        <f>入力表【基準年度】!C49</f>
        <v>0</v>
      </c>
      <c r="C97" s="79">
        <f>入力表【基準年度】!D49</f>
        <v>0</v>
      </c>
      <c r="D97" s="79">
        <f>入力表【基準年度】!E49</f>
        <v>0</v>
      </c>
      <c r="E97" s="79">
        <f>入力表【基準年度】!F49</f>
        <v>0</v>
      </c>
      <c r="F97" s="79">
        <f>入力表【基準年度】!G49</f>
        <v>0</v>
      </c>
      <c r="G97" s="79">
        <f>入力表【基準年度】!H49</f>
        <v>0</v>
      </c>
      <c r="H97" s="79">
        <f>入力表【基準年度】!I49</f>
        <v>0</v>
      </c>
      <c r="I97" s="79">
        <f>入力表【基準年度】!J49</f>
        <v>0</v>
      </c>
      <c r="J97" s="79">
        <f>入力表【基準年度】!K49</f>
        <v>0</v>
      </c>
      <c r="K97" s="79">
        <f>入力表【基準年度】!L49</f>
        <v>0</v>
      </c>
      <c r="L97" s="79">
        <f>入力表【基準年度】!M49</f>
        <v>0</v>
      </c>
      <c r="M97" s="95">
        <f>入力表【基準年度】!N49</f>
        <v>0</v>
      </c>
      <c r="N97" s="96">
        <f>入力表【基準年度】!O49</f>
        <v>0</v>
      </c>
    </row>
    <row r="98" spans="1:14" ht="29.25" customHeight="1" x14ac:dyDescent="0.15">
      <c r="A98" s="29" t="s">
        <v>108</v>
      </c>
      <c r="B98" s="92">
        <f>入力表【基準年度】!C50</f>
        <v>0</v>
      </c>
      <c r="C98" s="92">
        <f>入力表【基準年度】!D50</f>
        <v>0</v>
      </c>
      <c r="D98" s="92">
        <f>入力表【基準年度】!E50</f>
        <v>0</v>
      </c>
      <c r="E98" s="92">
        <f>入力表【基準年度】!F50</f>
        <v>0</v>
      </c>
      <c r="F98" s="92">
        <f>入力表【基準年度】!G50</f>
        <v>0</v>
      </c>
      <c r="G98" s="92">
        <f>入力表【基準年度】!H50</f>
        <v>0</v>
      </c>
      <c r="H98" s="92">
        <f>入力表【基準年度】!I50</f>
        <v>0</v>
      </c>
      <c r="I98" s="92">
        <f>入力表【基準年度】!J50</f>
        <v>0</v>
      </c>
      <c r="J98" s="92">
        <f>入力表【基準年度】!K50</f>
        <v>0</v>
      </c>
      <c r="K98" s="92">
        <f>入力表【基準年度】!L50</f>
        <v>0</v>
      </c>
      <c r="L98" s="92">
        <f>入力表【基準年度】!M50</f>
        <v>0</v>
      </c>
      <c r="M98" s="93">
        <f>入力表【基準年度】!N50</f>
        <v>0</v>
      </c>
      <c r="N98" s="94">
        <f>入力表【基準年度】!O50</f>
        <v>0</v>
      </c>
    </row>
    <row r="99" spans="1:14" ht="29.25" customHeight="1" thickBot="1" x14ac:dyDescent="0.2">
      <c r="A99" s="23" t="s">
        <v>109</v>
      </c>
      <c r="B99" s="79">
        <f>入力表【基準年度】!C51</f>
        <v>0</v>
      </c>
      <c r="C99" s="79">
        <f>入力表【基準年度】!D51</f>
        <v>0</v>
      </c>
      <c r="D99" s="79">
        <f>入力表【基準年度】!E51</f>
        <v>0</v>
      </c>
      <c r="E99" s="79">
        <f>入力表【基準年度】!F51</f>
        <v>0</v>
      </c>
      <c r="F99" s="79">
        <f>入力表【基準年度】!G51</f>
        <v>0</v>
      </c>
      <c r="G99" s="79">
        <f>入力表【基準年度】!H51</f>
        <v>0</v>
      </c>
      <c r="H99" s="79">
        <f>入力表【基準年度】!I51</f>
        <v>0</v>
      </c>
      <c r="I99" s="79">
        <f>入力表【基準年度】!J51</f>
        <v>0</v>
      </c>
      <c r="J99" s="79">
        <f>入力表【基準年度】!K51</f>
        <v>0</v>
      </c>
      <c r="K99" s="79">
        <f>入力表【基準年度】!L51</f>
        <v>0</v>
      </c>
      <c r="L99" s="79">
        <f>入力表【基準年度】!M51</f>
        <v>0</v>
      </c>
      <c r="M99" s="95">
        <f>入力表【基準年度】!N51</f>
        <v>0</v>
      </c>
      <c r="N99" s="96">
        <f>入力表【基準年度】!O51</f>
        <v>0</v>
      </c>
    </row>
    <row r="100" spans="1:14" ht="29.25" customHeight="1" x14ac:dyDescent="0.15">
      <c r="A100" s="29" t="s">
        <v>110</v>
      </c>
      <c r="B100" s="92">
        <f>入力表【基準年度】!C52</f>
        <v>0</v>
      </c>
      <c r="C100" s="92">
        <f>入力表【基準年度】!D52</f>
        <v>0</v>
      </c>
      <c r="D100" s="92">
        <f>入力表【基準年度】!E52</f>
        <v>0</v>
      </c>
      <c r="E100" s="92">
        <f>入力表【基準年度】!F52</f>
        <v>0</v>
      </c>
      <c r="F100" s="92">
        <f>入力表【基準年度】!G52</f>
        <v>0</v>
      </c>
      <c r="G100" s="92">
        <f>入力表【基準年度】!H52</f>
        <v>0</v>
      </c>
      <c r="H100" s="92">
        <f>入力表【基準年度】!I52</f>
        <v>0</v>
      </c>
      <c r="I100" s="92">
        <f>入力表【基準年度】!J52</f>
        <v>0</v>
      </c>
      <c r="J100" s="92">
        <f>入力表【基準年度】!K52</f>
        <v>0</v>
      </c>
      <c r="K100" s="92">
        <f>入力表【基準年度】!L52</f>
        <v>0</v>
      </c>
      <c r="L100" s="92">
        <f>入力表【基準年度】!M52</f>
        <v>0</v>
      </c>
      <c r="M100" s="93">
        <f>入力表【基準年度】!N52</f>
        <v>0</v>
      </c>
      <c r="N100" s="94">
        <f>入力表【基準年度】!O52</f>
        <v>0</v>
      </c>
    </row>
    <row r="101" spans="1:14" ht="29.25" customHeight="1" thickBot="1" x14ac:dyDescent="0.2">
      <c r="A101" s="23" t="s">
        <v>111</v>
      </c>
      <c r="B101" s="79">
        <f>入力表【基準年度】!C53</f>
        <v>0</v>
      </c>
      <c r="C101" s="79">
        <f>入力表【基準年度】!D53</f>
        <v>0</v>
      </c>
      <c r="D101" s="79">
        <f>入力表【基準年度】!E53</f>
        <v>0</v>
      </c>
      <c r="E101" s="79">
        <f>入力表【基準年度】!F53</f>
        <v>0</v>
      </c>
      <c r="F101" s="79">
        <f>入力表【基準年度】!G53</f>
        <v>0</v>
      </c>
      <c r="G101" s="79">
        <f>入力表【基準年度】!H53</f>
        <v>0</v>
      </c>
      <c r="H101" s="79">
        <f>入力表【基準年度】!I53</f>
        <v>0</v>
      </c>
      <c r="I101" s="79">
        <f>入力表【基準年度】!J53</f>
        <v>0</v>
      </c>
      <c r="J101" s="79">
        <f>入力表【基準年度】!K53</f>
        <v>0</v>
      </c>
      <c r="K101" s="79">
        <f>入力表【基準年度】!L53</f>
        <v>0</v>
      </c>
      <c r="L101" s="79">
        <f>入力表【基準年度】!M53</f>
        <v>0</v>
      </c>
      <c r="M101" s="95">
        <f>入力表【基準年度】!N53</f>
        <v>0</v>
      </c>
      <c r="N101" s="96">
        <f>入力表【基準年度】!O53</f>
        <v>0</v>
      </c>
    </row>
    <row r="102" spans="1:14" ht="29.25" customHeight="1" x14ac:dyDescent="0.15">
      <c r="A102" s="27" t="s">
        <v>7</v>
      </c>
      <c r="B102" s="92">
        <f>入力表【基準年度】!C54</f>
        <v>0</v>
      </c>
      <c r="C102" s="92">
        <f>入力表【基準年度】!D54</f>
        <v>0</v>
      </c>
      <c r="D102" s="92">
        <f>入力表【基準年度】!E54</f>
        <v>0</v>
      </c>
      <c r="E102" s="92">
        <f>入力表【基準年度】!F54</f>
        <v>0</v>
      </c>
      <c r="F102" s="92">
        <f>入力表【基準年度】!G54</f>
        <v>0</v>
      </c>
      <c r="G102" s="92">
        <f>入力表【基準年度】!H54</f>
        <v>0</v>
      </c>
      <c r="H102" s="92">
        <f>入力表【基準年度】!I54</f>
        <v>0</v>
      </c>
      <c r="I102" s="92">
        <f>入力表【基準年度】!J54</f>
        <v>0</v>
      </c>
      <c r="J102" s="92">
        <f>入力表【基準年度】!K54</f>
        <v>0</v>
      </c>
      <c r="K102" s="92">
        <f>入力表【基準年度】!L54</f>
        <v>0</v>
      </c>
      <c r="L102" s="92">
        <f>入力表【基準年度】!M54</f>
        <v>0</v>
      </c>
      <c r="M102" s="93">
        <f>入力表【基準年度】!N54</f>
        <v>0</v>
      </c>
      <c r="N102" s="94">
        <f>入力表【基準年度】!O54</f>
        <v>0</v>
      </c>
    </row>
    <row r="103" spans="1:14" ht="29.25" customHeight="1" thickBot="1" x14ac:dyDescent="0.2">
      <c r="A103" s="23" t="s">
        <v>8</v>
      </c>
      <c r="B103" s="79">
        <f>入力表【基準年度】!C55</f>
        <v>0</v>
      </c>
      <c r="C103" s="79">
        <f>入力表【基準年度】!D55</f>
        <v>0</v>
      </c>
      <c r="D103" s="79">
        <f>入力表【基準年度】!E55</f>
        <v>0</v>
      </c>
      <c r="E103" s="79">
        <f>入力表【基準年度】!F55</f>
        <v>0</v>
      </c>
      <c r="F103" s="79">
        <f>入力表【基準年度】!G55</f>
        <v>0</v>
      </c>
      <c r="G103" s="79">
        <f>入力表【基準年度】!H55</f>
        <v>0</v>
      </c>
      <c r="H103" s="79">
        <f>入力表【基準年度】!I55</f>
        <v>0</v>
      </c>
      <c r="I103" s="79">
        <f>入力表【基準年度】!J55</f>
        <v>0</v>
      </c>
      <c r="J103" s="79">
        <f>入力表【基準年度】!K55</f>
        <v>0</v>
      </c>
      <c r="K103" s="79">
        <f>入力表【基準年度】!L55</f>
        <v>0</v>
      </c>
      <c r="L103" s="79">
        <f>入力表【基準年度】!M55</f>
        <v>0</v>
      </c>
      <c r="M103" s="95">
        <f>入力表【基準年度】!N55</f>
        <v>0</v>
      </c>
      <c r="N103" s="96">
        <f>入力表【基準年度】!O55</f>
        <v>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6"/>
  <sheetViews>
    <sheetView workbookViewId="0">
      <selection activeCell="H13" sqref="H13"/>
    </sheetView>
  </sheetViews>
  <sheetFormatPr defaultRowHeight="13.5" x14ac:dyDescent="0.15"/>
  <sheetData>
    <row r="2" spans="2:2" x14ac:dyDescent="0.15">
      <c r="B2" t="s">
        <v>28</v>
      </c>
    </row>
    <row r="4" spans="2:2" x14ac:dyDescent="0.15">
      <c r="B4" t="s">
        <v>29</v>
      </c>
    </row>
    <row r="5" spans="2:2" x14ac:dyDescent="0.15">
      <c r="B5" s="37">
        <v>44562</v>
      </c>
    </row>
    <row r="6" spans="2:2" x14ac:dyDescent="0.15">
      <c r="B6" s="37">
        <v>44593</v>
      </c>
    </row>
    <row r="7" spans="2:2" x14ac:dyDescent="0.15">
      <c r="B7" s="37">
        <v>44621</v>
      </c>
    </row>
    <row r="8" spans="2:2" x14ac:dyDescent="0.15">
      <c r="B8" s="37">
        <v>44652</v>
      </c>
    </row>
    <row r="9" spans="2:2" x14ac:dyDescent="0.15">
      <c r="B9" s="37">
        <v>44682</v>
      </c>
    </row>
    <row r="10" spans="2:2" x14ac:dyDescent="0.15">
      <c r="B10" s="37">
        <v>44713</v>
      </c>
    </row>
    <row r="11" spans="2:2" x14ac:dyDescent="0.15">
      <c r="B11" s="37">
        <v>44743</v>
      </c>
    </row>
    <row r="12" spans="2:2" x14ac:dyDescent="0.15">
      <c r="B12" s="37">
        <v>44774</v>
      </c>
    </row>
    <row r="13" spans="2:2" x14ac:dyDescent="0.15">
      <c r="B13" s="37">
        <v>44805</v>
      </c>
    </row>
    <row r="14" spans="2:2" x14ac:dyDescent="0.15">
      <c r="B14" s="37">
        <v>44835</v>
      </c>
    </row>
    <row r="15" spans="2:2" x14ac:dyDescent="0.15">
      <c r="B15" s="37">
        <v>44866</v>
      </c>
    </row>
    <row r="16" spans="2:2" x14ac:dyDescent="0.15">
      <c r="B16" s="37">
        <v>44896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入力表</vt:lpstr>
      <vt:lpstr>入力表【基準年度】</vt:lpstr>
      <vt:lpstr>グラフ（全体）</vt:lpstr>
      <vt:lpstr>グラフ（個別）</vt:lpstr>
      <vt:lpstr>グラフ出力用 (2年分)</vt:lpstr>
      <vt:lpstr>ドロップダウンリスト</vt:lpstr>
      <vt:lpstr>A重油_CO2排出量</vt:lpstr>
      <vt:lpstr>A重油_使用量</vt:lpstr>
      <vt:lpstr>B・C重油_CO2排出量</vt:lpstr>
      <vt:lpstr>B・C重油_使用量</vt:lpstr>
      <vt:lpstr>ガソリン_CO2排出量</vt:lpstr>
      <vt:lpstr>ガソリン_使用量</vt:lpstr>
      <vt:lpstr>コークス_CO2排出量</vt:lpstr>
      <vt:lpstr>コークス_使用量</vt:lpstr>
      <vt:lpstr>コークス炉ガス_CO2排出量</vt:lpstr>
      <vt:lpstr>コークス炉ガス_使用量</vt:lpstr>
      <vt:lpstr>コールタール_CO2排出量</vt:lpstr>
      <vt:lpstr>コールタール_使用量</vt:lpstr>
      <vt:lpstr>コンデンセート_NGL__CO2排出量</vt:lpstr>
      <vt:lpstr>コンデンセート_NGL__使用量</vt:lpstr>
      <vt:lpstr>ジェット燃料油_CO2排出量</vt:lpstr>
      <vt:lpstr>ジェット燃料油_使用量</vt:lpstr>
      <vt:lpstr>ナフサ_CO2排出量</vt:lpstr>
      <vt:lpstr>ナフサ_使用量</vt:lpstr>
      <vt:lpstr>一般炭_CO2排出量</vt:lpstr>
      <vt:lpstr>一般炭_使用量</vt:lpstr>
      <vt:lpstr>液化石油ガス_LPG__CO2排出量</vt:lpstr>
      <vt:lpstr>液化石油ガス_LPG__使用量</vt:lpstr>
      <vt:lpstr>液化天然ガス_LNG__CO2排出量</vt:lpstr>
      <vt:lpstr>液化天然ガス_LNG__使用量</vt:lpstr>
      <vt:lpstr>軽油_CO2排出量</vt:lpstr>
      <vt:lpstr>軽油_使用量</vt:lpstr>
      <vt:lpstr>原油_NGL除く__CO2排出量</vt:lpstr>
      <vt:lpstr>原油_NGL除く__使用量</vt:lpstr>
      <vt:lpstr>原料炭_CO2排出量</vt:lpstr>
      <vt:lpstr>原料炭_使用量</vt:lpstr>
      <vt:lpstr>高炉ガス_CO2排出量</vt:lpstr>
      <vt:lpstr>高炉ガス_使用量</vt:lpstr>
      <vt:lpstr>石油アスファルト_CO2排出量</vt:lpstr>
      <vt:lpstr>石油アスファルト_使用量</vt:lpstr>
      <vt:lpstr>石油コークス_CO2排出量</vt:lpstr>
      <vt:lpstr>石油コークス_使用量</vt:lpstr>
      <vt:lpstr>石油系炭化水素ガス_CO2排出量</vt:lpstr>
      <vt:lpstr>石油系炭化水素ガス_使用量</vt:lpstr>
      <vt:lpstr>天然ガス_LNG除く__CO2排出量</vt:lpstr>
      <vt:lpstr>天然ガス_LNG除く__使用量</vt:lpstr>
      <vt:lpstr>転炉ガス_CO2排出量</vt:lpstr>
      <vt:lpstr>転炉ガス_使用量</vt:lpstr>
      <vt:lpstr>電気_CO2排出量</vt:lpstr>
      <vt:lpstr>電気_使用量</vt:lpstr>
      <vt:lpstr>都市ガス_CO2排出量</vt:lpstr>
      <vt:lpstr>都市ガス_使用量</vt:lpstr>
      <vt:lpstr>灯油_CO2排出量</vt:lpstr>
      <vt:lpstr>灯油_使用量</vt:lpstr>
      <vt:lpstr>無煙炭_CO2排出量</vt:lpstr>
      <vt:lpstr>無煙炭_使用量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　悠史</dc:creator>
  <cp:lastModifiedBy>笠山　拓実</cp:lastModifiedBy>
  <cp:lastPrinted>2022-03-29T02:28:05Z</cp:lastPrinted>
  <dcterms:created xsi:type="dcterms:W3CDTF">2020-06-02T23:51:25Z</dcterms:created>
  <dcterms:modified xsi:type="dcterms:W3CDTF">2023-03-10T09:21:00Z</dcterms:modified>
</cp:coreProperties>
</file>