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財政課\zaisei\15 公会計制度\0_通知・照会・回答\R06\R070303[自動無害化]【確認依頼　３／５（水）12時〆】令和４年度財政状況資料集の作成について（２回目再出力後）\03HPアップ用\"/>
    </mc:Choice>
  </mc:AlternateContent>
  <xr:revisionPtr revIDLastSave="0" documentId="13_ncr:1_{BA642DE4-0772-4502-8301-050DF4D934A1}"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U37" i="10"/>
  <c r="C37" i="10"/>
  <c r="BW36" i="10"/>
  <c r="BE36" i="10"/>
  <c r="C36" i="10"/>
  <c r="BE35" i="10"/>
  <c r="C35" i="10"/>
  <c r="CO34" i="10"/>
  <c r="CO35" i="10" s="1"/>
  <c r="CO36" i="10" s="1"/>
  <c r="CO37" i="10" s="1"/>
  <c r="CO38" i="10" s="1"/>
  <c r="CO39" i="10" s="1"/>
  <c r="CO40" i="10" s="1"/>
  <c r="BW34" i="10"/>
  <c r="BW35"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<sst xmlns="http://schemas.openxmlformats.org/spreadsheetml/2006/main" count="1106" uniqueCount="611">
  <si>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</si>
  <si>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</si>
  <si>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</si>
  <si>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</si>
  <si>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</si>
  <si>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</si>
  <si>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</si>
  <si>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</si>
  <si>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</si>
  <si>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</si>
  <si>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</si>
  <si>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</si>
  <si>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</si>
  <si>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</si>
  <si>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</si>
  <si>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</si>
  <si>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</si>
  <si>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</si>
  <si>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</si>
  <si>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</si>
  <si>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</si>
  <si>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</si>
  <si>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</si>
  <si>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</si>
  <si>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</si>
  <si>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</si>
  <si>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</si>
  <si>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</si>
  <si>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</si>
  <si>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</si>
  <si>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</si>
  <si>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</si>
  <si>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</si>
  <si>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</si>
  <si>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</si>
  <si>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</si>
  <si>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</si>
  <si>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</si>
  <si>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</si>
  <si>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</si>
  <si>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</si>
  <si>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</si>
  <si>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</si>
  <si>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</si>
  <si>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</si>
  <si>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</si>
  <si>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</si>
  <si>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</si>
  <si>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</si>
  <si>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</si>
  <si>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</si>
  <si>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</si>
  <si>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</si>
  <si>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</si>
  <si>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</si>
  <si>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</si>
  <si>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</si>
  <si>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</si>
  <si>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</si>
  <si>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</si>
  <si>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</si>
  <si>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</si>
  <si>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</si>
  <si>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</si>
  <si>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</si>
  <si>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</si>
  <si>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</si>
  <si>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</si>
  <si>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</si>
  <si>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</si>
  <si>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</si>
  <si>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</si>
  <si>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</si>
  <si>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</si>
  <si>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</si>
  <si>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</si>
  <si>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</si>
  <si>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</si>
  <si>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</si>
  <si>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</si>
  <si>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</si>
  <si>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</si>
  <si>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</si>
  <si>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</si>
  <si>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</si>
  <si>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</si>
  <si>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</si>
  <si>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</si>
  <si>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</si>
  <si>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</si>
  <si>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</si>
  <si>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</si>
  <si>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</si>
  <si>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</si>
  <si>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</si>
  <si>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</si>
  <si>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</si>
  <si>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</si>
  <si>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</si>
  <si>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</si>
  <si>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</si>
  <si>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</si>
  <si>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</si>
  <si>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</si>
  <si>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</si>
  <si>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</si>
  <si>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</si>
  <si>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</si>
  <si>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</si>
  <si>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</si>
  <si>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</si>
  <si>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</si>
  <si>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</si>
  <si>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</si>
  <si>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</si>
  <si>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</si>
  <si>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</si>
  <si>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</si>
  <si>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</si>
  <si>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</si>
  <si>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</si>
  <si>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</si>
  <si>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</si>
  <si>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</si>
  <si>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</si>
  <si>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</si>
  <si>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</si>
  <si>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</si>
  <si>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</si>
  <si>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</si>
  <si>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</si>
  <si>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</si>
  <si>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</si>
  <si>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</si>
  <si>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</si>
  <si>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</si>
  <si>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</si>
  <si>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</si>
  <si>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</si>
  <si>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</si>
  <si>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</si>
  <si>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</si>
  <si>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</si>
  <si>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</si>
  <si>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</si>
  <si>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</si>
  <si>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</si>
  <si>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</si>
  <si>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</si>
  <si>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</si>
  <si>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</si>
  <si>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</si>
  <si>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</si>
  <si>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</si>
  <si>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</si>
  <si>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</si>
  <si>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</si>
  <si>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</si>
  <si>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</si>
  <si>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</si>
  <si>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</si>
  <si>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</si>
  <si>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</si>
  <si>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</si>
  <si>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</si>
  <si>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</si>
  <si>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</si>
  <si>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</si>
  <si>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</si>
  <si>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</si>
  <si>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</si>
  <si>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</si>
  <si>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</si>
  <si>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</si>
  <si>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</si>
  <si>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</si>
  <si>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</si>
  <si>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</si>
  <si>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</si>
  <si>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</si>
  <si>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</si>
  <si>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</si>
  <si>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</si>
  <si>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</si>
  <si>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</si>
  <si>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</si>
  <si>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</si>
  <si>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</si>
  <si>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</si>
  <si>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</si>
  <si>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</si>
  <si>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</si>
  <si>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</si>
  <si>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</si>
  <si>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</si>
  <si>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</si>
  <si>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</si>
  <si>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</si>
  <si>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</si>
  <si>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</si>
  <si>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</si>
  <si>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</si>
  <si>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</si>
  <si>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</si>
  <si>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</si>
  <si>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</si>
  <si>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</si>
  <si>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</si>
  <si>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</si>
  <si>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</si>
  <si>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</si>
  <si>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</si>
  <si>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</si>
  <si>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</si>
  <si>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</si>
  <si>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</si>
  <si>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</si>
  <si>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北海道苫小牧市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</si>
  <si>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</si>
  <si>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</si>
  <si>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</si>
  <si>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</si>
  <si>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</si>
  <si>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</si>
  <si>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</si>
  <si>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</si>
  <si>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</si>
  <si>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</si>
  <si>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</si>
  <si>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</si>
  <si>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</si>
  <si>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</si>
  <si>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</si>
  <si>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</si>
  <si>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</si>
  <si>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</si>
  <si>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</si>
  <si>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</si>
  <si>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</si>
  <si>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</si>
  <si>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</si>
  <si>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</si>
  <si>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</si>
  <si>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</si>
  <si>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</si>
  <si>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</si>
  <si>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</si>
  <si>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</si>
  <si>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</si>
  <si>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</si>
  <si>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</si>
  <si>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</si>
  <si>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</si>
  <si>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</si>
  <si>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</si>
  <si>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</si>
  <si>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</si>
  <si>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</si>
  <si>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</si>
  <si>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</si>
  <si>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</si>
  <si>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</si>
  <si>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</si>
  <si>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</si>
  <si>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</si>
  <si>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</si>
  <si>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</si>
  <si>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</si>
  <si>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</si>
  <si>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</si>
  <si>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</si>
  <si>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</si>
  <si>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</si>
  <si>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</si>
  <si>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</si>
  <si>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</si>
  <si>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</si>
  <si>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</si>
  <si>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</si>
  <si>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</si>
  <si>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</si>
  <si>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</si>
  <si>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</si>
  <si>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</si>
  <si>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</si>
  <si>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</si>
  <si>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</si>
  <si>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</si>
  <si>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</si>
  <si>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</si>
  <si>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</si>
  <si>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</si>
  <si>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</si>
  <si>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</si>
  <si>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</si>
  <si>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</si>
  <si>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</si>
  <si>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</si>
  <si>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</si>
  <si>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</si>
  <si>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</si>
  <si>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</si>
  <si>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</si>
  <si>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</si>
  <si>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</si>
  <si>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</si>
  <si>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</si>
  <si>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</si>
  <si>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</si>
  <si>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</si>
  <si>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</si>
  <si>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</si>
  <si>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</si>
  <si>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</si>
  <si>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</si>
  <si>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</si>
  <si>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</si>
  <si>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</si>
  <si>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</si>
  <si>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</si>
  <si>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</si>
  <si>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</si>
  <si>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</si>
  <si>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</si>
  <si>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</si>
  <si>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</si>
  <si>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</si>
  <si>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</si>
  <si>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</si>
  <si>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</si>
  <si>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</si>
  <si>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</si>
  <si>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</si>
  <si>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</si>
  <si>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</si>
  <si>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</si>
  <si>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</si>
  <si>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</si>
  <si>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</si>
  <si>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</si>
  <si>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</si>
  <si>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</si>
  <si>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</si>
  <si>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</si>
  <si>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</si>
  <si>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</si>
  <si>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</si>
  <si>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</si>
  <si>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</si>
  <si>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</si>
  <si>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</si>
  <si>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</si>
  <si>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</si>
  <si>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</si>
  <si>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</si>
  <si>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</si>
  <si>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</si>
  <si>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</si>
  <si>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</si>
  <si>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</si>
  <si>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</si>
  <si>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</si>
  <si>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</si>
  <si>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</si>
  <si>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</si>
  <si>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</si>
  <si>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</si>
  <si>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</si>
  <si>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</si>
  <si>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</si>
  <si>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北海道苫小牧市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</si>
  <si>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</si>
  <si>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</si>
  <si>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</si>
  <si>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</si>
  <si>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</si>
  <si>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</si>
  <si>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</si>
  <si>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</si>
  <si>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</si>
  <si>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</si>
  <si>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</si>
  <si>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</si>
  <si>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</si>
  <si>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</si>
  <si>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</si>
  <si>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</si>
  <si>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</si>
  <si>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</si>
  <si>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</si>
  <si>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</si>
  <si>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</si>
  <si>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</si>
  <si>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</si>
  <si>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</si>
  <si>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</si>
  <si>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</si>
  <si>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</si>
  <si>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</si>
  <si>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</si>
  <si>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</si>
  <si>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</si>
  <si>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</si>
  <si>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</si>
  <si>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</si>
  <si>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</si>
  <si>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</si>
  <si>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</si>
  <si>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下水道事業会計</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</si>
  <si>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</si>
  <si>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</si>
  <si>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</si>
  <si>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</si>
  <si>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</si>
  <si>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</si>
  <si>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</si>
  <si>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</si>
  <si>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</si>
  <si>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</si>
  <si>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</si>
  <si>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</si>
  <si>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</si>
  <si>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</si>
  <si>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</si>
  <si>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</si>
  <si>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</si>
  <si>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</si>
  <si>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</si>
  <si>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</si>
  <si>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</si>
  <si>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</si>
  <si>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</si>
  <si>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</si>
  <si>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</si>
  <si>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</si>
  <si>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</si>
  <si>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</si>
  <si>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</si>
  <si>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</si>
  <si>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</si>
  <si>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</si>
  <si>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</si>
  <si>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</si>
  <si>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</si>
  <si>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</si>
  <si>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</si>
  <si>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</si>
  <si>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</si>
  <si>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</si>
  <si>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</si>
  <si>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</si>
  <si>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</si>
  <si>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</si>
  <si>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</si>
  <si>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</si>
  <si>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</si>
  <si>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</si>
  <si>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</si>
  <si>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</si>
  <si>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</si>
  <si>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</si>
  <si>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</si>
  <si>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</si>
  <si>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</si>
  <si>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</si>
  <si>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</si>
  <si>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</si>
  <si>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</si>
  <si>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</si>
  <si>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</si>
  <si>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</si>
  <si>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</si>
  <si>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</si>
  <si>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</si>
  <si>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</si>
  <si>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</si>
  <si>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</si>
  <si>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公設地方卸売市場事業会計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</si>
  <si>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</si>
  <si>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</si>
  <si>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</si>
  <si>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</si>
  <si>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</si>
  <si>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</si>
  <si>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</si>
  <si>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</si>
  <si>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</si>
  <si>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</si>
  <si>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</si>
  <si>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</si>
  <si>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</si>
  <si>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</si>
  <si>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</si>
  <si>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</si>
  <si>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</si>
  <si>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</si>
  <si>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</si>
  <si>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</si>
  <si>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</si>
  <si>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</si>
  <si>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</si>
  <si>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</si>
  <si>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</si>
  <si>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</si>
  <si>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</si>
  <si>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</si>
  <si>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</si>
  <si>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</si>
  <si>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</si>
  <si>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</si>
  <si>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</si>
  <si>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</si>
  <si>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</si>
  <si>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</si>
  <si>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</si>
  <si>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</si>
  <si>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</si>
  <si>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</si>
  <si>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</si>
  <si>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</si>
  <si>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</si>
  <si>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</si>
  <si>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</si>
  <si>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</si>
  <si>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</si>
  <si>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</si>
  <si>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</si>
  <si>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</si>
  <si>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</si>
  <si>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</si>
  <si>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</si>
  <si>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</si>
  <si>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</si>
  <si>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</si>
  <si>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</si>
  <si>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</si>
  <si>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</si>
  <si>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</si>
  <si>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</si>
  <si>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</si>
  <si>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</si>
  <si>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</si>
  <si>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</si>
  <si>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</si>
  <si>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</si>
  <si>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</si>
  <si>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</si>
  <si>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</si>
  <si>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</si>
  <si>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</si>
  <si>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</si>
  <si>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</si>
  <si>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</si>
  <si>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</si>
  <si>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</si>
  <si>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</si>
  <si>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</si>
  <si>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</si>
  <si>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</si>
  <si>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</si>
  <si>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</si>
  <si>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</si>
  <si>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0.50</t>
  </si>
  <si>
    <t>▲ 0.82</t>
  </si>
  <si>
    <t>▲ 0.19</t>
  </si>
  <si>
    <t>市立病院事業会計</t>
  </si>
  <si>
    <t>▲ 2.25</t>
  </si>
  <si>
    <t>▲ 3.28</t>
  </si>
  <si>
    <t>▲ 0.56</t>
  </si>
  <si>
    <t>水道事業会計</t>
  </si>
  <si>
    <t>下水道事業会計</t>
  </si>
  <si>
    <t>一般会計</t>
  </si>
  <si>
    <t>介護保険事業特別会計</t>
  </si>
  <si>
    <t>公設地方卸売市場事業会計</t>
  </si>
  <si>
    <t>後期高齢者医療特別会計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</si>
  <si>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</si>
  <si>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</si>
  <si>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</si>
  <si>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</si>
  <si>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</si>
  <si>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</si>
  <si>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</si>
  <si>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</si>
  <si>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</si>
  <si>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</si>
  <si>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苫小牧港管理組合（一般会計）</t>
  </si>
  <si>
    <t>苫小牧港管理組合（港湾整備特別会計）</t>
  </si>
  <si>
    <t>（一財）ハスカッププラザ</t>
    <rPh sb="1" eb="3">
      <t>イチザイ</t>
    </rPh>
    <phoneticPr fontId="2"/>
  </si>
  <si>
    <t>（一財）苫小牧市勤労者共済センター</t>
    <rPh sb="1" eb="3">
      <t>イチザイ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</si>
  <si>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</si>
  <si>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</si>
  <si>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（公財）苫小牧市スポーツ協会</t>
    <rPh sb="1" eb="2">
      <t>コウ</t>
    </rPh>
    <rPh sb="2" eb="3">
      <t>ザイ</t>
    </rPh>
    <rPh sb="4" eb="7">
      <t>トマコマイ</t>
    </rPh>
    <rPh sb="7" eb="8">
      <t>シ</t>
    </rPh>
    <rPh sb="12" eb="14">
      <t>キョウカイ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</si>
  <si>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</si>
  <si>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</si>
  <si>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公共施設整備基金</t>
    <rPh sb="0" eb="2">
      <t>コウキョウ</t>
    </rPh>
    <rPh sb="2" eb="4">
      <t>シセツ</t>
    </rPh>
    <rPh sb="4" eb="6">
      <t>セイビ</t>
    </rPh>
    <rPh sb="6" eb="8">
      <t>キキン</t>
    </rPh>
    <phoneticPr fontId="5"/>
  </si>
  <si>
    <t>総合戦略推進基金</t>
    <rPh sb="0" eb="2">
      <t>ソウゴウ</t>
    </rPh>
    <rPh sb="2" eb="4">
      <t>センリャク</t>
    </rPh>
    <rPh sb="4" eb="6">
      <t>スイシン</t>
    </rPh>
    <rPh sb="6" eb="8">
      <t>キキン</t>
    </rPh>
    <phoneticPr fontId="2"/>
  </si>
  <si>
    <t>旧道立病院改修等事業基金</t>
    <rPh sb="0" eb="1">
      <t>キュウ</t>
    </rPh>
    <rPh sb="1" eb="3">
      <t>ドウリツ</t>
    </rPh>
    <rPh sb="3" eb="5">
      <t>ビョウイン</t>
    </rPh>
    <rPh sb="5" eb="7">
      <t>カイシュウ</t>
    </rPh>
    <rPh sb="7" eb="8">
      <t>トウ</t>
    </rPh>
    <rPh sb="8" eb="10">
      <t>ジギョウ</t>
    </rPh>
    <rPh sb="10" eb="12">
      <t>キキン</t>
    </rPh>
    <phoneticPr fontId="2"/>
  </si>
  <si>
    <t>教育施設整備基金</t>
    <rPh sb="0" eb="2">
      <t>キョウイク</t>
    </rPh>
    <rPh sb="2" eb="4">
      <t>シセツ</t>
    </rPh>
    <rPh sb="4" eb="6">
      <t>セイビ</t>
    </rPh>
    <rPh sb="6" eb="8">
      <t>キキン</t>
    </rPh>
    <phoneticPr fontId="2"/>
  </si>
  <si>
    <t>廃棄物処理施設整備基金</t>
    <rPh sb="0" eb="3">
      <t>ハイキブツ</t>
    </rPh>
    <rPh sb="3" eb="5">
      <t>ショリ</t>
    </rPh>
    <rPh sb="5" eb="7">
      <t>シセツ</t>
    </rPh>
    <rPh sb="7" eb="9">
      <t>セイビ</t>
    </rPh>
    <rPh sb="9" eb="11">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</si>
  <si>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</si>
  <si>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</si>
  <si>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</si>
  <si>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すると、地方債を活用し公共施設の整備を進めていることから、将来負担比率は63.1％高い水準となっています。また、有形固定資産減価償却率は公共施設の整備を進めたこと等により、11.8％低い水準となっています。
　当市の経年比較では将来負担比率は、地方債の償還を進めてきたことにより年々低下傾向にありましたが、令和4年度は前年度から上昇しています。また、有形固定資産減価償却率は施設老朽化が進むことにより、年々上昇傾向にあります。
今後も将来負担比率と有形固定資産減価償却率の推移等に留意し、施設の長寿命化や施設の規模・数量等の最適化により将来負担すべき負債を抑える取組を継続して進めていきます。</t>
    <rPh sb="162" eb="164">
      <t>レイワ</t>
    </rPh>
    <rPh sb="165" eb="167">
      <t>ネンド</t>
    </rPh>
    <rPh sb="168" eb="171">
      <t>ゼンネンド</t>
    </rPh>
    <rPh sb="173" eb="175">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</si>
  <si>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</si>
  <si>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</si>
  <si>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</si>
  <si>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</si>
  <si>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</si>
  <si>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</si>
  <si>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類似団体平均と比較すると、地方債を活用し公共施設の整備を進めていることから、将来負担比率は63.1％、実質公債費比率は3.5％高い水準となっています。
　当市の経年比較では将来負担比率は、地方債の償還を進めてきたことにより年々低下傾向にありましたが、令和4年度は前年度から上昇しています。実質公債費比率は、大きな変化ははなく概ね横ばいで推移しています。
　今後も将来負担比率と実質公債比率の推移等に留意し、計画的な地方債活用や地方債残高管理による、持続可能な財政運営を進めていきます。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</si>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</sst>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D9E541-4EF7-4AD3-A5AA-3A2C06747F2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7D35-4887-B319-31F4ABDE1C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72022</c:v>
                </c:pt>
                <c:pt idx="1">
                  <c:v>69493</c:v>
                </c:pt>
                <c:pt idx="2">
                  <c:v>81490</c:v>
                </c:pt>
                <c:pt idx="3">
                  <c:v>58793</c:v>
                </c:pt>
                <c:pt idx="4">
                  <c:v>46883</c:v>
                </c:pt>
              </c:numCache>
            </c:numRef>
          </c:val>
          <c:smooth val="0"/>
          <c:extLst>
            <c:ext xmlns:c16="http://schemas.microsoft.com/office/drawing/2014/chart" uri="{C3380CC4-5D6E-409C-BE32-E72D297353CC}">
              <c16:uniqueId val="{00000001-7D35-4887-B319-31F4ABDE1C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4.2300000000000004</c:v>
                </c:pt>
                <c:pt idx="1">
                  <c:v>3.92</c:v>
                </c:pt>
                <c:pt idx="2">
                  <c:v>2.89</c:v>
                </c:pt>
                <c:pt idx="3">
                  <c:v>4.6500000000000004</c:v>
                </c:pt>
                <c:pt idx="4">
                  <c:v>3.9</c:v>
                </c:pt>
              </c:numCache>
            </c:numRef>
          </c:val>
          <c:extLst>
            <c:ext xmlns:c16="http://schemas.microsoft.com/office/drawing/2014/chart" uri="{C3380CC4-5D6E-409C-BE32-E72D297353CC}">
              <c16:uniqueId val="{00000000-4CA8-48C5-9676-FE57BC34A5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9.08</c:v>
                </c:pt>
                <c:pt idx="1">
                  <c:v>8.92</c:v>
                </c:pt>
                <c:pt idx="2">
                  <c:v>8.84</c:v>
                </c:pt>
                <c:pt idx="3">
                  <c:v>9.52</c:v>
                </c:pt>
                <c:pt idx="4">
                  <c:v>10.37</c:v>
                </c:pt>
              </c:numCache>
            </c:numRef>
          </c:val>
          <c:extLst>
            <c:ext xmlns:c16="http://schemas.microsoft.com/office/drawing/2014/chart" uri="{C3380CC4-5D6E-409C-BE32-E72D297353CC}">
              <c16:uniqueId val="{00000001-4CA8-48C5-9676-FE57BC34A5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-0.5</c:v>
                </c:pt>
                <c:pt idx="2">
                  <c:v>-0.82</c:v>
                </c:pt>
                <c:pt idx="3">
                  <c:v>2.84</c:v>
                </c:pt>
                <c:pt idx="4">
                  <c:v>-0.19</c:v>
                </c:pt>
              </c:numCache>
            </c:numRef>
          </c:val>
          <c:smooth val="0"/>
          <c:extLst>
            <c:ext xmlns:c16="http://schemas.microsoft.com/office/drawing/2014/chart" uri="{C3380CC4-5D6E-409C-BE32-E72D297353CC}">
              <c16:uniqueId val="{00000002-4CA8-48C5-9676-FE57BC34A5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5D-426A-98A5-B95B791C5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5D-426A-98A5-B95B791C51F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0.36</c:v>
                </c:pt>
                <c:pt idx="2">
                  <c:v>#N/A</c:v>
                </c:pt>
                <c:pt idx="3">
                  <c:v>0.2</c:v>
                </c:pt>
                <c:pt idx="4">
                  <c:v>#N/A</c:v>
                </c:pt>
                <c:pt idx="5">
                  <c:v>0.32</c:v>
                </c:pt>
                <c:pt idx="6">
                  <c:v>#N/A</c:v>
                </c:pt>
                <c:pt idx="7">
                  <c:v>0.22</c:v>
                </c:pt>
                <c:pt idx="8">
                  <c:v>#N/A</c:v>
                </c:pt>
                <c:pt idx="9">
                  <c:v>0.01</c:v>
                </c:pt>
              </c:numCache>
            </c:numRef>
          </c:val>
          <c:extLst>
            <c:ext xmlns:c16="http://schemas.microsoft.com/office/drawing/2014/chart" uri="{C3380CC4-5D6E-409C-BE32-E72D297353CC}">
              <c16:uniqueId val="{00000002-AC5D-426A-98A5-B95B791C51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0.17</c:v>
                </c:pt>
                <c:pt idx="4">
                  <c:v>#N/A</c:v>
                </c:pt>
                <c:pt idx="5">
                  <c:v>0.18</c:v>
                </c:pt>
                <c:pt idx="6">
                  <c:v>#N/A</c:v>
                </c:pt>
                <c:pt idx="7">
                  <c:v>0.18</c:v>
                </c:pt>
                <c:pt idx="8">
                  <c:v>#N/A</c:v>
                </c:pt>
                <c:pt idx="9">
                  <c:v>0.19</c:v>
                </c:pt>
              </c:numCache>
            </c:numRef>
          </c:val>
          <c:extLst>
            <c:ext xmlns:c16="http://schemas.microsoft.com/office/drawing/2014/chart" uri="{C3380CC4-5D6E-409C-BE32-E72D297353CC}">
              <c16:uniqueId val="{00000003-AC5D-426A-98A5-B95B791C51F7}"/>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c:v>
                </c:pt>
                <c:pt idx="2">
                  <c:v>#N/A</c:v>
                </c:pt>
                <c:pt idx="3">
                  <c:v>1.34</c:v>
                </c:pt>
                <c:pt idx="4">
                  <c:v>#N/A</c:v>
                </c:pt>
                <c:pt idx="5">
                  <c:v>1.17</c:v>
                </c:pt>
                <c:pt idx="6">
                  <c:v>#N/A</c:v>
                </c:pt>
                <c:pt idx="7">
                  <c:v>0.96</c:v>
                </c:pt>
                <c:pt idx="8">
                  <c:v>#N/A</c:v>
                </c:pt>
                <c:pt idx="9">
                  <c:v>0.92</c:v>
                </c:pt>
              </c:numCache>
            </c:numRef>
          </c:val>
          <c:extLst>
            <c:ext xmlns:c16="http://schemas.microsoft.com/office/drawing/2014/chart" uri="{C3380CC4-5D6E-409C-BE32-E72D297353CC}">
              <c16:uniqueId val="{00000004-AC5D-426A-98A5-B95B791C51F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0.36</c:v>
                </c:pt>
                <c:pt idx="2">
                  <c:v>#N/A</c:v>
                </c:pt>
                <c:pt idx="3">
                  <c:v>0.3</c:v>
                </c:pt>
                <c:pt idx="4">
                  <c:v>#N/A</c:v>
                </c:pt>
                <c:pt idx="5">
                  <c:v>0.95</c:v>
                </c:pt>
                <c:pt idx="6">
                  <c:v>#N/A</c:v>
                </c:pt>
                <c:pt idx="7">
                  <c:v>0.59</c:v>
                </c:pt>
                <c:pt idx="8">
                  <c:v>#N/A</c:v>
                </c:pt>
                <c:pt idx="9">
                  <c:v>1.1100000000000001</c:v>
                </c:pt>
              </c:numCache>
            </c:numRef>
          </c:val>
          <c:extLst>
            <c:ext xmlns:c16="http://schemas.microsoft.com/office/drawing/2014/chart" uri="{C3380CC4-5D6E-409C-BE32-E72D297353CC}">
              <c16:uniqueId val="{00000005-AC5D-426A-98A5-B95B791C51F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4.2300000000000004</c:v>
                </c:pt>
                <c:pt idx="2">
                  <c:v>#N/A</c:v>
                </c:pt>
                <c:pt idx="3">
                  <c:v>3.92</c:v>
                </c:pt>
                <c:pt idx="4">
                  <c:v>#N/A</c:v>
                </c:pt>
                <c:pt idx="5">
                  <c:v>2.88</c:v>
                </c:pt>
                <c:pt idx="6">
                  <c:v>#N/A</c:v>
                </c:pt>
                <c:pt idx="7">
                  <c:v>4.6399999999999997</c:v>
                </c:pt>
                <c:pt idx="8">
                  <c:v>#N/A</c:v>
                </c:pt>
                <c:pt idx="9">
                  <c:v>3.89</c:v>
                </c:pt>
              </c:numCache>
            </c:numRef>
          </c:val>
          <c:extLst>
            <c:ext xmlns:c16="http://schemas.microsoft.com/office/drawing/2014/chart" uri="{C3380CC4-5D6E-409C-BE32-E72D297353CC}">
              <c16:uniqueId val="{00000006-AC5D-426A-98A5-B95B791C51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3.47</c:v>
                </c:pt>
                <c:pt idx="2">
                  <c:v>#N/A</c:v>
                </c:pt>
                <c:pt idx="3">
                  <c:v>3.64</c:v>
                </c:pt>
                <c:pt idx="4">
                  <c:v>#N/A</c:v>
                </c:pt>
                <c:pt idx="5">
                  <c:v>3.72</c:v>
                </c:pt>
                <c:pt idx="6">
                  <c:v>#N/A</c:v>
                </c:pt>
                <c:pt idx="7">
                  <c:v>3.84</c:v>
                </c:pt>
                <c:pt idx="8">
                  <c:v>#N/A</c:v>
                </c:pt>
                <c:pt idx="9">
                  <c:v>3.96</c:v>
                </c:pt>
              </c:numCache>
            </c:numRef>
          </c:val>
          <c:extLst>
            <c:ext xmlns:c16="http://schemas.microsoft.com/office/drawing/2014/chart" uri="{C3380CC4-5D6E-409C-BE32-E72D297353CC}">
              <c16:uniqueId val="{00000007-AC5D-426A-98A5-B95B791C51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4.49</c:v>
                </c:pt>
                <c:pt idx="2">
                  <c:v>#N/A</c:v>
                </c:pt>
                <c:pt idx="3">
                  <c:v>4.28</c:v>
                </c:pt>
                <c:pt idx="4">
                  <c:v>#N/A</c:v>
                </c:pt>
                <c:pt idx="5">
                  <c:v>4.28</c:v>
                </c:pt>
                <c:pt idx="6">
                  <c:v>#N/A</c:v>
                </c:pt>
                <c:pt idx="7">
                  <c:v>4.22</c:v>
                </c:pt>
                <c:pt idx="8">
                  <c:v>#N/A</c:v>
                </c:pt>
                <c:pt idx="9">
                  <c:v>4.42</c:v>
                </c:pt>
              </c:numCache>
            </c:numRef>
          </c:val>
          <c:extLst>
            <c:ext xmlns:c16="http://schemas.microsoft.com/office/drawing/2014/chart" uri="{C3380CC4-5D6E-409C-BE32-E72D297353CC}">
              <c16:uniqueId val="{00000008-AC5D-426A-98A5-B95B791C51F7}"/>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2.25</c:v>
                </c:pt>
                <c:pt idx="1">
                  <c:v>#N/A</c:v>
                </c:pt>
                <c:pt idx="2">
                  <c:v>3.28</c:v>
                </c:pt>
                <c:pt idx="3">
                  <c:v>#N/A</c:v>
                </c:pt>
                <c:pt idx="4">
                  <c:v>0.56000000000000005</c:v>
                </c:pt>
                <c:pt idx="5">
                  <c:v>#N/A</c:v>
                </c:pt>
                <c:pt idx="6">
                  <c:v>#N/A</c:v>
                </c:pt>
                <c:pt idx="7">
                  <c:v>3.56</c:v>
                </c:pt>
                <c:pt idx="8">
                  <c:v>#N/A</c:v>
                </c:pt>
                <c:pt idx="9">
                  <c:v>6.13</c:v>
                </c:pt>
              </c:numCache>
            </c:numRef>
          </c:val>
          <c:extLst>
            <c:ext xmlns:c16="http://schemas.microsoft.com/office/drawing/2014/chart" uri="{C3380CC4-5D6E-409C-BE32-E72D297353CC}">
              <c16:uniqueId val="{00000009-AC5D-426A-98A5-B95B791C5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7379</c:v>
                </c:pt>
                <c:pt idx="5">
                  <c:v>7163</c:v>
                </c:pt>
                <c:pt idx="8">
                  <c:v>7191</c:v>
                </c:pt>
                <c:pt idx="11">
                  <c:v>7124</c:v>
                </c:pt>
                <c:pt idx="14">
                  <c:v>7078</c:v>
                </c:pt>
              </c:numCache>
            </c:numRef>
          </c:val>
          <c:extLst>
            <c:ext xmlns:c16="http://schemas.microsoft.com/office/drawing/2014/chart" uri="{C3380CC4-5D6E-409C-BE32-E72D297353CC}">
              <c16:uniqueId val="{00000000-7E18-4E48-B075-F50924E731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18-4E48-B075-F50924E731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115</c:v>
                </c:pt>
                <c:pt idx="3">
                  <c:v>136</c:v>
                </c:pt>
                <c:pt idx="6">
                  <c:v>157</c:v>
                </c:pt>
                <c:pt idx="9">
                  <c:v>262</c:v>
                </c:pt>
                <c:pt idx="12">
                  <c:v>178</c:v>
                </c:pt>
              </c:numCache>
            </c:numRef>
          </c:val>
          <c:extLst>
            <c:ext xmlns:c16="http://schemas.microsoft.com/office/drawing/2014/chart" uri="{C3380CC4-5D6E-409C-BE32-E72D297353CC}">
              <c16:uniqueId val="{00000002-7E18-4E48-B075-F50924E731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451</c:v>
                </c:pt>
                <c:pt idx="3">
                  <c:v>396</c:v>
                </c:pt>
                <c:pt idx="6">
                  <c:v>401</c:v>
                </c:pt>
                <c:pt idx="9">
                  <c:v>359</c:v>
                </c:pt>
                <c:pt idx="12">
                  <c:v>362</c:v>
                </c:pt>
              </c:numCache>
            </c:numRef>
          </c:val>
          <c:extLst>
            <c:ext xmlns:c16="http://schemas.microsoft.com/office/drawing/2014/chart" uri="{C3380CC4-5D6E-409C-BE32-E72D297353CC}">
              <c16:uniqueId val="{00000003-7E18-4E48-B075-F50924E731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1749</c:v>
                </c:pt>
                <c:pt idx="3">
                  <c:v>1648</c:v>
                </c:pt>
                <c:pt idx="6">
                  <c:v>1686</c:v>
                </c:pt>
                <c:pt idx="9">
                  <c:v>1694</c:v>
                </c:pt>
                <c:pt idx="12">
                  <c:v>1651</c:v>
                </c:pt>
              </c:numCache>
            </c:numRef>
          </c:val>
          <c:extLst>
            <c:ext xmlns:c16="http://schemas.microsoft.com/office/drawing/2014/chart" uri="{C3380CC4-5D6E-409C-BE32-E72D297353CC}">
              <c16:uniqueId val="{00000004-7E18-4E48-B075-F50924E731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18-4E48-B075-F50924E731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18-4E48-B075-F50924E731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7340</c:v>
                </c:pt>
                <c:pt idx="3">
                  <c:v>7207</c:v>
                </c:pt>
                <c:pt idx="6">
                  <c:v>7196</c:v>
                </c:pt>
                <c:pt idx="9">
                  <c:v>7446</c:v>
                </c:pt>
                <c:pt idx="12">
                  <c:v>7703</c:v>
                </c:pt>
              </c:numCache>
            </c:numRef>
          </c:val>
          <c:extLst>
            <c:ext xmlns:c16="http://schemas.microsoft.com/office/drawing/2014/chart" uri="{C3380CC4-5D6E-409C-BE32-E72D297353CC}">
              <c16:uniqueId val="{00000007-7E18-4E48-B075-F50924E731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2276</c:v>
                </c:pt>
                <c:pt idx="2">
                  <c:v>#N/A</c:v>
                </c:pt>
                <c:pt idx="3">
                  <c:v>#N/A</c:v>
                </c:pt>
                <c:pt idx="4">
                  <c:v>2224</c:v>
                </c:pt>
                <c:pt idx="5">
                  <c:v>#N/A</c:v>
                </c:pt>
                <c:pt idx="6">
                  <c:v>#N/A</c:v>
                </c:pt>
                <c:pt idx="7">
                  <c:v>2249</c:v>
                </c:pt>
                <c:pt idx="8">
                  <c:v>#N/A</c:v>
                </c:pt>
                <c:pt idx="9">
                  <c:v>#N/A</c:v>
                </c:pt>
                <c:pt idx="10">
                  <c:v>2637</c:v>
                </c:pt>
                <c:pt idx="11">
                  <c:v>#N/A</c:v>
                </c:pt>
                <c:pt idx="12">
                  <c:v>#N/A</c:v>
                </c:pt>
                <c:pt idx="13">
                  <c:v>2816</c:v>
                </c:pt>
                <c:pt idx="14">
                  <c:v>#N/A</c:v>
                </c:pt>
              </c:numCache>
            </c:numRef>
          </c:val>
          <c:smooth val="0"/>
          <c:extLst>
            <c:ext xmlns:c16="http://schemas.microsoft.com/office/drawing/2014/chart" uri="{C3380CC4-5D6E-409C-BE32-E72D297353CC}">
              <c16:uniqueId val="{00000008-7E18-4E48-B075-F50924E731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62410</c:v>
                </c:pt>
                <c:pt idx="5">
                  <c:v>62266</c:v>
                </c:pt>
                <c:pt idx="8">
                  <c:v>62551</c:v>
                </c:pt>
                <c:pt idx="11">
                  <c:v>61466</c:v>
                </c:pt>
                <c:pt idx="14">
                  <c:v>59237</c:v>
                </c:pt>
              </c:numCache>
            </c:numRef>
          </c:val>
          <c:extLst>
            <c:ext xmlns:c16="http://schemas.microsoft.com/office/drawing/2014/chart" uri="{C3380CC4-5D6E-409C-BE32-E72D297353CC}">
              <c16:uniqueId val="{00000000-7584-4BA7-9C42-F483C0DB9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22496</c:v>
                </c:pt>
                <c:pt idx="5">
                  <c:v>23460</c:v>
                </c:pt>
                <c:pt idx="8">
                  <c:v>24414</c:v>
                </c:pt>
                <c:pt idx="11">
                  <c:v>24041</c:v>
                </c:pt>
                <c:pt idx="14">
                  <c:v>22594</c:v>
                </c:pt>
              </c:numCache>
            </c:numRef>
          </c:val>
          <c:extLst>
            <c:ext xmlns:c16="http://schemas.microsoft.com/office/drawing/2014/chart" uri="{C3380CC4-5D6E-409C-BE32-E72D297353CC}">
              <c16:uniqueId val="{00000001-7584-4BA7-9C42-F483C0DB9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11155</c:v>
                </c:pt>
                <c:pt idx="5">
                  <c:v>11835</c:v>
                </c:pt>
                <c:pt idx="8">
                  <c:v>12143</c:v>
                </c:pt>
                <c:pt idx="11">
                  <c:v>14488</c:v>
                </c:pt>
                <c:pt idx="14">
                  <c:v>15874</c:v>
                </c:pt>
              </c:numCache>
            </c:numRef>
          </c:val>
          <c:extLst>
            <c:ext xmlns:c16="http://schemas.microsoft.com/office/drawing/2014/chart" uri="{C3380CC4-5D6E-409C-BE32-E72D297353CC}">
              <c16:uniqueId val="{00000002-7584-4BA7-9C42-F483C0DB9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4-4BA7-9C42-F483C0DB9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4-4BA7-9C42-F483C0DB9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4-4BA7-9C42-F483C0DB9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6424</c:v>
                </c:pt>
                <c:pt idx="3">
                  <c:v>6237</c:v>
                </c:pt>
                <c:pt idx="6">
                  <c:v>6319</c:v>
                </c:pt>
                <c:pt idx="9">
                  <c:v>6553</c:v>
                </c:pt>
                <c:pt idx="12">
                  <c:v>6670</c:v>
                </c:pt>
              </c:numCache>
            </c:numRef>
          </c:val>
          <c:extLst>
            <c:ext xmlns:c16="http://schemas.microsoft.com/office/drawing/2014/chart" uri="{C3380CC4-5D6E-409C-BE32-E72D297353CC}">
              <c16:uniqueId val="{00000006-7584-4BA7-9C42-F483C0DB9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5021</c:v>
                </c:pt>
                <c:pt idx="3">
                  <c:v>4394</c:v>
                </c:pt>
                <c:pt idx="6">
                  <c:v>4312</c:v>
                </c:pt>
                <c:pt idx="9">
                  <c:v>4232</c:v>
                </c:pt>
                <c:pt idx="12">
                  <c:v>4412</c:v>
                </c:pt>
              </c:numCache>
            </c:numRef>
          </c:val>
          <c:extLst>
            <c:ext xmlns:c16="http://schemas.microsoft.com/office/drawing/2014/chart" uri="{C3380CC4-5D6E-409C-BE32-E72D297353CC}">
              <c16:uniqueId val="{00000007-7584-4BA7-9C42-F483C0DB9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19963</c:v>
                </c:pt>
                <c:pt idx="3">
                  <c:v>19360</c:v>
                </c:pt>
                <c:pt idx="6">
                  <c:v>18540</c:v>
                </c:pt>
                <c:pt idx="9">
                  <c:v>18166</c:v>
                </c:pt>
                <c:pt idx="12">
                  <c:v>17494</c:v>
                </c:pt>
              </c:numCache>
            </c:numRef>
          </c:val>
          <c:extLst>
            <c:ext xmlns:c16="http://schemas.microsoft.com/office/drawing/2014/chart" uri="{C3380CC4-5D6E-409C-BE32-E72D297353CC}">
              <c16:uniqueId val="{00000008-7584-4BA7-9C42-F483C0DB9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2043</c:v>
                </c:pt>
                <c:pt idx="3">
                  <c:v>2037</c:v>
                </c:pt>
                <c:pt idx="6">
                  <c:v>1824</c:v>
                </c:pt>
                <c:pt idx="9">
                  <c:v>1656</c:v>
                </c:pt>
                <c:pt idx="12">
                  <c:v>3713</c:v>
                </c:pt>
              </c:numCache>
            </c:numRef>
          </c:val>
          <c:extLst>
            <c:ext xmlns:c16="http://schemas.microsoft.com/office/drawing/2014/chart" uri="{C3380CC4-5D6E-409C-BE32-E72D297353CC}">
              <c16:uniqueId val="{00000009-7584-4BA7-9C42-F483C0DB9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84838</c:v>
                </c:pt>
                <c:pt idx="3">
                  <c:v>87492</c:v>
                </c:pt>
                <c:pt idx="6">
                  <c:v>91069</c:v>
                </c:pt>
                <c:pt idx="9">
                  <c:v>90918</c:v>
                </c:pt>
                <c:pt idx="12">
                  <c:v>88144</c:v>
                </c:pt>
              </c:numCache>
            </c:numRef>
          </c:val>
          <c:extLst>
            <c:ext xmlns:c16="http://schemas.microsoft.com/office/drawing/2014/chart" uri="{C3380CC4-5D6E-409C-BE32-E72D297353CC}">
              <c16:uniqueId val="{0000000A-7584-4BA7-9C42-F483C0DB90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22229</c:v>
                </c:pt>
                <c:pt idx="2">
                  <c:v>#N/A</c:v>
                </c:pt>
                <c:pt idx="3">
                  <c:v>#N/A</c:v>
                </c:pt>
                <c:pt idx="4">
                  <c:v>21960</c:v>
                </c:pt>
                <c:pt idx="5">
                  <c:v>#N/A</c:v>
                </c:pt>
                <c:pt idx="6">
                  <c:v>#N/A</c:v>
                </c:pt>
                <c:pt idx="7">
                  <c:v>22956</c:v>
                </c:pt>
                <c:pt idx="8">
                  <c:v>#N/A</c:v>
                </c:pt>
                <c:pt idx="9">
                  <c:v>#N/A</c:v>
                </c:pt>
                <c:pt idx="10">
                  <c:v>21530</c:v>
                </c:pt>
                <c:pt idx="11">
                  <c:v>#N/A</c:v>
                </c:pt>
                <c:pt idx="12">
                  <c:v>#N/A</c:v>
                </c:pt>
                <c:pt idx="13">
                  <c:v>22728</c:v>
                </c:pt>
                <c:pt idx="14">
                  <c:v>#N/A</c:v>
                </c:pt>
              </c:numCache>
            </c:numRef>
          </c:val>
          <c:smooth val="0"/>
          <c:extLst>
            <c:ext xmlns:c16="http://schemas.microsoft.com/office/drawing/2014/chart" uri="{C3380CC4-5D6E-409C-BE32-E72D297353CC}">
              <c16:uniqueId val="{0000000B-7584-4BA7-9C42-F483C0DB90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3564</c:v>
                </c:pt>
                <c:pt idx="1">
                  <c:v>3974</c:v>
                </c:pt>
                <c:pt idx="2">
                  <c:v>4243</c:v>
                </c:pt>
              </c:numCache>
            </c:numRef>
          </c:val>
          <c:extLst>
            <c:ext xmlns:c16="http://schemas.microsoft.com/office/drawing/2014/chart" uri="{C3380CC4-5D6E-409C-BE32-E72D297353CC}">
              <c16:uniqueId val="{00000000-F8E0-4478-BFF0-25424E1416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2189</c:v>
                </c:pt>
                <c:pt idx="1">
                  <c:v>2852</c:v>
                </c:pt>
                <c:pt idx="2">
                  <c:v>3276</c:v>
                </c:pt>
              </c:numCache>
            </c:numRef>
          </c:val>
          <c:extLst>
            <c:ext xmlns:c16="http://schemas.microsoft.com/office/drawing/2014/chart" uri="{C3380CC4-5D6E-409C-BE32-E72D297353CC}">
              <c16:uniqueId val="{00000001-F8E0-4478-BFF0-25424E1416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4482</c:v>
                </c:pt>
                <c:pt idx="1">
                  <c:v>5292</c:v>
                </c:pt>
                <c:pt idx="2">
                  <c:v>5844</c:v>
                </c:pt>
              </c:numCache>
            </c:numRef>
          </c:val>
          <c:extLst>
            <c:ext xmlns:c16="http://schemas.microsoft.com/office/drawing/2014/chart" uri="{C3380CC4-5D6E-409C-BE32-E72D297353CC}">
              <c16:uniqueId val="{00000002-F8E0-4478-BFF0-25424E1416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{F8FAFE3B-1171-4FAF-BF7F-D7D5696E2AC1}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068-416C-B449-A009A5C37D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{C5F6201E-3139-4037-8DA0-D2006A5E5B24}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8-416C-B449-A009A5C37D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{562F6E28-75C6-433C-B9C7-C2320584F9C8}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8-416C-B449-A009A5C37D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{C2FC70BA-5E80-4100-B69A-EB5AC5F44107}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8-416C-B449-A009A5C37D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{A64C7A41-D986-420F-80F4-31E5469CBE0C}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8-416C-B449-A009A5C37D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{72BA7750-9AA6-4489-B409-8708469FB540}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068-416C-B449-A009A5C37D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{42BBA69E-2BE6-41ED-96B8-97F67F8E01B1}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068-416C-B449-A009A5C37D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{640C7E1F-7DD2-4227-84C8-BCFFCE7DB28F}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068-416C-B449-A009A5C37D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{C55CDAC9-A641-4C0F-853D-2C9725F809B8}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068-416C-B449-A009A5C37D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c:v>
                </c:pt>
                <c:pt idx="16">
                  <c:v>54</c:v>
                </c:pt>
                <c:pt idx="24">
                  <c:v>55.2</c:v>
                </c:pt>
                <c:pt idx="32">
                  <c:v>56.4</c:v>
                </c:pt>
              </c:numCache>
            </c:numRef>
          </c:xVal>
          <c:yVal>
            <c:numRef>
              <c:f>公会計指標分析・財政指標組合せ分析表!$BP$51:$DC$51</c:f>
              <c:numCache>
                <c:formatCode>#,##0.0;"▲ "#,##0.0</c:formatCode>
                <c:ptCount val="40"/>
                <c:pt idx="0">
                  <c:v>65.099999999999994</c:v>
                </c:pt>
                <c:pt idx="8">
                  <c:v>64.099999999999994</c:v>
                </c:pt>
                <c:pt idx="16">
                  <c:v>65.2</c:v>
                </c:pt>
                <c:pt idx="24">
                  <c:v>58.6</c:v>
                </c:pt>
                <c:pt idx="32">
                  <c:v>63.2</c:v>
                </c:pt>
              </c:numCache>
            </c:numRef>
          </c:yVal>
          <c:smooth val="0"/>
          <c:extLst>
            <c:ext xmlns:c16="http://schemas.microsoft.com/office/drawing/2014/chart" uri="{C3380CC4-5D6E-409C-BE32-E72D297353CC}">
              <c16:uniqueId val="{00000009-F068-416C-B449-A009A5C37D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{A960F005-0CA3-4C7D-A8F4-3461089C5633}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068-416C-B449-A009A5C37D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{B30E1D0C-38E7-4532-9700-205CD1243977}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8-416C-B449-A009A5C37D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{E5CDA0DF-3399-424B-AC20-7EC9B00646F8}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8-416C-B449-A009A5C37D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{474FB7DE-88D0-4D1E-A6F8-AF2FEC1B434E}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8-416C-B449-A009A5C37D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{F35557AB-FC50-4469-B21A-C680D6797792}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8-416C-B449-A009A5C37D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{25A40966-A4F9-4E4C-8D3A-7973203C9E58}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068-416C-B449-A009A5C37D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{A3E9459E-2358-41B2-ABF6-5EC2B1C96649}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068-416C-B449-A009A5C37D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{ACEE0BC5-7BD4-441A-82F4-A1F226A92D63}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068-416C-B449-A009A5C37D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{C4B1FB83-07C5-4F65-86A4-9F6D6D17042B}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068-416C-B449-A009A5C37D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F068-416C-B449-A009A5C37D4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{5828D91C-FE4E-4BEA-B9BA-D946657AF7C0}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1D-49E8-8D41-90A80A9DBD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{77861D26-1D2E-4F48-8FFE-BACC5C50569B}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1D-49E8-8D41-90A80A9DBD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{8BBB0581-7EAE-4663-A370-8C151D589C77}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1D-49E8-8D41-90A80A9DBD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{F3849601-18FA-4310-9E21-78E4B30358DB}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1D-49E8-8D41-90A80A9DBD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{F12B9B00-122C-4898-B58E-87FBD5BAE991}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1D-49E8-8D41-90A80A9DBDF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{9076BCF6-B631-4FD9-9C2E-2C88AF7A74DD}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1D-49E8-8D41-90A80A9DBDF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{84E5A163-F31D-4BD4-A794-88523F78AF65}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1D-49E8-8D41-90A80A9DBDF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{FE5C8085-DADE-4568-A843-9D54A3844C94}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1D-49E8-8D41-90A80A9DBDF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{B256E930-05F5-4517-B449-0B96DE920114}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1D-49E8-8D41-90A80A9DBD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6.7</c:v>
                </c:pt>
                <c:pt idx="16">
                  <c:v>6.5</c:v>
                </c:pt>
                <c:pt idx="24">
                  <c:v>6.6</c:v>
                </c:pt>
                <c:pt idx="32">
                  <c:v>7.1</c:v>
                </c:pt>
              </c:numCache>
            </c:numRef>
          </c:xVal>
          <c:yVal>
            <c:numRef>
              <c:f>公会計指標分析・財政指標組合せ分析表!$BP$73:$DC$73</c:f>
              <c:numCache>
                <c:formatCode>#,##0.0;"▲ "#,##0.0</c:formatCode>
                <c:ptCount val="40"/>
                <c:pt idx="0">
                  <c:v>65.099999999999994</c:v>
                </c:pt>
                <c:pt idx="8">
                  <c:v>64.099999999999994</c:v>
                </c:pt>
                <c:pt idx="16">
                  <c:v>65.2</c:v>
                </c:pt>
                <c:pt idx="24">
                  <c:v>58.6</c:v>
                </c:pt>
                <c:pt idx="32">
                  <c:v>63.2</c:v>
                </c:pt>
              </c:numCache>
            </c:numRef>
          </c:yVal>
          <c:smooth val="0"/>
          <c:extLst>
            <c:ext xmlns:c16="http://schemas.microsoft.com/office/drawing/2014/chart" uri="{C3380CC4-5D6E-409C-BE32-E72D297353CC}">
              <c16:uniqueId val="{00000009-0F1D-49E8-8D41-90A80A9DBD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074241715396935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{156B85D0-EEFA-4E66-84CA-AFC7A5AF7B29}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1D-49E8-8D41-90A80A9DBD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{70BDFC5D-F8ED-41E3-8F51-1466E77AD59E}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1D-49E8-8D41-90A80A9DBD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{11F3D086-B2CA-4C5C-9407-1CE1FCDE67E7}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1D-49E8-8D41-90A80A9DBD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{CEED45A7-BC92-4490-AC31-208BA914B072}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1D-49E8-8D41-90A80A9DBD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{F756CD3D-D07E-4DE5-80FC-17979C12E0B3}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1D-49E8-8D41-90A80A9DBDFD}"/>
                </c:ext>
              </c:extLst>
            </c:dLbl>
            <c:dLbl>
              <c:idx val="8"/>
              <c:layout>
                <c:manualLayout>
                  <c:x val="0"/>
                  <c:y val="-7.42256184811776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{D4C89F01-A674-40B3-BE0A-B8102E20FEA7}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1D-49E8-8D41-90A80A9DBDFD}"/>
                </c:ext>
              </c:extLst>
            </c:dLbl>
            <c:dLbl>
              <c:idx val="16"/>
              <c:layout>
                <c:manualLayout>
                  <c:x val="0"/>
                  <c:y val="-1.33195128182822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{138733D1-90BC-4EB5-BD0E-CDBF89C32C1E}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1D-49E8-8D41-90A80A9DBDF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{0FD18A7B-F0EE-454C-9543-1BB47077EDCF}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1D-49E8-8D41-90A80A9DBDF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{FD655471-1A3E-4234-BF45-BD326D06B6F8}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1D-49E8-8D41-90A80A9DBD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0F1D-49E8-8D41-90A80A9DBDFD}"/>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ポイント下回るものの、ほぼ横ばいで推移しています。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今後も更なる人口減少に伴う税収の減少や社会保障関連費の増加に伴い、財政の逼迫が懸念されるため、市税の徴収率向上や広告料収入などの新たな財源の確保に取り組んでまいります。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これは、分母となる地方交付税や地方特例交付金の減額が主な要因です。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今後も社会保障関係費などの増加により、経常支出は増加傾向が続くものと予想されるため、事業の見直しや必要性の精査を行い、財源の効率的かつ効果的な活用に努めてまいります。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1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100754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1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人口１人当たりの人件費・物件費等の決算額は、前年度と比較し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円増となっており、職員の処遇改善が図られたことにより人件費が増加したことが主な要因となっております。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今後も引き続き、行財政改革の取組みを通じて、効率的な財政運営に努めてまいります。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162909</xdr:rowOff>
    </xdr:from>
    <xdr:to>
      <xdr:col>23</xdr:col>
      <xdr:colOff>133350</xdr:colOff>
      <xdr:row>84</xdr:row>
      <xdr:rowOff>39908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3259"/>
          <a:ext cx="838200" cy="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74259</xdr:rowOff>
    </xdr:from>
    <xdr:to>
      <xdr:col>19</xdr:col>
      <xdr:colOff>133350</xdr:colOff>
      <xdr:row>83</xdr:row>
      <xdr:rowOff>162909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4609"/>
          <a:ext cx="889000" cy="8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100150</xdr:rowOff>
    </xdr:from>
    <xdr:to>
      <xdr:col>15</xdr:col>
      <xdr:colOff>82550</xdr:colOff>
      <xdr:row>83</xdr:row>
      <xdr:rowOff>74259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9050"/>
          <a:ext cx="889000" cy="1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68084</xdr:rowOff>
    </xdr:from>
    <xdr:to>
      <xdr:col>11</xdr:col>
      <xdr:colOff>31750</xdr:colOff>
      <xdr:row>82</xdr:row>
      <xdr:rowOff>100150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6984"/>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160558</xdr:rowOff>
    </xdr:from>
    <xdr:to>
      <xdr:col>23</xdr:col>
      <xdr:colOff>184150</xdr:colOff>
      <xdr:row>84</xdr:row>
      <xdr:rowOff>90708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132635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6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112109</xdr:rowOff>
    </xdr:from>
    <xdr:to>
      <xdr:col>19</xdr:col>
      <xdr:colOff>184150</xdr:colOff>
      <xdr:row>84</xdr:row>
      <xdr:rowOff>42259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27036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2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23459</xdr:rowOff>
    </xdr:from>
    <xdr:to>
      <xdr:col>15</xdr:col>
      <xdr:colOff>133350</xdr:colOff>
      <xdr:row>83</xdr:row>
      <xdr:rowOff>125059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4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49350</xdr:rowOff>
    </xdr:from>
    <xdr:to>
      <xdr:col>11</xdr:col>
      <xdr:colOff>82550</xdr:colOff>
      <xdr:row>82</xdr:row>
      <xdr:rowOff>150950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135727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17284</xdr:rowOff>
    </xdr:from>
    <xdr:to>
      <xdr:col>7</xdr:col>
      <xdr:colOff>31750</xdr:colOff>
      <xdr:row>82</xdr:row>
      <xdr:rowOff>118884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103661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6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ポイント下回るものの、給与水準は前年度と比較して同額程度となっており、給与について大きな変動はありません。</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今後も引き続き給与の適正化に取り組んでまいります。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631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113241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113241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人当たりの職員数は、前年度と比較し同程度となっており、職員数に大きな変動はありません。</a:t>
          </a:r>
        </a:p>
        <a:p>
          <a:r>
            <a:rPr kumimoji="1" lang="ja-JP" altLang="en-US" sz="1300">
              <a:latin typeface="ＭＳ Ｐゴシック" panose="020B0600070205080204" pitchFamily="50" charset="-128"/>
              <a:ea typeface="ＭＳ Ｐゴシック" panose="020B0600070205080204" pitchFamily="50" charset="-128"/>
            </a:rPr>
            <a:t>　今後も引き続き、現正規職員数を基準とし、新たな行政需要に対しても再配置することにより対応することで、職員数の適正管理に努めてまいります。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100512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949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100512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949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93617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76381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42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49712</xdr:rowOff>
    </xdr:from>
    <xdr:to>
      <xdr:col>77</xdr:col>
      <xdr:colOff>95250</xdr:colOff>
      <xdr:row>63</xdr:row>
      <xdr:rowOff>151312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136089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これは、主に元利償還金の増額が要因です。</a:t>
          </a:r>
        </a:p>
        <a:p>
          <a:r>
            <a:rPr kumimoji="1" lang="ja-JP" altLang="en-US" sz="1300">
              <a:latin typeface="ＭＳ Ｐゴシック" panose="020B0600070205080204" pitchFamily="50" charset="-128"/>
              <a:ea typeface="ＭＳ Ｐゴシック" panose="020B0600070205080204" pitchFamily="50" charset="-128"/>
            </a:rPr>
            <a:t>　今後市民文化ホール整備などの大規模事業により、比率が上昇することが見込まれることから、今後も地方債の適正な発行に努めてまいります。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82852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263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59872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将来負担比率は、前年度と比較して、昨年度より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これは、債務負担行為に基づく支出予定額の増や標準財政規模が減少したことが主な要因です。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今後市民文化ホール整備などの大規模事業により、比率が上昇することが見込まれることから、財政運営持続化計画に基づき、健全な財政運営に努めてまいります。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65677</xdr:rowOff>
    </xdr:from>
    <xdr:to>
      <xdr:col>81</xdr:col>
      <xdr:colOff>44450</xdr:colOff>
      <xdr:row>19</xdr:row>
      <xdr:rowOff>144961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32322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65677</xdr:rowOff>
    </xdr:from>
    <xdr:to>
      <xdr:col>77</xdr:col>
      <xdr:colOff>44450</xdr:colOff>
      <xdr:row>20</xdr:row>
      <xdr:rowOff>7983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2322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160474</xdr:rowOff>
    </xdr:from>
    <xdr:to>
      <xdr:col>72</xdr:col>
      <xdr:colOff>203200</xdr:colOff>
      <xdr:row>20</xdr:row>
      <xdr:rowOff>7983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41802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160474</xdr:rowOff>
    </xdr:from>
    <xdr:to>
      <xdr:col>68</xdr:col>
      <xdr:colOff>152400</xdr:colOff>
      <xdr:row>20</xdr:row>
      <xdr:rowOff>6259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1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94161</xdr:rowOff>
    </xdr:from>
    <xdr:to>
      <xdr:col>81</xdr:col>
      <xdr:colOff>95250</xdr:colOff>
      <xdr:row>20</xdr:row>
      <xdr:rowOff>24311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66238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2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14877</xdr:rowOff>
    </xdr:from>
    <xdr:to>
      <xdr:col>77</xdr:col>
      <xdr:colOff>95250</xdr:colOff>
      <xdr:row>19</xdr:row>
      <xdr:rowOff>116477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101254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5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128633</xdr:rowOff>
    </xdr:from>
    <xdr:to>
      <xdr:col>73</xdr:col>
      <xdr:colOff>44450</xdr:colOff>
      <xdr:row>20</xdr:row>
      <xdr:rowOff>58783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43560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109674</xdr:rowOff>
    </xdr:from>
    <xdr:to>
      <xdr:col>68</xdr:col>
      <xdr:colOff>203200</xdr:colOff>
      <xdr:row>20</xdr:row>
      <xdr:rowOff>39824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24601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126909</xdr:rowOff>
    </xdr:from>
    <xdr:to>
      <xdr:col>64</xdr:col>
      <xdr:colOff>152400</xdr:colOff>
      <xdr:row>20</xdr:row>
      <xdr:rowOff>57059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41836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7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ポイント改善されています。</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639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物件費における経常的経費一般財源は前年度から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これは、物価高騰や労務単価の上昇が要因であり、今後も上昇が見込まれるため、委託内容の精査などを図り、経費の削減に努めます。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30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3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161290</xdr:rowOff>
    </xdr:from>
    <xdr:to>
      <xdr:col>73</xdr:col>
      <xdr:colOff>180975</xdr:colOff>
      <xdr:row>15</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615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15</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8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41927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類似団体平均は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ポイント上回っており、これは全国と比較し生活保護率が依然と高いことなどによるものです。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今後も引続き、自立支援プログラムなどを通し、生活保護世帯への就労支援等を行い、福祉の低下に繋がらないよう見極めつつ、扶助費の削減に努めてまいります。　</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99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その他に係る経常収支比率は、主に除雪経費に係る維持補修費が類似団体と比較して多額であることから、類似団体平均を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今後も効率的かつ効果的な維持補修に努めていきます。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12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これは、予算編成時に毎年行っている補助金等の見直しによるもので、今後も引続き適正な補助の評価を行ってまいります。</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42636</xdr:rowOff>
    </xdr:from>
    <xdr:to>
      <xdr:col>82</xdr:col>
      <xdr:colOff>107950</xdr:colOff>
      <xdr:row>35</xdr:row>
      <xdr:rowOff>97064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4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97064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6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64407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6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64407</xdr:rowOff>
    </xdr:from>
    <xdr:to>
      <xdr:col>69</xdr:col>
      <xdr:colOff>92075</xdr:colOff>
      <xdr:row>35</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6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13607</xdr:rowOff>
    </xdr:from>
    <xdr:to>
      <xdr:col>74</xdr:col>
      <xdr:colOff>31750</xdr:colOff>
      <xdr:row>35</xdr:row>
      <xdr:rowOff>115207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125384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公債費における経常的経費一般財源は前年度から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これは、主に元利償還金の増額が要因です。</a:t>
          </a:r>
        </a:p>
        <a:p>
          <a:r>
            <a:rPr kumimoji="1" lang="ja-JP" altLang="en-US" sz="1300">
              <a:latin typeface="ＭＳ Ｐゴシック" panose="020B0600070205080204" pitchFamily="50" charset="-128"/>
              <a:ea typeface="ＭＳ Ｐゴシック" panose="020B0600070205080204" pitchFamily="50" charset="-128"/>
            </a:rPr>
            <a:t>　今後も引続き、財政運営持続化計画に基づき、基金及び市債の発行管理などにより、公債費の将来負担が過大にならないよう、健全な財政運営に努めてまいります。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79</xdr:row>
      <xdr:rowOff>20864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1316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78</xdr:row>
      <xdr:rowOff>159657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78</xdr:row>
      <xdr:rowOff>159657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40458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327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161108</xdr:rowOff>
    </xdr:from>
    <xdr:to>
      <xdr:col>6</xdr:col>
      <xdr:colOff>171450</xdr:colOff>
      <xdr:row>79</xdr:row>
      <xdr:rowOff>91258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76035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ポイント下回っていることから、公債費の割合が本市は高いことがわかります。</a:t>
          </a:r>
        </a:p>
        <a:p>
          <a:r>
            <a:rPr kumimoji="1" lang="ja-JP" altLang="en-US" sz="1300">
              <a:latin typeface="ＭＳ Ｐゴシック" panose="020B0600070205080204" pitchFamily="50" charset="-128"/>
              <a:ea typeface="ＭＳ Ｐゴシック" panose="020B0600070205080204" pitchFamily="50" charset="-128"/>
            </a:rPr>
            <a:t>　今後も引続き、財政運営持続化計画に基づき、中長期的な視点で財政の健全性を維持しつつ、将来を見据えたまちづくりを目指していきます。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12700</xdr:rowOff>
    </xdr:from>
    <xdr:to>
      <xdr:col>82</xdr:col>
      <xdr:colOff>107950</xdr:colOff>
      <xdr:row>72</xdr:row>
      <xdr:rowOff>67128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357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67128</xdr:rowOff>
    </xdr:from>
    <xdr:to>
      <xdr:col>78</xdr:col>
      <xdr:colOff>69850</xdr:colOff>
      <xdr:row>73</xdr:row>
      <xdr:rowOff>15422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411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15422</xdr:rowOff>
    </xdr:from>
    <xdr:to>
      <xdr:col>73</xdr:col>
      <xdr:colOff>180975</xdr:colOff>
      <xdr:row>73</xdr:row>
      <xdr:rowOff>37193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531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67128</xdr:rowOff>
    </xdr:from>
    <xdr:to>
      <xdr:col>69</xdr:col>
      <xdr:colOff>92075</xdr:colOff>
      <xdr:row>73</xdr:row>
      <xdr:rowOff>37193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411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71</xdr:row>
      <xdr:rowOff>133350</xdr:rowOff>
    </xdr:from>
    <xdr:to>
      <xdr:col>82</xdr:col>
      <xdr:colOff>158750</xdr:colOff>
      <xdr:row>72</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41927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16328</xdr:rowOff>
    </xdr:from>
    <xdr:to>
      <xdr:col>78</xdr:col>
      <xdr:colOff>120650</xdr:colOff>
      <xdr:row>72</xdr:row>
      <xdr:rowOff>117928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128105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1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136072</xdr:rowOff>
    </xdr:from>
    <xdr:to>
      <xdr:col>74</xdr:col>
      <xdr:colOff>31750</xdr:colOff>
      <xdr:row>73</xdr:row>
      <xdr:rowOff>66222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76399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157843</xdr:rowOff>
    </xdr:from>
    <xdr:to>
      <xdr:col>69</xdr:col>
      <xdr:colOff>142875</xdr:colOff>
      <xdr:row>73</xdr:row>
      <xdr:rowOff>87993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98170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16328</xdr:rowOff>
    </xdr:from>
    <xdr:to>
      <xdr:col>65</xdr:col>
      <xdr:colOff>53975</xdr:colOff>
      <xdr:row>72</xdr:row>
      <xdr:rowOff>117928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128105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85166</xdr:rowOff>
    </xdr:from>
    <xdr:to>
      <xdr:col>29</xdr:col>
      <xdr:colOff>127000</xdr:colOff>
      <xdr:row>17</xdr:row>
      <xdr:rowOff>114236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7441"/>
          <a:ext cx="6477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114236</xdr:rowOff>
    </xdr:from>
    <xdr:to>
      <xdr:col>26</xdr:col>
      <xdr:colOff>50800</xdr:colOff>
      <xdr:row>17</xdr:row>
      <xdr:rowOff>136106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6511"/>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130962</xdr:rowOff>
    </xdr:from>
    <xdr:to>
      <xdr:col>22</xdr:col>
      <xdr:colOff>114300</xdr:colOff>
      <xdr:row>17</xdr:row>
      <xdr:rowOff>136106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93237"/>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130162</xdr:rowOff>
    </xdr:from>
    <xdr:to>
      <xdr:col>18</xdr:col>
      <xdr:colOff>177800</xdr:colOff>
      <xdr:row>17</xdr:row>
      <xdr:rowOff>130962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92437"/>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34366</xdr:rowOff>
    </xdr:from>
    <xdr:to>
      <xdr:col>29</xdr:col>
      <xdr:colOff>177800</xdr:colOff>
      <xdr:row>17</xdr:row>
      <xdr:rowOff>135966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63436</xdr:rowOff>
    </xdr:from>
    <xdr:to>
      <xdr:col>26</xdr:col>
      <xdr:colOff>101600</xdr:colOff>
      <xdr:row>17</xdr:row>
      <xdr:rowOff>165036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85306</xdr:rowOff>
    </xdr:from>
    <xdr:to>
      <xdr:col>22</xdr:col>
      <xdr:colOff>165100</xdr:colOff>
      <xdr:row>18</xdr:row>
      <xdr:rowOff>15456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80162</xdr:rowOff>
    </xdr:from>
    <xdr:to>
      <xdr:col>19</xdr:col>
      <xdr:colOff>38100</xdr:colOff>
      <xdr:row>18</xdr:row>
      <xdr:rowOff>10312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79362</xdr:rowOff>
    </xdr:from>
    <xdr:to>
      <xdr:col>15</xdr:col>
      <xdr:colOff>101600</xdr:colOff>
      <xdr:row>18</xdr:row>
      <xdr:rowOff>9512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270675</xdr:rowOff>
    </xdr:from>
    <xdr:to>
      <xdr:col>29</xdr:col>
      <xdr:colOff>127000</xdr:colOff>
      <xdr:row>34</xdr:row>
      <xdr:rowOff>315519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38125"/>
          <a:ext cx="6477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315519</xdr:rowOff>
    </xdr:from>
    <xdr:to>
      <xdr:col>26</xdr:col>
      <xdr:colOff>50800</xdr:colOff>
      <xdr:row>35</xdr:row>
      <xdr:rowOff>61735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82969"/>
          <a:ext cx="698500" cy="8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61735</xdr:rowOff>
    </xdr:from>
    <xdr:to>
      <xdr:col>22</xdr:col>
      <xdr:colOff>114300</xdr:colOff>
      <xdr:row>35</xdr:row>
      <xdr:rowOff>70421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72085"/>
          <a:ext cx="6985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60439</xdr:rowOff>
    </xdr:from>
    <xdr:to>
      <xdr:col>18</xdr:col>
      <xdr:colOff>177800</xdr:colOff>
      <xdr:row>35</xdr:row>
      <xdr:rowOff>70421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70789"/>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219875</xdr:rowOff>
    </xdr:from>
    <xdr:to>
      <xdr:col>29</xdr:col>
      <xdr:colOff>177800</xdr:colOff>
      <xdr:row>34</xdr:row>
      <xdr:rowOff>321475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8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64952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264719</xdr:rowOff>
    </xdr:from>
    <xdr:to>
      <xdr:col>26</xdr:col>
      <xdr:colOff>101600</xdr:colOff>
      <xdr:row>35</xdr:row>
      <xdr:rowOff>23419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3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01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10935</xdr:rowOff>
    </xdr:from>
    <xdr:to>
      <xdr:col>22</xdr:col>
      <xdr:colOff>165100</xdr:colOff>
      <xdr:row>35</xdr:row>
      <xdr:rowOff>112535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122712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19621</xdr:rowOff>
    </xdr:from>
    <xdr:to>
      <xdr:col>19</xdr:col>
      <xdr:colOff>38100</xdr:colOff>
      <xdr:row>35</xdr:row>
      <xdr:rowOff>121221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131399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9639</xdr:rowOff>
    </xdr:from>
    <xdr:to>
      <xdr:col>15</xdr:col>
      <xdr:colOff>101600</xdr:colOff>
      <xdr:row>35</xdr:row>
      <xdr:rowOff>111239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1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8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48783</xdr:rowOff>
    </xdr:from>
    <xdr:to>
      <xdr:col>24</xdr:col>
      <xdr:colOff>63500</xdr:colOff>
      <xdr:row>35</xdr:row>
      <xdr:rowOff>118506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9533"/>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118506</xdr:rowOff>
    </xdr:from>
    <xdr:to>
      <xdr:col>19</xdr:col>
      <xdr:colOff>177800</xdr:colOff>
      <xdr:row>35</xdr:row>
      <xdr:rowOff>136532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9256"/>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136532</xdr:rowOff>
    </xdr:from>
    <xdr:to>
      <xdr:col>15</xdr:col>
      <xdr:colOff>50800</xdr:colOff>
      <xdr:row>36</xdr:row>
      <xdr:rowOff>138361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7282"/>
          <a:ext cx="8890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138361</xdr:rowOff>
    </xdr:from>
    <xdr:to>
      <xdr:col>10</xdr:col>
      <xdr:colOff>114300</xdr:colOff>
      <xdr:row>37</xdr:row>
      <xdr:rowOff>9561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056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169433</xdr:rowOff>
    </xdr:from>
    <xdr:to>
      <xdr:col>24</xdr:col>
      <xdr:colOff>114300</xdr:colOff>
      <xdr:row>35</xdr:row>
      <xdr:rowOff>99583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20860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67706</xdr:rowOff>
    </xdr:from>
    <xdr:to>
      <xdr:col>20</xdr:col>
      <xdr:colOff>38100</xdr:colOff>
      <xdr:row>35</xdr:row>
      <xdr:rowOff>169306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160433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85732</xdr:rowOff>
    </xdr:from>
    <xdr:to>
      <xdr:col>15</xdr:col>
      <xdr:colOff>101600</xdr:colOff>
      <xdr:row>36</xdr:row>
      <xdr:rowOff>15882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87561</xdr:rowOff>
    </xdr:from>
    <xdr:to>
      <xdr:col>10</xdr:col>
      <xdr:colOff>165100</xdr:colOff>
      <xdr:row>37</xdr:row>
      <xdr:rowOff>17711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130211</xdr:rowOff>
    </xdr:from>
    <xdr:to>
      <xdr:col>6</xdr:col>
      <xdr:colOff>38100</xdr:colOff>
      <xdr:row>37</xdr:row>
      <xdr:rowOff>60361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51488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140557</xdr:rowOff>
    </xdr:from>
    <xdr:to>
      <xdr:col>24</xdr:col>
      <xdr:colOff>63500</xdr:colOff>
      <xdr:row>56</xdr:row>
      <xdr:rowOff>169399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1757"/>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169399</xdr:rowOff>
    </xdr:from>
    <xdr:to>
      <xdr:col>19</xdr:col>
      <xdr:colOff>177800</xdr:colOff>
      <xdr:row>57</xdr:row>
      <xdr:rowOff>65615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059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65615</xdr:rowOff>
    </xdr:from>
    <xdr:to>
      <xdr:col>15</xdr:col>
      <xdr:colOff>50800</xdr:colOff>
      <xdr:row>57</xdr:row>
      <xdr:rowOff>136099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826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136099</xdr:rowOff>
    </xdr:from>
    <xdr:to>
      <xdr:col>10</xdr:col>
      <xdr:colOff>114300</xdr:colOff>
      <xdr:row>57</xdr:row>
      <xdr:rowOff>168656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8749"/>
          <a:ext cx="8890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89757</xdr:rowOff>
    </xdr:from>
    <xdr:to>
      <xdr:col>24</xdr:col>
      <xdr:colOff>114300</xdr:colOff>
      <xdr:row>57</xdr:row>
      <xdr:rowOff>19907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118599</xdr:rowOff>
    </xdr:from>
    <xdr:to>
      <xdr:col>20</xdr:col>
      <xdr:colOff>38100</xdr:colOff>
      <xdr:row>57</xdr:row>
      <xdr:rowOff>48749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14815</xdr:rowOff>
    </xdr:from>
    <xdr:to>
      <xdr:col>15</xdr:col>
      <xdr:colOff>101600</xdr:colOff>
      <xdr:row>57</xdr:row>
      <xdr:rowOff>116415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132942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85299</xdr:rowOff>
    </xdr:from>
    <xdr:to>
      <xdr:col>10</xdr:col>
      <xdr:colOff>165100</xdr:colOff>
      <xdr:row>58</xdr:row>
      <xdr:rowOff>15449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31976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117856</xdr:rowOff>
    </xdr:from>
    <xdr:to>
      <xdr:col>6</xdr:col>
      <xdr:colOff>38100</xdr:colOff>
      <xdr:row>58</xdr:row>
      <xdr:rowOff>48006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64533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9764</xdr:rowOff>
    </xdr:from>
    <xdr:to>
      <xdr:col>24</xdr:col>
      <xdr:colOff>63500</xdr:colOff>
      <xdr:row>70</xdr:row>
      <xdr:rowOff>59233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011264"/>
          <a:ext cx="8382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59233</xdr:rowOff>
    </xdr:from>
    <xdr:to>
      <xdr:col>19</xdr:col>
      <xdr:colOff>177800</xdr:colOff>
      <xdr:row>71</xdr:row>
      <xdr:rowOff>114737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060733"/>
          <a:ext cx="889000" cy="22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114737</xdr:rowOff>
    </xdr:from>
    <xdr:to>
      <xdr:col>15</xdr:col>
      <xdr:colOff>50800</xdr:colOff>
      <xdr:row>71</xdr:row>
      <xdr:rowOff>145278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87687"/>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145278</xdr:rowOff>
    </xdr:from>
    <xdr:to>
      <xdr:col>10</xdr:col>
      <xdr:colOff>114300</xdr:colOff>
      <xdr:row>72</xdr:row>
      <xdr:rowOff>16256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31822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130414</xdr:rowOff>
    </xdr:from>
    <xdr:to>
      <xdr:col>24</xdr:col>
      <xdr:colOff>114300</xdr:colOff>
      <xdr:row>70</xdr:row>
      <xdr:rowOff>60564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19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83441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19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8433</xdr:rowOff>
    </xdr:from>
    <xdr:to>
      <xdr:col>20</xdr:col>
      <xdr:colOff>38100</xdr:colOff>
      <xdr:row>70</xdr:row>
      <xdr:rowOff>110033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126560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7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63937</xdr:rowOff>
    </xdr:from>
    <xdr:to>
      <xdr:col>15</xdr:col>
      <xdr:colOff>101600</xdr:colOff>
      <xdr:row>71</xdr:row>
      <xdr:rowOff>165537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10614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94478</xdr:rowOff>
    </xdr:from>
    <xdr:to>
      <xdr:col>10</xdr:col>
      <xdr:colOff>165100</xdr:colOff>
      <xdr:row>72</xdr:row>
      <xdr:rowOff>24628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2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41155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0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136906</xdr:rowOff>
    </xdr:from>
    <xdr:to>
      <xdr:col>6</xdr:col>
      <xdr:colOff>38100</xdr:colOff>
      <xdr:row>72</xdr:row>
      <xdr:rowOff>67056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3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83583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0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57162</xdr:rowOff>
    </xdr:from>
    <xdr:to>
      <xdr:col>24</xdr:col>
      <xdr:colOff>63500</xdr:colOff>
      <xdr:row>94</xdr:row>
      <xdr:rowOff>75209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02012"/>
          <a:ext cx="8382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57162</xdr:rowOff>
    </xdr:from>
    <xdr:to>
      <xdr:col>19</xdr:col>
      <xdr:colOff>177800</xdr:colOff>
      <xdr:row>95</xdr:row>
      <xdr:rowOff>96762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02012"/>
          <a:ext cx="889000" cy="3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96762</xdr:rowOff>
    </xdr:from>
    <xdr:to>
      <xdr:col>15</xdr:col>
      <xdr:colOff>50800</xdr:colOff>
      <xdr:row>95</xdr:row>
      <xdr:rowOff>110249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451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110249</xdr:rowOff>
    </xdr:from>
    <xdr:to>
      <xdr:col>10</xdr:col>
      <xdr:colOff>114300</xdr:colOff>
      <xdr:row>96</xdr:row>
      <xdr:rowOff>46634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97999"/>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24409</xdr:rowOff>
    </xdr:from>
    <xdr:to>
      <xdr:col>24</xdr:col>
      <xdr:colOff>114300</xdr:colOff>
      <xdr:row>94</xdr:row>
      <xdr:rowOff>126009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47286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6362</xdr:rowOff>
    </xdr:from>
    <xdr:to>
      <xdr:col>20</xdr:col>
      <xdr:colOff>38100</xdr:colOff>
      <xdr:row>93</xdr:row>
      <xdr:rowOff>107962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124489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45962</xdr:rowOff>
    </xdr:from>
    <xdr:to>
      <xdr:col>15</xdr:col>
      <xdr:colOff>101600</xdr:colOff>
      <xdr:row>95</xdr:row>
      <xdr:rowOff>147562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164089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59449</xdr:rowOff>
    </xdr:from>
    <xdr:to>
      <xdr:col>10</xdr:col>
      <xdr:colOff>165100</xdr:colOff>
      <xdr:row>95</xdr:row>
      <xdr:rowOff>161049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6126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167284</xdr:rowOff>
    </xdr:from>
    <xdr:to>
      <xdr:col>6</xdr:col>
      <xdr:colOff>38100</xdr:colOff>
      <xdr:row>96</xdr:row>
      <xdr:rowOff>97434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113961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3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108981</xdr:rowOff>
    </xdr:from>
    <xdr:to>
      <xdr:col>55</xdr:col>
      <xdr:colOff>0</xdr:colOff>
      <xdr:row>37</xdr:row>
      <xdr:rowOff>26739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81181"/>
          <a:ext cx="838200" cy="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84553</xdr:rowOff>
    </xdr:from>
    <xdr:to>
      <xdr:col>50</xdr:col>
      <xdr:colOff>114300</xdr:colOff>
      <xdr:row>37</xdr:row>
      <xdr:rowOff>26739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28053"/>
          <a:ext cx="889000" cy="11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84553</xdr:rowOff>
    </xdr:from>
    <xdr:to>
      <xdr:col>45</xdr:col>
      <xdr:colOff>177800</xdr:colOff>
      <xdr:row>37</xdr:row>
      <xdr:rowOff>82212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28053"/>
          <a:ext cx="889000" cy="119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82212</xdr:rowOff>
    </xdr:from>
    <xdr:to>
      <xdr:col>41</xdr:col>
      <xdr:colOff>50800</xdr:colOff>
      <xdr:row>37</xdr:row>
      <xdr:rowOff>85391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2586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58181</xdr:rowOff>
    </xdr:from>
    <xdr:to>
      <xdr:col>55</xdr:col>
      <xdr:colOff>50800</xdr:colOff>
      <xdr:row>36</xdr:row>
      <xdr:rowOff>159781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81058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147389</xdr:rowOff>
    </xdr:from>
    <xdr:to>
      <xdr:col>50</xdr:col>
      <xdr:colOff>165100</xdr:colOff>
      <xdr:row>37</xdr:row>
      <xdr:rowOff>77539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94066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33753</xdr:rowOff>
    </xdr:from>
    <xdr:to>
      <xdr:col>46</xdr:col>
      <xdr:colOff>38100</xdr:colOff>
      <xdr:row>30</xdr:row>
      <xdr:rowOff>135353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151880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31412</xdr:rowOff>
    </xdr:from>
    <xdr:to>
      <xdr:col>41</xdr:col>
      <xdr:colOff>101600</xdr:colOff>
      <xdr:row>37</xdr:row>
      <xdr:rowOff>133012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149539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34591</xdr:rowOff>
    </xdr:from>
    <xdr:to>
      <xdr:col>36</xdr:col>
      <xdr:colOff>165100</xdr:colOff>
      <xdr:row>37</xdr:row>
      <xdr:rowOff>136191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152718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110142</xdr:rowOff>
    </xdr:from>
    <xdr:to>
      <xdr:col>55</xdr:col>
      <xdr:colOff>0</xdr:colOff>
      <xdr:row>55</xdr:row>
      <xdr:rowOff>39505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96992"/>
          <a:ext cx="838200" cy="2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105639</xdr:rowOff>
    </xdr:from>
    <xdr:to>
      <xdr:col>50</xdr:col>
      <xdr:colOff>114300</xdr:colOff>
      <xdr:row>53</xdr:row>
      <xdr:rowOff>110142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678139"/>
          <a:ext cx="889000" cy="5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105639</xdr:rowOff>
    </xdr:from>
    <xdr:to>
      <xdr:col>45</xdr:col>
      <xdr:colOff>177800</xdr:colOff>
      <xdr:row>52</xdr:row>
      <xdr:rowOff>36990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678139"/>
          <a:ext cx="889000" cy="2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150627</xdr:rowOff>
    </xdr:from>
    <xdr:to>
      <xdr:col>41</xdr:col>
      <xdr:colOff>50800</xdr:colOff>
      <xdr:row>52</xdr:row>
      <xdr:rowOff>36990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894577"/>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160155</xdr:rowOff>
    </xdr:from>
    <xdr:to>
      <xdr:col>55</xdr:col>
      <xdr:colOff>50800</xdr:colOff>
      <xdr:row>55</xdr:row>
      <xdr:rowOff>90305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6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59342</xdr:rowOff>
    </xdr:from>
    <xdr:to>
      <xdr:col>50</xdr:col>
      <xdr:colOff>165100</xdr:colOff>
      <xdr:row>53</xdr:row>
      <xdr:rowOff>160942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6019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9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54839</xdr:rowOff>
    </xdr:from>
    <xdr:to>
      <xdr:col>46</xdr:col>
      <xdr:colOff>38100</xdr:colOff>
      <xdr:row>50</xdr:row>
      <xdr:rowOff>156439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6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4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157640</xdr:rowOff>
    </xdr:from>
    <xdr:to>
      <xdr:col>41</xdr:col>
      <xdr:colOff>101600</xdr:colOff>
      <xdr:row>52</xdr:row>
      <xdr:rowOff>87790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9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104317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6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99827</xdr:rowOff>
    </xdr:from>
    <xdr:to>
      <xdr:col>36</xdr:col>
      <xdr:colOff>165100</xdr:colOff>
      <xdr:row>52</xdr:row>
      <xdr:rowOff>29977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46504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6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141072</xdr:rowOff>
    </xdr:from>
    <xdr:to>
      <xdr:col>55</xdr:col>
      <xdr:colOff>0</xdr:colOff>
      <xdr:row>77</xdr:row>
      <xdr:rowOff>75600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71272"/>
          <a:ext cx="838200" cy="10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31984</xdr:rowOff>
    </xdr:from>
    <xdr:to>
      <xdr:col>50</xdr:col>
      <xdr:colOff>114300</xdr:colOff>
      <xdr:row>77</xdr:row>
      <xdr:rowOff>75600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3634"/>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127629</xdr:rowOff>
    </xdr:from>
    <xdr:to>
      <xdr:col>45</xdr:col>
      <xdr:colOff>177800</xdr:colOff>
      <xdr:row>77</xdr:row>
      <xdr:rowOff>31984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57829"/>
          <a:ext cx="8890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152227</xdr:rowOff>
    </xdr:from>
    <xdr:to>
      <xdr:col>41</xdr:col>
      <xdr:colOff>50800</xdr:colOff>
      <xdr:row>76</xdr:row>
      <xdr:rowOff>127629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153727"/>
          <a:ext cx="889000" cy="10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90272</xdr:rowOff>
    </xdr:from>
    <xdr:to>
      <xdr:col>55</xdr:col>
      <xdr:colOff>50800</xdr:colOff>
      <xdr:row>77</xdr:row>
      <xdr:rowOff>20422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113149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24800</xdr:rowOff>
    </xdr:from>
    <xdr:to>
      <xdr:col>50</xdr:col>
      <xdr:colOff>165100</xdr:colOff>
      <xdr:row>77</xdr:row>
      <xdr:rowOff>126400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117527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3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152634</xdr:rowOff>
    </xdr:from>
    <xdr:to>
      <xdr:col>46</xdr:col>
      <xdr:colOff>38100</xdr:colOff>
      <xdr:row>77</xdr:row>
      <xdr:rowOff>82784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73911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2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76829</xdr:rowOff>
    </xdr:from>
    <xdr:to>
      <xdr:col>41</xdr:col>
      <xdr:colOff>101600</xdr:colOff>
      <xdr:row>77</xdr:row>
      <xdr:rowOff>6979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169556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19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101427</xdr:rowOff>
    </xdr:from>
    <xdr:to>
      <xdr:col>36</xdr:col>
      <xdr:colOff>165100</xdr:colOff>
      <xdr:row>71</xdr:row>
      <xdr:rowOff>31577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1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48104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18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93427</xdr:rowOff>
    </xdr:from>
    <xdr:to>
      <xdr:col>55</xdr:col>
      <xdr:colOff>0</xdr:colOff>
      <xdr:row>95</xdr:row>
      <xdr:rowOff>44222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38277"/>
          <a:ext cx="838200" cy="29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90342</xdr:rowOff>
    </xdr:from>
    <xdr:to>
      <xdr:col>50</xdr:col>
      <xdr:colOff>114300</xdr:colOff>
      <xdr:row>93</xdr:row>
      <xdr:rowOff>93427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692292"/>
          <a:ext cx="889000" cy="3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90342</xdr:rowOff>
    </xdr:from>
    <xdr:to>
      <xdr:col>45</xdr:col>
      <xdr:colOff>177800</xdr:colOff>
      <xdr:row>92</xdr:row>
      <xdr:rowOff>143263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692292"/>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143263</xdr:rowOff>
    </xdr:from>
    <xdr:to>
      <xdr:col>41</xdr:col>
      <xdr:colOff>50800</xdr:colOff>
      <xdr:row>94</xdr:row>
      <xdr:rowOff>118726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916663"/>
          <a:ext cx="889000" cy="3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164872</xdr:rowOff>
    </xdr:from>
    <xdr:to>
      <xdr:col>55</xdr:col>
      <xdr:colOff>50800</xdr:colOff>
      <xdr:row>95</xdr:row>
      <xdr:rowOff>95022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16299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42627</xdr:rowOff>
    </xdr:from>
    <xdr:to>
      <xdr:col>50</xdr:col>
      <xdr:colOff>165100</xdr:colOff>
      <xdr:row>93</xdr:row>
      <xdr:rowOff>144227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160754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7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39542</xdr:rowOff>
    </xdr:from>
    <xdr:to>
      <xdr:col>46</xdr:col>
      <xdr:colOff>38100</xdr:colOff>
      <xdr:row>91</xdr:row>
      <xdr:rowOff>141142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157669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4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92463</xdr:rowOff>
    </xdr:from>
    <xdr:to>
      <xdr:col>41</xdr:col>
      <xdr:colOff>101600</xdr:colOff>
      <xdr:row>93</xdr:row>
      <xdr:rowOff>22613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39140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67926</xdr:rowOff>
    </xdr:from>
    <xdr:to>
      <xdr:col>36</xdr:col>
      <xdr:colOff>165100</xdr:colOff>
      <xdr:row>94</xdr:row>
      <xdr:rowOff>169526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145687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146437"/>
          <a:ext cx="889000" cy="6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94887</xdr:rowOff>
    </xdr:from>
    <xdr:to>
      <xdr:col>67</xdr:col>
      <xdr:colOff>101600</xdr:colOff>
      <xdr:row>36</xdr:row>
      <xdr:rowOff>25037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41564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587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29743</xdr:rowOff>
    </xdr:from>
    <xdr:to>
      <xdr:col>85</xdr:col>
      <xdr:colOff>127000</xdr:colOff>
      <xdr:row>74</xdr:row>
      <xdr:rowOff>65005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17043"/>
          <a:ext cx="8382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65005</xdr:rowOff>
    </xdr:from>
    <xdr:to>
      <xdr:col>81</xdr:col>
      <xdr:colOff>50800</xdr:colOff>
      <xdr:row>74</xdr:row>
      <xdr:rowOff>96133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52305"/>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96133</xdr:rowOff>
    </xdr:from>
    <xdr:to>
      <xdr:col>76</xdr:col>
      <xdr:colOff>114300</xdr:colOff>
      <xdr:row>74</xdr:row>
      <xdr:rowOff>97580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8343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87808</xdr:rowOff>
    </xdr:from>
    <xdr:to>
      <xdr:col>71</xdr:col>
      <xdr:colOff>177800</xdr:colOff>
      <xdr:row>74</xdr:row>
      <xdr:rowOff>97580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775108"/>
          <a:ext cx="8890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150393</xdr:rowOff>
    </xdr:from>
    <xdr:to>
      <xdr:col>85</xdr:col>
      <xdr:colOff>177800</xdr:colOff>
      <xdr:row>74</xdr:row>
      <xdr:rowOff>80543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1820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14205</xdr:rowOff>
    </xdr:from>
    <xdr:to>
      <xdr:col>81</xdr:col>
      <xdr:colOff>101600</xdr:colOff>
      <xdr:row>74</xdr:row>
      <xdr:rowOff>115805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132332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45333</xdr:rowOff>
    </xdr:from>
    <xdr:to>
      <xdr:col>76</xdr:col>
      <xdr:colOff>165100</xdr:colOff>
      <xdr:row>74</xdr:row>
      <xdr:rowOff>146933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163460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5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46780</xdr:rowOff>
    </xdr:from>
    <xdr:to>
      <xdr:col>72</xdr:col>
      <xdr:colOff>38100</xdr:colOff>
      <xdr:row>74</xdr:row>
      <xdr:rowOff>148380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164907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37008</xdr:rowOff>
    </xdr:from>
    <xdr:to>
      <xdr:col>67</xdr:col>
      <xdr:colOff>101600</xdr:colOff>
      <xdr:row>74</xdr:row>
      <xdr:rowOff>138608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155135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23267</xdr:rowOff>
    </xdr:from>
    <xdr:to>
      <xdr:col>85</xdr:col>
      <xdr:colOff>127000</xdr:colOff>
      <xdr:row>95</xdr:row>
      <xdr:rowOff>49288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139567"/>
          <a:ext cx="838200" cy="1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23267</xdr:rowOff>
    </xdr:from>
    <xdr:to>
      <xdr:col>81</xdr:col>
      <xdr:colOff>50800</xdr:colOff>
      <xdr:row>96</xdr:row>
      <xdr:rowOff>45555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139567"/>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31572</xdr:rowOff>
    </xdr:from>
    <xdr:to>
      <xdr:col>76</xdr:col>
      <xdr:colOff>114300</xdr:colOff>
      <xdr:row>96</xdr:row>
      <xdr:rowOff>45555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49077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31572</xdr:rowOff>
    </xdr:from>
    <xdr:to>
      <xdr:col>71</xdr:col>
      <xdr:colOff>177800</xdr:colOff>
      <xdr:row>96</xdr:row>
      <xdr:rowOff>54851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490772"/>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169938</xdr:rowOff>
    </xdr:from>
    <xdr:to>
      <xdr:col>85</xdr:col>
      <xdr:colOff>177800</xdr:colOff>
      <xdr:row>95</xdr:row>
      <xdr:rowOff>100088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21365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143917</xdr:rowOff>
    </xdr:from>
    <xdr:to>
      <xdr:col>81</xdr:col>
      <xdr:colOff>101600</xdr:colOff>
      <xdr:row>94</xdr:row>
      <xdr:rowOff>74067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0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90594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8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166205</xdr:rowOff>
    </xdr:from>
    <xdr:to>
      <xdr:col>76</xdr:col>
      <xdr:colOff>165100</xdr:colOff>
      <xdr:row>96</xdr:row>
      <xdr:rowOff>96355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112882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152222</xdr:rowOff>
    </xdr:from>
    <xdr:to>
      <xdr:col>72</xdr:col>
      <xdr:colOff>38100</xdr:colOff>
      <xdr:row>96</xdr:row>
      <xdr:rowOff>82372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98899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4051</xdr:rowOff>
    </xdr:from>
    <xdr:to>
      <xdr:col>67</xdr:col>
      <xdr:colOff>101600</xdr:colOff>
      <xdr:row>96</xdr:row>
      <xdr:rowOff>105651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122178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2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64491</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722341"/>
          <a:ext cx="1269" cy="9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11168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49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64491</xdr:rowOff>
    </xdr:from>
    <xdr:to>
      <xdr:col>116</xdr:col>
      <xdr:colOff>152400</xdr:colOff>
      <xdr:row>33</xdr:row>
      <xdr:rowOff>64491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72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11456</xdr:rowOff>
    </xdr:from>
    <xdr:to>
      <xdr:col>116</xdr:col>
      <xdr:colOff>63500</xdr:colOff>
      <xdr:row>35</xdr:row>
      <xdr:rowOff>16713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01220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47210</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908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68783</xdr:rowOff>
    </xdr:from>
    <xdr:to>
      <xdr:col>116</xdr:col>
      <xdr:colOff>114300</xdr:colOff>
      <xdr:row>37</xdr:row>
      <xdr:rowOff>170383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1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11456</xdr:rowOff>
    </xdr:from>
    <xdr:to>
      <xdr:col>111</xdr:col>
      <xdr:colOff>177800</xdr:colOff>
      <xdr:row>35</xdr:row>
      <xdr:rowOff>21514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0122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55067</xdr:rowOff>
    </xdr:from>
    <xdr:to>
      <xdr:col>112</xdr:col>
      <xdr:colOff>38100</xdr:colOff>
      <xdr:row>37</xdr:row>
      <xdr:rowOff>156667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147794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9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940</xdr:rowOff>
    </xdr:from>
    <xdr:to>
      <xdr:col>107</xdr:col>
      <xdr:colOff>50800</xdr:colOff>
      <xdr:row>35</xdr:row>
      <xdr:rowOff>21514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48734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xdr:rowOff>
    </xdr:from>
    <xdr:to>
      <xdr:col>107</xdr:col>
      <xdr:colOff>101600</xdr:colOff>
      <xdr:row>37</xdr:row>
      <xdr:rowOff>110718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101845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940</xdr:rowOff>
    </xdr:from>
    <xdr:to>
      <xdr:col>102</xdr:col>
      <xdr:colOff>114300</xdr:colOff>
      <xdr:row>32</xdr:row>
      <xdr:rowOff>87808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487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18720</xdr:rowOff>
    </xdr:from>
    <xdr:to>
      <xdr:col>102</xdr:col>
      <xdr:colOff>165100</xdr:colOff>
      <xdr:row>37</xdr:row>
      <xdr:rowOff>120320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111447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87300</xdr:rowOff>
    </xdr:from>
    <xdr:to>
      <xdr:col>98</xdr:col>
      <xdr:colOff>38100</xdr:colOff>
      <xdr:row>38</xdr:row>
      <xdr:rowOff>17450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8577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5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137363</xdr:rowOff>
    </xdr:from>
    <xdr:to>
      <xdr:col>116</xdr:col>
      <xdr:colOff>114300</xdr:colOff>
      <xdr:row>35</xdr:row>
      <xdr:rowOff>67513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160240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132106</xdr:rowOff>
    </xdr:from>
    <xdr:to>
      <xdr:col>112</xdr:col>
      <xdr:colOff>38100</xdr:colOff>
      <xdr:row>35</xdr:row>
      <xdr:rowOff>62256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78783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142164</xdr:rowOff>
    </xdr:from>
    <xdr:to>
      <xdr:col>107</xdr:col>
      <xdr:colOff>101600</xdr:colOff>
      <xdr:row>35</xdr:row>
      <xdr:rowOff>72314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88841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121590</xdr:rowOff>
    </xdr:from>
    <xdr:to>
      <xdr:col>102</xdr:col>
      <xdr:colOff>165100</xdr:colOff>
      <xdr:row>32</xdr:row>
      <xdr:rowOff>51740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4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68267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2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37008</xdr:rowOff>
    </xdr:from>
    <xdr:to>
      <xdr:col>98</xdr:col>
      <xdr:colOff>38100</xdr:colOff>
      <xdr:row>32</xdr:row>
      <xdr:rowOff>138608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5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155135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2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107061</xdr:rowOff>
    </xdr:from>
    <xdr:to>
      <xdr:col>116</xdr:col>
      <xdr:colOff>63500</xdr:colOff>
      <xdr:row>53</xdr:row>
      <xdr:rowOff>111633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19391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111633</xdr:rowOff>
    </xdr:from>
    <xdr:to>
      <xdr:col>111</xdr:col>
      <xdr:colOff>177800</xdr:colOff>
      <xdr:row>53</xdr:row>
      <xdr:rowOff>118110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19848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55245</xdr:rowOff>
    </xdr:from>
    <xdr:to>
      <xdr:col>107</xdr:col>
      <xdr:colOff>50800</xdr:colOff>
      <xdr:row>53</xdr:row>
      <xdr:rowOff>118110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1420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55245</xdr:rowOff>
    </xdr:from>
    <xdr:to>
      <xdr:col>102</xdr:col>
      <xdr:colOff>114300</xdr:colOff>
      <xdr:row>53</xdr:row>
      <xdr:rowOff>105791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142095"/>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56261</xdr:rowOff>
    </xdr:from>
    <xdr:to>
      <xdr:col>116</xdr:col>
      <xdr:colOff>114300</xdr:colOff>
      <xdr:row>53</xdr:row>
      <xdr:rowOff>157861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1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79138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99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60833</xdr:rowOff>
    </xdr:from>
    <xdr:to>
      <xdr:col>112</xdr:col>
      <xdr:colOff>38100</xdr:colOff>
      <xdr:row>53</xdr:row>
      <xdr:rowOff>162433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1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7510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89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67310</xdr:rowOff>
    </xdr:from>
    <xdr:to>
      <xdr:col>107</xdr:col>
      <xdr:colOff>101600</xdr:colOff>
      <xdr:row>53</xdr:row>
      <xdr:rowOff>168910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13987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892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4445</xdr:rowOff>
    </xdr:from>
    <xdr:to>
      <xdr:col>102</xdr:col>
      <xdr:colOff>165100</xdr:colOff>
      <xdr:row>53</xdr:row>
      <xdr:rowOff>106045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09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122572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886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54991</xdr:rowOff>
    </xdr:from>
    <xdr:to>
      <xdr:col>98</xdr:col>
      <xdr:colOff>38100</xdr:colOff>
      <xdr:row>53</xdr:row>
      <xdr:rowOff>156591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1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1668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891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41585</xdr:rowOff>
    </xdr:from>
    <xdr:to>
      <xdr:col>116</xdr:col>
      <xdr:colOff>63500</xdr:colOff>
      <xdr:row>74</xdr:row>
      <xdr:rowOff>71989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28885"/>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71989</xdr:rowOff>
    </xdr:from>
    <xdr:to>
      <xdr:col>111</xdr:col>
      <xdr:colOff>177800</xdr:colOff>
      <xdr:row>74</xdr:row>
      <xdr:rowOff>86573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9289"/>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86573</xdr:rowOff>
    </xdr:from>
    <xdr:to>
      <xdr:col>107</xdr:col>
      <xdr:colOff>50800</xdr:colOff>
      <xdr:row>74</xdr:row>
      <xdr:rowOff>122052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73873"/>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122052</xdr:rowOff>
    </xdr:from>
    <xdr:to>
      <xdr:col>102</xdr:col>
      <xdr:colOff>114300</xdr:colOff>
      <xdr:row>75</xdr:row>
      <xdr:rowOff>7386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09352"/>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162235</xdr:rowOff>
    </xdr:from>
    <xdr:to>
      <xdr:col>116</xdr:col>
      <xdr:colOff>114300</xdr:colOff>
      <xdr:row>74</xdr:row>
      <xdr:rowOff>92385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13662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21189</xdr:rowOff>
    </xdr:from>
    <xdr:to>
      <xdr:col>112</xdr:col>
      <xdr:colOff>38100</xdr:colOff>
      <xdr:row>74</xdr:row>
      <xdr:rowOff>122789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139316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35773</xdr:rowOff>
    </xdr:from>
    <xdr:to>
      <xdr:col>107</xdr:col>
      <xdr:colOff>101600</xdr:colOff>
      <xdr:row>74</xdr:row>
      <xdr:rowOff>137373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153900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71252</xdr:rowOff>
    </xdr:from>
    <xdr:to>
      <xdr:col>102</xdr:col>
      <xdr:colOff>165100</xdr:colOff>
      <xdr:row>75</xdr:row>
      <xdr:rowOff>1402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17929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128036</xdr:rowOff>
    </xdr:from>
    <xdr:to>
      <xdr:col>98</xdr:col>
      <xdr:colOff>38100</xdr:colOff>
      <xdr:row>75</xdr:row>
      <xdr:rowOff>58186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74713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500,380</a:t>
          </a:r>
          <a:r>
            <a:rPr kumimoji="1" lang="ja-JP" altLang="en-US" sz="1300">
              <a:latin typeface="ＭＳ Ｐゴシック" panose="020B0600070205080204" pitchFamily="50" charset="-128"/>
              <a:ea typeface="ＭＳ Ｐゴシック" panose="020B0600070205080204" pitchFamily="50" charset="-128"/>
            </a:rPr>
            <a:t>円となっています。類似団体平均と比較してコストの割合が高い構成項目は、扶助費及び維持補修費などが挙げられます。</a:t>
          </a:r>
        </a:p>
        <a:p>
          <a:r>
            <a:rPr kumimoji="1" lang="ja-JP" altLang="en-US" sz="1300">
              <a:latin typeface="ＭＳ Ｐゴシック" panose="020B0600070205080204" pitchFamily="50" charset="-128"/>
              <a:ea typeface="ＭＳ Ｐゴシック" panose="020B0600070205080204" pitchFamily="50" charset="-128"/>
            </a:rPr>
            <a:t>　扶助費が類似団体平均を上回っているのは、全国と比較し生活保護率が高いことなどが要因と考えられます。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維持補修費が類似団体平均を上回っているのは、降雪地域のため除雪費用がかかることに加え、人口一人当たりの公営住宅管理戸数が多いことなどが要因と考えられます。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今後は公共施設管理計画や苫小牧市営住宅整備計画をもとに将来の人口動向や財政状況を踏まえ、公共施設等の総量の抑制のほか、施設の統廃合や集約化の推進により保有量の適正化を図り、効率的な施設の維持・整備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92151</xdr:rowOff>
    </xdr:from>
    <xdr:to>
      <xdr:col>24</xdr:col>
      <xdr:colOff>63500</xdr:colOff>
      <xdr:row>34</xdr:row>
      <xdr:rowOff>99466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14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99466</xdr:rowOff>
    </xdr:from>
    <xdr:to>
      <xdr:col>19</xdr:col>
      <xdr:colOff>177800</xdr:colOff>
      <xdr:row>34</xdr:row>
      <xdr:rowOff>105867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87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46431</xdr:rowOff>
    </xdr:from>
    <xdr:to>
      <xdr:col>15</xdr:col>
      <xdr:colOff>50800</xdr:colOff>
      <xdr:row>34</xdr:row>
      <xdr:rowOff>105867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573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46431</xdr:rowOff>
    </xdr:from>
    <xdr:to>
      <xdr:col>10</xdr:col>
      <xdr:colOff>114300</xdr:colOff>
      <xdr:row>34</xdr:row>
      <xdr:rowOff>107696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57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41351</xdr:rowOff>
    </xdr:from>
    <xdr:to>
      <xdr:col>24</xdr:col>
      <xdr:colOff>114300</xdr:colOff>
      <xdr:row>34</xdr:row>
      <xdr:rowOff>142951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64228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48666</xdr:rowOff>
    </xdr:from>
    <xdr:to>
      <xdr:col>20</xdr:col>
      <xdr:colOff>38100</xdr:colOff>
      <xdr:row>34</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55067</xdr:rowOff>
    </xdr:from>
    <xdr:to>
      <xdr:col>15</xdr:col>
      <xdr:colOff>101600</xdr:colOff>
      <xdr:row>34</xdr:row>
      <xdr:rowOff>156667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167081</xdr:rowOff>
    </xdr:from>
    <xdr:to>
      <xdr:col>10</xdr:col>
      <xdr:colOff>165100</xdr:colOff>
      <xdr:row>34</xdr:row>
      <xdr:rowOff>97231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3704</xdr:rowOff>
    </xdr:from>
    <xdr:to>
      <xdr:col>24</xdr:col>
      <xdr:colOff>63500</xdr:colOff>
      <xdr:row>56</xdr:row>
      <xdr:rowOff>9496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0490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47019</xdr:rowOff>
    </xdr:from>
    <xdr:to>
      <xdr:col>19</xdr:col>
      <xdr:colOff>177800</xdr:colOff>
      <xdr:row>56</xdr:row>
      <xdr:rowOff>3704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19519"/>
          <a:ext cx="889000" cy="98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47019</xdr:rowOff>
    </xdr:from>
    <xdr:to>
      <xdr:col>15</xdr:col>
      <xdr:colOff>50800</xdr:colOff>
      <xdr:row>56</xdr:row>
      <xdr:rowOff>125810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19519"/>
          <a:ext cx="889000" cy="1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111745</xdr:rowOff>
    </xdr:from>
    <xdr:to>
      <xdr:col>10</xdr:col>
      <xdr:colOff>114300</xdr:colOff>
      <xdr:row>56</xdr:row>
      <xdr:rowOff>125810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12945"/>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130146</xdr:rowOff>
    </xdr:from>
    <xdr:to>
      <xdr:col>24</xdr:col>
      <xdr:colOff>114300</xdr:colOff>
      <xdr:row>56</xdr:row>
      <xdr:rowOff>60296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153023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124354</xdr:rowOff>
    </xdr:from>
    <xdr:to>
      <xdr:col>20</xdr:col>
      <xdr:colOff>38100</xdr:colOff>
      <xdr:row>56</xdr:row>
      <xdr:rowOff>54504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71031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167669</xdr:rowOff>
    </xdr:from>
    <xdr:to>
      <xdr:col>15</xdr:col>
      <xdr:colOff>101600</xdr:colOff>
      <xdr:row>50</xdr:row>
      <xdr:rowOff>97819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114346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75010</xdr:rowOff>
    </xdr:from>
    <xdr:to>
      <xdr:col>10</xdr:col>
      <xdr:colOff>165100</xdr:colOff>
      <xdr:row>57</xdr:row>
      <xdr:rowOff>5160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21687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60945</xdr:rowOff>
    </xdr:from>
    <xdr:to>
      <xdr:col>6</xdr:col>
      <xdr:colOff>38100</xdr:colOff>
      <xdr:row>56</xdr:row>
      <xdr:rowOff>162545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125537</xdr:rowOff>
    </xdr:from>
    <xdr:to>
      <xdr:col>24</xdr:col>
      <xdr:colOff>63500</xdr:colOff>
      <xdr:row>73</xdr:row>
      <xdr:rowOff>45593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69937"/>
          <a:ext cx="8382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125537</xdr:rowOff>
    </xdr:from>
    <xdr:to>
      <xdr:col>19</xdr:col>
      <xdr:colOff>177800</xdr:colOff>
      <xdr:row>74</xdr:row>
      <xdr:rowOff>3650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69937"/>
          <a:ext cx="889000" cy="2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3650</xdr:rowOff>
    </xdr:from>
    <xdr:to>
      <xdr:col>15</xdr:col>
      <xdr:colOff>50800</xdr:colOff>
      <xdr:row>74</xdr:row>
      <xdr:rowOff>92064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90950"/>
          <a:ext cx="8890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92064</xdr:rowOff>
    </xdr:from>
    <xdr:to>
      <xdr:col>10</xdr:col>
      <xdr:colOff>114300</xdr:colOff>
      <xdr:row>75</xdr:row>
      <xdr:rowOff>44145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79364"/>
          <a:ext cx="889000" cy="1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166243</xdr:rowOff>
    </xdr:from>
    <xdr:to>
      <xdr:col>24</xdr:col>
      <xdr:colOff>114300</xdr:colOff>
      <xdr:row>73</xdr:row>
      <xdr:rowOff>96393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17670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74737</xdr:rowOff>
    </xdr:from>
    <xdr:to>
      <xdr:col>20</xdr:col>
      <xdr:colOff>38100</xdr:colOff>
      <xdr:row>73</xdr:row>
      <xdr:rowOff>4887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21414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9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124300</xdr:rowOff>
    </xdr:from>
    <xdr:to>
      <xdr:col>15</xdr:col>
      <xdr:colOff>101600</xdr:colOff>
      <xdr:row>74</xdr:row>
      <xdr:rowOff>54450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70977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41264</xdr:rowOff>
    </xdr:from>
    <xdr:to>
      <xdr:col>10</xdr:col>
      <xdr:colOff>165100</xdr:colOff>
      <xdr:row>74</xdr:row>
      <xdr:rowOff>142864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159391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0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164795</xdr:rowOff>
    </xdr:from>
    <xdr:to>
      <xdr:col>6</xdr:col>
      <xdr:colOff>38100</xdr:colOff>
      <xdr:row>75</xdr:row>
      <xdr:rowOff>94945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111472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117163</xdr:rowOff>
    </xdr:from>
    <xdr:to>
      <xdr:col>24</xdr:col>
      <xdr:colOff>63500</xdr:colOff>
      <xdr:row>96</xdr:row>
      <xdr:rowOff>132938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76363"/>
          <a:ext cx="8382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132938</xdr:rowOff>
    </xdr:from>
    <xdr:to>
      <xdr:col>19</xdr:col>
      <xdr:colOff>177800</xdr:colOff>
      <xdr:row>97</xdr:row>
      <xdr:rowOff>50775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2138"/>
          <a:ext cx="889000" cy="8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28581</xdr:rowOff>
    </xdr:from>
    <xdr:to>
      <xdr:col>15</xdr:col>
      <xdr:colOff>50800</xdr:colOff>
      <xdr:row>97</xdr:row>
      <xdr:rowOff>50775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5923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28581</xdr:rowOff>
    </xdr:from>
    <xdr:to>
      <xdr:col>10</xdr:col>
      <xdr:colOff>114300</xdr:colOff>
      <xdr:row>97</xdr:row>
      <xdr:rowOff>60509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9231"/>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66363</xdr:rowOff>
    </xdr:from>
    <xdr:to>
      <xdr:col>24</xdr:col>
      <xdr:colOff>114300</xdr:colOff>
      <xdr:row>96</xdr:row>
      <xdr:rowOff>167963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89240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82138</xdr:rowOff>
    </xdr:from>
    <xdr:to>
      <xdr:col>20</xdr:col>
      <xdr:colOff>38100</xdr:colOff>
      <xdr:row>97</xdr:row>
      <xdr:rowOff>12288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171425</xdr:rowOff>
    </xdr:from>
    <xdr:to>
      <xdr:col>15</xdr:col>
      <xdr:colOff>101600</xdr:colOff>
      <xdr:row>97</xdr:row>
      <xdr:rowOff>101575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118102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149231</xdr:rowOff>
    </xdr:from>
    <xdr:to>
      <xdr:col>10</xdr:col>
      <xdr:colOff>165100</xdr:colOff>
      <xdr:row>97</xdr:row>
      <xdr:rowOff>79381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9709</xdr:rowOff>
    </xdr:from>
    <xdr:to>
      <xdr:col>6</xdr:col>
      <xdr:colOff>38100</xdr:colOff>
      <xdr:row>97</xdr:row>
      <xdr:rowOff>111309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127836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143891</xdr:rowOff>
    </xdr:from>
    <xdr:to>
      <xdr:col>55</xdr:col>
      <xdr:colOff>0</xdr:colOff>
      <xdr:row>34</xdr:row>
      <xdr:rowOff>145415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97319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138176</xdr:rowOff>
    </xdr:from>
    <xdr:to>
      <xdr:col>50</xdr:col>
      <xdr:colOff>114300</xdr:colOff>
      <xdr:row>34</xdr:row>
      <xdr:rowOff>143891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6747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138176</xdr:rowOff>
    </xdr:from>
    <xdr:to>
      <xdr:col>45</xdr:col>
      <xdr:colOff>177800</xdr:colOff>
      <xdr:row>35</xdr:row>
      <xdr:rowOff>138938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67476"/>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138938</xdr:rowOff>
    </xdr:from>
    <xdr:to>
      <xdr:col>41</xdr:col>
      <xdr:colOff>50800</xdr:colOff>
      <xdr:row>35</xdr:row>
      <xdr:rowOff>140843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3968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94615</xdr:rowOff>
    </xdr:from>
    <xdr:to>
      <xdr:col>55</xdr:col>
      <xdr:colOff>50800</xdr:colOff>
      <xdr:row>35</xdr:row>
      <xdr:rowOff>24765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117492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93091</xdr:rowOff>
    </xdr:from>
    <xdr:to>
      <xdr:col>50</xdr:col>
      <xdr:colOff>165100</xdr:colOff>
      <xdr:row>35</xdr:row>
      <xdr:rowOff>23241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39768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87376</xdr:rowOff>
    </xdr:from>
    <xdr:to>
      <xdr:col>46</xdr:col>
      <xdr:colOff>38100</xdr:colOff>
      <xdr:row>35</xdr:row>
      <xdr:rowOff>17526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34053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88138</xdr:rowOff>
    </xdr:from>
    <xdr:to>
      <xdr:col>41</xdr:col>
      <xdr:colOff>101600</xdr:colOff>
      <xdr:row>36</xdr:row>
      <xdr:rowOff>18288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34815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90043</xdr:rowOff>
    </xdr:from>
    <xdr:to>
      <xdr:col>36</xdr:col>
      <xdr:colOff>165100</xdr:colOff>
      <xdr:row>36</xdr:row>
      <xdr:rowOff>20193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36720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33972</xdr:rowOff>
    </xdr:from>
    <xdr:to>
      <xdr:col>55</xdr:col>
      <xdr:colOff>0</xdr:colOff>
      <xdr:row>57</xdr:row>
      <xdr:rowOff>57061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662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57061</xdr:rowOff>
    </xdr:from>
    <xdr:to>
      <xdr:col>50</xdr:col>
      <xdr:colOff>114300</xdr:colOff>
      <xdr:row>57</xdr:row>
      <xdr:rowOff>70948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29711"/>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70948</xdr:rowOff>
    </xdr:from>
    <xdr:to>
      <xdr:col>45</xdr:col>
      <xdr:colOff>177800</xdr:colOff>
      <xdr:row>57</xdr:row>
      <xdr:rowOff>74149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4359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65233</xdr:rowOff>
    </xdr:from>
    <xdr:to>
      <xdr:col>41</xdr:col>
      <xdr:colOff>50800</xdr:colOff>
      <xdr:row>57</xdr:row>
      <xdr:rowOff>74149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3788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154622</xdr:rowOff>
    </xdr:from>
    <xdr:to>
      <xdr:col>55</xdr:col>
      <xdr:colOff>50800</xdr:colOff>
      <xdr:row>57</xdr:row>
      <xdr:rowOff>84772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6261</xdr:rowOff>
    </xdr:from>
    <xdr:to>
      <xdr:col>50</xdr:col>
      <xdr:colOff>165100</xdr:colOff>
      <xdr:row>57</xdr:row>
      <xdr:rowOff>107861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98988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20148</xdr:rowOff>
    </xdr:from>
    <xdr:to>
      <xdr:col>46</xdr:col>
      <xdr:colOff>38100</xdr:colOff>
      <xdr:row>57</xdr:row>
      <xdr:rowOff>121748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112875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8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23349</xdr:rowOff>
    </xdr:from>
    <xdr:to>
      <xdr:col>41</xdr:col>
      <xdr:colOff>101600</xdr:colOff>
      <xdr:row>57</xdr:row>
      <xdr:rowOff>124949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116076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14433</xdr:rowOff>
    </xdr:from>
    <xdr:to>
      <xdr:col>36</xdr:col>
      <xdr:colOff>165100</xdr:colOff>
      <xdr:row>57</xdr:row>
      <xdr:rowOff>116033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107160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33950</xdr:rowOff>
    </xdr:from>
    <xdr:to>
      <xdr:col>55</xdr:col>
      <xdr:colOff>0</xdr:colOff>
      <xdr:row>74</xdr:row>
      <xdr:rowOff>9215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549800"/>
          <a:ext cx="8382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153965</xdr:rowOff>
    </xdr:from>
    <xdr:to>
      <xdr:col>50</xdr:col>
      <xdr:colOff>114300</xdr:colOff>
      <xdr:row>74</xdr:row>
      <xdr:rowOff>9215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669815"/>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153965</xdr:rowOff>
    </xdr:from>
    <xdr:to>
      <xdr:col>45</xdr:col>
      <xdr:colOff>177800</xdr:colOff>
      <xdr:row>75</xdr:row>
      <xdr:rowOff>88677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669815"/>
          <a:ext cx="889000" cy="27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50088</xdr:rowOff>
    </xdr:from>
    <xdr:to>
      <xdr:col>41</xdr:col>
      <xdr:colOff>50800</xdr:colOff>
      <xdr:row>75</xdr:row>
      <xdr:rowOff>88677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908838"/>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154600</xdr:rowOff>
    </xdr:from>
    <xdr:to>
      <xdr:col>55</xdr:col>
      <xdr:colOff>50800</xdr:colOff>
      <xdr:row>73</xdr:row>
      <xdr:rowOff>84750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4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6027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3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129865</xdr:rowOff>
    </xdr:from>
    <xdr:to>
      <xdr:col>50</xdr:col>
      <xdr:colOff>165100</xdr:colOff>
      <xdr:row>74</xdr:row>
      <xdr:rowOff>60015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76542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103165</xdr:rowOff>
    </xdr:from>
    <xdr:to>
      <xdr:col>46</xdr:col>
      <xdr:colOff>38100</xdr:colOff>
      <xdr:row>74</xdr:row>
      <xdr:rowOff>33315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49842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37877</xdr:rowOff>
    </xdr:from>
    <xdr:to>
      <xdr:col>41</xdr:col>
      <xdr:colOff>101600</xdr:colOff>
      <xdr:row>75</xdr:row>
      <xdr:rowOff>139477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156004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6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170738</xdr:rowOff>
    </xdr:from>
    <xdr:to>
      <xdr:col>36</xdr:col>
      <xdr:colOff>165100</xdr:colOff>
      <xdr:row>75</xdr:row>
      <xdr:rowOff>100888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117415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82093</xdr:rowOff>
    </xdr:from>
    <xdr:to>
      <xdr:col>55</xdr:col>
      <xdr:colOff>0</xdr:colOff>
      <xdr:row>91</xdr:row>
      <xdr:rowOff>103009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684043"/>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82093</xdr:rowOff>
    </xdr:from>
    <xdr:to>
      <xdr:col>50</xdr:col>
      <xdr:colOff>114300</xdr:colOff>
      <xdr:row>91</xdr:row>
      <xdr:rowOff>155778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684043"/>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155778</xdr:rowOff>
    </xdr:from>
    <xdr:to>
      <xdr:col>45</xdr:col>
      <xdr:colOff>177800</xdr:colOff>
      <xdr:row>92</xdr:row>
      <xdr:rowOff>105220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757728"/>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77215</xdr:rowOff>
    </xdr:from>
    <xdr:to>
      <xdr:col>41</xdr:col>
      <xdr:colOff>50800</xdr:colOff>
      <xdr:row>92</xdr:row>
      <xdr:rowOff>105220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850615"/>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52209</xdr:rowOff>
    </xdr:from>
    <xdr:to>
      <xdr:col>55</xdr:col>
      <xdr:colOff>50800</xdr:colOff>
      <xdr:row>91</xdr:row>
      <xdr:rowOff>153809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75086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5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31293</xdr:rowOff>
    </xdr:from>
    <xdr:to>
      <xdr:col>50</xdr:col>
      <xdr:colOff>165100</xdr:colOff>
      <xdr:row>91</xdr:row>
      <xdr:rowOff>132893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6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149420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4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104978</xdr:rowOff>
    </xdr:from>
    <xdr:to>
      <xdr:col>46</xdr:col>
      <xdr:colOff>38100</xdr:colOff>
      <xdr:row>92</xdr:row>
      <xdr:rowOff>35128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7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51655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54420</xdr:rowOff>
    </xdr:from>
    <xdr:to>
      <xdr:col>41</xdr:col>
      <xdr:colOff>101600</xdr:colOff>
      <xdr:row>92</xdr:row>
      <xdr:rowOff>156020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8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6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26415</xdr:rowOff>
    </xdr:from>
    <xdr:to>
      <xdr:col>36</xdr:col>
      <xdr:colOff>165100</xdr:colOff>
      <xdr:row>92</xdr:row>
      <xdr:rowOff>128015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144542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153198</xdr:rowOff>
    </xdr:from>
    <xdr:to>
      <xdr:col>85</xdr:col>
      <xdr:colOff>127000</xdr:colOff>
      <xdr:row>37</xdr:row>
      <xdr:rowOff>17780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5398"/>
          <a:ext cx="8382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170724</xdr:rowOff>
    </xdr:from>
    <xdr:to>
      <xdr:col>81</xdr:col>
      <xdr:colOff>50800</xdr:colOff>
      <xdr:row>37</xdr:row>
      <xdr:rowOff>17780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485674"/>
          <a:ext cx="889000" cy="87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170724</xdr:rowOff>
    </xdr:from>
    <xdr:to>
      <xdr:col>76</xdr:col>
      <xdr:colOff>114300</xdr:colOff>
      <xdr:row>34</xdr:row>
      <xdr:rowOff>62411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485674"/>
          <a:ext cx="889000" cy="4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62411</xdr:rowOff>
    </xdr:from>
    <xdr:to>
      <xdr:col>71</xdr:col>
      <xdr:colOff>177800</xdr:colOff>
      <xdr:row>37</xdr:row>
      <xdr:rowOff>30299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91711"/>
          <a:ext cx="889000" cy="48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102398</xdr:rowOff>
    </xdr:from>
    <xdr:to>
      <xdr:col>85</xdr:col>
      <xdr:colOff>177800</xdr:colOff>
      <xdr:row>37</xdr:row>
      <xdr:rowOff>32548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125275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138430</xdr:rowOff>
    </xdr:from>
    <xdr:to>
      <xdr:col>81</xdr:col>
      <xdr:colOff>101600</xdr:colOff>
      <xdr:row>37</xdr:row>
      <xdr:rowOff>68580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85107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119924</xdr:rowOff>
    </xdr:from>
    <xdr:to>
      <xdr:col>76</xdr:col>
      <xdr:colOff>165100</xdr:colOff>
      <xdr:row>32</xdr:row>
      <xdr:rowOff>50074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66601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2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11611</xdr:rowOff>
    </xdr:from>
    <xdr:to>
      <xdr:col>72</xdr:col>
      <xdr:colOff>38100</xdr:colOff>
      <xdr:row>34</xdr:row>
      <xdr:rowOff>113211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129738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150949</xdr:rowOff>
    </xdr:from>
    <xdr:to>
      <xdr:col>67</xdr:col>
      <xdr:colOff>101600</xdr:colOff>
      <xdr:row>37</xdr:row>
      <xdr:rowOff>81099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65024</xdr:rowOff>
    </xdr:from>
    <xdr:to>
      <xdr:col>85</xdr:col>
      <xdr:colOff>127000</xdr:colOff>
      <xdr:row>56</xdr:row>
      <xdr:rowOff>164865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94774"/>
          <a:ext cx="838200" cy="2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66148</xdr:rowOff>
    </xdr:from>
    <xdr:to>
      <xdr:col>81</xdr:col>
      <xdr:colOff>50800</xdr:colOff>
      <xdr:row>55</xdr:row>
      <xdr:rowOff>65024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24448"/>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66148</xdr:rowOff>
    </xdr:from>
    <xdr:to>
      <xdr:col>76</xdr:col>
      <xdr:colOff>114300</xdr:colOff>
      <xdr:row>55</xdr:row>
      <xdr:rowOff>45098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24448"/>
          <a:ext cx="889000" cy="1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4407</xdr:rowOff>
    </xdr:from>
    <xdr:to>
      <xdr:col>71</xdr:col>
      <xdr:colOff>177800</xdr:colOff>
      <xdr:row>55</xdr:row>
      <xdr:rowOff>45098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3415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114065</xdr:rowOff>
    </xdr:from>
    <xdr:to>
      <xdr:col>85</xdr:col>
      <xdr:colOff>177800</xdr:colOff>
      <xdr:row>57</xdr:row>
      <xdr:rowOff>44215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92492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14224</xdr:rowOff>
    </xdr:from>
    <xdr:to>
      <xdr:col>81</xdr:col>
      <xdr:colOff>101600</xdr:colOff>
      <xdr:row>55</xdr:row>
      <xdr:rowOff>115824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132351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15348</xdr:rowOff>
    </xdr:from>
    <xdr:to>
      <xdr:col>76</xdr:col>
      <xdr:colOff>165100</xdr:colOff>
      <xdr:row>54</xdr:row>
      <xdr:rowOff>116948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133475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165748</xdr:rowOff>
    </xdr:from>
    <xdr:to>
      <xdr:col>72</xdr:col>
      <xdr:colOff>38100</xdr:colOff>
      <xdr:row>55</xdr:row>
      <xdr:rowOff>95898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112425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125057</xdr:rowOff>
    </xdr:from>
    <xdr:to>
      <xdr:col>67</xdr:col>
      <xdr:colOff>101600</xdr:colOff>
      <xdr:row>55</xdr:row>
      <xdr:rowOff>55207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71734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145687</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004437"/>
          <a:ext cx="889000" cy="6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94887</xdr:rowOff>
    </xdr:from>
    <xdr:to>
      <xdr:col>67</xdr:col>
      <xdr:colOff>101600</xdr:colOff>
      <xdr:row>76</xdr:row>
      <xdr:rowOff>25037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41564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272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29744</xdr:rowOff>
    </xdr:from>
    <xdr:to>
      <xdr:col>85</xdr:col>
      <xdr:colOff>127000</xdr:colOff>
      <xdr:row>94</xdr:row>
      <xdr:rowOff>65005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46044"/>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65005</xdr:rowOff>
    </xdr:from>
    <xdr:to>
      <xdr:col>81</xdr:col>
      <xdr:colOff>50800</xdr:colOff>
      <xdr:row>94</xdr:row>
      <xdr:rowOff>96132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81305"/>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96132</xdr:rowOff>
    </xdr:from>
    <xdr:to>
      <xdr:col>76</xdr:col>
      <xdr:colOff>114300</xdr:colOff>
      <xdr:row>94</xdr:row>
      <xdr:rowOff>97580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124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87807</xdr:rowOff>
    </xdr:from>
    <xdr:to>
      <xdr:col>71</xdr:col>
      <xdr:colOff>177800</xdr:colOff>
      <xdr:row>94</xdr:row>
      <xdr:rowOff>97580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0410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150394</xdr:rowOff>
    </xdr:from>
    <xdr:to>
      <xdr:col>85</xdr:col>
      <xdr:colOff>177800</xdr:colOff>
      <xdr:row>94</xdr:row>
      <xdr:rowOff>80544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4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14205</xdr:rowOff>
    </xdr:from>
    <xdr:to>
      <xdr:col>81</xdr:col>
      <xdr:colOff>101600</xdr:colOff>
      <xdr:row>94</xdr:row>
      <xdr:rowOff>115805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132332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45332</xdr:rowOff>
    </xdr:from>
    <xdr:to>
      <xdr:col>76</xdr:col>
      <xdr:colOff>165100</xdr:colOff>
      <xdr:row>94</xdr:row>
      <xdr:rowOff>146932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163459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46780</xdr:rowOff>
    </xdr:from>
    <xdr:to>
      <xdr:col>72</xdr:col>
      <xdr:colOff>38100</xdr:colOff>
      <xdr:row>94</xdr:row>
      <xdr:rowOff>148380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164907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37007</xdr:rowOff>
    </xdr:from>
    <xdr:to>
      <xdr:col>67</xdr:col>
      <xdr:colOff>101600</xdr:colOff>
      <xdr:row>94</xdr:row>
      <xdr:rowOff>138607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155134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219,395</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円と類似団体平均を上回っているのは、生活保護費が高いことなどが要因と考えられます。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土木費が、住民一人あたり</a:t>
          </a:r>
          <a:r>
            <a:rPr kumimoji="1" lang="en-US" altLang="ja-JP" sz="1300">
              <a:latin typeface="ＭＳ Ｐゴシック" panose="020B0600070205080204" pitchFamily="50" charset="-128"/>
              <a:ea typeface="ＭＳ Ｐゴシック" panose="020B0600070205080204" pitchFamily="50" charset="-128"/>
            </a:rPr>
            <a:t>54,463</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円と類似団体平均を上回っているのは、公営住宅の老朽化による建替えや改修に係る費用の増嵩や降雪地域による除雪経費などが要因と考えられます。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財政健全化計画ステップ２（平成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年度）ステップ３（平成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年度）により財政健全化に向けた取組みを進め、財政基盤安定化計画（平成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年度）、財政基盤安定化計画</a:t>
          </a:r>
          <a:r>
            <a:rPr kumimoji="1" lang="en-US" altLang="ja-JP" sz="1300">
              <a:latin typeface="ＭＳ Ｐゴシック" panose="020B0600070205080204" pitchFamily="50" charset="-128"/>
              <a:ea typeface="ＭＳ Ｐゴシック" panose="020B0600070205080204" pitchFamily="50" charset="-128"/>
            </a:rPr>
            <a:t>Second Stage</a:t>
          </a:r>
          <a:r>
            <a:rPr kumimoji="1" lang="ja-JP" altLang="en-US" sz="1300">
              <a:latin typeface="ＭＳ Ｐゴシック" panose="020B0600070205080204" pitchFamily="50" charset="-128"/>
              <a:ea typeface="ＭＳ Ｐゴシック" panose="020B0600070205080204" pitchFamily="50" charset="-128"/>
            </a:rPr>
            <a:t>（令和元～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年度）に基づき、残高維持を図ってきたことで、財政調整基金残高の標準財政規模比は増加傾向にあり、実質収支額は黒字を維持しています。</a:t>
          </a:r>
        </a:p>
        <a:p>
          <a:r>
            <a:rPr kumimoji="1" lang="ja-JP" altLang="en-US" sz="1300">
              <a:latin typeface="ＭＳ Ｐゴシック" panose="020B0600070205080204" pitchFamily="50" charset="-128"/>
              <a:ea typeface="ＭＳ Ｐゴシック" panose="020B0600070205080204" pitchFamily="50" charset="-128"/>
            </a:rPr>
            <a:t>　今後は財政運営持続化計画に基づき、将来の財政運営を踏まえた基金残高の目標を定めた上で、適切に管理を行い残高維持に努めてまいります。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標準財政規模に対する全ての会計の赤字や黒字を合算した「赤字」の比率である連結実質赤字比率は、当年度も連結実質赤字額がないため、比率は算定されていません。</a:t>
          </a:r>
        </a:p>
        <a:p>
          <a:r>
            <a:rPr kumimoji="1" lang="ja-JP" altLang="en-US" sz="1400">
              <a:latin typeface="ＭＳ ゴシック" pitchFamily="49" charset="-128"/>
              <a:ea typeface="ＭＳ ゴシック" pitchFamily="49" charset="-128"/>
            </a:rPr>
            <a:t>　また、市立病院事業会計は、令和２年度まで赤字額が生じておりましたが、令和３年度以降は新型コロナウイルス感染症対策に係る北海道の補助金等により黒字に転換しております。</a:t>
          </a:r>
        </a:p>
        <a:p>
          <a:r>
            <a:rPr kumimoji="1" lang="ja-JP" altLang="en-US" sz="1400">
              <a:latin typeface="ＭＳ ゴシック" pitchFamily="49" charset="-128"/>
              <a:ea typeface="ＭＳ ゴシック" pitchFamily="49" charset="-128"/>
            </a:rPr>
            <a:t>　今後も引き続き、経営の改善に向けて、収益性の高い診察料の医師確保や更なる経費削減等に努めてまいります。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の増、単年度実質公債費比率は前年度と比較すると、</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ポイントの増となっており、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ヵ年平均の実質公債費比率は、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の増加となっております。</a:t>
          </a:r>
        </a:p>
        <a:p>
          <a:r>
            <a:rPr kumimoji="1" lang="ja-JP" altLang="en-US" sz="1400">
              <a:latin typeface="ＭＳ ゴシック" pitchFamily="49" charset="-128"/>
              <a:ea typeface="ＭＳ ゴシック" pitchFamily="49" charset="-128"/>
            </a:rPr>
            <a:t>　令和４年度決算における分子の増は、元利償還金の増額が主な要因です。</a:t>
          </a:r>
        </a:p>
        <a:p>
          <a:r>
            <a:rPr kumimoji="1" lang="ja-JP" altLang="en-US" sz="1400">
              <a:latin typeface="ＭＳ ゴシック" pitchFamily="49" charset="-128"/>
              <a:ea typeface="ＭＳ ゴシック" pitchFamily="49" charset="-128"/>
            </a:rPr>
            <a:t>　今後は、市民文化ホール整備などの大規模事業により、比率の上昇が見込まれます。</a:t>
          </a:r>
        </a:p>
        <a:p>
          <a:r>
            <a:rPr kumimoji="1" lang="ja-JP" altLang="en-US" sz="1400">
              <a:latin typeface="ＭＳ ゴシック" pitchFamily="49" charset="-128"/>
              <a:ea typeface="ＭＳ ゴシック" pitchFamily="49" charset="-128"/>
            </a:rPr>
            <a:t>　財政運営持続化計画に基づき、目標管理ラインを</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％以下に設定し、健全性を保つことを目指します。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ポイントの増加、分子は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の増加となっております。</a:t>
          </a:r>
        </a:p>
        <a:p>
          <a:r>
            <a:rPr kumimoji="1" lang="ja-JP" altLang="en-US" sz="1400">
              <a:latin typeface="ＭＳ ゴシック" pitchFamily="49" charset="-128"/>
              <a:ea typeface="ＭＳ ゴシック" pitchFamily="49" charset="-128"/>
            </a:rPr>
            <a:t>　分子の増加の要因は、債務負担行為に基づく支出予定額の増加や標準財政規模が減少したことによるものです。</a:t>
          </a:r>
        </a:p>
        <a:p>
          <a:r>
            <a:rPr kumimoji="1" lang="ja-JP" altLang="en-US" sz="1400">
              <a:latin typeface="ＭＳ ゴシック" pitchFamily="49" charset="-128"/>
              <a:ea typeface="ＭＳ ゴシック" pitchFamily="49" charset="-128"/>
            </a:rPr>
            <a:t>　今後市民文化ホール整備などの大規模事業により、比率は上昇が見込まれます。</a:t>
          </a:r>
        </a:p>
        <a:p>
          <a:r>
            <a:rPr kumimoji="1" lang="ja-JP" altLang="en-US" sz="1400">
              <a:latin typeface="ＭＳ ゴシック" pitchFamily="49" charset="-128"/>
              <a:ea typeface="ＭＳ ゴシック" pitchFamily="49" charset="-128"/>
            </a:rPr>
            <a:t>　財政運営持続化計画に基づき、目標管理ラインを</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％以下に設定し、基金及び市債の発行管理などにより、将来世代の負担が過大にならないように、健全な財政運営に努めてまいります。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財政調整基金や減債基金の増などにより、前年度と比較すると、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各基金等については、財政運営持続化計画に基づき、今後の財政運営を踏まえた基金等の残高の目標を定めて管理を行う。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公共施設整備基金：当市の施設の整備に要する経費の財源に充てるため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総合戦略推進基金：苫小牧市総合戦略の推進に要する経費の財源に充てるため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旧道立病院改修等事業基金：旧道立病院の施設の改修を目的として発行する市債の償還及び当該施設の備品の購入等に要する経費の財源に充てるため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公共施設整備基金；公共施設整備のため積立てたことにより残高が増加となった。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総合戦略推進基金：総合戦略の推進に要する経費の財源のため積立てたことにより残高が増加となった。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旧道立病院改修等事業基金：市債の償還のため取崩したことにより残高が減少となった。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公共施設整備基金：市民文化ホール等の公共施設の整備に要する経費の財源として、適正に管理していく。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総合戦略推進基金：総合戦略の推進に要する経費の財源として、適正に管理していく。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旧道立病院改修等事業基金：旧道立病院の施設改修や備品購入の財源として、適正に管理していく。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積立額が財源対策としての取崩額を上回ったため残高が増加した。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財政調整基金の目標残高は、今後も財政運営における不測の事態への備えとして、財政規模の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減債基金の目標残高は、公債費が令和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年度まで高水準となる見込みがあり、令和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年度の公債費の負担を軽減するため、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9029D5-BACB-41D9-91D8-BDE604992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38B3FE-721C-471C-8946-49E3A7BDE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EFDBA0-3A0E-463E-90D8-1199E379C40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BB083B-0974-45D7-914F-04BBF74DAC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4AFE4C-7820-4D4D-BE1F-038F6708E2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AA78CE8-4FDD-456A-873C-A1D390D316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C34563-4B74-4E9D-A568-83D2D046C8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B8C0FD-B7CA-4E49-A50F-2155644F9B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969782-1017-4E42-860D-D80AB243DA7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E051631-1192-4A4C-9739-D99BF99C05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914844-8373-4C82-A82A-6B4DB1FA86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7619697-B639-4249-83E0-3B5CAB7B08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5C5F271-CDDC-4970-8A62-51B7AD7BCB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347294-54C5-4ED6-B52D-69BBBF5E66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40EAA6-E859-4D7C-8D52-843284C8544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057D62-82FB-4F79-B678-C3E980EB080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A71E2B-C90E-4684-B9E4-F73B2B0BAC8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A6E911C-BDB3-441B-B24A-7004D448633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195FFF-71B6-4992-A5DC-E271AB88E5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86D828-33D7-4AD4-B346-7054C7E6E1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D739BB-406E-452F-ADE3-82A883EFD7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93DEB0-D8A6-4B24-8C7A-6F5F9FE9EA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503014-538F-4174-808F-62B0A5DC28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CADC4D4-29A6-4996-AB8B-95894A841EF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069AF4-DED6-46E7-94DD-F08713CFE7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A94B87-8A71-42B7-8271-3F3A7A12AE4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D7D96A-A2ED-4B91-8BC2-711E66B08A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D39F575-51B3-44FE-8D0A-1D6126AA9CB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0CAB78-7077-4898-9F70-F7C117A04E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352BB53-E494-41C3-A49A-B90ADB3A40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A1C2EF-1970-4CF5-92F7-D8A776FD0F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8198682-4E94-491D-A674-DD8ED7D36A0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37F1DE8-F239-4410-80FC-A4E5E237C58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30D176B-7381-4647-A891-5306E5E06DF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8BE1294-7BA4-484E-B4F2-18A8D4B968D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49B6AB4-1683-40EE-9014-3325E48A101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DD002CE-F4FA-4725-AD71-FB9D0C715E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8414A5-99CE-4654-8FB9-B82E02E247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86881E6-B1A3-41B1-88E5-46DBB500B1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E324B9-BBAB-44B6-924D-7523F4A63A2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5F22E67-FA51-4A59-9833-3E2ACD50E9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4D04B40-9D1F-4072-812C-261258F2E0C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CC264D-3F93-4BB5-AC27-25907C09C6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05C80A3-B1AD-4FB4-81CD-4913D58E80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CAC7BD5-1C50-42F4-93E6-75F48C11D3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6D9C52-0E82-4E8B-851F-C9C87B3F0F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3969138-DCAC-48EA-BE1C-32433BB691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有形固定資産減価償却率は、類似団体平均を</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％下回り、低い水準となっています。</a:t>
          </a:r>
          <a:endParaRPr lang="ja-JP" altLang="ja-JP">
            <a:effectLst/>
          </a:endParaRPr>
        </a:p>
        <a:p>
          <a:r>
            <a:rPr kumimoji="1" lang="ja-JP" altLang="ja-JP" sz="1100">
              <a:solidFill>
                <a:schemeClr val="dk1"/>
              </a:solidFill>
              <a:effectLst/>
              <a:latin typeface="+mn-lt"/>
              <a:ea typeface="+mn-ea"/>
              <a:cs typeface="+mn-cs"/>
            </a:rPr>
            <a:t>　今後も更なる有形固定資産の老朽化が進むことによる減価償却率が上昇見込みであるため、施設の規模・数量等の最適化を進めていきます。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67E18C-C3E7-4BC3-B93B-E364307035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E81C7C-667F-4163-9D55-5AC8006E8B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1889BFA-99EC-40E2-A6F7-9CD509D016C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A3B7D07-F3F9-4F20-86E3-20B64A08C46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4153BCB-C40A-4EA8-B81B-68032A0CE8E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DD578E8-C336-4F41-BD48-D6115201C1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3BE071A-18BA-4437-A74C-E56E266F421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9534084-C673-481E-9F25-6F54943D35A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06807F4-A3A7-4366-8430-8B10E3ABF2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6A6E3DD-91EB-46BA-B236-510AE8081C9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AC3E55E-9902-4579-9CFC-60936E05711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6D19D6F-0657-4626-A595-B8713DBFE27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930D254-FD66-4EAB-944F-EF994DAF3DB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0F6C960-233F-4D80-8A59-8490385AA5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0148DD6-A327-4F45-ACAE-2E1230CA196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20CE156-5195-4A19-B15D-C45C00AB11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6902DCF0-C52B-41C9-9CC1-6EE182141EC3}"/>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6BFC1AFA-C821-45D6-B2D3-9DEAB54DD9CD}"/>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2599D24C-41F8-4E8A-B841-F1409411AA7B}"/>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89B04D36-EF25-4BAC-837B-7E3FB885D8C9}"/>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D739C2F8-2191-430D-B94B-F90F56077BE8}"/>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a:extLst>
            <a:ext uri="{FF2B5EF4-FFF2-40B4-BE49-F238E27FC236}">
              <a16:creationId xmlns:a16="http://schemas.microsoft.com/office/drawing/2014/main" id="{3AD3DEEE-13E2-41DD-96E2-0DD81D6D0E75}"/>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E1696CD4-DBE0-4D8C-857E-7E905BDD64E2}"/>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A7FB9B-29A8-49D8-85D1-87441EDBAF79}"/>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8A14BB17-9180-4D2C-B367-8AF29B0CBA1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AFCCB3EB-732C-4AD7-99B7-6218BD46E995}"/>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16D6A363-E8AE-4EBC-BD2A-B5DB2F3B0E7A}"/>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2C5CBA6-2126-41C7-A505-3FBC3834C0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B863F10-90F3-4695-9127-BA292949AF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168F51-4A8C-4B9D-828D-80CA7CC27A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DDA9A6-7968-4EFC-87C2-1CB161F3925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632A04D-0BC7-4C80-9D6A-427A763C4E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a:extLst>
            <a:ext uri="{FF2B5EF4-FFF2-40B4-BE49-F238E27FC236}">
              <a16:creationId xmlns:a16="http://schemas.microsoft.com/office/drawing/2014/main" id="{655A76B3-B6A7-4709-8F76-457D5770CCC3}"/>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82" name="有形固定資産減価償却率該当値テキスト">
          <a:extLst>
            <a:ext uri="{FF2B5EF4-FFF2-40B4-BE49-F238E27FC236}">
              <a16:creationId xmlns:a16="http://schemas.microsoft.com/office/drawing/2014/main" id="{FBAFDAA8-A6D5-477C-BFE1-85118F7E371B}"/>
            </a:ext>
          </a:extLst>
        </xdr:cNvPr>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id="{508EFC68-35BD-4168-8AB8-3B9ADAB445B3}"/>
            </a:ext>
          </a:extLst>
        </xdr:cNvPr>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159385</xdr:rowOff>
    </xdr:to>
    <xdr:cxnSp macro="">
      <xdr:nvCxnSpPr>
        <xdr:cNvPr id="84" name="直線コネクタ 83">
          <a:extLst>
            <a:ext uri="{FF2B5EF4-FFF2-40B4-BE49-F238E27FC236}">
              <a16:creationId xmlns:a16="http://schemas.microsoft.com/office/drawing/2014/main" id="{19F6933F-816F-4CB9-A189-CF639CF16061}"/>
            </a:ext>
          </a:extLst>
        </xdr:cNvPr>
        <xdr:cNvCxnSpPr/>
      </xdr:nvCxnSpPr>
      <xdr:spPr>
        <a:xfrm>
          <a:off x="4051300" y="58597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a:extLst>
            <a:ext uri="{FF2B5EF4-FFF2-40B4-BE49-F238E27FC236}">
              <a16:creationId xmlns:a16="http://schemas.microsoft.com/office/drawing/2014/main" id="{261DE576-85EC-46FB-B65D-88F28C040551}"/>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116205</xdr:rowOff>
    </xdr:to>
    <xdr:cxnSp macro="">
      <xdr:nvCxnSpPr>
        <xdr:cNvPr id="86" name="直線コネクタ 85">
          <a:extLst>
            <a:ext uri="{FF2B5EF4-FFF2-40B4-BE49-F238E27FC236}">
              <a16:creationId xmlns:a16="http://schemas.microsoft.com/office/drawing/2014/main" id="{20C7EF94-47EE-4A33-A355-C3FFABFE4D5F}"/>
            </a:ext>
          </a:extLst>
        </xdr:cNvPr>
        <xdr:cNvCxnSpPr/>
      </xdr:nvCxnSpPr>
      <xdr:spPr>
        <a:xfrm>
          <a:off x="3289300" y="581660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7" name="楕円 86">
          <a:extLst>
            <a:ext uri="{FF2B5EF4-FFF2-40B4-BE49-F238E27FC236}">
              <a16:creationId xmlns:a16="http://schemas.microsoft.com/office/drawing/2014/main" id="{3B00F5FD-8322-452F-833B-3BDE150D9EFB}"/>
            </a:ext>
          </a:extLst>
        </xdr:cNvPr>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73025</xdr:rowOff>
    </xdr:to>
    <xdr:cxnSp macro="">
      <xdr:nvCxnSpPr>
        <xdr:cNvPr id="88" name="直線コネクタ 87">
          <a:extLst>
            <a:ext uri="{FF2B5EF4-FFF2-40B4-BE49-F238E27FC236}">
              <a16:creationId xmlns:a16="http://schemas.microsoft.com/office/drawing/2014/main" id="{D4F2A129-B6BF-4649-AEE9-58FCAFC5BD67}"/>
            </a:ext>
          </a:extLst>
        </xdr:cNvPr>
        <xdr:cNvCxnSpPr/>
      </xdr:nvCxnSpPr>
      <xdr:spPr>
        <a:xfrm>
          <a:off x="2527300" y="578061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9" name="楕円 88">
          <a:extLst>
            <a:ext uri="{FF2B5EF4-FFF2-40B4-BE49-F238E27FC236}">
              <a16:creationId xmlns:a16="http://schemas.microsoft.com/office/drawing/2014/main" id="{0A5DA0D6-EB7D-4012-9E34-28D8FB058B26}"/>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37042</xdr:rowOff>
    </xdr:to>
    <xdr:cxnSp macro="">
      <xdr:nvCxnSpPr>
        <xdr:cNvPr id="90" name="直線コネクタ 89">
          <a:extLst>
            <a:ext uri="{FF2B5EF4-FFF2-40B4-BE49-F238E27FC236}">
              <a16:creationId xmlns:a16="http://schemas.microsoft.com/office/drawing/2014/main" id="{3513E682-5FD9-4803-A17F-46267735B328}"/>
            </a:ext>
          </a:extLst>
        </xdr:cNvPr>
        <xdr:cNvCxnSpPr/>
      </xdr:nvCxnSpPr>
      <xdr:spPr>
        <a:xfrm>
          <a:off x="1765300" y="575183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7B82966F-23DD-4B6E-B5EB-2113D50CF847}"/>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1F0F7CEE-9226-4D38-80DB-D4FD29431A4B}"/>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F65B3F86-546E-4C69-83EC-AC138430D050}"/>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BDC428CC-B4F5-4891-9742-38DCE64B7455}"/>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a:extLst>
            <a:ext uri="{FF2B5EF4-FFF2-40B4-BE49-F238E27FC236}">
              <a16:creationId xmlns:a16="http://schemas.microsoft.com/office/drawing/2014/main" id="{A4267557-C386-4C76-A414-CA7E09C1F8EB}"/>
            </a:ext>
          </a:extLst>
        </xdr:cNvPr>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6" name="n_2mainValue有形固定資産減価償却率">
          <a:extLst>
            <a:ext uri="{FF2B5EF4-FFF2-40B4-BE49-F238E27FC236}">
              <a16:creationId xmlns:a16="http://schemas.microsoft.com/office/drawing/2014/main" id="{BBDEC672-33C3-410A-BBBF-DE0F54B3AECB}"/>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7" name="n_3mainValue有形固定資産減価償却率">
          <a:extLst>
            <a:ext uri="{FF2B5EF4-FFF2-40B4-BE49-F238E27FC236}">
              <a16:creationId xmlns:a16="http://schemas.microsoft.com/office/drawing/2014/main" id="{F98197B7-E0A4-46A0-AA31-85AB2745FDB3}"/>
            </a:ext>
          </a:extLst>
        </xdr:cNvPr>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mainValue有形固定資産減価償却率">
          <a:extLst>
            <a:ext uri="{FF2B5EF4-FFF2-40B4-BE49-F238E27FC236}">
              <a16:creationId xmlns:a16="http://schemas.microsoft.com/office/drawing/2014/main" id="{22A842E6-25D2-4C3A-A941-EDA0E6FE5D58}"/>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124929-0DAD-439D-B141-3634E195A3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D168E3E-F315-4A7B-A2BD-D4CF5D8B63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E936B27-B45F-45FC-A2E8-E9B5ECE17D1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EE0EBEA-F11A-49EC-A6ED-454F117A52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CA9313D-446E-475C-B567-913CC884FB0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733EF0E-9ECE-4F1F-96AC-CC2CFAF9A0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66841A-F14C-416B-AD4E-970ABDCCA88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BECDE93-F045-461B-88C8-1904309FB4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1A45253-24C6-4651-80BD-9ECED8AAAE3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8F173E7-7256-4B17-B654-BB5C5541E5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5367E48-9B82-49AE-BCCB-6263D96D0F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E3D48DF-F434-4FDB-88B8-F204AFC8B8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C27E640-7137-4A65-86CE-D24FD2F82B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a:t>
          </a:r>
          <a:r>
            <a:rPr kumimoji="1" lang="en-US" altLang="ja-JP" sz="1100">
              <a:solidFill>
                <a:schemeClr val="dk1"/>
              </a:solidFill>
              <a:effectLst/>
              <a:latin typeface="+mn-lt"/>
              <a:ea typeface="+mn-ea"/>
              <a:cs typeface="+mn-cs"/>
            </a:rPr>
            <a:t>178.6</a:t>
          </a:r>
          <a:r>
            <a:rPr kumimoji="1" lang="ja-JP" altLang="ja-JP" sz="1100">
              <a:solidFill>
                <a:schemeClr val="dk1"/>
              </a:solidFill>
              <a:effectLst/>
              <a:latin typeface="+mn-lt"/>
              <a:ea typeface="+mn-ea"/>
              <a:cs typeface="+mn-cs"/>
            </a:rPr>
            <a:t>％上回り、高い水準となっています。</a:t>
          </a:r>
          <a:endParaRPr lang="ja-JP" altLang="ja-JP">
            <a:effectLst/>
          </a:endParaRPr>
        </a:p>
        <a:p>
          <a:r>
            <a:rPr kumimoji="1" lang="ja-JP" altLang="ja-JP" sz="1100">
              <a:solidFill>
                <a:schemeClr val="dk1"/>
              </a:solidFill>
              <a:effectLst/>
              <a:latin typeface="+mn-lt"/>
              <a:ea typeface="+mn-ea"/>
              <a:cs typeface="+mn-cs"/>
            </a:rPr>
            <a:t>　今後も地方債を発行しながら公共施設の整備を進める見込みであるため、計画的な地方債活用や地方債残高の管理など、持続可能な財政運営を進めていきます。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E5B7CAD-E47C-411F-85B6-19B51E5CAC2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4030B83-BCCE-412A-8F2B-5E0065CA9A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0D2A7F-E9BA-4E4A-B7A3-A38755C30D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3D1055C-9F82-4876-BBD8-7675B44DEC4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0AB40AA-5EBC-404D-9CEA-D1B49B5BC79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A036E1B-1D7B-4CAE-A578-E1F72108E2F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512E83B-86B8-4A91-B125-3AFD99F2FCD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8433DB4-2E5B-4151-8CB1-BBABD214A99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2F5CEB2-1E23-48CF-AA7F-15B87309BEB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8676A7B-7BD8-490D-BF26-4DE680B6C09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80F9EC8-32E3-4FBD-B476-685F08E466C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28E8A39-5A79-4BBE-9BC9-8E644462CB1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D9D689C-815A-477E-96E9-790C3045E64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60FB85A-84E7-46E8-81A9-F69A7E53F7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3B7765F-CD88-45C0-9179-91D5A99D748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006AD5-C999-46BA-92DB-36EE16C311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D2797CC-032C-42A7-A500-0F68212CCE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2DD601CE-F550-4751-B4A1-495E13196719}"/>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41EE2C99-26A3-4610-81CD-B410BE1DC2BB}"/>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5C39D533-CC47-4762-BFD9-5B76ECDD6E57}"/>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A29E568-C1E7-4138-BD32-3157641530C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EB69393-04C9-4814-B755-77B7ED20D85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a:extLst>
            <a:ext uri="{FF2B5EF4-FFF2-40B4-BE49-F238E27FC236}">
              <a16:creationId xmlns:a16="http://schemas.microsoft.com/office/drawing/2014/main" id="{CAEA2436-FE27-488C-AC11-78FC519C55AD}"/>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89AD2F4B-0970-40B7-8C24-808A19EDD6A4}"/>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5CEB0425-6490-4217-A554-C73B269124A9}"/>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320C4A67-9373-4ACD-A234-62E2CE818B4C}"/>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B2EFA123-E800-462F-8670-B3020B9D6D12}"/>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40D3E826-8CA6-4CE2-92D5-C273C985B02F}"/>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F403770-8E09-45C6-8C45-6574990EFA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1146AE-AE00-4C23-B29D-16FF4E485A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5512C86-2B6C-4BB3-B828-90C6FEDEBDB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85A6D96-33C5-41C8-BBD0-8D5F7D7D919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5FDAC55-425F-4C64-9834-0955C8A5BC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24457</xdr:rowOff>
    </xdr:from>
    <xdr:to>
      <xdr:col>76</xdr:col>
      <xdr:colOff>73025</xdr:colOff>
      <xdr:row>31</xdr:row>
      <xdr:rowOff>126057</xdr:rowOff>
    </xdr:to>
    <xdr:sp macro="" textlink="">
      <xdr:nvSpPr>
        <xdr:cNvPr id="145" name="楕円 144">
          <a:extLst>
            <a:ext uri="{FF2B5EF4-FFF2-40B4-BE49-F238E27FC236}">
              <a16:creationId xmlns:a16="http://schemas.microsoft.com/office/drawing/2014/main" id="{79D71FCC-CC63-4306-97ED-C6376EDFAA45}"/>
            </a:ext>
          </a:extLst>
        </xdr:cNvPr>
        <xdr:cNvSpPr/>
      </xdr:nvSpPr>
      <xdr:spPr>
        <a:xfrm>
          <a:off x="14744700" y="61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2884</xdr:rowOff>
    </xdr:from>
    <xdr:ext cx="469744" cy="259045"/>
    <xdr:sp macro="" textlink="">
      <xdr:nvSpPr>
        <xdr:cNvPr id="146" name="債務償還比率該当値テキスト">
          <a:extLst>
            <a:ext uri="{FF2B5EF4-FFF2-40B4-BE49-F238E27FC236}">
              <a16:creationId xmlns:a16="http://schemas.microsoft.com/office/drawing/2014/main" id="{AABF5055-8CEF-4F9F-A57A-457A9604E28C}"/>
            </a:ext>
          </a:extLst>
        </xdr:cNvPr>
        <xdr:cNvSpPr txBox="1"/>
      </xdr:nvSpPr>
      <xdr:spPr>
        <a:xfrm>
          <a:off x="14846300" y="608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144090</xdr:rowOff>
    </xdr:from>
    <xdr:to>
      <xdr:col>72</xdr:col>
      <xdr:colOff>123825</xdr:colOff>
      <xdr:row>31</xdr:row>
      <xdr:rowOff>74240</xdr:rowOff>
    </xdr:to>
    <xdr:sp macro="" textlink="">
      <xdr:nvSpPr>
        <xdr:cNvPr id="147" name="楕円 146">
          <a:extLst>
            <a:ext uri="{FF2B5EF4-FFF2-40B4-BE49-F238E27FC236}">
              <a16:creationId xmlns:a16="http://schemas.microsoft.com/office/drawing/2014/main" id="{1A0E8269-1F72-4B8E-BC86-333D45678B51}"/>
            </a:ext>
          </a:extLst>
        </xdr:cNvPr>
        <xdr:cNvSpPr/>
      </xdr:nvSpPr>
      <xdr:spPr>
        <a:xfrm>
          <a:off x="14033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23440</xdr:rowOff>
    </xdr:from>
    <xdr:to>
      <xdr:col>76</xdr:col>
      <xdr:colOff>22225</xdr:colOff>
      <xdr:row>31</xdr:row>
      <xdr:rowOff>75257</xdr:rowOff>
    </xdr:to>
    <xdr:cxnSp macro="">
      <xdr:nvCxnSpPr>
        <xdr:cNvPr id="148" name="直線コネクタ 147">
          <a:extLst>
            <a:ext uri="{FF2B5EF4-FFF2-40B4-BE49-F238E27FC236}">
              <a16:creationId xmlns:a16="http://schemas.microsoft.com/office/drawing/2014/main" id="{98356AC0-CDB2-47D4-A0A0-E903BD6E10D7}"/>
            </a:ext>
          </a:extLst>
        </xdr:cNvPr>
        <xdr:cNvCxnSpPr/>
      </xdr:nvCxnSpPr>
      <xdr:spPr>
        <a:xfrm>
          <a:off x="14084300" y="6109915"/>
          <a:ext cx="7112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158006</xdr:rowOff>
    </xdr:from>
    <xdr:to>
      <xdr:col>68</xdr:col>
      <xdr:colOff>123825</xdr:colOff>
      <xdr:row>32</xdr:row>
      <xdr:rowOff>88156</xdr:rowOff>
    </xdr:to>
    <xdr:sp macro="" textlink="">
      <xdr:nvSpPr>
        <xdr:cNvPr id="149" name="楕円 148">
          <a:extLst>
            <a:ext uri="{FF2B5EF4-FFF2-40B4-BE49-F238E27FC236}">
              <a16:creationId xmlns:a16="http://schemas.microsoft.com/office/drawing/2014/main" id="{1799E064-27AE-4E38-A6D6-C50D430A13F1}"/>
            </a:ext>
          </a:extLst>
        </xdr:cNvPr>
        <xdr:cNvSpPr/>
      </xdr:nvSpPr>
      <xdr:spPr>
        <a:xfrm>
          <a:off x="13271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23440</xdr:rowOff>
    </xdr:from>
    <xdr:to>
      <xdr:col>72</xdr:col>
      <xdr:colOff>73025</xdr:colOff>
      <xdr:row>32</xdr:row>
      <xdr:rowOff>37356</xdr:rowOff>
    </xdr:to>
    <xdr:cxnSp macro="">
      <xdr:nvCxnSpPr>
        <xdr:cNvPr id="150" name="直線コネクタ 149">
          <a:extLst>
            <a:ext uri="{FF2B5EF4-FFF2-40B4-BE49-F238E27FC236}">
              <a16:creationId xmlns:a16="http://schemas.microsoft.com/office/drawing/2014/main" id="{DE9B6F2F-59AB-455C-8AC4-FE4E9563638F}"/>
            </a:ext>
          </a:extLst>
        </xdr:cNvPr>
        <xdr:cNvCxnSpPr/>
      </xdr:nvCxnSpPr>
      <xdr:spPr>
        <a:xfrm flipV="1">
          <a:off x="13322300" y="6109915"/>
          <a:ext cx="762000" cy="1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146594</xdr:rowOff>
    </xdr:from>
    <xdr:to>
      <xdr:col>64</xdr:col>
      <xdr:colOff>123825</xdr:colOff>
      <xdr:row>32</xdr:row>
      <xdr:rowOff>76744</xdr:rowOff>
    </xdr:to>
    <xdr:sp macro="" textlink="">
      <xdr:nvSpPr>
        <xdr:cNvPr id="151" name="楕円 150">
          <a:extLst>
            <a:ext uri="{FF2B5EF4-FFF2-40B4-BE49-F238E27FC236}">
              <a16:creationId xmlns:a16="http://schemas.microsoft.com/office/drawing/2014/main" id="{A49ECBD1-D872-4BE0-9695-9D6672ED9D23}"/>
            </a:ext>
          </a:extLst>
        </xdr:cNvPr>
        <xdr:cNvSpPr/>
      </xdr:nvSpPr>
      <xdr:spPr>
        <a:xfrm>
          <a:off x="12509500" y="62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25944</xdr:rowOff>
    </xdr:from>
    <xdr:to>
      <xdr:col>68</xdr:col>
      <xdr:colOff>73025</xdr:colOff>
      <xdr:row>32</xdr:row>
      <xdr:rowOff>37356</xdr:rowOff>
    </xdr:to>
    <xdr:cxnSp macro="">
      <xdr:nvCxnSpPr>
        <xdr:cNvPr id="152" name="直線コネクタ 151">
          <a:extLst>
            <a:ext uri="{FF2B5EF4-FFF2-40B4-BE49-F238E27FC236}">
              <a16:creationId xmlns:a16="http://schemas.microsoft.com/office/drawing/2014/main" id="{DCD4E570-1E61-42C9-B258-4CCFAD0C3D7F}"/>
            </a:ext>
          </a:extLst>
        </xdr:cNvPr>
        <xdr:cNvCxnSpPr/>
      </xdr:nvCxnSpPr>
      <xdr:spPr>
        <a:xfrm>
          <a:off x="12560300" y="6283869"/>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123771</xdr:rowOff>
    </xdr:from>
    <xdr:to>
      <xdr:col>60</xdr:col>
      <xdr:colOff>123825</xdr:colOff>
      <xdr:row>32</xdr:row>
      <xdr:rowOff>53921</xdr:rowOff>
    </xdr:to>
    <xdr:sp macro="" textlink="">
      <xdr:nvSpPr>
        <xdr:cNvPr id="153" name="楕円 152">
          <a:extLst>
            <a:ext uri="{FF2B5EF4-FFF2-40B4-BE49-F238E27FC236}">
              <a16:creationId xmlns:a16="http://schemas.microsoft.com/office/drawing/2014/main" id="{9CCB166C-A0FB-4AEE-924C-2492CACB1B2C}"/>
            </a:ext>
          </a:extLst>
        </xdr:cNvPr>
        <xdr:cNvSpPr/>
      </xdr:nvSpPr>
      <xdr:spPr>
        <a:xfrm>
          <a:off x="11747500" y="62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3121</xdr:rowOff>
    </xdr:from>
    <xdr:to>
      <xdr:col>64</xdr:col>
      <xdr:colOff>73025</xdr:colOff>
      <xdr:row>32</xdr:row>
      <xdr:rowOff>25944</xdr:rowOff>
    </xdr:to>
    <xdr:cxnSp macro="">
      <xdr:nvCxnSpPr>
        <xdr:cNvPr id="154" name="直線コネクタ 153">
          <a:extLst>
            <a:ext uri="{FF2B5EF4-FFF2-40B4-BE49-F238E27FC236}">
              <a16:creationId xmlns:a16="http://schemas.microsoft.com/office/drawing/2014/main" id="{E1F8A33C-6F48-4483-B6E4-D87BB9A8E917}"/>
            </a:ext>
          </a:extLst>
        </xdr:cNvPr>
        <xdr:cNvCxnSpPr/>
      </xdr:nvCxnSpPr>
      <xdr:spPr>
        <a:xfrm>
          <a:off x="11798300" y="6261046"/>
          <a:ext cx="762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a:extLst>
            <a:ext uri="{FF2B5EF4-FFF2-40B4-BE49-F238E27FC236}">
              <a16:creationId xmlns:a16="http://schemas.microsoft.com/office/drawing/2014/main" id="{251C502E-D51B-423D-B34E-D64C53DF52F2}"/>
            </a:ext>
          </a:extLst>
        </xdr:cNvPr>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a:extLst>
            <a:ext uri="{FF2B5EF4-FFF2-40B4-BE49-F238E27FC236}">
              <a16:creationId xmlns:a16="http://schemas.microsoft.com/office/drawing/2014/main" id="{D7690ECD-F8D0-451B-8AF8-726EAB4C267B}"/>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a:extLst>
            <a:ext uri="{FF2B5EF4-FFF2-40B4-BE49-F238E27FC236}">
              <a16:creationId xmlns:a16="http://schemas.microsoft.com/office/drawing/2014/main" id="{1684AF56-506A-4C1D-8B13-64FFAF3871B1}"/>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a:extLst>
            <a:ext uri="{FF2B5EF4-FFF2-40B4-BE49-F238E27FC236}">
              <a16:creationId xmlns:a16="http://schemas.microsoft.com/office/drawing/2014/main" id="{EE9E80F1-47E8-409E-A337-19AED7BA4A72}"/>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65367</xdr:rowOff>
    </xdr:from>
    <xdr:ext cx="469744" cy="259045"/>
    <xdr:sp macro="" textlink="">
      <xdr:nvSpPr>
        <xdr:cNvPr id="159" name="n_1mainValue債務償還比率">
          <a:extLst>
            <a:ext uri="{FF2B5EF4-FFF2-40B4-BE49-F238E27FC236}">
              <a16:creationId xmlns:a16="http://schemas.microsoft.com/office/drawing/2014/main" id="{E5FA6D9C-A283-4113-B26A-A2A6FD3A76E5}"/>
            </a:ext>
          </a:extLst>
        </xdr:cNvPr>
        <xdr:cNvSpPr txBox="1"/>
      </xdr:nvSpPr>
      <xdr:spPr>
        <a:xfrm>
          <a:off x="13836727" y="61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79283</xdr:rowOff>
    </xdr:from>
    <xdr:ext cx="469744" cy="259045"/>
    <xdr:sp macro="" textlink="">
      <xdr:nvSpPr>
        <xdr:cNvPr id="160" name="n_2mainValue債務償還比率">
          <a:extLst>
            <a:ext uri="{FF2B5EF4-FFF2-40B4-BE49-F238E27FC236}">
              <a16:creationId xmlns:a16="http://schemas.microsoft.com/office/drawing/2014/main" id="{9F6865BE-8917-410C-8962-C93464FCF297}"/>
            </a:ext>
          </a:extLst>
        </xdr:cNvPr>
        <xdr:cNvSpPr txBox="1"/>
      </xdr:nvSpPr>
      <xdr:spPr>
        <a:xfrm>
          <a:off x="130874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67871</xdr:rowOff>
    </xdr:from>
    <xdr:ext cx="469744" cy="259045"/>
    <xdr:sp macro="" textlink="">
      <xdr:nvSpPr>
        <xdr:cNvPr id="161" name="n_3mainValue債務償還比率">
          <a:extLst>
            <a:ext uri="{FF2B5EF4-FFF2-40B4-BE49-F238E27FC236}">
              <a16:creationId xmlns:a16="http://schemas.microsoft.com/office/drawing/2014/main" id="{9BEB11FC-8F05-48FF-9C6F-73B415CE3C84}"/>
            </a:ext>
          </a:extLst>
        </xdr:cNvPr>
        <xdr:cNvSpPr txBox="1"/>
      </xdr:nvSpPr>
      <xdr:spPr>
        <a:xfrm>
          <a:off x="12325427" y="63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45048</xdr:rowOff>
    </xdr:from>
    <xdr:ext cx="469744" cy="259045"/>
    <xdr:sp macro="" textlink="">
      <xdr:nvSpPr>
        <xdr:cNvPr id="162" name="n_4mainValue債務償還比率">
          <a:extLst>
            <a:ext uri="{FF2B5EF4-FFF2-40B4-BE49-F238E27FC236}">
              <a16:creationId xmlns:a16="http://schemas.microsoft.com/office/drawing/2014/main" id="{926A3358-72C4-4FD6-8E79-97E9B2B7EF5E}"/>
            </a:ext>
          </a:extLst>
        </xdr:cNvPr>
        <xdr:cNvSpPr txBox="1"/>
      </xdr:nvSpPr>
      <xdr:spPr>
        <a:xfrm>
          <a:off x="11563427" y="6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37ABA84-645E-4B5C-9912-6F1320CEB9F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890A883-F863-4E21-B3A2-4406694542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879A875-6090-4894-9B2F-604F37C675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3008D11-102B-4629-88EA-4FF82AECEF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E3BBA7B-C3CC-4A77-AF32-36BDEDA255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1D40DFE-A1F6-478D-AE33-7F9CB93652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E92ABF-D5CD-4A76-A19F-079F5889D5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3F1CDD-02C7-427E-B577-59ED976A43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E25C5D-2E61-42C5-B733-FBE8A2D1D8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964BAA-E614-4105-AD51-BF8BAD0973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B36147-FCF6-43A7-9D62-2BA4C1BF32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09A779-8DA4-4AF9-8835-8BB8AF4822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B4D922-FEF3-4515-9FFE-0C5C8D5138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878B57-A367-4243-9A3D-9D0585766F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FA704E-DDD3-42EB-8934-077C8721A6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F5C415-B076-4265-982E-AAAC08DA25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3FA3C8-9ABC-44E0-9B6D-095031DA7C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168448-7EDB-4E2D-977F-0DB31C8FE1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D4B9C8-7F90-42F5-8A1E-27223D3125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4C3393-B97E-4CDF-81DF-C1BACD98A6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3BC61D-0CAE-4620-BD27-1940F08BE7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8C003D-C136-4F67-BC46-0D791C551B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9DAA46-7472-40B5-88E1-B785196197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1A04E3-EA21-4EBD-AB65-0FACD77D36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EE5840-FA8C-4A51-89AB-5A8FB0B408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BB653F-FBDD-4522-8B69-7319FF51B9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B63C1-9B42-4854-BCB0-86D42E29D2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3E7D85-EF19-479C-BF1F-CFA56744C2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B8557D-0073-484A-B515-BFB2056A0C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E1A4E6-3003-4917-9C4F-C537AB2005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34B69F-A244-47B5-A444-86005FBD42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3C0A8C-B420-4F30-A61D-714687A0EF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0895D1-C330-4FA2-BD16-303544D625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423595-EA3D-466A-B534-C266D39AA3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297ECE-4A34-4F43-A0F2-C80534DF6F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904C14-820D-483B-A64E-EA2195FD37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3F2CFE-ABD7-4C12-A221-E76AC606E5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B72F52-C384-4F71-8B82-CDA9AEB582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4A401D-BEC5-44E6-B403-A9999EF945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EF7BF5-F3BC-4A81-80F7-A6A95881EE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F27E70-9968-45AF-9856-5D109B9A43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1F5168-D6F2-4C17-9F0C-35526D287F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8410CD-55CF-4241-A135-F7D263E780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5FE865-5F7A-4737-B537-4E12E45A3B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CE1D53-C71A-46F5-B217-F75C0A5400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A5B5D0-8385-4DE4-8398-0DD3C781C7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04D20E-055F-4923-9496-DB8B353F24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CCD7B3-0608-4779-979F-F3ECEFD797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8DAEAD-F6D4-4818-A6FA-6FCC1FAD84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0BFB1B-0D69-4B97-BCF6-407F6858C0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62A41C-281C-45A2-8A6C-06DE1012F2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0D08E5-4F8B-41FC-AFCB-B611BC7FFFB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DFF0D3-DB64-45EE-916A-EFF1BF0460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074E56-C434-4973-BA08-8553B628E6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2143B6-F621-41BC-BD74-926005F09D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CCE1AB-B353-4CD2-B06D-F279B433B4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680C53-52C1-4063-993B-34E5F6D7B9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F9D3C11-AA23-4E25-A1BF-1CD547D152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2683DA-48DC-4AF4-ACE5-198F497E9A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9EF2D42-CB91-49E7-B336-7A3FB9D748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4D98D6-5E2A-42AC-A54A-38EA9B4732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BE53A9C-0604-41CE-A12B-9EE77937C4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94106CA7-C026-4ED7-9C20-9F6563C0AA1B}"/>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1244B2B3-57BA-4533-BF38-3C2F16CAD4FE}"/>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2452D74D-2332-4E32-AD02-155A794DB30B}"/>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EF93DF24-A13A-44E4-9D13-327B791DB2A2}"/>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41EB599C-51FC-4720-82C3-E9715F66B87A}"/>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720A4D73-5349-4F46-BBED-6532885FA0AE}"/>
            </a:ext>
          </a:extLst>
        </xdr:cNvPr>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A3343AF7-9DFC-41C0-9A8F-1E088CCF7AF8}"/>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E6B95F08-A811-4276-AECB-9674B78432AE}"/>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35D496A5-A2EB-43CC-A667-5C057FB003F9}"/>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C0E700E-AB81-4B17-A749-D72AC7180FA2}"/>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85A6F6B3-9E6D-4B7B-B301-9DD0B46B77CF}"/>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295AD9-515E-492A-A19D-59A81F1040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EC7DB3-756C-47E3-9687-65F5225F71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8D19E2-EA0F-4AD7-9D55-26F6FE7907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4ACCE2-8916-4E53-B4F3-01246E6A8C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E56908-8A13-41F0-8306-AFEB2FF7A2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99ED898A-52B3-4992-BDD9-A5A8BF2C5762}"/>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道路】&#10;有形固定資産減価償却率該当値テキスト">
          <a:extLst>
            <a:ext uri="{FF2B5EF4-FFF2-40B4-BE49-F238E27FC236}">
              <a16:creationId xmlns:a16="http://schemas.microsoft.com/office/drawing/2014/main" id="{FC70D1A9-8A93-4A1D-A1B2-FF3162DD1E00}"/>
            </a:ext>
          </a:extLst>
        </xdr:cNvPr>
        <xdr:cNvSpPr txBox="1"/>
      </xdr:nvSpPr>
      <xdr:spPr>
        <a:xfrm>
          <a:off x="4673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757FE34A-309F-4F27-99E6-C096EAE0E7E8}"/>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A222891F-8071-494A-AFF4-125492E3FC34}"/>
            </a:ext>
          </a:extLst>
        </xdr:cNvPr>
        <xdr:cNvCxnSpPr/>
      </xdr:nvCxnSpPr>
      <xdr:spPr>
        <a:xfrm>
          <a:off x="3797300" y="66353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0B21DA4F-D31C-490C-AC12-4B4770281D89}"/>
            </a:ext>
          </a:extLst>
        </xdr:cNvPr>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39</xdr:row>
      <xdr:rowOff>32113</xdr:rowOff>
    </xdr:to>
    <xdr:cxnSp macro="">
      <xdr:nvCxnSpPr>
        <xdr:cNvPr id="79" name="直線コネクタ 78">
          <a:extLst>
            <a:ext uri="{FF2B5EF4-FFF2-40B4-BE49-F238E27FC236}">
              <a16:creationId xmlns:a16="http://schemas.microsoft.com/office/drawing/2014/main" id="{E64417CE-4334-46E5-AE61-364684871F84}"/>
            </a:ext>
          </a:extLst>
        </xdr:cNvPr>
        <xdr:cNvCxnSpPr/>
      </xdr:nvCxnSpPr>
      <xdr:spPr>
        <a:xfrm flipV="1">
          <a:off x="2908300" y="663538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a:extLst>
            <a:ext uri="{FF2B5EF4-FFF2-40B4-BE49-F238E27FC236}">
              <a16:creationId xmlns:a16="http://schemas.microsoft.com/office/drawing/2014/main" id="{3A0621C2-0D98-4B7F-A84B-65D00F9EEEE5}"/>
            </a:ext>
          </a:extLst>
        </xdr:cNvPr>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xdr:rowOff>
    </xdr:from>
    <xdr:to>
      <xdr:col>15</xdr:col>
      <xdr:colOff>50800</xdr:colOff>
      <xdr:row>39</xdr:row>
      <xdr:rowOff>32113</xdr:rowOff>
    </xdr:to>
    <xdr:cxnSp macro="">
      <xdr:nvCxnSpPr>
        <xdr:cNvPr id="81" name="直線コネクタ 80">
          <a:extLst>
            <a:ext uri="{FF2B5EF4-FFF2-40B4-BE49-F238E27FC236}">
              <a16:creationId xmlns:a16="http://schemas.microsoft.com/office/drawing/2014/main" id="{9053DA90-23E9-4F0C-B736-3D8654B74309}"/>
            </a:ext>
          </a:extLst>
        </xdr:cNvPr>
        <xdr:cNvCxnSpPr/>
      </xdr:nvCxnSpPr>
      <xdr:spPr>
        <a:xfrm>
          <a:off x="2019300" y="669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a:extLst>
            <a:ext uri="{FF2B5EF4-FFF2-40B4-BE49-F238E27FC236}">
              <a16:creationId xmlns:a16="http://schemas.microsoft.com/office/drawing/2014/main" id="{2CDEE1ED-9FC9-465D-972E-3F7B70268843}"/>
            </a:ext>
          </a:extLst>
        </xdr:cNvPr>
        <xdr:cNvSpPr/>
      </xdr:nvSpPr>
      <xdr:spPr>
        <a:xfrm>
          <a:off x="1079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5987</xdr:rowOff>
    </xdr:to>
    <xdr:cxnSp macro="">
      <xdr:nvCxnSpPr>
        <xdr:cNvPr id="83" name="直線コネクタ 82">
          <a:extLst>
            <a:ext uri="{FF2B5EF4-FFF2-40B4-BE49-F238E27FC236}">
              <a16:creationId xmlns:a16="http://schemas.microsoft.com/office/drawing/2014/main" id="{3DCB8891-E6DB-4EC8-8E06-578D87E8B1F7}"/>
            </a:ext>
          </a:extLst>
        </xdr:cNvPr>
        <xdr:cNvCxnSpPr/>
      </xdr:nvCxnSpPr>
      <xdr:spPr>
        <a:xfrm>
          <a:off x="1130300" y="6663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80ABB371-D7AC-4CA8-A97B-CB54AE5540A0}"/>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A56FDDE6-4D35-42F2-A4FC-7A138D38D7A4}"/>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3A7CEB29-9BD5-4D3C-A434-794E7273E47A}"/>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28F7EF6F-00A4-4A6B-AC18-DC17185C0C43}"/>
            </a:ext>
          </a:extLst>
        </xdr:cNvPr>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CD62C160-4444-4071-9C41-B4C7693312DE}"/>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9" name="n_2mainValue【道路】&#10;有形固定資産減価償却率">
          <a:extLst>
            <a:ext uri="{FF2B5EF4-FFF2-40B4-BE49-F238E27FC236}">
              <a16:creationId xmlns:a16="http://schemas.microsoft.com/office/drawing/2014/main" id="{4205D46D-F216-4D60-B368-12903F472134}"/>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道路】&#10;有形固定資産減価償却率">
          <a:extLst>
            <a:ext uri="{FF2B5EF4-FFF2-40B4-BE49-F238E27FC236}">
              <a16:creationId xmlns:a16="http://schemas.microsoft.com/office/drawing/2014/main" id="{D1954775-CD80-4D10-8138-B74620726AEC}"/>
            </a:ext>
          </a:extLst>
        </xdr:cNvPr>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道路】&#10;有形固定資産減価償却率">
          <a:extLst>
            <a:ext uri="{FF2B5EF4-FFF2-40B4-BE49-F238E27FC236}">
              <a16:creationId xmlns:a16="http://schemas.microsoft.com/office/drawing/2014/main" id="{7D536C1F-1973-42D5-892D-95017182CA68}"/>
            </a:ext>
          </a:extLst>
        </xdr:cNvPr>
        <xdr:cNvSpPr txBox="1"/>
      </xdr:nvSpPr>
      <xdr:spPr>
        <a:xfrm>
          <a:off x="927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7E37C4-C6A9-428C-901C-1AB749FD65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A742203-153B-417F-8A1B-203DA4A21C0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8596A96-7190-47E1-8FB7-DF26682E92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6F17570-D6E6-4A5E-859F-407681189E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020E42F-CD21-4683-B000-368B8EE86D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1923C6-A3E1-439F-AE13-227EC0F9A8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84BCDB-235E-4965-9934-92A22AC42D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1549E2-6CDF-4120-84BA-EAFB525957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8F8C41D-060B-48B4-94FA-E9C3B5AACA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A9459D3-BDF9-4C25-AB93-6AE5BEC96A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3D11DEA-6D6E-420E-B868-28A98B0B18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3A8E5C7-23C5-4EF0-AE45-432591C5E01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7348233-D3D3-4DF8-B282-A2DC5AF0048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E1AF860F-0077-4E35-A167-7ABE776AF09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D85AB47-0B75-4D3D-8866-ACBDC3FFE12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63994B3A-0324-42F7-99F3-1950550E1EA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822F127-7C00-4209-BC0F-F290D1EE518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8B27C080-1F52-4090-831C-DEE97027B6D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9D63D53-28C7-4BF2-9D0C-EE2BA3754F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7340711F-28BD-4204-9402-EEF4F27621A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0066441-6F29-40A1-A00C-DCBEE32661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B459E0B9-FF6B-4295-B59B-1FE694DAE30C}"/>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9A6AC7B8-8444-46CA-BB10-2AC439FF9169}"/>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CD883796-0C8C-42ED-9F3C-263C55EBD5E2}"/>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BF435A49-0276-4CF4-B981-7049B6B00804}"/>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52C81C99-9277-440C-AE7E-4A2629E7F2B7}"/>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C472C931-48A8-41AA-8986-F288231D6556}"/>
            </a:ext>
          </a:extLst>
        </xdr:cNvPr>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178924AF-F958-434F-BB13-1E4058238FF4}"/>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496AD907-59B8-4AD6-B0FC-0EE39B52F1D2}"/>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072254D1-C10B-4DB6-BDFC-08C4E56628BE}"/>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641C4407-F9E2-4DD5-968F-D3AF8EA76337}"/>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64B1127-8159-4580-8096-5DAD32E52096}"/>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0646BB9-7691-4F5C-A692-185956598A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282329-840E-4342-B827-DE75A2692C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4EE504-AF39-429D-A248-C9C7446B23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C772BB-B66B-4EF4-B3B5-26A2ACEC10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A016AB-9C2B-4B02-90CF-0CB1CAAA60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157256</xdr:rowOff>
    </xdr:from>
    <xdr:to>
      <xdr:col>55</xdr:col>
      <xdr:colOff>50800</xdr:colOff>
      <xdr:row>40</xdr:row>
      <xdr:rowOff>87406</xdr:rowOff>
    </xdr:to>
    <xdr:sp macro="" textlink="">
      <xdr:nvSpPr>
        <xdr:cNvPr id="129" name="楕円 128">
          <a:extLst>
            <a:ext uri="{FF2B5EF4-FFF2-40B4-BE49-F238E27FC236}">
              <a16:creationId xmlns:a16="http://schemas.microsoft.com/office/drawing/2014/main" id="{9D88400F-68C8-4CBC-B0CC-596D38749553}"/>
            </a:ext>
          </a:extLst>
        </xdr:cNvPr>
        <xdr:cNvSpPr/>
      </xdr:nvSpPr>
      <xdr:spPr>
        <a:xfrm>
          <a:off x="10426700" y="6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8683</xdr:rowOff>
    </xdr:from>
    <xdr:ext cx="469744" cy="259045"/>
    <xdr:sp macro="" textlink="">
      <xdr:nvSpPr>
        <xdr:cNvPr id="130" name="【道路】&#10;一人当たり延長該当値テキスト">
          <a:extLst>
            <a:ext uri="{FF2B5EF4-FFF2-40B4-BE49-F238E27FC236}">
              <a16:creationId xmlns:a16="http://schemas.microsoft.com/office/drawing/2014/main" id="{C9B6A0D1-0267-41C4-9E55-131CBFBBD10F}"/>
            </a:ext>
          </a:extLst>
        </xdr:cNvPr>
        <xdr:cNvSpPr txBox="1"/>
      </xdr:nvSpPr>
      <xdr:spPr>
        <a:xfrm>
          <a:off x="10515600" y="6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165212</xdr:rowOff>
    </xdr:from>
    <xdr:to>
      <xdr:col>50</xdr:col>
      <xdr:colOff>165100</xdr:colOff>
      <xdr:row>40</xdr:row>
      <xdr:rowOff>95362</xdr:rowOff>
    </xdr:to>
    <xdr:sp macro="" textlink="">
      <xdr:nvSpPr>
        <xdr:cNvPr id="131" name="楕円 130">
          <a:extLst>
            <a:ext uri="{FF2B5EF4-FFF2-40B4-BE49-F238E27FC236}">
              <a16:creationId xmlns:a16="http://schemas.microsoft.com/office/drawing/2014/main" id="{BD35542E-A03B-4D4E-8FA5-E2F991D42A3F}"/>
            </a:ext>
          </a:extLst>
        </xdr:cNvPr>
        <xdr:cNvSpPr/>
      </xdr:nvSpPr>
      <xdr:spPr>
        <a:xfrm>
          <a:off x="9588500" y="68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36606</xdr:rowOff>
    </xdr:from>
    <xdr:to>
      <xdr:col>55</xdr:col>
      <xdr:colOff>0</xdr:colOff>
      <xdr:row>40</xdr:row>
      <xdr:rowOff>44562</xdr:rowOff>
    </xdr:to>
    <xdr:cxnSp macro="">
      <xdr:nvCxnSpPr>
        <xdr:cNvPr id="132" name="直線コネクタ 131">
          <a:extLst>
            <a:ext uri="{FF2B5EF4-FFF2-40B4-BE49-F238E27FC236}">
              <a16:creationId xmlns:a16="http://schemas.microsoft.com/office/drawing/2014/main" id="{9539CF34-7E17-480E-A2B8-7308CD0781B3}"/>
            </a:ext>
          </a:extLst>
        </xdr:cNvPr>
        <xdr:cNvCxnSpPr/>
      </xdr:nvCxnSpPr>
      <xdr:spPr>
        <a:xfrm flipV="1">
          <a:off x="9639300" y="6894606"/>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170424</xdr:rowOff>
    </xdr:from>
    <xdr:to>
      <xdr:col>46</xdr:col>
      <xdr:colOff>38100</xdr:colOff>
      <xdr:row>40</xdr:row>
      <xdr:rowOff>100574</xdr:rowOff>
    </xdr:to>
    <xdr:sp macro="" textlink="">
      <xdr:nvSpPr>
        <xdr:cNvPr id="133" name="楕円 132">
          <a:extLst>
            <a:ext uri="{FF2B5EF4-FFF2-40B4-BE49-F238E27FC236}">
              <a16:creationId xmlns:a16="http://schemas.microsoft.com/office/drawing/2014/main" id="{986F1315-2910-4ADC-A64C-8A72561C0396}"/>
            </a:ext>
          </a:extLst>
        </xdr:cNvPr>
        <xdr:cNvSpPr/>
      </xdr:nvSpPr>
      <xdr:spPr>
        <a:xfrm>
          <a:off x="8699500" y="68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44562</xdr:rowOff>
    </xdr:from>
    <xdr:to>
      <xdr:col>50</xdr:col>
      <xdr:colOff>114300</xdr:colOff>
      <xdr:row>40</xdr:row>
      <xdr:rowOff>49774</xdr:rowOff>
    </xdr:to>
    <xdr:cxnSp macro="">
      <xdr:nvCxnSpPr>
        <xdr:cNvPr id="134" name="直線コネクタ 133">
          <a:extLst>
            <a:ext uri="{FF2B5EF4-FFF2-40B4-BE49-F238E27FC236}">
              <a16:creationId xmlns:a16="http://schemas.microsoft.com/office/drawing/2014/main" id="{437685E4-DB24-48AB-8CC4-2EB152CE3BB1}"/>
            </a:ext>
          </a:extLst>
        </xdr:cNvPr>
        <xdr:cNvCxnSpPr/>
      </xdr:nvCxnSpPr>
      <xdr:spPr>
        <a:xfrm flipV="1">
          <a:off x="8750300" y="690256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xdr:rowOff>
    </xdr:from>
    <xdr:to>
      <xdr:col>41</xdr:col>
      <xdr:colOff>101600</xdr:colOff>
      <xdr:row>40</xdr:row>
      <xdr:rowOff>105511</xdr:rowOff>
    </xdr:to>
    <xdr:sp macro="" textlink="">
      <xdr:nvSpPr>
        <xdr:cNvPr id="135" name="楕円 134">
          <a:extLst>
            <a:ext uri="{FF2B5EF4-FFF2-40B4-BE49-F238E27FC236}">
              <a16:creationId xmlns:a16="http://schemas.microsoft.com/office/drawing/2014/main" id="{A7229A2E-17D1-4F28-8D7B-C7F429D099B0}"/>
            </a:ext>
          </a:extLst>
        </xdr:cNvPr>
        <xdr:cNvSpPr/>
      </xdr:nvSpPr>
      <xdr:spPr>
        <a:xfrm>
          <a:off x="7810500" y="6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49774</xdr:rowOff>
    </xdr:from>
    <xdr:to>
      <xdr:col>45</xdr:col>
      <xdr:colOff>177800</xdr:colOff>
      <xdr:row>40</xdr:row>
      <xdr:rowOff>54711</xdr:rowOff>
    </xdr:to>
    <xdr:cxnSp macro="">
      <xdr:nvCxnSpPr>
        <xdr:cNvPr id="136" name="直線コネクタ 135">
          <a:extLst>
            <a:ext uri="{FF2B5EF4-FFF2-40B4-BE49-F238E27FC236}">
              <a16:creationId xmlns:a16="http://schemas.microsoft.com/office/drawing/2014/main" id="{CF837473-4260-4C23-970D-EEE5AC7CFD59}"/>
            </a:ext>
          </a:extLst>
        </xdr:cNvPr>
        <xdr:cNvCxnSpPr/>
      </xdr:nvCxnSpPr>
      <xdr:spPr>
        <a:xfrm flipV="1">
          <a:off x="7861300" y="690777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7844</xdr:rowOff>
    </xdr:from>
    <xdr:to>
      <xdr:col>36</xdr:col>
      <xdr:colOff>165100</xdr:colOff>
      <xdr:row>40</xdr:row>
      <xdr:rowOff>109444</xdr:rowOff>
    </xdr:to>
    <xdr:sp macro="" textlink="">
      <xdr:nvSpPr>
        <xdr:cNvPr id="137" name="楕円 136">
          <a:extLst>
            <a:ext uri="{FF2B5EF4-FFF2-40B4-BE49-F238E27FC236}">
              <a16:creationId xmlns:a16="http://schemas.microsoft.com/office/drawing/2014/main" id="{6A94F836-CA9F-4362-8075-C53E83F1F330}"/>
            </a:ext>
          </a:extLst>
        </xdr:cNvPr>
        <xdr:cNvSpPr/>
      </xdr:nvSpPr>
      <xdr:spPr>
        <a:xfrm>
          <a:off x="6921500" y="6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54711</xdr:rowOff>
    </xdr:from>
    <xdr:to>
      <xdr:col>41</xdr:col>
      <xdr:colOff>50800</xdr:colOff>
      <xdr:row>40</xdr:row>
      <xdr:rowOff>58644</xdr:rowOff>
    </xdr:to>
    <xdr:cxnSp macro="">
      <xdr:nvCxnSpPr>
        <xdr:cNvPr id="138" name="直線コネクタ 137">
          <a:extLst>
            <a:ext uri="{FF2B5EF4-FFF2-40B4-BE49-F238E27FC236}">
              <a16:creationId xmlns:a16="http://schemas.microsoft.com/office/drawing/2014/main" id="{4F115BB7-270E-4F81-A1BF-8AC2138A130E}"/>
            </a:ext>
          </a:extLst>
        </xdr:cNvPr>
        <xdr:cNvCxnSpPr/>
      </xdr:nvCxnSpPr>
      <xdr:spPr>
        <a:xfrm flipV="1">
          <a:off x="6972300" y="6912711"/>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5B247044-7EC3-4CC9-9ABB-479D92969308}"/>
            </a:ext>
          </a:extLst>
        </xdr:cNvPr>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3311868B-F110-430C-BA71-D6534CAC4C81}"/>
            </a:ext>
          </a:extLst>
        </xdr:cNvPr>
        <xdr:cNvSpPr txBox="1"/>
      </xdr:nvSpPr>
      <xdr:spPr>
        <a:xfrm>
          <a:off x="85154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2D79E0CF-270B-45CF-9CB5-A2AF6D64962D}"/>
            </a:ext>
          </a:extLst>
        </xdr:cNvPr>
        <xdr:cNvSpPr txBox="1"/>
      </xdr:nvSpPr>
      <xdr:spPr>
        <a:xfrm>
          <a:off x="7626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FB3D9981-F838-4312-A4D2-9EBA209F0C87}"/>
            </a:ext>
          </a:extLst>
        </xdr:cNvPr>
        <xdr:cNvSpPr txBox="1"/>
      </xdr:nvSpPr>
      <xdr:spPr>
        <a:xfrm>
          <a:off x="6737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111889</xdr:rowOff>
    </xdr:from>
    <xdr:ext cx="469744" cy="259045"/>
    <xdr:sp macro="" textlink="">
      <xdr:nvSpPr>
        <xdr:cNvPr id="143" name="n_1mainValue【道路】&#10;一人当たり延長">
          <a:extLst>
            <a:ext uri="{FF2B5EF4-FFF2-40B4-BE49-F238E27FC236}">
              <a16:creationId xmlns:a16="http://schemas.microsoft.com/office/drawing/2014/main" id="{9460C192-6F4C-4F30-B492-D8927692E2B5}"/>
            </a:ext>
          </a:extLst>
        </xdr:cNvPr>
        <xdr:cNvSpPr txBox="1"/>
      </xdr:nvSpPr>
      <xdr:spPr>
        <a:xfrm>
          <a:off x="9391727" y="6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117101</xdr:rowOff>
    </xdr:from>
    <xdr:ext cx="469744" cy="259045"/>
    <xdr:sp macro="" textlink="">
      <xdr:nvSpPr>
        <xdr:cNvPr id="144" name="n_2mainValue【道路】&#10;一人当たり延長">
          <a:extLst>
            <a:ext uri="{FF2B5EF4-FFF2-40B4-BE49-F238E27FC236}">
              <a16:creationId xmlns:a16="http://schemas.microsoft.com/office/drawing/2014/main" id="{E66FE72D-183F-420F-A9CF-B93C21228744}"/>
            </a:ext>
          </a:extLst>
        </xdr:cNvPr>
        <xdr:cNvSpPr txBox="1"/>
      </xdr:nvSpPr>
      <xdr:spPr>
        <a:xfrm>
          <a:off x="8515427" y="663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122038</xdr:rowOff>
    </xdr:from>
    <xdr:ext cx="469744" cy="259045"/>
    <xdr:sp macro="" textlink="">
      <xdr:nvSpPr>
        <xdr:cNvPr id="145" name="n_3mainValue【道路】&#10;一人当たり延長">
          <a:extLst>
            <a:ext uri="{FF2B5EF4-FFF2-40B4-BE49-F238E27FC236}">
              <a16:creationId xmlns:a16="http://schemas.microsoft.com/office/drawing/2014/main" id="{FE85CFE7-22BE-481F-AA9C-4734B8FF0D24}"/>
            </a:ext>
          </a:extLst>
        </xdr:cNvPr>
        <xdr:cNvSpPr txBox="1"/>
      </xdr:nvSpPr>
      <xdr:spPr>
        <a:xfrm>
          <a:off x="7626427"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125971</xdr:rowOff>
    </xdr:from>
    <xdr:ext cx="469744" cy="259045"/>
    <xdr:sp macro="" textlink="">
      <xdr:nvSpPr>
        <xdr:cNvPr id="146" name="n_4mainValue【道路】&#10;一人当たり延長">
          <a:extLst>
            <a:ext uri="{FF2B5EF4-FFF2-40B4-BE49-F238E27FC236}">
              <a16:creationId xmlns:a16="http://schemas.microsoft.com/office/drawing/2014/main" id="{CABB18E0-8F6A-41D1-A860-4756823CB52D}"/>
            </a:ext>
          </a:extLst>
        </xdr:cNvPr>
        <xdr:cNvSpPr txBox="1"/>
      </xdr:nvSpPr>
      <xdr:spPr>
        <a:xfrm>
          <a:off x="6737427" y="66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B2AE13D-823A-4ADC-8877-776420A207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BAC5E7B-AAA7-4711-B69E-4FA2184939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29779B9-4F6C-432D-B28A-C312107175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CDB90F9-298B-4DAF-A5A8-F3D6E645EA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68DA46D-D131-482F-8D06-AD007034A5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5B18AEC-9C1E-4D1C-A8FC-D31B4BE051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D2DE0A6-B1AB-4494-BA7D-5B2DBC807F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AE6463B-C725-454E-9120-4CE785BF5E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4E34AA0-9011-4831-9C49-A8E6B5F3A6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2F032C8-C98F-49E6-A764-E8A48222E3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AC04CB1-3233-416B-BA6F-5E773E451B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4BDB482-93D5-4429-9FDF-4EC7113781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84A2497-738D-4B07-B31B-2170454DFE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13AB92E-2908-484E-9F23-0B7266781D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69AB7E6-9EDA-430B-9813-CCEBC0B188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B108C3F2-1504-4102-80F1-75D6494E9B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52EAEB1-AFAA-4A4A-8FA2-7B716232C0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D4849F0-8A20-48EF-A7D2-A4E3B6F6DD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137D8A6-F524-4802-A7F0-E2F02287BF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BC25459-7634-4E50-9C81-2F1EED2AC3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6822EC7-3006-4923-A03F-A204AC1742C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CA79170-89A7-43DA-B7FB-77484E129D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EF70892-C044-49BD-8D45-CF4EC10B77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3647E01-45B5-45BA-815C-A237DE5535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6153DBB-2404-4278-991B-898063069B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6F178409-0E56-4927-988A-85374127AD30}"/>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7072369-9D8C-4719-8C7D-65ED2E16D2DB}"/>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885FA34E-FA83-4551-ABFD-9EAEF832319C}"/>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18B65EF-156B-4E08-B5E1-A0094DE5A814}"/>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24BEFA28-0F04-43EC-8F12-01EA7DD08FA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5493D5E-3478-4516-B12F-65B7AD02E33F}"/>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2D174ECC-DFAD-4EF0-BF0D-C4E411B1C28C}"/>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B09B3335-2E2F-4530-8ADE-635151682807}"/>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179C40DF-323F-4D05-B5DD-EA8F8DCEFD4D}"/>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B1B8921B-D7CD-44E9-8D6C-2896BF8884AE}"/>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F9E896F9-B4A0-4410-AC88-049F0071EF8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3EB3A1-D59B-4E2E-BAB4-F1A4930622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78CBF8F-0BEA-4EE6-8EDF-122C53789F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8AE163-5104-498B-8506-600C213108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30CC311-C15E-4D43-9E21-548525DC3B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4531E4-5365-4877-B690-B1056076E7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8" name="楕円 187">
          <a:extLst>
            <a:ext uri="{FF2B5EF4-FFF2-40B4-BE49-F238E27FC236}">
              <a16:creationId xmlns:a16="http://schemas.microsoft.com/office/drawing/2014/main" id="{DFA8EF03-CAC7-44B5-9999-D6416F7AFF38}"/>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65BE2FB3-BDAC-4B62-BA33-82BFFD979FE7}"/>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0" name="楕円 189">
          <a:extLst>
            <a:ext uri="{FF2B5EF4-FFF2-40B4-BE49-F238E27FC236}">
              <a16:creationId xmlns:a16="http://schemas.microsoft.com/office/drawing/2014/main" id="{04639801-BD0B-4AB5-91FB-A54A26A85F83}"/>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32657</xdr:rowOff>
    </xdr:to>
    <xdr:cxnSp macro="">
      <xdr:nvCxnSpPr>
        <xdr:cNvPr id="191" name="直線コネクタ 190">
          <a:extLst>
            <a:ext uri="{FF2B5EF4-FFF2-40B4-BE49-F238E27FC236}">
              <a16:creationId xmlns:a16="http://schemas.microsoft.com/office/drawing/2014/main" id="{A2DA6291-9AC2-49A5-9CD9-CE15C96E1A05}"/>
            </a:ext>
          </a:extLst>
        </xdr:cNvPr>
        <xdr:cNvCxnSpPr/>
      </xdr:nvCxnSpPr>
      <xdr:spPr>
        <a:xfrm>
          <a:off x="3797300" y="102837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2" name="楕円 191">
          <a:extLst>
            <a:ext uri="{FF2B5EF4-FFF2-40B4-BE49-F238E27FC236}">
              <a16:creationId xmlns:a16="http://schemas.microsoft.com/office/drawing/2014/main" id="{79E23B34-93FF-4A25-8D87-1B22A84D1214}"/>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59</xdr:row>
      <xdr:rowOff>168184</xdr:rowOff>
    </xdr:to>
    <xdr:cxnSp macro="">
      <xdr:nvCxnSpPr>
        <xdr:cNvPr id="193" name="直線コネクタ 192">
          <a:extLst>
            <a:ext uri="{FF2B5EF4-FFF2-40B4-BE49-F238E27FC236}">
              <a16:creationId xmlns:a16="http://schemas.microsoft.com/office/drawing/2014/main" id="{54F048E9-516A-42AF-8F6F-74121B360F1E}"/>
            </a:ext>
          </a:extLst>
        </xdr:cNvPr>
        <xdr:cNvCxnSpPr/>
      </xdr:nvCxnSpPr>
      <xdr:spPr>
        <a:xfrm>
          <a:off x="2908300" y="10283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4" name="楕円 193">
          <a:extLst>
            <a:ext uri="{FF2B5EF4-FFF2-40B4-BE49-F238E27FC236}">
              <a16:creationId xmlns:a16="http://schemas.microsoft.com/office/drawing/2014/main" id="{4FB704B0-E52B-4491-8E19-C0375D6CF211}"/>
            </a:ext>
          </a:extLst>
        </xdr:cNvPr>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59</xdr:row>
      <xdr:rowOff>168184</xdr:rowOff>
    </xdr:to>
    <xdr:cxnSp macro="">
      <xdr:nvCxnSpPr>
        <xdr:cNvPr id="195" name="直線コネクタ 194">
          <a:extLst>
            <a:ext uri="{FF2B5EF4-FFF2-40B4-BE49-F238E27FC236}">
              <a16:creationId xmlns:a16="http://schemas.microsoft.com/office/drawing/2014/main" id="{81B01EC3-8B55-4690-921E-106D5A780030}"/>
            </a:ext>
          </a:extLst>
        </xdr:cNvPr>
        <xdr:cNvCxnSpPr/>
      </xdr:nvCxnSpPr>
      <xdr:spPr>
        <a:xfrm>
          <a:off x="2019300" y="102576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a:extLst>
            <a:ext uri="{FF2B5EF4-FFF2-40B4-BE49-F238E27FC236}">
              <a16:creationId xmlns:a16="http://schemas.microsoft.com/office/drawing/2014/main" id="{FD539AD4-385C-4446-8D4A-E7AD243FB460}"/>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142059</xdr:rowOff>
    </xdr:to>
    <xdr:cxnSp macro="">
      <xdr:nvCxnSpPr>
        <xdr:cNvPr id="197" name="直線コネクタ 196">
          <a:extLst>
            <a:ext uri="{FF2B5EF4-FFF2-40B4-BE49-F238E27FC236}">
              <a16:creationId xmlns:a16="http://schemas.microsoft.com/office/drawing/2014/main" id="{62EDB910-117E-4ACC-BEB5-0E5224753148}"/>
            </a:ext>
          </a:extLst>
        </xdr:cNvPr>
        <xdr:cNvCxnSpPr/>
      </xdr:nvCxnSpPr>
      <xdr:spPr>
        <a:xfrm>
          <a:off x="1130300" y="102314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911F2B8-7B2D-4DF4-BA54-51B0A9C36464}"/>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064C5E4-58D9-41FD-AE2F-0AE5D389DF98}"/>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C192CAA-73F6-44BE-817A-17195708037B}"/>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349E3E0-DA59-4FF5-AA7A-3500DB846EDA}"/>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193F9BD-4284-48D6-95D7-49443ADD4B5E}"/>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14D2C92-1A14-44AF-9014-98BAE24C686B}"/>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0F281F9-5396-473F-8E7D-57B9AB594E86}"/>
            </a:ext>
          </a:extLst>
        </xdr:cNvPr>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68A6FE6-80AE-4E45-BAFD-91E1F751EB95}"/>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DB064AB-70AC-4338-AB6A-E6789CFF6A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B23491F-6592-4D3B-850E-BE487C95F8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9301E83-F53F-476A-9DCB-A18AEF2C7B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4D25023-5E86-4705-9D64-7F91FC6822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AAC6EBF-281D-4600-A20D-119FA4B4C1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B0093AA-393C-4AC8-8D82-642B1456D8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1DAE10E-835E-44C6-A69D-E32EA323C1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7D9963C-A8AD-4B7D-8954-4AA9E26705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3A5664-0357-45EC-B868-750B3786FC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F1B8037-362B-4B48-A99A-1B3D650150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3ACB1DF-E880-4523-B6B3-34C8339B4EC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3D8D2F9B-133F-4BFC-9562-E7A8CF13DA23}"/>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46FB870-BBA3-4405-8E07-A0E0409CC2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632A37E6-76D3-4A11-8CEF-26E8F216956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3133692-07AF-419E-B736-F1804D6757F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787341CA-1B11-49AC-9CEE-9EDED39C7CA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1239055-36E7-4105-952E-36E831D4AE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F880E7DF-B62E-41BA-8CBA-052019F5AC1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832C23D-4513-47D1-9A2D-0CB24C85E5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10CD15B1-C9D1-49F8-900D-055D05D483EF}"/>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B7BF0D1-0ED1-45D8-8791-325774D47EEB}"/>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EBD0EAE0-57C2-41F5-8BB1-BA97758311FA}"/>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FE9DD20D-DFFA-45BA-8154-F21AFEC7E8AF}"/>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71045F06-40AD-4B9E-9607-8FF64B3F1DC4}"/>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FADB0C7-E8B2-4642-A773-2AE3260E897B}"/>
            </a:ext>
          </a:extLst>
        </xdr:cNvPr>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4C349E70-9B62-4D90-9260-83C1F516D964}"/>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F3E7082E-BCF8-4EAA-A1DA-E1133EE2F65B}"/>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1C1A9F5D-A32E-4A36-B183-063F9FCBF067}"/>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33873F9C-896A-4891-BD4D-95B2394106BB}"/>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F4A1B688-8876-4245-9574-C8022217BA4A}"/>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E04DB14-855D-4F4E-B156-7612966836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8122110-24F6-4E20-B15D-CA9376D920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D743945-F218-40F7-A485-7CDB585403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DEF4DB-8868-4288-A2F6-105D6CFCA7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DCCE52-CFB3-4141-80DB-DBB5D661B1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98893</xdr:rowOff>
    </xdr:from>
    <xdr:to>
      <xdr:col>55</xdr:col>
      <xdr:colOff>50800</xdr:colOff>
      <xdr:row>60</xdr:row>
      <xdr:rowOff>29043</xdr:rowOff>
    </xdr:to>
    <xdr:sp macro="" textlink="">
      <xdr:nvSpPr>
        <xdr:cNvPr id="241" name="楕円 240">
          <a:extLst>
            <a:ext uri="{FF2B5EF4-FFF2-40B4-BE49-F238E27FC236}">
              <a16:creationId xmlns:a16="http://schemas.microsoft.com/office/drawing/2014/main" id="{2B5FCF82-E558-4FD9-91F2-52E315B615BB}"/>
            </a:ext>
          </a:extLst>
        </xdr:cNvPr>
        <xdr:cNvSpPr/>
      </xdr:nvSpPr>
      <xdr:spPr>
        <a:xfrm>
          <a:off x="10426700" y="102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121770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281CA47-A76A-484E-93D2-0399ABFF1345}"/>
            </a:ext>
          </a:extLst>
        </xdr:cNvPr>
        <xdr:cNvSpPr txBox="1"/>
      </xdr:nvSpPr>
      <xdr:spPr>
        <a:xfrm>
          <a:off x="10515600" y="100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115981</xdr:rowOff>
    </xdr:from>
    <xdr:to>
      <xdr:col>50</xdr:col>
      <xdr:colOff>165100</xdr:colOff>
      <xdr:row>60</xdr:row>
      <xdr:rowOff>46131</xdr:rowOff>
    </xdr:to>
    <xdr:sp macro="" textlink="">
      <xdr:nvSpPr>
        <xdr:cNvPr id="243" name="楕円 242">
          <a:extLst>
            <a:ext uri="{FF2B5EF4-FFF2-40B4-BE49-F238E27FC236}">
              <a16:creationId xmlns:a16="http://schemas.microsoft.com/office/drawing/2014/main" id="{44CED169-8588-4B34-B481-15F582A2A639}"/>
            </a:ext>
          </a:extLst>
        </xdr:cNvPr>
        <xdr:cNvSpPr/>
      </xdr:nvSpPr>
      <xdr:spPr>
        <a:xfrm>
          <a:off x="9588500" y="10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149693</xdr:rowOff>
    </xdr:from>
    <xdr:to>
      <xdr:col>55</xdr:col>
      <xdr:colOff>0</xdr:colOff>
      <xdr:row>59</xdr:row>
      <xdr:rowOff>166781</xdr:rowOff>
    </xdr:to>
    <xdr:cxnSp macro="">
      <xdr:nvCxnSpPr>
        <xdr:cNvPr id="244" name="直線コネクタ 243">
          <a:extLst>
            <a:ext uri="{FF2B5EF4-FFF2-40B4-BE49-F238E27FC236}">
              <a16:creationId xmlns:a16="http://schemas.microsoft.com/office/drawing/2014/main" id="{1F5B0010-C7F8-4937-8E5A-58725F914F4C}"/>
            </a:ext>
          </a:extLst>
        </xdr:cNvPr>
        <xdr:cNvCxnSpPr/>
      </xdr:nvCxnSpPr>
      <xdr:spPr>
        <a:xfrm flipV="1">
          <a:off x="9639300" y="10265243"/>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146819</xdr:rowOff>
    </xdr:from>
    <xdr:to>
      <xdr:col>46</xdr:col>
      <xdr:colOff>38100</xdr:colOff>
      <xdr:row>60</xdr:row>
      <xdr:rowOff>76969</xdr:rowOff>
    </xdr:to>
    <xdr:sp macro="" textlink="">
      <xdr:nvSpPr>
        <xdr:cNvPr id="245" name="楕円 244">
          <a:extLst>
            <a:ext uri="{FF2B5EF4-FFF2-40B4-BE49-F238E27FC236}">
              <a16:creationId xmlns:a16="http://schemas.microsoft.com/office/drawing/2014/main" id="{791D4484-83D2-49B8-B15B-A5A018275A86}"/>
            </a:ext>
          </a:extLst>
        </xdr:cNvPr>
        <xdr:cNvSpPr/>
      </xdr:nvSpPr>
      <xdr:spPr>
        <a:xfrm>
          <a:off x="8699500" y="102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166781</xdr:rowOff>
    </xdr:from>
    <xdr:to>
      <xdr:col>50</xdr:col>
      <xdr:colOff>114300</xdr:colOff>
      <xdr:row>60</xdr:row>
      <xdr:rowOff>26169</xdr:rowOff>
    </xdr:to>
    <xdr:cxnSp macro="">
      <xdr:nvCxnSpPr>
        <xdr:cNvPr id="246" name="直線コネクタ 245">
          <a:extLst>
            <a:ext uri="{FF2B5EF4-FFF2-40B4-BE49-F238E27FC236}">
              <a16:creationId xmlns:a16="http://schemas.microsoft.com/office/drawing/2014/main" id="{5417AB89-53C2-4114-9A5E-B66BA7C7463A}"/>
            </a:ext>
          </a:extLst>
        </xdr:cNvPr>
        <xdr:cNvCxnSpPr/>
      </xdr:nvCxnSpPr>
      <xdr:spPr>
        <a:xfrm flipV="1">
          <a:off x="8750300" y="10282331"/>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150123</xdr:rowOff>
    </xdr:from>
    <xdr:to>
      <xdr:col>41</xdr:col>
      <xdr:colOff>101600</xdr:colOff>
      <xdr:row>60</xdr:row>
      <xdr:rowOff>80273</xdr:rowOff>
    </xdr:to>
    <xdr:sp macro="" textlink="">
      <xdr:nvSpPr>
        <xdr:cNvPr id="247" name="楕円 246">
          <a:extLst>
            <a:ext uri="{FF2B5EF4-FFF2-40B4-BE49-F238E27FC236}">
              <a16:creationId xmlns:a16="http://schemas.microsoft.com/office/drawing/2014/main" id="{AC20C261-3C7E-4F2D-BBE8-27D9B74C41CF}"/>
            </a:ext>
          </a:extLst>
        </xdr:cNvPr>
        <xdr:cNvSpPr/>
      </xdr:nvSpPr>
      <xdr:spPr>
        <a:xfrm>
          <a:off x="7810500" y="102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26169</xdr:rowOff>
    </xdr:from>
    <xdr:to>
      <xdr:col>45</xdr:col>
      <xdr:colOff>177800</xdr:colOff>
      <xdr:row>60</xdr:row>
      <xdr:rowOff>29473</xdr:rowOff>
    </xdr:to>
    <xdr:cxnSp macro="">
      <xdr:nvCxnSpPr>
        <xdr:cNvPr id="248" name="直線コネクタ 247">
          <a:extLst>
            <a:ext uri="{FF2B5EF4-FFF2-40B4-BE49-F238E27FC236}">
              <a16:creationId xmlns:a16="http://schemas.microsoft.com/office/drawing/2014/main" id="{73D4055B-BCD9-4647-BCC7-177ECC8D25AB}"/>
            </a:ext>
          </a:extLst>
        </xdr:cNvPr>
        <xdr:cNvCxnSpPr/>
      </xdr:nvCxnSpPr>
      <xdr:spPr>
        <a:xfrm flipV="1">
          <a:off x="7861300" y="10313169"/>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152660</xdr:rowOff>
    </xdr:from>
    <xdr:to>
      <xdr:col>36</xdr:col>
      <xdr:colOff>165100</xdr:colOff>
      <xdr:row>60</xdr:row>
      <xdr:rowOff>82810</xdr:rowOff>
    </xdr:to>
    <xdr:sp macro="" textlink="">
      <xdr:nvSpPr>
        <xdr:cNvPr id="249" name="楕円 248">
          <a:extLst>
            <a:ext uri="{FF2B5EF4-FFF2-40B4-BE49-F238E27FC236}">
              <a16:creationId xmlns:a16="http://schemas.microsoft.com/office/drawing/2014/main" id="{DC2503C3-C59A-4EB3-B200-E723FC16893D}"/>
            </a:ext>
          </a:extLst>
        </xdr:cNvPr>
        <xdr:cNvSpPr/>
      </xdr:nvSpPr>
      <xdr:spPr>
        <a:xfrm>
          <a:off x="6921500" y="10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29473</xdr:rowOff>
    </xdr:from>
    <xdr:to>
      <xdr:col>41</xdr:col>
      <xdr:colOff>50800</xdr:colOff>
      <xdr:row>60</xdr:row>
      <xdr:rowOff>32010</xdr:rowOff>
    </xdr:to>
    <xdr:cxnSp macro="">
      <xdr:nvCxnSpPr>
        <xdr:cNvPr id="250" name="直線コネクタ 249">
          <a:extLst>
            <a:ext uri="{FF2B5EF4-FFF2-40B4-BE49-F238E27FC236}">
              <a16:creationId xmlns:a16="http://schemas.microsoft.com/office/drawing/2014/main" id="{C66DB186-9D08-4E8B-A3DA-06A875DDE1A8}"/>
            </a:ext>
          </a:extLst>
        </xdr:cNvPr>
        <xdr:cNvCxnSpPr/>
      </xdr:nvCxnSpPr>
      <xdr:spPr>
        <a:xfrm flipV="1">
          <a:off x="6972300" y="10316473"/>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45CB41DE-A5AF-4B3F-ABBE-AAB0777AD083}"/>
            </a:ext>
          </a:extLst>
        </xdr:cNvPr>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13BAA90A-8E11-434D-B275-75CC22DF8560}"/>
            </a:ext>
          </a:extLst>
        </xdr:cNvPr>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88C7547F-09F4-46E0-94A8-72ADA4F58EA5}"/>
            </a:ext>
          </a:extLst>
        </xdr:cNvPr>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6387D1C7-2CEF-46B0-9609-27D3BEB5B4FB}"/>
            </a:ext>
          </a:extLst>
        </xdr:cNvPr>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62658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7B2693E6-EC2C-4794-A9A8-FAB830076DED}"/>
            </a:ext>
          </a:extLst>
        </xdr:cNvPr>
        <xdr:cNvSpPr txBox="1"/>
      </xdr:nvSpPr>
      <xdr:spPr>
        <a:xfrm>
          <a:off x="9327095" y="1000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93496</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F58B5A87-5216-43DA-83E3-C55C7B39C2B1}"/>
            </a:ext>
          </a:extLst>
        </xdr:cNvPr>
        <xdr:cNvSpPr txBox="1"/>
      </xdr:nvSpPr>
      <xdr:spPr>
        <a:xfrm>
          <a:off x="8483111" y="100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96800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98D0D78D-F54C-4409-9738-8B5BD5EC7FDC}"/>
            </a:ext>
          </a:extLst>
        </xdr:cNvPr>
        <xdr:cNvSpPr txBox="1"/>
      </xdr:nvSpPr>
      <xdr:spPr>
        <a:xfrm>
          <a:off x="7594111" y="100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99337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D3D4C6B2-ED5D-4E58-9221-7A2DF1A66B38}"/>
            </a:ext>
          </a:extLst>
        </xdr:cNvPr>
        <xdr:cNvSpPr txBox="1"/>
      </xdr:nvSpPr>
      <xdr:spPr>
        <a:xfrm>
          <a:off x="6705111" y="100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95BB674-9DE5-44C3-8C92-875BBB4CB7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FA1C4FF-C340-43EF-861E-77E1D01C3C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8E0B020-9C75-4DA7-9B79-2B9132003B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BD3F43E-227C-4DB6-8DEF-B36CD44472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B350027-3AB9-4129-ABED-E7B6813BC3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BB219C8-5106-4B60-8145-95F7C4C190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900C2870-A7FD-49F1-8D2D-9F3887FFAB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4DD6BF3-066B-48CD-B89F-4B95AC480B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C5921AF-FDD9-45C0-B082-B4DBF25930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6FCC029-640F-4772-9A3A-A18234CB08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80EA926-2FB4-4EC5-8DF5-7B7A246A99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FA10EB7-DF2E-481E-A64E-50707D3E462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2F1977A-BD42-4D82-8229-4D428E23E7A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BFBAA09F-A3DB-47E3-AE22-3BF4A7A9C8A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34D5BE6-4D9F-4977-9F5D-2CD9F613FBE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62D4D6C-CE9B-4238-B957-CAB27D4C7CB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E189AC0-13C3-4731-B0C4-0997D6D73FE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E30B374-3263-473E-AAC8-614D38ACBEC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5C0F423A-7E1C-4C66-B1EF-D642E34E6C8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FAE0F1AC-9DFB-492B-93BC-7B05247412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FA7C419E-5127-4636-BAF1-9A3FE77E7F8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947715B2-CD7F-4044-B035-F8B5624262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4E620D4-094F-4CC9-BEBB-475F6CE1DB3D}"/>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1AD94F3-6992-4B61-844C-E886FA5E08B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6298D37B-C75E-446F-86EE-C9292F563A94}"/>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C6404585-ED1B-489B-B18D-2E634E7CBF1C}"/>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A624364B-3DD2-455D-8523-19EB9F1A7243}"/>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EAE6ACEF-BAB5-4B26-A0E0-203D644953A2}"/>
            </a:ext>
          </a:extLst>
        </xdr:cNvPr>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8E2B8768-1FD8-4716-95A3-75443DA50425}"/>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EDFFCB3D-F5FC-40F6-AA33-6FFE22294B39}"/>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2CE0257F-ED16-4794-B78C-A3E21E9129E4}"/>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480DFA48-A67C-4344-BC3E-81097945017D}"/>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2AED93DC-CBD9-4254-8A6B-9D4E2E671789}"/>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F802A7A-0C6A-4142-B42B-B927EF8432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14AAC27-1993-4684-B7D2-A9EC6B522A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6F3FF46-D7C3-4A48-929A-724E94698C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0808E5A-FFD3-4F49-A6C2-BBCAC4D2ED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F23F566-A473-415F-8C4E-FC75ED7700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119887</xdr:rowOff>
    </xdr:from>
    <xdr:to>
      <xdr:col>24</xdr:col>
      <xdr:colOff>114300</xdr:colOff>
      <xdr:row>80</xdr:row>
      <xdr:rowOff>50037</xdr:rowOff>
    </xdr:to>
    <xdr:sp macro="" textlink="">
      <xdr:nvSpPr>
        <xdr:cNvPr id="297" name="楕円 296">
          <a:extLst>
            <a:ext uri="{FF2B5EF4-FFF2-40B4-BE49-F238E27FC236}">
              <a16:creationId xmlns:a16="http://schemas.microsoft.com/office/drawing/2014/main" id="{D685CAA4-F42C-4D98-A121-EC7D1872676F}"/>
            </a:ext>
          </a:extLst>
        </xdr:cNvPr>
        <xdr:cNvSpPr/>
      </xdr:nvSpPr>
      <xdr:spPr>
        <a:xfrm>
          <a:off x="4584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142764</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C8C32585-90AC-439D-887B-A12CFA1E1ED3}"/>
            </a:ext>
          </a:extLst>
        </xdr:cNvPr>
        <xdr:cNvSpPr txBox="1"/>
      </xdr:nvSpPr>
      <xdr:spPr>
        <a:xfrm>
          <a:off x="4673600" y="135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108458</xdr:rowOff>
    </xdr:from>
    <xdr:to>
      <xdr:col>20</xdr:col>
      <xdr:colOff>38100</xdr:colOff>
      <xdr:row>80</xdr:row>
      <xdr:rowOff>38608</xdr:rowOff>
    </xdr:to>
    <xdr:sp macro="" textlink="">
      <xdr:nvSpPr>
        <xdr:cNvPr id="299" name="楕円 298">
          <a:extLst>
            <a:ext uri="{FF2B5EF4-FFF2-40B4-BE49-F238E27FC236}">
              <a16:creationId xmlns:a16="http://schemas.microsoft.com/office/drawing/2014/main" id="{BE464E9A-386B-44CB-86A4-A6CFB25786EB}"/>
            </a:ext>
          </a:extLst>
        </xdr:cNvPr>
        <xdr:cNvSpPr/>
      </xdr:nvSpPr>
      <xdr:spPr>
        <a:xfrm>
          <a:off x="3746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159258</xdr:rowOff>
    </xdr:from>
    <xdr:to>
      <xdr:col>24</xdr:col>
      <xdr:colOff>63500</xdr:colOff>
      <xdr:row>79</xdr:row>
      <xdr:rowOff>170687</xdr:rowOff>
    </xdr:to>
    <xdr:cxnSp macro="">
      <xdr:nvCxnSpPr>
        <xdr:cNvPr id="300" name="直線コネクタ 299">
          <a:extLst>
            <a:ext uri="{FF2B5EF4-FFF2-40B4-BE49-F238E27FC236}">
              <a16:creationId xmlns:a16="http://schemas.microsoft.com/office/drawing/2014/main" id="{3C70F732-98BF-426A-B52E-D186C4D23210}"/>
            </a:ext>
          </a:extLst>
        </xdr:cNvPr>
        <xdr:cNvCxnSpPr/>
      </xdr:nvCxnSpPr>
      <xdr:spPr>
        <a:xfrm>
          <a:off x="3797300" y="137038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1" name="楕円 300">
          <a:extLst>
            <a:ext uri="{FF2B5EF4-FFF2-40B4-BE49-F238E27FC236}">
              <a16:creationId xmlns:a16="http://schemas.microsoft.com/office/drawing/2014/main" id="{236173BF-3377-4AF8-AF07-7D20FA7ED95A}"/>
            </a:ext>
          </a:extLst>
        </xdr:cNvPr>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159258</xdr:rowOff>
    </xdr:to>
    <xdr:cxnSp macro="">
      <xdr:nvCxnSpPr>
        <xdr:cNvPr id="302" name="直線コネクタ 301">
          <a:extLst>
            <a:ext uri="{FF2B5EF4-FFF2-40B4-BE49-F238E27FC236}">
              <a16:creationId xmlns:a16="http://schemas.microsoft.com/office/drawing/2014/main" id="{3EA1EECE-8934-4124-9A5E-219CD203FB75}"/>
            </a:ext>
          </a:extLst>
        </xdr:cNvPr>
        <xdr:cNvCxnSpPr/>
      </xdr:nvCxnSpPr>
      <xdr:spPr>
        <a:xfrm>
          <a:off x="2908300" y="1361922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161037</xdr:rowOff>
    </xdr:from>
    <xdr:to>
      <xdr:col>10</xdr:col>
      <xdr:colOff>165100</xdr:colOff>
      <xdr:row>79</xdr:row>
      <xdr:rowOff>91187</xdr:rowOff>
    </xdr:to>
    <xdr:sp macro="" textlink="">
      <xdr:nvSpPr>
        <xdr:cNvPr id="303" name="楕円 302">
          <a:extLst>
            <a:ext uri="{FF2B5EF4-FFF2-40B4-BE49-F238E27FC236}">
              <a16:creationId xmlns:a16="http://schemas.microsoft.com/office/drawing/2014/main" id="{9CE76E2F-5680-4FEA-825D-645374A97119}"/>
            </a:ext>
          </a:extLst>
        </xdr:cNvPr>
        <xdr:cNvSpPr/>
      </xdr:nvSpPr>
      <xdr:spPr>
        <a:xfrm>
          <a:off x="196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79</xdr:row>
      <xdr:rowOff>74676</xdr:rowOff>
    </xdr:to>
    <xdr:cxnSp macro="">
      <xdr:nvCxnSpPr>
        <xdr:cNvPr id="304" name="直線コネクタ 303">
          <a:extLst>
            <a:ext uri="{FF2B5EF4-FFF2-40B4-BE49-F238E27FC236}">
              <a16:creationId xmlns:a16="http://schemas.microsoft.com/office/drawing/2014/main" id="{4FF5B0A2-9A84-4D95-931B-00216F8751C1}"/>
            </a:ext>
          </a:extLst>
        </xdr:cNvPr>
        <xdr:cNvCxnSpPr/>
      </xdr:nvCxnSpPr>
      <xdr:spPr>
        <a:xfrm>
          <a:off x="2019300" y="135849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119887</xdr:rowOff>
    </xdr:from>
    <xdr:to>
      <xdr:col>6</xdr:col>
      <xdr:colOff>38100</xdr:colOff>
      <xdr:row>79</xdr:row>
      <xdr:rowOff>50037</xdr:rowOff>
    </xdr:to>
    <xdr:sp macro="" textlink="">
      <xdr:nvSpPr>
        <xdr:cNvPr id="305" name="楕円 304">
          <a:extLst>
            <a:ext uri="{FF2B5EF4-FFF2-40B4-BE49-F238E27FC236}">
              <a16:creationId xmlns:a16="http://schemas.microsoft.com/office/drawing/2014/main" id="{6B723D41-0158-4735-B122-2709095175A3}"/>
            </a:ext>
          </a:extLst>
        </xdr:cNvPr>
        <xdr:cNvSpPr/>
      </xdr:nvSpPr>
      <xdr:spPr>
        <a:xfrm>
          <a:off x="1079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170687</xdr:rowOff>
    </xdr:from>
    <xdr:to>
      <xdr:col>10</xdr:col>
      <xdr:colOff>114300</xdr:colOff>
      <xdr:row>79</xdr:row>
      <xdr:rowOff>40387</xdr:rowOff>
    </xdr:to>
    <xdr:cxnSp macro="">
      <xdr:nvCxnSpPr>
        <xdr:cNvPr id="306" name="直線コネクタ 305">
          <a:extLst>
            <a:ext uri="{FF2B5EF4-FFF2-40B4-BE49-F238E27FC236}">
              <a16:creationId xmlns:a16="http://schemas.microsoft.com/office/drawing/2014/main" id="{8BA9962F-7D96-4D4A-8AB7-D879BFBB5ED3}"/>
            </a:ext>
          </a:extLst>
        </xdr:cNvPr>
        <xdr:cNvCxnSpPr/>
      </xdr:nvCxnSpPr>
      <xdr:spPr>
        <a:xfrm>
          <a:off x="1130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35B991DB-35A2-4F2F-8F6C-C3E765054AB4}"/>
            </a:ext>
          </a:extLst>
        </xdr:cNvPr>
        <xdr:cNvSpPr txBox="1"/>
      </xdr:nvSpPr>
      <xdr:spPr>
        <a:xfrm>
          <a:off x="3582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AE365C02-8D65-4A26-BA90-B34724800181}"/>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90462427-07D2-4DB1-8C0E-54DA24BA33D8}"/>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47B8D32B-312E-46FA-BB84-CAD4DDF1FF77}"/>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55135</xdr:rowOff>
    </xdr:from>
    <xdr:ext cx="405111" cy="259045"/>
    <xdr:sp macro="" textlink="">
      <xdr:nvSpPr>
        <xdr:cNvPr id="311" name="n_1mainValue【公営住宅】&#10;有形固定資産減価償却率">
          <a:extLst>
            <a:ext uri="{FF2B5EF4-FFF2-40B4-BE49-F238E27FC236}">
              <a16:creationId xmlns:a16="http://schemas.microsoft.com/office/drawing/2014/main" id="{ACD6B9B6-B007-4561-B042-384659AA91B6}"/>
            </a:ext>
          </a:extLst>
        </xdr:cNvPr>
        <xdr:cNvSpPr txBox="1"/>
      </xdr:nvSpPr>
      <xdr:spPr>
        <a:xfrm>
          <a:off x="35820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2" name="n_2mainValue【公営住宅】&#10;有形固定資産減価償却率">
          <a:extLst>
            <a:ext uri="{FF2B5EF4-FFF2-40B4-BE49-F238E27FC236}">
              <a16:creationId xmlns:a16="http://schemas.microsoft.com/office/drawing/2014/main" id="{0443E80C-015E-4BAE-B7CF-FD6020B801F8}"/>
            </a:ext>
          </a:extLst>
        </xdr:cNvPr>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107714</xdr:rowOff>
    </xdr:from>
    <xdr:ext cx="405111" cy="259045"/>
    <xdr:sp macro="" textlink="">
      <xdr:nvSpPr>
        <xdr:cNvPr id="313" name="n_3mainValue【公営住宅】&#10;有形固定資産減価償却率">
          <a:extLst>
            <a:ext uri="{FF2B5EF4-FFF2-40B4-BE49-F238E27FC236}">
              <a16:creationId xmlns:a16="http://schemas.microsoft.com/office/drawing/2014/main" id="{8257BD90-8B0A-4F7A-87E3-070E340A4FC8}"/>
            </a:ext>
          </a:extLst>
        </xdr:cNvPr>
        <xdr:cNvSpPr txBox="1"/>
      </xdr:nvSpPr>
      <xdr:spPr>
        <a:xfrm>
          <a:off x="1816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4" name="n_4mainValue【公営住宅】&#10;有形固定資産減価償却率">
          <a:extLst>
            <a:ext uri="{FF2B5EF4-FFF2-40B4-BE49-F238E27FC236}">
              <a16:creationId xmlns:a16="http://schemas.microsoft.com/office/drawing/2014/main" id="{17E95F1C-7D01-40A3-B0C1-EE31E41D8136}"/>
            </a:ext>
          </a:extLst>
        </xdr:cNvPr>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C6456F7-8D8B-4C84-BC7C-AB9E6DC7E5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6DD710BA-2BBD-485B-B2A4-590B4EAB83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2513AD0-9B8F-4344-BD94-3F83D6452B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5E5C254-5EF8-4973-A6C2-9EC64C2381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DF60E2A-8BA0-494F-817F-879320B3ED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BA425D4C-4AF9-4010-A050-958B71A7EE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157D072B-1F5E-4321-8366-67C4C1CE16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10D56154-736E-4901-A37D-1136430AFB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72F94301-F02C-4C45-8B41-F374C6F9B0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FBDBD2A6-3E1C-43F0-B324-AE8BF2B1E3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506F98C5-363C-4F93-975E-A73FC0CADE4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56F23B1-E145-4F82-8652-EDB3977053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304E40D0-ACCB-4D56-82A7-7C77C1152F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50088739-B7D6-4DCA-B588-E09D81A559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6CF195D0-2D4C-4E0E-A7F5-2B136FC332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9474284C-D6D8-4E32-93C3-5050878B8C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B1D50316-F381-4471-B793-5CEB962F93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1F31FC19-68EF-4F68-B0AD-A66A12C6DF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82C8661-D09D-49EA-828A-15253B6447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C8B082C7-CD01-4D42-A4C4-871C90FE82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855B57A-1754-40DE-A3AD-D53C6D2A88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E9B36BA9-F405-4538-B590-A1B71F70F527}"/>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9D7EB6DC-E482-4416-AB13-C0024B465C52}"/>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7CD9BEFF-A012-4149-A13F-999BA13E24C1}"/>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C4794630-9CC9-443B-B207-F25A967D34BE}"/>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369EC6E6-3AD7-47B8-9E42-63521BB29EAF}"/>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a:extLst>
            <a:ext uri="{FF2B5EF4-FFF2-40B4-BE49-F238E27FC236}">
              <a16:creationId xmlns:a16="http://schemas.microsoft.com/office/drawing/2014/main" id="{7FE5A4E5-EAAE-4AD3-99F1-5D53D5924E4C}"/>
            </a:ext>
          </a:extLst>
        </xdr:cNvPr>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84B4A621-7160-4583-A3FB-92CD9A2DE2EC}"/>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B1B37469-4E3F-4374-81A2-8FEB929BAAD2}"/>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415B3FC4-C0E9-434E-A475-0E0F0DBBFC76}"/>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19F8F55C-0135-4A8E-A64A-DDD79E52125E}"/>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E20BD3B3-3768-42BB-AC8E-8405FEA1D676}"/>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66F0175-201F-48CE-A01D-0F636E6657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B0AA752-DDA4-4AFA-B6BF-5012BA6DD1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E8FD785-DFAE-4778-9DCE-28E77F4C0E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C4FCBE7-21D6-4773-8E91-6AEE874972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B48AC1C-38E4-46B6-BAD5-3AD3952D58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44450</xdr:rowOff>
    </xdr:from>
    <xdr:to>
      <xdr:col>55</xdr:col>
      <xdr:colOff>50800</xdr:colOff>
      <xdr:row>78</xdr:row>
      <xdr:rowOff>146050</xdr:rowOff>
    </xdr:to>
    <xdr:sp macro="" textlink="">
      <xdr:nvSpPr>
        <xdr:cNvPr id="352" name="楕円 351">
          <a:extLst>
            <a:ext uri="{FF2B5EF4-FFF2-40B4-BE49-F238E27FC236}">
              <a16:creationId xmlns:a16="http://schemas.microsoft.com/office/drawing/2014/main" id="{275759CC-9027-4204-BAD6-22E8CEF92329}"/>
            </a:ext>
          </a:extLst>
        </xdr:cNvPr>
        <xdr:cNvSpPr/>
      </xdr:nvSpPr>
      <xdr:spPr>
        <a:xfrm>
          <a:off x="10426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168927</xdr:rowOff>
    </xdr:from>
    <xdr:ext cx="469744" cy="259045"/>
    <xdr:sp macro="" textlink="">
      <xdr:nvSpPr>
        <xdr:cNvPr id="353" name="【公営住宅】&#10;一人当たり面積該当値テキスト">
          <a:extLst>
            <a:ext uri="{FF2B5EF4-FFF2-40B4-BE49-F238E27FC236}">
              <a16:creationId xmlns:a16="http://schemas.microsoft.com/office/drawing/2014/main" id="{7CAD2AC4-50DD-4079-A3CA-CE22206AC8C8}"/>
            </a:ext>
          </a:extLst>
        </xdr:cNvPr>
        <xdr:cNvSpPr txBox="1"/>
      </xdr:nvSpPr>
      <xdr:spPr>
        <a:xfrm>
          <a:off x="105156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54051</xdr:rowOff>
    </xdr:from>
    <xdr:to>
      <xdr:col>50</xdr:col>
      <xdr:colOff>165100</xdr:colOff>
      <xdr:row>78</xdr:row>
      <xdr:rowOff>155651</xdr:rowOff>
    </xdr:to>
    <xdr:sp macro="" textlink="">
      <xdr:nvSpPr>
        <xdr:cNvPr id="354" name="楕円 353">
          <a:extLst>
            <a:ext uri="{FF2B5EF4-FFF2-40B4-BE49-F238E27FC236}">
              <a16:creationId xmlns:a16="http://schemas.microsoft.com/office/drawing/2014/main" id="{BF1E46A0-D649-43D3-953D-0A30B7FCC1A9}"/>
            </a:ext>
          </a:extLst>
        </xdr:cNvPr>
        <xdr:cNvSpPr/>
      </xdr:nvSpPr>
      <xdr:spPr>
        <a:xfrm>
          <a:off x="9588500" y="134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95250</xdr:rowOff>
    </xdr:from>
    <xdr:to>
      <xdr:col>55</xdr:col>
      <xdr:colOff>0</xdr:colOff>
      <xdr:row>78</xdr:row>
      <xdr:rowOff>104851</xdr:rowOff>
    </xdr:to>
    <xdr:cxnSp macro="">
      <xdr:nvCxnSpPr>
        <xdr:cNvPr id="355" name="直線コネクタ 354">
          <a:extLst>
            <a:ext uri="{FF2B5EF4-FFF2-40B4-BE49-F238E27FC236}">
              <a16:creationId xmlns:a16="http://schemas.microsoft.com/office/drawing/2014/main" id="{BEE81E88-399C-43B7-9CAF-6469A91EAF5C}"/>
            </a:ext>
          </a:extLst>
        </xdr:cNvPr>
        <xdr:cNvCxnSpPr/>
      </xdr:nvCxnSpPr>
      <xdr:spPr>
        <a:xfrm flipV="1">
          <a:off x="9639300" y="1346835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69596</xdr:rowOff>
    </xdr:from>
    <xdr:to>
      <xdr:col>46</xdr:col>
      <xdr:colOff>38100</xdr:colOff>
      <xdr:row>78</xdr:row>
      <xdr:rowOff>171196</xdr:rowOff>
    </xdr:to>
    <xdr:sp macro="" textlink="">
      <xdr:nvSpPr>
        <xdr:cNvPr id="356" name="楕円 355">
          <a:extLst>
            <a:ext uri="{FF2B5EF4-FFF2-40B4-BE49-F238E27FC236}">
              <a16:creationId xmlns:a16="http://schemas.microsoft.com/office/drawing/2014/main" id="{99D7C81E-A2E7-4C2E-99A7-10A0B8602710}"/>
            </a:ext>
          </a:extLst>
        </xdr:cNvPr>
        <xdr:cNvSpPr/>
      </xdr:nvSpPr>
      <xdr:spPr>
        <a:xfrm>
          <a:off x="8699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104851</xdr:rowOff>
    </xdr:from>
    <xdr:to>
      <xdr:col>50</xdr:col>
      <xdr:colOff>114300</xdr:colOff>
      <xdr:row>78</xdr:row>
      <xdr:rowOff>120396</xdr:rowOff>
    </xdr:to>
    <xdr:cxnSp macro="">
      <xdr:nvCxnSpPr>
        <xdr:cNvPr id="357" name="直線コネクタ 356">
          <a:extLst>
            <a:ext uri="{FF2B5EF4-FFF2-40B4-BE49-F238E27FC236}">
              <a16:creationId xmlns:a16="http://schemas.microsoft.com/office/drawing/2014/main" id="{2AFD639F-2514-4CFB-B91A-99716BAA0FDD}"/>
            </a:ext>
          </a:extLst>
        </xdr:cNvPr>
        <xdr:cNvCxnSpPr/>
      </xdr:nvCxnSpPr>
      <xdr:spPr>
        <a:xfrm flipV="1">
          <a:off x="8750300" y="1347795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91084</xdr:rowOff>
    </xdr:from>
    <xdr:to>
      <xdr:col>41</xdr:col>
      <xdr:colOff>101600</xdr:colOff>
      <xdr:row>79</xdr:row>
      <xdr:rowOff>21234</xdr:rowOff>
    </xdr:to>
    <xdr:sp macro="" textlink="">
      <xdr:nvSpPr>
        <xdr:cNvPr id="358" name="楕円 357">
          <a:extLst>
            <a:ext uri="{FF2B5EF4-FFF2-40B4-BE49-F238E27FC236}">
              <a16:creationId xmlns:a16="http://schemas.microsoft.com/office/drawing/2014/main" id="{7936EFBD-4A52-4339-B1DE-40B91506B06F}"/>
            </a:ext>
          </a:extLst>
        </xdr:cNvPr>
        <xdr:cNvSpPr/>
      </xdr:nvSpPr>
      <xdr:spPr>
        <a:xfrm>
          <a:off x="7810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120396</xdr:rowOff>
    </xdr:from>
    <xdr:to>
      <xdr:col>45</xdr:col>
      <xdr:colOff>177800</xdr:colOff>
      <xdr:row>78</xdr:row>
      <xdr:rowOff>141884</xdr:rowOff>
    </xdr:to>
    <xdr:cxnSp macro="">
      <xdr:nvCxnSpPr>
        <xdr:cNvPr id="359" name="直線コネクタ 358">
          <a:extLst>
            <a:ext uri="{FF2B5EF4-FFF2-40B4-BE49-F238E27FC236}">
              <a16:creationId xmlns:a16="http://schemas.microsoft.com/office/drawing/2014/main" id="{3FEB495F-05B8-45CC-BD05-D5BFF49A52CC}"/>
            </a:ext>
          </a:extLst>
        </xdr:cNvPr>
        <xdr:cNvCxnSpPr/>
      </xdr:nvCxnSpPr>
      <xdr:spPr>
        <a:xfrm flipV="1">
          <a:off x="7861300" y="1349349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81941</xdr:rowOff>
    </xdr:from>
    <xdr:to>
      <xdr:col>36</xdr:col>
      <xdr:colOff>165100</xdr:colOff>
      <xdr:row>79</xdr:row>
      <xdr:rowOff>12091</xdr:rowOff>
    </xdr:to>
    <xdr:sp macro="" textlink="">
      <xdr:nvSpPr>
        <xdr:cNvPr id="360" name="楕円 359">
          <a:extLst>
            <a:ext uri="{FF2B5EF4-FFF2-40B4-BE49-F238E27FC236}">
              <a16:creationId xmlns:a16="http://schemas.microsoft.com/office/drawing/2014/main" id="{682BABC5-0426-48CB-944A-D437A4843E27}"/>
            </a:ext>
          </a:extLst>
        </xdr:cNvPr>
        <xdr:cNvSpPr/>
      </xdr:nvSpPr>
      <xdr:spPr>
        <a:xfrm>
          <a:off x="69215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132741</xdr:rowOff>
    </xdr:from>
    <xdr:to>
      <xdr:col>41</xdr:col>
      <xdr:colOff>50800</xdr:colOff>
      <xdr:row>78</xdr:row>
      <xdr:rowOff>141884</xdr:rowOff>
    </xdr:to>
    <xdr:cxnSp macro="">
      <xdr:nvCxnSpPr>
        <xdr:cNvPr id="361" name="直線コネクタ 360">
          <a:extLst>
            <a:ext uri="{FF2B5EF4-FFF2-40B4-BE49-F238E27FC236}">
              <a16:creationId xmlns:a16="http://schemas.microsoft.com/office/drawing/2014/main" id="{8275C6BE-D7CE-411D-A9C8-905BC8DB216A}"/>
            </a:ext>
          </a:extLst>
        </xdr:cNvPr>
        <xdr:cNvCxnSpPr/>
      </xdr:nvCxnSpPr>
      <xdr:spPr>
        <a:xfrm>
          <a:off x="6972300" y="135058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a:extLst>
            <a:ext uri="{FF2B5EF4-FFF2-40B4-BE49-F238E27FC236}">
              <a16:creationId xmlns:a16="http://schemas.microsoft.com/office/drawing/2014/main" id="{2C28C4D8-69A0-4214-A9B6-8A78FFD9259A}"/>
            </a:ext>
          </a:extLst>
        </xdr:cNvPr>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a:extLst>
            <a:ext uri="{FF2B5EF4-FFF2-40B4-BE49-F238E27FC236}">
              <a16:creationId xmlns:a16="http://schemas.microsoft.com/office/drawing/2014/main" id="{FB0B3FA0-AAA2-4251-A940-3C8BC134D5A9}"/>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a:extLst>
            <a:ext uri="{FF2B5EF4-FFF2-40B4-BE49-F238E27FC236}">
              <a16:creationId xmlns:a16="http://schemas.microsoft.com/office/drawing/2014/main" id="{8B684211-9A0C-454A-BC39-792C1016087A}"/>
            </a:ext>
          </a:extLst>
        </xdr:cNvPr>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a:extLst>
            <a:ext uri="{FF2B5EF4-FFF2-40B4-BE49-F238E27FC236}">
              <a16:creationId xmlns:a16="http://schemas.microsoft.com/office/drawing/2014/main" id="{17F990AD-5CEB-4305-A80A-C018BB89C35C}"/>
            </a:ext>
          </a:extLst>
        </xdr:cNvPr>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728</xdr:rowOff>
    </xdr:from>
    <xdr:ext cx="469744" cy="259045"/>
    <xdr:sp macro="" textlink="">
      <xdr:nvSpPr>
        <xdr:cNvPr id="366" name="n_1mainValue【公営住宅】&#10;一人当たり面積">
          <a:extLst>
            <a:ext uri="{FF2B5EF4-FFF2-40B4-BE49-F238E27FC236}">
              <a16:creationId xmlns:a16="http://schemas.microsoft.com/office/drawing/2014/main" id="{DE6C2220-2CF8-4DA6-A1F8-809A6CF8122C}"/>
            </a:ext>
          </a:extLst>
        </xdr:cNvPr>
        <xdr:cNvSpPr txBox="1"/>
      </xdr:nvSpPr>
      <xdr:spPr>
        <a:xfrm>
          <a:off x="9391727" y="132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16273</xdr:rowOff>
    </xdr:from>
    <xdr:ext cx="469744" cy="259045"/>
    <xdr:sp macro="" textlink="">
      <xdr:nvSpPr>
        <xdr:cNvPr id="367" name="n_2mainValue【公営住宅】&#10;一人当たり面積">
          <a:extLst>
            <a:ext uri="{FF2B5EF4-FFF2-40B4-BE49-F238E27FC236}">
              <a16:creationId xmlns:a16="http://schemas.microsoft.com/office/drawing/2014/main" id="{003F855F-8A4B-456F-849B-B0014F44DF64}"/>
            </a:ext>
          </a:extLst>
        </xdr:cNvPr>
        <xdr:cNvSpPr txBox="1"/>
      </xdr:nvSpPr>
      <xdr:spPr>
        <a:xfrm>
          <a:off x="85154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37761</xdr:rowOff>
    </xdr:from>
    <xdr:ext cx="469744" cy="259045"/>
    <xdr:sp macro="" textlink="">
      <xdr:nvSpPr>
        <xdr:cNvPr id="368" name="n_3mainValue【公営住宅】&#10;一人当たり面積">
          <a:extLst>
            <a:ext uri="{FF2B5EF4-FFF2-40B4-BE49-F238E27FC236}">
              <a16:creationId xmlns:a16="http://schemas.microsoft.com/office/drawing/2014/main" id="{B1E15BE4-DC40-449A-AD72-B1F5DCC9A15E}"/>
            </a:ext>
          </a:extLst>
        </xdr:cNvPr>
        <xdr:cNvSpPr txBox="1"/>
      </xdr:nvSpPr>
      <xdr:spPr>
        <a:xfrm>
          <a:off x="7626427" y="132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28618</xdr:rowOff>
    </xdr:from>
    <xdr:ext cx="469744" cy="259045"/>
    <xdr:sp macro="" textlink="">
      <xdr:nvSpPr>
        <xdr:cNvPr id="369" name="n_4mainValue【公営住宅】&#10;一人当たり面積">
          <a:extLst>
            <a:ext uri="{FF2B5EF4-FFF2-40B4-BE49-F238E27FC236}">
              <a16:creationId xmlns:a16="http://schemas.microsoft.com/office/drawing/2014/main" id="{E1717D9B-2A29-40F6-8136-9EF5E7EABF67}"/>
            </a:ext>
          </a:extLst>
        </xdr:cNvPr>
        <xdr:cNvSpPr txBox="1"/>
      </xdr:nvSpPr>
      <xdr:spPr>
        <a:xfrm>
          <a:off x="6737427" y="132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B9E2EA0C-18DB-4518-BA47-75427A074C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4B03B131-C6A7-4D97-B762-CD93EDE4F6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B098B429-0491-40A9-9E59-7E09D2C92C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442B84A3-0DC1-47B1-B4B1-A0ABE18F07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C69A3A7-70F2-41B8-A0BB-A4BEF4F8AD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C0918540-0EAE-4C58-90CE-CAC00C38B5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90D4BAA1-EE68-4796-9DF7-43B6EEDFF6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DE29166-9E46-4F89-81F6-C1E34BBFA0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21CBFC48-C100-45E3-A5D4-20B351820A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2269237-ED38-47C4-A0CA-DB531F267C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A9B3A340-76C7-419A-A88E-55A2787D9B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99194A5A-99E1-4630-A0F6-02EA7C5B7B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80041593-481E-4031-8C77-8DDB77F6C5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3D6B82A-7AB2-4189-8519-EDA4624EE0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C9D509F8-8341-47FD-8DA2-2DB651A9D6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3EB0767F-9C0C-4E4F-B9DF-6CA6772AFB5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4DD7B4FD-5C83-4486-BE32-372A6F11C0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A150B1E7-D395-4FA9-A297-B6C2196746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7B442640-639A-4E79-9865-1C3EE215A3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58CA7AA7-3DCE-4F53-9830-EFF989BCE8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5698B4C0-AED1-4211-9A9B-4382485F52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C08C4DA2-0F96-45FC-BDF0-0CC7F6954D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2D026DB8-8263-4D30-9C31-FAB7B23E82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990D9A-D85F-4A34-99AA-D4085DC5C6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3A59C5CC-FC3E-48AF-9A7F-44D01263B5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2D5F9AAF-953C-4054-836B-5E038621C9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F59CA2BC-E290-4996-BAF8-F4F7B40167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6790B2C7-FFB8-47F7-85EF-B63BF460CE1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CAAB6A27-C092-4778-AFE5-4F0E3546B5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CC4D2453-512C-46D9-B3D4-566248214AE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BFA4534E-B924-4C9F-82C4-77E2DC2B362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29BD1E58-323B-436F-A240-4F9FE9D75A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A34D5C8D-8C0E-45CC-90B2-B62F019D177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6022F15C-5EF0-4345-8E64-F78ECDA3F76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BAAF8794-1262-44A0-94BC-A8502FFE3F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8275E386-F09E-4F9A-A46A-BC69C167F40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824283FB-BE86-4491-94C2-480FAA404A9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26B92391-A4A2-45CF-8ED1-FAD2AB7B1E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E8D50FC-CA36-4772-BDC5-8D4B64E4D53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12170EBE-840F-4FCE-AAD2-82C81C0555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40</xdr:row>
      <xdr:rowOff>68580</xdr:rowOff>
    </xdr:to>
    <xdr:cxnSp macro="">
      <xdr:nvCxnSpPr>
        <xdr:cNvPr id="410" name="直線コネクタ 409">
          <a:extLst>
            <a:ext uri="{FF2B5EF4-FFF2-40B4-BE49-F238E27FC236}">
              <a16:creationId xmlns:a16="http://schemas.microsoft.com/office/drawing/2014/main" id="{3FAAD49D-6DE8-4D4A-A6B8-BF4DA7BD6603}"/>
            </a:ext>
          </a:extLst>
        </xdr:cNvPr>
        <xdr:cNvCxnSpPr/>
      </xdr:nvCxnSpPr>
      <xdr:spPr>
        <a:xfrm flipV="1">
          <a:off x="16318864" y="584073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72407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407FE786-E4A3-44DF-A055-81F3EFC51B0E}"/>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68580</xdr:rowOff>
    </xdr:from>
    <xdr:to>
      <xdr:col>86</xdr:col>
      <xdr:colOff>25400</xdr:colOff>
      <xdr:row>40</xdr:row>
      <xdr:rowOff>68580</xdr:rowOff>
    </xdr:to>
    <xdr:cxnSp macro="">
      <xdr:nvCxnSpPr>
        <xdr:cNvPr id="412" name="直線コネクタ 411">
          <a:extLst>
            <a:ext uri="{FF2B5EF4-FFF2-40B4-BE49-F238E27FC236}">
              <a16:creationId xmlns:a16="http://schemas.microsoft.com/office/drawing/2014/main" id="{5BB7F650-9B39-4C46-9BB0-D4535F078E62}"/>
            </a:ext>
          </a:extLst>
        </xdr:cNvPr>
        <xdr:cNvCxnSpPr/>
      </xdr:nvCxnSpPr>
      <xdr:spPr>
        <a:xfrm>
          <a:off x="16230600" y="692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DD83C3AF-B12D-45DE-AAC6-EF4827A2F019}"/>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4" name="直線コネクタ 413">
          <a:extLst>
            <a:ext uri="{FF2B5EF4-FFF2-40B4-BE49-F238E27FC236}">
              <a16:creationId xmlns:a16="http://schemas.microsoft.com/office/drawing/2014/main" id="{E34CA726-D0B4-4868-9209-445E527339EB}"/>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20972</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262432EE-FFFE-40CD-A871-00C7BF02587A}"/>
            </a:ext>
          </a:extLst>
        </xdr:cNvPr>
        <xdr:cNvSpPr txBox="1"/>
      </xdr:nvSpPr>
      <xdr:spPr>
        <a:xfrm>
          <a:off x="16357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416" name="フローチャート: 判断 415">
          <a:extLst>
            <a:ext uri="{FF2B5EF4-FFF2-40B4-BE49-F238E27FC236}">
              <a16:creationId xmlns:a16="http://schemas.microsoft.com/office/drawing/2014/main" id="{76C8D482-1CE6-41BE-9D35-59E249ED8B35}"/>
            </a:ext>
          </a:extLst>
        </xdr:cNvPr>
        <xdr:cNvSpPr/>
      </xdr:nvSpPr>
      <xdr:spPr>
        <a:xfrm>
          <a:off x="16268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7" name="フローチャート: 判断 416">
          <a:extLst>
            <a:ext uri="{FF2B5EF4-FFF2-40B4-BE49-F238E27FC236}">
              <a16:creationId xmlns:a16="http://schemas.microsoft.com/office/drawing/2014/main" id="{67B503C0-ED16-438F-8C59-6F699F83084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8" name="フローチャート: 判断 417">
          <a:extLst>
            <a:ext uri="{FF2B5EF4-FFF2-40B4-BE49-F238E27FC236}">
              <a16:creationId xmlns:a16="http://schemas.microsoft.com/office/drawing/2014/main" id="{74368A6F-32AF-4084-9E5B-2C5ED011E39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19" name="フローチャート: 判断 418">
          <a:extLst>
            <a:ext uri="{FF2B5EF4-FFF2-40B4-BE49-F238E27FC236}">
              <a16:creationId xmlns:a16="http://schemas.microsoft.com/office/drawing/2014/main" id="{46AF752B-ADD8-4760-AE5C-146F4C80B427}"/>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0" name="フローチャート: 判断 419">
          <a:extLst>
            <a:ext uri="{FF2B5EF4-FFF2-40B4-BE49-F238E27FC236}">
              <a16:creationId xmlns:a16="http://schemas.microsoft.com/office/drawing/2014/main" id="{F7A7BB1B-CD84-4F44-AA0D-AF6234AD30C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FE8371C-AA1C-443D-8DD2-63B49C1AE5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A715684-3A08-465D-96F0-3D17EB6F14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9A8C8AF-6D8C-4110-BB75-6B3C1A81F8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48D093F-4A5F-4CFD-83C5-B562B66403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86CCFC8-602A-4C4C-9658-06D327D4CE8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65405</xdr:rowOff>
    </xdr:from>
    <xdr:to>
      <xdr:col>85</xdr:col>
      <xdr:colOff>177800</xdr:colOff>
      <xdr:row>34</xdr:row>
      <xdr:rowOff>167005</xdr:rowOff>
    </xdr:to>
    <xdr:sp macro="" textlink="">
      <xdr:nvSpPr>
        <xdr:cNvPr id="426" name="楕円 425">
          <a:extLst>
            <a:ext uri="{FF2B5EF4-FFF2-40B4-BE49-F238E27FC236}">
              <a16:creationId xmlns:a16="http://schemas.microsoft.com/office/drawing/2014/main" id="{7F154D5C-E401-410B-8AA6-5D9B8C3673FE}"/>
            </a:ext>
          </a:extLst>
        </xdr:cNvPr>
        <xdr:cNvSpPr/>
      </xdr:nvSpPr>
      <xdr:spPr>
        <a:xfrm>
          <a:off x="16268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151782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382350EF-6154-4B67-932F-CDB7EA43FCB0}"/>
            </a:ext>
          </a:extLst>
        </xdr:cNvPr>
        <xdr:cNvSpPr txBox="1"/>
      </xdr:nvSpPr>
      <xdr:spPr>
        <a:xfrm>
          <a:off x="16357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xdr:rowOff>
    </xdr:from>
    <xdr:to>
      <xdr:col>81</xdr:col>
      <xdr:colOff>101600</xdr:colOff>
      <xdr:row>34</xdr:row>
      <xdr:rowOff>102235</xdr:rowOff>
    </xdr:to>
    <xdr:sp macro="" textlink="">
      <xdr:nvSpPr>
        <xdr:cNvPr id="428" name="楕円 427">
          <a:extLst>
            <a:ext uri="{FF2B5EF4-FFF2-40B4-BE49-F238E27FC236}">
              <a16:creationId xmlns:a16="http://schemas.microsoft.com/office/drawing/2014/main" id="{8ED806B1-778C-49ED-A7E6-6543A4AD45BA}"/>
            </a:ext>
          </a:extLst>
        </xdr:cNvPr>
        <xdr:cNvSpPr/>
      </xdr:nvSpPr>
      <xdr:spPr>
        <a:xfrm>
          <a:off x="15430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51435</xdr:rowOff>
    </xdr:from>
    <xdr:to>
      <xdr:col>85</xdr:col>
      <xdr:colOff>127000</xdr:colOff>
      <xdr:row>34</xdr:row>
      <xdr:rowOff>116205</xdr:rowOff>
    </xdr:to>
    <xdr:cxnSp macro="">
      <xdr:nvCxnSpPr>
        <xdr:cNvPr id="429" name="直線コネクタ 428">
          <a:extLst>
            <a:ext uri="{FF2B5EF4-FFF2-40B4-BE49-F238E27FC236}">
              <a16:creationId xmlns:a16="http://schemas.microsoft.com/office/drawing/2014/main" id="{75929D0E-E412-457B-9F48-DE7082729646}"/>
            </a:ext>
          </a:extLst>
        </xdr:cNvPr>
        <xdr:cNvCxnSpPr/>
      </xdr:nvCxnSpPr>
      <xdr:spPr>
        <a:xfrm>
          <a:off x="15481300" y="58807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0" name="楕円 429">
          <a:extLst>
            <a:ext uri="{FF2B5EF4-FFF2-40B4-BE49-F238E27FC236}">
              <a16:creationId xmlns:a16="http://schemas.microsoft.com/office/drawing/2014/main" id="{18536D33-0A1D-4A93-98C9-8AD47420E45D}"/>
            </a:ext>
          </a:extLst>
        </xdr:cNvPr>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36</xdr:row>
      <xdr:rowOff>160020</xdr:rowOff>
    </xdr:to>
    <xdr:cxnSp macro="">
      <xdr:nvCxnSpPr>
        <xdr:cNvPr id="431" name="直線コネクタ 430">
          <a:extLst>
            <a:ext uri="{FF2B5EF4-FFF2-40B4-BE49-F238E27FC236}">
              <a16:creationId xmlns:a16="http://schemas.microsoft.com/office/drawing/2014/main" id="{BA12AF0C-9B27-4E71-8A98-3BD71CBDDD04}"/>
            </a:ext>
          </a:extLst>
        </xdr:cNvPr>
        <xdr:cNvCxnSpPr/>
      </xdr:nvCxnSpPr>
      <xdr:spPr>
        <a:xfrm flipV="1">
          <a:off x="14592300" y="588073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137795</xdr:rowOff>
    </xdr:from>
    <xdr:to>
      <xdr:col>72</xdr:col>
      <xdr:colOff>38100</xdr:colOff>
      <xdr:row>42</xdr:row>
      <xdr:rowOff>67945</xdr:rowOff>
    </xdr:to>
    <xdr:sp macro="" textlink="">
      <xdr:nvSpPr>
        <xdr:cNvPr id="432" name="楕円 431">
          <a:extLst>
            <a:ext uri="{FF2B5EF4-FFF2-40B4-BE49-F238E27FC236}">
              <a16:creationId xmlns:a16="http://schemas.microsoft.com/office/drawing/2014/main" id="{8EF743DF-A5B1-466A-B816-53C8421396D3}"/>
            </a:ext>
          </a:extLst>
        </xdr:cNvPr>
        <xdr:cNvSpPr/>
      </xdr:nvSpPr>
      <xdr:spPr>
        <a:xfrm>
          <a:off x="13652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42</xdr:row>
      <xdr:rowOff>17145</xdr:rowOff>
    </xdr:to>
    <xdr:cxnSp macro="">
      <xdr:nvCxnSpPr>
        <xdr:cNvPr id="433" name="直線コネクタ 432">
          <a:extLst>
            <a:ext uri="{FF2B5EF4-FFF2-40B4-BE49-F238E27FC236}">
              <a16:creationId xmlns:a16="http://schemas.microsoft.com/office/drawing/2014/main" id="{1A43439A-B699-489B-917C-3914643CF834}"/>
            </a:ext>
          </a:extLst>
        </xdr:cNvPr>
        <xdr:cNvCxnSpPr/>
      </xdr:nvCxnSpPr>
      <xdr:spPr>
        <a:xfrm flipV="1">
          <a:off x="13703300" y="6332220"/>
          <a:ext cx="889000" cy="8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116840</xdr:rowOff>
    </xdr:from>
    <xdr:to>
      <xdr:col>67</xdr:col>
      <xdr:colOff>101600</xdr:colOff>
      <xdr:row>42</xdr:row>
      <xdr:rowOff>46990</xdr:rowOff>
    </xdr:to>
    <xdr:sp macro="" textlink="">
      <xdr:nvSpPr>
        <xdr:cNvPr id="434" name="楕円 433">
          <a:extLst>
            <a:ext uri="{FF2B5EF4-FFF2-40B4-BE49-F238E27FC236}">
              <a16:creationId xmlns:a16="http://schemas.microsoft.com/office/drawing/2014/main" id="{628DEE14-2357-4732-A090-8B7B03CF9A35}"/>
            </a:ext>
          </a:extLst>
        </xdr:cNvPr>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167640</xdr:rowOff>
    </xdr:from>
    <xdr:to>
      <xdr:col>71</xdr:col>
      <xdr:colOff>177800</xdr:colOff>
      <xdr:row>42</xdr:row>
      <xdr:rowOff>17145</xdr:rowOff>
    </xdr:to>
    <xdr:cxnSp macro="">
      <xdr:nvCxnSpPr>
        <xdr:cNvPr id="435" name="直線コネクタ 434">
          <a:extLst>
            <a:ext uri="{FF2B5EF4-FFF2-40B4-BE49-F238E27FC236}">
              <a16:creationId xmlns:a16="http://schemas.microsoft.com/office/drawing/2014/main" id="{F16D6936-334F-419C-A4AA-5FFCA9E263A7}"/>
            </a:ext>
          </a:extLst>
        </xdr:cNvPr>
        <xdr:cNvCxnSpPr/>
      </xdr:nvCxnSpPr>
      <xdr:spPr>
        <a:xfrm>
          <a:off x="12814300" y="71970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370324DA-977B-448E-A3DB-82CEB1EF2339}"/>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D77D00B5-D662-4CC4-AD4F-88D08F58B6D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995EE0A6-E6B8-409E-818B-AD0EF2E15EA8}"/>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DCEA992B-00A0-4BF0-BEAB-B748C25A638C}"/>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118762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A457F25D-6B55-442C-9D6F-36CE1736405F}"/>
            </a:ext>
          </a:extLst>
        </xdr:cNvPr>
        <xdr:cNvSpPr txBox="1"/>
      </xdr:nvSpPr>
      <xdr:spPr>
        <a:xfrm>
          <a:off x="1526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145B5A40-A77A-47E7-80C5-860765A702D3}"/>
            </a:ext>
          </a:extLst>
        </xdr:cNvPr>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59072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A8F9E7C3-A8C1-47EB-B1C9-3D7E3D4853AC}"/>
            </a:ext>
          </a:extLst>
        </xdr:cNvPr>
        <xdr:cNvSpPr txBox="1"/>
      </xdr:nvSpPr>
      <xdr:spPr>
        <a:xfrm>
          <a:off x="13500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38117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B113228A-651A-45BF-B662-FA6D95223CCB}"/>
            </a:ext>
          </a:extLst>
        </xdr:cNvPr>
        <xdr:cNvSpPr txBox="1"/>
      </xdr:nvSpPr>
      <xdr:spPr>
        <a:xfrm>
          <a:off x="12611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DFE5D0C8-4EC0-4293-99DB-24C5D4FC7A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154E8D3B-2593-42EF-9262-485F238B5D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F689A12E-7EA2-4F1D-85ED-C9C9AF1AE6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E75DE837-6569-4C8D-B684-BFD0B09AD7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378D18F4-A447-490B-8EAE-5C621CC604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22F3524B-6936-42A8-BC90-E4B14B6B1A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324FA765-55E4-420E-82F2-973D55D86A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92C32237-7E2E-4EB7-BCB5-2E4C71671A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81C800C7-02BB-422C-B4ED-C6F74A8D04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F7A5AD58-16B6-46B4-925C-B7C2D99010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6569E9E7-65A9-44A6-AE55-7EF997C8FB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C906863F-04E3-4022-8577-A711CAE31D9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12305ECF-8AE0-4865-8E88-87FAD15949F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A2361D31-74A4-447C-9E12-3BD59C9A441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B42A1CA0-2926-4641-BB53-D1025004E09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818EB93B-049B-4A90-9C23-799662C71F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5EDCC349-D7FC-47B8-8846-E3D8F66F2FE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702E059-6C17-48A0-A034-9456C10EA1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14437BDA-2692-46AF-95BE-F53805269BD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4713A988-9925-4A52-92C7-D8047EF9943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16A1B36-336F-4E78-897B-ED8C7EF19E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AE70186A-CB3D-416C-9C7F-637C4A666B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22E93D63-8F98-40B9-BE45-6DE36F27B0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7" name="直線コネクタ 466">
          <a:extLst>
            <a:ext uri="{FF2B5EF4-FFF2-40B4-BE49-F238E27FC236}">
              <a16:creationId xmlns:a16="http://schemas.microsoft.com/office/drawing/2014/main" id="{CB1F03F5-3EA6-462E-96E3-1B3AA2A99351}"/>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892B1FA3-B959-43A9-9CF0-59909788C7C1}"/>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a:extLst>
            <a:ext uri="{FF2B5EF4-FFF2-40B4-BE49-F238E27FC236}">
              <a16:creationId xmlns:a16="http://schemas.microsoft.com/office/drawing/2014/main" id="{E7F05108-AD5A-4B61-8AB7-8E1D4BDC5DC3}"/>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9C6038F1-6D62-4CCE-94D7-30795E680EF5}"/>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a:extLst>
            <a:ext uri="{FF2B5EF4-FFF2-40B4-BE49-F238E27FC236}">
              <a16:creationId xmlns:a16="http://schemas.microsoft.com/office/drawing/2014/main" id="{FB0149EC-39E9-449D-80D1-851040B1D405}"/>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5DF6CA44-EABC-483D-9B6E-3EEBC7799BAD}"/>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a:extLst>
            <a:ext uri="{FF2B5EF4-FFF2-40B4-BE49-F238E27FC236}">
              <a16:creationId xmlns:a16="http://schemas.microsoft.com/office/drawing/2014/main" id="{0785779B-EF4C-46DA-97A2-9623BF4DA0A8}"/>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4" name="フローチャート: 判断 473">
          <a:extLst>
            <a:ext uri="{FF2B5EF4-FFF2-40B4-BE49-F238E27FC236}">
              <a16:creationId xmlns:a16="http://schemas.microsoft.com/office/drawing/2014/main" id="{AD3854D4-36AB-4BD5-BF9D-67C5433FB3AC}"/>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5" name="フローチャート: 判断 474">
          <a:extLst>
            <a:ext uri="{FF2B5EF4-FFF2-40B4-BE49-F238E27FC236}">
              <a16:creationId xmlns:a16="http://schemas.microsoft.com/office/drawing/2014/main" id="{298EA034-4E2B-4855-9983-B07C69123199}"/>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6" name="フローチャート: 判断 475">
          <a:extLst>
            <a:ext uri="{FF2B5EF4-FFF2-40B4-BE49-F238E27FC236}">
              <a16:creationId xmlns:a16="http://schemas.microsoft.com/office/drawing/2014/main" id="{82049F4D-56EB-4003-A684-5C4DD6B0DD4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7" name="フローチャート: 判断 476">
          <a:extLst>
            <a:ext uri="{FF2B5EF4-FFF2-40B4-BE49-F238E27FC236}">
              <a16:creationId xmlns:a16="http://schemas.microsoft.com/office/drawing/2014/main" id="{6AB5F454-C7AB-4C6B-8719-FC58146D4767}"/>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9EB3138-BEE9-4A50-807B-911431C960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BA08D57-0C7C-4BD2-975F-1D28F9B5F9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5B90B6A-FAA6-435B-A0FC-0F30291168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FEDEAE5-6AF7-4876-B4C0-02A0D840C0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7AB6F7A-8E00-4110-9ED6-65FB168F3D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483" name="楕円 482">
          <a:extLst>
            <a:ext uri="{FF2B5EF4-FFF2-40B4-BE49-F238E27FC236}">
              <a16:creationId xmlns:a16="http://schemas.microsoft.com/office/drawing/2014/main" id="{A011D993-AC72-4865-BAFD-89FA3979422A}"/>
            </a:ext>
          </a:extLst>
        </xdr:cNvPr>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3F064E80-04B6-4113-9EDE-1E53742DDDFD}"/>
            </a:ext>
          </a:extLst>
        </xdr:cNvPr>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485" name="楕円 484">
          <a:extLst>
            <a:ext uri="{FF2B5EF4-FFF2-40B4-BE49-F238E27FC236}">
              <a16:creationId xmlns:a16="http://schemas.microsoft.com/office/drawing/2014/main" id="{3B7A1662-62BF-4E8E-AD9B-CE6E14141FA8}"/>
            </a:ext>
          </a:extLst>
        </xdr:cNvPr>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118110</xdr:rowOff>
    </xdr:to>
    <xdr:cxnSp macro="">
      <xdr:nvCxnSpPr>
        <xdr:cNvPr id="486" name="直線コネクタ 485">
          <a:extLst>
            <a:ext uri="{FF2B5EF4-FFF2-40B4-BE49-F238E27FC236}">
              <a16:creationId xmlns:a16="http://schemas.microsoft.com/office/drawing/2014/main" id="{79B79575-FBF2-4FFA-87E0-B6B39269825E}"/>
            </a:ext>
          </a:extLst>
        </xdr:cNvPr>
        <xdr:cNvCxnSpPr/>
      </xdr:nvCxnSpPr>
      <xdr:spPr>
        <a:xfrm>
          <a:off x="21323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87" name="楕円 486">
          <a:extLst>
            <a:ext uri="{FF2B5EF4-FFF2-40B4-BE49-F238E27FC236}">
              <a16:creationId xmlns:a16="http://schemas.microsoft.com/office/drawing/2014/main" id="{30FB352C-BFB5-43E4-A15D-93B9AAA3753E}"/>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118110</xdr:rowOff>
    </xdr:to>
    <xdr:cxnSp macro="">
      <xdr:nvCxnSpPr>
        <xdr:cNvPr id="488" name="直線コネクタ 487">
          <a:extLst>
            <a:ext uri="{FF2B5EF4-FFF2-40B4-BE49-F238E27FC236}">
              <a16:creationId xmlns:a16="http://schemas.microsoft.com/office/drawing/2014/main" id="{3CF89E4F-D531-4719-92C1-D12FD43711D0}"/>
            </a:ext>
          </a:extLst>
        </xdr:cNvPr>
        <xdr:cNvCxnSpPr/>
      </xdr:nvCxnSpPr>
      <xdr:spPr>
        <a:xfrm>
          <a:off x="20434300" y="7040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489" name="楕円 488">
          <a:extLst>
            <a:ext uri="{FF2B5EF4-FFF2-40B4-BE49-F238E27FC236}">
              <a16:creationId xmlns:a16="http://schemas.microsoft.com/office/drawing/2014/main" id="{DF2A1AEC-E909-4EE6-A680-0E1E12E0479B}"/>
            </a:ext>
          </a:extLst>
        </xdr:cNvPr>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57150</xdr:rowOff>
    </xdr:to>
    <xdr:cxnSp macro="">
      <xdr:nvCxnSpPr>
        <xdr:cNvPr id="490" name="直線コネクタ 489">
          <a:extLst>
            <a:ext uri="{FF2B5EF4-FFF2-40B4-BE49-F238E27FC236}">
              <a16:creationId xmlns:a16="http://schemas.microsoft.com/office/drawing/2014/main" id="{90A6A068-8973-4974-81BD-1C84F783EE02}"/>
            </a:ext>
          </a:extLst>
        </xdr:cNvPr>
        <xdr:cNvCxnSpPr/>
      </xdr:nvCxnSpPr>
      <xdr:spPr>
        <a:xfrm flipV="1">
          <a:off x="19545300" y="7040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91" name="楕円 490">
          <a:extLst>
            <a:ext uri="{FF2B5EF4-FFF2-40B4-BE49-F238E27FC236}">
              <a16:creationId xmlns:a16="http://schemas.microsoft.com/office/drawing/2014/main" id="{58DD7BA6-9849-413C-8D5F-9724332DD2BE}"/>
            </a:ext>
          </a:extLst>
        </xdr:cNvPr>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492" name="直線コネクタ 491">
          <a:extLst>
            <a:ext uri="{FF2B5EF4-FFF2-40B4-BE49-F238E27FC236}">
              <a16:creationId xmlns:a16="http://schemas.microsoft.com/office/drawing/2014/main" id="{040E00F2-871B-4761-88B2-89CFA135F0B8}"/>
            </a:ext>
          </a:extLst>
        </xdr:cNvPr>
        <xdr:cNvCxnSpPr/>
      </xdr:nvCxnSpPr>
      <xdr:spPr>
        <a:xfrm>
          <a:off x="18656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50991A24-7D8D-4983-8E14-84942E918D98}"/>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930639D5-77E4-4DA1-8148-7974F011F408}"/>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D15A0ACC-6824-4CD1-84CF-8F5CFA31F614}"/>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A0E6DA45-E69C-40F6-8CD6-A3BE4372A348}"/>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81002575-762B-4925-9D10-59427A5BBF39}"/>
            </a:ext>
          </a:extLst>
        </xdr:cNvPr>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A2B0D37F-FBDF-4AB2-9FA9-3CC38915550B}"/>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1388EE67-1560-4691-A9AB-330A942DDE6D}"/>
            </a:ext>
          </a:extLst>
        </xdr:cNvPr>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4CF1D8C2-2C1E-4B9B-9E52-C75DF9B6354B}"/>
            </a:ext>
          </a:extLst>
        </xdr:cNvPr>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F0A38911-4FFC-4E8B-A77F-6EAC37025F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218D08A1-E223-4D2D-AFF9-E6AF1A2F00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88C3F015-621C-4FD8-B51B-302C4C559B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97FF13C-64DC-45BE-BBF1-C8E8FDC40C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8739C87C-4C43-40CD-ADD0-A9945AF8DD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768BD411-8E73-4AEE-9FFA-EEFF270976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8B9D8FD3-CB3D-4CE1-B2D2-963DDDF256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F38269F-0790-4ACE-813F-3E8A18AE5E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EEDFCC1-02D0-4D01-AAD9-1CDC22D5AB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46C5FDC3-5F67-44A8-B9F0-CA79FF9E4D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D76E53E1-B692-40F8-A2DE-6A89DAC530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EBE3CCB7-A457-480B-A6B9-AB239006899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3341CFAF-F563-445A-971D-DBEAF460CD7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7321F82E-5580-47C3-BC58-76D78D1BFAA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54269A2E-1F84-4642-8B0A-E5F0B426B51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43E7595E-6B81-4206-ADCF-1E83C57A885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9F0A48D9-3016-445B-960E-4AD00C9722A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2DDAF5DD-7144-4115-9833-136529A542B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90C8147E-9E64-44F5-A3E9-C9678276D0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CD089295-94E4-4F0C-B0C5-703DF97964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3612FB1D-6D61-4C30-8E3B-6062D8C8FB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89B0D8D3-C700-4F6D-ADAB-F714563AF1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3" name="直線コネクタ 522">
          <a:extLst>
            <a:ext uri="{FF2B5EF4-FFF2-40B4-BE49-F238E27FC236}">
              <a16:creationId xmlns:a16="http://schemas.microsoft.com/office/drawing/2014/main" id="{173DD888-2005-4677-8FF5-748A4427DF05}"/>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F140E0E1-DA97-45D3-BB6D-227BAA741F8D}"/>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5" name="直線コネクタ 524">
          <a:extLst>
            <a:ext uri="{FF2B5EF4-FFF2-40B4-BE49-F238E27FC236}">
              <a16:creationId xmlns:a16="http://schemas.microsoft.com/office/drawing/2014/main" id="{F28D03F7-3FD3-40A1-AC9F-D08A3D2340AF}"/>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6C89E95-E9B3-4548-8829-6CFE845DA1D6}"/>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7" name="直線コネクタ 526">
          <a:extLst>
            <a:ext uri="{FF2B5EF4-FFF2-40B4-BE49-F238E27FC236}">
              <a16:creationId xmlns:a16="http://schemas.microsoft.com/office/drawing/2014/main" id="{4E487C65-3BE5-4045-95E3-98F99B169F38}"/>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F2542DA7-E1E4-4DBA-B8DA-592DD6B2CE7F}"/>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9" name="フローチャート: 判断 528">
          <a:extLst>
            <a:ext uri="{FF2B5EF4-FFF2-40B4-BE49-F238E27FC236}">
              <a16:creationId xmlns:a16="http://schemas.microsoft.com/office/drawing/2014/main" id="{27AB7C38-2B4B-4E54-A541-38091D651CEA}"/>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30" name="フローチャート: 判断 529">
          <a:extLst>
            <a:ext uri="{FF2B5EF4-FFF2-40B4-BE49-F238E27FC236}">
              <a16:creationId xmlns:a16="http://schemas.microsoft.com/office/drawing/2014/main" id="{47E306C8-40DD-4088-B53B-FB2166369291}"/>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31" name="フローチャート: 判断 530">
          <a:extLst>
            <a:ext uri="{FF2B5EF4-FFF2-40B4-BE49-F238E27FC236}">
              <a16:creationId xmlns:a16="http://schemas.microsoft.com/office/drawing/2014/main" id="{5EB4446E-3532-476B-8D46-D3D86B62560D}"/>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2" name="フローチャート: 判断 531">
          <a:extLst>
            <a:ext uri="{FF2B5EF4-FFF2-40B4-BE49-F238E27FC236}">
              <a16:creationId xmlns:a16="http://schemas.microsoft.com/office/drawing/2014/main" id="{7495C368-3CFC-42C7-BE3F-C6D348A36DA0}"/>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3" name="フローチャート: 判断 532">
          <a:extLst>
            <a:ext uri="{FF2B5EF4-FFF2-40B4-BE49-F238E27FC236}">
              <a16:creationId xmlns:a16="http://schemas.microsoft.com/office/drawing/2014/main" id="{288434DC-7185-449F-B6A1-DA3F6A2BA381}"/>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C1C6F4A-60E9-4633-A4C2-A306AC1432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7689FE12-A615-42EA-972F-44BC8B2E8D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3B15E21-44E8-42A4-8791-BD7C67BC0C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AB6DF4F-30E0-452F-9B4B-6B7785141B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9684DE2-7086-453F-8BFE-DBA5485305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39" name="楕円 538">
          <a:extLst>
            <a:ext uri="{FF2B5EF4-FFF2-40B4-BE49-F238E27FC236}">
              <a16:creationId xmlns:a16="http://schemas.microsoft.com/office/drawing/2014/main" id="{60BBB3FB-7C5B-42DD-8315-10E97C99875B}"/>
            </a:ext>
          </a:extLst>
        </xdr:cNvPr>
        <xdr:cNvSpPr/>
      </xdr:nvSpPr>
      <xdr:spPr>
        <a:xfrm>
          <a:off x="16268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113303F2-F32E-418C-BAD6-F27985500DC5}"/>
            </a:ext>
          </a:extLst>
        </xdr:cNvPr>
        <xdr:cNvSpPr txBox="1"/>
      </xdr:nvSpPr>
      <xdr:spPr>
        <a:xfrm>
          <a:off x="16357600"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541" name="楕円 540">
          <a:extLst>
            <a:ext uri="{FF2B5EF4-FFF2-40B4-BE49-F238E27FC236}">
              <a16:creationId xmlns:a16="http://schemas.microsoft.com/office/drawing/2014/main" id="{00E8937A-47A6-48B5-962E-5D57730152B6}"/>
            </a:ext>
          </a:extLst>
        </xdr:cNvPr>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116586</xdr:rowOff>
    </xdr:from>
    <xdr:to>
      <xdr:col>85</xdr:col>
      <xdr:colOff>127000</xdr:colOff>
      <xdr:row>58</xdr:row>
      <xdr:rowOff>134874</xdr:rowOff>
    </xdr:to>
    <xdr:cxnSp macro="">
      <xdr:nvCxnSpPr>
        <xdr:cNvPr id="542" name="直線コネクタ 541">
          <a:extLst>
            <a:ext uri="{FF2B5EF4-FFF2-40B4-BE49-F238E27FC236}">
              <a16:creationId xmlns:a16="http://schemas.microsoft.com/office/drawing/2014/main" id="{DD0F55C1-2AC3-4B56-BE09-724BCA78F63B}"/>
            </a:ext>
          </a:extLst>
        </xdr:cNvPr>
        <xdr:cNvCxnSpPr/>
      </xdr:nvCxnSpPr>
      <xdr:spPr>
        <a:xfrm>
          <a:off x="15481300" y="100606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543" name="楕円 542">
          <a:extLst>
            <a:ext uri="{FF2B5EF4-FFF2-40B4-BE49-F238E27FC236}">
              <a16:creationId xmlns:a16="http://schemas.microsoft.com/office/drawing/2014/main" id="{009FA565-3982-42EC-AA53-402424D0AC39}"/>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116586</xdr:rowOff>
    </xdr:to>
    <xdr:cxnSp macro="">
      <xdr:nvCxnSpPr>
        <xdr:cNvPr id="544" name="直線コネクタ 543">
          <a:extLst>
            <a:ext uri="{FF2B5EF4-FFF2-40B4-BE49-F238E27FC236}">
              <a16:creationId xmlns:a16="http://schemas.microsoft.com/office/drawing/2014/main" id="{88CEE852-A0C5-456B-87F2-123370B132E3}"/>
            </a:ext>
          </a:extLst>
        </xdr:cNvPr>
        <xdr:cNvCxnSpPr/>
      </xdr:nvCxnSpPr>
      <xdr:spPr>
        <a:xfrm>
          <a:off x="14592300" y="993267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38354</xdr:rowOff>
    </xdr:from>
    <xdr:to>
      <xdr:col>72</xdr:col>
      <xdr:colOff>38100</xdr:colOff>
      <xdr:row>58</xdr:row>
      <xdr:rowOff>139954</xdr:rowOff>
    </xdr:to>
    <xdr:sp macro="" textlink="">
      <xdr:nvSpPr>
        <xdr:cNvPr id="545" name="楕円 544">
          <a:extLst>
            <a:ext uri="{FF2B5EF4-FFF2-40B4-BE49-F238E27FC236}">
              <a16:creationId xmlns:a16="http://schemas.microsoft.com/office/drawing/2014/main" id="{4E270AFB-23D8-4698-96FA-7B186C8B5DBA}"/>
            </a:ext>
          </a:extLst>
        </xdr:cNvPr>
        <xdr:cNvSpPr/>
      </xdr:nvSpPr>
      <xdr:spPr>
        <a:xfrm>
          <a:off x="13652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89154</xdr:rowOff>
    </xdr:to>
    <xdr:cxnSp macro="">
      <xdr:nvCxnSpPr>
        <xdr:cNvPr id="546" name="直線コネクタ 545">
          <a:extLst>
            <a:ext uri="{FF2B5EF4-FFF2-40B4-BE49-F238E27FC236}">
              <a16:creationId xmlns:a16="http://schemas.microsoft.com/office/drawing/2014/main" id="{D8981504-B097-4168-B854-53DE1BB94343}"/>
            </a:ext>
          </a:extLst>
        </xdr:cNvPr>
        <xdr:cNvCxnSpPr/>
      </xdr:nvCxnSpPr>
      <xdr:spPr>
        <a:xfrm flipV="1">
          <a:off x="13703300" y="993267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168656</xdr:rowOff>
    </xdr:from>
    <xdr:to>
      <xdr:col>67</xdr:col>
      <xdr:colOff>101600</xdr:colOff>
      <xdr:row>58</xdr:row>
      <xdr:rowOff>98806</xdr:rowOff>
    </xdr:to>
    <xdr:sp macro="" textlink="">
      <xdr:nvSpPr>
        <xdr:cNvPr id="547" name="楕円 546">
          <a:extLst>
            <a:ext uri="{FF2B5EF4-FFF2-40B4-BE49-F238E27FC236}">
              <a16:creationId xmlns:a16="http://schemas.microsoft.com/office/drawing/2014/main" id="{C2359AD9-6C04-4E37-95BE-E63F6C3A3C7A}"/>
            </a:ext>
          </a:extLst>
        </xdr:cNvPr>
        <xdr:cNvSpPr/>
      </xdr:nvSpPr>
      <xdr:spPr>
        <a:xfrm>
          <a:off x="12763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48006</xdr:rowOff>
    </xdr:from>
    <xdr:to>
      <xdr:col>71</xdr:col>
      <xdr:colOff>177800</xdr:colOff>
      <xdr:row>58</xdr:row>
      <xdr:rowOff>89154</xdr:rowOff>
    </xdr:to>
    <xdr:cxnSp macro="">
      <xdr:nvCxnSpPr>
        <xdr:cNvPr id="548" name="直線コネクタ 547">
          <a:extLst>
            <a:ext uri="{FF2B5EF4-FFF2-40B4-BE49-F238E27FC236}">
              <a16:creationId xmlns:a16="http://schemas.microsoft.com/office/drawing/2014/main" id="{A7FE1143-928F-48C3-AB5D-CDC9830BEB4D}"/>
            </a:ext>
          </a:extLst>
        </xdr:cNvPr>
        <xdr:cNvCxnSpPr/>
      </xdr:nvCxnSpPr>
      <xdr:spPr>
        <a:xfrm>
          <a:off x="12814300" y="99921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9" name="n_1aveValue【学校施設】&#10;有形固定資産減価償却率">
          <a:extLst>
            <a:ext uri="{FF2B5EF4-FFF2-40B4-BE49-F238E27FC236}">
              <a16:creationId xmlns:a16="http://schemas.microsoft.com/office/drawing/2014/main" id="{2006E9C4-5049-4842-B70F-9A0027415AFD}"/>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50" name="n_2aveValue【学校施設】&#10;有形固定資産減価償却率">
          <a:extLst>
            <a:ext uri="{FF2B5EF4-FFF2-40B4-BE49-F238E27FC236}">
              <a16:creationId xmlns:a16="http://schemas.microsoft.com/office/drawing/2014/main" id="{38165534-27DA-4608-AF76-D973FA729DB5}"/>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51" name="n_3aveValue【学校施設】&#10;有形固定資産減価償却率">
          <a:extLst>
            <a:ext uri="{FF2B5EF4-FFF2-40B4-BE49-F238E27FC236}">
              <a16:creationId xmlns:a16="http://schemas.microsoft.com/office/drawing/2014/main" id="{B9DA7EAF-C8D7-422F-AEB4-46AEA96A400A}"/>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2" name="n_4aveValue【学校施設】&#10;有形固定資産減価償却率">
          <a:extLst>
            <a:ext uri="{FF2B5EF4-FFF2-40B4-BE49-F238E27FC236}">
              <a16:creationId xmlns:a16="http://schemas.microsoft.com/office/drawing/2014/main" id="{FCC1803B-ECEA-4A87-95E0-CB20CDA8091D}"/>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553" name="n_1mainValue【学校施設】&#10;有形固定資産減価償却率">
          <a:extLst>
            <a:ext uri="{FF2B5EF4-FFF2-40B4-BE49-F238E27FC236}">
              <a16:creationId xmlns:a16="http://schemas.microsoft.com/office/drawing/2014/main" id="{00543B59-AAE4-4826-A452-20398E7B6880}"/>
            </a:ext>
          </a:extLst>
        </xdr:cNvPr>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554" name="n_2mainValue【学校施設】&#10;有形固定資産減価償却率">
          <a:extLst>
            <a:ext uri="{FF2B5EF4-FFF2-40B4-BE49-F238E27FC236}">
              <a16:creationId xmlns:a16="http://schemas.microsoft.com/office/drawing/2014/main" id="{265A0D22-C49D-4693-A5DA-940B89A7C65A}"/>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156481</xdr:rowOff>
    </xdr:from>
    <xdr:ext cx="405111" cy="259045"/>
    <xdr:sp macro="" textlink="">
      <xdr:nvSpPr>
        <xdr:cNvPr id="555" name="n_3mainValue【学校施設】&#10;有形固定資産減価償却率">
          <a:extLst>
            <a:ext uri="{FF2B5EF4-FFF2-40B4-BE49-F238E27FC236}">
              <a16:creationId xmlns:a16="http://schemas.microsoft.com/office/drawing/2014/main" id="{51786A5B-2137-4591-9C6E-696ED00E5D33}"/>
            </a:ext>
          </a:extLst>
        </xdr:cNvPr>
        <xdr:cNvSpPr txBox="1"/>
      </xdr:nvSpPr>
      <xdr:spPr>
        <a:xfrm>
          <a:off x="13500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115333</xdr:rowOff>
    </xdr:from>
    <xdr:ext cx="405111" cy="259045"/>
    <xdr:sp macro="" textlink="">
      <xdr:nvSpPr>
        <xdr:cNvPr id="556" name="n_4mainValue【学校施設】&#10;有形固定資産減価償却率">
          <a:extLst>
            <a:ext uri="{FF2B5EF4-FFF2-40B4-BE49-F238E27FC236}">
              <a16:creationId xmlns:a16="http://schemas.microsoft.com/office/drawing/2014/main" id="{E4E86D80-035E-4246-B91C-119CF76810E9}"/>
            </a:ext>
          </a:extLst>
        </xdr:cNvPr>
        <xdr:cNvSpPr txBox="1"/>
      </xdr:nvSpPr>
      <xdr:spPr>
        <a:xfrm>
          <a:off x="12611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E01AB207-873C-4404-A24C-0F7931CFE4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B9001FD1-F54D-446D-85C7-A0AF48DE84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4B9EF873-BCB0-47F3-9C6F-D712196C81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776E1091-5611-420D-BDA3-778623D386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7FD0445E-9C3D-4DBA-9A3C-C89EC73078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11202FE5-FA3E-42E8-9A62-3E9A13611E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BC71DCE6-40AD-424D-A9BC-B9A2270654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9BB506BD-DBCF-4CFC-BD4B-39BC54A32F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B656B27-BF13-41B2-A939-432F696BBD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7C45AFEF-2940-494E-8793-05BFEF370A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E647C2A4-F497-4106-9411-45903E66BC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34EE20A0-DEC2-414E-AFC6-10387C036C6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93BC2C3A-0891-45AD-AAE7-0A8CCBF9303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54593C67-69A4-49EA-B38D-AE53030B02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705C68D0-E47B-4B74-AE69-0A8C5565557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A81FAAE2-73B6-4C7A-BCE8-277A60F7725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1964B6D9-8D4C-4776-9F22-3017461321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48B8006A-AE18-4AA4-97A2-33A1020A372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0DBE434E-2422-46E4-BD9A-E3E73EDB087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F2DA9A83-7FCE-4F12-9D26-5260D3EA72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F0218430-D6CD-4149-B828-A1B6B38A0A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4FA8D920-16EB-43FF-96B3-CC7DC8E8A9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A4C5309B-462F-4387-B25D-43611F5D2D0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C66EB8C-11C2-4020-8AB8-AEDAF2B24D6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106680</xdr:rowOff>
    </xdr:from>
    <xdr:to>
      <xdr:col>116</xdr:col>
      <xdr:colOff>62864</xdr:colOff>
      <xdr:row>64</xdr:row>
      <xdr:rowOff>137160</xdr:rowOff>
    </xdr:to>
    <xdr:cxnSp macro="">
      <xdr:nvCxnSpPr>
        <xdr:cNvPr id="581" name="直線コネクタ 580">
          <a:extLst>
            <a:ext uri="{FF2B5EF4-FFF2-40B4-BE49-F238E27FC236}">
              <a16:creationId xmlns:a16="http://schemas.microsoft.com/office/drawing/2014/main" id="{F4832812-418A-4A8C-9AE9-E57DDC844326}"/>
            </a:ext>
          </a:extLst>
        </xdr:cNvPr>
        <xdr:cNvCxnSpPr/>
      </xdr:nvCxnSpPr>
      <xdr:spPr>
        <a:xfrm flipV="1">
          <a:off x="22160864" y="1005078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140987</xdr:rowOff>
    </xdr:from>
    <xdr:ext cx="469744" cy="259045"/>
    <xdr:sp macro="" textlink="">
      <xdr:nvSpPr>
        <xdr:cNvPr id="582" name="【学校施設】&#10;一人当たり面積最小値テキスト">
          <a:extLst>
            <a:ext uri="{FF2B5EF4-FFF2-40B4-BE49-F238E27FC236}">
              <a16:creationId xmlns:a16="http://schemas.microsoft.com/office/drawing/2014/main" id="{6C2EA0C2-055F-4F93-B6B7-6B7125259D87}"/>
            </a:ext>
          </a:extLst>
        </xdr:cNvPr>
        <xdr:cNvSpPr txBox="1"/>
      </xdr:nvSpPr>
      <xdr:spPr>
        <a:xfrm>
          <a:off x="22199600" y="111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137160</xdr:rowOff>
    </xdr:from>
    <xdr:to>
      <xdr:col>116</xdr:col>
      <xdr:colOff>152400</xdr:colOff>
      <xdr:row>64</xdr:row>
      <xdr:rowOff>137160</xdr:rowOff>
    </xdr:to>
    <xdr:cxnSp macro="">
      <xdr:nvCxnSpPr>
        <xdr:cNvPr id="583" name="直線コネクタ 582">
          <a:extLst>
            <a:ext uri="{FF2B5EF4-FFF2-40B4-BE49-F238E27FC236}">
              <a16:creationId xmlns:a16="http://schemas.microsoft.com/office/drawing/2014/main" id="{227B568A-E041-43AA-99FD-F520A8AB4B03}"/>
            </a:ext>
          </a:extLst>
        </xdr:cNvPr>
        <xdr:cNvCxnSpPr/>
      </xdr:nvCxnSpPr>
      <xdr:spPr>
        <a:xfrm>
          <a:off x="22072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53357</xdr:rowOff>
    </xdr:from>
    <xdr:ext cx="469744" cy="259045"/>
    <xdr:sp macro="" textlink="">
      <xdr:nvSpPr>
        <xdr:cNvPr id="584" name="【学校施設】&#10;一人当たり面積最大値テキスト">
          <a:extLst>
            <a:ext uri="{FF2B5EF4-FFF2-40B4-BE49-F238E27FC236}">
              <a16:creationId xmlns:a16="http://schemas.microsoft.com/office/drawing/2014/main" id="{75C09C8E-712E-4906-90C3-44A422E41FD3}"/>
            </a:ext>
          </a:extLst>
        </xdr:cNvPr>
        <xdr:cNvSpPr txBox="1"/>
      </xdr:nvSpPr>
      <xdr:spPr>
        <a:xfrm>
          <a:off x="22199600"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106680</xdr:rowOff>
    </xdr:from>
    <xdr:to>
      <xdr:col>116</xdr:col>
      <xdr:colOff>152400</xdr:colOff>
      <xdr:row>58</xdr:row>
      <xdr:rowOff>106680</xdr:rowOff>
    </xdr:to>
    <xdr:cxnSp macro="">
      <xdr:nvCxnSpPr>
        <xdr:cNvPr id="585" name="直線コネクタ 584">
          <a:extLst>
            <a:ext uri="{FF2B5EF4-FFF2-40B4-BE49-F238E27FC236}">
              <a16:creationId xmlns:a16="http://schemas.microsoft.com/office/drawing/2014/main" id="{3057F5A2-CEC6-4DA5-AC69-34469DF4E03A}"/>
            </a:ext>
          </a:extLst>
        </xdr:cNvPr>
        <xdr:cNvCxnSpPr/>
      </xdr:nvCxnSpPr>
      <xdr:spPr>
        <a:xfrm>
          <a:off x="22072600" y="1005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27957</xdr:rowOff>
    </xdr:from>
    <xdr:ext cx="469744" cy="259045"/>
    <xdr:sp macro="" textlink="">
      <xdr:nvSpPr>
        <xdr:cNvPr id="586" name="【学校施設】&#10;一人当たり面積平均値テキスト">
          <a:extLst>
            <a:ext uri="{FF2B5EF4-FFF2-40B4-BE49-F238E27FC236}">
              <a16:creationId xmlns:a16="http://schemas.microsoft.com/office/drawing/2014/main" id="{7C57CC86-9061-4E45-BDE1-9420B3362330}"/>
            </a:ext>
          </a:extLst>
        </xdr:cNvPr>
        <xdr:cNvSpPr txBox="1"/>
      </xdr:nvSpPr>
      <xdr:spPr>
        <a:xfrm>
          <a:off x="22199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49530</xdr:rowOff>
    </xdr:from>
    <xdr:to>
      <xdr:col>116</xdr:col>
      <xdr:colOff>114300</xdr:colOff>
      <xdr:row>62</xdr:row>
      <xdr:rowOff>151130</xdr:rowOff>
    </xdr:to>
    <xdr:sp macro="" textlink="">
      <xdr:nvSpPr>
        <xdr:cNvPr id="587" name="フローチャート: 判断 586">
          <a:extLst>
            <a:ext uri="{FF2B5EF4-FFF2-40B4-BE49-F238E27FC236}">
              <a16:creationId xmlns:a16="http://schemas.microsoft.com/office/drawing/2014/main" id="{A0CF6245-08CD-40B8-B620-8338920E9AB2}"/>
            </a:ext>
          </a:extLst>
        </xdr:cNvPr>
        <xdr:cNvSpPr/>
      </xdr:nvSpPr>
      <xdr:spPr>
        <a:xfrm>
          <a:off x="22110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107950</xdr:rowOff>
    </xdr:from>
    <xdr:to>
      <xdr:col>112</xdr:col>
      <xdr:colOff>38100</xdr:colOff>
      <xdr:row>62</xdr:row>
      <xdr:rowOff>38100</xdr:rowOff>
    </xdr:to>
    <xdr:sp macro="" textlink="">
      <xdr:nvSpPr>
        <xdr:cNvPr id="588" name="フローチャート: 判断 587">
          <a:extLst>
            <a:ext uri="{FF2B5EF4-FFF2-40B4-BE49-F238E27FC236}">
              <a16:creationId xmlns:a16="http://schemas.microsoft.com/office/drawing/2014/main" id="{95B04E68-7E5D-4336-AE2E-68678071832C}"/>
            </a:ext>
          </a:extLst>
        </xdr:cNvPr>
        <xdr:cNvSpPr/>
      </xdr:nvSpPr>
      <xdr:spPr>
        <a:xfrm>
          <a:off x="21272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81280</xdr:rowOff>
    </xdr:from>
    <xdr:to>
      <xdr:col>107</xdr:col>
      <xdr:colOff>101600</xdr:colOff>
      <xdr:row>62</xdr:row>
      <xdr:rowOff>11430</xdr:rowOff>
    </xdr:to>
    <xdr:sp macro="" textlink="">
      <xdr:nvSpPr>
        <xdr:cNvPr id="589" name="フローチャート: 判断 588">
          <a:extLst>
            <a:ext uri="{FF2B5EF4-FFF2-40B4-BE49-F238E27FC236}">
              <a16:creationId xmlns:a16="http://schemas.microsoft.com/office/drawing/2014/main" id="{5B22143E-BECD-40CA-BE03-A47ED841AE39}"/>
            </a:ext>
          </a:extLst>
        </xdr:cNvPr>
        <xdr:cNvSpPr/>
      </xdr:nvSpPr>
      <xdr:spPr>
        <a:xfrm>
          <a:off x="203835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78740</xdr:rowOff>
    </xdr:from>
    <xdr:to>
      <xdr:col>102</xdr:col>
      <xdr:colOff>165100</xdr:colOff>
      <xdr:row>62</xdr:row>
      <xdr:rowOff>8890</xdr:rowOff>
    </xdr:to>
    <xdr:sp macro="" textlink="">
      <xdr:nvSpPr>
        <xdr:cNvPr id="590" name="フローチャート: 判断 589">
          <a:extLst>
            <a:ext uri="{FF2B5EF4-FFF2-40B4-BE49-F238E27FC236}">
              <a16:creationId xmlns:a16="http://schemas.microsoft.com/office/drawing/2014/main" id="{0C4C171F-29C6-4389-8F08-C4DCA0F21A4D}"/>
            </a:ext>
          </a:extLst>
        </xdr:cNvPr>
        <xdr:cNvSpPr/>
      </xdr:nvSpPr>
      <xdr:spPr>
        <a:xfrm>
          <a:off x="19494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54610</xdr:rowOff>
    </xdr:from>
    <xdr:to>
      <xdr:col>98</xdr:col>
      <xdr:colOff>38100</xdr:colOff>
      <xdr:row>61</xdr:row>
      <xdr:rowOff>156210</xdr:rowOff>
    </xdr:to>
    <xdr:sp macro="" textlink="">
      <xdr:nvSpPr>
        <xdr:cNvPr id="591" name="フローチャート: 判断 590">
          <a:extLst>
            <a:ext uri="{FF2B5EF4-FFF2-40B4-BE49-F238E27FC236}">
              <a16:creationId xmlns:a16="http://schemas.microsoft.com/office/drawing/2014/main" id="{9ABB14C1-0E05-44F4-B615-AB72458553B2}"/>
            </a:ext>
          </a:extLst>
        </xdr:cNvPr>
        <xdr:cNvSpPr/>
      </xdr:nvSpPr>
      <xdr:spPr>
        <a:xfrm>
          <a:off x="18605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E511737E-844C-4860-BFE5-462008BCC2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FB6837F-E6FE-4315-9C97-5757436326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FDB78AF-4A56-4CA4-9304-6398EB6636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7EAEFDA-2F48-4098-AC6D-A5E216353E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D89B4FA-C470-4C3B-8B39-9319F00B47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81280</xdr:rowOff>
    </xdr:from>
    <xdr:to>
      <xdr:col>116</xdr:col>
      <xdr:colOff>114300</xdr:colOff>
      <xdr:row>60</xdr:row>
      <xdr:rowOff>11430</xdr:rowOff>
    </xdr:to>
    <xdr:sp macro="" textlink="">
      <xdr:nvSpPr>
        <xdr:cNvPr id="597" name="楕円 596">
          <a:extLst>
            <a:ext uri="{FF2B5EF4-FFF2-40B4-BE49-F238E27FC236}">
              <a16:creationId xmlns:a16="http://schemas.microsoft.com/office/drawing/2014/main" id="{6B5A360B-EA2C-49FB-8885-195A4CBC2BB4}"/>
            </a:ext>
          </a:extLst>
        </xdr:cNvPr>
        <xdr:cNvSpPr/>
      </xdr:nvSpPr>
      <xdr:spPr>
        <a:xfrm>
          <a:off x="221107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104157</xdr:rowOff>
    </xdr:from>
    <xdr:ext cx="469744" cy="259045"/>
    <xdr:sp macro="" textlink="">
      <xdr:nvSpPr>
        <xdr:cNvPr id="598" name="【学校施設】&#10;一人当たり面積該当値テキスト">
          <a:extLst>
            <a:ext uri="{FF2B5EF4-FFF2-40B4-BE49-F238E27FC236}">
              <a16:creationId xmlns:a16="http://schemas.microsoft.com/office/drawing/2014/main" id="{3AA68885-85C9-4116-BC8F-A41CF5C15398}"/>
            </a:ext>
          </a:extLst>
        </xdr:cNvPr>
        <xdr:cNvSpPr txBox="1"/>
      </xdr:nvSpPr>
      <xdr:spPr>
        <a:xfrm>
          <a:off x="22199600"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95250</xdr:rowOff>
    </xdr:from>
    <xdr:to>
      <xdr:col>112</xdr:col>
      <xdr:colOff>38100</xdr:colOff>
      <xdr:row>60</xdr:row>
      <xdr:rowOff>25400</xdr:rowOff>
    </xdr:to>
    <xdr:sp macro="" textlink="">
      <xdr:nvSpPr>
        <xdr:cNvPr id="599" name="楕円 598">
          <a:extLst>
            <a:ext uri="{FF2B5EF4-FFF2-40B4-BE49-F238E27FC236}">
              <a16:creationId xmlns:a16="http://schemas.microsoft.com/office/drawing/2014/main" id="{040D378A-1E67-4658-B7CA-95EE42CF5371}"/>
            </a:ext>
          </a:extLst>
        </xdr:cNvPr>
        <xdr:cNvSpPr/>
      </xdr:nvSpPr>
      <xdr:spPr>
        <a:xfrm>
          <a:off x="21272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132080</xdr:rowOff>
    </xdr:from>
    <xdr:to>
      <xdr:col>116</xdr:col>
      <xdr:colOff>63500</xdr:colOff>
      <xdr:row>59</xdr:row>
      <xdr:rowOff>146050</xdr:rowOff>
    </xdr:to>
    <xdr:cxnSp macro="">
      <xdr:nvCxnSpPr>
        <xdr:cNvPr id="600" name="直線コネクタ 599">
          <a:extLst>
            <a:ext uri="{FF2B5EF4-FFF2-40B4-BE49-F238E27FC236}">
              <a16:creationId xmlns:a16="http://schemas.microsoft.com/office/drawing/2014/main" id="{58061018-A374-4CD8-952F-89F8E7D15FDE}"/>
            </a:ext>
          </a:extLst>
        </xdr:cNvPr>
        <xdr:cNvCxnSpPr/>
      </xdr:nvCxnSpPr>
      <xdr:spPr>
        <a:xfrm flipV="1">
          <a:off x="21323300" y="102476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601" name="楕円 600">
          <a:extLst>
            <a:ext uri="{FF2B5EF4-FFF2-40B4-BE49-F238E27FC236}">
              <a16:creationId xmlns:a16="http://schemas.microsoft.com/office/drawing/2014/main" id="{8E803ABA-4875-46CE-A54C-5C773D9D7AE3}"/>
            </a:ext>
          </a:extLst>
        </xdr:cNvPr>
        <xdr:cNvSpPr/>
      </xdr:nvSpPr>
      <xdr:spPr>
        <a:xfrm>
          <a:off x="20383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xdr:rowOff>
    </xdr:from>
    <xdr:to>
      <xdr:col>111</xdr:col>
      <xdr:colOff>177800</xdr:colOff>
      <xdr:row>59</xdr:row>
      <xdr:rowOff>146050</xdr:rowOff>
    </xdr:to>
    <xdr:cxnSp macro="">
      <xdr:nvCxnSpPr>
        <xdr:cNvPr id="602" name="直線コネクタ 601">
          <a:extLst>
            <a:ext uri="{FF2B5EF4-FFF2-40B4-BE49-F238E27FC236}">
              <a16:creationId xmlns:a16="http://schemas.microsoft.com/office/drawing/2014/main" id="{FE982EAA-7D3F-4CDA-9EDC-C6B56F346B98}"/>
            </a:ext>
          </a:extLst>
        </xdr:cNvPr>
        <xdr:cNvCxnSpPr/>
      </xdr:nvCxnSpPr>
      <xdr:spPr>
        <a:xfrm>
          <a:off x="20434300" y="9951720"/>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64770</xdr:rowOff>
    </xdr:from>
    <xdr:to>
      <xdr:col>102</xdr:col>
      <xdr:colOff>165100</xdr:colOff>
      <xdr:row>58</xdr:row>
      <xdr:rowOff>166370</xdr:rowOff>
    </xdr:to>
    <xdr:sp macro="" textlink="">
      <xdr:nvSpPr>
        <xdr:cNvPr id="603" name="楕円 602">
          <a:extLst>
            <a:ext uri="{FF2B5EF4-FFF2-40B4-BE49-F238E27FC236}">
              <a16:creationId xmlns:a16="http://schemas.microsoft.com/office/drawing/2014/main" id="{80D7C93F-7946-4378-AFA2-70657AD7D05B}"/>
            </a:ext>
          </a:extLst>
        </xdr:cNvPr>
        <xdr:cNvSpPr/>
      </xdr:nvSpPr>
      <xdr:spPr>
        <a:xfrm>
          <a:off x="19494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xdr:rowOff>
    </xdr:from>
    <xdr:to>
      <xdr:col>107</xdr:col>
      <xdr:colOff>50800</xdr:colOff>
      <xdr:row>58</xdr:row>
      <xdr:rowOff>115570</xdr:rowOff>
    </xdr:to>
    <xdr:cxnSp macro="">
      <xdr:nvCxnSpPr>
        <xdr:cNvPr id="604" name="直線コネクタ 603">
          <a:extLst>
            <a:ext uri="{FF2B5EF4-FFF2-40B4-BE49-F238E27FC236}">
              <a16:creationId xmlns:a16="http://schemas.microsoft.com/office/drawing/2014/main" id="{3C224761-2ECB-4F7C-997B-CC516E46A5D4}"/>
            </a:ext>
          </a:extLst>
        </xdr:cNvPr>
        <xdr:cNvCxnSpPr/>
      </xdr:nvCxnSpPr>
      <xdr:spPr>
        <a:xfrm flipV="1">
          <a:off x="19545300" y="995172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80010</xdr:rowOff>
    </xdr:from>
    <xdr:to>
      <xdr:col>98</xdr:col>
      <xdr:colOff>38100</xdr:colOff>
      <xdr:row>56</xdr:row>
      <xdr:rowOff>10160</xdr:rowOff>
    </xdr:to>
    <xdr:sp macro="" textlink="">
      <xdr:nvSpPr>
        <xdr:cNvPr id="605" name="楕円 604">
          <a:extLst>
            <a:ext uri="{FF2B5EF4-FFF2-40B4-BE49-F238E27FC236}">
              <a16:creationId xmlns:a16="http://schemas.microsoft.com/office/drawing/2014/main" id="{35E9C283-BD2C-433E-983C-C32387809337}"/>
            </a:ext>
          </a:extLst>
        </xdr:cNvPr>
        <xdr:cNvSpPr/>
      </xdr:nvSpPr>
      <xdr:spPr>
        <a:xfrm>
          <a:off x="186055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130810</xdr:rowOff>
    </xdr:from>
    <xdr:to>
      <xdr:col>102</xdr:col>
      <xdr:colOff>114300</xdr:colOff>
      <xdr:row>58</xdr:row>
      <xdr:rowOff>115570</xdr:rowOff>
    </xdr:to>
    <xdr:cxnSp macro="">
      <xdr:nvCxnSpPr>
        <xdr:cNvPr id="606" name="直線コネクタ 605">
          <a:extLst>
            <a:ext uri="{FF2B5EF4-FFF2-40B4-BE49-F238E27FC236}">
              <a16:creationId xmlns:a16="http://schemas.microsoft.com/office/drawing/2014/main" id="{85258F70-A1FA-47BA-B586-90A25F0349F0}"/>
            </a:ext>
          </a:extLst>
        </xdr:cNvPr>
        <xdr:cNvCxnSpPr/>
      </xdr:nvCxnSpPr>
      <xdr:spPr>
        <a:xfrm>
          <a:off x="18656300" y="956056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29227</xdr:rowOff>
    </xdr:from>
    <xdr:ext cx="469744" cy="259045"/>
    <xdr:sp macro="" textlink="">
      <xdr:nvSpPr>
        <xdr:cNvPr id="607" name="n_1aveValue【学校施設】&#10;一人当たり面積">
          <a:extLst>
            <a:ext uri="{FF2B5EF4-FFF2-40B4-BE49-F238E27FC236}">
              <a16:creationId xmlns:a16="http://schemas.microsoft.com/office/drawing/2014/main" id="{9E5E0AF3-C7EE-4530-A64E-545C18EF575A}"/>
            </a:ext>
          </a:extLst>
        </xdr:cNvPr>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2557</xdr:rowOff>
    </xdr:from>
    <xdr:ext cx="469744" cy="259045"/>
    <xdr:sp macro="" textlink="">
      <xdr:nvSpPr>
        <xdr:cNvPr id="608" name="n_2aveValue【学校施設】&#10;一人当たり面積">
          <a:extLst>
            <a:ext uri="{FF2B5EF4-FFF2-40B4-BE49-F238E27FC236}">
              <a16:creationId xmlns:a16="http://schemas.microsoft.com/office/drawing/2014/main" id="{A63BEF58-F0A6-4A68-BD85-E5BB39C43442}"/>
            </a:ext>
          </a:extLst>
        </xdr:cNvPr>
        <xdr:cNvSpPr txBox="1"/>
      </xdr:nvSpPr>
      <xdr:spPr>
        <a:xfrm>
          <a:off x="20199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xdr:rowOff>
    </xdr:from>
    <xdr:ext cx="469744" cy="259045"/>
    <xdr:sp macro="" textlink="">
      <xdr:nvSpPr>
        <xdr:cNvPr id="609" name="n_3aveValue【学校施設】&#10;一人当たり面積">
          <a:extLst>
            <a:ext uri="{FF2B5EF4-FFF2-40B4-BE49-F238E27FC236}">
              <a16:creationId xmlns:a16="http://schemas.microsoft.com/office/drawing/2014/main" id="{4762D454-0D44-4E9F-B47D-394059664C4B}"/>
            </a:ext>
          </a:extLst>
        </xdr:cNvPr>
        <xdr:cNvSpPr txBox="1"/>
      </xdr:nvSpPr>
      <xdr:spPr>
        <a:xfrm>
          <a:off x="19310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147337</xdr:rowOff>
    </xdr:from>
    <xdr:ext cx="469744" cy="259045"/>
    <xdr:sp macro="" textlink="">
      <xdr:nvSpPr>
        <xdr:cNvPr id="610" name="n_4aveValue【学校施設】&#10;一人当たり面積">
          <a:extLst>
            <a:ext uri="{FF2B5EF4-FFF2-40B4-BE49-F238E27FC236}">
              <a16:creationId xmlns:a16="http://schemas.microsoft.com/office/drawing/2014/main" id="{1E463773-6FB9-484F-BA6E-6606E7044958}"/>
            </a:ext>
          </a:extLst>
        </xdr:cNvPr>
        <xdr:cNvSpPr txBox="1"/>
      </xdr:nvSpPr>
      <xdr:spPr>
        <a:xfrm>
          <a:off x="18421427"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41927</xdr:rowOff>
    </xdr:from>
    <xdr:ext cx="469744" cy="259045"/>
    <xdr:sp macro="" textlink="">
      <xdr:nvSpPr>
        <xdr:cNvPr id="611" name="n_1mainValue【学校施設】&#10;一人当たり面積">
          <a:extLst>
            <a:ext uri="{FF2B5EF4-FFF2-40B4-BE49-F238E27FC236}">
              <a16:creationId xmlns:a16="http://schemas.microsoft.com/office/drawing/2014/main" id="{A203ADD0-26F4-480D-BD8D-3FEBBC9A3A67}"/>
            </a:ext>
          </a:extLst>
        </xdr:cNvPr>
        <xdr:cNvSpPr txBox="1"/>
      </xdr:nvSpPr>
      <xdr:spPr>
        <a:xfrm>
          <a:off x="210757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74947</xdr:rowOff>
    </xdr:from>
    <xdr:ext cx="469744" cy="259045"/>
    <xdr:sp macro="" textlink="">
      <xdr:nvSpPr>
        <xdr:cNvPr id="612" name="n_2mainValue【学校施設】&#10;一人当たり面積">
          <a:extLst>
            <a:ext uri="{FF2B5EF4-FFF2-40B4-BE49-F238E27FC236}">
              <a16:creationId xmlns:a16="http://schemas.microsoft.com/office/drawing/2014/main" id="{0F257F3D-8070-4CBF-B192-9B18010ABF74}"/>
            </a:ext>
          </a:extLst>
        </xdr:cNvPr>
        <xdr:cNvSpPr txBox="1"/>
      </xdr:nvSpPr>
      <xdr:spPr>
        <a:xfrm>
          <a:off x="20199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11447</xdr:rowOff>
    </xdr:from>
    <xdr:ext cx="469744" cy="259045"/>
    <xdr:sp macro="" textlink="">
      <xdr:nvSpPr>
        <xdr:cNvPr id="613" name="n_3mainValue【学校施設】&#10;一人当たり面積">
          <a:extLst>
            <a:ext uri="{FF2B5EF4-FFF2-40B4-BE49-F238E27FC236}">
              <a16:creationId xmlns:a16="http://schemas.microsoft.com/office/drawing/2014/main" id="{195A0F17-F85B-4C5D-88A0-28BA30BE896C}"/>
            </a:ext>
          </a:extLst>
        </xdr:cNvPr>
        <xdr:cNvSpPr txBox="1"/>
      </xdr:nvSpPr>
      <xdr:spPr>
        <a:xfrm>
          <a:off x="19310427" y="97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26687</xdr:rowOff>
    </xdr:from>
    <xdr:ext cx="469744" cy="259045"/>
    <xdr:sp macro="" textlink="">
      <xdr:nvSpPr>
        <xdr:cNvPr id="614" name="n_4mainValue【学校施設】&#10;一人当たり面積">
          <a:extLst>
            <a:ext uri="{FF2B5EF4-FFF2-40B4-BE49-F238E27FC236}">
              <a16:creationId xmlns:a16="http://schemas.microsoft.com/office/drawing/2014/main" id="{AB0B5FFF-26DD-4685-94B8-9119B99DD1AD}"/>
            </a:ext>
          </a:extLst>
        </xdr:cNvPr>
        <xdr:cNvSpPr txBox="1"/>
      </xdr:nvSpPr>
      <xdr:spPr>
        <a:xfrm>
          <a:off x="18421427"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16FDE5A3-205B-461B-A014-17732F3EA6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345CE84E-5342-46E1-9EE3-48B36425FC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187B9DD7-546E-430D-8CC0-8535B950D6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6D15F0BB-70F0-4702-B3EF-3629C4CE1D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B96C69C-BE8C-4400-B9E9-ABBB57E071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B767654B-CD93-445A-875D-EC0907AF9F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C3F62458-0CC9-4CB6-AE0F-77953A9BBC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5CEC2724-55FF-439F-9C3E-8757885B7B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97D34B8D-6C77-41B7-B7FE-0850FE571A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D902D1A3-2C2D-4DEB-B372-DE95DBBDD0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6E956D0A-ACA1-4B76-BB27-EBDF889CD58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FE2B98CB-8BEA-4E3D-B830-64DD47C886E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B2247DDB-E550-44FD-86DB-EA93F40CD1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998F8FA7-B3AC-48C0-819E-9F78CC0D4F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8B49D80B-54FE-42E1-8204-AF74517BA9C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FB21576B-B0A2-4E10-90F8-EE262D4CE0A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5FDEF262-6396-4254-BEC8-2954C383A3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76F31454-B85A-4C29-B4AB-452373B4E35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D19DD454-F18A-41B1-9A51-36485A5D480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74CB69D-1066-4865-9734-C30EDCFF9B0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26030036-D9DE-4EF4-9E14-65131B06B81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687EB615-1884-446D-BBB0-55525025FE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1671CE6-3E4F-4A6B-97AC-C35A5C5E2DE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3AAC55C4-06B8-4451-BC6B-DB3A82E901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CAC96531-57A3-44A5-A542-BF5E94ECDF05}"/>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0FDE4724-551F-4911-9FBA-D3E04513408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608E2064-1E2E-4B69-A56B-71003428299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C2A4D36A-9289-4A4F-B0BC-3F3BE94F62AA}"/>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8641756F-2275-423C-8BD0-77EDFEB06FEF}"/>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4" name="【児童館】&#10;有形固定資産減価償却率平均値テキスト">
          <a:extLst>
            <a:ext uri="{FF2B5EF4-FFF2-40B4-BE49-F238E27FC236}">
              <a16:creationId xmlns:a16="http://schemas.microsoft.com/office/drawing/2014/main" id="{74588F37-F437-4252-903A-F56A2088C3FD}"/>
            </a:ext>
          </a:extLst>
        </xdr:cNvPr>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C042B53E-E911-4362-AF2A-530D40E790F6}"/>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379BADAF-84F5-4FED-B26A-EE45A078A7DD}"/>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1C652104-BA3F-4352-AC92-E160F749B2E3}"/>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B345FB69-6F1C-4B1C-8ED7-4315D7EA7FCC}"/>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B286A647-F195-4D59-88C4-4739E03EF6F2}"/>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A7648DF2-82C6-4A27-B129-635E64B19A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5B5045E-C3D0-4309-9805-E245CE83E2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56C3359-B8E8-4890-A73E-1C1CA3080A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F736510-948F-4CE7-933B-FCF782E2C6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631E970-18F8-4EFA-B814-AC80FB57DF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655" name="楕円 654">
          <a:extLst>
            <a:ext uri="{FF2B5EF4-FFF2-40B4-BE49-F238E27FC236}">
              <a16:creationId xmlns:a16="http://schemas.microsoft.com/office/drawing/2014/main" id="{C85F3EA5-C602-4DCA-B2B0-F7541287408F}"/>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68597</xdr:rowOff>
    </xdr:from>
    <xdr:ext cx="405111" cy="259045"/>
    <xdr:sp macro="" textlink="">
      <xdr:nvSpPr>
        <xdr:cNvPr id="656" name="【児童館】&#10;有形固定資産減価償却率該当値テキスト">
          <a:extLst>
            <a:ext uri="{FF2B5EF4-FFF2-40B4-BE49-F238E27FC236}">
              <a16:creationId xmlns:a16="http://schemas.microsoft.com/office/drawing/2014/main" id="{AC2DB87C-D77E-455C-A156-BE841CB0C4DC}"/>
            </a:ext>
          </a:extLst>
        </xdr:cNvPr>
        <xdr:cNvSpPr txBox="1"/>
      </xdr:nvSpPr>
      <xdr:spPr>
        <a:xfrm>
          <a:off x="16357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74930</xdr:rowOff>
    </xdr:from>
    <xdr:to>
      <xdr:col>81</xdr:col>
      <xdr:colOff>101600</xdr:colOff>
      <xdr:row>86</xdr:row>
      <xdr:rowOff>5080</xdr:rowOff>
    </xdr:to>
    <xdr:sp macro="" textlink="">
      <xdr:nvSpPr>
        <xdr:cNvPr id="657" name="楕円 656">
          <a:extLst>
            <a:ext uri="{FF2B5EF4-FFF2-40B4-BE49-F238E27FC236}">
              <a16:creationId xmlns:a16="http://schemas.microsoft.com/office/drawing/2014/main" id="{1B4F598C-B323-427D-89B2-F9792B16FE04}"/>
            </a:ext>
          </a:extLst>
        </xdr:cNvPr>
        <xdr:cNvSpPr/>
      </xdr:nvSpPr>
      <xdr:spPr>
        <a:xfrm>
          <a:off x="1543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125730</xdr:rowOff>
    </xdr:from>
    <xdr:to>
      <xdr:col>85</xdr:col>
      <xdr:colOff>127000</xdr:colOff>
      <xdr:row>85</xdr:row>
      <xdr:rowOff>140970</xdr:rowOff>
    </xdr:to>
    <xdr:cxnSp macro="">
      <xdr:nvCxnSpPr>
        <xdr:cNvPr id="658" name="直線コネクタ 657">
          <a:extLst>
            <a:ext uri="{FF2B5EF4-FFF2-40B4-BE49-F238E27FC236}">
              <a16:creationId xmlns:a16="http://schemas.microsoft.com/office/drawing/2014/main" id="{03BA8BF4-75FF-4DF5-8A25-54BE2141E746}"/>
            </a:ext>
          </a:extLst>
        </xdr:cNvPr>
        <xdr:cNvCxnSpPr/>
      </xdr:nvCxnSpPr>
      <xdr:spPr>
        <a:xfrm>
          <a:off x="15481300" y="14698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156845</xdr:rowOff>
    </xdr:from>
    <xdr:to>
      <xdr:col>76</xdr:col>
      <xdr:colOff>165100</xdr:colOff>
      <xdr:row>85</xdr:row>
      <xdr:rowOff>86995</xdr:rowOff>
    </xdr:to>
    <xdr:sp macro="" textlink="">
      <xdr:nvSpPr>
        <xdr:cNvPr id="659" name="楕円 658">
          <a:extLst>
            <a:ext uri="{FF2B5EF4-FFF2-40B4-BE49-F238E27FC236}">
              <a16:creationId xmlns:a16="http://schemas.microsoft.com/office/drawing/2014/main" id="{BC7607AE-52A7-4ADF-B828-56BAEE840F58}"/>
            </a:ext>
          </a:extLst>
        </xdr:cNvPr>
        <xdr:cNvSpPr/>
      </xdr:nvSpPr>
      <xdr:spPr>
        <a:xfrm>
          <a:off x="14541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36195</xdr:rowOff>
    </xdr:from>
    <xdr:to>
      <xdr:col>81</xdr:col>
      <xdr:colOff>50800</xdr:colOff>
      <xdr:row>85</xdr:row>
      <xdr:rowOff>125730</xdr:rowOff>
    </xdr:to>
    <xdr:cxnSp macro="">
      <xdr:nvCxnSpPr>
        <xdr:cNvPr id="660" name="直線コネクタ 659">
          <a:extLst>
            <a:ext uri="{FF2B5EF4-FFF2-40B4-BE49-F238E27FC236}">
              <a16:creationId xmlns:a16="http://schemas.microsoft.com/office/drawing/2014/main" id="{159B459C-262F-4DDB-9F3D-21F136551568}"/>
            </a:ext>
          </a:extLst>
        </xdr:cNvPr>
        <xdr:cNvCxnSpPr/>
      </xdr:nvCxnSpPr>
      <xdr:spPr>
        <a:xfrm>
          <a:off x="14592300" y="146094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107314</xdr:rowOff>
    </xdr:from>
    <xdr:to>
      <xdr:col>72</xdr:col>
      <xdr:colOff>38100</xdr:colOff>
      <xdr:row>85</xdr:row>
      <xdr:rowOff>37464</xdr:rowOff>
    </xdr:to>
    <xdr:sp macro="" textlink="">
      <xdr:nvSpPr>
        <xdr:cNvPr id="661" name="楕円 660">
          <a:extLst>
            <a:ext uri="{FF2B5EF4-FFF2-40B4-BE49-F238E27FC236}">
              <a16:creationId xmlns:a16="http://schemas.microsoft.com/office/drawing/2014/main" id="{C6DADC7D-3D9E-4C59-8AB8-1D317D06A6E8}"/>
            </a:ext>
          </a:extLst>
        </xdr:cNvPr>
        <xdr:cNvSpPr/>
      </xdr:nvSpPr>
      <xdr:spPr>
        <a:xfrm>
          <a:off x="1365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158114</xdr:rowOff>
    </xdr:from>
    <xdr:to>
      <xdr:col>76</xdr:col>
      <xdr:colOff>114300</xdr:colOff>
      <xdr:row>85</xdr:row>
      <xdr:rowOff>36195</xdr:rowOff>
    </xdr:to>
    <xdr:cxnSp macro="">
      <xdr:nvCxnSpPr>
        <xdr:cNvPr id="662" name="直線コネクタ 661">
          <a:extLst>
            <a:ext uri="{FF2B5EF4-FFF2-40B4-BE49-F238E27FC236}">
              <a16:creationId xmlns:a16="http://schemas.microsoft.com/office/drawing/2014/main" id="{80F96B86-7C59-4641-8161-ED25A7BC602C}"/>
            </a:ext>
          </a:extLst>
        </xdr:cNvPr>
        <xdr:cNvCxnSpPr/>
      </xdr:nvCxnSpPr>
      <xdr:spPr>
        <a:xfrm>
          <a:off x="13703300" y="145599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663" name="楕円 662">
          <a:extLst>
            <a:ext uri="{FF2B5EF4-FFF2-40B4-BE49-F238E27FC236}">
              <a16:creationId xmlns:a16="http://schemas.microsoft.com/office/drawing/2014/main" id="{3D3D1FC7-2045-4FE2-8DA3-85CED4568F73}"/>
            </a:ext>
          </a:extLst>
        </xdr:cNvPr>
        <xdr:cNvSpPr/>
      </xdr:nvSpPr>
      <xdr:spPr>
        <a:xfrm>
          <a:off x="1276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158114</xdr:rowOff>
    </xdr:to>
    <xdr:cxnSp macro="">
      <xdr:nvCxnSpPr>
        <xdr:cNvPr id="664" name="直線コネクタ 663">
          <a:extLst>
            <a:ext uri="{FF2B5EF4-FFF2-40B4-BE49-F238E27FC236}">
              <a16:creationId xmlns:a16="http://schemas.microsoft.com/office/drawing/2014/main" id="{A1D6A1E4-2B50-4908-9120-BD3ED71F4283}"/>
            </a:ext>
          </a:extLst>
        </xdr:cNvPr>
        <xdr:cNvCxnSpPr/>
      </xdr:nvCxnSpPr>
      <xdr:spPr>
        <a:xfrm>
          <a:off x="12814300" y="14483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68025363-1E3A-4818-974C-E4A06A6641C2}"/>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165B7DBA-D8B0-460B-925C-0F739B8FD03C}"/>
            </a:ext>
          </a:extLst>
        </xdr:cNvPr>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24BC0021-CB09-46A8-B5E2-AB24EA8835AE}"/>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9A1F8BE4-8FC8-4CE0-A01B-4302C1CAEFF4}"/>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167657</xdr:rowOff>
    </xdr:from>
    <xdr:ext cx="405111" cy="259045"/>
    <xdr:sp macro="" textlink="">
      <xdr:nvSpPr>
        <xdr:cNvPr id="669" name="n_1mainValue【児童館】&#10;有形固定資産減価償却率">
          <a:extLst>
            <a:ext uri="{FF2B5EF4-FFF2-40B4-BE49-F238E27FC236}">
              <a16:creationId xmlns:a16="http://schemas.microsoft.com/office/drawing/2014/main" id="{B0DBF37A-D668-4D26-B372-349BB7C62E9C}"/>
            </a:ext>
          </a:extLst>
        </xdr:cNvPr>
        <xdr:cNvSpPr txBox="1"/>
      </xdr:nvSpPr>
      <xdr:spPr>
        <a:xfrm>
          <a:off x="15266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78122</xdr:rowOff>
    </xdr:from>
    <xdr:ext cx="405111" cy="259045"/>
    <xdr:sp macro="" textlink="">
      <xdr:nvSpPr>
        <xdr:cNvPr id="670" name="n_2mainValue【児童館】&#10;有形固定資産減価償却率">
          <a:extLst>
            <a:ext uri="{FF2B5EF4-FFF2-40B4-BE49-F238E27FC236}">
              <a16:creationId xmlns:a16="http://schemas.microsoft.com/office/drawing/2014/main" id="{AB58F1F0-86F3-4DA5-B87C-898DDF3E1005}"/>
            </a:ext>
          </a:extLst>
        </xdr:cNvPr>
        <xdr:cNvSpPr txBox="1"/>
      </xdr:nvSpPr>
      <xdr:spPr>
        <a:xfrm>
          <a:off x="14389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28591</xdr:rowOff>
    </xdr:from>
    <xdr:ext cx="405111" cy="259045"/>
    <xdr:sp macro="" textlink="">
      <xdr:nvSpPr>
        <xdr:cNvPr id="671" name="n_3mainValue【児童館】&#10;有形固定資産減価償却率">
          <a:extLst>
            <a:ext uri="{FF2B5EF4-FFF2-40B4-BE49-F238E27FC236}">
              <a16:creationId xmlns:a16="http://schemas.microsoft.com/office/drawing/2014/main" id="{C3B4AFCC-F030-42A8-9EAA-B6F19ED1DF04}"/>
            </a:ext>
          </a:extLst>
        </xdr:cNvPr>
        <xdr:cNvSpPr txBox="1"/>
      </xdr:nvSpPr>
      <xdr:spPr>
        <a:xfrm>
          <a:off x="13500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672" name="n_4mainValue【児童館】&#10;有形固定資産減価償却率">
          <a:extLst>
            <a:ext uri="{FF2B5EF4-FFF2-40B4-BE49-F238E27FC236}">
              <a16:creationId xmlns:a16="http://schemas.microsoft.com/office/drawing/2014/main" id="{3C04FAD8-4310-4EE1-BF55-D4643A14EFA4}"/>
            </a:ext>
          </a:extLst>
        </xdr:cNvPr>
        <xdr:cNvSpPr txBox="1"/>
      </xdr:nvSpPr>
      <xdr:spPr>
        <a:xfrm>
          <a:off x="12611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39B5F1AD-A9EB-4D2D-9BA5-DE7D2793F5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41461C91-D48D-4761-94AE-D32A64FB46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A0AC8BB-6BE9-4B66-AB50-B4D7B9AC39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23CF2106-9162-4885-AA90-FC7BAF754D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7B0EEC7-020E-48AB-AF41-21CF92383E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3DAE7BD0-C4A5-4EAD-809E-FE63DEFBED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54FC2FE5-D084-4DC8-BA72-655B55C9F7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F4BC67DE-BF6C-4B86-BC2B-6CFA264B53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24CDE1E8-C209-4612-9F28-51788B36C0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54971237-33CF-4E62-8B8D-27A63619A1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A683D883-8A35-4481-A4E0-CF524D746C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77497025-5F9C-48B3-B1FF-93812CE01D3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33866D5C-670A-4D47-9935-04AC39BACA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1690E852-7ED0-454B-8F9F-154CE4C9D7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17524F03-B7ED-40F5-A538-3F18FEFFA0B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0382AF1E-118B-46F5-AD81-F0D3E87FB2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79573374-9A7C-4BE8-9621-919B445D546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AE5BDD40-FEDF-44BC-BB1F-28373E2A024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2EF42FCB-4792-4772-8FB4-8D7A54A55B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B1AD85EF-B3C3-4E39-85E1-792D84D95B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E1590BF3-F019-4C76-BE2F-660CE4BDD2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59A2C9AE-D580-4421-8504-0CF39DA6A1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71F3966C-42D7-40AF-862F-DDAFEEF9C8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C5FA752F-350B-4EA2-B91A-44982FAB183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B1A24A23-584B-4EFC-9C8C-D9D3543B72A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45B9E954-1226-4B22-8B8B-1ED07D3AD58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D1ADD760-05F4-4B9A-A58B-76B0EE786EFD}"/>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706D2E7A-CC9C-46F3-BFE4-894C0D250287}"/>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0993F158-355D-4516-B299-D0AE6AF36EAE}"/>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52EC920B-D89B-45B5-9C53-3E8DC7F5F5CD}"/>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579865C9-12D6-43B7-9A5C-7D52F42B06F7}"/>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49200253-11B3-4540-9B50-0977E20F307F}"/>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3BCF05E4-E825-4FF5-8078-8042ED089424}"/>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1029E647-822A-455E-8B82-E390F6D10146}"/>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2BC252E-C3C5-4CA3-9582-62F3D60467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E12ED1A-4E50-4FE1-9F9A-A1C7B6CF40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0506C61-636D-41F0-B784-30AC153209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CE4F2C8-4182-4AB7-A07F-9A3E8996DB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195EA94-BDBE-4CD0-BDE0-1BBF65DFDB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楕円 711">
          <a:extLst>
            <a:ext uri="{FF2B5EF4-FFF2-40B4-BE49-F238E27FC236}">
              <a16:creationId xmlns:a16="http://schemas.microsoft.com/office/drawing/2014/main" id="{6FA3625E-7E24-493F-A7D3-24C92F70E6BB}"/>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3" name="【児童館】&#10;一人当たり面積該当値テキスト">
          <a:extLst>
            <a:ext uri="{FF2B5EF4-FFF2-40B4-BE49-F238E27FC236}">
              <a16:creationId xmlns:a16="http://schemas.microsoft.com/office/drawing/2014/main" id="{42D1CAA4-CEDE-4920-9DDF-F8909539E927}"/>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14" name="楕円 713">
          <a:extLst>
            <a:ext uri="{FF2B5EF4-FFF2-40B4-BE49-F238E27FC236}">
              <a16:creationId xmlns:a16="http://schemas.microsoft.com/office/drawing/2014/main" id="{054B3C42-7DBC-4B08-AFA6-6CD34AEA19FF}"/>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15" name="直線コネクタ 714">
          <a:extLst>
            <a:ext uri="{FF2B5EF4-FFF2-40B4-BE49-F238E27FC236}">
              <a16:creationId xmlns:a16="http://schemas.microsoft.com/office/drawing/2014/main" id="{5ACB32EF-BC7B-448A-96D4-97C5F8D6EC85}"/>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16" name="楕円 715">
          <a:extLst>
            <a:ext uri="{FF2B5EF4-FFF2-40B4-BE49-F238E27FC236}">
              <a16:creationId xmlns:a16="http://schemas.microsoft.com/office/drawing/2014/main" id="{8FC8BA60-F31C-4B02-A10D-489C308BA5E0}"/>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17" name="直線コネクタ 716">
          <a:extLst>
            <a:ext uri="{FF2B5EF4-FFF2-40B4-BE49-F238E27FC236}">
              <a16:creationId xmlns:a16="http://schemas.microsoft.com/office/drawing/2014/main" id="{26E855AE-8448-4C9D-822F-83AEAC75B844}"/>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8" name="楕円 717">
          <a:extLst>
            <a:ext uri="{FF2B5EF4-FFF2-40B4-BE49-F238E27FC236}">
              <a16:creationId xmlns:a16="http://schemas.microsoft.com/office/drawing/2014/main" id="{FDB562CC-6F1E-4219-B756-6234A75FAC3C}"/>
            </a:ext>
          </a:extLst>
        </xdr:cNvPr>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19" name="直線コネクタ 718">
          <a:extLst>
            <a:ext uri="{FF2B5EF4-FFF2-40B4-BE49-F238E27FC236}">
              <a16:creationId xmlns:a16="http://schemas.microsoft.com/office/drawing/2014/main" id="{A2529558-D9B5-4343-A768-08C7B4A75A6A}"/>
            </a:ext>
          </a:extLst>
        </xdr:cNvPr>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0" name="楕円 719">
          <a:extLst>
            <a:ext uri="{FF2B5EF4-FFF2-40B4-BE49-F238E27FC236}">
              <a16:creationId xmlns:a16="http://schemas.microsoft.com/office/drawing/2014/main" id="{EDA4BD03-C864-46A4-A07D-2F7D311B3DE6}"/>
            </a:ext>
          </a:extLst>
        </xdr:cNvPr>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83</xdr:row>
      <xdr:rowOff>19050</xdr:rowOff>
    </xdr:to>
    <xdr:cxnSp macro="">
      <xdr:nvCxnSpPr>
        <xdr:cNvPr id="721" name="直線コネクタ 720">
          <a:extLst>
            <a:ext uri="{FF2B5EF4-FFF2-40B4-BE49-F238E27FC236}">
              <a16:creationId xmlns:a16="http://schemas.microsoft.com/office/drawing/2014/main" id="{0D80921A-917C-4279-AAC3-A9E613A25061}"/>
            </a:ext>
          </a:extLst>
        </xdr:cNvPr>
        <xdr:cNvCxnSpPr/>
      </xdr:nvCxnSpPr>
      <xdr:spPr>
        <a:xfrm>
          <a:off x="18656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61653703-0D95-4FCF-A950-F979BF178ACC}"/>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FE9CB289-5D65-46FB-B784-F1173AE3CFD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FE4CAC83-5FE3-410D-A609-44702C2D301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5CDAF8D7-C660-47D2-9303-F550E1C468CB}"/>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26" name="n_1mainValue【児童館】&#10;一人当たり面積">
          <a:extLst>
            <a:ext uri="{FF2B5EF4-FFF2-40B4-BE49-F238E27FC236}">
              <a16:creationId xmlns:a16="http://schemas.microsoft.com/office/drawing/2014/main" id="{196E9044-7EB3-46E7-9F17-6C5B96485073}"/>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7" name="n_2mainValue【児童館】&#10;一人当たり面積">
          <a:extLst>
            <a:ext uri="{FF2B5EF4-FFF2-40B4-BE49-F238E27FC236}">
              <a16:creationId xmlns:a16="http://schemas.microsoft.com/office/drawing/2014/main" id="{19E8979F-DD24-4747-AE4D-9979D2767FC9}"/>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8" name="n_3mainValue【児童館】&#10;一人当たり面積">
          <a:extLst>
            <a:ext uri="{FF2B5EF4-FFF2-40B4-BE49-F238E27FC236}">
              <a16:creationId xmlns:a16="http://schemas.microsoft.com/office/drawing/2014/main" id="{4352ED0F-1F91-4CCD-A4C1-9ACA4199DF09}"/>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29" name="n_4mainValue【児童館】&#10;一人当たり面積">
          <a:extLst>
            <a:ext uri="{FF2B5EF4-FFF2-40B4-BE49-F238E27FC236}">
              <a16:creationId xmlns:a16="http://schemas.microsoft.com/office/drawing/2014/main" id="{AF751B86-48B4-4854-A4DC-BF76B55F8579}"/>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53F7EE54-B3C9-40AA-969F-0CF1538D61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D0A39FCB-DFE1-4BAA-8E37-81602E4EA3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DE414BAD-062E-4543-9BC4-89AF49C45F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EEA2CA64-725A-4F7B-9780-312DB1F771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214F60C0-D4AC-45DD-B2BC-007CBFBF65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E96BA1E8-EDA9-4F92-8AE6-112B0D1B12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7295C02A-2A17-4FC7-B2EE-CDFF6856D7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F47E39A-7942-4947-A5E4-14C42499A9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BE36F6C0-76E3-4499-8543-BAA05CB164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3D133F1-1D51-48E6-90F2-43B1270A00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1A90455-D8F0-4D9E-AA19-C2FEFE314A2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0C0A4AD2-F8DB-4EB5-95B3-5CD91079353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6661616C-6AA0-4BCA-AA52-0C3ECB4C16A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B5C10DA6-CE04-4427-92C8-823F14189AC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D6BCDE50-68A3-487E-AE1C-7CBDBDFE43B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47AAA1AE-EED9-43B5-9D6B-62C1830C48B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69CC1035-FEE4-4BA3-8E04-FD89532F571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3261FBDD-9649-40B5-BA16-19F24E7DC0A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11B7C8A7-1559-4CBA-A9E0-EF8A23EE82E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EEFEFCD-756B-447C-B731-EB6D23794C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8F6B2412-465C-4B25-853F-5146684B4CC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F1ED34F5-0ABC-4DC3-B46B-899D16E860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4A190120-1D2D-4B40-ADF2-9E87B7AA6261}"/>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1B8EB28C-9571-4186-A27D-37E714C25EF7}"/>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D0C923DB-8A76-4D1B-A2F4-19DBEBB74E55}"/>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41A944C3-A724-49EB-B5F3-672038D9C841}"/>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B8E99F51-C824-4FF4-BB5D-CF537DCC57B4}"/>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3718C056-1215-4ECF-B10C-D52233081747}"/>
            </a:ext>
          </a:extLst>
        </xdr:cNvPr>
        <xdr:cNvSpPr txBox="1"/>
      </xdr:nvSpPr>
      <xdr:spPr>
        <a:xfrm>
          <a:off x="16357600" y="1754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316584F4-6EB4-4761-A37A-1349F0589742}"/>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A919E206-6143-461E-8312-042540BDDF49}"/>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7567F2A8-0D87-4F09-8791-27C8DD7456A9}"/>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A9E34B78-AB45-41E8-BA5D-DBB3BB8B0043}"/>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0CB94844-BE19-44C0-887F-F66147B72076}"/>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04697EC-04FD-4BC1-8DE8-C5CA3539D7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6F768161-6211-4E3A-A86A-C9BFA53A63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F7920EB-E302-4E02-B8AB-2B430BC602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3354F72-DFF2-46CB-BFC4-35FAB6CDA2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F42526A-22BD-4B75-99C6-E970EFDF9B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114554</xdr:rowOff>
    </xdr:from>
    <xdr:to>
      <xdr:col>85</xdr:col>
      <xdr:colOff>177800</xdr:colOff>
      <xdr:row>106</xdr:row>
      <xdr:rowOff>44704</xdr:rowOff>
    </xdr:to>
    <xdr:sp macro="" textlink="">
      <xdr:nvSpPr>
        <xdr:cNvPr id="768" name="楕円 767">
          <a:extLst>
            <a:ext uri="{FF2B5EF4-FFF2-40B4-BE49-F238E27FC236}">
              <a16:creationId xmlns:a16="http://schemas.microsoft.com/office/drawing/2014/main" id="{8D75CFFD-BACF-4026-9EAC-3ACA2DEB00AE}"/>
            </a:ext>
          </a:extLst>
        </xdr:cNvPr>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92981</xdr:rowOff>
    </xdr:from>
    <xdr:ext cx="405111" cy="259045"/>
    <xdr:sp macro="" textlink="">
      <xdr:nvSpPr>
        <xdr:cNvPr id="769" name="【公民館】&#10;有形固定資産減価償却率該当値テキスト">
          <a:extLst>
            <a:ext uri="{FF2B5EF4-FFF2-40B4-BE49-F238E27FC236}">
              <a16:creationId xmlns:a16="http://schemas.microsoft.com/office/drawing/2014/main" id="{4B7EAD98-40EF-4CE4-A7A3-9C8CE37D5E0A}"/>
            </a:ext>
          </a:extLst>
        </xdr:cNvPr>
        <xdr:cNvSpPr txBox="1"/>
      </xdr:nvSpPr>
      <xdr:spPr>
        <a:xfrm>
          <a:off x="163576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70" name="楕円 769">
          <a:extLst>
            <a:ext uri="{FF2B5EF4-FFF2-40B4-BE49-F238E27FC236}">
              <a16:creationId xmlns:a16="http://schemas.microsoft.com/office/drawing/2014/main" id="{BA61FF14-CE29-40B2-8286-6AB741E6AF9C}"/>
            </a:ext>
          </a:extLst>
        </xdr:cNvPr>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105</xdr:row>
      <xdr:rowOff>165354</xdr:rowOff>
    </xdr:to>
    <xdr:cxnSp macro="">
      <xdr:nvCxnSpPr>
        <xdr:cNvPr id="771" name="直線コネクタ 770">
          <a:extLst>
            <a:ext uri="{FF2B5EF4-FFF2-40B4-BE49-F238E27FC236}">
              <a16:creationId xmlns:a16="http://schemas.microsoft.com/office/drawing/2014/main" id="{5C157062-7731-42B2-82BA-FE58E52F16BB}"/>
            </a:ext>
          </a:extLst>
        </xdr:cNvPr>
        <xdr:cNvCxnSpPr/>
      </xdr:nvCxnSpPr>
      <xdr:spPr>
        <a:xfrm>
          <a:off x="15481300" y="181173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72" name="楕円 771">
          <a:extLst>
            <a:ext uri="{FF2B5EF4-FFF2-40B4-BE49-F238E27FC236}">
              <a16:creationId xmlns:a16="http://schemas.microsoft.com/office/drawing/2014/main" id="{5928C6F9-BA1B-4779-903A-2DC4AEB6B808}"/>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115063</xdr:rowOff>
    </xdr:to>
    <xdr:cxnSp macro="">
      <xdr:nvCxnSpPr>
        <xdr:cNvPr id="773" name="直線コネクタ 772">
          <a:extLst>
            <a:ext uri="{FF2B5EF4-FFF2-40B4-BE49-F238E27FC236}">
              <a16:creationId xmlns:a16="http://schemas.microsoft.com/office/drawing/2014/main" id="{061EF441-9C9B-4AF4-950B-A8FACF99C82D}"/>
            </a:ext>
          </a:extLst>
        </xdr:cNvPr>
        <xdr:cNvCxnSpPr/>
      </xdr:nvCxnSpPr>
      <xdr:spPr>
        <a:xfrm>
          <a:off x="14592300" y="180670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135128</xdr:rowOff>
    </xdr:from>
    <xdr:to>
      <xdr:col>72</xdr:col>
      <xdr:colOff>38100</xdr:colOff>
      <xdr:row>105</xdr:row>
      <xdr:rowOff>65278</xdr:rowOff>
    </xdr:to>
    <xdr:sp macro="" textlink="">
      <xdr:nvSpPr>
        <xdr:cNvPr id="774" name="楕円 773">
          <a:extLst>
            <a:ext uri="{FF2B5EF4-FFF2-40B4-BE49-F238E27FC236}">
              <a16:creationId xmlns:a16="http://schemas.microsoft.com/office/drawing/2014/main" id="{C11959CB-B923-4E26-A984-FF79AA70B70E}"/>
            </a:ext>
          </a:extLst>
        </xdr:cNvPr>
        <xdr:cNvSpPr/>
      </xdr:nvSpPr>
      <xdr:spPr>
        <a:xfrm>
          <a:off x="1365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xdr:rowOff>
    </xdr:from>
    <xdr:to>
      <xdr:col>76</xdr:col>
      <xdr:colOff>114300</xdr:colOff>
      <xdr:row>105</xdr:row>
      <xdr:rowOff>64770</xdr:rowOff>
    </xdr:to>
    <xdr:cxnSp macro="">
      <xdr:nvCxnSpPr>
        <xdr:cNvPr id="775" name="直線コネクタ 774">
          <a:extLst>
            <a:ext uri="{FF2B5EF4-FFF2-40B4-BE49-F238E27FC236}">
              <a16:creationId xmlns:a16="http://schemas.microsoft.com/office/drawing/2014/main" id="{42BD7768-4F03-475F-A60D-5B1D56CC5FF7}"/>
            </a:ext>
          </a:extLst>
        </xdr:cNvPr>
        <xdr:cNvCxnSpPr/>
      </xdr:nvCxnSpPr>
      <xdr:spPr>
        <a:xfrm>
          <a:off x="13703300" y="1801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776" name="楕円 775">
          <a:extLst>
            <a:ext uri="{FF2B5EF4-FFF2-40B4-BE49-F238E27FC236}">
              <a16:creationId xmlns:a16="http://schemas.microsoft.com/office/drawing/2014/main" id="{390DFF6B-9A42-4DBD-AEB8-590AB9192DF4}"/>
            </a:ext>
          </a:extLst>
        </xdr:cNvPr>
        <xdr:cNvSpPr/>
      </xdr:nvSpPr>
      <xdr:spPr>
        <a:xfrm>
          <a:off x="1276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14478</xdr:rowOff>
    </xdr:to>
    <xdr:cxnSp macro="">
      <xdr:nvCxnSpPr>
        <xdr:cNvPr id="777" name="直線コネクタ 776">
          <a:extLst>
            <a:ext uri="{FF2B5EF4-FFF2-40B4-BE49-F238E27FC236}">
              <a16:creationId xmlns:a16="http://schemas.microsoft.com/office/drawing/2014/main" id="{B56CE465-58E1-480C-9C55-9DD1C44ADE3D}"/>
            </a:ext>
          </a:extLst>
        </xdr:cNvPr>
        <xdr:cNvCxnSpPr/>
      </xdr:nvCxnSpPr>
      <xdr:spPr>
        <a:xfrm>
          <a:off x="12814300" y="179664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D4C9A617-601A-41BB-9513-0D0422431A64}"/>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683B66B5-7E7A-4EF6-992E-78C9DABB77D1}"/>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824215C4-5AD5-4374-A16B-25D81583A98C}"/>
            </a:ext>
          </a:extLst>
        </xdr:cNvPr>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B7817F6F-0673-4091-8159-138FF688D35F}"/>
            </a:ext>
          </a:extLst>
        </xdr:cNvPr>
        <xdr:cNvSpPr txBox="1"/>
      </xdr:nvSpPr>
      <xdr:spPr>
        <a:xfrm>
          <a:off x="12611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82" name="n_1mainValue【公民館】&#10;有形固定資産減価償却率">
          <a:extLst>
            <a:ext uri="{FF2B5EF4-FFF2-40B4-BE49-F238E27FC236}">
              <a16:creationId xmlns:a16="http://schemas.microsoft.com/office/drawing/2014/main" id="{C0855711-E946-4213-8D8B-3B5A09091F01}"/>
            </a:ext>
          </a:extLst>
        </xdr:cNvPr>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83" name="n_2mainValue【公民館】&#10;有形固定資産減価償却率">
          <a:extLst>
            <a:ext uri="{FF2B5EF4-FFF2-40B4-BE49-F238E27FC236}">
              <a16:creationId xmlns:a16="http://schemas.microsoft.com/office/drawing/2014/main" id="{48D7BF9A-B5B1-4C24-B826-66541E3C9D8F}"/>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56405</xdr:rowOff>
    </xdr:from>
    <xdr:ext cx="405111" cy="259045"/>
    <xdr:sp macro="" textlink="">
      <xdr:nvSpPr>
        <xdr:cNvPr id="784" name="n_3mainValue【公民館】&#10;有形固定資産減価償却率">
          <a:extLst>
            <a:ext uri="{FF2B5EF4-FFF2-40B4-BE49-F238E27FC236}">
              <a16:creationId xmlns:a16="http://schemas.microsoft.com/office/drawing/2014/main" id="{BDE4FF40-4C04-47B0-820C-85ACE37A4D58}"/>
            </a:ext>
          </a:extLst>
        </xdr:cNvPr>
        <xdr:cNvSpPr txBox="1"/>
      </xdr:nvSpPr>
      <xdr:spPr>
        <a:xfrm>
          <a:off x="13500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785" name="n_4mainValue【公民館】&#10;有形固定資産減価償却率">
          <a:extLst>
            <a:ext uri="{FF2B5EF4-FFF2-40B4-BE49-F238E27FC236}">
              <a16:creationId xmlns:a16="http://schemas.microsoft.com/office/drawing/2014/main" id="{4B9BAF3A-CA0E-4AE8-B665-B366801B7203}"/>
            </a:ext>
          </a:extLst>
        </xdr:cNvPr>
        <xdr:cNvSpPr txBox="1"/>
      </xdr:nvSpPr>
      <xdr:spPr>
        <a:xfrm>
          <a:off x="12611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1C29462D-5E30-4A92-A64C-AFC7B04CC7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425C3492-D619-4FBC-B58A-E21FCE78C8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5BAA3457-B6DE-4A41-B8F6-A25C16E023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D09BE93B-B032-41B2-8A79-8A6C9E3668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B2CBF4A-0181-4C5B-9946-FD5B3EC01B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C37A9D43-11DA-4A50-B3BE-CA78ABC2F4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A864550F-10D8-439D-A4A7-81BBAF7D22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B6DA2307-D10E-4FB0-92F1-79E340C77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BC290050-63AF-4E57-B4D8-D4D2EBB297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9BFEDDB-390B-4827-9BD5-4D79984E0D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7999DFA5-9CE8-4E07-BF95-A7CD83B055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11ED8D43-25D7-496E-BB2C-55F84457FC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DF0026F4-8470-4B7D-BE7B-33CEDC5B835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AF60A970-6A65-43D3-B851-D6BAAF1615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E8C6C5F8-7BB9-46F9-9DE2-9792577DA9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140CCCB9-ED68-446C-BB78-F683A4F5AED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CA35CF40-AB5B-454F-87ED-A489A74ED52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703104F8-E63C-40FD-BFAD-9B8F06DE22D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3E201A12-9316-4AD8-AF50-924B565DC2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E1069C58-F4B5-4CF9-8C62-76B72D59455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93190411-FEB4-4251-B164-B25B215E28B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DC944871-B835-43FB-90E3-25FB98FE9AB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F397716B-84D2-45B5-AF0B-FF50AA4319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C05AC034-6921-4186-8BD4-8FC7643AEF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B0BA7EC3-1712-455B-97D5-6267CF9D17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EA1C7A95-D0F0-41E9-835C-083A27BFBB24}"/>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2383B15E-1426-49D7-9631-D5F58A41A56F}"/>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3490CE67-7CC5-4EDA-99B6-2C5A2798746E}"/>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041BFEBA-7126-4810-9F9D-1986A6289C31}"/>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A8C9DBD3-9BE2-4E9A-AA55-31632D817B71}"/>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84FF35F8-6514-4B64-A313-3D07EEDBEB62}"/>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66B602B5-AF78-4644-AA46-68F74FE30F45}"/>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4895F560-C010-4345-9A51-167F46B9C333}"/>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0CE90819-3759-440D-A1A8-42F30457CDF5}"/>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D69E12CA-082E-493A-9447-6FC6A891834F}"/>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29434120-82FB-4C3F-8C10-D5140B06CC99}"/>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DE7672A-BB09-46CB-ADBB-6557451E42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00E7E58-9FCE-4CAF-9B30-9CF2ABB76A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39848E5-4132-41E3-8F6D-08B07BBD07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72A2FFD-EA55-497C-9F41-CFD3402F07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FE3B212-0C1F-43BC-A72E-AB10564C94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27" name="楕円 826">
          <a:extLst>
            <a:ext uri="{FF2B5EF4-FFF2-40B4-BE49-F238E27FC236}">
              <a16:creationId xmlns:a16="http://schemas.microsoft.com/office/drawing/2014/main" id="{74515D07-D82A-48DC-ADA7-B57A45E31802}"/>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28" name="【公民館】&#10;一人当たり面積該当値テキスト">
          <a:extLst>
            <a:ext uri="{FF2B5EF4-FFF2-40B4-BE49-F238E27FC236}">
              <a16:creationId xmlns:a16="http://schemas.microsoft.com/office/drawing/2014/main" id="{A78AF830-09B0-41C1-9124-E6D82302EABD}"/>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29" name="楕円 828">
          <a:extLst>
            <a:ext uri="{FF2B5EF4-FFF2-40B4-BE49-F238E27FC236}">
              <a16:creationId xmlns:a16="http://schemas.microsoft.com/office/drawing/2014/main" id="{5CFAF85A-DD29-4827-9F5F-3F9260E21768}"/>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30" name="直線コネクタ 829">
          <a:extLst>
            <a:ext uri="{FF2B5EF4-FFF2-40B4-BE49-F238E27FC236}">
              <a16:creationId xmlns:a16="http://schemas.microsoft.com/office/drawing/2014/main" id="{C35F337B-1C95-4C71-908B-40EC710FDBEC}"/>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1" name="楕円 830">
          <a:extLst>
            <a:ext uri="{FF2B5EF4-FFF2-40B4-BE49-F238E27FC236}">
              <a16:creationId xmlns:a16="http://schemas.microsoft.com/office/drawing/2014/main" id="{8A8AE7AD-4059-41DC-96A9-D5D4C4E98381}"/>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32" name="直線コネクタ 831">
          <a:extLst>
            <a:ext uri="{FF2B5EF4-FFF2-40B4-BE49-F238E27FC236}">
              <a16:creationId xmlns:a16="http://schemas.microsoft.com/office/drawing/2014/main" id="{ED745FB2-37E6-43A6-A94F-654024A450A0}"/>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3" name="楕円 832">
          <a:extLst>
            <a:ext uri="{FF2B5EF4-FFF2-40B4-BE49-F238E27FC236}">
              <a16:creationId xmlns:a16="http://schemas.microsoft.com/office/drawing/2014/main" id="{C1B2926D-A142-4E1C-84D0-5B4BB9379A93}"/>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34" name="直線コネクタ 833">
          <a:extLst>
            <a:ext uri="{FF2B5EF4-FFF2-40B4-BE49-F238E27FC236}">
              <a16:creationId xmlns:a16="http://schemas.microsoft.com/office/drawing/2014/main" id="{F02BA95F-149F-4A14-952E-2A0EC2E58284}"/>
            </a:ext>
          </a:extLst>
        </xdr:cNvPr>
        <xdr:cNvCxnSpPr/>
      </xdr:nvCxnSpPr>
      <xdr:spPr>
        <a:xfrm>
          <a:off x="19545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35" name="楕円 834">
          <a:extLst>
            <a:ext uri="{FF2B5EF4-FFF2-40B4-BE49-F238E27FC236}">
              <a16:creationId xmlns:a16="http://schemas.microsoft.com/office/drawing/2014/main" id="{3AF78A6E-FBDE-47D0-9EA4-E652574C4446}"/>
            </a:ext>
          </a:extLst>
        </xdr:cNvPr>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836" name="直線コネクタ 835">
          <a:extLst>
            <a:ext uri="{FF2B5EF4-FFF2-40B4-BE49-F238E27FC236}">
              <a16:creationId xmlns:a16="http://schemas.microsoft.com/office/drawing/2014/main" id="{583417CA-77DD-4E26-AE6E-27C15318EDE9}"/>
            </a:ext>
          </a:extLst>
        </xdr:cNvPr>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B1067E36-8D5B-4CF5-BDC7-A4993289A3E2}"/>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43C1C4B4-BEEA-49C8-8182-4B0E01784184}"/>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330D22C9-8F3A-4614-926E-3B264314404E}"/>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4F1DF00D-3F58-4641-B2E9-B6CCAD6E17B4}"/>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41" name="n_1mainValue【公民館】&#10;一人当たり面積">
          <a:extLst>
            <a:ext uri="{FF2B5EF4-FFF2-40B4-BE49-F238E27FC236}">
              <a16:creationId xmlns:a16="http://schemas.microsoft.com/office/drawing/2014/main" id="{C00F152A-140D-42EC-A9D3-848348170591}"/>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2" name="n_2mainValue【公民館】&#10;一人当たり面積">
          <a:extLst>
            <a:ext uri="{FF2B5EF4-FFF2-40B4-BE49-F238E27FC236}">
              <a16:creationId xmlns:a16="http://schemas.microsoft.com/office/drawing/2014/main" id="{DE0C2A38-C309-4AE2-BCD8-1B4CABEEF01A}"/>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43" name="n_3mainValue【公民館】&#10;一人当たり面積">
          <a:extLst>
            <a:ext uri="{FF2B5EF4-FFF2-40B4-BE49-F238E27FC236}">
              <a16:creationId xmlns:a16="http://schemas.microsoft.com/office/drawing/2014/main" id="{2557317F-EAA3-454E-A8F0-B102C9FD83AA}"/>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844" name="n_4mainValue【公民館】&#10;一人当たり面積">
          <a:extLst>
            <a:ext uri="{FF2B5EF4-FFF2-40B4-BE49-F238E27FC236}">
              <a16:creationId xmlns:a16="http://schemas.microsoft.com/office/drawing/2014/main" id="{E44D5E3A-675A-441A-959B-B9EFBC7BA937}"/>
            </a:ext>
          </a:extLst>
        </xdr:cNvPr>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A5D53E1-8094-44BE-BF66-1D76CCAB37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80972BBF-6A88-42E7-9932-EED704F3EE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545ABA66-D640-4AB4-A8CB-F3A6DCA32B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類型で上昇傾向ですが、類似団体内平均で比較すると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を除く</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類型で下回っており、低い水準となっています。</a:t>
          </a:r>
          <a:endParaRPr lang="ja-JP" altLang="ja-JP" sz="1400">
            <a:effectLst/>
          </a:endParaRPr>
        </a:p>
        <a:p>
          <a:r>
            <a:rPr kumimoji="1" lang="ja-JP" altLang="ja-JP" sz="1100">
              <a:solidFill>
                <a:schemeClr val="dk1"/>
              </a:solidFill>
              <a:effectLst/>
              <a:latin typeface="+mn-lt"/>
              <a:ea typeface="+mn-ea"/>
              <a:cs typeface="+mn-cs"/>
            </a:rPr>
            <a:t>有形固定資産減価償却率が特に低い水準となっている施設は、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となり、当市の経年比較でも特に大きな変動となりますが、要因は保育園の除却によるものです。</a:t>
          </a:r>
          <a:endParaRPr lang="ja-JP" altLang="ja-JP" sz="1400">
            <a:effectLst/>
          </a:endParaRPr>
        </a:p>
        <a:p>
          <a:r>
            <a:rPr kumimoji="1" lang="ja-JP" altLang="ja-JP" sz="1100">
              <a:solidFill>
                <a:schemeClr val="dk1"/>
              </a:solidFill>
              <a:effectLst/>
              <a:latin typeface="+mn-lt"/>
              <a:ea typeface="+mn-ea"/>
              <a:cs typeface="+mn-cs"/>
            </a:rPr>
            <a:t>今後は施設機能の低下や修繕費用の増大など老朽化が見込まれることから、施設の長寿命化や施設の規模・数量等の最適化を進めていきます。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0883A1-9EA3-49ED-B6F9-CE735A001E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548DC8-DD0C-4012-B95A-61A3C69BC7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E62263-76D3-4D01-9632-C357D5088B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682184-433E-4021-B6FB-F882404737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984B66-BFF4-49CC-BF71-3FC20A59DA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FA96E7-9C8F-4CA0-B4B5-65D0402A25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A0C33C-961A-4037-BD65-0F0B82F064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241879-C329-489C-87C8-AB701C7822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639C9A-AF95-4AED-8A07-DD8733CE53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F7AB63-3F85-477F-B2FE-391E69E0CD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168,299
167,280
561.66
85,930,720
84,213,211
1,595,262
40,924,240
88,143,736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48F2A5-43F0-427D-8F74-E7EF057AA8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2771F0-4DF9-4349-8305-5E20EE4CE4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1CE586-5BC6-48B7-9C1C-A07011A104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263220-6479-45E2-8642-75059295BC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958836-AA66-4D45-AF23-CB19DC4FAD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3E1B58-DF12-4B9E-A7FB-4BEF4825DB5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69064D-E4CD-40C9-B396-49276045AE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137857-4AC4-4D79-B194-832ED38F28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A3B563-7044-4B1E-99CA-8F51EBF2AA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23E8AE-9FC0-4C00-BFF7-245D2F0E12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44AD82-D57A-4656-B644-769FEA9EF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17F18E-6C4F-4A5F-BCEA-9590CBFD02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F09C86-CD18-40DD-85B1-361D5E7F54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1A420B-5E97-4D34-895B-3F71994782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DDDF01-60FC-4FDD-9914-FBA4BB672E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97B8DF-4326-44BB-94E5-46EAFBBC06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02C07C-6354-474D-AF6E-0FADDCCD7D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87C412-D869-44B3-8768-62C7CEE2FE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131005-D742-47DD-93EA-1FC92DB5F9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3D3FCA-7547-4ACA-93E8-73DF10459D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7DF825-46CB-4477-A681-2688804A46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BBD795-3E15-4669-98C3-D43A1BF57C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AC7F71-1086-43A9-BE85-577CCA588C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B48B39-D805-4005-83D6-A88DD3B2DD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C44B58-0E4C-4E3F-9F6E-9D74A400E9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1B8671-78CD-4F70-B2DB-4D9C4BC006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C7CD82-2A81-4AC2-BA59-522C82981D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E03B34-2414-49D8-92DE-850B57DE00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4D11CB-9BA9-4460-B845-C092E1B66A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D35CB9-CE65-498D-BB4A-A9A9FD9400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9646A7-AC6A-43C1-BE1D-24EC4C7B62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EEC37A-B5AC-47A5-9C43-53BB11D17D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C1F794-F8E9-4D12-B9A3-2FEFE99CD5B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D81CB9B-C99C-4330-9688-BC46543C401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25BDC9-785E-404F-B8A3-B7FAA36BE3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EDFDEEA-CD58-487A-AA4B-B59F992006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0164FD-ACEB-40B0-9A36-09B468FF5B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5FBDBD-BB52-4A70-A523-088BFC5CA2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4DDF47-63F1-4F3B-A1E9-2729AED346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9F8D6C-DC54-40C2-9B43-201AD7384A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43394B-10B8-4D29-BDEA-2244EF7D702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BF5B074-7F83-4601-B53B-2869797171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B250F6-D9F6-4475-B606-41DB713ED8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6F8DA7-AA21-4B6A-8D8E-651ED35C24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CBF29DF-B86C-4196-B6FB-C925DFA50E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BB92CF3-26D5-475E-92F7-092D9DA40F07}"/>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3817947E-9D82-4141-A9B5-904553BFC3F8}"/>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3E8E13EB-A53E-4438-9F22-A577C329F2B1}"/>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ABF13611-0CD8-49AD-8FEF-ABE68044B013}"/>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2625AD98-A3B8-404A-ABA1-3A490D50BFDD}"/>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44D3E86A-306E-4B2C-A68C-C0D853B1CA6F}"/>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AB23BFB1-8C7D-4822-B6A8-8FF06B862FCC}"/>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D0CDD403-2350-4098-8DE5-7A538250E0C0}"/>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399B9508-E3D5-4CE3-A28F-F6D2EAD9BFBC}"/>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3709BC78-2F9C-4069-BBEB-C8B3498628CC}"/>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BD1E719D-66F1-42F2-ABE4-0373DC933123}"/>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37FE8E-830F-4535-A1FD-931A068018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4FAD68-6E0D-4A43-A6A8-4812362F24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5612D6-FE86-471D-B923-61D0EA2014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773550-E24A-4DAE-B006-13118D4A38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66923C-83CE-4D42-B5A1-3319BFD15A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04ADC5BB-7575-4337-8BE6-814E12F7ADFB}"/>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図書館】&#10;有形固定資産減価償却率該当値テキスト">
          <a:extLst>
            <a:ext uri="{FF2B5EF4-FFF2-40B4-BE49-F238E27FC236}">
              <a16:creationId xmlns:a16="http://schemas.microsoft.com/office/drawing/2014/main" id="{DA40C5E1-4A4F-44DA-BB8F-733689882780}"/>
            </a:ext>
          </a:extLst>
        </xdr:cNvPr>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a:extLst>
            <a:ext uri="{FF2B5EF4-FFF2-40B4-BE49-F238E27FC236}">
              <a16:creationId xmlns:a16="http://schemas.microsoft.com/office/drawing/2014/main" id="{63C46D92-E95C-4F9A-97D3-BEA949FBE747}"/>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B47E346B-030C-4EAC-9B42-162804822F1E}"/>
            </a:ext>
          </a:extLst>
        </xdr:cNvPr>
        <xdr:cNvCxnSpPr/>
      </xdr:nvCxnSpPr>
      <xdr:spPr>
        <a:xfrm>
          <a:off x="3797300" y="671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2032E8A4-0A76-43B6-AE4A-F1D062378EDB}"/>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30480</xdr:rowOff>
    </xdr:to>
    <xdr:cxnSp macro="">
      <xdr:nvCxnSpPr>
        <xdr:cNvPr id="78" name="直線コネクタ 77">
          <a:extLst>
            <a:ext uri="{FF2B5EF4-FFF2-40B4-BE49-F238E27FC236}">
              <a16:creationId xmlns:a16="http://schemas.microsoft.com/office/drawing/2014/main" id="{5EF15FBE-C367-471D-A6FC-3CFFC0B02B5E}"/>
            </a:ext>
          </a:extLst>
        </xdr:cNvPr>
        <xdr:cNvCxnSpPr/>
      </xdr:nvCxnSpPr>
      <xdr:spPr>
        <a:xfrm>
          <a:off x="2908300" y="667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5CF666DA-EB69-4311-818E-19F208EB8388}"/>
            </a:ext>
          </a:extLst>
        </xdr:cNvPr>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88D2F8D8-1716-415D-A255-CADAB9457C4B}"/>
            </a:ext>
          </a:extLst>
        </xdr:cNvPr>
        <xdr:cNvCxnSpPr/>
      </xdr:nvCxnSpPr>
      <xdr:spPr>
        <a:xfrm>
          <a:off x="2019300" y="663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a:extLst>
            <a:ext uri="{FF2B5EF4-FFF2-40B4-BE49-F238E27FC236}">
              <a16:creationId xmlns:a16="http://schemas.microsoft.com/office/drawing/2014/main" id="{2DAF9D43-A345-40D7-B002-A0ED7E140BF8}"/>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118110</xdr:rowOff>
    </xdr:to>
    <xdr:cxnSp macro="">
      <xdr:nvCxnSpPr>
        <xdr:cNvPr id="82" name="直線コネクタ 81">
          <a:extLst>
            <a:ext uri="{FF2B5EF4-FFF2-40B4-BE49-F238E27FC236}">
              <a16:creationId xmlns:a16="http://schemas.microsoft.com/office/drawing/2014/main" id="{CD2F0C13-43F6-47E9-9D3D-58B1C23D90B1}"/>
            </a:ext>
          </a:extLst>
        </xdr:cNvPr>
        <xdr:cNvCxnSpPr/>
      </xdr:nvCxnSpPr>
      <xdr:spPr>
        <a:xfrm>
          <a:off x="1130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6C17A98B-F5F3-4572-B937-DDEB126DFEB4}"/>
            </a:ext>
          </a:extLst>
        </xdr:cNvPr>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FBFB0D37-08FC-46F1-AB22-EFA814CBE3BA}"/>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8F2FBC35-7837-456C-B265-C348192D7C02}"/>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1A2E1EBC-CE86-4194-89CD-D4F6174F87C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図書館】&#10;有形固定資産減価償却率">
          <a:extLst>
            <a:ext uri="{FF2B5EF4-FFF2-40B4-BE49-F238E27FC236}">
              <a16:creationId xmlns:a16="http://schemas.microsoft.com/office/drawing/2014/main" id="{4BEFC531-2818-42B7-814B-567E18CF4832}"/>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図書館】&#10;有形固定資産減価償却率">
          <a:extLst>
            <a:ext uri="{FF2B5EF4-FFF2-40B4-BE49-F238E27FC236}">
              <a16:creationId xmlns:a16="http://schemas.microsoft.com/office/drawing/2014/main" id="{C946D162-4178-48A1-89A7-F3ABF901C7B0}"/>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9" name="n_3mainValue【図書館】&#10;有形固定資産減価償却率">
          <a:extLst>
            <a:ext uri="{FF2B5EF4-FFF2-40B4-BE49-F238E27FC236}">
              <a16:creationId xmlns:a16="http://schemas.microsoft.com/office/drawing/2014/main" id="{EC0C94B4-DF57-4C1C-B131-B251DE65E4AE}"/>
            </a:ext>
          </a:extLst>
        </xdr:cNvPr>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図書館】&#10;有形固定資産減価償却率">
          <a:extLst>
            <a:ext uri="{FF2B5EF4-FFF2-40B4-BE49-F238E27FC236}">
              <a16:creationId xmlns:a16="http://schemas.microsoft.com/office/drawing/2014/main" id="{49DBDC3B-1190-4351-AD8A-A825B679C63E}"/>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135C26-4445-4755-A636-7EEC8F9658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5A2D59C-BD8F-4BAD-8614-21F6372C09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5F396CD-6CAA-4264-9D50-3027C564CF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1A236E-9D36-4D4C-84CD-CDFA1E59CC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BEFCDE3-FEA6-4A37-9779-087C761A3E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244D21A-7480-4C39-8DD7-27278E6A05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CDB7442-F7CC-4823-976B-0666B41CFA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255E2C1-A599-4288-9BE1-A9DE25E5C9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DF41136-8BF3-4A32-9E54-B583B7F60A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BD69146-355F-447D-B718-417F0BC8D4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AF59B2C-5B52-4F71-9F27-119DC9FF12C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D91D72E-27B3-4882-99D3-ACACD569DA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B8BF31-A083-4666-A044-74AEF1AD6E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6C3BD72-1EBF-4EDE-87AC-E754933A667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8E80D12-6106-4817-9EC1-12839B373E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1D2A5ED-B606-4820-9A1B-B31CFFE7DA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E76C2FD-A8D2-41F0-8AFE-61EAC2B63D3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8C842E2-CE04-45F0-B44D-9C15ADCF26E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3B71CB5-02ED-4214-B86B-0A457619CD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1747D87-967F-48AD-94C0-B3E00593ACD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3C441FF-395F-4B8D-850F-54B9B69C37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17ACD2F-F52F-44BA-8C43-06C2FC1398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FCA480C4-F4F1-400F-BF49-26EFDFCEB6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E037D872-884F-443C-A987-43EFEEA51203}"/>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C3F4CF6A-60D4-4776-9E35-44D8790B25C9}"/>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28796C79-2EA8-457F-B8A0-6D16D0D061DA}"/>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70BE7BA7-4301-429D-AE0E-39EB401ABF8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10F73290-1440-47BA-9557-06B46C48D04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618CEDDD-9741-4875-B919-8FFE52997C15}"/>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B78512AB-EAEA-4774-A53F-4E191EA9B77A}"/>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13DA20B0-04A0-46B6-A808-9789950AF4B9}"/>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D7C8326D-229A-4588-8D48-64B07512FED4}"/>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7A911356-D224-42BA-AC5F-727798168E4D}"/>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BD0449AF-6E0B-4D64-8519-1E706350AB03}"/>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1AF408-EA66-4BEA-8A72-FB068402DF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455465-1D21-4BA5-BE5F-FE2BB37036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24DBD1-46BB-4BBD-9278-9688DA5E53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01D101-E229-4911-AE48-A41CBC0ADB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C68D1D-7582-425A-9504-15892F6F0D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0" name="楕円 129">
          <a:extLst>
            <a:ext uri="{FF2B5EF4-FFF2-40B4-BE49-F238E27FC236}">
              <a16:creationId xmlns:a16="http://schemas.microsoft.com/office/drawing/2014/main" id="{F2AB0EEE-9A89-40C1-AD57-B62F9B78D356}"/>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1" name="【図書館】&#10;一人当たり面積該当値テキスト">
          <a:extLst>
            <a:ext uri="{FF2B5EF4-FFF2-40B4-BE49-F238E27FC236}">
              <a16:creationId xmlns:a16="http://schemas.microsoft.com/office/drawing/2014/main" id="{71C780CF-0EDE-4AC6-B89E-282B27A39B2C}"/>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2" name="楕円 131">
          <a:extLst>
            <a:ext uri="{FF2B5EF4-FFF2-40B4-BE49-F238E27FC236}">
              <a16:creationId xmlns:a16="http://schemas.microsoft.com/office/drawing/2014/main" id="{049B1B34-2628-4FE6-8808-DB55C6266D48}"/>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3" name="直線コネクタ 132">
          <a:extLst>
            <a:ext uri="{FF2B5EF4-FFF2-40B4-BE49-F238E27FC236}">
              <a16:creationId xmlns:a16="http://schemas.microsoft.com/office/drawing/2014/main" id="{75FDEC55-6A5E-4FA3-8928-BD86305FF9A4}"/>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4" name="楕円 133">
          <a:extLst>
            <a:ext uri="{FF2B5EF4-FFF2-40B4-BE49-F238E27FC236}">
              <a16:creationId xmlns:a16="http://schemas.microsoft.com/office/drawing/2014/main" id="{60498BC4-9E30-4E40-9BC8-98FDA780A031}"/>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5" name="直線コネクタ 134">
          <a:extLst>
            <a:ext uri="{FF2B5EF4-FFF2-40B4-BE49-F238E27FC236}">
              <a16:creationId xmlns:a16="http://schemas.microsoft.com/office/drawing/2014/main" id="{C9FD8D09-0F59-4F76-B566-AE27115C7522}"/>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6" name="楕円 135">
          <a:extLst>
            <a:ext uri="{FF2B5EF4-FFF2-40B4-BE49-F238E27FC236}">
              <a16:creationId xmlns:a16="http://schemas.microsoft.com/office/drawing/2014/main" id="{BD4FDBB6-5345-4D23-B02C-016E4163A249}"/>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7" name="直線コネクタ 136">
          <a:extLst>
            <a:ext uri="{FF2B5EF4-FFF2-40B4-BE49-F238E27FC236}">
              <a16:creationId xmlns:a16="http://schemas.microsoft.com/office/drawing/2014/main" id="{9F954059-A5D1-46E7-BF55-A0679D495C96}"/>
            </a:ext>
          </a:extLst>
        </xdr:cNvPr>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a:extLst>
            <a:ext uri="{FF2B5EF4-FFF2-40B4-BE49-F238E27FC236}">
              <a16:creationId xmlns:a16="http://schemas.microsoft.com/office/drawing/2014/main" id="{6DB5C485-F1DE-44E5-AEFF-380907E89DC6}"/>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9" name="直線コネクタ 138">
          <a:extLst>
            <a:ext uri="{FF2B5EF4-FFF2-40B4-BE49-F238E27FC236}">
              <a16:creationId xmlns:a16="http://schemas.microsoft.com/office/drawing/2014/main" id="{28D296BC-5FF7-4E5D-9FAA-1AB673C70A5B}"/>
            </a:ext>
          </a:extLst>
        </xdr:cNvPr>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E8AA9C14-BE01-43AA-BD32-6526711B3E8A}"/>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2250A8CC-366D-412B-9080-2C91B4B497D3}"/>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B713DA3A-748D-4850-850A-ACA31675F618}"/>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F66A9382-DA85-4751-84F3-1BB7F8B2C56D}"/>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4" name="n_1mainValue【図書館】&#10;一人当たり面積">
          <a:extLst>
            <a:ext uri="{FF2B5EF4-FFF2-40B4-BE49-F238E27FC236}">
              <a16:creationId xmlns:a16="http://schemas.microsoft.com/office/drawing/2014/main" id="{9599351A-9799-4D3D-8165-5A2FD2A46D1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5" name="n_2mainValue【図書館】&#10;一人当たり面積">
          <a:extLst>
            <a:ext uri="{FF2B5EF4-FFF2-40B4-BE49-F238E27FC236}">
              <a16:creationId xmlns:a16="http://schemas.microsoft.com/office/drawing/2014/main" id="{492296EA-590F-4BBD-A63C-DC1E3DE225E7}"/>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6" name="n_3mainValue【図書館】&#10;一人当たり面積">
          <a:extLst>
            <a:ext uri="{FF2B5EF4-FFF2-40B4-BE49-F238E27FC236}">
              <a16:creationId xmlns:a16="http://schemas.microsoft.com/office/drawing/2014/main" id="{D362A69C-C690-44A3-93E9-44C157882364}"/>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7" name="n_4mainValue【図書館】&#10;一人当たり面積">
          <a:extLst>
            <a:ext uri="{FF2B5EF4-FFF2-40B4-BE49-F238E27FC236}">
              <a16:creationId xmlns:a16="http://schemas.microsoft.com/office/drawing/2014/main" id="{BB2E074A-C153-4B04-AB26-83F15ECFB741}"/>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1816746-7BCB-4B3A-97EA-CF9673F8F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4726B66-D9F4-4AC5-8E2F-3EE2C36A0B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A7634B5-FBA2-4029-A578-37391C152A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BE5D73C-BEBD-4659-B6FA-FEB9B0A15C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83EC0CF-977B-4131-B790-77D5327494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0E8FBE-3D51-4ED5-B56E-ED51D3F395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5D2A7E9-235E-4AAC-97E7-081AA3C21C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2019151-165C-4740-99DC-A07A689000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52E9505-388E-4A4E-AFBA-495FDF5E1B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0E83B9-92E7-4462-A335-B26A7BC556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1B6ADB0-FC65-4220-AAB0-9C5ADEC4D0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92B8054-B540-4D1D-BC30-A7FE5E41802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C1C8E19-ED5F-4FC1-9C96-8B73C15059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E3D98E1-5A7A-473F-88C6-4A52F43212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FD2D5FB-C18C-4126-A1AE-1D2B72BBE73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4899ED2-36F0-4A66-A11C-B9E78387C11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3FFBC0C-603D-4DBB-B208-989DE82E01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9C79415-D0EB-4664-AD17-70214A937A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C70013A-B655-4FEE-8605-D23E6DAF8B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1D0660A-4FFA-404E-9297-D3E76502B0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AB0DB8A-C226-4645-A4CE-91583E84699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AB6330E-D97A-4A28-A48C-9C0C971E71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0A3AAC3-723B-47EE-9B10-4CEADC215B4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971C046-E1EE-4158-9E76-D8D9B30308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5BA0D911-33E1-4422-AFC4-C8F877666C59}"/>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7889631-CD7D-4321-8046-B4AC97DA7F3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D7B3C78-A690-43B4-A7B7-413DDB21B6B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E1248A7-2BCA-4E58-AFAE-AF267F6DD1D7}"/>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B0B76E34-1C37-4F4F-A9BB-B448E6E9CB9D}"/>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CB116DC-F626-467D-9E45-6F8897954CC8}"/>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C559D3B9-5914-4466-ACAC-B1D5222B580D}"/>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B8BCD053-BA6C-4CEB-9802-0BC7A8468F0A}"/>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FE9BDD96-8C7A-4D6D-B2D3-DCC02F218BF3}"/>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C1133DBC-9ED2-42E2-8B34-F41312872EF2}"/>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DF43071A-3DE4-49BD-96CE-40FBFDECB21F}"/>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C91EB66-08F5-4715-B0DB-AEC9C19BB1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7ED988-ABB5-477E-892C-20316ADEA1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C8C4B4-E60E-4EAD-BA87-FD2EE4CD82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B5DD76-352D-4549-A0A9-AF1F23BE38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61924EC-710E-4F48-ACBF-091B9D7557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88" name="楕円 187">
          <a:extLst>
            <a:ext uri="{FF2B5EF4-FFF2-40B4-BE49-F238E27FC236}">
              <a16:creationId xmlns:a16="http://schemas.microsoft.com/office/drawing/2014/main" id="{64063A66-9DE6-411A-AC1B-223812223903}"/>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E1E2433-115D-4635-BAAE-24D2E1EEF605}"/>
            </a:ext>
          </a:extLst>
        </xdr:cNvPr>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0" name="楕円 189">
          <a:extLst>
            <a:ext uri="{FF2B5EF4-FFF2-40B4-BE49-F238E27FC236}">
              <a16:creationId xmlns:a16="http://schemas.microsoft.com/office/drawing/2014/main" id="{48AC172C-616D-498D-B276-F1FCFA24D846}"/>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64770</xdr:rowOff>
    </xdr:to>
    <xdr:cxnSp macro="">
      <xdr:nvCxnSpPr>
        <xdr:cNvPr id="191" name="直線コネクタ 190">
          <a:extLst>
            <a:ext uri="{FF2B5EF4-FFF2-40B4-BE49-F238E27FC236}">
              <a16:creationId xmlns:a16="http://schemas.microsoft.com/office/drawing/2014/main" id="{1BBC28DC-4720-474E-9607-67E81F4B1C13}"/>
            </a:ext>
          </a:extLst>
        </xdr:cNvPr>
        <xdr:cNvCxnSpPr/>
      </xdr:nvCxnSpPr>
      <xdr:spPr>
        <a:xfrm>
          <a:off x="3797300" y="102527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2" name="楕円 191">
          <a:extLst>
            <a:ext uri="{FF2B5EF4-FFF2-40B4-BE49-F238E27FC236}">
              <a16:creationId xmlns:a16="http://schemas.microsoft.com/office/drawing/2014/main" id="{674C3CC2-80F2-4297-9C39-D441A262CAE8}"/>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142875</xdr:rowOff>
    </xdr:to>
    <xdr:cxnSp macro="">
      <xdr:nvCxnSpPr>
        <xdr:cNvPr id="193" name="直線コネクタ 192">
          <a:extLst>
            <a:ext uri="{FF2B5EF4-FFF2-40B4-BE49-F238E27FC236}">
              <a16:creationId xmlns:a16="http://schemas.microsoft.com/office/drawing/2014/main" id="{FECD375E-109F-4B9E-870A-7E9CD2442AD1}"/>
            </a:ext>
          </a:extLst>
        </xdr:cNvPr>
        <xdr:cNvCxnSpPr/>
      </xdr:nvCxnSpPr>
      <xdr:spPr>
        <a:xfrm flipV="1">
          <a:off x="2908300" y="10252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4" name="楕円 193">
          <a:extLst>
            <a:ext uri="{FF2B5EF4-FFF2-40B4-BE49-F238E27FC236}">
              <a16:creationId xmlns:a16="http://schemas.microsoft.com/office/drawing/2014/main" id="{D7DDDC5E-E8EA-49E9-BA40-0E6F50DBD1F5}"/>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142875</xdr:rowOff>
    </xdr:to>
    <xdr:cxnSp macro="">
      <xdr:nvCxnSpPr>
        <xdr:cNvPr id="195" name="直線コネクタ 194">
          <a:extLst>
            <a:ext uri="{FF2B5EF4-FFF2-40B4-BE49-F238E27FC236}">
              <a16:creationId xmlns:a16="http://schemas.microsoft.com/office/drawing/2014/main" id="{342ED5FF-C595-4152-BA0F-6A82A1AC4EC3}"/>
            </a:ext>
          </a:extLst>
        </xdr:cNvPr>
        <xdr:cNvCxnSpPr/>
      </xdr:nvCxnSpPr>
      <xdr:spPr>
        <a:xfrm>
          <a:off x="2019300" y="101993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6" name="楕円 195">
          <a:extLst>
            <a:ext uri="{FF2B5EF4-FFF2-40B4-BE49-F238E27FC236}">
              <a16:creationId xmlns:a16="http://schemas.microsoft.com/office/drawing/2014/main" id="{7794A3F0-96AF-4063-A898-D43DA4A37785}"/>
            </a:ext>
          </a:extLst>
        </xdr:cNvPr>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83820</xdr:rowOff>
    </xdr:to>
    <xdr:cxnSp macro="">
      <xdr:nvCxnSpPr>
        <xdr:cNvPr id="197" name="直線コネクタ 196">
          <a:extLst>
            <a:ext uri="{FF2B5EF4-FFF2-40B4-BE49-F238E27FC236}">
              <a16:creationId xmlns:a16="http://schemas.microsoft.com/office/drawing/2014/main" id="{FD5A910D-1698-49DB-A65D-7CAF30993C80}"/>
            </a:ext>
          </a:extLst>
        </xdr:cNvPr>
        <xdr:cNvCxnSpPr/>
      </xdr:nvCxnSpPr>
      <xdr:spPr>
        <a:xfrm>
          <a:off x="1130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5DCAB912-D909-416D-BC33-E174A5B6F5F9}"/>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5273B072-85FB-462D-99FD-71BEB6207A0D}"/>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50463012-F2CD-4F75-905E-F4F6BBAB3F56}"/>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48C1750D-317A-4577-8EC3-51BABB3D50E9}"/>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202" name="n_1mainValue【体育館・プール】&#10;有形固定資産減価償却率">
          <a:extLst>
            <a:ext uri="{FF2B5EF4-FFF2-40B4-BE49-F238E27FC236}">
              <a16:creationId xmlns:a16="http://schemas.microsoft.com/office/drawing/2014/main" id="{0659057F-5B9D-4E1E-B861-C9A8DF05C4D0}"/>
            </a:ext>
          </a:extLst>
        </xdr:cNvPr>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13352</xdr:rowOff>
    </xdr:from>
    <xdr:ext cx="405111" cy="259045"/>
    <xdr:sp macro="" textlink="">
      <xdr:nvSpPr>
        <xdr:cNvPr id="203" name="n_2mainValue【体育館・プール】&#10;有形固定資産減価償却率">
          <a:extLst>
            <a:ext uri="{FF2B5EF4-FFF2-40B4-BE49-F238E27FC236}">
              <a16:creationId xmlns:a16="http://schemas.microsoft.com/office/drawing/2014/main" id="{0F725CB6-6C52-473F-B367-34E31672FCBF}"/>
            </a:ext>
          </a:extLst>
        </xdr:cNvPr>
        <xdr:cNvSpPr txBox="1"/>
      </xdr:nvSpPr>
      <xdr:spPr>
        <a:xfrm>
          <a:off x="2705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4" name="n_3mainValue【体育館・プール】&#10;有形固定資産減価償却率">
          <a:extLst>
            <a:ext uri="{FF2B5EF4-FFF2-40B4-BE49-F238E27FC236}">
              <a16:creationId xmlns:a16="http://schemas.microsoft.com/office/drawing/2014/main" id="{22C1D4F8-4A76-478E-9794-DD262400BA51}"/>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5" name="n_4mainValue【体育館・プール】&#10;有形固定資産減価償却率">
          <a:extLst>
            <a:ext uri="{FF2B5EF4-FFF2-40B4-BE49-F238E27FC236}">
              <a16:creationId xmlns:a16="http://schemas.microsoft.com/office/drawing/2014/main" id="{0F02AFF2-A14A-46F5-B043-AE5B8EF3DD34}"/>
            </a:ext>
          </a:extLst>
        </xdr:cNvPr>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69D8F10-322A-40F3-A9B2-E6C905FE1C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53FBCC8-37A9-4111-A158-30282FB946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41D1892-15D5-4B9E-BCAE-9C04B09FC4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5EF7CA7-2AD6-4736-9B78-89A19BA9BF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C97DDAE-5B98-4428-A215-59012AF362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4F31394-EDB6-441B-9CEF-328242D438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D0FBF26-C8ED-4BB8-BE02-EB6A7E45E4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D0A07F3-6F72-4622-9B08-8B0AF4FADC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63B0CB1-79B7-4DE0-9CCD-A2E09EDCEE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6C7EFC1-3056-4A8D-8EAF-568436E928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4A9EAF9-0836-4C22-B1EA-979AD0BBF9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3529F59-D9DE-4C9E-BFD2-84E0CF7A287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60F7816-FA3F-4CC8-89E2-1842FC5899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43186F6-8B26-43D7-B74A-CBEB0710F1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3BA163B-BD26-4160-9241-E6D584C400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BCF213DC-1372-4325-965B-B9137421B8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D13015B-513C-4FBC-B93F-20C162E638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BC56D3B-9F73-4C18-A0F3-2BF2A97AFE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A496BA0-9C6C-4D6A-818D-BF8B8EC6BA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3657576-DD9B-4CA4-AD40-E7530ADA90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FBC690D-2426-43DB-BEA5-AC1A7546C1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CAC6EC4-0421-4103-A405-08A11A20D3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5EA3623A-A6E0-415D-BD90-34E53FBF72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F038D529-A06A-44DC-8600-8BF971BC421E}"/>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72836EEA-252D-4552-A8B5-4D196141397C}"/>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320A2350-808A-441A-9286-D494F5506CD8}"/>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186E7B7A-DA58-4A24-9921-EBF02B4C9EC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13E5C60E-5E5F-41C2-8C64-EF7F379A12FB}"/>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491934A5-AEDB-4C9B-8717-64407B03DE65}"/>
            </a:ext>
          </a:extLst>
        </xdr:cNvPr>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6C3DD7D7-DFF2-4647-97C1-A6D0C8840BE3}"/>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09432DCE-0B23-4669-9F28-7147076012FB}"/>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65881BF0-3256-4859-89F5-89CAB28C9B88}"/>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5564164A-9FA1-4909-A716-5658D181E54A}"/>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BAD77670-AC77-4430-9ADB-43303A8C90B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9F1D60-4F44-491F-A56B-8D4D767854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925B5A-3160-4646-B2A7-E87F1E5590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CA9AB5-6527-4BDF-9108-AC870EB501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6A7E1E-F568-465A-8382-A620598DDC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3033AC8-3B90-45E7-B23F-694AF718B6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5" name="楕円 244">
          <a:extLst>
            <a:ext uri="{FF2B5EF4-FFF2-40B4-BE49-F238E27FC236}">
              <a16:creationId xmlns:a16="http://schemas.microsoft.com/office/drawing/2014/main" id="{15D593CB-3C6E-46D0-8F6E-69D583C9677F}"/>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46" name="【体育館・プール】&#10;一人当たり面積該当値テキスト">
          <a:extLst>
            <a:ext uri="{FF2B5EF4-FFF2-40B4-BE49-F238E27FC236}">
              <a16:creationId xmlns:a16="http://schemas.microsoft.com/office/drawing/2014/main" id="{C7D6EB99-70CD-4C0D-80C7-E189C78CFCF6}"/>
            </a:ext>
          </a:extLst>
        </xdr:cNvPr>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47" name="楕円 246">
          <a:extLst>
            <a:ext uri="{FF2B5EF4-FFF2-40B4-BE49-F238E27FC236}">
              <a16:creationId xmlns:a16="http://schemas.microsoft.com/office/drawing/2014/main" id="{C6CEA93C-0CE1-4428-9BBC-761EC516D80A}"/>
            </a:ext>
          </a:extLst>
        </xdr:cNvPr>
        <xdr:cNvSpPr/>
      </xdr:nvSpPr>
      <xdr:spPr>
        <a:xfrm>
          <a:off x="958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95250</xdr:rowOff>
    </xdr:to>
    <xdr:cxnSp macro="">
      <xdr:nvCxnSpPr>
        <xdr:cNvPr id="248" name="直線コネクタ 247">
          <a:extLst>
            <a:ext uri="{FF2B5EF4-FFF2-40B4-BE49-F238E27FC236}">
              <a16:creationId xmlns:a16="http://schemas.microsoft.com/office/drawing/2014/main" id="{E0659AA0-F742-4646-BFAB-BAA7D6C37516}"/>
            </a:ext>
          </a:extLst>
        </xdr:cNvPr>
        <xdr:cNvCxnSpPr/>
      </xdr:nvCxnSpPr>
      <xdr:spPr>
        <a:xfrm flipV="1">
          <a:off x="9639300" y="10549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59690</xdr:rowOff>
    </xdr:from>
    <xdr:to>
      <xdr:col>46</xdr:col>
      <xdr:colOff>38100</xdr:colOff>
      <xdr:row>58</xdr:row>
      <xdr:rowOff>161290</xdr:rowOff>
    </xdr:to>
    <xdr:sp macro="" textlink="">
      <xdr:nvSpPr>
        <xdr:cNvPr id="249" name="楕円 248">
          <a:extLst>
            <a:ext uri="{FF2B5EF4-FFF2-40B4-BE49-F238E27FC236}">
              <a16:creationId xmlns:a16="http://schemas.microsoft.com/office/drawing/2014/main" id="{F988D099-C8A8-4744-A10F-2B204E62F799}"/>
            </a:ext>
          </a:extLst>
        </xdr:cNvPr>
        <xdr:cNvSpPr/>
      </xdr:nvSpPr>
      <xdr:spPr>
        <a:xfrm>
          <a:off x="869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110490</xdr:rowOff>
    </xdr:from>
    <xdr:to>
      <xdr:col>50</xdr:col>
      <xdr:colOff>114300</xdr:colOff>
      <xdr:row>61</xdr:row>
      <xdr:rowOff>95250</xdr:rowOff>
    </xdr:to>
    <xdr:cxnSp macro="">
      <xdr:nvCxnSpPr>
        <xdr:cNvPr id="250" name="直線コネクタ 249">
          <a:extLst>
            <a:ext uri="{FF2B5EF4-FFF2-40B4-BE49-F238E27FC236}">
              <a16:creationId xmlns:a16="http://schemas.microsoft.com/office/drawing/2014/main" id="{245C3EB8-D79B-4723-BC81-30C919510891}"/>
            </a:ext>
          </a:extLst>
        </xdr:cNvPr>
        <xdr:cNvCxnSpPr/>
      </xdr:nvCxnSpPr>
      <xdr:spPr>
        <a:xfrm>
          <a:off x="8750300" y="1005459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48260</xdr:rowOff>
    </xdr:from>
    <xdr:to>
      <xdr:col>41</xdr:col>
      <xdr:colOff>101600</xdr:colOff>
      <xdr:row>58</xdr:row>
      <xdr:rowOff>149860</xdr:rowOff>
    </xdr:to>
    <xdr:sp macro="" textlink="">
      <xdr:nvSpPr>
        <xdr:cNvPr id="251" name="楕円 250">
          <a:extLst>
            <a:ext uri="{FF2B5EF4-FFF2-40B4-BE49-F238E27FC236}">
              <a16:creationId xmlns:a16="http://schemas.microsoft.com/office/drawing/2014/main" id="{112C3210-292E-4C17-AE16-47DD516D4695}"/>
            </a:ext>
          </a:extLst>
        </xdr:cNvPr>
        <xdr:cNvSpPr/>
      </xdr:nvSpPr>
      <xdr:spPr>
        <a:xfrm>
          <a:off x="781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99060</xdr:rowOff>
    </xdr:from>
    <xdr:to>
      <xdr:col>45</xdr:col>
      <xdr:colOff>177800</xdr:colOff>
      <xdr:row>58</xdr:row>
      <xdr:rowOff>110490</xdr:rowOff>
    </xdr:to>
    <xdr:cxnSp macro="">
      <xdr:nvCxnSpPr>
        <xdr:cNvPr id="252" name="直線コネクタ 251">
          <a:extLst>
            <a:ext uri="{FF2B5EF4-FFF2-40B4-BE49-F238E27FC236}">
              <a16:creationId xmlns:a16="http://schemas.microsoft.com/office/drawing/2014/main" id="{94F54AAB-F9AE-47AC-9BBE-90774DE6A9FC}"/>
            </a:ext>
          </a:extLst>
        </xdr:cNvPr>
        <xdr:cNvCxnSpPr/>
      </xdr:nvCxnSpPr>
      <xdr:spPr>
        <a:xfrm>
          <a:off x="7861300" y="10043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52070</xdr:rowOff>
    </xdr:from>
    <xdr:to>
      <xdr:col>36</xdr:col>
      <xdr:colOff>165100</xdr:colOff>
      <xdr:row>58</xdr:row>
      <xdr:rowOff>153670</xdr:rowOff>
    </xdr:to>
    <xdr:sp macro="" textlink="">
      <xdr:nvSpPr>
        <xdr:cNvPr id="253" name="楕円 252">
          <a:extLst>
            <a:ext uri="{FF2B5EF4-FFF2-40B4-BE49-F238E27FC236}">
              <a16:creationId xmlns:a16="http://schemas.microsoft.com/office/drawing/2014/main" id="{05CE20C4-E4AA-4980-9930-488D13364EE5}"/>
            </a:ext>
          </a:extLst>
        </xdr:cNvPr>
        <xdr:cNvSpPr/>
      </xdr:nvSpPr>
      <xdr:spPr>
        <a:xfrm>
          <a:off x="692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99060</xdr:rowOff>
    </xdr:from>
    <xdr:to>
      <xdr:col>41</xdr:col>
      <xdr:colOff>50800</xdr:colOff>
      <xdr:row>58</xdr:row>
      <xdr:rowOff>102870</xdr:rowOff>
    </xdr:to>
    <xdr:cxnSp macro="">
      <xdr:nvCxnSpPr>
        <xdr:cNvPr id="254" name="直線コネクタ 253">
          <a:extLst>
            <a:ext uri="{FF2B5EF4-FFF2-40B4-BE49-F238E27FC236}">
              <a16:creationId xmlns:a16="http://schemas.microsoft.com/office/drawing/2014/main" id="{4465DED8-41B2-4836-B890-ED537E768857}"/>
            </a:ext>
          </a:extLst>
        </xdr:cNvPr>
        <xdr:cNvCxnSpPr/>
      </xdr:nvCxnSpPr>
      <xdr:spPr>
        <a:xfrm flipV="1">
          <a:off x="6972300" y="10043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AAF7B562-1112-49DB-B4F9-5BCAC8A5DFE5}"/>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7E7947B4-DA80-4449-895A-B4846443B3A5}"/>
            </a:ext>
          </a:extLst>
        </xdr:cNvPr>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1A952AAC-5FDF-4F1E-A859-3BC5A0CC33A4}"/>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CEDD7018-0AC6-489B-B93A-8984D79D5FCD}"/>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162577</xdr:rowOff>
    </xdr:from>
    <xdr:ext cx="469744" cy="259045"/>
    <xdr:sp macro="" textlink="">
      <xdr:nvSpPr>
        <xdr:cNvPr id="259" name="n_1mainValue【体育館・プール】&#10;一人当たり面積">
          <a:extLst>
            <a:ext uri="{FF2B5EF4-FFF2-40B4-BE49-F238E27FC236}">
              <a16:creationId xmlns:a16="http://schemas.microsoft.com/office/drawing/2014/main" id="{7B4BC91D-2F1F-4B7B-8A3F-A3A8C7FB70B9}"/>
            </a:ext>
          </a:extLst>
        </xdr:cNvPr>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6367</xdr:rowOff>
    </xdr:from>
    <xdr:ext cx="469744" cy="259045"/>
    <xdr:sp macro="" textlink="">
      <xdr:nvSpPr>
        <xdr:cNvPr id="260" name="n_2mainValue【体育館・プール】&#10;一人当たり面積">
          <a:extLst>
            <a:ext uri="{FF2B5EF4-FFF2-40B4-BE49-F238E27FC236}">
              <a16:creationId xmlns:a16="http://schemas.microsoft.com/office/drawing/2014/main" id="{D8E4FED1-AF38-4627-A59B-EE00EF48CA42}"/>
            </a:ext>
          </a:extLst>
        </xdr:cNvPr>
        <xdr:cNvSpPr txBox="1"/>
      </xdr:nvSpPr>
      <xdr:spPr>
        <a:xfrm>
          <a:off x="85154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166387</xdr:rowOff>
    </xdr:from>
    <xdr:ext cx="469744" cy="259045"/>
    <xdr:sp macro="" textlink="">
      <xdr:nvSpPr>
        <xdr:cNvPr id="261" name="n_3mainValue【体育館・プール】&#10;一人当たり面積">
          <a:extLst>
            <a:ext uri="{FF2B5EF4-FFF2-40B4-BE49-F238E27FC236}">
              <a16:creationId xmlns:a16="http://schemas.microsoft.com/office/drawing/2014/main" id="{0DE72A60-F0CA-41E9-BF33-1DD6A121A459}"/>
            </a:ext>
          </a:extLst>
        </xdr:cNvPr>
        <xdr:cNvSpPr txBox="1"/>
      </xdr:nvSpPr>
      <xdr:spPr>
        <a:xfrm>
          <a:off x="7626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170197</xdr:rowOff>
    </xdr:from>
    <xdr:ext cx="469744" cy="259045"/>
    <xdr:sp macro="" textlink="">
      <xdr:nvSpPr>
        <xdr:cNvPr id="262" name="n_4mainValue【体育館・プール】&#10;一人当たり面積">
          <a:extLst>
            <a:ext uri="{FF2B5EF4-FFF2-40B4-BE49-F238E27FC236}">
              <a16:creationId xmlns:a16="http://schemas.microsoft.com/office/drawing/2014/main" id="{4E11108C-300D-470E-930F-78D6233F3471}"/>
            </a:ext>
          </a:extLst>
        </xdr:cNvPr>
        <xdr:cNvSpPr txBox="1"/>
      </xdr:nvSpPr>
      <xdr:spPr>
        <a:xfrm>
          <a:off x="67374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DC85A4E-FA99-47A7-A156-6DE65100A2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1FFF8E9-44EF-463C-BBEC-B087453939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85368C1-C031-4440-9CB3-6065647B37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1E3BA0C-6896-4EDB-8477-05C4944A6A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B52B211-438A-4757-BA07-B6EC5FF12B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6FBF0C9-0984-4CD6-AC28-7ED901A155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9AC5D7E-68D7-4499-B121-BA249EBB6D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384720-2626-4C23-A024-214CCD7825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003E073-1179-4580-9187-C80CCFC9E3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ED58542-2248-4C1A-931E-144D9DAFE8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BE1E23A-509B-4620-94E7-69FA609FF1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941E2BE-C869-455A-83FF-0975CA6539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EC42821-47B1-4194-9A32-AB1E7100A64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3381A4C-1CE6-4123-8C67-21076A5AE2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65D0AF5-ADB4-47E8-8EC7-8ED84839493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0E5CE6F-E0C4-4BB8-948B-C2C11095A9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5F11F8C-1B49-48B6-A480-68BD6CC709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F7E9B6EE-70CD-4735-AC45-E9A3FF9FCD7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6DE17AA-1D81-469E-8EF4-E4E04BBE80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8EFC102-6716-4178-BD91-02C365862B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B491E3B-3464-4C7C-944D-FB60CDB4BD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111F424-A293-45D3-A267-36EB7C6DFBD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2F203BE-7A98-443D-B338-538D0BFE77A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4C3F5DB-AA52-4DA5-8BF9-51343CA219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B4C53C6-E251-4FF7-B49C-B5549375B8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155666</xdr:rowOff>
    </xdr:from>
    <xdr:to>
      <xdr:col>24</xdr:col>
      <xdr:colOff>62865</xdr:colOff>
      <xdr:row>86</xdr:row>
      <xdr:rowOff>29936</xdr:rowOff>
    </xdr:to>
    <xdr:cxnSp macro="">
      <xdr:nvCxnSpPr>
        <xdr:cNvPr id="288" name="直線コネクタ 287">
          <a:extLst>
            <a:ext uri="{FF2B5EF4-FFF2-40B4-BE49-F238E27FC236}">
              <a16:creationId xmlns:a16="http://schemas.microsoft.com/office/drawing/2014/main" id="{4420792D-F335-4C19-AD8A-580D131BCB2D}"/>
            </a:ext>
          </a:extLst>
        </xdr:cNvPr>
        <xdr:cNvCxnSpPr/>
      </xdr:nvCxnSpPr>
      <xdr:spPr>
        <a:xfrm flipV="1">
          <a:off x="4634865" y="13528766"/>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33763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DA768E6-DA64-4BE8-B8E8-DCBCCADD1A07}"/>
            </a:ext>
          </a:extLst>
        </xdr:cNvPr>
        <xdr:cNvSpPr txBox="1"/>
      </xdr:nvSpPr>
      <xdr:spPr>
        <a:xfrm>
          <a:off x="4673600" y="1477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29936</xdr:rowOff>
    </xdr:from>
    <xdr:to>
      <xdr:col>24</xdr:col>
      <xdr:colOff>152400</xdr:colOff>
      <xdr:row>86</xdr:row>
      <xdr:rowOff>29936</xdr:rowOff>
    </xdr:to>
    <xdr:cxnSp macro="">
      <xdr:nvCxnSpPr>
        <xdr:cNvPr id="290" name="直線コネクタ 289">
          <a:extLst>
            <a:ext uri="{FF2B5EF4-FFF2-40B4-BE49-F238E27FC236}">
              <a16:creationId xmlns:a16="http://schemas.microsoft.com/office/drawing/2014/main" id="{337E9121-D22A-4CB1-8709-6307F7AEB8E4}"/>
            </a:ext>
          </a:extLst>
        </xdr:cNvPr>
        <xdr:cNvCxnSpPr/>
      </xdr:nvCxnSpPr>
      <xdr:spPr>
        <a:xfrm>
          <a:off x="4546600" y="1477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102343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543E2E6-F46A-4C57-A5CE-EC053CC4DEFB}"/>
            </a:ext>
          </a:extLst>
        </xdr:cNvPr>
        <xdr:cNvSpPr txBox="1"/>
      </xdr:nvSpPr>
      <xdr:spPr>
        <a:xfrm>
          <a:off x="4673600" y="133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155666</xdr:rowOff>
    </xdr:from>
    <xdr:to>
      <xdr:col>24</xdr:col>
      <xdr:colOff>152400</xdr:colOff>
      <xdr:row>78</xdr:row>
      <xdr:rowOff>155666</xdr:rowOff>
    </xdr:to>
    <xdr:cxnSp macro="">
      <xdr:nvCxnSpPr>
        <xdr:cNvPr id="292" name="直線コネクタ 291">
          <a:extLst>
            <a:ext uri="{FF2B5EF4-FFF2-40B4-BE49-F238E27FC236}">
              <a16:creationId xmlns:a16="http://schemas.microsoft.com/office/drawing/2014/main" id="{1019FC96-39D0-43C0-9F82-FFAED5576790}"/>
            </a:ext>
          </a:extLst>
        </xdr:cNvPr>
        <xdr:cNvCxnSpPr/>
      </xdr:nvCxnSpPr>
      <xdr:spPr>
        <a:xfrm>
          <a:off x="4546600" y="135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7B652B39-31E7-4819-B72B-C8BD5DB8CEBE}"/>
            </a:ext>
          </a:extLst>
        </xdr:cNvPr>
        <xdr:cNvSpPr txBox="1"/>
      </xdr:nvSpPr>
      <xdr:spPr>
        <a:xfrm>
          <a:off x="4673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4" name="フローチャート: 判断 293">
          <a:extLst>
            <a:ext uri="{FF2B5EF4-FFF2-40B4-BE49-F238E27FC236}">
              <a16:creationId xmlns:a16="http://schemas.microsoft.com/office/drawing/2014/main" id="{235B0BF2-3EEF-4831-ADF8-2236AACECC79}"/>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5" name="フローチャート: 判断 294">
          <a:extLst>
            <a:ext uri="{FF2B5EF4-FFF2-40B4-BE49-F238E27FC236}">
              <a16:creationId xmlns:a16="http://schemas.microsoft.com/office/drawing/2014/main" id="{0EC3C9CF-2E64-4FDA-AA57-AF7C96E7FFE7}"/>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a:extLst>
            <a:ext uri="{FF2B5EF4-FFF2-40B4-BE49-F238E27FC236}">
              <a16:creationId xmlns:a16="http://schemas.microsoft.com/office/drawing/2014/main" id="{D0BCEF36-F6FB-4B84-B47B-EE86E79942B5}"/>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a:extLst>
            <a:ext uri="{FF2B5EF4-FFF2-40B4-BE49-F238E27FC236}">
              <a16:creationId xmlns:a16="http://schemas.microsoft.com/office/drawing/2014/main" id="{2EA466E4-5F3C-4461-A9DF-C5B947F388A1}"/>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65677</xdr:rowOff>
    </xdr:from>
    <xdr:to>
      <xdr:col>6</xdr:col>
      <xdr:colOff>38100</xdr:colOff>
      <xdr:row>82</xdr:row>
      <xdr:rowOff>167277</xdr:rowOff>
    </xdr:to>
    <xdr:sp macro="" textlink="">
      <xdr:nvSpPr>
        <xdr:cNvPr id="298" name="フローチャート: 判断 297">
          <a:extLst>
            <a:ext uri="{FF2B5EF4-FFF2-40B4-BE49-F238E27FC236}">
              <a16:creationId xmlns:a16="http://schemas.microsoft.com/office/drawing/2014/main" id="{81F6AD42-F75C-4B70-AC65-D4DB28AEAB5E}"/>
            </a:ext>
          </a:extLst>
        </xdr:cNvPr>
        <xdr:cNvSpPr/>
      </xdr:nvSpPr>
      <xdr:spPr>
        <a:xfrm>
          <a:off x="1079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8AB620-9CF4-4753-811B-295C836A58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1B0AF9-977C-46AB-8E7A-A840B48503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9007F5-1D5D-422A-AE92-73041C5FB1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918C63-F278-457C-98AB-B11F12CEEF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02D3EFC-91E5-49FD-AA14-9BF8484438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104866</xdr:rowOff>
    </xdr:from>
    <xdr:to>
      <xdr:col>24</xdr:col>
      <xdr:colOff>114300</xdr:colOff>
      <xdr:row>79</xdr:row>
      <xdr:rowOff>35016</xdr:rowOff>
    </xdr:to>
    <xdr:sp macro="" textlink="">
      <xdr:nvSpPr>
        <xdr:cNvPr id="304" name="楕円 303">
          <a:extLst>
            <a:ext uri="{FF2B5EF4-FFF2-40B4-BE49-F238E27FC236}">
              <a16:creationId xmlns:a16="http://schemas.microsoft.com/office/drawing/2014/main" id="{05B3EFD5-709D-4F0C-91DE-0A2660F73CBE}"/>
            </a:ext>
          </a:extLst>
        </xdr:cNvPr>
        <xdr:cNvSpPr/>
      </xdr:nvSpPr>
      <xdr:spPr>
        <a:xfrm>
          <a:off x="4584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57893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6531AD0-972E-4CB1-BCB9-384C81B9C60C}"/>
            </a:ext>
          </a:extLst>
        </xdr:cNvPr>
        <xdr:cNvSpPr txBox="1"/>
      </xdr:nvSpPr>
      <xdr:spPr>
        <a:xfrm>
          <a:off x="4673600" y="1343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99968</xdr:rowOff>
    </xdr:from>
    <xdr:to>
      <xdr:col>20</xdr:col>
      <xdr:colOff>38100</xdr:colOff>
      <xdr:row>79</xdr:row>
      <xdr:rowOff>30118</xdr:rowOff>
    </xdr:to>
    <xdr:sp macro="" textlink="">
      <xdr:nvSpPr>
        <xdr:cNvPr id="306" name="楕円 305">
          <a:extLst>
            <a:ext uri="{FF2B5EF4-FFF2-40B4-BE49-F238E27FC236}">
              <a16:creationId xmlns:a16="http://schemas.microsoft.com/office/drawing/2014/main" id="{23C74F56-7AA4-4E23-8C21-13F1D3D1796D}"/>
            </a:ext>
          </a:extLst>
        </xdr:cNvPr>
        <xdr:cNvSpPr/>
      </xdr:nvSpPr>
      <xdr:spPr>
        <a:xfrm>
          <a:off x="3746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150768</xdr:rowOff>
    </xdr:from>
    <xdr:to>
      <xdr:col>24</xdr:col>
      <xdr:colOff>63500</xdr:colOff>
      <xdr:row>78</xdr:row>
      <xdr:rowOff>155666</xdr:rowOff>
    </xdr:to>
    <xdr:cxnSp macro="">
      <xdr:nvCxnSpPr>
        <xdr:cNvPr id="307" name="直線コネクタ 306">
          <a:extLst>
            <a:ext uri="{FF2B5EF4-FFF2-40B4-BE49-F238E27FC236}">
              <a16:creationId xmlns:a16="http://schemas.microsoft.com/office/drawing/2014/main" id="{9463CBB7-8633-42CD-820B-C3C4ED26BEBB}"/>
            </a:ext>
          </a:extLst>
        </xdr:cNvPr>
        <xdr:cNvCxnSpPr/>
      </xdr:nvCxnSpPr>
      <xdr:spPr>
        <a:xfrm>
          <a:off x="3797300" y="1352386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68943</xdr:rowOff>
    </xdr:from>
    <xdr:to>
      <xdr:col>15</xdr:col>
      <xdr:colOff>101600</xdr:colOff>
      <xdr:row>78</xdr:row>
      <xdr:rowOff>170543</xdr:rowOff>
    </xdr:to>
    <xdr:sp macro="" textlink="">
      <xdr:nvSpPr>
        <xdr:cNvPr id="308" name="楕円 307">
          <a:extLst>
            <a:ext uri="{FF2B5EF4-FFF2-40B4-BE49-F238E27FC236}">
              <a16:creationId xmlns:a16="http://schemas.microsoft.com/office/drawing/2014/main" id="{F2A400EB-1F80-415B-8865-9CB348F8E8F0}"/>
            </a:ext>
          </a:extLst>
        </xdr:cNvPr>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119743</xdr:rowOff>
    </xdr:from>
    <xdr:to>
      <xdr:col>19</xdr:col>
      <xdr:colOff>177800</xdr:colOff>
      <xdr:row>78</xdr:row>
      <xdr:rowOff>150768</xdr:rowOff>
    </xdr:to>
    <xdr:cxnSp macro="">
      <xdr:nvCxnSpPr>
        <xdr:cNvPr id="309" name="直線コネクタ 308">
          <a:extLst>
            <a:ext uri="{FF2B5EF4-FFF2-40B4-BE49-F238E27FC236}">
              <a16:creationId xmlns:a16="http://schemas.microsoft.com/office/drawing/2014/main" id="{DF67A53E-07C6-4142-8C49-5F7C3E8B89BA}"/>
            </a:ext>
          </a:extLst>
        </xdr:cNvPr>
        <xdr:cNvCxnSpPr/>
      </xdr:nvCxnSpPr>
      <xdr:spPr>
        <a:xfrm>
          <a:off x="2908300" y="13492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36286</xdr:rowOff>
    </xdr:from>
    <xdr:to>
      <xdr:col>10</xdr:col>
      <xdr:colOff>165100</xdr:colOff>
      <xdr:row>78</xdr:row>
      <xdr:rowOff>137886</xdr:rowOff>
    </xdr:to>
    <xdr:sp macro="" textlink="">
      <xdr:nvSpPr>
        <xdr:cNvPr id="310" name="楕円 309">
          <a:extLst>
            <a:ext uri="{FF2B5EF4-FFF2-40B4-BE49-F238E27FC236}">
              <a16:creationId xmlns:a16="http://schemas.microsoft.com/office/drawing/2014/main" id="{B52A42B9-0A77-4990-BA18-3C90F0038A69}"/>
            </a:ext>
          </a:extLst>
        </xdr:cNvPr>
        <xdr:cNvSpPr/>
      </xdr:nvSpPr>
      <xdr:spPr>
        <a:xfrm>
          <a:off x="1968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87086</xdr:rowOff>
    </xdr:from>
    <xdr:to>
      <xdr:col>15</xdr:col>
      <xdr:colOff>50800</xdr:colOff>
      <xdr:row>78</xdr:row>
      <xdr:rowOff>119743</xdr:rowOff>
    </xdr:to>
    <xdr:cxnSp macro="">
      <xdr:nvCxnSpPr>
        <xdr:cNvPr id="311" name="直線コネクタ 310">
          <a:extLst>
            <a:ext uri="{FF2B5EF4-FFF2-40B4-BE49-F238E27FC236}">
              <a16:creationId xmlns:a16="http://schemas.microsoft.com/office/drawing/2014/main" id="{B16D06D4-DF07-4FBB-93CF-B70436FBDF7F}"/>
            </a:ext>
          </a:extLst>
        </xdr:cNvPr>
        <xdr:cNvCxnSpPr/>
      </xdr:nvCxnSpPr>
      <xdr:spPr>
        <a:xfrm>
          <a:off x="2019300" y="1346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5262</xdr:rowOff>
    </xdr:from>
    <xdr:to>
      <xdr:col>6</xdr:col>
      <xdr:colOff>38100</xdr:colOff>
      <xdr:row>78</xdr:row>
      <xdr:rowOff>106862</xdr:rowOff>
    </xdr:to>
    <xdr:sp macro="" textlink="">
      <xdr:nvSpPr>
        <xdr:cNvPr id="312" name="楕円 311">
          <a:extLst>
            <a:ext uri="{FF2B5EF4-FFF2-40B4-BE49-F238E27FC236}">
              <a16:creationId xmlns:a16="http://schemas.microsoft.com/office/drawing/2014/main" id="{11757F2C-2F61-4299-A3E3-8CC1BF14B74E}"/>
            </a:ext>
          </a:extLst>
        </xdr:cNvPr>
        <xdr:cNvSpPr/>
      </xdr:nvSpPr>
      <xdr:spPr>
        <a:xfrm>
          <a:off x="1079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56062</xdr:rowOff>
    </xdr:from>
    <xdr:to>
      <xdr:col>10</xdr:col>
      <xdr:colOff>114300</xdr:colOff>
      <xdr:row>78</xdr:row>
      <xdr:rowOff>87086</xdr:rowOff>
    </xdr:to>
    <xdr:cxnSp macro="">
      <xdr:nvCxnSpPr>
        <xdr:cNvPr id="313" name="直線コネクタ 312">
          <a:extLst>
            <a:ext uri="{FF2B5EF4-FFF2-40B4-BE49-F238E27FC236}">
              <a16:creationId xmlns:a16="http://schemas.microsoft.com/office/drawing/2014/main" id="{A09EAFC0-2952-4693-842A-2690D05F8111}"/>
            </a:ext>
          </a:extLst>
        </xdr:cNvPr>
        <xdr:cNvCxnSpPr/>
      </xdr:nvCxnSpPr>
      <xdr:spPr>
        <a:xfrm>
          <a:off x="1130300" y="134291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4" name="n_1aveValue【福祉施設】&#10;有形固定資産減価償却率">
          <a:extLst>
            <a:ext uri="{FF2B5EF4-FFF2-40B4-BE49-F238E27FC236}">
              <a16:creationId xmlns:a16="http://schemas.microsoft.com/office/drawing/2014/main" id="{ABC9BAB8-2499-4FF5-8BBB-8A992365453D}"/>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a:extLst>
            <a:ext uri="{FF2B5EF4-FFF2-40B4-BE49-F238E27FC236}">
              <a16:creationId xmlns:a16="http://schemas.microsoft.com/office/drawing/2014/main" id="{B0C6A1CF-DA2D-4777-A293-DD1C847610DA}"/>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福祉施設】&#10;有形固定資産減価償却率">
          <a:extLst>
            <a:ext uri="{FF2B5EF4-FFF2-40B4-BE49-F238E27FC236}">
              <a16:creationId xmlns:a16="http://schemas.microsoft.com/office/drawing/2014/main" id="{D0C9A40F-18A2-467F-88D5-885C4EDA9937}"/>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158404</xdr:rowOff>
    </xdr:from>
    <xdr:ext cx="405111" cy="259045"/>
    <xdr:sp macro="" textlink="">
      <xdr:nvSpPr>
        <xdr:cNvPr id="317" name="n_4aveValue【福祉施設】&#10;有形固定資産減価償却率">
          <a:extLst>
            <a:ext uri="{FF2B5EF4-FFF2-40B4-BE49-F238E27FC236}">
              <a16:creationId xmlns:a16="http://schemas.microsoft.com/office/drawing/2014/main" id="{CC76F3B6-0BE1-4662-A7F6-A707F09E1359}"/>
            </a:ext>
          </a:extLst>
        </xdr:cNvPr>
        <xdr:cNvSpPr txBox="1"/>
      </xdr:nvSpPr>
      <xdr:spPr>
        <a:xfrm>
          <a:off x="927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46645</xdr:rowOff>
    </xdr:from>
    <xdr:ext cx="405111" cy="259045"/>
    <xdr:sp macro="" textlink="">
      <xdr:nvSpPr>
        <xdr:cNvPr id="318" name="n_1mainValue【福祉施設】&#10;有形固定資産減価償却率">
          <a:extLst>
            <a:ext uri="{FF2B5EF4-FFF2-40B4-BE49-F238E27FC236}">
              <a16:creationId xmlns:a16="http://schemas.microsoft.com/office/drawing/2014/main" id="{F1B562FD-41F8-4531-8D84-6D31EC5D5BC5}"/>
            </a:ext>
          </a:extLst>
        </xdr:cNvPr>
        <xdr:cNvSpPr txBox="1"/>
      </xdr:nvSpPr>
      <xdr:spPr>
        <a:xfrm>
          <a:off x="3582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15620</xdr:rowOff>
    </xdr:from>
    <xdr:ext cx="405111" cy="259045"/>
    <xdr:sp macro="" textlink="">
      <xdr:nvSpPr>
        <xdr:cNvPr id="319" name="n_2mainValue【福祉施設】&#10;有形固定資産減価償却率">
          <a:extLst>
            <a:ext uri="{FF2B5EF4-FFF2-40B4-BE49-F238E27FC236}">
              <a16:creationId xmlns:a16="http://schemas.microsoft.com/office/drawing/2014/main" id="{1543DA2F-8D88-41B6-BFA9-F4B87B871102}"/>
            </a:ext>
          </a:extLst>
        </xdr:cNvPr>
        <xdr:cNvSpPr txBox="1"/>
      </xdr:nvSpPr>
      <xdr:spPr>
        <a:xfrm>
          <a:off x="2705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154413</xdr:rowOff>
    </xdr:from>
    <xdr:ext cx="405111" cy="259045"/>
    <xdr:sp macro="" textlink="">
      <xdr:nvSpPr>
        <xdr:cNvPr id="320" name="n_3mainValue【福祉施設】&#10;有形固定資産減価償却率">
          <a:extLst>
            <a:ext uri="{FF2B5EF4-FFF2-40B4-BE49-F238E27FC236}">
              <a16:creationId xmlns:a16="http://schemas.microsoft.com/office/drawing/2014/main" id="{DDB2B131-3FCA-462E-B65D-241E9CABD58A}"/>
            </a:ext>
          </a:extLst>
        </xdr:cNvPr>
        <xdr:cNvSpPr txBox="1"/>
      </xdr:nvSpPr>
      <xdr:spPr>
        <a:xfrm>
          <a:off x="1816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123389</xdr:rowOff>
    </xdr:from>
    <xdr:ext cx="340478" cy="259045"/>
    <xdr:sp macro="" textlink="">
      <xdr:nvSpPr>
        <xdr:cNvPr id="321" name="n_4mainValue【福祉施設】&#10;有形固定資産減価償却率">
          <a:extLst>
            <a:ext uri="{FF2B5EF4-FFF2-40B4-BE49-F238E27FC236}">
              <a16:creationId xmlns:a16="http://schemas.microsoft.com/office/drawing/2014/main" id="{5B04CE6C-D6EC-442F-B9CF-6C21A7654384}"/>
            </a:ext>
          </a:extLst>
        </xdr:cNvPr>
        <xdr:cNvSpPr txBox="1"/>
      </xdr:nvSpPr>
      <xdr:spPr>
        <a:xfrm>
          <a:off x="960061" y="1315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1969A2-82C2-49D1-886B-F71108A257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1C90DE1-B830-48C2-B355-BC632B0B0A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7E4BE28-D49E-49D7-BDBA-7710952789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8E0C91D-F56C-4DA6-887F-ED6D95D707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D217888-D5EF-48C1-BBF6-895B2B3EF7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C51C0B5-555B-4CF4-8A09-1559139B29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B511FD2-2B2D-4767-8249-E414B6D9DF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127B2DF-610B-4A9D-A967-3F8BF25F72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6C32AB7-A42C-40D0-B395-2DBC7B01D8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0AAA63F-551D-4FFE-84E4-34A5E99EA3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30B7491-8B5A-4E61-95DE-13AFD2C887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AF3900-35FE-4FCF-8029-409821D987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45FEE34-537A-45AB-AB4E-54506E123B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C3508EC-D1F3-42C2-A8B1-D2532F1005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7C4FBDF-B909-4C0C-86C1-3AC0014445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2C51348-F9C5-4D46-B4F1-02FD7E8D73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E8E8DA6-80E4-404A-8543-8EC5F64C258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8982821-8499-4939-AE96-E6A57F16A9A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2465CCE-8EF7-40FF-B81E-922DD58E5E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5ECBD67-75EB-40A8-A9A7-311C7BAB45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9848675-B136-42F3-B809-A59519D74F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02B5955-702F-4EA9-A522-36F5952D99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B429725-20CD-4B6C-B188-DE686D12BA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AE00F972-C7D2-4EAE-A182-76F5092A417B}"/>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3E954C35-8151-4761-AD11-F17B92540146}"/>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A183C94E-F86B-47CA-9B17-764A4758DB65}"/>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8" name="【福祉施設】&#10;一人当たり面積最大値テキスト">
          <a:extLst>
            <a:ext uri="{FF2B5EF4-FFF2-40B4-BE49-F238E27FC236}">
              <a16:creationId xmlns:a16="http://schemas.microsoft.com/office/drawing/2014/main" id="{30C41FFD-6A50-46C2-A9B8-7D180D4C8D6C}"/>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9" name="直線コネクタ 348">
          <a:extLst>
            <a:ext uri="{FF2B5EF4-FFF2-40B4-BE49-F238E27FC236}">
              <a16:creationId xmlns:a16="http://schemas.microsoft.com/office/drawing/2014/main" id="{77B4ACB5-F756-42F5-A2C1-3027E42A6CFD}"/>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7CEB2F31-7C0B-4685-9BCF-809B022D2681}"/>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78E220D3-5EA3-4140-84C6-EB73BF7DD412}"/>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2" name="フローチャート: 判断 351">
          <a:extLst>
            <a:ext uri="{FF2B5EF4-FFF2-40B4-BE49-F238E27FC236}">
              <a16:creationId xmlns:a16="http://schemas.microsoft.com/office/drawing/2014/main" id="{CC723C69-ED93-4988-8631-CE90761FF9A8}"/>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B6D7C009-BE4D-43AC-AF9B-0BCB725134B3}"/>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4" name="フローチャート: 判断 353">
          <a:extLst>
            <a:ext uri="{FF2B5EF4-FFF2-40B4-BE49-F238E27FC236}">
              <a16:creationId xmlns:a16="http://schemas.microsoft.com/office/drawing/2014/main" id="{3A7ED697-3100-4ABC-840B-64D3DE489AD7}"/>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5" name="フローチャート: 判断 354">
          <a:extLst>
            <a:ext uri="{FF2B5EF4-FFF2-40B4-BE49-F238E27FC236}">
              <a16:creationId xmlns:a16="http://schemas.microsoft.com/office/drawing/2014/main" id="{18BA1C7B-755C-47C0-9C6B-B954ABE142D1}"/>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D4078A9-E330-4E69-9A22-FB5C5973A3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40D3314-82ED-4690-A8A2-0EC9C03DCE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105C08-83F1-4AB4-B469-2BE35A1F5D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57CBE4-F51F-4890-A9BE-60A23B0257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30FC96A-8213-42D9-9081-DDC27FB248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61" name="楕円 360">
          <a:extLst>
            <a:ext uri="{FF2B5EF4-FFF2-40B4-BE49-F238E27FC236}">
              <a16:creationId xmlns:a16="http://schemas.microsoft.com/office/drawing/2014/main" id="{18750A5B-B42C-4414-B80F-A96363AAB8C9}"/>
            </a:ext>
          </a:extLst>
        </xdr:cNvPr>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2" name="【福祉施設】&#10;一人当たり面積該当値テキスト">
          <a:extLst>
            <a:ext uri="{FF2B5EF4-FFF2-40B4-BE49-F238E27FC236}">
              <a16:creationId xmlns:a16="http://schemas.microsoft.com/office/drawing/2014/main" id="{2C4ED4C3-3273-4A37-B2C3-AFBB4D770A03}"/>
            </a:ext>
          </a:extLst>
        </xdr:cNvPr>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3" name="楕円 362">
          <a:extLst>
            <a:ext uri="{FF2B5EF4-FFF2-40B4-BE49-F238E27FC236}">
              <a16:creationId xmlns:a16="http://schemas.microsoft.com/office/drawing/2014/main" id="{72E15593-C428-4B87-8E9C-78DB3F903D87}"/>
            </a:ext>
          </a:extLst>
        </xdr:cNvPr>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83</xdr:row>
      <xdr:rowOff>158750</xdr:rowOff>
    </xdr:to>
    <xdr:cxnSp macro="">
      <xdr:nvCxnSpPr>
        <xdr:cNvPr id="364" name="直線コネクタ 363">
          <a:extLst>
            <a:ext uri="{FF2B5EF4-FFF2-40B4-BE49-F238E27FC236}">
              <a16:creationId xmlns:a16="http://schemas.microsoft.com/office/drawing/2014/main" id="{3F10AE31-7819-4B06-B99C-4D29C54C5CF5}"/>
            </a:ext>
          </a:extLst>
        </xdr:cNvPr>
        <xdr:cNvCxnSpPr/>
      </xdr:nvCxnSpPr>
      <xdr:spPr>
        <a:xfrm>
          <a:off x="9639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57150</xdr:rowOff>
    </xdr:from>
    <xdr:to>
      <xdr:col>46</xdr:col>
      <xdr:colOff>38100</xdr:colOff>
      <xdr:row>83</xdr:row>
      <xdr:rowOff>158750</xdr:rowOff>
    </xdr:to>
    <xdr:sp macro="" textlink="">
      <xdr:nvSpPr>
        <xdr:cNvPr id="365" name="楕円 364">
          <a:extLst>
            <a:ext uri="{FF2B5EF4-FFF2-40B4-BE49-F238E27FC236}">
              <a16:creationId xmlns:a16="http://schemas.microsoft.com/office/drawing/2014/main" id="{E7678B94-E0E3-4BD5-81CB-20C161146543}"/>
            </a:ext>
          </a:extLst>
        </xdr:cNvPr>
        <xdr:cNvSpPr/>
      </xdr:nvSpPr>
      <xdr:spPr>
        <a:xfrm>
          <a:off x="8699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107950</xdr:rowOff>
    </xdr:from>
    <xdr:to>
      <xdr:col>50</xdr:col>
      <xdr:colOff>114300</xdr:colOff>
      <xdr:row>83</xdr:row>
      <xdr:rowOff>158750</xdr:rowOff>
    </xdr:to>
    <xdr:cxnSp macro="">
      <xdr:nvCxnSpPr>
        <xdr:cNvPr id="366" name="直線コネクタ 365">
          <a:extLst>
            <a:ext uri="{FF2B5EF4-FFF2-40B4-BE49-F238E27FC236}">
              <a16:creationId xmlns:a16="http://schemas.microsoft.com/office/drawing/2014/main" id="{4C698A17-1EC8-430B-9045-53931D395C01}"/>
            </a:ext>
          </a:extLst>
        </xdr:cNvPr>
        <xdr:cNvCxnSpPr/>
      </xdr:nvCxnSpPr>
      <xdr:spPr>
        <a:xfrm>
          <a:off x="8750300" y="1433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57150</xdr:rowOff>
    </xdr:from>
    <xdr:to>
      <xdr:col>41</xdr:col>
      <xdr:colOff>101600</xdr:colOff>
      <xdr:row>83</xdr:row>
      <xdr:rowOff>158750</xdr:rowOff>
    </xdr:to>
    <xdr:sp macro="" textlink="">
      <xdr:nvSpPr>
        <xdr:cNvPr id="367" name="楕円 366">
          <a:extLst>
            <a:ext uri="{FF2B5EF4-FFF2-40B4-BE49-F238E27FC236}">
              <a16:creationId xmlns:a16="http://schemas.microsoft.com/office/drawing/2014/main" id="{4983AE1D-F5E2-45C8-B90F-22A068033A82}"/>
            </a:ext>
          </a:extLst>
        </xdr:cNvPr>
        <xdr:cNvSpPr/>
      </xdr:nvSpPr>
      <xdr:spPr>
        <a:xfrm>
          <a:off x="7810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107950</xdr:rowOff>
    </xdr:from>
    <xdr:to>
      <xdr:col>45</xdr:col>
      <xdr:colOff>177800</xdr:colOff>
      <xdr:row>83</xdr:row>
      <xdr:rowOff>107950</xdr:rowOff>
    </xdr:to>
    <xdr:cxnSp macro="">
      <xdr:nvCxnSpPr>
        <xdr:cNvPr id="368" name="直線コネクタ 367">
          <a:extLst>
            <a:ext uri="{FF2B5EF4-FFF2-40B4-BE49-F238E27FC236}">
              <a16:creationId xmlns:a16="http://schemas.microsoft.com/office/drawing/2014/main" id="{794D6115-D2CC-4A8E-BD94-430476E6A39D}"/>
            </a:ext>
          </a:extLst>
        </xdr:cNvPr>
        <xdr:cNvCxnSpPr/>
      </xdr:nvCxnSpPr>
      <xdr:spPr>
        <a:xfrm>
          <a:off x="7861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57150</xdr:rowOff>
    </xdr:from>
    <xdr:to>
      <xdr:col>36</xdr:col>
      <xdr:colOff>165100</xdr:colOff>
      <xdr:row>83</xdr:row>
      <xdr:rowOff>158750</xdr:rowOff>
    </xdr:to>
    <xdr:sp macro="" textlink="">
      <xdr:nvSpPr>
        <xdr:cNvPr id="369" name="楕円 368">
          <a:extLst>
            <a:ext uri="{FF2B5EF4-FFF2-40B4-BE49-F238E27FC236}">
              <a16:creationId xmlns:a16="http://schemas.microsoft.com/office/drawing/2014/main" id="{E3BA7FFF-99D5-422D-A3C7-041E191A4E7A}"/>
            </a:ext>
          </a:extLst>
        </xdr:cNvPr>
        <xdr:cNvSpPr/>
      </xdr:nvSpPr>
      <xdr:spPr>
        <a:xfrm>
          <a:off x="6921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107950</xdr:rowOff>
    </xdr:from>
    <xdr:to>
      <xdr:col>41</xdr:col>
      <xdr:colOff>50800</xdr:colOff>
      <xdr:row>83</xdr:row>
      <xdr:rowOff>107950</xdr:rowOff>
    </xdr:to>
    <xdr:cxnSp macro="">
      <xdr:nvCxnSpPr>
        <xdr:cNvPr id="370" name="直線コネクタ 369">
          <a:extLst>
            <a:ext uri="{FF2B5EF4-FFF2-40B4-BE49-F238E27FC236}">
              <a16:creationId xmlns:a16="http://schemas.microsoft.com/office/drawing/2014/main" id="{97AB9FE8-F742-430C-9E03-0B1C17499265}"/>
            </a:ext>
          </a:extLst>
        </xdr:cNvPr>
        <xdr:cNvCxnSpPr/>
      </xdr:nvCxnSpPr>
      <xdr:spPr>
        <a:xfrm>
          <a:off x="6972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1" name="n_1aveValue【福祉施設】&#10;一人当たり面積">
          <a:extLst>
            <a:ext uri="{FF2B5EF4-FFF2-40B4-BE49-F238E27FC236}">
              <a16:creationId xmlns:a16="http://schemas.microsoft.com/office/drawing/2014/main" id="{CF7BEEA4-676D-4DAE-8941-0EC6DB3DD77C}"/>
            </a:ext>
          </a:extLst>
        </xdr:cNvPr>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4C01DBC3-6144-4683-AC75-B9E9CC71057C}"/>
            </a:ext>
          </a:extLst>
        </xdr:cNvPr>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D252F9B8-70DB-419D-A4A2-C02FB8DF282D}"/>
            </a:ext>
          </a:extLst>
        </xdr:cNvPr>
        <xdr:cNvSpPr txBox="1"/>
      </xdr:nvSpPr>
      <xdr:spPr>
        <a:xfrm>
          <a:off x="7626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4" name="n_4aveValue【福祉施設】&#10;一人当たり面積">
          <a:extLst>
            <a:ext uri="{FF2B5EF4-FFF2-40B4-BE49-F238E27FC236}">
              <a16:creationId xmlns:a16="http://schemas.microsoft.com/office/drawing/2014/main" id="{5CBF198D-DED8-46DD-8340-74CDCBAB788D}"/>
            </a:ext>
          </a:extLst>
        </xdr:cNvPr>
        <xdr:cNvSpPr txBox="1"/>
      </xdr:nvSpPr>
      <xdr:spPr>
        <a:xfrm>
          <a:off x="6737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5" name="n_1mainValue【福祉施設】&#10;一人当たり面積">
          <a:extLst>
            <a:ext uri="{FF2B5EF4-FFF2-40B4-BE49-F238E27FC236}">
              <a16:creationId xmlns:a16="http://schemas.microsoft.com/office/drawing/2014/main" id="{DF8FDC64-1A77-4FA6-AE45-272854D71530}"/>
            </a:ext>
          </a:extLst>
        </xdr:cNvPr>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376" name="n_2mainValue【福祉施設】&#10;一人当たり面積">
          <a:extLst>
            <a:ext uri="{FF2B5EF4-FFF2-40B4-BE49-F238E27FC236}">
              <a16:creationId xmlns:a16="http://schemas.microsoft.com/office/drawing/2014/main" id="{5F2EA575-0588-480F-9384-A54BAFA30734}"/>
            </a:ext>
          </a:extLst>
        </xdr:cNvPr>
        <xdr:cNvSpPr txBox="1"/>
      </xdr:nvSpPr>
      <xdr:spPr>
        <a:xfrm>
          <a:off x="8515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149877</xdr:rowOff>
    </xdr:from>
    <xdr:ext cx="469744" cy="259045"/>
    <xdr:sp macro="" textlink="">
      <xdr:nvSpPr>
        <xdr:cNvPr id="377" name="n_3mainValue【福祉施設】&#10;一人当たり面積">
          <a:extLst>
            <a:ext uri="{FF2B5EF4-FFF2-40B4-BE49-F238E27FC236}">
              <a16:creationId xmlns:a16="http://schemas.microsoft.com/office/drawing/2014/main" id="{777B6731-8F72-4DB8-82B1-1754957EC436}"/>
            </a:ext>
          </a:extLst>
        </xdr:cNvPr>
        <xdr:cNvSpPr txBox="1"/>
      </xdr:nvSpPr>
      <xdr:spPr>
        <a:xfrm>
          <a:off x="7626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149877</xdr:rowOff>
    </xdr:from>
    <xdr:ext cx="469744" cy="259045"/>
    <xdr:sp macro="" textlink="">
      <xdr:nvSpPr>
        <xdr:cNvPr id="378" name="n_4mainValue【福祉施設】&#10;一人当たり面積">
          <a:extLst>
            <a:ext uri="{FF2B5EF4-FFF2-40B4-BE49-F238E27FC236}">
              <a16:creationId xmlns:a16="http://schemas.microsoft.com/office/drawing/2014/main" id="{4654B0B0-BFFA-4094-A90E-710AF9F2FA71}"/>
            </a:ext>
          </a:extLst>
        </xdr:cNvPr>
        <xdr:cNvSpPr txBox="1"/>
      </xdr:nvSpPr>
      <xdr:spPr>
        <a:xfrm>
          <a:off x="6737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55A3A75-F316-44A6-8E9D-75168871AF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80BCC68-B378-4D19-9868-3619DDC729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D09D170-46EC-4A01-99AC-D9E9C1DC65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214AB0F-FCF3-4C9A-8A7E-B21B659346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402EDFA-AA39-4205-A0FB-D2E4F96532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1C5AEA8-C9D5-42CA-AAE9-AB6D4400E4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AB9E9FA-20F1-46CE-9085-34548514A6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C03C72B-DC32-46B9-BC99-1CDEB40820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647C375-6B31-4C75-A8FB-F2D95698B4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000BE9A-0AD9-4EEF-B1B6-E1B042AE2E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50F03AC-B5AE-4A7E-88E6-0E1B4545C2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C5BCA1A0-1880-4A96-8573-EC727A31E41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B6E75DD-B85C-4B9A-96F3-7C4A6026270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D785A25-2B81-4BA0-BC28-B6CFA3CA69E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8E669522-026E-4F36-99E0-3B85C86F9B1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D00464E-F388-425F-8FB1-531367EC284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11403C2-8303-4C26-BDD4-EEA0C5DE542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5647283-0404-4786-B946-0A2D885595F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2956FEE-E0C9-471B-AD08-04B5E741A5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A518C9C-5138-4E80-978E-914028B00E1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4D64A0C-A2EF-4B6B-8549-0179B956784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3D92D6C-E264-4924-85CB-9524F78F34D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FC5A0FD-24A8-4ED6-8C27-B69106EA263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FFAAB76-F504-4B28-B6C0-9978CBDA93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973E19B-9DB3-4ACF-9329-E3FE58A82E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4" name="直線コネクタ 403">
          <a:extLst>
            <a:ext uri="{FF2B5EF4-FFF2-40B4-BE49-F238E27FC236}">
              <a16:creationId xmlns:a16="http://schemas.microsoft.com/office/drawing/2014/main" id="{380FD008-3327-49E7-8C93-8EE1F8998B1A}"/>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EBDF8295-DCEB-4E38-AB67-CEF8B862A4CE}"/>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6" name="直線コネクタ 405">
          <a:extLst>
            <a:ext uri="{FF2B5EF4-FFF2-40B4-BE49-F238E27FC236}">
              <a16:creationId xmlns:a16="http://schemas.microsoft.com/office/drawing/2014/main" id="{1E96D21A-7E23-45FB-88EF-73D2D1D71A2C}"/>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F1D60B6-35EA-4EC5-8BDB-A75F16A1FA9D}"/>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B70BD7A2-6363-41AF-839E-10AE5F99CA57}"/>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E42AACB-FE93-4DA7-A449-599905AC200F}"/>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10" name="フローチャート: 判断 409">
          <a:extLst>
            <a:ext uri="{FF2B5EF4-FFF2-40B4-BE49-F238E27FC236}">
              <a16:creationId xmlns:a16="http://schemas.microsoft.com/office/drawing/2014/main" id="{3CDF3DEC-7D4E-4268-8C06-0EA4AC107911}"/>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1" name="フローチャート: 判断 410">
          <a:extLst>
            <a:ext uri="{FF2B5EF4-FFF2-40B4-BE49-F238E27FC236}">
              <a16:creationId xmlns:a16="http://schemas.microsoft.com/office/drawing/2014/main" id="{7E5EA83A-6DF7-470B-AEA8-6CAC901D25AF}"/>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353F3BF7-6B92-462E-AD24-5312CD0AEC43}"/>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3" name="フローチャート: 判断 412">
          <a:extLst>
            <a:ext uri="{FF2B5EF4-FFF2-40B4-BE49-F238E27FC236}">
              <a16:creationId xmlns:a16="http://schemas.microsoft.com/office/drawing/2014/main" id="{636A3B82-8D3C-4721-8278-5D1CF565427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a:extLst>
            <a:ext uri="{FF2B5EF4-FFF2-40B4-BE49-F238E27FC236}">
              <a16:creationId xmlns:a16="http://schemas.microsoft.com/office/drawing/2014/main" id="{1EF3024C-3AA5-4F9B-B149-AEA1663995A3}"/>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8200E3C-6C81-4CB6-98EE-D26F0E3F766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270C8E3-95A5-4FF0-A9B8-3BB2CC82F4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D578B4E-D4F8-4F86-8825-83B8F87ED9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5C3352-2096-4E26-A489-DEB4A065C2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0E6DF9-EE01-40D3-B6F8-0C989A0420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420" name="楕円 419">
          <a:extLst>
            <a:ext uri="{FF2B5EF4-FFF2-40B4-BE49-F238E27FC236}">
              <a16:creationId xmlns:a16="http://schemas.microsoft.com/office/drawing/2014/main" id="{72AD6884-04B4-4519-A0FC-53AE7C447CBA}"/>
            </a:ext>
          </a:extLst>
        </xdr:cNvPr>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BFAAF90-A589-40E6-A0B2-A22AFE857258}"/>
            </a:ext>
          </a:extLst>
        </xdr:cNvPr>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66221</xdr:rowOff>
    </xdr:from>
    <xdr:to>
      <xdr:col>20</xdr:col>
      <xdr:colOff>38100</xdr:colOff>
      <xdr:row>106</xdr:row>
      <xdr:rowOff>167821</xdr:rowOff>
    </xdr:to>
    <xdr:sp macro="" textlink="">
      <xdr:nvSpPr>
        <xdr:cNvPr id="422" name="楕円 421">
          <a:extLst>
            <a:ext uri="{FF2B5EF4-FFF2-40B4-BE49-F238E27FC236}">
              <a16:creationId xmlns:a16="http://schemas.microsoft.com/office/drawing/2014/main" id="{651342FF-8B52-4116-A1AB-9866BA5E8836}"/>
            </a:ext>
          </a:extLst>
        </xdr:cNvPr>
        <xdr:cNvSpPr/>
      </xdr:nvSpPr>
      <xdr:spPr>
        <a:xfrm>
          <a:off x="3746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117021</xdr:rowOff>
    </xdr:from>
    <xdr:to>
      <xdr:col>24</xdr:col>
      <xdr:colOff>63500</xdr:colOff>
      <xdr:row>106</xdr:row>
      <xdr:rowOff>136616</xdr:rowOff>
    </xdr:to>
    <xdr:cxnSp macro="">
      <xdr:nvCxnSpPr>
        <xdr:cNvPr id="423" name="直線コネクタ 422">
          <a:extLst>
            <a:ext uri="{FF2B5EF4-FFF2-40B4-BE49-F238E27FC236}">
              <a16:creationId xmlns:a16="http://schemas.microsoft.com/office/drawing/2014/main" id="{F7ABC449-1169-48E8-8F62-B74260F3B654}"/>
            </a:ext>
          </a:extLst>
        </xdr:cNvPr>
        <xdr:cNvCxnSpPr/>
      </xdr:nvCxnSpPr>
      <xdr:spPr>
        <a:xfrm>
          <a:off x="3797300" y="1829072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424" name="楕円 423">
          <a:extLst>
            <a:ext uri="{FF2B5EF4-FFF2-40B4-BE49-F238E27FC236}">
              <a16:creationId xmlns:a16="http://schemas.microsoft.com/office/drawing/2014/main" id="{BD1FE65C-0AAC-4308-B26B-84246FC99F9D}"/>
            </a:ext>
          </a:extLst>
        </xdr:cNvPr>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97427</xdr:rowOff>
    </xdr:from>
    <xdr:to>
      <xdr:col>19</xdr:col>
      <xdr:colOff>177800</xdr:colOff>
      <xdr:row>106</xdr:row>
      <xdr:rowOff>117021</xdr:rowOff>
    </xdr:to>
    <xdr:cxnSp macro="">
      <xdr:nvCxnSpPr>
        <xdr:cNvPr id="425" name="直線コネクタ 424">
          <a:extLst>
            <a:ext uri="{FF2B5EF4-FFF2-40B4-BE49-F238E27FC236}">
              <a16:creationId xmlns:a16="http://schemas.microsoft.com/office/drawing/2014/main" id="{7B38CEB4-4A01-46F3-8D2E-DCA5D05ED6AC}"/>
            </a:ext>
          </a:extLst>
        </xdr:cNvPr>
        <xdr:cNvCxnSpPr/>
      </xdr:nvCxnSpPr>
      <xdr:spPr>
        <a:xfrm>
          <a:off x="2908300" y="182711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26" name="楕円 425">
          <a:extLst>
            <a:ext uri="{FF2B5EF4-FFF2-40B4-BE49-F238E27FC236}">
              <a16:creationId xmlns:a16="http://schemas.microsoft.com/office/drawing/2014/main" id="{71FAB603-3ED0-44BA-91CA-C257BEFC5387}"/>
            </a:ext>
          </a:extLst>
        </xdr:cNvPr>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106</xdr:row>
      <xdr:rowOff>97427</xdr:rowOff>
    </xdr:to>
    <xdr:cxnSp macro="">
      <xdr:nvCxnSpPr>
        <xdr:cNvPr id="427" name="直線コネクタ 426">
          <a:extLst>
            <a:ext uri="{FF2B5EF4-FFF2-40B4-BE49-F238E27FC236}">
              <a16:creationId xmlns:a16="http://schemas.microsoft.com/office/drawing/2014/main" id="{9E8033B4-6B6D-4421-BF4A-477AE639973C}"/>
            </a:ext>
          </a:extLst>
        </xdr:cNvPr>
        <xdr:cNvCxnSpPr/>
      </xdr:nvCxnSpPr>
      <xdr:spPr>
        <a:xfrm>
          <a:off x="2019300" y="1793802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8" name="楕円 427">
          <a:extLst>
            <a:ext uri="{FF2B5EF4-FFF2-40B4-BE49-F238E27FC236}">
              <a16:creationId xmlns:a16="http://schemas.microsoft.com/office/drawing/2014/main" id="{40B8D5F0-CEBC-4CB7-B3E7-94A72CFF5A8F}"/>
            </a:ext>
          </a:extLst>
        </xdr:cNvPr>
        <xdr:cNvSpPr/>
      </xdr:nvSpPr>
      <xdr:spPr>
        <a:xfrm>
          <a:off x="1079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74568</xdr:rowOff>
    </xdr:from>
    <xdr:to>
      <xdr:col>10</xdr:col>
      <xdr:colOff>114300</xdr:colOff>
      <xdr:row>104</xdr:row>
      <xdr:rowOff>107224</xdr:rowOff>
    </xdr:to>
    <xdr:cxnSp macro="">
      <xdr:nvCxnSpPr>
        <xdr:cNvPr id="429" name="直線コネクタ 428">
          <a:extLst>
            <a:ext uri="{FF2B5EF4-FFF2-40B4-BE49-F238E27FC236}">
              <a16:creationId xmlns:a16="http://schemas.microsoft.com/office/drawing/2014/main" id="{DFD4F8F7-9194-42A7-9753-247621822240}"/>
            </a:ext>
          </a:extLst>
        </xdr:cNvPr>
        <xdr:cNvCxnSpPr/>
      </xdr:nvCxnSpPr>
      <xdr:spPr>
        <a:xfrm>
          <a:off x="1130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30" name="n_1aveValue【市民会館】&#10;有形固定資産減価償却率">
          <a:extLst>
            <a:ext uri="{FF2B5EF4-FFF2-40B4-BE49-F238E27FC236}">
              <a16:creationId xmlns:a16="http://schemas.microsoft.com/office/drawing/2014/main" id="{29A73954-21BC-4011-BBDA-169C4A52B675}"/>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AADCB386-98EC-467C-AFFE-A8F60B6D228F}"/>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2" name="n_3aveValue【市民会館】&#10;有形固定資産減価償却率">
          <a:extLst>
            <a:ext uri="{FF2B5EF4-FFF2-40B4-BE49-F238E27FC236}">
              <a16:creationId xmlns:a16="http://schemas.microsoft.com/office/drawing/2014/main" id="{4E82CDE5-1198-4F1A-885A-9133C256434A}"/>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3" name="n_4aveValue【市民会館】&#10;有形固定資産減価償却率">
          <a:extLst>
            <a:ext uri="{FF2B5EF4-FFF2-40B4-BE49-F238E27FC236}">
              <a16:creationId xmlns:a16="http://schemas.microsoft.com/office/drawing/2014/main" id="{2CEABF24-14F6-4B4B-B76C-531083274D3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158948</xdr:rowOff>
    </xdr:from>
    <xdr:ext cx="405111" cy="259045"/>
    <xdr:sp macro="" textlink="">
      <xdr:nvSpPr>
        <xdr:cNvPr id="434" name="n_1mainValue【市民会館】&#10;有形固定資産減価償却率">
          <a:extLst>
            <a:ext uri="{FF2B5EF4-FFF2-40B4-BE49-F238E27FC236}">
              <a16:creationId xmlns:a16="http://schemas.microsoft.com/office/drawing/2014/main" id="{F5E5CCA0-98DB-4DAD-B491-3B72B22B5BA7}"/>
            </a:ext>
          </a:extLst>
        </xdr:cNvPr>
        <xdr:cNvSpPr txBox="1"/>
      </xdr:nvSpPr>
      <xdr:spPr>
        <a:xfrm>
          <a:off x="3582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435" name="n_2mainValue【市民会館】&#10;有形固定資産減価償却率">
          <a:extLst>
            <a:ext uri="{FF2B5EF4-FFF2-40B4-BE49-F238E27FC236}">
              <a16:creationId xmlns:a16="http://schemas.microsoft.com/office/drawing/2014/main" id="{215A5EE5-5048-4D7D-886D-8C2DE7D3DAA9}"/>
            </a:ext>
          </a:extLst>
        </xdr:cNvPr>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6" name="n_3mainValue【市民会館】&#10;有形固定資産減価償却率">
          <a:extLst>
            <a:ext uri="{FF2B5EF4-FFF2-40B4-BE49-F238E27FC236}">
              <a16:creationId xmlns:a16="http://schemas.microsoft.com/office/drawing/2014/main" id="{6EF5A1BF-A019-4432-AAFC-96D379053154}"/>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37" name="n_4mainValue【市民会館】&#10;有形固定資産減価償却率">
          <a:extLst>
            <a:ext uri="{FF2B5EF4-FFF2-40B4-BE49-F238E27FC236}">
              <a16:creationId xmlns:a16="http://schemas.microsoft.com/office/drawing/2014/main" id="{3DE7F756-CACE-426F-A668-1F367ECEDDDE}"/>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4612277-5DB7-4854-BE4F-1B03566B2E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2577FE5-09C2-4452-8710-6B771386A0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0567569-668D-48F7-B6FD-9593DA5DF6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30C5D60-C76C-4446-9BC8-7B06FFD6FD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9D4EE74-8DF1-4DEE-96AD-F85626E37A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94E82E2-A2E6-4549-8D80-31F4B98ED7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9CEDC96-655A-4CFB-9D82-84CD96CD54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98FC173-E3BE-4D9D-BA1D-2B13EABDD8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1F9B013-8EEB-4E94-BE8A-D99D1949FE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66FF912-49EF-45F6-9397-66867F2C19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DEE4999-C46E-406F-8570-0FCF424667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654E7EC7-6A75-49CA-949A-377B0560CB8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E326428-B5ED-4BCF-BB84-65AC1450935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4141ECF-3CD7-4E31-829E-A1AD0357F28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A02031F-A15F-4144-9059-DC6F45AE8B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61276AB-A4BE-4C76-9E16-DBE17F2C509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1FFC2C6-4FF7-44C3-9A72-B71BDDD094C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1E56E7C-DAFF-412E-8817-5E397BA9ED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16A3AE4-9D23-4790-9B91-DC47391BAE2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58AEEBF3-510E-4F0C-9457-A031D17DDA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9E5140D-F807-4582-BA24-89F2CA1374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E0E4B97-ACC1-4E90-95F0-A9C4C4CA99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A73FDD8-9BDD-496F-A308-D8ED74B665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349F9E02-861D-4C60-8C40-8895AF6A7FFF}"/>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5DFA957A-5292-4AB4-90FC-AAD84860D4BC}"/>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BA357A4A-E0A8-4524-8CFD-03E7A11293C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4" name="【市民会館】&#10;一人当たり面積最大値テキスト">
          <a:extLst>
            <a:ext uri="{FF2B5EF4-FFF2-40B4-BE49-F238E27FC236}">
              <a16:creationId xmlns:a16="http://schemas.microsoft.com/office/drawing/2014/main" id="{DC6A405C-0755-459D-ADBD-077447DC5586}"/>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5" name="直線コネクタ 464">
          <a:extLst>
            <a:ext uri="{FF2B5EF4-FFF2-40B4-BE49-F238E27FC236}">
              <a16:creationId xmlns:a16="http://schemas.microsoft.com/office/drawing/2014/main" id="{43B02B97-A6FB-43D5-B7B8-37DDA644F780}"/>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009E9441-2DE4-47D5-AC70-C3C33DEC6E11}"/>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60488BCE-E147-4C9B-8E41-0E5141755F1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E7B47521-FCE2-44CC-B706-DFE447260458}"/>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9" name="フローチャート: 判断 468">
          <a:extLst>
            <a:ext uri="{FF2B5EF4-FFF2-40B4-BE49-F238E27FC236}">
              <a16:creationId xmlns:a16="http://schemas.microsoft.com/office/drawing/2014/main" id="{A49DE378-F302-4CC0-A9D2-422DF3EB1BF5}"/>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70" name="フローチャート: 判断 469">
          <a:extLst>
            <a:ext uri="{FF2B5EF4-FFF2-40B4-BE49-F238E27FC236}">
              <a16:creationId xmlns:a16="http://schemas.microsoft.com/office/drawing/2014/main" id="{B1E530DC-5A9E-48FA-A06E-172D4DF67CC4}"/>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1" name="フローチャート: 判断 470">
          <a:extLst>
            <a:ext uri="{FF2B5EF4-FFF2-40B4-BE49-F238E27FC236}">
              <a16:creationId xmlns:a16="http://schemas.microsoft.com/office/drawing/2014/main" id="{AF7FD50F-E719-4B83-8A0D-42634DBCB78E}"/>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FD544C2-164E-4FB8-8AD6-7AA921BBD5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CB68916-AC4E-478B-95A7-A066531769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934E52E-3817-4DB3-ABFC-6DACF39920E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30CF5BD-C2AE-4FB1-8F2B-67E9775491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F651DBC-875E-476C-A757-FF13862CAD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17780</xdr:rowOff>
    </xdr:from>
    <xdr:to>
      <xdr:col>55</xdr:col>
      <xdr:colOff>50800</xdr:colOff>
      <xdr:row>104</xdr:row>
      <xdr:rowOff>119380</xdr:rowOff>
    </xdr:to>
    <xdr:sp macro="" textlink="">
      <xdr:nvSpPr>
        <xdr:cNvPr id="477" name="楕円 476">
          <a:extLst>
            <a:ext uri="{FF2B5EF4-FFF2-40B4-BE49-F238E27FC236}">
              <a16:creationId xmlns:a16="http://schemas.microsoft.com/office/drawing/2014/main" id="{575ADE6B-CCA5-4FA1-B084-C0A9F6CDDEE8}"/>
            </a:ext>
          </a:extLst>
        </xdr:cNvPr>
        <xdr:cNvSpPr/>
      </xdr:nvSpPr>
      <xdr:spPr>
        <a:xfrm>
          <a:off x="10426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40657</xdr:rowOff>
    </xdr:from>
    <xdr:ext cx="469744" cy="259045"/>
    <xdr:sp macro="" textlink="">
      <xdr:nvSpPr>
        <xdr:cNvPr id="478" name="【市民会館】&#10;一人当たり面積該当値テキスト">
          <a:extLst>
            <a:ext uri="{FF2B5EF4-FFF2-40B4-BE49-F238E27FC236}">
              <a16:creationId xmlns:a16="http://schemas.microsoft.com/office/drawing/2014/main" id="{FC77639C-6918-4D44-9268-43A108A10F36}"/>
            </a:ext>
          </a:extLst>
        </xdr:cNvPr>
        <xdr:cNvSpPr txBox="1"/>
      </xdr:nvSpPr>
      <xdr:spPr>
        <a:xfrm>
          <a:off x="10515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79" name="楕円 478">
          <a:extLst>
            <a:ext uri="{FF2B5EF4-FFF2-40B4-BE49-F238E27FC236}">
              <a16:creationId xmlns:a16="http://schemas.microsoft.com/office/drawing/2014/main" id="{B9057954-3DE3-46C9-B730-45DA1D33D710}"/>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68580</xdr:rowOff>
    </xdr:from>
    <xdr:to>
      <xdr:col>55</xdr:col>
      <xdr:colOff>0</xdr:colOff>
      <xdr:row>104</xdr:row>
      <xdr:rowOff>76200</xdr:rowOff>
    </xdr:to>
    <xdr:cxnSp macro="">
      <xdr:nvCxnSpPr>
        <xdr:cNvPr id="480" name="直線コネクタ 479">
          <a:extLst>
            <a:ext uri="{FF2B5EF4-FFF2-40B4-BE49-F238E27FC236}">
              <a16:creationId xmlns:a16="http://schemas.microsoft.com/office/drawing/2014/main" id="{4098E8F6-4AC2-4720-8E71-C125EDBB1AFC}"/>
            </a:ext>
          </a:extLst>
        </xdr:cNvPr>
        <xdr:cNvCxnSpPr/>
      </xdr:nvCxnSpPr>
      <xdr:spPr>
        <a:xfrm flipV="1">
          <a:off x="9639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81" name="楕円 480">
          <a:extLst>
            <a:ext uri="{FF2B5EF4-FFF2-40B4-BE49-F238E27FC236}">
              <a16:creationId xmlns:a16="http://schemas.microsoft.com/office/drawing/2014/main" id="{5947AF80-32D6-4951-B6F4-29A6B5555019}"/>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82" name="直線コネクタ 481">
          <a:extLst>
            <a:ext uri="{FF2B5EF4-FFF2-40B4-BE49-F238E27FC236}">
              <a16:creationId xmlns:a16="http://schemas.microsoft.com/office/drawing/2014/main" id="{0F3FF60C-AE44-4234-B90E-DAA9EF18D8FD}"/>
            </a:ext>
          </a:extLst>
        </xdr:cNvPr>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33020</xdr:rowOff>
    </xdr:from>
    <xdr:to>
      <xdr:col>41</xdr:col>
      <xdr:colOff>101600</xdr:colOff>
      <xdr:row>104</xdr:row>
      <xdr:rowOff>134620</xdr:rowOff>
    </xdr:to>
    <xdr:sp macro="" textlink="">
      <xdr:nvSpPr>
        <xdr:cNvPr id="483" name="楕円 482">
          <a:extLst>
            <a:ext uri="{FF2B5EF4-FFF2-40B4-BE49-F238E27FC236}">
              <a16:creationId xmlns:a16="http://schemas.microsoft.com/office/drawing/2014/main" id="{43170846-4DBF-4972-A6C6-A7499059F5CD}"/>
            </a:ext>
          </a:extLst>
        </xdr:cNvPr>
        <xdr:cNvSpPr/>
      </xdr:nvSpPr>
      <xdr:spPr>
        <a:xfrm>
          <a:off x="781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83820</xdr:rowOff>
    </xdr:to>
    <xdr:cxnSp macro="">
      <xdr:nvCxnSpPr>
        <xdr:cNvPr id="484" name="直線コネクタ 483">
          <a:extLst>
            <a:ext uri="{FF2B5EF4-FFF2-40B4-BE49-F238E27FC236}">
              <a16:creationId xmlns:a16="http://schemas.microsoft.com/office/drawing/2014/main" id="{59E45662-2E67-46FA-AC2A-179BCA772D68}"/>
            </a:ext>
          </a:extLst>
        </xdr:cNvPr>
        <xdr:cNvCxnSpPr/>
      </xdr:nvCxnSpPr>
      <xdr:spPr>
        <a:xfrm flipV="1">
          <a:off x="7861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33020</xdr:rowOff>
    </xdr:from>
    <xdr:to>
      <xdr:col>36</xdr:col>
      <xdr:colOff>165100</xdr:colOff>
      <xdr:row>104</xdr:row>
      <xdr:rowOff>134620</xdr:rowOff>
    </xdr:to>
    <xdr:sp macro="" textlink="">
      <xdr:nvSpPr>
        <xdr:cNvPr id="485" name="楕円 484">
          <a:extLst>
            <a:ext uri="{FF2B5EF4-FFF2-40B4-BE49-F238E27FC236}">
              <a16:creationId xmlns:a16="http://schemas.microsoft.com/office/drawing/2014/main" id="{C143E79C-4CCA-4758-81E0-9574C14F483B}"/>
            </a:ext>
          </a:extLst>
        </xdr:cNvPr>
        <xdr:cNvSpPr/>
      </xdr:nvSpPr>
      <xdr:spPr>
        <a:xfrm>
          <a:off x="692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83820</xdr:rowOff>
    </xdr:from>
    <xdr:to>
      <xdr:col>41</xdr:col>
      <xdr:colOff>50800</xdr:colOff>
      <xdr:row>104</xdr:row>
      <xdr:rowOff>83820</xdr:rowOff>
    </xdr:to>
    <xdr:cxnSp macro="">
      <xdr:nvCxnSpPr>
        <xdr:cNvPr id="486" name="直線コネクタ 485">
          <a:extLst>
            <a:ext uri="{FF2B5EF4-FFF2-40B4-BE49-F238E27FC236}">
              <a16:creationId xmlns:a16="http://schemas.microsoft.com/office/drawing/2014/main" id="{355BCEF8-2841-4F3B-B211-1FE0D1F59DF6}"/>
            </a:ext>
          </a:extLst>
        </xdr:cNvPr>
        <xdr:cNvCxnSpPr/>
      </xdr:nvCxnSpPr>
      <xdr:spPr>
        <a:xfrm>
          <a:off x="6972300" y="179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D2E3EBBC-9FDE-465B-9BBD-BB1B777CFE51}"/>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8" name="n_2aveValue【市民会館】&#10;一人当たり面積">
          <a:extLst>
            <a:ext uri="{FF2B5EF4-FFF2-40B4-BE49-F238E27FC236}">
              <a16:creationId xmlns:a16="http://schemas.microsoft.com/office/drawing/2014/main" id="{C014A9C2-F70C-4DF0-9A99-F0A53B6B0597}"/>
            </a:ext>
          </a:extLst>
        </xdr:cNvPr>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9" name="n_3aveValue【市民会館】&#10;一人当たり面積">
          <a:extLst>
            <a:ext uri="{FF2B5EF4-FFF2-40B4-BE49-F238E27FC236}">
              <a16:creationId xmlns:a16="http://schemas.microsoft.com/office/drawing/2014/main" id="{4ECA23CB-DDED-41EC-98E8-61705BD494DE}"/>
            </a:ext>
          </a:extLst>
        </xdr:cNvPr>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90" name="n_4aveValue【市民会館】&#10;一人当たり面積">
          <a:extLst>
            <a:ext uri="{FF2B5EF4-FFF2-40B4-BE49-F238E27FC236}">
              <a16:creationId xmlns:a16="http://schemas.microsoft.com/office/drawing/2014/main" id="{C31AF003-76E8-4C96-990C-28ABB429C5B0}"/>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91" name="n_1mainValue【市民会館】&#10;一人当たり面積">
          <a:extLst>
            <a:ext uri="{FF2B5EF4-FFF2-40B4-BE49-F238E27FC236}">
              <a16:creationId xmlns:a16="http://schemas.microsoft.com/office/drawing/2014/main" id="{D1434AE7-FFCC-4E53-B066-07D64E99CEF3}"/>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92" name="n_2mainValue【市民会館】&#10;一人当たり面積">
          <a:extLst>
            <a:ext uri="{FF2B5EF4-FFF2-40B4-BE49-F238E27FC236}">
              <a16:creationId xmlns:a16="http://schemas.microsoft.com/office/drawing/2014/main" id="{98F36BCC-3E90-4EF4-ACFE-FA8DC27B058B}"/>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151147</xdr:rowOff>
    </xdr:from>
    <xdr:ext cx="469744" cy="259045"/>
    <xdr:sp macro="" textlink="">
      <xdr:nvSpPr>
        <xdr:cNvPr id="493" name="n_3mainValue【市民会館】&#10;一人当たり面積">
          <a:extLst>
            <a:ext uri="{FF2B5EF4-FFF2-40B4-BE49-F238E27FC236}">
              <a16:creationId xmlns:a16="http://schemas.microsoft.com/office/drawing/2014/main" id="{9E147A02-8044-4BDD-B3FB-1BC23722D95C}"/>
            </a:ext>
          </a:extLst>
        </xdr:cNvPr>
        <xdr:cNvSpPr txBox="1"/>
      </xdr:nvSpPr>
      <xdr:spPr>
        <a:xfrm>
          <a:off x="7626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151147</xdr:rowOff>
    </xdr:from>
    <xdr:ext cx="469744" cy="259045"/>
    <xdr:sp macro="" textlink="">
      <xdr:nvSpPr>
        <xdr:cNvPr id="494" name="n_4mainValue【市民会館】&#10;一人当たり面積">
          <a:extLst>
            <a:ext uri="{FF2B5EF4-FFF2-40B4-BE49-F238E27FC236}">
              <a16:creationId xmlns:a16="http://schemas.microsoft.com/office/drawing/2014/main" id="{69FAD1BF-6731-4BC9-B7A4-7ED792F03CC8}"/>
            </a:ext>
          </a:extLst>
        </xdr:cNvPr>
        <xdr:cNvSpPr txBox="1"/>
      </xdr:nvSpPr>
      <xdr:spPr>
        <a:xfrm>
          <a:off x="6737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CD65E41-7887-4336-B513-86FEEA4244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E8F7909-09E4-4459-AFC0-21BD70FDAE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70AD786-111E-47D0-B900-13BA08E66C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4757432-38EB-411E-8DD9-1C8769F596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64351B1-28F9-42BB-9746-8379764F25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72E85D7-07C5-4F27-AC28-E037A10523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75A3F91-52F5-40A0-A1F6-E7CC608D62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4DB058A-BE40-45C9-8F41-285FA6224D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24A5B7B-3B70-470E-95C8-5D13E4F90D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CA05773-284D-465C-8820-B029474448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B3ADF96-6E17-4D80-87E9-61803D8937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477A6F2-6332-4F1A-82DF-EFA87F1628D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03C6988-739E-45DB-B71F-6096628ACF9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FD9F569-BA96-465E-BB36-AD39BCE40E0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6D77F908-EF88-4F5B-B9E4-50C12952BD7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1891FB1-C983-45E8-9A76-F534309AC8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A006FAA-CC40-4C9D-B0D4-9A2B9054C6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C6DAE9D-8078-4042-92C9-65D7E4FE8F0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71DB1CA-8384-45EA-8530-C3438E983D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4302BE3-70D5-4A66-8565-B5586ADBD0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942A8A3-F18B-4874-9962-CA4C68420EC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ED04276-F405-46BA-BD42-7C18E8CDAB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F3195734-EB35-4A97-BF11-7F09590480D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23BAF83-E2C0-48EF-924A-38BC95F28E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9" name="直線コネクタ 518">
          <a:extLst>
            <a:ext uri="{FF2B5EF4-FFF2-40B4-BE49-F238E27FC236}">
              <a16:creationId xmlns:a16="http://schemas.microsoft.com/office/drawing/2014/main" id="{69A5320A-0CEA-44E6-93B2-28BE4CCF9DEC}"/>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A7599736-C857-4E31-87E9-6E539B1D4517}"/>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1" name="直線コネクタ 520">
          <a:extLst>
            <a:ext uri="{FF2B5EF4-FFF2-40B4-BE49-F238E27FC236}">
              <a16:creationId xmlns:a16="http://schemas.microsoft.com/office/drawing/2014/main" id="{4C189DD7-1FD0-4A7B-8CE8-22A90798FBE0}"/>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BA4BA2EC-2A6E-4D58-AB4E-A21CD89486AB}"/>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3" name="直線コネクタ 522">
          <a:extLst>
            <a:ext uri="{FF2B5EF4-FFF2-40B4-BE49-F238E27FC236}">
              <a16:creationId xmlns:a16="http://schemas.microsoft.com/office/drawing/2014/main" id="{3A984D6D-94B5-460D-AE5F-AC13AFBAAAE4}"/>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33FFC24-5C6B-49CD-8395-0A668041E22D}"/>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5" name="フローチャート: 判断 524">
          <a:extLst>
            <a:ext uri="{FF2B5EF4-FFF2-40B4-BE49-F238E27FC236}">
              <a16:creationId xmlns:a16="http://schemas.microsoft.com/office/drawing/2014/main" id="{D3A122D7-6039-4283-98A7-1F183805F129}"/>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6" name="フローチャート: 判断 525">
          <a:extLst>
            <a:ext uri="{FF2B5EF4-FFF2-40B4-BE49-F238E27FC236}">
              <a16:creationId xmlns:a16="http://schemas.microsoft.com/office/drawing/2014/main" id="{8307DAB3-40AE-43E2-A295-F2A387CC509A}"/>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7" name="フローチャート: 判断 526">
          <a:extLst>
            <a:ext uri="{FF2B5EF4-FFF2-40B4-BE49-F238E27FC236}">
              <a16:creationId xmlns:a16="http://schemas.microsoft.com/office/drawing/2014/main" id="{A284810D-81F0-4BDF-9477-EF42A0154D20}"/>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8" name="フローチャート: 判断 527">
          <a:extLst>
            <a:ext uri="{FF2B5EF4-FFF2-40B4-BE49-F238E27FC236}">
              <a16:creationId xmlns:a16="http://schemas.microsoft.com/office/drawing/2014/main" id="{FADFD43D-8B62-4B25-B326-6E5C5AF0EC23}"/>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9" name="フローチャート: 判断 528">
          <a:extLst>
            <a:ext uri="{FF2B5EF4-FFF2-40B4-BE49-F238E27FC236}">
              <a16:creationId xmlns:a16="http://schemas.microsoft.com/office/drawing/2014/main" id="{9518B10C-FD38-4DD9-A8F9-A886E2937ED4}"/>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DD72B4-0F5C-44B8-8508-09A15CE001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8B336C5-3820-44FF-ABE7-AD5CE54937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01CE238-F78E-4FC9-83A6-97B028ABE6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9250143-219F-4CA9-B790-D5F3698CE9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DA0BA0E-B7C4-43BD-913F-C670F4E529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35" name="楕円 534">
          <a:extLst>
            <a:ext uri="{FF2B5EF4-FFF2-40B4-BE49-F238E27FC236}">
              <a16:creationId xmlns:a16="http://schemas.microsoft.com/office/drawing/2014/main" id="{8A91E80C-4932-4E49-9FA4-7E64410028DA}"/>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C9787ED-774F-467E-8861-E0D3D513169A}"/>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537" name="楕円 536">
          <a:extLst>
            <a:ext uri="{FF2B5EF4-FFF2-40B4-BE49-F238E27FC236}">
              <a16:creationId xmlns:a16="http://schemas.microsoft.com/office/drawing/2014/main" id="{0DC42CF3-DF95-45A2-BDB6-C1810EF37ED0}"/>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7620</xdr:rowOff>
    </xdr:to>
    <xdr:cxnSp macro="">
      <xdr:nvCxnSpPr>
        <xdr:cNvPr id="538" name="直線コネクタ 537">
          <a:extLst>
            <a:ext uri="{FF2B5EF4-FFF2-40B4-BE49-F238E27FC236}">
              <a16:creationId xmlns:a16="http://schemas.microsoft.com/office/drawing/2014/main" id="{8DFA3A21-029D-4BE2-9685-68A25A40AF9E}"/>
            </a:ext>
          </a:extLst>
        </xdr:cNvPr>
        <xdr:cNvCxnSpPr/>
      </xdr:nvCxnSpPr>
      <xdr:spPr>
        <a:xfrm>
          <a:off x="15481300" y="664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39" name="楕円 538">
          <a:extLst>
            <a:ext uri="{FF2B5EF4-FFF2-40B4-BE49-F238E27FC236}">
              <a16:creationId xmlns:a16="http://schemas.microsoft.com/office/drawing/2014/main" id="{3FEF19E4-7A64-4043-88F3-778C7994BE47}"/>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133350</xdr:rowOff>
    </xdr:to>
    <xdr:cxnSp macro="">
      <xdr:nvCxnSpPr>
        <xdr:cNvPr id="540" name="直線コネクタ 539">
          <a:extLst>
            <a:ext uri="{FF2B5EF4-FFF2-40B4-BE49-F238E27FC236}">
              <a16:creationId xmlns:a16="http://schemas.microsoft.com/office/drawing/2014/main" id="{8C1D1E0E-3C07-43F4-979D-1996536E240E}"/>
            </a:ext>
          </a:extLst>
        </xdr:cNvPr>
        <xdr:cNvCxnSpPr/>
      </xdr:nvCxnSpPr>
      <xdr:spPr>
        <a:xfrm>
          <a:off x="14592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41" name="楕円 540">
          <a:extLst>
            <a:ext uri="{FF2B5EF4-FFF2-40B4-BE49-F238E27FC236}">
              <a16:creationId xmlns:a16="http://schemas.microsoft.com/office/drawing/2014/main" id="{804A8366-A24B-48C0-BBEF-4C5DE352622A}"/>
            </a:ext>
          </a:extLst>
        </xdr:cNvPr>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102870</xdr:rowOff>
    </xdr:to>
    <xdr:cxnSp macro="">
      <xdr:nvCxnSpPr>
        <xdr:cNvPr id="542" name="直線コネクタ 541">
          <a:extLst>
            <a:ext uri="{FF2B5EF4-FFF2-40B4-BE49-F238E27FC236}">
              <a16:creationId xmlns:a16="http://schemas.microsoft.com/office/drawing/2014/main" id="{49529203-B3E8-4A0E-9674-F5D49A7C1014}"/>
            </a:ext>
          </a:extLst>
        </xdr:cNvPr>
        <xdr:cNvCxnSpPr/>
      </xdr:nvCxnSpPr>
      <xdr:spPr>
        <a:xfrm>
          <a:off x="13703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43" name="楕円 542">
          <a:extLst>
            <a:ext uri="{FF2B5EF4-FFF2-40B4-BE49-F238E27FC236}">
              <a16:creationId xmlns:a16="http://schemas.microsoft.com/office/drawing/2014/main" id="{6D6600D0-C49A-4DC1-803C-3165BCDC4924}"/>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64770</xdr:rowOff>
    </xdr:to>
    <xdr:cxnSp macro="">
      <xdr:nvCxnSpPr>
        <xdr:cNvPr id="544" name="直線コネクタ 543">
          <a:extLst>
            <a:ext uri="{FF2B5EF4-FFF2-40B4-BE49-F238E27FC236}">
              <a16:creationId xmlns:a16="http://schemas.microsoft.com/office/drawing/2014/main" id="{A75E7D8C-5277-4855-8EC2-42D0D1184C86}"/>
            </a:ext>
          </a:extLst>
        </xdr:cNvPr>
        <xdr:cNvCxnSpPr/>
      </xdr:nvCxnSpPr>
      <xdr:spPr>
        <a:xfrm>
          <a:off x="12814300" y="6539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7F7F3E7-1F8F-47C7-9414-D169FF2D199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67D491B-C7F9-4A9D-BA5F-48236E50D31B}"/>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B7978E6-86F5-45C8-87DB-F0DE869FB4CA}"/>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8B87959-E996-4306-8579-76F235F1CB77}"/>
            </a:ext>
          </a:extLst>
        </xdr:cNvPr>
        <xdr:cNvSpPr txBox="1"/>
      </xdr:nvSpPr>
      <xdr:spPr>
        <a:xfrm>
          <a:off x="12611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B6EC98A-A738-4BCA-8C6A-77596592C8C6}"/>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C9EDD97-ECAD-4A54-A581-C86172D6F8FC}"/>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6E57487-FC31-42E7-B40D-BE7618CB51A8}"/>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7ED7DBFC-5FE7-4200-80E8-A52B03D25C16}"/>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DBD075E-DDBB-443B-8743-B3082502B0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E095BFC-CB7B-4BC7-ABE0-CA7C07171D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48BBD34-96DA-483C-ACAD-5FC01CD5DC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AA2B707-BE29-4494-9170-4C8B2DE62F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EEF7CF6-3F65-4869-B6FC-D847B2FE9E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CADF326-9A3F-48A5-8A64-A17728CEFA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0E390CB-FD4B-490B-BFA1-ED14E3E00D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86A17FF-59B6-45C6-9263-AA3691A15D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FE188D5-5BD4-4F05-9475-02C4381E47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1134D06-6D4F-4467-8668-DE4236CB4C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3C57155C-7E99-421E-8481-E92D745064F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BBEE177A-3996-4539-8BEE-90E35B09031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1F091C86-A54E-437E-9532-993F4B23581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A6951513-1E83-4422-8A47-799375328336}"/>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E9FEC6D1-C18A-4C5E-A3D7-78083B8A63B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E3E57ADD-6D3B-4BDB-ABFB-D9DC662069A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C9F0E167-8731-4B47-B704-4C9BC411B84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E49354A4-65E6-45B4-B538-72EC82F3D04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A7DB4943-25DD-4BA1-ADC2-353EA4AD4D8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25E0D8A0-1775-4FAC-BC0B-EBF716D828A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EDAF69A4-C040-45D0-855D-17FC3C54A0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1DB0359C-08BC-4B0B-96B9-C26CF6132D7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A9CB42F-C08E-4524-BA07-0C838E2761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E44FA77-0EFB-49CE-808F-7B38F47F7BF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FE95498A-6AC6-4D35-BB80-7052EDAD29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8" name="直線コネクタ 577">
          <a:extLst>
            <a:ext uri="{FF2B5EF4-FFF2-40B4-BE49-F238E27FC236}">
              <a16:creationId xmlns:a16="http://schemas.microsoft.com/office/drawing/2014/main" id="{A5C32121-A0D3-4660-BED1-CFDA3A28C477}"/>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2FAC27FF-CC95-4063-B3F3-D5EF68AE5DB4}"/>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80" name="直線コネクタ 579">
          <a:extLst>
            <a:ext uri="{FF2B5EF4-FFF2-40B4-BE49-F238E27FC236}">
              <a16:creationId xmlns:a16="http://schemas.microsoft.com/office/drawing/2014/main" id="{49EEBF72-C26D-4782-9491-644D7FCA8428}"/>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B38390A8-51CF-43A0-B2CE-E6E0B623990C}"/>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2" name="直線コネクタ 581">
          <a:extLst>
            <a:ext uri="{FF2B5EF4-FFF2-40B4-BE49-F238E27FC236}">
              <a16:creationId xmlns:a16="http://schemas.microsoft.com/office/drawing/2014/main" id="{92B0F82B-A346-4E4A-9677-D4FB1C1284C0}"/>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4CA269F0-63AD-4FF7-B426-67FA249B8E32}"/>
            </a:ext>
          </a:extLst>
        </xdr:cNvPr>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4" name="フローチャート: 判断 583">
          <a:extLst>
            <a:ext uri="{FF2B5EF4-FFF2-40B4-BE49-F238E27FC236}">
              <a16:creationId xmlns:a16="http://schemas.microsoft.com/office/drawing/2014/main" id="{563C86AD-C500-4092-BB3E-ABC1E725EE8C}"/>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5" name="フローチャート: 判断 584">
          <a:extLst>
            <a:ext uri="{FF2B5EF4-FFF2-40B4-BE49-F238E27FC236}">
              <a16:creationId xmlns:a16="http://schemas.microsoft.com/office/drawing/2014/main" id="{7EF88BF5-8DFD-43E9-B91A-97413C051A5B}"/>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6" name="フローチャート: 判断 585">
          <a:extLst>
            <a:ext uri="{FF2B5EF4-FFF2-40B4-BE49-F238E27FC236}">
              <a16:creationId xmlns:a16="http://schemas.microsoft.com/office/drawing/2014/main" id="{3508812D-A222-4268-BCC4-11E9A325B1F0}"/>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7" name="フローチャート: 判断 586">
          <a:extLst>
            <a:ext uri="{FF2B5EF4-FFF2-40B4-BE49-F238E27FC236}">
              <a16:creationId xmlns:a16="http://schemas.microsoft.com/office/drawing/2014/main" id="{3A903D26-90E4-4934-B5D9-EB0629473191}"/>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8" name="フローチャート: 判断 587">
          <a:extLst>
            <a:ext uri="{FF2B5EF4-FFF2-40B4-BE49-F238E27FC236}">
              <a16:creationId xmlns:a16="http://schemas.microsoft.com/office/drawing/2014/main" id="{7A704A3B-8363-439A-A662-8383D346E636}"/>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FD0F4A9-5BCB-45E5-9BDD-2A4A99CA5D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7A99911-055C-4903-9DA7-91697EC15C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DA29E34-83C9-4088-A26C-61D3780FD3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536577E-E0A0-4E6B-8466-E4813A6E98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F85A5E2-84FD-407D-BC6E-59AAD0D4D4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24943</xdr:rowOff>
    </xdr:from>
    <xdr:to>
      <xdr:col>116</xdr:col>
      <xdr:colOff>114300</xdr:colOff>
      <xdr:row>40</xdr:row>
      <xdr:rowOff>126543</xdr:rowOff>
    </xdr:to>
    <xdr:sp macro="" textlink="">
      <xdr:nvSpPr>
        <xdr:cNvPr id="594" name="楕円 593">
          <a:extLst>
            <a:ext uri="{FF2B5EF4-FFF2-40B4-BE49-F238E27FC236}">
              <a16:creationId xmlns:a16="http://schemas.microsoft.com/office/drawing/2014/main" id="{8B033C26-13E8-48BA-885A-EE7851FF820E}"/>
            </a:ext>
          </a:extLst>
        </xdr:cNvPr>
        <xdr:cNvSpPr/>
      </xdr:nvSpPr>
      <xdr:spPr>
        <a:xfrm>
          <a:off x="22110700" y="68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3370</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6993AB44-87E8-4954-8A94-C3FD52DC5A65}"/>
            </a:ext>
          </a:extLst>
        </xdr:cNvPr>
        <xdr:cNvSpPr txBox="1"/>
      </xdr:nvSpPr>
      <xdr:spPr>
        <a:xfrm>
          <a:off x="22199600" y="68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27556</xdr:rowOff>
    </xdr:from>
    <xdr:to>
      <xdr:col>112</xdr:col>
      <xdr:colOff>38100</xdr:colOff>
      <xdr:row>40</xdr:row>
      <xdr:rowOff>129156</xdr:rowOff>
    </xdr:to>
    <xdr:sp macro="" textlink="">
      <xdr:nvSpPr>
        <xdr:cNvPr id="596" name="楕円 595">
          <a:extLst>
            <a:ext uri="{FF2B5EF4-FFF2-40B4-BE49-F238E27FC236}">
              <a16:creationId xmlns:a16="http://schemas.microsoft.com/office/drawing/2014/main" id="{B176962F-B349-445D-BC5B-2AE4FB743208}"/>
            </a:ext>
          </a:extLst>
        </xdr:cNvPr>
        <xdr:cNvSpPr/>
      </xdr:nvSpPr>
      <xdr:spPr>
        <a:xfrm>
          <a:off x="21272500" y="6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75743</xdr:rowOff>
    </xdr:from>
    <xdr:to>
      <xdr:col>116</xdr:col>
      <xdr:colOff>63500</xdr:colOff>
      <xdr:row>40</xdr:row>
      <xdr:rowOff>78356</xdr:rowOff>
    </xdr:to>
    <xdr:cxnSp macro="">
      <xdr:nvCxnSpPr>
        <xdr:cNvPr id="597" name="直線コネクタ 596">
          <a:extLst>
            <a:ext uri="{FF2B5EF4-FFF2-40B4-BE49-F238E27FC236}">
              <a16:creationId xmlns:a16="http://schemas.microsoft.com/office/drawing/2014/main" id="{6CBBA3D3-B44A-484E-BFD4-02AAA8018153}"/>
            </a:ext>
          </a:extLst>
        </xdr:cNvPr>
        <xdr:cNvCxnSpPr/>
      </xdr:nvCxnSpPr>
      <xdr:spPr>
        <a:xfrm flipV="1">
          <a:off x="21323300" y="6933743"/>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170583</xdr:rowOff>
    </xdr:from>
    <xdr:to>
      <xdr:col>107</xdr:col>
      <xdr:colOff>101600</xdr:colOff>
      <xdr:row>40</xdr:row>
      <xdr:rowOff>100733</xdr:rowOff>
    </xdr:to>
    <xdr:sp macro="" textlink="">
      <xdr:nvSpPr>
        <xdr:cNvPr id="598" name="楕円 597">
          <a:extLst>
            <a:ext uri="{FF2B5EF4-FFF2-40B4-BE49-F238E27FC236}">
              <a16:creationId xmlns:a16="http://schemas.microsoft.com/office/drawing/2014/main" id="{9BFB7EFA-B5A4-45AD-9271-D6ED2A32789C}"/>
            </a:ext>
          </a:extLst>
        </xdr:cNvPr>
        <xdr:cNvSpPr/>
      </xdr:nvSpPr>
      <xdr:spPr>
        <a:xfrm>
          <a:off x="20383500" y="68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49933</xdr:rowOff>
    </xdr:from>
    <xdr:to>
      <xdr:col>111</xdr:col>
      <xdr:colOff>177800</xdr:colOff>
      <xdr:row>40</xdr:row>
      <xdr:rowOff>78356</xdr:rowOff>
    </xdr:to>
    <xdr:cxnSp macro="">
      <xdr:nvCxnSpPr>
        <xdr:cNvPr id="599" name="直線コネクタ 598">
          <a:extLst>
            <a:ext uri="{FF2B5EF4-FFF2-40B4-BE49-F238E27FC236}">
              <a16:creationId xmlns:a16="http://schemas.microsoft.com/office/drawing/2014/main" id="{18CE8D94-71DD-42E3-AC5A-770B4C8A07D3}"/>
            </a:ext>
          </a:extLst>
        </xdr:cNvPr>
        <xdr:cNvCxnSpPr/>
      </xdr:nvCxnSpPr>
      <xdr:spPr>
        <a:xfrm>
          <a:off x="20434300" y="6907933"/>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8092</xdr:rowOff>
    </xdr:from>
    <xdr:to>
      <xdr:col>102</xdr:col>
      <xdr:colOff>165100</xdr:colOff>
      <xdr:row>40</xdr:row>
      <xdr:rowOff>109692</xdr:rowOff>
    </xdr:to>
    <xdr:sp macro="" textlink="">
      <xdr:nvSpPr>
        <xdr:cNvPr id="600" name="楕円 599">
          <a:extLst>
            <a:ext uri="{FF2B5EF4-FFF2-40B4-BE49-F238E27FC236}">
              <a16:creationId xmlns:a16="http://schemas.microsoft.com/office/drawing/2014/main" id="{CBAC31C8-687E-4CE1-B359-AAAD80246B0A}"/>
            </a:ext>
          </a:extLst>
        </xdr:cNvPr>
        <xdr:cNvSpPr/>
      </xdr:nvSpPr>
      <xdr:spPr>
        <a:xfrm>
          <a:off x="19494500" y="6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49933</xdr:rowOff>
    </xdr:from>
    <xdr:to>
      <xdr:col>107</xdr:col>
      <xdr:colOff>50800</xdr:colOff>
      <xdr:row>40</xdr:row>
      <xdr:rowOff>58892</xdr:rowOff>
    </xdr:to>
    <xdr:cxnSp macro="">
      <xdr:nvCxnSpPr>
        <xdr:cNvPr id="601" name="直線コネクタ 600">
          <a:extLst>
            <a:ext uri="{FF2B5EF4-FFF2-40B4-BE49-F238E27FC236}">
              <a16:creationId xmlns:a16="http://schemas.microsoft.com/office/drawing/2014/main" id="{86C76DF1-3048-447D-ADB8-98367FB50915}"/>
            </a:ext>
          </a:extLst>
        </xdr:cNvPr>
        <xdr:cNvCxnSpPr/>
      </xdr:nvCxnSpPr>
      <xdr:spPr>
        <a:xfrm flipV="1">
          <a:off x="19545300" y="6907933"/>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9736</xdr:rowOff>
    </xdr:from>
    <xdr:to>
      <xdr:col>98</xdr:col>
      <xdr:colOff>38100</xdr:colOff>
      <xdr:row>40</xdr:row>
      <xdr:rowOff>111336</xdr:rowOff>
    </xdr:to>
    <xdr:sp macro="" textlink="">
      <xdr:nvSpPr>
        <xdr:cNvPr id="602" name="楕円 601">
          <a:extLst>
            <a:ext uri="{FF2B5EF4-FFF2-40B4-BE49-F238E27FC236}">
              <a16:creationId xmlns:a16="http://schemas.microsoft.com/office/drawing/2014/main" id="{15128306-B2B2-4B4E-AB86-BD58FEADC292}"/>
            </a:ext>
          </a:extLst>
        </xdr:cNvPr>
        <xdr:cNvSpPr/>
      </xdr:nvSpPr>
      <xdr:spPr>
        <a:xfrm>
          <a:off x="18605500" y="6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58892</xdr:rowOff>
    </xdr:from>
    <xdr:to>
      <xdr:col>102</xdr:col>
      <xdr:colOff>114300</xdr:colOff>
      <xdr:row>40</xdr:row>
      <xdr:rowOff>60536</xdr:rowOff>
    </xdr:to>
    <xdr:cxnSp macro="">
      <xdr:nvCxnSpPr>
        <xdr:cNvPr id="603" name="直線コネクタ 602">
          <a:extLst>
            <a:ext uri="{FF2B5EF4-FFF2-40B4-BE49-F238E27FC236}">
              <a16:creationId xmlns:a16="http://schemas.microsoft.com/office/drawing/2014/main" id="{47BA809E-E60F-48C2-AEF1-B6484712CEB2}"/>
            </a:ext>
          </a:extLst>
        </xdr:cNvPr>
        <xdr:cNvCxnSpPr/>
      </xdr:nvCxnSpPr>
      <xdr:spPr>
        <a:xfrm flipV="1">
          <a:off x="18656300" y="6916892"/>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1D604BB3-EB20-4019-A895-73FB4824A6B7}"/>
            </a:ext>
          </a:extLst>
        </xdr:cNvPr>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39D850E4-372E-47FB-A92B-601A6201082F}"/>
            </a:ext>
          </a:extLst>
        </xdr:cNvPr>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C6D9A607-E27F-46D0-9C36-3FD0A5E75C8D}"/>
            </a:ext>
          </a:extLst>
        </xdr:cNvPr>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C8F84C44-D705-4ECA-BCF9-9A2B047B5F0E}"/>
            </a:ext>
          </a:extLst>
        </xdr:cNvPr>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120283</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EC57F1A-4161-4210-BC0B-7F391AF46020}"/>
            </a:ext>
          </a:extLst>
        </xdr:cNvPr>
        <xdr:cNvSpPr txBox="1"/>
      </xdr:nvSpPr>
      <xdr:spPr>
        <a:xfrm>
          <a:off x="21043411" y="69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91860</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AF51DA4B-A3D3-427D-BE08-A44A874DFB40}"/>
            </a:ext>
          </a:extLst>
        </xdr:cNvPr>
        <xdr:cNvSpPr txBox="1"/>
      </xdr:nvSpPr>
      <xdr:spPr>
        <a:xfrm>
          <a:off x="20167111" y="69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100819</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C6C0F6CB-A717-4A25-8CA0-D3C8218CAC43}"/>
            </a:ext>
          </a:extLst>
        </xdr:cNvPr>
        <xdr:cNvSpPr txBox="1"/>
      </xdr:nvSpPr>
      <xdr:spPr>
        <a:xfrm>
          <a:off x="19278111" y="6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102463</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4D09DFBB-31BC-4FAD-AC21-CB370007CC2D}"/>
            </a:ext>
          </a:extLst>
        </xdr:cNvPr>
        <xdr:cNvSpPr txBox="1"/>
      </xdr:nvSpPr>
      <xdr:spPr>
        <a:xfrm>
          <a:off x="18389111" y="69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CE192F6-2E6D-4591-BF62-8E3015BB6E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E3FE077E-1897-4A00-AC59-83453B4F0F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45F2CB06-F7D5-4E25-857C-6B82D525AA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E0C632B-D29C-4885-853F-1DE7694546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8B5FD021-5C7A-4611-AC41-B639642077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124A8083-E736-4E46-AB1A-229B00CA0A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A90DBADD-A141-4E3F-81BE-FF5D54A7F0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C25AB839-DA20-4376-AC9B-2177DFBC190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D8E89984-ECA4-4BB5-BA39-34929D056F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84352759-E887-4A1B-A0E5-0C725DF0D6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1093343A-C108-484A-9E90-1CFF06B5FA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D2289961-0176-47EA-8FA6-89AEA62D54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C98FD7AD-C5A5-4D7E-BC47-909E6311D2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32296B05-FEE6-4B94-BC13-CBDA5AB4B3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E970844C-8933-4050-88AC-D144042EBE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CBB57D14-1AAC-4C9C-B2FF-2B7EFE2B16D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C5944BF4-B526-484B-A4B4-15C375587B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1BCDE53-1C4E-40B8-ADAF-38C38D2640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931DC00-053E-4E20-A9C5-47394744CD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F45D1D1-FD91-425A-BCB7-036713C250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66B22FF3-7D6A-4F1F-81CC-3B09E6E3D8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100635E-1877-4E32-9CD9-F91E892258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40A9465B-F010-436A-8A40-DD54382B93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6F6BB562-A04F-4AC1-A116-82EA903483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732BAE60-1BB0-4857-AAD4-A70E4C1E74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6EA3940-3762-42AB-A674-C998E00DCF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753A93E4-DE84-4374-B20A-46A45578F6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90B82F0A-C587-4C11-BF3B-03C2F9E451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C6E07B76-1D83-4387-866A-212A907BFD7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D17AB405-97DE-46F3-A788-8254FEC11D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8A45037B-86CA-4CC3-9D27-FA7276B922A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1C96A2F6-1FFF-4977-B251-4EBAE60E430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6B332BE8-C81B-4114-AA21-5BBA4AE6D6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4968FBC-A8BA-4E63-B9C6-3063C26A4D5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7959983D-8BB8-403C-926C-994877ACB20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DC4FD665-E97B-49B4-BF6F-2BFDAD81135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913F5EFD-01E7-4869-86E1-8B5E087FF3C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DEF11A4-63E3-4EF8-8153-AADA7DDCCC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A1536A62-765E-4F6B-A1AB-01F15B9E747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D6DEDBD8-7537-4A78-9430-F376187D9F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652" name="直線コネクタ 651">
          <a:extLst>
            <a:ext uri="{FF2B5EF4-FFF2-40B4-BE49-F238E27FC236}">
              <a16:creationId xmlns:a16="http://schemas.microsoft.com/office/drawing/2014/main" id="{B38E2F7F-03AB-410A-9778-87DF99DDCC71}"/>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F9AED29A-5833-40F3-B5E6-F92944684FE2}"/>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4" name="直線コネクタ 653">
          <a:extLst>
            <a:ext uri="{FF2B5EF4-FFF2-40B4-BE49-F238E27FC236}">
              <a16:creationId xmlns:a16="http://schemas.microsoft.com/office/drawing/2014/main" id="{5D6FF56F-CEB3-418B-B97F-004FD3769761}"/>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C6A61C18-11BB-4A62-A793-C2E2CB58776A}"/>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656" name="直線コネクタ 655">
          <a:extLst>
            <a:ext uri="{FF2B5EF4-FFF2-40B4-BE49-F238E27FC236}">
              <a16:creationId xmlns:a16="http://schemas.microsoft.com/office/drawing/2014/main" id="{2407B015-5B40-43BB-B138-D698F959B5EC}"/>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C0109E2B-BBC6-4616-AA6D-A8DD43ADD58A}"/>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8" name="フローチャート: 判断 657">
          <a:extLst>
            <a:ext uri="{FF2B5EF4-FFF2-40B4-BE49-F238E27FC236}">
              <a16:creationId xmlns:a16="http://schemas.microsoft.com/office/drawing/2014/main" id="{F1FBD85A-0658-4705-B012-261AC4E4F18A}"/>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9" name="フローチャート: 判断 658">
          <a:extLst>
            <a:ext uri="{FF2B5EF4-FFF2-40B4-BE49-F238E27FC236}">
              <a16:creationId xmlns:a16="http://schemas.microsoft.com/office/drawing/2014/main" id="{DFF5F0AD-C367-46AB-B552-D42D7AA0CBB3}"/>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660" name="フローチャート: 判断 659">
          <a:extLst>
            <a:ext uri="{FF2B5EF4-FFF2-40B4-BE49-F238E27FC236}">
              <a16:creationId xmlns:a16="http://schemas.microsoft.com/office/drawing/2014/main" id="{DD0588A1-54B8-48F3-BFFD-069188B84CC3}"/>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661" name="フローチャート: 判断 660">
          <a:extLst>
            <a:ext uri="{FF2B5EF4-FFF2-40B4-BE49-F238E27FC236}">
              <a16:creationId xmlns:a16="http://schemas.microsoft.com/office/drawing/2014/main" id="{8839633C-7AA7-4195-B55C-37BE86DC9F5B}"/>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662" name="フローチャート: 判断 661">
          <a:extLst>
            <a:ext uri="{FF2B5EF4-FFF2-40B4-BE49-F238E27FC236}">
              <a16:creationId xmlns:a16="http://schemas.microsoft.com/office/drawing/2014/main" id="{42178544-73C4-4559-877E-CD77403C0628}"/>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D5283DA-BFEA-4BF6-BCF3-B5B91AF3FF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1A9C3A4-C8B6-4D67-A0D7-D77F022677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BF626E5-9DB1-46F6-A117-CF88F36F2A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DA9D052-A7FD-4C22-B253-0D4ABF7475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CA60EF4-4B40-4594-8C7B-5FA4758373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168275</xdr:rowOff>
    </xdr:from>
    <xdr:to>
      <xdr:col>85</xdr:col>
      <xdr:colOff>177800</xdr:colOff>
      <xdr:row>79</xdr:row>
      <xdr:rowOff>98425</xdr:rowOff>
    </xdr:to>
    <xdr:sp macro="" textlink="">
      <xdr:nvSpPr>
        <xdr:cNvPr id="668" name="楕円 667">
          <a:extLst>
            <a:ext uri="{FF2B5EF4-FFF2-40B4-BE49-F238E27FC236}">
              <a16:creationId xmlns:a16="http://schemas.microsoft.com/office/drawing/2014/main" id="{70942538-7BEB-4806-89EF-3BA55E6C2A07}"/>
            </a:ext>
          </a:extLst>
        </xdr:cNvPr>
        <xdr:cNvSpPr/>
      </xdr:nvSpPr>
      <xdr:spPr>
        <a:xfrm>
          <a:off x="16268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83202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2ACC000D-CF30-4506-90EA-BD11E3A7E944}"/>
            </a:ext>
          </a:extLst>
        </xdr:cNvPr>
        <xdr:cNvSpPr txBox="1"/>
      </xdr:nvSpPr>
      <xdr:spPr>
        <a:xfrm>
          <a:off x="16357600" y="1345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126364</xdr:rowOff>
    </xdr:from>
    <xdr:to>
      <xdr:col>81</xdr:col>
      <xdr:colOff>101600</xdr:colOff>
      <xdr:row>79</xdr:row>
      <xdr:rowOff>56514</xdr:rowOff>
    </xdr:to>
    <xdr:sp macro="" textlink="">
      <xdr:nvSpPr>
        <xdr:cNvPr id="670" name="楕円 669">
          <a:extLst>
            <a:ext uri="{FF2B5EF4-FFF2-40B4-BE49-F238E27FC236}">
              <a16:creationId xmlns:a16="http://schemas.microsoft.com/office/drawing/2014/main" id="{E7E1B3CC-EF45-4CD9-8C02-9AB6BA7D5D27}"/>
            </a:ext>
          </a:extLst>
        </xdr:cNvPr>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5714</xdr:rowOff>
    </xdr:from>
    <xdr:to>
      <xdr:col>85</xdr:col>
      <xdr:colOff>127000</xdr:colOff>
      <xdr:row>79</xdr:row>
      <xdr:rowOff>47625</xdr:rowOff>
    </xdr:to>
    <xdr:cxnSp macro="">
      <xdr:nvCxnSpPr>
        <xdr:cNvPr id="671" name="直線コネクタ 670">
          <a:extLst>
            <a:ext uri="{FF2B5EF4-FFF2-40B4-BE49-F238E27FC236}">
              <a16:creationId xmlns:a16="http://schemas.microsoft.com/office/drawing/2014/main" id="{1A8E12A5-19C0-479B-A2B0-DC63DEC86B81}"/>
            </a:ext>
          </a:extLst>
        </xdr:cNvPr>
        <xdr:cNvCxnSpPr/>
      </xdr:nvCxnSpPr>
      <xdr:spPr>
        <a:xfrm>
          <a:off x="15481300" y="135502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71120</xdr:rowOff>
    </xdr:from>
    <xdr:to>
      <xdr:col>76</xdr:col>
      <xdr:colOff>165100</xdr:colOff>
      <xdr:row>79</xdr:row>
      <xdr:rowOff>1270</xdr:rowOff>
    </xdr:to>
    <xdr:sp macro="" textlink="">
      <xdr:nvSpPr>
        <xdr:cNvPr id="672" name="楕円 671">
          <a:extLst>
            <a:ext uri="{FF2B5EF4-FFF2-40B4-BE49-F238E27FC236}">
              <a16:creationId xmlns:a16="http://schemas.microsoft.com/office/drawing/2014/main" id="{4BABCB23-BFCF-4D96-AAD1-E11B7ED260AC}"/>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5714</xdr:rowOff>
    </xdr:to>
    <xdr:cxnSp macro="">
      <xdr:nvCxnSpPr>
        <xdr:cNvPr id="673" name="直線コネクタ 672">
          <a:extLst>
            <a:ext uri="{FF2B5EF4-FFF2-40B4-BE49-F238E27FC236}">
              <a16:creationId xmlns:a16="http://schemas.microsoft.com/office/drawing/2014/main" id="{3036F8BF-05B9-477E-9527-C1C72DBC2BFC}"/>
            </a:ext>
          </a:extLst>
        </xdr:cNvPr>
        <xdr:cNvCxnSpPr/>
      </xdr:nvCxnSpPr>
      <xdr:spPr>
        <a:xfrm>
          <a:off x="14592300" y="134950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36830</xdr:rowOff>
    </xdr:from>
    <xdr:to>
      <xdr:col>72</xdr:col>
      <xdr:colOff>38100</xdr:colOff>
      <xdr:row>78</xdr:row>
      <xdr:rowOff>138430</xdr:rowOff>
    </xdr:to>
    <xdr:sp macro="" textlink="">
      <xdr:nvSpPr>
        <xdr:cNvPr id="674" name="楕円 673">
          <a:extLst>
            <a:ext uri="{FF2B5EF4-FFF2-40B4-BE49-F238E27FC236}">
              <a16:creationId xmlns:a16="http://schemas.microsoft.com/office/drawing/2014/main" id="{3AB58315-87E1-4A9A-89CE-66647A04FB99}"/>
            </a:ext>
          </a:extLst>
        </xdr:cNvPr>
        <xdr:cNvSpPr/>
      </xdr:nvSpPr>
      <xdr:spPr>
        <a:xfrm>
          <a:off x="1365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87630</xdr:rowOff>
    </xdr:from>
    <xdr:to>
      <xdr:col>76</xdr:col>
      <xdr:colOff>114300</xdr:colOff>
      <xdr:row>78</xdr:row>
      <xdr:rowOff>121920</xdr:rowOff>
    </xdr:to>
    <xdr:cxnSp macro="">
      <xdr:nvCxnSpPr>
        <xdr:cNvPr id="675" name="直線コネクタ 674">
          <a:extLst>
            <a:ext uri="{FF2B5EF4-FFF2-40B4-BE49-F238E27FC236}">
              <a16:creationId xmlns:a16="http://schemas.microsoft.com/office/drawing/2014/main" id="{072ADA3E-9AE4-4D02-928D-EA0BC1892F4D}"/>
            </a:ext>
          </a:extLst>
        </xdr:cNvPr>
        <xdr:cNvCxnSpPr/>
      </xdr:nvCxnSpPr>
      <xdr:spPr>
        <a:xfrm>
          <a:off x="13703300" y="13460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111125</xdr:rowOff>
    </xdr:from>
    <xdr:to>
      <xdr:col>67</xdr:col>
      <xdr:colOff>101600</xdr:colOff>
      <xdr:row>79</xdr:row>
      <xdr:rowOff>41275</xdr:rowOff>
    </xdr:to>
    <xdr:sp macro="" textlink="">
      <xdr:nvSpPr>
        <xdr:cNvPr id="676" name="楕円 675">
          <a:extLst>
            <a:ext uri="{FF2B5EF4-FFF2-40B4-BE49-F238E27FC236}">
              <a16:creationId xmlns:a16="http://schemas.microsoft.com/office/drawing/2014/main" id="{43DA6EDC-29A1-4CE8-9BC4-AC7A6889312D}"/>
            </a:ext>
          </a:extLst>
        </xdr:cNvPr>
        <xdr:cNvSpPr/>
      </xdr:nvSpPr>
      <xdr:spPr>
        <a:xfrm>
          <a:off x="1276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87630</xdr:rowOff>
    </xdr:from>
    <xdr:to>
      <xdr:col>71</xdr:col>
      <xdr:colOff>177800</xdr:colOff>
      <xdr:row>78</xdr:row>
      <xdr:rowOff>161925</xdr:rowOff>
    </xdr:to>
    <xdr:cxnSp macro="">
      <xdr:nvCxnSpPr>
        <xdr:cNvPr id="677" name="直線コネクタ 676">
          <a:extLst>
            <a:ext uri="{FF2B5EF4-FFF2-40B4-BE49-F238E27FC236}">
              <a16:creationId xmlns:a16="http://schemas.microsoft.com/office/drawing/2014/main" id="{E2A606FF-BE42-40F3-AEA3-DB5DD2A05C00}"/>
            </a:ext>
          </a:extLst>
        </xdr:cNvPr>
        <xdr:cNvCxnSpPr/>
      </xdr:nvCxnSpPr>
      <xdr:spPr>
        <a:xfrm flipV="1">
          <a:off x="12814300" y="13460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78" name="n_1aveValue【消防施設】&#10;有形固定資産減価償却率">
          <a:extLst>
            <a:ext uri="{FF2B5EF4-FFF2-40B4-BE49-F238E27FC236}">
              <a16:creationId xmlns:a16="http://schemas.microsoft.com/office/drawing/2014/main" id="{A211B23E-9A15-4DF2-8C9F-A49859384A47}"/>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679" name="n_2aveValue【消防施設】&#10;有形固定資産減価償却率">
          <a:extLst>
            <a:ext uri="{FF2B5EF4-FFF2-40B4-BE49-F238E27FC236}">
              <a16:creationId xmlns:a16="http://schemas.microsoft.com/office/drawing/2014/main" id="{835BF76C-6EA8-461C-8C9D-70D479858343}"/>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680" name="n_3aveValue【消防施設】&#10;有形固定資産減価償却率">
          <a:extLst>
            <a:ext uri="{FF2B5EF4-FFF2-40B4-BE49-F238E27FC236}">
              <a16:creationId xmlns:a16="http://schemas.microsoft.com/office/drawing/2014/main" id="{60DE4D66-B141-4AF4-AEC6-B3AE759B9B96}"/>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681" name="n_4aveValue【消防施設】&#10;有形固定資産減価償却率">
          <a:extLst>
            <a:ext uri="{FF2B5EF4-FFF2-40B4-BE49-F238E27FC236}">
              <a16:creationId xmlns:a16="http://schemas.microsoft.com/office/drawing/2014/main" id="{1390A349-D2D2-4F08-937A-37025CFC466E}"/>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73041</xdr:rowOff>
    </xdr:from>
    <xdr:ext cx="405111" cy="259045"/>
    <xdr:sp macro="" textlink="">
      <xdr:nvSpPr>
        <xdr:cNvPr id="682" name="n_1mainValue【消防施設】&#10;有形固定資産減価償却率">
          <a:extLst>
            <a:ext uri="{FF2B5EF4-FFF2-40B4-BE49-F238E27FC236}">
              <a16:creationId xmlns:a16="http://schemas.microsoft.com/office/drawing/2014/main" id="{D669A2F0-746A-4F1C-A09C-B2149329F19C}"/>
            </a:ext>
          </a:extLst>
        </xdr:cNvPr>
        <xdr:cNvSpPr txBox="1"/>
      </xdr:nvSpPr>
      <xdr:spPr>
        <a:xfrm>
          <a:off x="15266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17797</xdr:rowOff>
    </xdr:from>
    <xdr:ext cx="405111" cy="259045"/>
    <xdr:sp macro="" textlink="">
      <xdr:nvSpPr>
        <xdr:cNvPr id="683" name="n_2mainValue【消防施設】&#10;有形固定資産減価償却率">
          <a:extLst>
            <a:ext uri="{FF2B5EF4-FFF2-40B4-BE49-F238E27FC236}">
              <a16:creationId xmlns:a16="http://schemas.microsoft.com/office/drawing/2014/main" id="{AF2FB77A-3E77-4D7B-85A7-CF813FCE354D}"/>
            </a:ext>
          </a:extLst>
        </xdr:cNvPr>
        <xdr:cNvSpPr txBox="1"/>
      </xdr:nvSpPr>
      <xdr:spPr>
        <a:xfrm>
          <a:off x="14389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154957</xdr:rowOff>
    </xdr:from>
    <xdr:ext cx="405111" cy="259045"/>
    <xdr:sp macro="" textlink="">
      <xdr:nvSpPr>
        <xdr:cNvPr id="684" name="n_3mainValue【消防施設】&#10;有形固定資産減価償却率">
          <a:extLst>
            <a:ext uri="{FF2B5EF4-FFF2-40B4-BE49-F238E27FC236}">
              <a16:creationId xmlns:a16="http://schemas.microsoft.com/office/drawing/2014/main" id="{DE9C6B49-A283-4CC3-A87A-DB31887EAC68}"/>
            </a:ext>
          </a:extLst>
        </xdr:cNvPr>
        <xdr:cNvSpPr txBox="1"/>
      </xdr:nvSpPr>
      <xdr:spPr>
        <a:xfrm>
          <a:off x="13500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57802</xdr:rowOff>
    </xdr:from>
    <xdr:ext cx="405111" cy="259045"/>
    <xdr:sp macro="" textlink="">
      <xdr:nvSpPr>
        <xdr:cNvPr id="685" name="n_4mainValue【消防施設】&#10;有形固定資産減価償却率">
          <a:extLst>
            <a:ext uri="{FF2B5EF4-FFF2-40B4-BE49-F238E27FC236}">
              <a16:creationId xmlns:a16="http://schemas.microsoft.com/office/drawing/2014/main" id="{8F64D355-71DC-44DC-B652-1B46BC6FCAC1}"/>
            </a:ext>
          </a:extLst>
        </xdr:cNvPr>
        <xdr:cNvSpPr txBox="1"/>
      </xdr:nvSpPr>
      <xdr:spPr>
        <a:xfrm>
          <a:off x="12611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E36118E-D1AA-4B38-8246-BE456912F0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CEE1DB5B-BE5F-4604-A417-F22CAAB403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0E6912F-AFAC-4B59-91E7-AE2FB70194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EAAD4497-8141-48E4-8837-8F5273AF25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6DA2523-F3B3-4C4F-A3BB-61A2E738AB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60F3A8CB-6F5E-4E80-8565-2B9EA5D7B8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EE40903B-A522-48DE-9FA1-4B5149A77A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3870FB3C-1A15-4441-B9E4-E37D83C6AE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ECA5584-5740-4BDB-BA11-20B383F797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7D16EDCE-39EC-41C9-A4E2-D53201B6B1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886DE11E-B223-453F-89DC-BB0D72551B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3458FEB3-E83C-4265-98C7-2D72284569B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88E8C75D-2DEA-442D-8BAA-FA38BA99E9E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213E2844-53B6-4725-A567-58A510191C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45CCB51A-9F89-4518-A877-264835FCA1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B50DB847-2B3D-4B46-AA11-D1AC6955B9B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9D576AF2-D416-431C-9800-5E98D4E9825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3DFBF14D-F470-498A-A094-FBB26790308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DF7EDBE2-5215-4A52-B048-D59F2F984E2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07292E92-25A6-40DB-8539-8725E6C18C8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7B518A1-21A0-4EDF-9D90-9EE554DACE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2068BCCD-3E2C-4507-B56A-F7827E4C7E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38E03BC2-7103-471B-9907-FFB8480D1D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709" name="直線コネクタ 708">
          <a:extLst>
            <a:ext uri="{FF2B5EF4-FFF2-40B4-BE49-F238E27FC236}">
              <a16:creationId xmlns:a16="http://schemas.microsoft.com/office/drawing/2014/main" id="{F16CF5EB-548A-469F-8F50-A81BB32D7889}"/>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10" name="【消防施設】&#10;一人当たり面積最小値テキスト">
          <a:extLst>
            <a:ext uri="{FF2B5EF4-FFF2-40B4-BE49-F238E27FC236}">
              <a16:creationId xmlns:a16="http://schemas.microsoft.com/office/drawing/2014/main" id="{AAE17C6B-DF68-40F5-97D0-5CF3DCDB0C7C}"/>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1" name="直線コネクタ 710">
          <a:extLst>
            <a:ext uri="{FF2B5EF4-FFF2-40B4-BE49-F238E27FC236}">
              <a16:creationId xmlns:a16="http://schemas.microsoft.com/office/drawing/2014/main" id="{9B1F7A4E-40BC-4034-82AF-2D00740F8DA5}"/>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12" name="【消防施設】&#10;一人当たり面積最大値テキスト">
          <a:extLst>
            <a:ext uri="{FF2B5EF4-FFF2-40B4-BE49-F238E27FC236}">
              <a16:creationId xmlns:a16="http://schemas.microsoft.com/office/drawing/2014/main" id="{5C041199-C5A7-4998-852F-BB8B2000787C}"/>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13" name="直線コネクタ 712">
          <a:extLst>
            <a:ext uri="{FF2B5EF4-FFF2-40B4-BE49-F238E27FC236}">
              <a16:creationId xmlns:a16="http://schemas.microsoft.com/office/drawing/2014/main" id="{190B845E-46EA-4901-9939-4A568E4CF29B}"/>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4" name="【消防施設】&#10;一人当たり面積平均値テキスト">
          <a:extLst>
            <a:ext uri="{FF2B5EF4-FFF2-40B4-BE49-F238E27FC236}">
              <a16:creationId xmlns:a16="http://schemas.microsoft.com/office/drawing/2014/main" id="{1A5269AA-D71D-4953-A7EE-A1C9D7C5C901}"/>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5" name="フローチャート: 判断 714">
          <a:extLst>
            <a:ext uri="{FF2B5EF4-FFF2-40B4-BE49-F238E27FC236}">
              <a16:creationId xmlns:a16="http://schemas.microsoft.com/office/drawing/2014/main" id="{4FD615E9-215C-49F8-80AB-C9746128AA7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6" name="フローチャート: 判断 715">
          <a:extLst>
            <a:ext uri="{FF2B5EF4-FFF2-40B4-BE49-F238E27FC236}">
              <a16:creationId xmlns:a16="http://schemas.microsoft.com/office/drawing/2014/main" id="{5FBA290D-4988-4F09-853C-3348368A72F3}"/>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799DDC66-A11D-4912-A583-79A4137FA5C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18" name="フローチャート: 判断 717">
          <a:extLst>
            <a:ext uri="{FF2B5EF4-FFF2-40B4-BE49-F238E27FC236}">
              <a16:creationId xmlns:a16="http://schemas.microsoft.com/office/drawing/2014/main" id="{A083E023-ED3D-41F8-B19A-02720710211C}"/>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9" name="フローチャート: 判断 718">
          <a:extLst>
            <a:ext uri="{FF2B5EF4-FFF2-40B4-BE49-F238E27FC236}">
              <a16:creationId xmlns:a16="http://schemas.microsoft.com/office/drawing/2014/main" id="{68091D67-3A25-47E5-8FD0-180A54CA3578}"/>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CA67158-D040-444C-82D5-74C5F7AE7E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0AC6575-F9A4-44F8-A07E-69E9AB191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97849F6-D53F-4DAA-A543-734F9E8130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7262B5E-7765-4CD1-8FC2-F0A93CC4A6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842CA97-48AF-47D4-87A0-D8638114CA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0</xdr:rowOff>
    </xdr:from>
    <xdr:to>
      <xdr:col>116</xdr:col>
      <xdr:colOff>114300</xdr:colOff>
      <xdr:row>80</xdr:row>
      <xdr:rowOff>101600</xdr:rowOff>
    </xdr:to>
    <xdr:sp macro="" textlink="">
      <xdr:nvSpPr>
        <xdr:cNvPr id="725" name="楕円 724">
          <a:extLst>
            <a:ext uri="{FF2B5EF4-FFF2-40B4-BE49-F238E27FC236}">
              <a16:creationId xmlns:a16="http://schemas.microsoft.com/office/drawing/2014/main" id="{D84E9995-7279-4A3E-A7B5-0288DE4C92C4}"/>
            </a:ext>
          </a:extLst>
        </xdr:cNvPr>
        <xdr:cNvSpPr/>
      </xdr:nvSpPr>
      <xdr:spPr>
        <a:xfrm>
          <a:off x="221107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22877</xdr:rowOff>
    </xdr:from>
    <xdr:ext cx="469744" cy="259045"/>
    <xdr:sp macro="" textlink="">
      <xdr:nvSpPr>
        <xdr:cNvPr id="726" name="【消防施設】&#10;一人当たり面積該当値テキスト">
          <a:extLst>
            <a:ext uri="{FF2B5EF4-FFF2-40B4-BE49-F238E27FC236}">
              <a16:creationId xmlns:a16="http://schemas.microsoft.com/office/drawing/2014/main" id="{9CE9C9A2-DCB2-48CD-84A8-09F5466467B0}"/>
            </a:ext>
          </a:extLst>
        </xdr:cNvPr>
        <xdr:cNvSpPr txBox="1"/>
      </xdr:nvSpPr>
      <xdr:spPr>
        <a:xfrm>
          <a:off x="221996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xdr:rowOff>
    </xdr:from>
    <xdr:to>
      <xdr:col>112</xdr:col>
      <xdr:colOff>38100</xdr:colOff>
      <xdr:row>80</xdr:row>
      <xdr:rowOff>114300</xdr:rowOff>
    </xdr:to>
    <xdr:sp macro="" textlink="">
      <xdr:nvSpPr>
        <xdr:cNvPr id="727" name="楕円 726">
          <a:extLst>
            <a:ext uri="{FF2B5EF4-FFF2-40B4-BE49-F238E27FC236}">
              <a16:creationId xmlns:a16="http://schemas.microsoft.com/office/drawing/2014/main" id="{EFE3E68B-872E-4488-BCD4-AACEA07B4E3C}"/>
            </a:ext>
          </a:extLst>
        </xdr:cNvPr>
        <xdr:cNvSpPr/>
      </xdr:nvSpPr>
      <xdr:spPr>
        <a:xfrm>
          <a:off x="21272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50800</xdr:rowOff>
    </xdr:from>
    <xdr:to>
      <xdr:col>116</xdr:col>
      <xdr:colOff>63500</xdr:colOff>
      <xdr:row>80</xdr:row>
      <xdr:rowOff>63500</xdr:rowOff>
    </xdr:to>
    <xdr:cxnSp macro="">
      <xdr:nvCxnSpPr>
        <xdr:cNvPr id="728" name="直線コネクタ 727">
          <a:extLst>
            <a:ext uri="{FF2B5EF4-FFF2-40B4-BE49-F238E27FC236}">
              <a16:creationId xmlns:a16="http://schemas.microsoft.com/office/drawing/2014/main" id="{EAB3C56B-643B-4A51-A694-C53418893E63}"/>
            </a:ext>
          </a:extLst>
        </xdr:cNvPr>
        <xdr:cNvCxnSpPr/>
      </xdr:nvCxnSpPr>
      <xdr:spPr>
        <a:xfrm flipV="1">
          <a:off x="21323300" y="1376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xdr:rowOff>
    </xdr:from>
    <xdr:to>
      <xdr:col>107</xdr:col>
      <xdr:colOff>101600</xdr:colOff>
      <xdr:row>80</xdr:row>
      <xdr:rowOff>114300</xdr:rowOff>
    </xdr:to>
    <xdr:sp macro="" textlink="">
      <xdr:nvSpPr>
        <xdr:cNvPr id="729" name="楕円 728">
          <a:extLst>
            <a:ext uri="{FF2B5EF4-FFF2-40B4-BE49-F238E27FC236}">
              <a16:creationId xmlns:a16="http://schemas.microsoft.com/office/drawing/2014/main" id="{1D4DB08A-9363-4AB4-A1A7-8096B645EBF9}"/>
            </a:ext>
          </a:extLst>
        </xdr:cNvPr>
        <xdr:cNvSpPr/>
      </xdr:nvSpPr>
      <xdr:spPr>
        <a:xfrm>
          <a:off x="20383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63500</xdr:rowOff>
    </xdr:from>
    <xdr:to>
      <xdr:col>111</xdr:col>
      <xdr:colOff>177800</xdr:colOff>
      <xdr:row>80</xdr:row>
      <xdr:rowOff>63500</xdr:rowOff>
    </xdr:to>
    <xdr:cxnSp macro="">
      <xdr:nvCxnSpPr>
        <xdr:cNvPr id="730" name="直線コネクタ 729">
          <a:extLst>
            <a:ext uri="{FF2B5EF4-FFF2-40B4-BE49-F238E27FC236}">
              <a16:creationId xmlns:a16="http://schemas.microsoft.com/office/drawing/2014/main" id="{66D2FA70-F077-4197-85F1-71F6C9D48AD4}"/>
            </a:ext>
          </a:extLst>
        </xdr:cNvPr>
        <xdr:cNvCxnSpPr/>
      </xdr:nvCxnSpPr>
      <xdr:spPr>
        <a:xfrm>
          <a:off x="20434300" y="1377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31" name="楕円 730">
          <a:extLst>
            <a:ext uri="{FF2B5EF4-FFF2-40B4-BE49-F238E27FC236}">
              <a16:creationId xmlns:a16="http://schemas.microsoft.com/office/drawing/2014/main" id="{49BFE2D3-D00A-4CBE-BB76-113FE32F2E78}"/>
            </a:ext>
          </a:extLst>
        </xdr:cNvPr>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63500</xdr:rowOff>
    </xdr:from>
    <xdr:to>
      <xdr:col>107</xdr:col>
      <xdr:colOff>50800</xdr:colOff>
      <xdr:row>80</xdr:row>
      <xdr:rowOff>76200</xdr:rowOff>
    </xdr:to>
    <xdr:cxnSp macro="">
      <xdr:nvCxnSpPr>
        <xdr:cNvPr id="732" name="直線コネクタ 731">
          <a:extLst>
            <a:ext uri="{FF2B5EF4-FFF2-40B4-BE49-F238E27FC236}">
              <a16:creationId xmlns:a16="http://schemas.microsoft.com/office/drawing/2014/main" id="{3AB428A0-9B4E-46F3-87AF-C242E56EED7D}"/>
            </a:ext>
          </a:extLst>
        </xdr:cNvPr>
        <xdr:cNvCxnSpPr/>
      </xdr:nvCxnSpPr>
      <xdr:spPr>
        <a:xfrm flipV="1">
          <a:off x="19545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3" name="楕円 732">
          <a:extLst>
            <a:ext uri="{FF2B5EF4-FFF2-40B4-BE49-F238E27FC236}">
              <a16:creationId xmlns:a16="http://schemas.microsoft.com/office/drawing/2014/main" id="{E8083D06-46CE-480F-A06F-A3B2FAEC641E}"/>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81</xdr:row>
      <xdr:rowOff>19050</xdr:rowOff>
    </xdr:to>
    <xdr:cxnSp macro="">
      <xdr:nvCxnSpPr>
        <xdr:cNvPr id="734" name="直線コネクタ 733">
          <a:extLst>
            <a:ext uri="{FF2B5EF4-FFF2-40B4-BE49-F238E27FC236}">
              <a16:creationId xmlns:a16="http://schemas.microsoft.com/office/drawing/2014/main" id="{8BCB20EA-149E-48F0-AC83-489BAE0A6C42}"/>
            </a:ext>
          </a:extLst>
        </xdr:cNvPr>
        <xdr:cNvCxnSpPr/>
      </xdr:nvCxnSpPr>
      <xdr:spPr>
        <a:xfrm flipV="1">
          <a:off x="18656300" y="13792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5" name="n_1aveValue【消防施設】&#10;一人当たり面積">
          <a:extLst>
            <a:ext uri="{FF2B5EF4-FFF2-40B4-BE49-F238E27FC236}">
              <a16:creationId xmlns:a16="http://schemas.microsoft.com/office/drawing/2014/main" id="{7BAE1904-6CC2-4BDE-8B14-984E0F8B2875}"/>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消防施設】&#10;一人当たり面積">
          <a:extLst>
            <a:ext uri="{FF2B5EF4-FFF2-40B4-BE49-F238E27FC236}">
              <a16:creationId xmlns:a16="http://schemas.microsoft.com/office/drawing/2014/main" id="{AD04C82B-8559-4F65-9F25-E0A79B6BF3C8}"/>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37" name="n_3aveValue【消防施設】&#10;一人当たり面積">
          <a:extLst>
            <a:ext uri="{FF2B5EF4-FFF2-40B4-BE49-F238E27FC236}">
              <a16:creationId xmlns:a16="http://schemas.microsoft.com/office/drawing/2014/main" id="{ED7C2199-097B-4E89-A921-7832948D0841}"/>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38" name="n_4aveValue【消防施設】&#10;一人当たり面積">
          <a:extLst>
            <a:ext uri="{FF2B5EF4-FFF2-40B4-BE49-F238E27FC236}">
              <a16:creationId xmlns:a16="http://schemas.microsoft.com/office/drawing/2014/main" id="{B4B43CDB-420C-4602-BA1F-C72A15030B14}"/>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130827</xdr:rowOff>
    </xdr:from>
    <xdr:ext cx="469744" cy="259045"/>
    <xdr:sp macro="" textlink="">
      <xdr:nvSpPr>
        <xdr:cNvPr id="739" name="n_1mainValue【消防施設】&#10;一人当たり面積">
          <a:extLst>
            <a:ext uri="{FF2B5EF4-FFF2-40B4-BE49-F238E27FC236}">
              <a16:creationId xmlns:a16="http://schemas.microsoft.com/office/drawing/2014/main" id="{1F05EB3C-C0A2-4F54-AE33-67AE63F8949C}"/>
            </a:ext>
          </a:extLst>
        </xdr:cNvPr>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740" name="n_2mainValue【消防施設】&#10;一人当たり面積">
          <a:extLst>
            <a:ext uri="{FF2B5EF4-FFF2-40B4-BE49-F238E27FC236}">
              <a16:creationId xmlns:a16="http://schemas.microsoft.com/office/drawing/2014/main" id="{01FFDA02-282A-4578-B00D-976F663E4873}"/>
            </a:ext>
          </a:extLst>
        </xdr:cNvPr>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41" name="n_3mainValue【消防施設】&#10;一人当たり面積">
          <a:extLst>
            <a:ext uri="{FF2B5EF4-FFF2-40B4-BE49-F238E27FC236}">
              <a16:creationId xmlns:a16="http://schemas.microsoft.com/office/drawing/2014/main" id="{3122E662-1D4A-41BA-909F-9B45B0B96979}"/>
            </a:ext>
          </a:extLst>
        </xdr:cNvPr>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42" name="n_4mainValue【消防施設】&#10;一人当たり面積">
          <a:extLst>
            <a:ext uri="{FF2B5EF4-FFF2-40B4-BE49-F238E27FC236}">
              <a16:creationId xmlns:a16="http://schemas.microsoft.com/office/drawing/2014/main" id="{C37C09A2-41B4-48A7-BC66-25CEB8F0FB58}"/>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A5DDAB76-C226-4F8B-9BB3-96DA788887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58B986C0-70A3-48CB-9F69-D0FDBAE490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4074D341-65A6-4D15-8DD4-513A1CE8A0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17FFD1E6-90A8-4238-87DB-9D8D72600E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F80226D6-4245-4B6D-BFAA-823546862C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8358EC67-F2CC-44FE-A2F4-BE46833781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44B05A8-D9C7-492A-A7D8-4742BB4BCB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3441095-A71A-4B3A-A4F4-53F6696E73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7625F26-4097-4693-B33D-131348A2C2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7A6C641C-F438-4275-B352-8F3A913462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C6A5EC6-2006-4B67-9161-49157CF96F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EBC0608F-1D74-4D7B-B8FD-CE9A81229B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28349171-6BE1-4521-B9C6-11A98C3984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9774224F-0E62-49F3-9952-775C59AD76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3A37FC0E-92B0-4DA0-83BF-3BC113C1B4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D36D02E5-01DC-46AF-9B6D-1F6B664717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92A86EEE-ADBE-4319-87AA-B962B884CC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64E1525A-A777-474E-A43A-77EA4A6D46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C8B95C4A-A409-4D7E-BD62-EFF4C4CF5C5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F3D35FA0-D0B0-4F5A-AA65-29FA08D8878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E8DAE556-ECF1-46EA-9A76-F119595209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43D6838F-C1AD-44C9-9C29-B478C1F6AD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1929A5A4-16BD-41BB-A272-BB997B5DFA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81B7B3F-9391-41E1-A8F1-B78A3DCD01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50CC7091-46A2-49EF-A21A-C456205C42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768" name="直線コネクタ 767">
          <a:extLst>
            <a:ext uri="{FF2B5EF4-FFF2-40B4-BE49-F238E27FC236}">
              <a16:creationId xmlns:a16="http://schemas.microsoft.com/office/drawing/2014/main" id="{A478E837-4EC6-449C-8BCC-19B0C34639AB}"/>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769" name="【庁舎】&#10;有形固定資産減価償却率最小値テキスト">
          <a:extLst>
            <a:ext uri="{FF2B5EF4-FFF2-40B4-BE49-F238E27FC236}">
              <a16:creationId xmlns:a16="http://schemas.microsoft.com/office/drawing/2014/main" id="{19D5AE31-7D8D-4A18-B665-1461EDE28425}"/>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770" name="直線コネクタ 769">
          <a:extLst>
            <a:ext uri="{FF2B5EF4-FFF2-40B4-BE49-F238E27FC236}">
              <a16:creationId xmlns:a16="http://schemas.microsoft.com/office/drawing/2014/main" id="{50BC54CB-905B-48CA-A6E5-EF9AD6D88D73}"/>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71" name="【庁舎】&#10;有形固定資産減価償却率最大値テキスト">
          <a:extLst>
            <a:ext uri="{FF2B5EF4-FFF2-40B4-BE49-F238E27FC236}">
              <a16:creationId xmlns:a16="http://schemas.microsoft.com/office/drawing/2014/main" id="{0E3F7F96-2D40-4D06-852C-E2173F324D1E}"/>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72" name="直線コネクタ 771">
          <a:extLst>
            <a:ext uri="{FF2B5EF4-FFF2-40B4-BE49-F238E27FC236}">
              <a16:creationId xmlns:a16="http://schemas.microsoft.com/office/drawing/2014/main" id="{2492CA92-A4A7-4A5A-89AF-EC3A73CCEF82}"/>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73" name="【庁舎】&#10;有形固定資産減価償却率平均値テキスト">
          <a:extLst>
            <a:ext uri="{FF2B5EF4-FFF2-40B4-BE49-F238E27FC236}">
              <a16:creationId xmlns:a16="http://schemas.microsoft.com/office/drawing/2014/main" id="{A0960001-A012-4B62-9F76-6F9603FF0ADF}"/>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74" name="フローチャート: 判断 773">
          <a:extLst>
            <a:ext uri="{FF2B5EF4-FFF2-40B4-BE49-F238E27FC236}">
              <a16:creationId xmlns:a16="http://schemas.microsoft.com/office/drawing/2014/main" id="{104561C3-E8E2-40C9-A8D1-74AF0B5B4BA2}"/>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775" name="フローチャート: 判断 774">
          <a:extLst>
            <a:ext uri="{FF2B5EF4-FFF2-40B4-BE49-F238E27FC236}">
              <a16:creationId xmlns:a16="http://schemas.microsoft.com/office/drawing/2014/main" id="{79BAAFC8-FF1D-48DB-9972-61AEDF6E2EF2}"/>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76" name="フローチャート: 判断 775">
          <a:extLst>
            <a:ext uri="{FF2B5EF4-FFF2-40B4-BE49-F238E27FC236}">
              <a16:creationId xmlns:a16="http://schemas.microsoft.com/office/drawing/2014/main" id="{143F2E97-4CE1-49A2-8858-E7584D9C6761}"/>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7" name="フローチャート: 判断 776">
          <a:extLst>
            <a:ext uri="{FF2B5EF4-FFF2-40B4-BE49-F238E27FC236}">
              <a16:creationId xmlns:a16="http://schemas.microsoft.com/office/drawing/2014/main" id="{7F6D362E-6DBE-4950-BE19-5D08B5200565}"/>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78" name="フローチャート: 判断 777">
          <a:extLst>
            <a:ext uri="{FF2B5EF4-FFF2-40B4-BE49-F238E27FC236}">
              <a16:creationId xmlns:a16="http://schemas.microsoft.com/office/drawing/2014/main" id="{7452B231-97EF-4965-853F-E966C9A7454A}"/>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9E63700-31AC-4539-8260-BEB64F129F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9AD39D-157C-44F8-9A7A-D092DC072D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3D9ED59-A334-4F7F-BF67-9CA705C649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902BF59-7EE0-46CB-B23A-F30153242C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14E1694-BF73-4027-B99C-41A20C5431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784" name="楕円 783">
          <a:extLst>
            <a:ext uri="{FF2B5EF4-FFF2-40B4-BE49-F238E27FC236}">
              <a16:creationId xmlns:a16="http://schemas.microsoft.com/office/drawing/2014/main" id="{03BFBD50-DAA4-40C8-9A6C-C5067B2597B3}"/>
            </a:ext>
          </a:extLst>
        </xdr:cNvPr>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57893</xdr:rowOff>
    </xdr:from>
    <xdr:ext cx="405111" cy="259045"/>
    <xdr:sp macro="" textlink="">
      <xdr:nvSpPr>
        <xdr:cNvPr id="785" name="【庁舎】&#10;有形固定資産減価償却率該当値テキスト">
          <a:extLst>
            <a:ext uri="{FF2B5EF4-FFF2-40B4-BE49-F238E27FC236}">
              <a16:creationId xmlns:a16="http://schemas.microsoft.com/office/drawing/2014/main" id="{3241F809-D23F-40E5-9DB3-CC1296EFE665}"/>
            </a:ext>
          </a:extLst>
        </xdr:cNvPr>
        <xdr:cNvSpPr txBox="1"/>
      </xdr:nvSpPr>
      <xdr:spPr>
        <a:xfrm>
          <a:off x="16357600" y="1823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786" name="楕円 785">
          <a:extLst>
            <a:ext uri="{FF2B5EF4-FFF2-40B4-BE49-F238E27FC236}">
              <a16:creationId xmlns:a16="http://schemas.microsoft.com/office/drawing/2014/main" id="{C1127F2F-C129-45B1-BB3F-115938BFF4F8}"/>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164374</xdr:rowOff>
    </xdr:from>
    <xdr:to>
      <xdr:col>85</xdr:col>
      <xdr:colOff>127000</xdr:colOff>
      <xdr:row>107</xdr:row>
      <xdr:rowOff>22316</xdr:rowOff>
    </xdr:to>
    <xdr:cxnSp macro="">
      <xdr:nvCxnSpPr>
        <xdr:cNvPr id="787" name="直線コネクタ 786">
          <a:extLst>
            <a:ext uri="{FF2B5EF4-FFF2-40B4-BE49-F238E27FC236}">
              <a16:creationId xmlns:a16="http://schemas.microsoft.com/office/drawing/2014/main" id="{64F7A7D4-1CD4-4626-A948-8162CF2DB3AE}"/>
            </a:ext>
          </a:extLst>
        </xdr:cNvPr>
        <xdr:cNvCxnSpPr/>
      </xdr:nvCxnSpPr>
      <xdr:spPr>
        <a:xfrm>
          <a:off x="15481300" y="183380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88" name="楕円 787">
          <a:extLst>
            <a:ext uri="{FF2B5EF4-FFF2-40B4-BE49-F238E27FC236}">
              <a16:creationId xmlns:a16="http://schemas.microsoft.com/office/drawing/2014/main" id="{94780DC5-31D1-4FF7-876A-6958FBF256FF}"/>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164374</xdr:rowOff>
    </xdr:to>
    <xdr:cxnSp macro="">
      <xdr:nvCxnSpPr>
        <xdr:cNvPr id="789" name="直線コネクタ 788">
          <a:extLst>
            <a:ext uri="{FF2B5EF4-FFF2-40B4-BE49-F238E27FC236}">
              <a16:creationId xmlns:a16="http://schemas.microsoft.com/office/drawing/2014/main" id="{9B2EF175-6EF3-4B93-A9F4-94A504EE0098}"/>
            </a:ext>
          </a:extLst>
        </xdr:cNvPr>
        <xdr:cNvCxnSpPr/>
      </xdr:nvCxnSpPr>
      <xdr:spPr>
        <a:xfrm>
          <a:off x="14592300" y="18307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790" name="楕円 789">
          <a:extLst>
            <a:ext uri="{FF2B5EF4-FFF2-40B4-BE49-F238E27FC236}">
              <a16:creationId xmlns:a16="http://schemas.microsoft.com/office/drawing/2014/main" id="{9201597F-3A26-428B-8B82-8259A117FA3C}"/>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133350</xdr:rowOff>
    </xdr:to>
    <xdr:cxnSp macro="">
      <xdr:nvCxnSpPr>
        <xdr:cNvPr id="791" name="直線コネクタ 790">
          <a:extLst>
            <a:ext uri="{FF2B5EF4-FFF2-40B4-BE49-F238E27FC236}">
              <a16:creationId xmlns:a16="http://schemas.microsoft.com/office/drawing/2014/main" id="{AB1DBEC5-703A-4CE6-9C33-7E238AE5E159}"/>
            </a:ext>
          </a:extLst>
        </xdr:cNvPr>
        <xdr:cNvCxnSpPr/>
      </xdr:nvCxnSpPr>
      <xdr:spPr>
        <a:xfrm>
          <a:off x="13703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92" name="楕円 791">
          <a:extLst>
            <a:ext uri="{FF2B5EF4-FFF2-40B4-BE49-F238E27FC236}">
              <a16:creationId xmlns:a16="http://schemas.microsoft.com/office/drawing/2014/main" id="{F9DC8ABF-3A21-4763-903C-A1153E3B8257}"/>
            </a:ext>
          </a:extLst>
        </xdr:cNvPr>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100693</xdr:rowOff>
    </xdr:to>
    <xdr:cxnSp macro="">
      <xdr:nvCxnSpPr>
        <xdr:cNvPr id="793" name="直線コネクタ 792">
          <a:extLst>
            <a:ext uri="{FF2B5EF4-FFF2-40B4-BE49-F238E27FC236}">
              <a16:creationId xmlns:a16="http://schemas.microsoft.com/office/drawing/2014/main" id="{801F2DB6-0654-48B1-99FA-7D82BEED8D65}"/>
            </a:ext>
          </a:extLst>
        </xdr:cNvPr>
        <xdr:cNvCxnSpPr/>
      </xdr:nvCxnSpPr>
      <xdr:spPr>
        <a:xfrm>
          <a:off x="12814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794" name="n_1aveValue【庁舎】&#10;有形固定資産減価償却率">
          <a:extLst>
            <a:ext uri="{FF2B5EF4-FFF2-40B4-BE49-F238E27FC236}">
              <a16:creationId xmlns:a16="http://schemas.microsoft.com/office/drawing/2014/main" id="{CA7008E4-5FB6-4EBA-829B-51BBD3BABBF8}"/>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795" name="n_2aveValue【庁舎】&#10;有形固定資産減価償却率">
          <a:extLst>
            <a:ext uri="{FF2B5EF4-FFF2-40B4-BE49-F238E27FC236}">
              <a16:creationId xmlns:a16="http://schemas.microsoft.com/office/drawing/2014/main" id="{6AB1125A-7F88-4336-B67F-D67678D91675}"/>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6" name="n_3aveValue【庁舎】&#10;有形固定資産減価償却率">
          <a:extLst>
            <a:ext uri="{FF2B5EF4-FFF2-40B4-BE49-F238E27FC236}">
              <a16:creationId xmlns:a16="http://schemas.microsoft.com/office/drawing/2014/main" id="{10EB1564-93F2-4678-BADF-F41A8B9D308A}"/>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97" name="n_4aveValue【庁舎】&#10;有形固定資産減価償却率">
          <a:extLst>
            <a:ext uri="{FF2B5EF4-FFF2-40B4-BE49-F238E27FC236}">
              <a16:creationId xmlns:a16="http://schemas.microsoft.com/office/drawing/2014/main" id="{1A73F90D-4F4D-4F46-AD03-534E38ADAAE2}"/>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798" name="n_1mainValue【庁舎】&#10;有形固定資産減価償却率">
          <a:extLst>
            <a:ext uri="{FF2B5EF4-FFF2-40B4-BE49-F238E27FC236}">
              <a16:creationId xmlns:a16="http://schemas.microsoft.com/office/drawing/2014/main" id="{7B02673F-A6BA-403B-BAB6-5220B21FC68D}"/>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99" name="n_2mainValue【庁舎】&#10;有形固定資産減価償却率">
          <a:extLst>
            <a:ext uri="{FF2B5EF4-FFF2-40B4-BE49-F238E27FC236}">
              <a16:creationId xmlns:a16="http://schemas.microsoft.com/office/drawing/2014/main" id="{3CEA32ED-CD3B-46DB-82CC-B042879E9B2F}"/>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00" name="n_3mainValue【庁舎】&#10;有形固定資産減価償却率">
          <a:extLst>
            <a:ext uri="{FF2B5EF4-FFF2-40B4-BE49-F238E27FC236}">
              <a16:creationId xmlns:a16="http://schemas.microsoft.com/office/drawing/2014/main" id="{4C21E2A6-676D-47B7-857E-79B9B34E9B60}"/>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801" name="n_4mainValue【庁舎】&#10;有形固定資産減価償却率">
          <a:extLst>
            <a:ext uri="{FF2B5EF4-FFF2-40B4-BE49-F238E27FC236}">
              <a16:creationId xmlns:a16="http://schemas.microsoft.com/office/drawing/2014/main" id="{1EEC3113-3CB7-4104-B6D7-BDB95A36635E}"/>
            </a:ext>
          </a:extLst>
        </xdr:cNvPr>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A76694C9-2574-49D0-AE3C-1F61BA6870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5D0D7D05-8038-4EBC-A36F-5680AE131C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9664E03F-CEDD-429F-87A0-D1E2B7C038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BD76DC0-6F8A-4710-B36D-B2DB30C80A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4357FC8E-A8B3-44C3-9821-CBA3680B1C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1A59C248-D74F-45A2-B9A3-6CA76B70AC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8A888563-4E27-4AA9-9BED-62ECBBDC79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CC2F9CD7-D262-4BEA-9F88-D2959A3CD3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B55BC79-B64D-43DF-AC7C-D2BA848309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69C21B4E-3BEC-47A3-8DB5-3A74646F7D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a:extLst>
            <a:ext uri="{FF2B5EF4-FFF2-40B4-BE49-F238E27FC236}">
              <a16:creationId xmlns:a16="http://schemas.microsoft.com/office/drawing/2014/main" id="{12A30208-6D2D-473B-9D76-D01FEF11FC6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a:extLst>
            <a:ext uri="{FF2B5EF4-FFF2-40B4-BE49-F238E27FC236}">
              <a16:creationId xmlns:a16="http://schemas.microsoft.com/office/drawing/2014/main" id="{F188B7D9-C7A5-4A95-9932-75F7C1A7C95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a:extLst>
            <a:ext uri="{FF2B5EF4-FFF2-40B4-BE49-F238E27FC236}">
              <a16:creationId xmlns:a16="http://schemas.microsoft.com/office/drawing/2014/main" id="{C07E7AB0-DABE-4C65-8C4F-153931D7A1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a:extLst>
            <a:ext uri="{FF2B5EF4-FFF2-40B4-BE49-F238E27FC236}">
              <a16:creationId xmlns:a16="http://schemas.microsoft.com/office/drawing/2014/main" id="{862CA9F9-F0FC-4514-9CBA-E8D01530EFC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a:extLst>
            <a:ext uri="{FF2B5EF4-FFF2-40B4-BE49-F238E27FC236}">
              <a16:creationId xmlns:a16="http://schemas.microsoft.com/office/drawing/2014/main" id="{E4231309-FA92-4D37-A3C9-2A4E252955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a:extLst>
            <a:ext uri="{FF2B5EF4-FFF2-40B4-BE49-F238E27FC236}">
              <a16:creationId xmlns:a16="http://schemas.microsoft.com/office/drawing/2014/main" id="{54C34BA6-EAA5-4873-A27E-F2D94808BDC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a:extLst>
            <a:ext uri="{FF2B5EF4-FFF2-40B4-BE49-F238E27FC236}">
              <a16:creationId xmlns:a16="http://schemas.microsoft.com/office/drawing/2014/main" id="{5444CFD7-0108-469A-999D-6C92F46929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a:extLst>
            <a:ext uri="{FF2B5EF4-FFF2-40B4-BE49-F238E27FC236}">
              <a16:creationId xmlns:a16="http://schemas.microsoft.com/office/drawing/2014/main" id="{C75F7708-B3E6-4852-871B-08CD7260BA4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C15BB35-3634-435D-B00E-FA279A1149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51B0F23D-7355-490C-93AB-3C520F6ED8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94B1DDC7-A18E-4F5A-873C-D035E50D2F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823" name="直線コネクタ 822">
          <a:extLst>
            <a:ext uri="{FF2B5EF4-FFF2-40B4-BE49-F238E27FC236}">
              <a16:creationId xmlns:a16="http://schemas.microsoft.com/office/drawing/2014/main" id="{B721F3F9-B716-49B1-97AF-C35AF514A113}"/>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824" name="【庁舎】&#10;一人当たり面積最小値テキスト">
          <a:extLst>
            <a:ext uri="{FF2B5EF4-FFF2-40B4-BE49-F238E27FC236}">
              <a16:creationId xmlns:a16="http://schemas.microsoft.com/office/drawing/2014/main" id="{C11867D9-D18D-4BA8-9EC8-9FD968970768}"/>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825" name="直線コネクタ 824">
          <a:extLst>
            <a:ext uri="{FF2B5EF4-FFF2-40B4-BE49-F238E27FC236}">
              <a16:creationId xmlns:a16="http://schemas.microsoft.com/office/drawing/2014/main" id="{5901F21E-E0E7-4D1C-BC0F-A7B8C5FE1229}"/>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26" name="【庁舎】&#10;一人当たり面積最大値テキスト">
          <a:extLst>
            <a:ext uri="{FF2B5EF4-FFF2-40B4-BE49-F238E27FC236}">
              <a16:creationId xmlns:a16="http://schemas.microsoft.com/office/drawing/2014/main" id="{F4E40B19-6471-4263-ACE6-63B7DE44DE35}"/>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27" name="直線コネクタ 826">
          <a:extLst>
            <a:ext uri="{FF2B5EF4-FFF2-40B4-BE49-F238E27FC236}">
              <a16:creationId xmlns:a16="http://schemas.microsoft.com/office/drawing/2014/main" id="{C563239A-BFDF-4443-BBFA-AA105E40914C}"/>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828" name="【庁舎】&#10;一人当たり面積平均値テキスト">
          <a:extLst>
            <a:ext uri="{FF2B5EF4-FFF2-40B4-BE49-F238E27FC236}">
              <a16:creationId xmlns:a16="http://schemas.microsoft.com/office/drawing/2014/main" id="{ED13B64D-D3C2-45E4-A1FC-A89E630CB845}"/>
            </a:ext>
          </a:extLst>
        </xdr:cNvPr>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29" name="フローチャート: 判断 828">
          <a:extLst>
            <a:ext uri="{FF2B5EF4-FFF2-40B4-BE49-F238E27FC236}">
              <a16:creationId xmlns:a16="http://schemas.microsoft.com/office/drawing/2014/main" id="{7F1F7D7F-F669-48BF-BD16-C325442960B0}"/>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30" name="フローチャート: 判断 829">
          <a:extLst>
            <a:ext uri="{FF2B5EF4-FFF2-40B4-BE49-F238E27FC236}">
              <a16:creationId xmlns:a16="http://schemas.microsoft.com/office/drawing/2014/main" id="{5B71ACCB-1577-4629-87AB-64C74DBAF0F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831" name="フローチャート: 判断 830">
          <a:extLst>
            <a:ext uri="{FF2B5EF4-FFF2-40B4-BE49-F238E27FC236}">
              <a16:creationId xmlns:a16="http://schemas.microsoft.com/office/drawing/2014/main" id="{580F2041-B64B-484C-92EF-B12102D74CA9}"/>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32" name="フローチャート: 判断 831">
          <a:extLst>
            <a:ext uri="{FF2B5EF4-FFF2-40B4-BE49-F238E27FC236}">
              <a16:creationId xmlns:a16="http://schemas.microsoft.com/office/drawing/2014/main" id="{1D5A6A96-114E-4A8F-B360-E09C3F924B28}"/>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33" name="フローチャート: 判断 832">
          <a:extLst>
            <a:ext uri="{FF2B5EF4-FFF2-40B4-BE49-F238E27FC236}">
              <a16:creationId xmlns:a16="http://schemas.microsoft.com/office/drawing/2014/main" id="{1A1EA3BD-2791-48DF-8551-FA076A1A135D}"/>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5D4BDDA-2BD1-4B89-BDA9-17A5A00185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C419AE4-98EB-4C7E-9BA8-3CE7AD91F3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F242373-C2A8-4D76-885C-CF7F1890C2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4D8C0F4-3DE0-41B1-A6B5-7C0E18990A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95FC150-9BFC-4411-8EC3-4624CD5BE5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39115</xdr:rowOff>
    </xdr:from>
    <xdr:to>
      <xdr:col>116</xdr:col>
      <xdr:colOff>114300</xdr:colOff>
      <xdr:row>104</xdr:row>
      <xdr:rowOff>140715</xdr:rowOff>
    </xdr:to>
    <xdr:sp macro="" textlink="">
      <xdr:nvSpPr>
        <xdr:cNvPr id="839" name="楕円 838">
          <a:extLst>
            <a:ext uri="{FF2B5EF4-FFF2-40B4-BE49-F238E27FC236}">
              <a16:creationId xmlns:a16="http://schemas.microsoft.com/office/drawing/2014/main" id="{C4AC6A11-6AD0-4CE8-95DA-96E0488C4D7F}"/>
            </a:ext>
          </a:extLst>
        </xdr:cNvPr>
        <xdr:cNvSpPr/>
      </xdr:nvSpPr>
      <xdr:spPr>
        <a:xfrm>
          <a:off x="22110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61992</xdr:rowOff>
    </xdr:from>
    <xdr:ext cx="469744" cy="259045"/>
    <xdr:sp macro="" textlink="">
      <xdr:nvSpPr>
        <xdr:cNvPr id="840" name="【庁舎】&#10;一人当たり面積該当値テキスト">
          <a:extLst>
            <a:ext uri="{FF2B5EF4-FFF2-40B4-BE49-F238E27FC236}">
              <a16:creationId xmlns:a16="http://schemas.microsoft.com/office/drawing/2014/main" id="{0230ABD7-C7A5-4482-9B16-1ADBED567DA3}"/>
            </a:ext>
          </a:extLst>
        </xdr:cNvPr>
        <xdr:cNvSpPr txBox="1"/>
      </xdr:nvSpPr>
      <xdr:spPr>
        <a:xfrm>
          <a:off x="22199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41" name="楕円 840">
          <a:extLst>
            <a:ext uri="{FF2B5EF4-FFF2-40B4-BE49-F238E27FC236}">
              <a16:creationId xmlns:a16="http://schemas.microsoft.com/office/drawing/2014/main" id="{D463D231-7AAE-4356-9372-89C1F05C808E}"/>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89915</xdr:rowOff>
    </xdr:from>
    <xdr:to>
      <xdr:col>116</xdr:col>
      <xdr:colOff>63500</xdr:colOff>
      <xdr:row>104</xdr:row>
      <xdr:rowOff>99061</xdr:rowOff>
    </xdr:to>
    <xdr:cxnSp macro="">
      <xdr:nvCxnSpPr>
        <xdr:cNvPr id="842" name="直線コネクタ 841">
          <a:extLst>
            <a:ext uri="{FF2B5EF4-FFF2-40B4-BE49-F238E27FC236}">
              <a16:creationId xmlns:a16="http://schemas.microsoft.com/office/drawing/2014/main" id="{C3EFBD07-34BB-40DA-A806-F3AD9DE3238F}"/>
            </a:ext>
          </a:extLst>
        </xdr:cNvPr>
        <xdr:cNvCxnSpPr/>
      </xdr:nvCxnSpPr>
      <xdr:spPr>
        <a:xfrm flipV="1">
          <a:off x="21323300" y="179207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843" name="楕円 842">
          <a:extLst>
            <a:ext uri="{FF2B5EF4-FFF2-40B4-BE49-F238E27FC236}">
              <a16:creationId xmlns:a16="http://schemas.microsoft.com/office/drawing/2014/main" id="{7316AE28-D90F-4E62-B3DB-0202B1257161}"/>
            </a:ext>
          </a:extLst>
        </xdr:cNvPr>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99061</xdr:rowOff>
    </xdr:to>
    <xdr:cxnSp macro="">
      <xdr:nvCxnSpPr>
        <xdr:cNvPr id="844" name="直線コネクタ 843">
          <a:extLst>
            <a:ext uri="{FF2B5EF4-FFF2-40B4-BE49-F238E27FC236}">
              <a16:creationId xmlns:a16="http://schemas.microsoft.com/office/drawing/2014/main" id="{61711F20-28D1-4860-B17B-6EE2F81865A7}"/>
            </a:ext>
          </a:extLst>
        </xdr:cNvPr>
        <xdr:cNvCxnSpPr/>
      </xdr:nvCxnSpPr>
      <xdr:spPr>
        <a:xfrm>
          <a:off x="20434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845" name="楕円 844">
          <a:extLst>
            <a:ext uri="{FF2B5EF4-FFF2-40B4-BE49-F238E27FC236}">
              <a16:creationId xmlns:a16="http://schemas.microsoft.com/office/drawing/2014/main" id="{83BB0D28-C10E-442E-9876-5BF599A7A836}"/>
            </a:ext>
          </a:extLst>
        </xdr:cNvPr>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103632</xdr:rowOff>
    </xdr:to>
    <xdr:cxnSp macro="">
      <xdr:nvCxnSpPr>
        <xdr:cNvPr id="846" name="直線コネクタ 845">
          <a:extLst>
            <a:ext uri="{FF2B5EF4-FFF2-40B4-BE49-F238E27FC236}">
              <a16:creationId xmlns:a16="http://schemas.microsoft.com/office/drawing/2014/main" id="{E5EC7AEA-936B-4CC8-A025-A7D508A290C6}"/>
            </a:ext>
          </a:extLst>
        </xdr:cNvPr>
        <xdr:cNvCxnSpPr/>
      </xdr:nvCxnSpPr>
      <xdr:spPr>
        <a:xfrm flipV="1">
          <a:off x="19545300" y="1792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847" name="楕円 846">
          <a:extLst>
            <a:ext uri="{FF2B5EF4-FFF2-40B4-BE49-F238E27FC236}">
              <a16:creationId xmlns:a16="http://schemas.microsoft.com/office/drawing/2014/main" id="{96677437-5AE8-49E2-8EBF-0B3A56CB4285}"/>
            </a:ext>
          </a:extLst>
        </xdr:cNvPr>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103632</xdr:rowOff>
    </xdr:to>
    <xdr:cxnSp macro="">
      <xdr:nvCxnSpPr>
        <xdr:cNvPr id="848" name="直線コネクタ 847">
          <a:extLst>
            <a:ext uri="{FF2B5EF4-FFF2-40B4-BE49-F238E27FC236}">
              <a16:creationId xmlns:a16="http://schemas.microsoft.com/office/drawing/2014/main" id="{630D37B8-3E8C-493D-B7E7-7171B97BC3D4}"/>
            </a:ext>
          </a:extLst>
        </xdr:cNvPr>
        <xdr:cNvCxnSpPr/>
      </xdr:nvCxnSpPr>
      <xdr:spPr>
        <a:xfrm>
          <a:off x="18656300" y="1793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49" name="n_1aveValue【庁舎】&#10;一人当たり面積">
          <a:extLst>
            <a:ext uri="{FF2B5EF4-FFF2-40B4-BE49-F238E27FC236}">
              <a16:creationId xmlns:a16="http://schemas.microsoft.com/office/drawing/2014/main" id="{3D4F8886-DA02-4590-842A-32E96867A81F}"/>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850" name="n_2aveValue【庁舎】&#10;一人当たり面積">
          <a:extLst>
            <a:ext uri="{FF2B5EF4-FFF2-40B4-BE49-F238E27FC236}">
              <a16:creationId xmlns:a16="http://schemas.microsoft.com/office/drawing/2014/main" id="{AC7ABCB8-5AED-4CFB-8C0C-80C967A207B4}"/>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851" name="n_3aveValue【庁舎】&#10;一人当たり面積">
          <a:extLst>
            <a:ext uri="{FF2B5EF4-FFF2-40B4-BE49-F238E27FC236}">
              <a16:creationId xmlns:a16="http://schemas.microsoft.com/office/drawing/2014/main" id="{C99281E6-5E06-435B-9A83-E7390AC04C31}"/>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852" name="n_4aveValue【庁舎】&#10;一人当たり面積">
          <a:extLst>
            <a:ext uri="{FF2B5EF4-FFF2-40B4-BE49-F238E27FC236}">
              <a16:creationId xmlns:a16="http://schemas.microsoft.com/office/drawing/2014/main" id="{B0FA2720-3348-4514-94B3-0AE47F62C9A2}"/>
            </a:ext>
          </a:extLst>
        </xdr:cNvPr>
        <xdr:cNvSpPr txBox="1"/>
      </xdr:nvSpPr>
      <xdr:spPr>
        <a:xfrm>
          <a:off x="184214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53" name="n_1mainValue【庁舎】&#10;一人当たり面積">
          <a:extLst>
            <a:ext uri="{FF2B5EF4-FFF2-40B4-BE49-F238E27FC236}">
              <a16:creationId xmlns:a16="http://schemas.microsoft.com/office/drawing/2014/main" id="{CD56AE83-A6A6-40AF-9C59-35C28062E21F}"/>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854" name="n_2mainValue【庁舎】&#10;一人当たり面積">
          <a:extLst>
            <a:ext uri="{FF2B5EF4-FFF2-40B4-BE49-F238E27FC236}">
              <a16:creationId xmlns:a16="http://schemas.microsoft.com/office/drawing/2014/main" id="{23ACBB1F-AD3B-4338-B270-5FF2C5114998}"/>
            </a:ext>
          </a:extLst>
        </xdr:cNvPr>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855" name="n_3mainValue【庁舎】&#10;一人当たり面積">
          <a:extLst>
            <a:ext uri="{FF2B5EF4-FFF2-40B4-BE49-F238E27FC236}">
              <a16:creationId xmlns:a16="http://schemas.microsoft.com/office/drawing/2014/main" id="{D5BF1B07-6D6B-451D-B823-AAAEC9539D74}"/>
            </a:ext>
          </a:extLst>
        </xdr:cNvPr>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856" name="n_4mainValue【庁舎】&#10;一人当たり面積">
          <a:extLst>
            <a:ext uri="{FF2B5EF4-FFF2-40B4-BE49-F238E27FC236}">
              <a16:creationId xmlns:a16="http://schemas.microsoft.com/office/drawing/2014/main" id="{8CF739A6-936D-4A8D-AAFE-B2CBD02734D1}"/>
            </a:ext>
          </a:extLst>
        </xdr:cNvPr>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243697E-9D09-4638-93A3-0B70B0D370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2BE1F80-BC04-44E9-AEE7-8665658351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30B6BDFE-E120-4FCB-A693-C074B5EF2D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類型で上昇傾向にあり、類似団体内平均で比較すると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を除く</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類型で上回っており、高い水準となっています。</a:t>
          </a:r>
          <a:endParaRPr lang="ja-JP" altLang="ja-JP" sz="1400">
            <a:effectLst/>
          </a:endParaRPr>
        </a:p>
        <a:p>
          <a:r>
            <a:rPr kumimoji="1" lang="ja-JP" altLang="ja-JP" sz="1100">
              <a:solidFill>
                <a:schemeClr val="dk1"/>
              </a:solidFill>
              <a:effectLst/>
              <a:latin typeface="+mn-lt"/>
              <a:ea typeface="+mn-ea"/>
              <a:cs typeface="+mn-cs"/>
            </a:rPr>
            <a:t>有形固定資産減価償却率が特に高い水準となっている施設は、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となりますが、要因は他施設に比べ築年数経過に伴い老朽化が進んでいることによるもので、当市の経年比較については大きな変動はなく、概ね横ばいで推移しています。</a:t>
          </a:r>
          <a:endParaRPr lang="ja-JP" altLang="ja-JP" sz="1400">
            <a:effectLst/>
          </a:endParaRPr>
        </a:p>
        <a:p>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体育館・プール</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及び</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市民会館</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についても、老朽化が進行しており、</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が上昇しております。なお、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市民会館</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については、令和８年３月に新しいホールが完成する予定となっており、将来的に</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は減少する見込みです。</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今後は施設機能の低下や修繕費用の増大など老朽化が見込まれることから、施設の長寿命化や施設の規模・数量等の最適化を進めていきます。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85930720</v>
      </c>
      <c r="BO4" s="407"/>
      <c r="BP4" s="407"/>
      <c r="BQ4" s="407"/>
      <c r="BR4" s="407"/>
      <c r="BS4" s="407"/>
      <c r="BT4" s="407"/>
      <c r="BU4" s="408"/>
      <c r="BV4" s="406">
        <v>89921181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3.9</v>
      </c>
      <c r="CU4" s="413"/>
      <c r="CV4" s="413"/>
      <c r="CW4" s="413"/>
      <c r="CX4" s="413"/>
      <c r="CY4" s="413"/>
      <c r="CZ4" s="413"/>
      <c r="DA4" s="414"/>
      <c r="DB4" s="412">
        <v>4.5999999999999996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84213211</v>
      </c>
      <c r="BO5" s="444"/>
      <c r="BP5" s="444"/>
      <c r="BQ5" s="444"/>
      <c r="BR5" s="444"/>
      <c r="BS5" s="444"/>
      <c r="BT5" s="444"/>
      <c r="BU5" s="445"/>
      <c r="BV5" s="443">
        <v>87727276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88.1</v>
      </c>
      <c r="CU5" s="441"/>
      <c r="CV5" s="441"/>
      <c r="CW5" s="441"/>
      <c r="CX5" s="441"/>
      <c r="CY5" s="441"/>
      <c r="CZ5" s="441"/>
      <c r="DA5" s="442"/>
      <c r="DB5" s="440">
        <v>87.8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1717509</v>
      </c>
      <c r="BO6" s="444"/>
      <c r="BP6" s="444"/>
      <c r="BQ6" s="444"/>
      <c r="BR6" s="444"/>
      <c r="BS6" s="444"/>
      <c r="BT6" s="444"/>
      <c r="BU6" s="445"/>
      <c r="BV6" s="443">
        <v>2193905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89.9</v>
      </c>
      <c r="CU6" s="481"/>
      <c r="CV6" s="481"/>
      <c r="CW6" s="481"/>
      <c r="CX6" s="481"/>
      <c r="CY6" s="481"/>
      <c r="CZ6" s="481"/>
      <c r="DA6" s="482"/>
      <c r="DB6" s="480">
        <v>92.9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122247</v>
      </c>
      <c r="BO7" s="444"/>
      <c r="BP7" s="444"/>
      <c r="BQ7" s="444"/>
      <c r="BR7" s="444"/>
      <c r="BS7" s="444"/>
      <c r="BT7" s="444"/>
      <c r="BU7" s="445"/>
      <c r="BV7" s="443">
        <v>253962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40924240</v>
      </c>
      <c r="CU7" s="444"/>
      <c r="CV7" s="444"/>
      <c r="CW7" s="444"/>
      <c r="CX7" s="444"/>
      <c r="CY7" s="444"/>
      <c r="CZ7" s="444"/>
      <c r="DA7" s="445"/>
      <c r="DB7" s="443">
        <v>41747087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1595262</v>
      </c>
      <c r="BO8" s="444"/>
      <c r="BP8" s="444"/>
      <c r="BQ8" s="444"/>
      <c r="BR8" s="444"/>
      <c r="BS8" s="444"/>
      <c r="BT8" s="444"/>
      <c r="BU8" s="445"/>
      <c r="BV8" s="443">
        <v>1939943</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0.77</v>
      </c>
      <c r="CU8" s="484"/>
      <c r="CV8" s="484"/>
      <c r="CW8" s="484"/>
      <c r="CX8" s="484"/>
      <c r="CY8" s="484"/>
      <c r="CZ8" s="484"/>
      <c r="DA8" s="485"/>
      <c r="DB8" s="483">
        <v>0.77</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170113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-344681</v>
      </c>
      <c r="BO9" s="444"/>
      <c r="BP9" s="444"/>
      <c r="BQ9" s="444"/>
      <c r="BR9" s="444"/>
      <c r="BS9" s="444"/>
      <c r="BT9" s="444"/>
      <c r="BU9" s="445"/>
      <c r="BV9" s="443">
        <v>774867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14.3</v>
      </c>
      <c r="CU9" s="441"/>
      <c r="CV9" s="441"/>
      <c r="CW9" s="441"/>
      <c r="CX9" s="441"/>
      <c r="CY9" s="441"/>
      <c r="CZ9" s="441"/>
      <c r="DA9" s="442"/>
      <c r="DB9" s="440">
        <v>13.8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172737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1354672</v>
      </c>
      <c r="BO10" s="444"/>
      <c r="BP10" s="444"/>
      <c r="BQ10" s="444"/>
      <c r="BR10" s="444"/>
      <c r="BS10" s="444"/>
      <c r="BT10" s="444"/>
      <c r="BU10" s="445"/>
      <c r="BV10" s="443">
        <v>2018927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96</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168299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111</v>
      </c>
      <c r="AV12" s="476"/>
      <c r="AW12" s="476"/>
      <c r="AX12" s="476"/>
      <c r="AY12" s="477" t="s">
        <v>136</v>
      </c>
      <c r="AZ12" s="478"/>
      <c r="BA12" s="478"/>
      <c r="BB12" s="478"/>
      <c r="BC12" s="478"/>
      <c r="BD12" s="478"/>
      <c r="BE12" s="478"/>
      <c r="BF12" s="478"/>
      <c r="BG12" s="478"/>
      <c r="BH12" s="478"/>
      <c r="BI12" s="478"/>
      <c r="BJ12" s="478"/>
      <c r="BK12" s="478"/>
      <c r="BL12" s="478"/>
      <c r="BM12" s="479"/>
      <c r="BN12" s="443">
        <v>1085910</v>
      </c>
      <c r="BO12" s="444"/>
      <c r="BP12" s="444"/>
      <c r="BQ12" s="444"/>
      <c r="BR12" s="444"/>
      <c r="BS12" s="444"/>
      <c r="BT12" s="444"/>
      <c r="BU12" s="445"/>
      <c r="BV12" s="443">
        <v>1609221</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167280</v>
      </c>
      <c r="S13" s="528"/>
      <c r="T13" s="528"/>
      <c r="U13" s="528"/>
      <c r="V13" s="529"/>
      <c r="W13" s="459" t="s">
        <v>140</v>
      </c>
      <c r="X13" s="460"/>
      <c r="Y13" s="460"/>
      <c r="Z13" s="460"/>
      <c r="AA13" s="460"/>
      <c r="AB13" s="450"/>
      <c r="AC13" s="494">
        <v>1457</v>
      </c>
      <c r="AD13" s="495"/>
      <c r="AE13" s="495"/>
      <c r="AF13" s="495"/>
      <c r="AG13" s="537"/>
      <c r="AH13" s="494">
        <v>1273</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-75919</v>
      </c>
      <c r="BO13" s="444"/>
      <c r="BP13" s="444"/>
      <c r="BQ13" s="444"/>
      <c r="BR13" s="444"/>
      <c r="BS13" s="444"/>
      <c r="BT13" s="444"/>
      <c r="BU13" s="445"/>
      <c r="BV13" s="443">
        <v>1184573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6.6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169528</v>
      </c>
      <c r="S14" s="528"/>
      <c r="T14" s="528"/>
      <c r="U14" s="528"/>
      <c r="V14" s="529"/>
      <c r="W14" s="433"/>
      <c r="X14" s="434"/>
      <c r="Y14" s="434"/>
      <c r="Z14" s="434"/>
      <c r="AA14" s="434"/>
      <c r="AB14" s="423"/>
      <c r="AC14" s="530">
        <v>2</v>
      </c>
      <c r="AD14" s="531"/>
      <c r="AE14" s="531"/>
      <c r="AF14" s="531"/>
      <c r="AG14" s="532"/>
      <c r="AH14" s="530">
        <v>1.8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63.2</v>
      </c>
      <c r="CU14" s="542"/>
      <c r="CV14" s="542"/>
      <c r="CW14" s="542"/>
      <c r="CX14" s="542"/>
      <c r="CY14" s="542"/>
      <c r="CZ14" s="542"/>
      <c r="DA14" s="543"/>
      <c r="DB14" s="541">
        <v>58.6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168695</v>
      </c>
      <c r="S15" s="528"/>
      <c r="T15" s="528"/>
      <c r="U15" s="528"/>
      <c r="V15" s="529"/>
      <c r="W15" s="459" t="s">
        <v>148</v>
      </c>
      <c r="X15" s="460"/>
      <c r="Y15" s="460"/>
      <c r="Z15" s="460"/>
      <c r="AA15" s="460"/>
      <c r="AB15" s="450"/>
      <c r="AC15" s="494">
        <v>19227</v>
      </c>
      <c r="AD15" s="495"/>
      <c r="AE15" s="495"/>
      <c r="AF15" s="495"/>
      <c r="AG15" s="537"/>
      <c r="AH15" s="494">
        <v>19105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25381565</v>
      </c>
      <c r="BO15" s="407"/>
      <c r="BP15" s="407"/>
      <c r="BQ15" s="407"/>
      <c r="BR15" s="407"/>
      <c r="BS15" s="407"/>
      <c r="BT15" s="407"/>
      <c r="BU15" s="408"/>
      <c r="BV15" s="406">
        <v>23974714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26.3</v>
      </c>
      <c r="AD16" s="531"/>
      <c r="AE16" s="531"/>
      <c r="AF16" s="531"/>
      <c r="AG16" s="532"/>
      <c r="AH16" s="530">
        <v>26.8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33287680</v>
      </c>
      <c r="BO16" s="444"/>
      <c r="BP16" s="444"/>
      <c r="BQ16" s="444"/>
      <c r="BR16" s="444"/>
      <c r="BS16" s="444"/>
      <c r="BT16" s="444"/>
      <c r="BU16" s="445"/>
      <c r="BV16" s="443">
        <v>32056905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52507</v>
      </c>
      <c r="AD17" s="495"/>
      <c r="AE17" s="495"/>
      <c r="AF17" s="495"/>
      <c r="AG17" s="537"/>
      <c r="AH17" s="494">
        <v>50802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32173079</v>
      </c>
      <c r="BO17" s="444"/>
      <c r="BP17" s="444"/>
      <c r="BQ17" s="444"/>
      <c r="BR17" s="444"/>
      <c r="BS17" s="444"/>
      <c r="BT17" s="444"/>
      <c r="BU17" s="445"/>
      <c r="BV17" s="443">
        <v>30372269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561.66</v>
      </c>
      <c r="M18" s="567"/>
      <c r="N18" s="567"/>
      <c r="O18" s="567"/>
      <c r="P18" s="567"/>
      <c r="Q18" s="567"/>
      <c r="R18" s="568"/>
      <c r="S18" s="568"/>
      <c r="T18" s="568"/>
      <c r="U18" s="568"/>
      <c r="V18" s="569"/>
      <c r="W18" s="461"/>
      <c r="X18" s="462"/>
      <c r="Y18" s="462"/>
      <c r="Z18" s="462"/>
      <c r="AA18" s="462"/>
      <c r="AB18" s="453"/>
      <c r="AC18" s="570">
        <v>71.7</v>
      </c>
      <c r="AD18" s="571"/>
      <c r="AE18" s="571"/>
      <c r="AF18" s="571"/>
      <c r="AG18" s="572"/>
      <c r="AH18" s="570">
        <v>71.400000000000006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37131736</v>
      </c>
      <c r="BO18" s="444"/>
      <c r="BP18" s="444"/>
      <c r="BQ18" s="444"/>
      <c r="BR18" s="444"/>
      <c r="BS18" s="444"/>
      <c r="BT18" s="444"/>
      <c r="BU18" s="445"/>
      <c r="BV18" s="443">
        <v>37900820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303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50009254</v>
      </c>
      <c r="BO19" s="444"/>
      <c r="BP19" s="444"/>
      <c r="BQ19" s="444"/>
      <c r="BR19" s="444"/>
      <c r="BS19" s="444"/>
      <c r="BT19" s="444"/>
      <c r="BU19" s="445"/>
      <c r="BV19" s="443">
        <v>50408195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80130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88143736</v>
      </c>
      <c r="BO22" s="407"/>
      <c r="BP22" s="407"/>
      <c r="BQ22" s="407"/>
      <c r="BR22" s="407"/>
      <c r="BS22" s="407"/>
      <c r="BT22" s="407"/>
      <c r="BU22" s="408"/>
      <c r="BV22" s="406">
        <v>90917836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72925915</v>
      </c>
      <c r="BO23" s="444"/>
      <c r="BP23" s="444"/>
      <c r="BQ23" s="444"/>
      <c r="BR23" s="444"/>
      <c r="BS23" s="444"/>
      <c r="BT23" s="444"/>
      <c r="BU23" s="445"/>
      <c r="BV23" s="443">
        <v>75055468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9800</v>
      </c>
      <c r="R24" s="495"/>
      <c r="S24" s="495"/>
      <c r="T24" s="495"/>
      <c r="U24" s="495"/>
      <c r="V24" s="537"/>
      <c r="W24" s="589"/>
      <c r="X24" s="590"/>
      <c r="Y24" s="591"/>
      <c r="Z24" s="493" t="s">
        <v>173</v>
      </c>
      <c r="AA24" s="473"/>
      <c r="AB24" s="473"/>
      <c r="AC24" s="473"/>
      <c r="AD24" s="473"/>
      <c r="AE24" s="473"/>
      <c r="AF24" s="473"/>
      <c r="AG24" s="474"/>
      <c r="AH24" s="494">
        <v>1136</v>
      </c>
      <c r="AI24" s="495"/>
      <c r="AJ24" s="495"/>
      <c r="AK24" s="495"/>
      <c r="AL24" s="537"/>
      <c r="AM24" s="494">
        <v>3387552</v>
      </c>
      <c r="AN24" s="495"/>
      <c r="AO24" s="495"/>
      <c r="AP24" s="495"/>
      <c r="AQ24" s="495"/>
      <c r="AR24" s="537"/>
      <c r="AS24" s="494">
        <v>2982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56889772</v>
      </c>
      <c r="BO24" s="444"/>
      <c r="BP24" s="444"/>
      <c r="BQ24" s="444"/>
      <c r="BR24" s="444"/>
      <c r="BS24" s="444"/>
      <c r="BT24" s="444"/>
      <c r="BU24" s="445"/>
      <c r="BV24" s="443">
        <v>57927423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8000</v>
      </c>
      <c r="R25" s="495"/>
      <c r="S25" s="495"/>
      <c r="T25" s="495"/>
      <c r="U25" s="495"/>
      <c r="V25" s="537"/>
      <c r="W25" s="589"/>
      <c r="X25" s="590"/>
      <c r="Y25" s="591"/>
      <c r="Z25" s="493" t="s">
        <v>176</v>
      </c>
      <c r="AA25" s="473"/>
      <c r="AB25" s="473"/>
      <c r="AC25" s="473"/>
      <c r="AD25" s="473"/>
      <c r="AE25" s="473"/>
      <c r="AF25" s="473"/>
      <c r="AG25" s="474"/>
      <c r="AH25" s="494">
        <v>247</v>
      </c>
      <c r="AI25" s="495"/>
      <c r="AJ25" s="495"/>
      <c r="AK25" s="495"/>
      <c r="AL25" s="537"/>
      <c r="AM25" s="494">
        <v>696540</v>
      </c>
      <c r="AN25" s="495"/>
      <c r="AO25" s="495"/>
      <c r="AP25" s="495"/>
      <c r="AQ25" s="495"/>
      <c r="AR25" s="537"/>
      <c r="AS25" s="494">
        <v>2820</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30127344</v>
      </c>
      <c r="BO25" s="407"/>
      <c r="BP25" s="407"/>
      <c r="BQ25" s="407"/>
      <c r="BR25" s="407"/>
      <c r="BS25" s="407"/>
      <c r="BT25" s="407"/>
      <c r="BU25" s="408"/>
      <c r="BV25" s="406">
        <v>28843003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6800</v>
      </c>
      <c r="R26" s="495"/>
      <c r="S26" s="495"/>
      <c r="T26" s="495"/>
      <c r="U26" s="495"/>
      <c r="V26" s="537"/>
      <c r="W26" s="589"/>
      <c r="X26" s="590"/>
      <c r="Y26" s="591"/>
      <c r="Z26" s="493" t="s">
        <v>179</v>
      </c>
      <c r="AA26" s="595"/>
      <c r="AB26" s="595"/>
      <c r="AC26" s="595"/>
      <c r="AD26" s="595"/>
      <c r="AE26" s="595"/>
      <c r="AF26" s="595"/>
      <c r="AG26" s="596"/>
      <c r="AH26" s="494">
        <v>51</v>
      </c>
      <c r="AI26" s="495"/>
      <c r="AJ26" s="495"/>
      <c r="AK26" s="495"/>
      <c r="AL26" s="537"/>
      <c r="AM26" s="494">
        <v>170340</v>
      </c>
      <c r="AN26" s="495"/>
      <c r="AO26" s="495"/>
      <c r="AP26" s="495"/>
      <c r="AQ26" s="495"/>
      <c r="AR26" s="537"/>
      <c r="AS26" s="494">
        <v>3340</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5200</v>
      </c>
      <c r="R27" s="495"/>
      <c r="S27" s="495"/>
      <c r="T27" s="495"/>
      <c r="U27" s="495"/>
      <c r="V27" s="537"/>
      <c r="W27" s="589"/>
      <c r="X27" s="590"/>
      <c r="Y27" s="591"/>
      <c r="Z27" s="493" t="s">
        <v>182</v>
      </c>
      <c r="AA27" s="473"/>
      <c r="AB27" s="473"/>
      <c r="AC27" s="473"/>
      <c r="AD27" s="473"/>
      <c r="AE27" s="473"/>
      <c r="AF27" s="473"/>
      <c r="AG27" s="474"/>
      <c r="AH27" s="494">
        <v>7</v>
      </c>
      <c r="AI27" s="495"/>
      <c r="AJ27" s="495"/>
      <c r="AK27" s="495"/>
      <c r="AL27" s="537"/>
      <c r="AM27" s="494">
        <v>26607</v>
      </c>
      <c r="AN27" s="495"/>
      <c r="AO27" s="495"/>
      <c r="AP27" s="495"/>
      <c r="AQ27" s="495"/>
      <c r="AR27" s="537"/>
      <c r="AS27" s="494">
        <v>3801</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184</v>
      </c>
      <c r="BO27" s="563"/>
      <c r="BP27" s="563"/>
      <c r="BQ27" s="563"/>
      <c r="BR27" s="563"/>
      <c r="BS27" s="563"/>
      <c r="BT27" s="563"/>
      <c r="BU27" s="564"/>
      <c r="BV27" s="562" t="s">
        <v>130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4800</v>
      </c>
      <c r="R28" s="495"/>
      <c r="S28" s="495"/>
      <c r="T28" s="495"/>
      <c r="U28" s="495"/>
      <c r="V28" s="537"/>
      <c r="W28" s="589"/>
      <c r="X28" s="590"/>
      <c r="Y28" s="591"/>
      <c r="Z28" s="493" t="s">
        <v>186</v>
      </c>
      <c r="AA28" s="473"/>
      <c r="AB28" s="473"/>
      <c r="AC28" s="473"/>
      <c r="AD28" s="473"/>
      <c r="AE28" s="473"/>
      <c r="AF28" s="473"/>
      <c r="AG28" s="474"/>
      <c r="AH28" s="494" t="s">
        <v>130</v>
      </c>
      <c r="AI28" s="495"/>
      <c r="AJ28" s="495"/>
      <c r="AK28" s="495"/>
      <c r="AL28" s="537"/>
      <c r="AM28" s="494" t="s">
        <v>130</v>
      </c>
      <c r="AN28" s="495"/>
      <c r="AO28" s="495"/>
      <c r="AP28" s="495"/>
      <c r="AQ28" s="495"/>
      <c r="AR28" s="537"/>
      <c r="AS28" s="494" t="s">
        <v>184</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4242896</v>
      </c>
      <c r="BO28" s="407"/>
      <c r="BP28" s="407"/>
      <c r="BQ28" s="407"/>
      <c r="BR28" s="407"/>
      <c r="BS28" s="407"/>
      <c r="BT28" s="407"/>
      <c r="BU28" s="408"/>
      <c r="BV28" s="406">
        <v>3974134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26</v>
      </c>
      <c r="M29" s="495"/>
      <c r="N29" s="495"/>
      <c r="O29" s="495"/>
      <c r="P29" s="537"/>
      <c r="Q29" s="494">
        <v>4400</v>
      </c>
      <c r="R29" s="495"/>
      <c r="S29" s="495"/>
      <c r="T29" s="495"/>
      <c r="U29" s="495"/>
      <c r="V29" s="537"/>
      <c r="W29" s="592"/>
      <c r="X29" s="593"/>
      <c r="Y29" s="594"/>
      <c r="Z29" s="493" t="s">
        <v>189</v>
      </c>
      <c r="AA29" s="473"/>
      <c r="AB29" s="473"/>
      <c r="AC29" s="473"/>
      <c r="AD29" s="473"/>
      <c r="AE29" s="473"/>
      <c r="AF29" s="473"/>
      <c r="AG29" s="474"/>
      <c r="AH29" s="494">
        <v>1143</v>
      </c>
      <c r="AI29" s="495"/>
      <c r="AJ29" s="495"/>
      <c r="AK29" s="495"/>
      <c r="AL29" s="537"/>
      <c r="AM29" s="494">
        <v>3414159</v>
      </c>
      <c r="AN29" s="495"/>
      <c r="AO29" s="495"/>
      <c r="AP29" s="495"/>
      <c r="AQ29" s="495"/>
      <c r="AR29" s="537"/>
      <c r="AS29" s="494">
        <v>2987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3275541</v>
      </c>
      <c r="BO29" s="444"/>
      <c r="BP29" s="444"/>
      <c r="BQ29" s="444"/>
      <c r="BR29" s="444"/>
      <c r="BS29" s="444"/>
      <c r="BT29" s="444"/>
      <c r="BU29" s="445"/>
      <c r="BV29" s="443">
        <v>2852208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5843649</v>
      </c>
      <c r="BO30" s="563"/>
      <c r="BP30" s="563"/>
      <c r="BQ30" s="563"/>
      <c r="BR30" s="563"/>
      <c r="BS30" s="563"/>
      <c r="BT30" s="563"/>
      <c r="BU30" s="564"/>
      <c r="BV30" s="562">
        <v>5291828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199</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201</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苫小牧港管理組合（一般会計）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（一財）ハスカッププラザ</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苫小牧港管理組合（港湾整備特別会計）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（一財）苫小牧市勤労者共済センター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市立病院事業会計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f t="shared" si="3"/>
        <v>13</v>
      </c>
      <c r="CP36" s="633"/>
      <c r="CQ36" s="634" t="str">
        <f>IF('各会計、関係団体の財政状況及び健全化判断比率'!BS9="","",'各会計、関係団体の財政状況及び健全化判断比率'!BS9)</f>
        <v>苫小牧ガス（株）</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8</v>
      </c>
      <c r="AN37" s="633"/>
      <c r="AO37" s="634" t="str">
        <f>IF('各会計、関係団体の財政状況及び健全化判断比率'!B34="","",'各会計、関係団体の財政状況及び健全化判断比率'!B34)</f>
        <v>公設地方卸売市場事業会計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f t="shared" si="3"/>
        <v>14</v>
      </c>
      <c r="CP37" s="633"/>
      <c r="CQ37" s="634" t="str">
        <f>IF('各会計、関係団体の財政状況及び健全化判断比率'!BS10="","",'各会計、関係団体の財政状況及び健全化判断比率'!BS10)</f>
        <v>（株）苫小牧オートリゾート</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f t="shared" si="3"/>
        <v>15</v>
      </c>
      <c r="CP38" s="633"/>
      <c r="CQ38" s="634" t="str">
        <f>IF('各会計、関係団体の財政状況及び健全化判断比率'!BS11="","",'各会計、関係団体の財政状況及び健全化判断比率'!BS11)</f>
        <v>（公財）苫小牧市スポーツ協会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f t="shared" si="3"/>
        <v>16</v>
      </c>
      <c r="CP39" s="633"/>
      <c r="CQ39" s="634" t="str">
        <f>IF('各会計、関係団体の財政状況及び健全化判断比率'!BS12="","",'各会計、関係団体の財政状況及び健全化判断比率'!BS12)</f>
        <v>（公財）道央産業振興財団</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17</v>
      </c>
      <c r="CP40" s="633"/>
      <c r="CQ40" s="634" t="str">
        <f>IF('各会計、関係団体の財政状況及び健全化判断比率'!BS13="","",'各会計、関係団体の財政状況及び健全化判断比率'!BS13)</f>
        <v>（公財）新千歳空港周辺環境整備財団</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aowomTcH8Uw3/mqHR2Ud6Yoyf7W83UMHEPSIqfQk7y+Ej6HrlXWplmqbnuNKVcmaXGNEaCXKZh11vGAAKxPrw==" saltValue="ydw684qAlUvVcc1CAEIH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28806904</v>
      </c>
      <c r="S5" s="649"/>
      <c r="T5" s="649"/>
      <c r="U5" s="649"/>
      <c r="V5" s="649"/>
      <c r="W5" s="649"/>
      <c r="X5" s="649"/>
      <c r="Y5" s="650"/>
      <c r="Z5" s="651">
        <v>33.5</v>
      </c>
      <c r="AA5" s="651"/>
      <c r="AB5" s="651"/>
      <c r="AC5" s="651"/>
      <c r="AD5" s="652">
        <v>26853159</v>
      </c>
      <c r="AE5" s="652"/>
      <c r="AF5" s="652"/>
      <c r="AG5" s="652"/>
      <c r="AH5" s="652"/>
      <c r="AI5" s="652"/>
      <c r="AJ5" s="652"/>
      <c r="AK5" s="652"/>
      <c r="AL5" s="653">
        <v>65</v>
      </c>
      <c r="AM5" s="654"/>
      <c r="AN5" s="654"/>
      <c r="AO5" s="655"/>
      <c r="AP5" s="645" t="s">
        <v>230</v>
      </c>
      <c r="AQ5" s="646"/>
      <c r="AR5" s="646"/>
      <c r="AS5" s="646"/>
      <c r="AT5" s="646"/>
      <c r="AU5" s="646"/>
      <c r="AV5" s="646"/>
      <c r="AW5" s="646"/>
      <c r="AX5" s="646"/>
      <c r="AY5" s="646"/>
      <c r="AZ5" s="646"/>
      <c r="BA5" s="646"/>
      <c r="BB5" s="646"/>
      <c r="BC5" s="646"/>
      <c r="BD5" s="646"/>
      <c r="BE5" s="646"/>
      <c r="BF5" s="647"/>
      <c r="BG5" s="659">
        <v>26813504</v>
      </c>
      <c r="BH5" s="660"/>
      <c r="BI5" s="660"/>
      <c r="BJ5" s="660"/>
      <c r="BK5" s="660"/>
      <c r="BL5" s="660"/>
      <c r="BM5" s="660"/>
      <c r="BN5" s="661"/>
      <c r="BO5" s="662">
        <v>93.1</v>
      </c>
      <c r="BP5" s="662"/>
      <c r="BQ5" s="662"/>
      <c r="BR5" s="662"/>
      <c r="BS5" s="663">
        <v>396012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851819</v>
      </c>
      <c r="S6" s="660"/>
      <c r="T6" s="660"/>
      <c r="U6" s="660"/>
      <c r="V6" s="660"/>
      <c r="W6" s="660"/>
      <c r="X6" s="660"/>
      <c r="Y6" s="661"/>
      <c r="Z6" s="662">
        <v>1</v>
      </c>
      <c r="AA6" s="662"/>
      <c r="AB6" s="662"/>
      <c r="AC6" s="662"/>
      <c r="AD6" s="663">
        <v>851819</v>
      </c>
      <c r="AE6" s="663"/>
      <c r="AF6" s="663"/>
      <c r="AG6" s="663"/>
      <c r="AH6" s="663"/>
      <c r="AI6" s="663"/>
      <c r="AJ6" s="663"/>
      <c r="AK6" s="663"/>
      <c r="AL6" s="664">
        <v>2.1</v>
      </c>
      <c r="AM6" s="665"/>
      <c r="AN6" s="665"/>
      <c r="AO6" s="666"/>
      <c r="AP6" s="656" t="s">
        <v>235</v>
      </c>
      <c r="AQ6" s="657"/>
      <c r="AR6" s="657"/>
      <c r="AS6" s="657"/>
      <c r="AT6" s="657"/>
      <c r="AU6" s="657"/>
      <c r="AV6" s="657"/>
      <c r="AW6" s="657"/>
      <c r="AX6" s="657"/>
      <c r="AY6" s="657"/>
      <c r="AZ6" s="657"/>
      <c r="BA6" s="657"/>
      <c r="BB6" s="657"/>
      <c r="BC6" s="657"/>
      <c r="BD6" s="657"/>
      <c r="BE6" s="657"/>
      <c r="BF6" s="658"/>
      <c r="BG6" s="659">
        <v>26813504</v>
      </c>
      <c r="BH6" s="660"/>
      <c r="BI6" s="660"/>
      <c r="BJ6" s="660"/>
      <c r="BK6" s="660"/>
      <c r="BL6" s="660"/>
      <c r="BM6" s="660"/>
      <c r="BN6" s="661"/>
      <c r="BO6" s="662">
        <v>93.1</v>
      </c>
      <c r="BP6" s="662"/>
      <c r="BQ6" s="662"/>
      <c r="BR6" s="662"/>
      <c r="BS6" s="663">
        <v>396012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387361</v>
      </c>
      <c r="CS6" s="660"/>
      <c r="CT6" s="660"/>
      <c r="CU6" s="660"/>
      <c r="CV6" s="660"/>
      <c r="CW6" s="660"/>
      <c r="CX6" s="660"/>
      <c r="CY6" s="661"/>
      <c r="CZ6" s="653">
        <v>0.5</v>
      </c>
      <c r="DA6" s="654"/>
      <c r="DB6" s="654"/>
      <c r="DC6" s="670"/>
      <c r="DD6" s="668">
        <v>19973</v>
      </c>
      <c r="DE6" s="660"/>
      <c r="DF6" s="660"/>
      <c r="DG6" s="660"/>
      <c r="DH6" s="660"/>
      <c r="DI6" s="660"/>
      <c r="DJ6" s="660"/>
      <c r="DK6" s="660"/>
      <c r="DL6" s="660"/>
      <c r="DM6" s="660"/>
      <c r="DN6" s="660"/>
      <c r="DO6" s="660"/>
      <c r="DP6" s="661"/>
      <c r="DQ6" s="668">
        <v>385748</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8185</v>
      </c>
      <c r="S7" s="660"/>
      <c r="T7" s="660"/>
      <c r="U7" s="660"/>
      <c r="V7" s="660"/>
      <c r="W7" s="660"/>
      <c r="X7" s="660"/>
      <c r="Y7" s="661"/>
      <c r="Z7" s="662">
        <v>0</v>
      </c>
      <c r="AA7" s="662"/>
      <c r="AB7" s="662"/>
      <c r="AC7" s="662"/>
      <c r="AD7" s="663">
        <v>8185</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10560224</v>
      </c>
      <c r="BH7" s="660"/>
      <c r="BI7" s="660"/>
      <c r="BJ7" s="660"/>
      <c r="BK7" s="660"/>
      <c r="BL7" s="660"/>
      <c r="BM7" s="660"/>
      <c r="BN7" s="661"/>
      <c r="BO7" s="662">
        <v>36.700000000000003</v>
      </c>
      <c r="BP7" s="662"/>
      <c r="BQ7" s="662"/>
      <c r="BR7" s="662"/>
      <c r="BS7" s="663">
        <v>396012</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9333980</v>
      </c>
      <c r="CS7" s="660"/>
      <c r="CT7" s="660"/>
      <c r="CU7" s="660"/>
      <c r="CV7" s="660"/>
      <c r="CW7" s="660"/>
      <c r="CX7" s="660"/>
      <c r="CY7" s="661"/>
      <c r="CZ7" s="662">
        <v>11.1</v>
      </c>
      <c r="DA7" s="662"/>
      <c r="DB7" s="662"/>
      <c r="DC7" s="662"/>
      <c r="DD7" s="668">
        <v>579545</v>
      </c>
      <c r="DE7" s="660"/>
      <c r="DF7" s="660"/>
      <c r="DG7" s="660"/>
      <c r="DH7" s="660"/>
      <c r="DI7" s="660"/>
      <c r="DJ7" s="660"/>
      <c r="DK7" s="660"/>
      <c r="DL7" s="660"/>
      <c r="DM7" s="660"/>
      <c r="DN7" s="660"/>
      <c r="DO7" s="660"/>
      <c r="DP7" s="661"/>
      <c r="DQ7" s="668">
        <v>6307168</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60152</v>
      </c>
      <c r="S8" s="660"/>
      <c r="T8" s="660"/>
      <c r="U8" s="660"/>
      <c r="V8" s="660"/>
      <c r="W8" s="660"/>
      <c r="X8" s="660"/>
      <c r="Y8" s="661"/>
      <c r="Z8" s="662">
        <v>0.1</v>
      </c>
      <c r="AA8" s="662"/>
      <c r="AB8" s="662"/>
      <c r="AC8" s="662"/>
      <c r="AD8" s="663">
        <v>60152</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291706</v>
      </c>
      <c r="BH8" s="660"/>
      <c r="BI8" s="660"/>
      <c r="BJ8" s="660"/>
      <c r="BK8" s="660"/>
      <c r="BL8" s="660"/>
      <c r="BM8" s="660"/>
      <c r="BN8" s="661"/>
      <c r="BO8" s="662">
        <v>1</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36923878</v>
      </c>
      <c r="CS8" s="660"/>
      <c r="CT8" s="660"/>
      <c r="CU8" s="660"/>
      <c r="CV8" s="660"/>
      <c r="CW8" s="660"/>
      <c r="CX8" s="660"/>
      <c r="CY8" s="661"/>
      <c r="CZ8" s="662">
        <v>43.8</v>
      </c>
      <c r="DA8" s="662"/>
      <c r="DB8" s="662"/>
      <c r="DC8" s="662"/>
      <c r="DD8" s="668">
        <v>1049868</v>
      </c>
      <c r="DE8" s="660"/>
      <c r="DF8" s="660"/>
      <c r="DG8" s="660"/>
      <c r="DH8" s="660"/>
      <c r="DI8" s="660"/>
      <c r="DJ8" s="660"/>
      <c r="DK8" s="660"/>
      <c r="DL8" s="660"/>
      <c r="DM8" s="660"/>
      <c r="DN8" s="660"/>
      <c r="DO8" s="660"/>
      <c r="DP8" s="661"/>
      <c r="DQ8" s="668">
        <v>14594446</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48728</v>
      </c>
      <c r="S9" s="660"/>
      <c r="T9" s="660"/>
      <c r="U9" s="660"/>
      <c r="V9" s="660"/>
      <c r="W9" s="660"/>
      <c r="X9" s="660"/>
      <c r="Y9" s="661"/>
      <c r="Z9" s="662">
        <v>0.1</v>
      </c>
      <c r="AA9" s="662"/>
      <c r="AB9" s="662"/>
      <c r="AC9" s="662"/>
      <c r="AD9" s="663">
        <v>48728</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8174546</v>
      </c>
      <c r="BH9" s="660"/>
      <c r="BI9" s="660"/>
      <c r="BJ9" s="660"/>
      <c r="BK9" s="660"/>
      <c r="BL9" s="660"/>
      <c r="BM9" s="660"/>
      <c r="BN9" s="661"/>
      <c r="BO9" s="662">
        <v>28.4</v>
      </c>
      <c r="BP9" s="662"/>
      <c r="BQ9" s="662"/>
      <c r="BR9" s="662"/>
      <c r="BS9" s="663" t="s">
        <v>242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7267689</v>
      </c>
      <c r="CS9" s="660"/>
      <c r="CT9" s="660"/>
      <c r="CU9" s="660"/>
      <c r="CV9" s="660"/>
      <c r="CW9" s="660"/>
      <c r="CX9" s="660"/>
      <c r="CY9" s="661"/>
      <c r="CZ9" s="662">
        <v>8.6</v>
      </c>
      <c r="DA9" s="662"/>
      <c r="DB9" s="662"/>
      <c r="DC9" s="662"/>
      <c r="DD9" s="668">
        <v>275018</v>
      </c>
      <c r="DE9" s="660"/>
      <c r="DF9" s="660"/>
      <c r="DG9" s="660"/>
      <c r="DH9" s="660"/>
      <c r="DI9" s="660"/>
      <c r="DJ9" s="660"/>
      <c r="DK9" s="660"/>
      <c r="DL9" s="660"/>
      <c r="DM9" s="660"/>
      <c r="DN9" s="660"/>
      <c r="DO9" s="660"/>
      <c r="DP9" s="661"/>
      <c r="DQ9" s="668">
        <v>5130196</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242</v>
      </c>
      <c r="AA10" s="662"/>
      <c r="AB10" s="662"/>
      <c r="AC10" s="662"/>
      <c r="AD10" s="663" t="s">
        <v>130</v>
      </c>
      <c r="AE10" s="663"/>
      <c r="AF10" s="663"/>
      <c r="AG10" s="663"/>
      <c r="AH10" s="663"/>
      <c r="AI10" s="663"/>
      <c r="AJ10" s="663"/>
      <c r="AK10" s="663"/>
      <c r="AL10" s="664" t="s">
        <v>242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629981</v>
      </c>
      <c r="BH10" s="660"/>
      <c r="BI10" s="660"/>
      <c r="BJ10" s="660"/>
      <c r="BK10" s="660"/>
      <c r="BL10" s="660"/>
      <c r="BM10" s="660"/>
      <c r="BN10" s="661"/>
      <c r="BO10" s="662">
        <v>2.2000000000000002</v>
      </c>
      <c r="BP10" s="662"/>
      <c r="BQ10" s="662"/>
      <c r="BR10" s="662"/>
      <c r="BS10" s="663">
        <v>60457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334115</v>
      </c>
      <c r="CS10" s="660"/>
      <c r="CT10" s="660"/>
      <c r="CU10" s="660"/>
      <c r="CV10" s="660"/>
      <c r="CW10" s="660"/>
      <c r="CX10" s="660"/>
      <c r="CY10" s="661"/>
      <c r="CZ10" s="662">
        <v>0.4</v>
      </c>
      <c r="DA10" s="662"/>
      <c r="DB10" s="662"/>
      <c r="DC10" s="662"/>
      <c r="DD10" s="668">
        <v>737</v>
      </c>
      <c r="DE10" s="660"/>
      <c r="DF10" s="660"/>
      <c r="DG10" s="660"/>
      <c r="DH10" s="660"/>
      <c r="DI10" s="660"/>
      <c r="DJ10" s="660"/>
      <c r="DK10" s="660"/>
      <c r="DL10" s="660"/>
      <c r="DM10" s="660"/>
      <c r="DN10" s="660"/>
      <c r="DO10" s="660"/>
      <c r="DP10" s="661"/>
      <c r="DQ10" s="668">
        <v>188550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4633407</v>
      </c>
      <c r="S11" s="660"/>
      <c r="T11" s="660"/>
      <c r="U11" s="660"/>
      <c r="V11" s="660"/>
      <c r="W11" s="660"/>
      <c r="X11" s="660"/>
      <c r="Y11" s="661"/>
      <c r="Z11" s="664">
        <v>5.4</v>
      </c>
      <c r="AA11" s="665"/>
      <c r="AB11" s="665"/>
      <c r="AC11" s="671"/>
      <c r="AD11" s="668">
        <v>4633407</v>
      </c>
      <c r="AE11" s="660"/>
      <c r="AF11" s="660"/>
      <c r="AG11" s="660"/>
      <c r="AH11" s="660"/>
      <c r="AI11" s="660"/>
      <c r="AJ11" s="660"/>
      <c r="AK11" s="661"/>
      <c r="AL11" s="664">
        <v>11.2</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1463991</v>
      </c>
      <c r="BH11" s="660"/>
      <c r="BI11" s="660"/>
      <c r="BJ11" s="660"/>
      <c r="BK11" s="660"/>
      <c r="BL11" s="660"/>
      <c r="BM11" s="660"/>
      <c r="BN11" s="661"/>
      <c r="BO11" s="662">
        <v>5.0999999999999996</v>
      </c>
      <c r="BP11" s="662"/>
      <c r="BQ11" s="662"/>
      <c r="BR11" s="662"/>
      <c r="BS11" s="663">
        <v>335555</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479734</v>
      </c>
      <c r="CS11" s="660"/>
      <c r="CT11" s="660"/>
      <c r="CU11" s="660"/>
      <c r="CV11" s="660"/>
      <c r="CW11" s="660"/>
      <c r="CX11" s="660"/>
      <c r="CY11" s="661"/>
      <c r="CZ11" s="662">
        <v>0.6</v>
      </c>
      <c r="DA11" s="662"/>
      <c r="DB11" s="662"/>
      <c r="DC11" s="662"/>
      <c r="DD11" s="668">
        <v>9344</v>
      </c>
      <c r="DE11" s="660"/>
      <c r="DF11" s="660"/>
      <c r="DG11" s="660"/>
      <c r="DH11" s="660"/>
      <c r="DI11" s="660"/>
      <c r="DJ11" s="660"/>
      <c r="DK11" s="660"/>
      <c r="DL11" s="660"/>
      <c r="DM11" s="660"/>
      <c r="DN11" s="660"/>
      <c r="DO11" s="660"/>
      <c r="DP11" s="661"/>
      <c r="DQ11" s="668">
        <v>392024</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144738</v>
      </c>
      <c r="S12" s="660"/>
      <c r="T12" s="660"/>
      <c r="U12" s="660"/>
      <c r="V12" s="660"/>
      <c r="W12" s="660"/>
      <c r="X12" s="660"/>
      <c r="Y12" s="661"/>
      <c r="Z12" s="662">
        <v>0.2</v>
      </c>
      <c r="AA12" s="662"/>
      <c r="AB12" s="662"/>
      <c r="AC12" s="662"/>
      <c r="AD12" s="663">
        <v>144738</v>
      </c>
      <c r="AE12" s="663"/>
      <c r="AF12" s="663"/>
      <c r="AG12" s="663"/>
      <c r="AH12" s="663"/>
      <c r="AI12" s="663"/>
      <c r="AJ12" s="663"/>
      <c r="AK12" s="663"/>
      <c r="AL12" s="664">
        <v>0.4</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13868178</v>
      </c>
      <c r="BH12" s="660"/>
      <c r="BI12" s="660"/>
      <c r="BJ12" s="660"/>
      <c r="BK12" s="660"/>
      <c r="BL12" s="660"/>
      <c r="BM12" s="660"/>
      <c r="BN12" s="661"/>
      <c r="BO12" s="662">
        <v>48.1</v>
      </c>
      <c r="BP12" s="662"/>
      <c r="BQ12" s="662"/>
      <c r="BR12" s="662"/>
      <c r="BS12" s="663" t="s">
        <v>242</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3544808</v>
      </c>
      <c r="CS12" s="660"/>
      <c r="CT12" s="660"/>
      <c r="CU12" s="660"/>
      <c r="CV12" s="660"/>
      <c r="CW12" s="660"/>
      <c r="CX12" s="660"/>
      <c r="CY12" s="661"/>
      <c r="CZ12" s="662">
        <v>4.2</v>
      </c>
      <c r="DA12" s="662"/>
      <c r="DB12" s="662"/>
      <c r="DC12" s="662"/>
      <c r="DD12" s="668">
        <v>224879</v>
      </c>
      <c r="DE12" s="660"/>
      <c r="DF12" s="660"/>
      <c r="DG12" s="660"/>
      <c r="DH12" s="660"/>
      <c r="DI12" s="660"/>
      <c r="DJ12" s="660"/>
      <c r="DK12" s="660"/>
      <c r="DL12" s="660"/>
      <c r="DM12" s="660"/>
      <c r="DN12" s="660"/>
      <c r="DO12" s="660"/>
      <c r="DP12" s="661"/>
      <c r="DQ12" s="668">
        <v>1976748</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242</v>
      </c>
      <c r="AA13" s="662"/>
      <c r="AB13" s="662"/>
      <c r="AC13" s="662"/>
      <c r="AD13" s="663" t="s">
        <v>130</v>
      </c>
      <c r="AE13" s="663"/>
      <c r="AF13" s="663"/>
      <c r="AG13" s="663"/>
      <c r="AH13" s="663"/>
      <c r="AI13" s="663"/>
      <c r="AJ13" s="663"/>
      <c r="AK13" s="663"/>
      <c r="AL13" s="664" t="s">
        <v>242</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13716550</v>
      </c>
      <c r="BH13" s="660"/>
      <c r="BI13" s="660"/>
      <c r="BJ13" s="660"/>
      <c r="BK13" s="660"/>
      <c r="BL13" s="660"/>
      <c r="BM13" s="660"/>
      <c r="BN13" s="661"/>
      <c r="BO13" s="662">
        <v>47.6</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9166096</v>
      </c>
      <c r="CS13" s="660"/>
      <c r="CT13" s="660"/>
      <c r="CU13" s="660"/>
      <c r="CV13" s="660"/>
      <c r="CW13" s="660"/>
      <c r="CX13" s="660"/>
      <c r="CY13" s="661"/>
      <c r="CZ13" s="662">
        <v>10.9</v>
      </c>
      <c r="DA13" s="662"/>
      <c r="DB13" s="662"/>
      <c r="DC13" s="662"/>
      <c r="DD13" s="668">
        <v>4373397</v>
      </c>
      <c r="DE13" s="660"/>
      <c r="DF13" s="660"/>
      <c r="DG13" s="660"/>
      <c r="DH13" s="660"/>
      <c r="DI13" s="660"/>
      <c r="DJ13" s="660"/>
      <c r="DK13" s="660"/>
      <c r="DL13" s="660"/>
      <c r="DM13" s="660"/>
      <c r="DN13" s="660"/>
      <c r="DO13" s="660"/>
      <c r="DP13" s="661"/>
      <c r="DQ13" s="668">
        <v>4473635</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242</v>
      </c>
      <c r="AA14" s="662"/>
      <c r="AB14" s="662"/>
      <c r="AC14" s="662"/>
      <c r="AD14" s="663" t="s">
        <v>242</v>
      </c>
      <c r="AE14" s="663"/>
      <c r="AF14" s="663"/>
      <c r="AG14" s="663"/>
      <c r="AH14" s="663"/>
      <c r="AI14" s="663"/>
      <c r="AJ14" s="663"/>
      <c r="AK14" s="663"/>
      <c r="AL14" s="664" t="s">
        <v>130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422924</v>
      </c>
      <c r="BH14" s="660"/>
      <c r="BI14" s="660"/>
      <c r="BJ14" s="660"/>
      <c r="BK14" s="660"/>
      <c r="BL14" s="660"/>
      <c r="BM14" s="660"/>
      <c r="BN14" s="661"/>
      <c r="BO14" s="662">
        <v>1.5</v>
      </c>
      <c r="BP14" s="662"/>
      <c r="BQ14" s="662"/>
      <c r="BR14" s="662"/>
      <c r="BS14" s="663" t="s">
        <v>130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2225969</v>
      </c>
      <c r="CS14" s="660"/>
      <c r="CT14" s="660"/>
      <c r="CU14" s="660"/>
      <c r="CV14" s="660"/>
      <c r="CW14" s="660"/>
      <c r="CX14" s="660"/>
      <c r="CY14" s="661"/>
      <c r="CZ14" s="662">
        <v>2.6</v>
      </c>
      <c r="DA14" s="662"/>
      <c r="DB14" s="662"/>
      <c r="DC14" s="662"/>
      <c r="DD14" s="668">
        <v>148278</v>
      </c>
      <c r="DE14" s="660"/>
      <c r="DF14" s="660"/>
      <c r="DG14" s="660"/>
      <c r="DH14" s="660"/>
      <c r="DI14" s="660"/>
      <c r="DJ14" s="660"/>
      <c r="DK14" s="660"/>
      <c r="DL14" s="660"/>
      <c r="DM14" s="660"/>
      <c r="DN14" s="660"/>
      <c r="DO14" s="660"/>
      <c r="DP14" s="661"/>
      <c r="DQ14" s="668">
        <v>2155679</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242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1915307</v>
      </c>
      <c r="BH15" s="660"/>
      <c r="BI15" s="660"/>
      <c r="BJ15" s="660"/>
      <c r="BK15" s="660"/>
      <c r="BL15" s="660"/>
      <c r="BM15" s="660"/>
      <c r="BN15" s="661"/>
      <c r="BO15" s="662">
        <v>6.6</v>
      </c>
      <c r="BP15" s="662"/>
      <c r="BQ15" s="662"/>
      <c r="BR15" s="662"/>
      <c r="BS15" s="663" t="s">
        <v>242</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6846274</v>
      </c>
      <c r="CS15" s="660"/>
      <c r="CT15" s="660"/>
      <c r="CU15" s="660"/>
      <c r="CV15" s="660"/>
      <c r="CW15" s="660"/>
      <c r="CX15" s="660"/>
      <c r="CY15" s="661"/>
      <c r="CZ15" s="662">
        <v>8.1</v>
      </c>
      <c r="DA15" s="662"/>
      <c r="DB15" s="662"/>
      <c r="DC15" s="662"/>
      <c r="DD15" s="668">
        <v>1209281</v>
      </c>
      <c r="DE15" s="660"/>
      <c r="DF15" s="660"/>
      <c r="DG15" s="660"/>
      <c r="DH15" s="660"/>
      <c r="DI15" s="660"/>
      <c r="DJ15" s="660"/>
      <c r="DK15" s="660"/>
      <c r="DL15" s="660"/>
      <c r="DM15" s="660"/>
      <c r="DN15" s="660"/>
      <c r="DO15" s="660"/>
      <c r="DP15" s="661"/>
      <c r="DQ15" s="668">
        <v>5511634</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50889</v>
      </c>
      <c r="S16" s="660"/>
      <c r="T16" s="660"/>
      <c r="U16" s="660"/>
      <c r="V16" s="660"/>
      <c r="W16" s="660"/>
      <c r="X16" s="660"/>
      <c r="Y16" s="661"/>
      <c r="Z16" s="662">
        <v>0.1</v>
      </c>
      <c r="AA16" s="662"/>
      <c r="AB16" s="662"/>
      <c r="AC16" s="662"/>
      <c r="AD16" s="663">
        <v>50889</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46871</v>
      </c>
      <c r="BH16" s="660"/>
      <c r="BI16" s="660"/>
      <c r="BJ16" s="660"/>
      <c r="BK16" s="660"/>
      <c r="BL16" s="660"/>
      <c r="BM16" s="660"/>
      <c r="BN16" s="661"/>
      <c r="BO16" s="662">
        <v>0.2</v>
      </c>
      <c r="BP16" s="662"/>
      <c r="BQ16" s="662"/>
      <c r="BR16" s="662"/>
      <c r="BS16" s="663" t="s">
        <v>130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242</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379888</v>
      </c>
      <c r="S17" s="660"/>
      <c r="T17" s="660"/>
      <c r="U17" s="660"/>
      <c r="V17" s="660"/>
      <c r="W17" s="660"/>
      <c r="X17" s="660"/>
      <c r="Y17" s="661"/>
      <c r="Z17" s="662">
        <v>0.4</v>
      </c>
      <c r="AA17" s="662"/>
      <c r="AB17" s="662"/>
      <c r="AC17" s="662"/>
      <c r="AD17" s="663">
        <v>379888</v>
      </c>
      <c r="AE17" s="663"/>
      <c r="AF17" s="663"/>
      <c r="AG17" s="663"/>
      <c r="AH17" s="663"/>
      <c r="AI17" s="663"/>
      <c r="AJ17" s="663"/>
      <c r="AK17" s="663"/>
      <c r="AL17" s="664">
        <v>0.9</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7703307</v>
      </c>
      <c r="CS17" s="660"/>
      <c r="CT17" s="660"/>
      <c r="CU17" s="660"/>
      <c r="CV17" s="660"/>
      <c r="CW17" s="660"/>
      <c r="CX17" s="660"/>
      <c r="CY17" s="661"/>
      <c r="CZ17" s="662">
        <v>9.1</v>
      </c>
      <c r="DA17" s="662"/>
      <c r="DB17" s="662"/>
      <c r="DC17" s="662"/>
      <c r="DD17" s="668" t="s">
        <v>130</v>
      </c>
      <c r="DE17" s="660"/>
      <c r="DF17" s="660"/>
      <c r="DG17" s="660"/>
      <c r="DH17" s="660"/>
      <c r="DI17" s="660"/>
      <c r="DJ17" s="660"/>
      <c r="DK17" s="660"/>
      <c r="DL17" s="660"/>
      <c r="DM17" s="660"/>
      <c r="DN17" s="660"/>
      <c r="DO17" s="660"/>
      <c r="DP17" s="661"/>
      <c r="DQ17" s="668">
        <v>7175917</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202882</v>
      </c>
      <c r="S18" s="660"/>
      <c r="T18" s="660"/>
      <c r="U18" s="660"/>
      <c r="V18" s="660"/>
      <c r="W18" s="660"/>
      <c r="X18" s="660"/>
      <c r="Y18" s="661"/>
      <c r="Z18" s="662">
        <v>0.2</v>
      </c>
      <c r="AA18" s="662"/>
      <c r="AB18" s="662"/>
      <c r="AC18" s="662"/>
      <c r="AD18" s="663">
        <v>202882</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242</v>
      </c>
      <c r="BP18" s="662"/>
      <c r="BQ18" s="662"/>
      <c r="BR18" s="662"/>
      <c r="BS18" s="663" t="s">
        <v>242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184</v>
      </c>
      <c r="CS18" s="660"/>
      <c r="CT18" s="660"/>
      <c r="CU18" s="660"/>
      <c r="CV18" s="660"/>
      <c r="CW18" s="660"/>
      <c r="CX18" s="660"/>
      <c r="CY18" s="661"/>
      <c r="CZ18" s="662" t="s">
        <v>184</v>
      </c>
      <c r="DA18" s="662"/>
      <c r="DB18" s="662"/>
      <c r="DC18" s="662"/>
      <c r="DD18" s="668" t="s">
        <v>130</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202882</v>
      </c>
      <c r="S19" s="660"/>
      <c r="T19" s="660"/>
      <c r="U19" s="660"/>
      <c r="V19" s="660"/>
      <c r="W19" s="660"/>
      <c r="X19" s="660"/>
      <c r="Y19" s="661"/>
      <c r="Z19" s="662">
        <v>0.2</v>
      </c>
      <c r="AA19" s="662"/>
      <c r="AB19" s="662"/>
      <c r="AC19" s="662"/>
      <c r="AD19" s="663">
        <v>202882</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1993400</v>
      </c>
      <c r="BH19" s="660"/>
      <c r="BI19" s="660"/>
      <c r="BJ19" s="660"/>
      <c r="BK19" s="660"/>
      <c r="BL19" s="660"/>
      <c r="BM19" s="660"/>
      <c r="BN19" s="661"/>
      <c r="BO19" s="662">
        <v>6.9</v>
      </c>
      <c r="BP19" s="662"/>
      <c r="BQ19" s="662"/>
      <c r="BR19" s="662"/>
      <c r="BS19" s="663" t="s">
        <v>130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130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1993400</v>
      </c>
      <c r="BH20" s="660"/>
      <c r="BI20" s="660"/>
      <c r="BJ20" s="660"/>
      <c r="BK20" s="660"/>
      <c r="BL20" s="660"/>
      <c r="BM20" s="660"/>
      <c r="BN20" s="661"/>
      <c r="BO20" s="662">
        <v>6.9</v>
      </c>
      <c r="BP20" s="662"/>
      <c r="BQ20" s="662"/>
      <c r="BR20" s="662"/>
      <c r="BS20" s="663" t="s">
        <v>242</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84213211</v>
      </c>
      <c r="CS20" s="660"/>
      <c r="CT20" s="660"/>
      <c r="CU20" s="660"/>
      <c r="CV20" s="660"/>
      <c r="CW20" s="660"/>
      <c r="CX20" s="660"/>
      <c r="CY20" s="661"/>
      <c r="CZ20" s="662">
        <v>100</v>
      </c>
      <c r="DA20" s="662"/>
      <c r="DB20" s="662"/>
      <c r="DC20" s="662"/>
      <c r="DD20" s="668">
        <v>7890320</v>
      </c>
      <c r="DE20" s="660"/>
      <c r="DF20" s="660"/>
      <c r="DG20" s="660"/>
      <c r="DH20" s="660"/>
      <c r="DI20" s="660"/>
      <c r="DJ20" s="660"/>
      <c r="DK20" s="660"/>
      <c r="DL20" s="660"/>
      <c r="DM20" s="660"/>
      <c r="DN20" s="660"/>
      <c r="DO20" s="660"/>
      <c r="DP20" s="661"/>
      <c r="DQ20" s="668">
        <v>48291745</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8335094</v>
      </c>
      <c r="S21" s="660"/>
      <c r="T21" s="660"/>
      <c r="U21" s="660"/>
      <c r="V21" s="660"/>
      <c r="W21" s="660"/>
      <c r="X21" s="660"/>
      <c r="Y21" s="661"/>
      <c r="Z21" s="662">
        <v>9.6999999999999993</v>
      </c>
      <c r="AA21" s="662"/>
      <c r="AB21" s="662"/>
      <c r="AC21" s="662"/>
      <c r="AD21" s="663">
        <v>7877721</v>
      </c>
      <c r="AE21" s="663"/>
      <c r="AF21" s="663"/>
      <c r="AG21" s="663"/>
      <c r="AH21" s="663"/>
      <c r="AI21" s="663"/>
      <c r="AJ21" s="663"/>
      <c r="AK21" s="663"/>
      <c r="AL21" s="664">
        <v>19.100000000000001</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39655</v>
      </c>
      <c r="BH21" s="660"/>
      <c r="BI21" s="660"/>
      <c r="BJ21" s="660"/>
      <c r="BK21" s="660"/>
      <c r="BL21" s="660"/>
      <c r="BM21" s="660"/>
      <c r="BN21" s="661"/>
      <c r="BO21" s="662">
        <v>0.1</v>
      </c>
      <c r="BP21" s="662"/>
      <c r="BQ21" s="662"/>
      <c r="BR21" s="662"/>
      <c r="BS21" s="663" t="s">
        <v>130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7877721</v>
      </c>
      <c r="S22" s="660"/>
      <c r="T22" s="660"/>
      <c r="U22" s="660"/>
      <c r="V22" s="660"/>
      <c r="W22" s="660"/>
      <c r="X22" s="660"/>
      <c r="Y22" s="661"/>
      <c r="Z22" s="662">
        <v>9.1999999999999993</v>
      </c>
      <c r="AA22" s="662"/>
      <c r="AB22" s="662"/>
      <c r="AC22" s="662"/>
      <c r="AD22" s="663">
        <v>7877721</v>
      </c>
      <c r="AE22" s="663"/>
      <c r="AF22" s="663"/>
      <c r="AG22" s="663"/>
      <c r="AH22" s="663"/>
      <c r="AI22" s="663"/>
      <c r="AJ22" s="663"/>
      <c r="AK22" s="663"/>
      <c r="AL22" s="664">
        <v>19.100000000000001</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242</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457373</v>
      </c>
      <c r="S23" s="660"/>
      <c r="T23" s="660"/>
      <c r="U23" s="660"/>
      <c r="V23" s="660"/>
      <c r="W23" s="660"/>
      <c r="X23" s="660"/>
      <c r="Y23" s="661"/>
      <c r="Z23" s="662">
        <v>0.5</v>
      </c>
      <c r="AA23" s="662"/>
      <c r="AB23" s="662"/>
      <c r="AC23" s="662"/>
      <c r="AD23" s="663" t="s">
        <v>242</v>
      </c>
      <c r="AE23" s="663"/>
      <c r="AF23" s="663"/>
      <c r="AG23" s="663"/>
      <c r="AH23" s="663"/>
      <c r="AI23" s="663"/>
      <c r="AJ23" s="663"/>
      <c r="AK23" s="663"/>
      <c r="AL23" s="664" t="s">
        <v>242</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1953745</v>
      </c>
      <c r="BH23" s="660"/>
      <c r="BI23" s="660"/>
      <c r="BJ23" s="660"/>
      <c r="BK23" s="660"/>
      <c r="BL23" s="660"/>
      <c r="BM23" s="660"/>
      <c r="BN23" s="661"/>
      <c r="BO23" s="662">
        <v>6.8</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8" t="s">
        <v>290</v>
      </c>
      <c r="DM23" s="689"/>
      <c r="DN23" s="689"/>
      <c r="DO23" s="689"/>
      <c r="DP23" s="689"/>
      <c r="DQ23" s="689"/>
      <c r="DR23" s="689"/>
      <c r="DS23" s="689"/>
      <c r="DT23" s="689"/>
      <c r="DU23" s="689"/>
      <c r="DV23" s="690"/>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242</v>
      </c>
      <c r="AE24" s="663"/>
      <c r="AF24" s="663"/>
      <c r="AG24" s="663"/>
      <c r="AH24" s="663"/>
      <c r="AI24" s="663"/>
      <c r="AJ24" s="663"/>
      <c r="AK24" s="663"/>
      <c r="AL24" s="664" t="s">
        <v>242</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184</v>
      </c>
      <c r="BP24" s="662"/>
      <c r="BQ24" s="662"/>
      <c r="BR24" s="662"/>
      <c r="BS24" s="663" t="s">
        <v>242</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44327182</v>
      </c>
      <c r="CS24" s="649"/>
      <c r="CT24" s="649"/>
      <c r="CU24" s="649"/>
      <c r="CV24" s="649"/>
      <c r="CW24" s="649"/>
      <c r="CX24" s="649"/>
      <c r="CY24" s="650"/>
      <c r="CZ24" s="653">
        <v>52.6</v>
      </c>
      <c r="DA24" s="654"/>
      <c r="DB24" s="654"/>
      <c r="DC24" s="670"/>
      <c r="DD24" s="691">
        <v>23055066</v>
      </c>
      <c r="DE24" s="649"/>
      <c r="DF24" s="649"/>
      <c r="DG24" s="649"/>
      <c r="DH24" s="649"/>
      <c r="DI24" s="649"/>
      <c r="DJ24" s="649"/>
      <c r="DK24" s="650"/>
      <c r="DL24" s="691">
        <v>21615171</v>
      </c>
      <c r="DM24" s="649"/>
      <c r="DN24" s="649"/>
      <c r="DO24" s="649"/>
      <c r="DP24" s="649"/>
      <c r="DQ24" s="649"/>
      <c r="DR24" s="649"/>
      <c r="DS24" s="649"/>
      <c r="DT24" s="649"/>
      <c r="DU24" s="649"/>
      <c r="DV24" s="650"/>
      <c r="DW24" s="653">
        <v>51.3</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43522686</v>
      </c>
      <c r="S25" s="660"/>
      <c r="T25" s="660"/>
      <c r="U25" s="660"/>
      <c r="V25" s="660"/>
      <c r="W25" s="660"/>
      <c r="X25" s="660"/>
      <c r="Y25" s="661"/>
      <c r="Z25" s="662">
        <v>50.6</v>
      </c>
      <c r="AA25" s="662"/>
      <c r="AB25" s="662"/>
      <c r="AC25" s="662"/>
      <c r="AD25" s="663">
        <v>41111568</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184</v>
      </c>
      <c r="BP25" s="662"/>
      <c r="BQ25" s="662"/>
      <c r="BR25" s="662"/>
      <c r="BS25" s="663" t="s">
        <v>130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10524396</v>
      </c>
      <c r="CS25" s="680"/>
      <c r="CT25" s="680"/>
      <c r="CU25" s="680"/>
      <c r="CV25" s="680"/>
      <c r="CW25" s="680"/>
      <c r="CX25" s="680"/>
      <c r="CY25" s="681"/>
      <c r="CZ25" s="664">
        <v>12.5</v>
      </c>
      <c r="DA25" s="692"/>
      <c r="DB25" s="692"/>
      <c r="DC25" s="694"/>
      <c r="DD25" s="668">
        <v>9385932</v>
      </c>
      <c r="DE25" s="680"/>
      <c r="DF25" s="680"/>
      <c r="DG25" s="680"/>
      <c r="DH25" s="680"/>
      <c r="DI25" s="680"/>
      <c r="DJ25" s="680"/>
      <c r="DK25" s="681"/>
      <c r="DL25" s="668">
        <v>8070736</v>
      </c>
      <c r="DM25" s="680"/>
      <c r="DN25" s="680"/>
      <c r="DO25" s="680"/>
      <c r="DP25" s="680"/>
      <c r="DQ25" s="680"/>
      <c r="DR25" s="680"/>
      <c r="DS25" s="680"/>
      <c r="DT25" s="680"/>
      <c r="DU25" s="680"/>
      <c r="DV25" s="681"/>
      <c r="DW25" s="664">
        <v>19.100000000000001</v>
      </c>
      <c r="DX25" s="692"/>
      <c r="DY25" s="692"/>
      <c r="DZ25" s="692"/>
      <c r="EA25" s="692"/>
      <c r="EB25" s="692"/>
      <c r="EC25" s="693"/>
    </row>
    <row r="26" spans="2:133" ht="11.25" customHeight="1" x14ac:dyDescent="0.15">
      <c r="B26" s="656" t="s">
        <v>298</v>
      </c>
      <c r="C26" s="657"/>
      <c r="D26" s="657"/>
      <c r="E26" s="657"/>
      <c r="F26" s="657"/>
      <c r="G26" s="657"/>
      <c r="H26" s="657"/>
      <c r="I26" s="657"/>
      <c r="J26" s="657"/>
      <c r="K26" s="657"/>
      <c r="L26" s="657"/>
      <c r="M26" s="657"/>
      <c r="N26" s="657"/>
      <c r="O26" s="657"/>
      <c r="P26" s="657"/>
      <c r="Q26" s="658"/>
      <c r="R26" s="659">
        <v>30286</v>
      </c>
      <c r="S26" s="660"/>
      <c r="T26" s="660"/>
      <c r="U26" s="660"/>
      <c r="V26" s="660"/>
      <c r="W26" s="660"/>
      <c r="X26" s="660"/>
      <c r="Y26" s="661"/>
      <c r="Z26" s="662">
        <v>0</v>
      </c>
      <c r="AA26" s="662"/>
      <c r="AB26" s="662"/>
      <c r="AC26" s="662"/>
      <c r="AD26" s="663">
        <v>30286</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7296443</v>
      </c>
      <c r="CS26" s="660"/>
      <c r="CT26" s="660"/>
      <c r="CU26" s="660"/>
      <c r="CV26" s="660"/>
      <c r="CW26" s="660"/>
      <c r="CX26" s="660"/>
      <c r="CY26" s="661"/>
      <c r="CZ26" s="664">
        <v>8.6999999999999993</v>
      </c>
      <c r="DA26" s="692"/>
      <c r="DB26" s="692"/>
      <c r="DC26" s="694"/>
      <c r="DD26" s="668">
        <v>7296443</v>
      </c>
      <c r="DE26" s="660"/>
      <c r="DF26" s="660"/>
      <c r="DG26" s="660"/>
      <c r="DH26" s="660"/>
      <c r="DI26" s="660"/>
      <c r="DJ26" s="660"/>
      <c r="DK26" s="661"/>
      <c r="DL26" s="668" t="s">
        <v>242</v>
      </c>
      <c r="DM26" s="660"/>
      <c r="DN26" s="660"/>
      <c r="DO26" s="660"/>
      <c r="DP26" s="660"/>
      <c r="DQ26" s="660"/>
      <c r="DR26" s="660"/>
      <c r="DS26" s="660"/>
      <c r="DT26" s="660"/>
      <c r="DU26" s="660"/>
      <c r="DV26" s="661"/>
      <c r="DW26" s="664" t="s">
        <v>130</v>
      </c>
      <c r="DX26" s="692"/>
      <c r="DY26" s="692"/>
      <c r="DZ26" s="692"/>
      <c r="EA26" s="692"/>
      <c r="EB26" s="692"/>
      <c r="EC26" s="693"/>
    </row>
    <row r="27" spans="2:133" ht="11.25" customHeight="1" x14ac:dyDescent="0.15">
      <c r="B27" s="656" t="s">
        <v>301</v>
      </c>
      <c r="C27" s="657"/>
      <c r="D27" s="657"/>
      <c r="E27" s="657"/>
      <c r="F27" s="657"/>
      <c r="G27" s="657"/>
      <c r="H27" s="657"/>
      <c r="I27" s="657"/>
      <c r="J27" s="657"/>
      <c r="K27" s="657"/>
      <c r="L27" s="657"/>
      <c r="M27" s="657"/>
      <c r="N27" s="657"/>
      <c r="O27" s="657"/>
      <c r="P27" s="657"/>
      <c r="Q27" s="658"/>
      <c r="R27" s="659">
        <v>675633</v>
      </c>
      <c r="S27" s="660"/>
      <c r="T27" s="660"/>
      <c r="U27" s="660"/>
      <c r="V27" s="660"/>
      <c r="W27" s="660"/>
      <c r="X27" s="660"/>
      <c r="Y27" s="661"/>
      <c r="Z27" s="662">
        <v>0.8</v>
      </c>
      <c r="AA27" s="662"/>
      <c r="AB27" s="662"/>
      <c r="AC27" s="662"/>
      <c r="AD27" s="663" t="s">
        <v>242</v>
      </c>
      <c r="AE27" s="663"/>
      <c r="AF27" s="663"/>
      <c r="AG27" s="663"/>
      <c r="AH27" s="663"/>
      <c r="AI27" s="663"/>
      <c r="AJ27" s="663"/>
      <c r="AK27" s="663"/>
      <c r="AL27" s="664" t="s">
        <v>242</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28806904</v>
      </c>
      <c r="BH27" s="660"/>
      <c r="BI27" s="660"/>
      <c r="BJ27" s="660"/>
      <c r="BK27" s="660"/>
      <c r="BL27" s="660"/>
      <c r="BM27" s="660"/>
      <c r="BN27" s="661"/>
      <c r="BO27" s="662">
        <v>100</v>
      </c>
      <c r="BP27" s="662"/>
      <c r="BQ27" s="662"/>
      <c r="BR27" s="662"/>
      <c r="BS27" s="663">
        <v>396012</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26099479</v>
      </c>
      <c r="CS27" s="680"/>
      <c r="CT27" s="680"/>
      <c r="CU27" s="680"/>
      <c r="CV27" s="680"/>
      <c r="CW27" s="680"/>
      <c r="CX27" s="680"/>
      <c r="CY27" s="681"/>
      <c r="CZ27" s="664">
        <v>31</v>
      </c>
      <c r="DA27" s="692"/>
      <c r="DB27" s="692"/>
      <c r="DC27" s="694"/>
      <c r="DD27" s="668">
        <v>6493217</v>
      </c>
      <c r="DE27" s="680"/>
      <c r="DF27" s="680"/>
      <c r="DG27" s="680"/>
      <c r="DH27" s="680"/>
      <c r="DI27" s="680"/>
      <c r="DJ27" s="680"/>
      <c r="DK27" s="681"/>
      <c r="DL27" s="668">
        <v>6368849</v>
      </c>
      <c r="DM27" s="680"/>
      <c r="DN27" s="680"/>
      <c r="DO27" s="680"/>
      <c r="DP27" s="680"/>
      <c r="DQ27" s="680"/>
      <c r="DR27" s="680"/>
      <c r="DS27" s="680"/>
      <c r="DT27" s="680"/>
      <c r="DU27" s="680"/>
      <c r="DV27" s="681"/>
      <c r="DW27" s="664">
        <v>15.1</v>
      </c>
      <c r="DX27" s="692"/>
      <c r="DY27" s="692"/>
      <c r="DZ27" s="692"/>
      <c r="EA27" s="692"/>
      <c r="EB27" s="692"/>
      <c r="EC27" s="693"/>
    </row>
    <row r="28" spans="2:133" ht="11.25" customHeight="1" x14ac:dyDescent="0.15">
      <c r="B28" s="656" t="s">
        <v>304</v>
      </c>
      <c r="C28" s="657"/>
      <c r="D28" s="657"/>
      <c r="E28" s="657"/>
      <c r="F28" s="657"/>
      <c r="G28" s="657"/>
      <c r="H28" s="657"/>
      <c r="I28" s="657"/>
      <c r="J28" s="657"/>
      <c r="K28" s="657"/>
      <c r="L28" s="657"/>
      <c r="M28" s="657"/>
      <c r="N28" s="657"/>
      <c r="O28" s="657"/>
      <c r="P28" s="657"/>
      <c r="Q28" s="658"/>
      <c r="R28" s="659">
        <v>1320600</v>
      </c>
      <c r="S28" s="660"/>
      <c r="T28" s="660"/>
      <c r="U28" s="660"/>
      <c r="V28" s="660"/>
      <c r="W28" s="660"/>
      <c r="X28" s="660"/>
      <c r="Y28" s="661"/>
      <c r="Z28" s="662">
        <v>1.5</v>
      </c>
      <c r="AA28" s="662"/>
      <c r="AB28" s="662"/>
      <c r="AC28" s="662"/>
      <c r="AD28" s="663">
        <v>20219</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7703307</v>
      </c>
      <c r="CS28" s="660"/>
      <c r="CT28" s="660"/>
      <c r="CU28" s="660"/>
      <c r="CV28" s="660"/>
      <c r="CW28" s="660"/>
      <c r="CX28" s="660"/>
      <c r="CY28" s="661"/>
      <c r="CZ28" s="664">
        <v>9.1</v>
      </c>
      <c r="DA28" s="692"/>
      <c r="DB28" s="692"/>
      <c r="DC28" s="694"/>
      <c r="DD28" s="668">
        <v>7175917</v>
      </c>
      <c r="DE28" s="660"/>
      <c r="DF28" s="660"/>
      <c r="DG28" s="660"/>
      <c r="DH28" s="660"/>
      <c r="DI28" s="660"/>
      <c r="DJ28" s="660"/>
      <c r="DK28" s="661"/>
      <c r="DL28" s="668">
        <v>7175586</v>
      </c>
      <c r="DM28" s="660"/>
      <c r="DN28" s="660"/>
      <c r="DO28" s="660"/>
      <c r="DP28" s="660"/>
      <c r="DQ28" s="660"/>
      <c r="DR28" s="660"/>
      <c r="DS28" s="660"/>
      <c r="DT28" s="660"/>
      <c r="DU28" s="660"/>
      <c r="DV28" s="661"/>
      <c r="DW28" s="664">
        <v>17</v>
      </c>
      <c r="DX28" s="692"/>
      <c r="DY28" s="692"/>
      <c r="DZ28" s="692"/>
      <c r="EA28" s="692"/>
      <c r="EB28" s="692"/>
      <c r="EC28" s="693"/>
    </row>
    <row r="29" spans="2:133" ht="11.25" customHeight="1" x14ac:dyDescent="0.15">
      <c r="B29" s="656" t="s">
        <v>306</v>
      </c>
      <c r="C29" s="657"/>
      <c r="D29" s="657"/>
      <c r="E29" s="657"/>
      <c r="F29" s="657"/>
      <c r="G29" s="657"/>
      <c r="H29" s="657"/>
      <c r="I29" s="657"/>
      <c r="J29" s="657"/>
      <c r="K29" s="657"/>
      <c r="L29" s="657"/>
      <c r="M29" s="657"/>
      <c r="N29" s="657"/>
      <c r="O29" s="657"/>
      <c r="P29" s="657"/>
      <c r="Q29" s="658"/>
      <c r="R29" s="659">
        <v>842763</v>
      </c>
      <c r="S29" s="660"/>
      <c r="T29" s="660"/>
      <c r="U29" s="660"/>
      <c r="V29" s="660"/>
      <c r="W29" s="660"/>
      <c r="X29" s="660"/>
      <c r="Y29" s="661"/>
      <c r="Z29" s="662">
        <v>1</v>
      </c>
      <c r="AA29" s="662"/>
      <c r="AB29" s="662"/>
      <c r="AC29" s="662"/>
      <c r="AD29" s="663">
        <v>22443</v>
      </c>
      <c r="AE29" s="663"/>
      <c r="AF29" s="663"/>
      <c r="AG29" s="663"/>
      <c r="AH29" s="663"/>
      <c r="AI29" s="663"/>
      <c r="AJ29" s="663"/>
      <c r="AK29" s="663"/>
      <c r="AL29" s="664">
        <v>0.1</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7703260</v>
      </c>
      <c r="CS29" s="680"/>
      <c r="CT29" s="680"/>
      <c r="CU29" s="680"/>
      <c r="CV29" s="680"/>
      <c r="CW29" s="680"/>
      <c r="CX29" s="680"/>
      <c r="CY29" s="681"/>
      <c r="CZ29" s="664">
        <v>9.1</v>
      </c>
      <c r="DA29" s="692"/>
      <c r="DB29" s="692"/>
      <c r="DC29" s="694"/>
      <c r="DD29" s="668">
        <v>7175870</v>
      </c>
      <c r="DE29" s="680"/>
      <c r="DF29" s="680"/>
      <c r="DG29" s="680"/>
      <c r="DH29" s="680"/>
      <c r="DI29" s="680"/>
      <c r="DJ29" s="680"/>
      <c r="DK29" s="681"/>
      <c r="DL29" s="668">
        <v>7175539</v>
      </c>
      <c r="DM29" s="680"/>
      <c r="DN29" s="680"/>
      <c r="DO29" s="680"/>
      <c r="DP29" s="680"/>
      <c r="DQ29" s="680"/>
      <c r="DR29" s="680"/>
      <c r="DS29" s="680"/>
      <c r="DT29" s="680"/>
      <c r="DU29" s="680"/>
      <c r="DV29" s="681"/>
      <c r="DW29" s="664">
        <v>17</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21204013</v>
      </c>
      <c r="S30" s="660"/>
      <c r="T30" s="660"/>
      <c r="U30" s="660"/>
      <c r="V30" s="660"/>
      <c r="W30" s="660"/>
      <c r="X30" s="660"/>
      <c r="Y30" s="661"/>
      <c r="Z30" s="662">
        <v>24.7</v>
      </c>
      <c r="AA30" s="662"/>
      <c r="AB30" s="662"/>
      <c r="AC30" s="662"/>
      <c r="AD30" s="663" t="s">
        <v>242</v>
      </c>
      <c r="AE30" s="663"/>
      <c r="AF30" s="663"/>
      <c r="AG30" s="663"/>
      <c r="AH30" s="663"/>
      <c r="AI30" s="663"/>
      <c r="AJ30" s="663"/>
      <c r="AK30" s="663"/>
      <c r="AL30" s="664" t="s">
        <v>130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7335840</v>
      </c>
      <c r="CS30" s="660"/>
      <c r="CT30" s="660"/>
      <c r="CU30" s="660"/>
      <c r="CV30" s="660"/>
      <c r="CW30" s="660"/>
      <c r="CX30" s="660"/>
      <c r="CY30" s="661"/>
      <c r="CZ30" s="664">
        <v>8.6999999999999993</v>
      </c>
      <c r="DA30" s="692"/>
      <c r="DB30" s="692"/>
      <c r="DC30" s="694"/>
      <c r="DD30" s="668">
        <v>6811232</v>
      </c>
      <c r="DE30" s="660"/>
      <c r="DF30" s="660"/>
      <c r="DG30" s="660"/>
      <c r="DH30" s="660"/>
      <c r="DI30" s="660"/>
      <c r="DJ30" s="660"/>
      <c r="DK30" s="661"/>
      <c r="DL30" s="668">
        <v>6811232</v>
      </c>
      <c r="DM30" s="660"/>
      <c r="DN30" s="660"/>
      <c r="DO30" s="660"/>
      <c r="DP30" s="660"/>
      <c r="DQ30" s="660"/>
      <c r="DR30" s="660"/>
      <c r="DS30" s="660"/>
      <c r="DT30" s="660"/>
      <c r="DU30" s="660"/>
      <c r="DV30" s="661"/>
      <c r="DW30" s="664">
        <v>16.2</v>
      </c>
      <c r="DX30" s="692"/>
      <c r="DY30" s="692"/>
      <c r="DZ30" s="692"/>
      <c r="EA30" s="692"/>
      <c r="EB30" s="692"/>
      <c r="EC30" s="693"/>
    </row>
    <row r="31" spans="2:133" ht="11.25" customHeight="1" x14ac:dyDescent="0.15">
      <c r="B31" s="672" t="s">
        <v>313</v>
      </c>
      <c r="C31" s="673"/>
      <c r="D31" s="673"/>
      <c r="E31" s="673"/>
      <c r="F31" s="673"/>
      <c r="G31" s="673"/>
      <c r="H31" s="673"/>
      <c r="I31" s="673"/>
      <c r="J31" s="673"/>
      <c r="K31" s="673"/>
      <c r="L31" s="673"/>
      <c r="M31" s="673"/>
      <c r="N31" s="673"/>
      <c r="O31" s="673"/>
      <c r="P31" s="673"/>
      <c r="Q31" s="674"/>
      <c r="R31" s="659">
        <v>20248</v>
      </c>
      <c r="S31" s="660"/>
      <c r="T31" s="660"/>
      <c r="U31" s="660"/>
      <c r="V31" s="660"/>
      <c r="W31" s="660"/>
      <c r="X31" s="660"/>
      <c r="Y31" s="661"/>
      <c r="Z31" s="662">
        <v>0</v>
      </c>
      <c r="AA31" s="662"/>
      <c r="AB31" s="662"/>
      <c r="AC31" s="662"/>
      <c r="AD31" s="663">
        <v>20248</v>
      </c>
      <c r="AE31" s="663"/>
      <c r="AF31" s="663"/>
      <c r="AG31" s="663"/>
      <c r="AH31" s="663"/>
      <c r="AI31" s="663"/>
      <c r="AJ31" s="663"/>
      <c r="AK31" s="663"/>
      <c r="AL31" s="664">
        <v>0</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99.4</v>
      </c>
      <c r="BH31" s="703"/>
      <c r="BI31" s="703"/>
      <c r="BJ31" s="703"/>
      <c r="BK31" s="703"/>
      <c r="BL31" s="703"/>
      <c r="BM31" s="654">
        <v>96.9</v>
      </c>
      <c r="BN31" s="703"/>
      <c r="BO31" s="703"/>
      <c r="BP31" s="703"/>
      <c r="BQ31" s="704"/>
      <c r="BR31" s="706">
        <v>99.4</v>
      </c>
      <c r="BS31" s="703"/>
      <c r="BT31" s="703"/>
      <c r="BU31" s="703"/>
      <c r="BV31" s="703"/>
      <c r="BW31" s="703"/>
      <c r="BX31" s="654">
        <v>96.8</v>
      </c>
      <c r="BY31" s="703"/>
      <c r="BZ31" s="703"/>
      <c r="CA31" s="703"/>
      <c r="CB31" s="704"/>
      <c r="CD31" s="699"/>
      <c r="CE31" s="700"/>
      <c r="CF31" s="656" t="s">
        <v>316</v>
      </c>
      <c r="CG31" s="657"/>
      <c r="CH31" s="657"/>
      <c r="CI31" s="657"/>
      <c r="CJ31" s="657"/>
      <c r="CK31" s="657"/>
      <c r="CL31" s="657"/>
      <c r="CM31" s="657"/>
      <c r="CN31" s="657"/>
      <c r="CO31" s="657"/>
      <c r="CP31" s="657"/>
      <c r="CQ31" s="658"/>
      <c r="CR31" s="659">
        <v>367420</v>
      </c>
      <c r="CS31" s="680"/>
      <c r="CT31" s="680"/>
      <c r="CU31" s="680"/>
      <c r="CV31" s="680"/>
      <c r="CW31" s="680"/>
      <c r="CX31" s="680"/>
      <c r="CY31" s="681"/>
      <c r="CZ31" s="664">
        <v>0.4</v>
      </c>
      <c r="DA31" s="692"/>
      <c r="DB31" s="692"/>
      <c r="DC31" s="694"/>
      <c r="DD31" s="668">
        <v>364638</v>
      </c>
      <c r="DE31" s="680"/>
      <c r="DF31" s="680"/>
      <c r="DG31" s="680"/>
      <c r="DH31" s="680"/>
      <c r="DI31" s="680"/>
      <c r="DJ31" s="680"/>
      <c r="DK31" s="681"/>
      <c r="DL31" s="668">
        <v>364307</v>
      </c>
      <c r="DM31" s="680"/>
      <c r="DN31" s="680"/>
      <c r="DO31" s="680"/>
      <c r="DP31" s="680"/>
      <c r="DQ31" s="680"/>
      <c r="DR31" s="680"/>
      <c r="DS31" s="680"/>
      <c r="DT31" s="680"/>
      <c r="DU31" s="680"/>
      <c r="DV31" s="681"/>
      <c r="DW31" s="664">
        <v>0.9</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5627092</v>
      </c>
      <c r="S32" s="660"/>
      <c r="T32" s="660"/>
      <c r="U32" s="660"/>
      <c r="V32" s="660"/>
      <c r="W32" s="660"/>
      <c r="X32" s="660"/>
      <c r="Y32" s="661"/>
      <c r="Z32" s="662">
        <v>6.5</v>
      </c>
      <c r="AA32" s="662"/>
      <c r="AB32" s="662"/>
      <c r="AC32" s="662"/>
      <c r="AD32" s="663" t="s">
        <v>242</v>
      </c>
      <c r="AE32" s="663"/>
      <c r="AF32" s="663"/>
      <c r="AG32" s="663"/>
      <c r="AH32" s="663"/>
      <c r="AI32" s="663"/>
      <c r="AJ32" s="663"/>
      <c r="AK32" s="663"/>
      <c r="AL32" s="664" t="s">
        <v>242</v>
      </c>
      <c r="AM32" s="665"/>
      <c r="AN32" s="665"/>
      <c r="AO32" s="666"/>
      <c r="AP32" s="709"/>
      <c r="AQ32" s="710"/>
      <c r="AR32" s="710"/>
      <c r="AS32" s="710"/>
      <c r="AT32" s="714"/>
      <c r="AU32" s="214" t="s">
        <v>318</v>
      </c>
      <c r="AX32" s="656" t="s">
        <v>319</v>
      </c>
      <c r="AY32" s="657"/>
      <c r="AZ32" s="657"/>
      <c r="BA32" s="657"/>
      <c r="BB32" s="657"/>
      <c r="BC32" s="657"/>
      <c r="BD32" s="657"/>
      <c r="BE32" s="657"/>
      <c r="BF32" s="658"/>
      <c r="BG32" s="716">
        <v>98.8</v>
      </c>
      <c r="BH32" s="680"/>
      <c r="BI32" s="680"/>
      <c r="BJ32" s="680"/>
      <c r="BK32" s="680"/>
      <c r="BL32" s="680"/>
      <c r="BM32" s="665">
        <v>97.2</v>
      </c>
      <c r="BN32" s="680"/>
      <c r="BO32" s="680"/>
      <c r="BP32" s="680"/>
      <c r="BQ32" s="705"/>
      <c r="BR32" s="716">
        <v>98.9</v>
      </c>
      <c r="BS32" s="680"/>
      <c r="BT32" s="680"/>
      <c r="BU32" s="680"/>
      <c r="BV32" s="680"/>
      <c r="BW32" s="680"/>
      <c r="BX32" s="665">
        <v>97.1</v>
      </c>
      <c r="BY32" s="680"/>
      <c r="BZ32" s="680"/>
      <c r="CA32" s="680"/>
      <c r="CB32" s="705"/>
      <c r="CD32" s="701"/>
      <c r="CE32" s="702"/>
      <c r="CF32" s="656" t="s">
        <v>320</v>
      </c>
      <c r="CG32" s="657"/>
      <c r="CH32" s="657"/>
      <c r="CI32" s="657"/>
      <c r="CJ32" s="657"/>
      <c r="CK32" s="657"/>
      <c r="CL32" s="657"/>
      <c r="CM32" s="657"/>
      <c r="CN32" s="657"/>
      <c r="CO32" s="657"/>
      <c r="CP32" s="657"/>
      <c r="CQ32" s="658"/>
      <c r="CR32" s="659">
        <v>47</v>
      </c>
      <c r="CS32" s="660"/>
      <c r="CT32" s="660"/>
      <c r="CU32" s="660"/>
      <c r="CV32" s="660"/>
      <c r="CW32" s="660"/>
      <c r="CX32" s="660"/>
      <c r="CY32" s="661"/>
      <c r="CZ32" s="664">
        <v>0</v>
      </c>
      <c r="DA32" s="692"/>
      <c r="DB32" s="692"/>
      <c r="DC32" s="694"/>
      <c r="DD32" s="668">
        <v>47</v>
      </c>
      <c r="DE32" s="660"/>
      <c r="DF32" s="660"/>
      <c r="DG32" s="660"/>
      <c r="DH32" s="660"/>
      <c r="DI32" s="660"/>
      <c r="DJ32" s="660"/>
      <c r="DK32" s="661"/>
      <c r="DL32" s="668">
        <v>47</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321</v>
      </c>
      <c r="C33" s="657"/>
      <c r="D33" s="657"/>
      <c r="E33" s="657"/>
      <c r="F33" s="657"/>
      <c r="G33" s="657"/>
      <c r="H33" s="657"/>
      <c r="I33" s="657"/>
      <c r="J33" s="657"/>
      <c r="K33" s="657"/>
      <c r="L33" s="657"/>
      <c r="M33" s="657"/>
      <c r="N33" s="657"/>
      <c r="O33" s="657"/>
      <c r="P33" s="657"/>
      <c r="Q33" s="658"/>
      <c r="R33" s="659">
        <v>475421</v>
      </c>
      <c r="S33" s="660"/>
      <c r="T33" s="660"/>
      <c r="U33" s="660"/>
      <c r="V33" s="660"/>
      <c r="W33" s="660"/>
      <c r="X33" s="660"/>
      <c r="Y33" s="661"/>
      <c r="Z33" s="662">
        <v>0.6</v>
      </c>
      <c r="AA33" s="662"/>
      <c r="AB33" s="662"/>
      <c r="AC33" s="662"/>
      <c r="AD33" s="663">
        <v>78303</v>
      </c>
      <c r="AE33" s="663"/>
      <c r="AF33" s="663"/>
      <c r="AG33" s="663"/>
      <c r="AH33" s="663"/>
      <c r="AI33" s="663"/>
      <c r="AJ33" s="663"/>
      <c r="AK33" s="663"/>
      <c r="AL33" s="664">
        <v>0.2</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99.7</v>
      </c>
      <c r="BH33" s="718"/>
      <c r="BI33" s="718"/>
      <c r="BJ33" s="718"/>
      <c r="BK33" s="718"/>
      <c r="BL33" s="718"/>
      <c r="BM33" s="719">
        <v>96.5</v>
      </c>
      <c r="BN33" s="718"/>
      <c r="BO33" s="718"/>
      <c r="BP33" s="718"/>
      <c r="BQ33" s="720"/>
      <c r="BR33" s="717">
        <v>99.7</v>
      </c>
      <c r="BS33" s="718"/>
      <c r="BT33" s="718"/>
      <c r="BU33" s="718"/>
      <c r="BV33" s="718"/>
      <c r="BW33" s="718"/>
      <c r="BX33" s="719">
        <v>96.4</v>
      </c>
      <c r="BY33" s="718"/>
      <c r="BZ33" s="718"/>
      <c r="CA33" s="718"/>
      <c r="CB33" s="720"/>
      <c r="CD33" s="656" t="s">
        <v>323</v>
      </c>
      <c r="CE33" s="657"/>
      <c r="CF33" s="657"/>
      <c r="CG33" s="657"/>
      <c r="CH33" s="657"/>
      <c r="CI33" s="657"/>
      <c r="CJ33" s="657"/>
      <c r="CK33" s="657"/>
      <c r="CL33" s="657"/>
      <c r="CM33" s="657"/>
      <c r="CN33" s="657"/>
      <c r="CO33" s="657"/>
      <c r="CP33" s="657"/>
      <c r="CQ33" s="658"/>
      <c r="CR33" s="659">
        <v>31995709</v>
      </c>
      <c r="CS33" s="680"/>
      <c r="CT33" s="680"/>
      <c r="CU33" s="680"/>
      <c r="CV33" s="680"/>
      <c r="CW33" s="680"/>
      <c r="CX33" s="680"/>
      <c r="CY33" s="681"/>
      <c r="CZ33" s="664">
        <v>38</v>
      </c>
      <c r="DA33" s="692"/>
      <c r="DB33" s="692"/>
      <c r="DC33" s="694"/>
      <c r="DD33" s="668">
        <v>23156341</v>
      </c>
      <c r="DE33" s="680"/>
      <c r="DF33" s="680"/>
      <c r="DG33" s="680"/>
      <c r="DH33" s="680"/>
      <c r="DI33" s="680"/>
      <c r="DJ33" s="680"/>
      <c r="DK33" s="681"/>
      <c r="DL33" s="668">
        <v>15516565</v>
      </c>
      <c r="DM33" s="680"/>
      <c r="DN33" s="680"/>
      <c r="DO33" s="680"/>
      <c r="DP33" s="680"/>
      <c r="DQ33" s="680"/>
      <c r="DR33" s="680"/>
      <c r="DS33" s="680"/>
      <c r="DT33" s="680"/>
      <c r="DU33" s="680"/>
      <c r="DV33" s="681"/>
      <c r="DW33" s="664">
        <v>36.799999999999997</v>
      </c>
      <c r="DX33" s="692"/>
      <c r="DY33" s="692"/>
      <c r="DZ33" s="692"/>
      <c r="EA33" s="692"/>
      <c r="EB33" s="692"/>
      <c r="EC33" s="693"/>
    </row>
    <row r="34" spans="2:133" ht="11.25" customHeight="1" x14ac:dyDescent="0.15">
      <c r="B34" s="656" t="s">
        <v>324</v>
      </c>
      <c r="C34" s="657"/>
      <c r="D34" s="657"/>
      <c r="E34" s="657"/>
      <c r="F34" s="657"/>
      <c r="G34" s="657"/>
      <c r="H34" s="657"/>
      <c r="I34" s="657"/>
      <c r="J34" s="657"/>
      <c r="K34" s="657"/>
      <c r="L34" s="657"/>
      <c r="M34" s="657"/>
      <c r="N34" s="657"/>
      <c r="O34" s="657"/>
      <c r="P34" s="657"/>
      <c r="Q34" s="658"/>
      <c r="R34" s="659">
        <v>1777708</v>
      </c>
      <c r="S34" s="660"/>
      <c r="T34" s="660"/>
      <c r="U34" s="660"/>
      <c r="V34" s="660"/>
      <c r="W34" s="660"/>
      <c r="X34" s="660"/>
      <c r="Y34" s="661"/>
      <c r="Z34" s="662">
        <v>2.1</v>
      </c>
      <c r="AA34" s="662"/>
      <c r="AB34" s="662"/>
      <c r="AC34" s="662"/>
      <c r="AD34" s="663" t="s">
        <v>184</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10426979</v>
      </c>
      <c r="CS34" s="660"/>
      <c r="CT34" s="660"/>
      <c r="CU34" s="660"/>
      <c r="CV34" s="660"/>
      <c r="CW34" s="660"/>
      <c r="CX34" s="660"/>
      <c r="CY34" s="661"/>
      <c r="CZ34" s="664">
        <v>12.4</v>
      </c>
      <c r="DA34" s="692"/>
      <c r="DB34" s="692"/>
      <c r="DC34" s="694"/>
      <c r="DD34" s="668">
        <v>6410089</v>
      </c>
      <c r="DE34" s="660"/>
      <c r="DF34" s="660"/>
      <c r="DG34" s="660"/>
      <c r="DH34" s="660"/>
      <c r="DI34" s="660"/>
      <c r="DJ34" s="660"/>
      <c r="DK34" s="661"/>
      <c r="DL34" s="668">
        <v>5473438</v>
      </c>
      <c r="DM34" s="660"/>
      <c r="DN34" s="660"/>
      <c r="DO34" s="660"/>
      <c r="DP34" s="660"/>
      <c r="DQ34" s="660"/>
      <c r="DR34" s="660"/>
      <c r="DS34" s="660"/>
      <c r="DT34" s="660"/>
      <c r="DU34" s="660"/>
      <c r="DV34" s="661"/>
      <c r="DW34" s="664">
        <v>13</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1764124</v>
      </c>
      <c r="S35" s="660"/>
      <c r="T35" s="660"/>
      <c r="U35" s="660"/>
      <c r="V35" s="660"/>
      <c r="W35" s="660"/>
      <c r="X35" s="660"/>
      <c r="Y35" s="661"/>
      <c r="Z35" s="662">
        <v>2.1</v>
      </c>
      <c r="AA35" s="662"/>
      <c r="AB35" s="662"/>
      <c r="AC35" s="662"/>
      <c r="AD35" s="663" t="s">
        <v>184</v>
      </c>
      <c r="AE35" s="663"/>
      <c r="AF35" s="663"/>
      <c r="AG35" s="663"/>
      <c r="AH35" s="663"/>
      <c r="AI35" s="663"/>
      <c r="AJ35" s="663"/>
      <c r="AK35" s="663"/>
      <c r="AL35" s="664" t="s">
        <v>242</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2763639</v>
      </c>
      <c r="CS35" s="680"/>
      <c r="CT35" s="680"/>
      <c r="CU35" s="680"/>
      <c r="CV35" s="680"/>
      <c r="CW35" s="680"/>
      <c r="CX35" s="680"/>
      <c r="CY35" s="681"/>
      <c r="CZ35" s="664">
        <v>3.3</v>
      </c>
      <c r="DA35" s="692"/>
      <c r="DB35" s="692"/>
      <c r="DC35" s="694"/>
      <c r="DD35" s="668">
        <v>2205762</v>
      </c>
      <c r="DE35" s="680"/>
      <c r="DF35" s="680"/>
      <c r="DG35" s="680"/>
      <c r="DH35" s="680"/>
      <c r="DI35" s="680"/>
      <c r="DJ35" s="680"/>
      <c r="DK35" s="681"/>
      <c r="DL35" s="668">
        <v>2104065</v>
      </c>
      <c r="DM35" s="680"/>
      <c r="DN35" s="680"/>
      <c r="DO35" s="680"/>
      <c r="DP35" s="680"/>
      <c r="DQ35" s="680"/>
      <c r="DR35" s="680"/>
      <c r="DS35" s="680"/>
      <c r="DT35" s="680"/>
      <c r="DU35" s="680"/>
      <c r="DV35" s="681"/>
      <c r="DW35" s="664">
        <v>5</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v>2193905</v>
      </c>
      <c r="S36" s="660"/>
      <c r="T36" s="660"/>
      <c r="U36" s="660"/>
      <c r="V36" s="660"/>
      <c r="W36" s="660"/>
      <c r="X36" s="660"/>
      <c r="Y36" s="661"/>
      <c r="Z36" s="662">
        <v>2.6</v>
      </c>
      <c r="AA36" s="662"/>
      <c r="AB36" s="662"/>
      <c r="AC36" s="662"/>
      <c r="AD36" s="663" t="s">
        <v>130</v>
      </c>
      <c r="AE36" s="663"/>
      <c r="AF36" s="663"/>
      <c r="AG36" s="663"/>
      <c r="AH36" s="663"/>
      <c r="AI36" s="663"/>
      <c r="AJ36" s="663"/>
      <c r="AK36" s="663"/>
      <c r="AL36" s="664" t="s">
        <v>242</v>
      </c>
      <c r="AM36" s="665"/>
      <c r="AN36" s="665"/>
      <c r="AO36" s="666"/>
      <c r="AP36" s="222"/>
      <c r="AQ36" s="725" t="s">
        <v>331</v>
      </c>
      <c r="AR36" s="726"/>
      <c r="AS36" s="726"/>
      <c r="AT36" s="726"/>
      <c r="AU36" s="726"/>
      <c r="AV36" s="726"/>
      <c r="AW36" s="726"/>
      <c r="AX36" s="726"/>
      <c r="AY36" s="727"/>
      <c r="AZ36" s="648">
        <v>9474176</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5322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7795950</v>
      </c>
      <c r="CS36" s="660"/>
      <c r="CT36" s="660"/>
      <c r="CU36" s="660"/>
      <c r="CV36" s="660"/>
      <c r="CW36" s="660"/>
      <c r="CX36" s="660"/>
      <c r="CY36" s="661"/>
      <c r="CZ36" s="664">
        <v>9.3000000000000007</v>
      </c>
      <c r="DA36" s="692"/>
      <c r="DB36" s="692"/>
      <c r="DC36" s="694"/>
      <c r="DD36" s="668">
        <v>6970039</v>
      </c>
      <c r="DE36" s="660"/>
      <c r="DF36" s="660"/>
      <c r="DG36" s="660"/>
      <c r="DH36" s="660"/>
      <c r="DI36" s="660"/>
      <c r="DJ36" s="660"/>
      <c r="DK36" s="661"/>
      <c r="DL36" s="668">
        <v>2992912</v>
      </c>
      <c r="DM36" s="660"/>
      <c r="DN36" s="660"/>
      <c r="DO36" s="660"/>
      <c r="DP36" s="660"/>
      <c r="DQ36" s="660"/>
      <c r="DR36" s="660"/>
      <c r="DS36" s="660"/>
      <c r="DT36" s="660"/>
      <c r="DU36" s="660"/>
      <c r="DV36" s="661"/>
      <c r="DW36" s="664">
        <v>7.1</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1914501</v>
      </c>
      <c r="S37" s="660"/>
      <c r="T37" s="660"/>
      <c r="U37" s="660"/>
      <c r="V37" s="660"/>
      <c r="W37" s="660"/>
      <c r="X37" s="660"/>
      <c r="Y37" s="661"/>
      <c r="Z37" s="662">
        <v>2.2000000000000002</v>
      </c>
      <c r="AA37" s="662"/>
      <c r="AB37" s="662"/>
      <c r="AC37" s="662"/>
      <c r="AD37" s="663">
        <v>12644</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1726431</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-356051</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634831</v>
      </c>
      <c r="CS37" s="680"/>
      <c r="CT37" s="680"/>
      <c r="CU37" s="680"/>
      <c r="CV37" s="680"/>
      <c r="CW37" s="680"/>
      <c r="CX37" s="680"/>
      <c r="CY37" s="681"/>
      <c r="CZ37" s="664">
        <v>0.8</v>
      </c>
      <c r="DA37" s="692"/>
      <c r="DB37" s="692"/>
      <c r="DC37" s="694"/>
      <c r="DD37" s="668">
        <v>634831</v>
      </c>
      <c r="DE37" s="680"/>
      <c r="DF37" s="680"/>
      <c r="DG37" s="680"/>
      <c r="DH37" s="680"/>
      <c r="DI37" s="680"/>
      <c r="DJ37" s="680"/>
      <c r="DK37" s="681"/>
      <c r="DL37" s="668">
        <v>5972</v>
      </c>
      <c r="DM37" s="680"/>
      <c r="DN37" s="680"/>
      <c r="DO37" s="680"/>
      <c r="DP37" s="680"/>
      <c r="DQ37" s="680"/>
      <c r="DR37" s="680"/>
      <c r="DS37" s="680"/>
      <c r="DT37" s="680"/>
      <c r="DU37" s="680"/>
      <c r="DV37" s="681"/>
      <c r="DW37" s="664">
        <v>0</v>
      </c>
      <c r="DX37" s="692"/>
      <c r="DY37" s="692"/>
      <c r="DZ37" s="692"/>
      <c r="EA37" s="692"/>
      <c r="EB37" s="692"/>
      <c r="EC37" s="693"/>
    </row>
    <row r="38" spans="2:133" ht="11.25" customHeight="1" x14ac:dyDescent="0.15">
      <c r="B38" s="656" t="s">
        <v>338</v>
      </c>
      <c r="C38" s="657"/>
      <c r="D38" s="657"/>
      <c r="E38" s="657"/>
      <c r="F38" s="657"/>
      <c r="G38" s="657"/>
      <c r="H38" s="657"/>
      <c r="I38" s="657"/>
      <c r="J38" s="657"/>
      <c r="K38" s="657"/>
      <c r="L38" s="657"/>
      <c r="M38" s="657"/>
      <c r="N38" s="657"/>
      <c r="O38" s="657"/>
      <c r="P38" s="657"/>
      <c r="Q38" s="658"/>
      <c r="R38" s="659">
        <v>4561740</v>
      </c>
      <c r="S38" s="660"/>
      <c r="T38" s="660"/>
      <c r="U38" s="660"/>
      <c r="V38" s="660"/>
      <c r="W38" s="660"/>
      <c r="X38" s="660"/>
      <c r="Y38" s="661"/>
      <c r="Z38" s="662">
        <v>5.3</v>
      </c>
      <c r="AA38" s="662"/>
      <c r="AB38" s="662"/>
      <c r="AC38" s="662"/>
      <c r="AD38" s="663" t="s">
        <v>130</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v>1296742</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21014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6251646</v>
      </c>
      <c r="CS38" s="660"/>
      <c r="CT38" s="660"/>
      <c r="CU38" s="660"/>
      <c r="CV38" s="660"/>
      <c r="CW38" s="660"/>
      <c r="CX38" s="660"/>
      <c r="CY38" s="661"/>
      <c r="CZ38" s="664">
        <v>7.4</v>
      </c>
      <c r="DA38" s="692"/>
      <c r="DB38" s="692"/>
      <c r="DC38" s="694"/>
      <c r="DD38" s="668">
        <v>4946150</v>
      </c>
      <c r="DE38" s="660"/>
      <c r="DF38" s="660"/>
      <c r="DG38" s="660"/>
      <c r="DH38" s="660"/>
      <c r="DI38" s="660"/>
      <c r="DJ38" s="660"/>
      <c r="DK38" s="661"/>
      <c r="DL38" s="668">
        <v>4946150</v>
      </c>
      <c r="DM38" s="660"/>
      <c r="DN38" s="660"/>
      <c r="DO38" s="660"/>
      <c r="DP38" s="660"/>
      <c r="DQ38" s="660"/>
      <c r="DR38" s="660"/>
      <c r="DS38" s="660"/>
      <c r="DT38" s="660"/>
      <c r="DU38" s="660"/>
      <c r="DV38" s="661"/>
      <c r="DW38" s="664">
        <v>11.7</v>
      </c>
      <c r="DX38" s="692"/>
      <c r="DY38" s="692"/>
      <c r="DZ38" s="692"/>
      <c r="EA38" s="692"/>
      <c r="EB38" s="692"/>
      <c r="EC38" s="693"/>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242</v>
      </c>
      <c r="AA39" s="662"/>
      <c r="AB39" s="662"/>
      <c r="AC39" s="662"/>
      <c r="AD39" s="663" t="s">
        <v>130</v>
      </c>
      <c r="AE39" s="663"/>
      <c r="AF39" s="663"/>
      <c r="AG39" s="663"/>
      <c r="AH39" s="663"/>
      <c r="AI39" s="663"/>
      <c r="AJ39" s="663"/>
      <c r="AK39" s="663"/>
      <c r="AL39" s="664" t="s">
        <v>242</v>
      </c>
      <c r="AM39" s="665"/>
      <c r="AN39" s="665"/>
      <c r="AO39" s="666"/>
      <c r="AQ39" s="722" t="s">
        <v>343</v>
      </c>
      <c r="AR39" s="723"/>
      <c r="AS39" s="723"/>
      <c r="AT39" s="723"/>
      <c r="AU39" s="723"/>
      <c r="AV39" s="723"/>
      <c r="AW39" s="723"/>
      <c r="AX39" s="723"/>
      <c r="AY39" s="724"/>
      <c r="AZ39" s="659">
        <v>185228</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29651</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3008040</v>
      </c>
      <c r="CS39" s="680"/>
      <c r="CT39" s="680"/>
      <c r="CU39" s="680"/>
      <c r="CV39" s="680"/>
      <c r="CW39" s="680"/>
      <c r="CX39" s="680"/>
      <c r="CY39" s="681"/>
      <c r="CZ39" s="664">
        <v>3.6</v>
      </c>
      <c r="DA39" s="692"/>
      <c r="DB39" s="692"/>
      <c r="DC39" s="694"/>
      <c r="DD39" s="668">
        <v>2155111</v>
      </c>
      <c r="DE39" s="680"/>
      <c r="DF39" s="680"/>
      <c r="DG39" s="680"/>
      <c r="DH39" s="680"/>
      <c r="DI39" s="680"/>
      <c r="DJ39" s="680"/>
      <c r="DK39" s="681"/>
      <c r="DL39" s="668" t="s">
        <v>130</v>
      </c>
      <c r="DM39" s="680"/>
      <c r="DN39" s="680"/>
      <c r="DO39" s="680"/>
      <c r="DP39" s="680"/>
      <c r="DQ39" s="680"/>
      <c r="DR39" s="680"/>
      <c r="DS39" s="680"/>
      <c r="DT39" s="680"/>
      <c r="DU39" s="680"/>
      <c r="DV39" s="681"/>
      <c r="DW39" s="664" t="s">
        <v>184</v>
      </c>
      <c r="DX39" s="692"/>
      <c r="DY39" s="692"/>
      <c r="DZ39" s="692"/>
      <c r="EA39" s="692"/>
      <c r="EB39" s="692"/>
      <c r="EC39" s="693"/>
    </row>
    <row r="40" spans="2:133" ht="11.25" customHeight="1" x14ac:dyDescent="0.15">
      <c r="B40" s="656" t="s">
        <v>346</v>
      </c>
      <c r="C40" s="657"/>
      <c r="D40" s="657"/>
      <c r="E40" s="657"/>
      <c r="F40" s="657"/>
      <c r="G40" s="657"/>
      <c r="H40" s="657"/>
      <c r="I40" s="657"/>
      <c r="J40" s="657"/>
      <c r="K40" s="657"/>
      <c r="L40" s="657"/>
      <c r="M40" s="657"/>
      <c r="N40" s="657"/>
      <c r="O40" s="657"/>
      <c r="P40" s="657"/>
      <c r="Q40" s="658"/>
      <c r="R40" s="659">
        <v>873440</v>
      </c>
      <c r="S40" s="660"/>
      <c r="T40" s="660"/>
      <c r="U40" s="660"/>
      <c r="V40" s="660"/>
      <c r="W40" s="660"/>
      <c r="X40" s="660"/>
      <c r="Y40" s="661"/>
      <c r="Z40" s="662">
        <v>1</v>
      </c>
      <c r="AA40" s="662"/>
      <c r="AB40" s="662"/>
      <c r="AC40" s="662"/>
      <c r="AD40" s="663" t="s">
        <v>130</v>
      </c>
      <c r="AE40" s="663"/>
      <c r="AF40" s="663"/>
      <c r="AG40" s="663"/>
      <c r="AH40" s="663"/>
      <c r="AI40" s="663"/>
      <c r="AJ40" s="663"/>
      <c r="AK40" s="663"/>
      <c r="AL40" s="664" t="s">
        <v>242</v>
      </c>
      <c r="AM40" s="665"/>
      <c r="AN40" s="665"/>
      <c r="AO40" s="666"/>
      <c r="AQ40" s="722" t="s">
        <v>347</v>
      </c>
      <c r="AR40" s="723"/>
      <c r="AS40" s="723"/>
      <c r="AT40" s="723"/>
      <c r="AU40" s="723"/>
      <c r="AV40" s="723"/>
      <c r="AW40" s="723"/>
      <c r="AX40" s="723"/>
      <c r="AY40" s="724"/>
      <c r="AZ40" s="659">
        <v>14129</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82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1749455</v>
      </c>
      <c r="CS40" s="660"/>
      <c r="CT40" s="660"/>
      <c r="CU40" s="660"/>
      <c r="CV40" s="660"/>
      <c r="CW40" s="660"/>
      <c r="CX40" s="660"/>
      <c r="CY40" s="661"/>
      <c r="CZ40" s="664">
        <v>2.1</v>
      </c>
      <c r="DA40" s="692"/>
      <c r="DB40" s="692"/>
      <c r="DC40" s="694"/>
      <c r="DD40" s="668">
        <v>469190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2"/>
      <c r="DY40" s="692"/>
      <c r="DZ40" s="692"/>
      <c r="EA40" s="692"/>
      <c r="EB40" s="692"/>
      <c r="EC40" s="693"/>
    </row>
    <row r="41" spans="2:133" ht="11.25" customHeight="1" x14ac:dyDescent="0.15">
      <c r="B41" s="682" t="s">
        <v>351</v>
      </c>
      <c r="C41" s="683"/>
      <c r="D41" s="683"/>
      <c r="E41" s="683"/>
      <c r="F41" s="683"/>
      <c r="G41" s="683"/>
      <c r="H41" s="683"/>
      <c r="I41" s="683"/>
      <c r="J41" s="683"/>
      <c r="K41" s="683"/>
      <c r="L41" s="683"/>
      <c r="M41" s="683"/>
      <c r="N41" s="683"/>
      <c r="O41" s="683"/>
      <c r="P41" s="683"/>
      <c r="Q41" s="684"/>
      <c r="R41" s="731">
        <v>85930720</v>
      </c>
      <c r="S41" s="732"/>
      <c r="T41" s="732"/>
      <c r="U41" s="732"/>
      <c r="V41" s="732"/>
      <c r="W41" s="732"/>
      <c r="X41" s="732"/>
      <c r="Y41" s="736"/>
      <c r="Z41" s="737">
        <v>100</v>
      </c>
      <c r="AA41" s="737"/>
      <c r="AB41" s="737"/>
      <c r="AC41" s="737"/>
      <c r="AD41" s="738">
        <v>41295711</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1580736</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242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242</v>
      </c>
      <c r="CS41" s="680"/>
      <c r="CT41" s="680"/>
      <c r="CU41" s="680"/>
      <c r="CV41" s="680"/>
      <c r="CW41" s="680"/>
      <c r="CX41" s="680"/>
      <c r="CY41" s="681"/>
      <c r="CZ41" s="664" t="s">
        <v>242</v>
      </c>
      <c r="DA41" s="692"/>
      <c r="DB41" s="692"/>
      <c r="DC41" s="694"/>
      <c r="DD41" s="668" t="s">
        <v>242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4670910</v>
      </c>
      <c r="BA42" s="732"/>
      <c r="BB42" s="732"/>
      <c r="BC42" s="732"/>
      <c r="BD42" s="718"/>
      <c r="BE42" s="718"/>
      <c r="BF42" s="720"/>
      <c r="BG42" s="711"/>
      <c r="BH42" s="712"/>
      <c r="BI42" s="712"/>
      <c r="BJ42" s="712"/>
      <c r="BK42" s="712"/>
      <c r="BL42" s="224"/>
      <c r="BM42" s="683" t="s">
        <v>356</v>
      </c>
      <c r="BN42" s="683"/>
      <c r="BO42" s="683"/>
      <c r="BP42" s="683"/>
      <c r="BQ42" s="683"/>
      <c r="BR42" s="683"/>
      <c r="BS42" s="683"/>
      <c r="BT42" s="683"/>
      <c r="BU42" s="684"/>
      <c r="BV42" s="731">
        <v>368</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7890320</v>
      </c>
      <c r="CS42" s="680"/>
      <c r="CT42" s="680"/>
      <c r="CU42" s="680"/>
      <c r="CV42" s="680"/>
      <c r="CW42" s="680"/>
      <c r="CX42" s="680"/>
      <c r="CY42" s="681"/>
      <c r="CZ42" s="664">
        <v>9.4</v>
      </c>
      <c r="DA42" s="692"/>
      <c r="DB42" s="692"/>
      <c r="DC42" s="694"/>
      <c r="DD42" s="668">
        <v>2080338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181303</v>
      </c>
      <c r="CS43" s="680"/>
      <c r="CT43" s="680"/>
      <c r="CU43" s="680"/>
      <c r="CV43" s="680"/>
      <c r="CW43" s="680"/>
      <c r="CX43" s="680"/>
      <c r="CY43" s="681"/>
      <c r="CZ43" s="664">
        <v>0.2</v>
      </c>
      <c r="DA43" s="692"/>
      <c r="DB43" s="692"/>
      <c r="DC43" s="694"/>
      <c r="DD43" s="668">
        <v>98066</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7890320</v>
      </c>
      <c r="CS44" s="660"/>
      <c r="CT44" s="660"/>
      <c r="CU44" s="660"/>
      <c r="CV44" s="660"/>
      <c r="CW44" s="660"/>
      <c r="CX44" s="660"/>
      <c r="CY44" s="661"/>
      <c r="CZ44" s="664">
        <v>9.4</v>
      </c>
      <c r="DA44" s="665"/>
      <c r="DB44" s="665"/>
      <c r="DC44" s="671"/>
      <c r="DD44" s="668">
        <v>2080338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3389106</v>
      </c>
      <c r="CS45" s="680"/>
      <c r="CT45" s="680"/>
      <c r="CU45" s="680"/>
      <c r="CV45" s="680"/>
      <c r="CW45" s="680"/>
      <c r="CX45" s="680"/>
      <c r="CY45" s="681"/>
      <c r="CZ45" s="664">
        <v>4</v>
      </c>
      <c r="DA45" s="692"/>
      <c r="DB45" s="692"/>
      <c r="DC45" s="694"/>
      <c r="DD45" s="668">
        <v>163517</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4501214</v>
      </c>
      <c r="CS46" s="660"/>
      <c r="CT46" s="660"/>
      <c r="CU46" s="660"/>
      <c r="CV46" s="660"/>
      <c r="CW46" s="660"/>
      <c r="CX46" s="660"/>
      <c r="CY46" s="661"/>
      <c r="CZ46" s="664">
        <v>5.3</v>
      </c>
      <c r="DA46" s="665"/>
      <c r="DB46" s="665"/>
      <c r="DC46" s="671"/>
      <c r="DD46" s="668">
        <v>1916821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242</v>
      </c>
      <c r="CS47" s="680"/>
      <c r="CT47" s="680"/>
      <c r="CU47" s="680"/>
      <c r="CV47" s="680"/>
      <c r="CW47" s="680"/>
      <c r="CX47" s="680"/>
      <c r="CY47" s="681"/>
      <c r="CZ47" s="664" t="s">
        <v>242</v>
      </c>
      <c r="DA47" s="692"/>
      <c r="DB47" s="692"/>
      <c r="DC47" s="694"/>
      <c r="DD47" s="668" t="s">
        <v>242</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671"/>
      <c r="DD48" s="668" t="s">
        <v>184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367</v>
      </c>
      <c r="CE49" s="683"/>
      <c r="CF49" s="683"/>
      <c r="CG49" s="683"/>
      <c r="CH49" s="683"/>
      <c r="CI49" s="683"/>
      <c r="CJ49" s="683"/>
      <c r="CK49" s="683"/>
      <c r="CL49" s="683"/>
      <c r="CM49" s="683"/>
      <c r="CN49" s="683"/>
      <c r="CO49" s="683"/>
      <c r="CP49" s="683"/>
      <c r="CQ49" s="684"/>
      <c r="CR49" s="731">
        <v>84213211</v>
      </c>
      <c r="CS49" s="718"/>
      <c r="CT49" s="718"/>
      <c r="CU49" s="718"/>
      <c r="CV49" s="718"/>
      <c r="CW49" s="718"/>
      <c r="CX49" s="718"/>
      <c r="CY49" s="747"/>
      <c r="CZ49" s="739">
        <v>100</v>
      </c>
      <c r="DA49" s="748"/>
      <c r="DB49" s="748"/>
      <c r="DC49" s="749"/>
      <c r="DD49" s="750">
        <v>48291745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JZFjwk5oQebDgLYEZsPnE8RR6Kj9EPUIySMZaoVlvO/v2itq5Bt+4P78jDEsqxcLaXFI6k7bj6wl9EC1a3Qfg==" saltValue="3vL+jP/w2dT/9GFWxnQX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86144</v>
      </c>
      <c r="R7" s="789"/>
      <c r="S7" s="789"/>
      <c r="T7" s="789"/>
      <c r="U7" s="789"/>
      <c r="V7" s="789">
        <v>84426</v>
      </c>
      <c r="W7" s="789"/>
      <c r="X7" s="789"/>
      <c r="Y7" s="789"/>
      <c r="Z7" s="789"/>
      <c r="AA7" s="789">
        <v>1718</v>
      </c>
      <c r="AB7" s="789"/>
      <c r="AC7" s="789"/>
      <c r="AD7" s="789"/>
      <c r="AE7" s="790"/>
      <c r="AF7" s="791">
        <v>1595</v>
      </c>
      <c r="AG7" s="792"/>
      <c r="AH7" s="792"/>
      <c r="AI7" s="792"/>
      <c r="AJ7" s="793"/>
      <c r="AK7" s="794" t="s">
        <v>516</v>
      </c>
      <c r="AL7" s="795"/>
      <c r="AM7" s="795"/>
      <c r="AN7" s="795"/>
      <c r="AO7" s="795"/>
      <c r="AP7" s="795">
        <v>88144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587</v>
      </c>
      <c r="BT7" s="783"/>
      <c r="BU7" s="783"/>
      <c r="BV7" s="783"/>
      <c r="BW7" s="783"/>
      <c r="BX7" s="783"/>
      <c r="BY7" s="783"/>
      <c r="BZ7" s="783"/>
      <c r="CA7" s="783"/>
      <c r="CB7" s="783"/>
      <c r="CC7" s="783"/>
      <c r="CD7" s="783"/>
      <c r="CE7" s="783"/>
      <c r="CF7" s="783"/>
      <c r="CG7" s="798"/>
      <c r="CH7" s="779">
        <v>17</v>
      </c>
      <c r="CI7" s="780"/>
      <c r="CJ7" s="780"/>
      <c r="CK7" s="780"/>
      <c r="CL7" s="781"/>
      <c r="CM7" s="779">
        <v>482</v>
      </c>
      <c r="CN7" s="780"/>
      <c r="CO7" s="780"/>
      <c r="CP7" s="780"/>
      <c r="CQ7" s="781"/>
      <c r="CR7" s="779">
        <v>10</v>
      </c>
      <c r="CS7" s="780"/>
      <c r="CT7" s="780"/>
      <c r="CU7" s="780"/>
      <c r="CV7" s="781"/>
      <c r="CW7" s="779">
        <v>48</v>
      </c>
      <c r="CX7" s="780"/>
      <c r="CY7" s="780"/>
      <c r="CZ7" s="780"/>
      <c r="DA7" s="781"/>
      <c r="DB7" s="779" t="s">
        <v>516</v>
      </c>
      <c r="DC7" s="780"/>
      <c r="DD7" s="780"/>
      <c r="DE7" s="780"/>
      <c r="DF7" s="781"/>
      <c r="DG7" s="779" t="s">
        <v>516</v>
      </c>
      <c r="DH7" s="780"/>
      <c r="DI7" s="780"/>
      <c r="DJ7" s="780"/>
      <c r="DK7" s="781"/>
      <c r="DL7" s="779" t="s">
        <v>516</v>
      </c>
      <c r="DM7" s="780"/>
      <c r="DN7" s="780"/>
      <c r="DO7" s="780"/>
      <c r="DP7" s="781"/>
      <c r="DQ7" s="779" t="s">
        <v>516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588</v>
      </c>
      <c r="BT8" s="810"/>
      <c r="BU8" s="810"/>
      <c r="BV8" s="810"/>
      <c r="BW8" s="810"/>
      <c r="BX8" s="810"/>
      <c r="BY8" s="810"/>
      <c r="BZ8" s="810"/>
      <c r="CA8" s="810"/>
      <c r="CB8" s="810"/>
      <c r="CC8" s="810"/>
      <c r="CD8" s="810"/>
      <c r="CE8" s="810"/>
      <c r="CF8" s="810"/>
      <c r="CG8" s="811"/>
      <c r="CH8" s="812">
        <v>-1</v>
      </c>
      <c r="CI8" s="813"/>
      <c r="CJ8" s="813"/>
      <c r="CK8" s="813"/>
      <c r="CL8" s="814"/>
      <c r="CM8" s="812">
        <v>73</v>
      </c>
      <c r="CN8" s="813"/>
      <c r="CO8" s="813"/>
      <c r="CP8" s="813"/>
      <c r="CQ8" s="814"/>
      <c r="CR8" s="812">
        <v>15</v>
      </c>
      <c r="CS8" s="813"/>
      <c r="CT8" s="813"/>
      <c r="CU8" s="813"/>
      <c r="CV8" s="814"/>
      <c r="CW8" s="812">
        <v>5</v>
      </c>
      <c r="CX8" s="813"/>
      <c r="CY8" s="813"/>
      <c r="CZ8" s="813"/>
      <c r="DA8" s="814"/>
      <c r="DB8" s="812" t="s">
        <v>516</v>
      </c>
      <c r="DC8" s="813"/>
      <c r="DD8" s="813"/>
      <c r="DE8" s="813"/>
      <c r="DF8" s="814"/>
      <c r="DG8" s="812" t="s">
        <v>516</v>
      </c>
      <c r="DH8" s="813"/>
      <c r="DI8" s="813"/>
      <c r="DJ8" s="813"/>
      <c r="DK8" s="814"/>
      <c r="DL8" s="812" t="s">
        <v>516</v>
      </c>
      <c r="DM8" s="813"/>
      <c r="DN8" s="813"/>
      <c r="DO8" s="813"/>
      <c r="DP8" s="814"/>
      <c r="DQ8" s="812" t="s">
        <v>516</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589</v>
      </c>
      <c r="BT9" s="810"/>
      <c r="BU9" s="810"/>
      <c r="BV9" s="810"/>
      <c r="BW9" s="810"/>
      <c r="BX9" s="810"/>
      <c r="BY9" s="810"/>
      <c r="BZ9" s="810"/>
      <c r="CA9" s="810"/>
      <c r="CB9" s="810"/>
      <c r="CC9" s="810"/>
      <c r="CD9" s="810"/>
      <c r="CE9" s="810"/>
      <c r="CF9" s="810"/>
      <c r="CG9" s="811"/>
      <c r="CH9" s="812">
        <v>85</v>
      </c>
      <c r="CI9" s="813"/>
      <c r="CJ9" s="813"/>
      <c r="CK9" s="813"/>
      <c r="CL9" s="814"/>
      <c r="CM9" s="812">
        <v>1759</v>
      </c>
      <c r="CN9" s="813"/>
      <c r="CO9" s="813"/>
      <c r="CP9" s="813"/>
      <c r="CQ9" s="814"/>
      <c r="CR9" s="812">
        <v>12</v>
      </c>
      <c r="CS9" s="813"/>
      <c r="CT9" s="813"/>
      <c r="CU9" s="813"/>
      <c r="CV9" s="814"/>
      <c r="CW9" s="812" t="s">
        <v>516</v>
      </c>
      <c r="CX9" s="813"/>
      <c r="CY9" s="813"/>
      <c r="CZ9" s="813"/>
      <c r="DA9" s="814"/>
      <c r="DB9" s="812" t="s">
        <v>516</v>
      </c>
      <c r="DC9" s="813"/>
      <c r="DD9" s="813"/>
      <c r="DE9" s="813"/>
      <c r="DF9" s="814"/>
      <c r="DG9" s="812" t="s">
        <v>516</v>
      </c>
      <c r="DH9" s="813"/>
      <c r="DI9" s="813"/>
      <c r="DJ9" s="813"/>
      <c r="DK9" s="814"/>
      <c r="DL9" s="812" t="s">
        <v>516</v>
      </c>
      <c r="DM9" s="813"/>
      <c r="DN9" s="813"/>
      <c r="DO9" s="813"/>
      <c r="DP9" s="814"/>
      <c r="DQ9" s="812" t="s">
        <v>516</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590</v>
      </c>
      <c r="BT10" s="810"/>
      <c r="BU10" s="810"/>
      <c r="BV10" s="810"/>
      <c r="BW10" s="810"/>
      <c r="BX10" s="810"/>
      <c r="BY10" s="810"/>
      <c r="BZ10" s="810"/>
      <c r="CA10" s="810"/>
      <c r="CB10" s="810"/>
      <c r="CC10" s="810"/>
      <c r="CD10" s="810"/>
      <c r="CE10" s="810"/>
      <c r="CF10" s="810"/>
      <c r="CG10" s="811"/>
      <c r="CH10" s="812">
        <v>-1</v>
      </c>
      <c r="CI10" s="813"/>
      <c r="CJ10" s="813"/>
      <c r="CK10" s="813"/>
      <c r="CL10" s="814"/>
      <c r="CM10" s="812">
        <v>333</v>
      </c>
      <c r="CN10" s="813"/>
      <c r="CO10" s="813"/>
      <c r="CP10" s="813"/>
      <c r="CQ10" s="814"/>
      <c r="CR10" s="812">
        <v>70</v>
      </c>
      <c r="CS10" s="813"/>
      <c r="CT10" s="813"/>
      <c r="CU10" s="813"/>
      <c r="CV10" s="814"/>
      <c r="CW10" s="812" t="s">
        <v>516</v>
      </c>
      <c r="CX10" s="813"/>
      <c r="CY10" s="813"/>
      <c r="CZ10" s="813"/>
      <c r="DA10" s="814"/>
      <c r="DB10" s="812" t="s">
        <v>516</v>
      </c>
      <c r="DC10" s="813"/>
      <c r="DD10" s="813"/>
      <c r="DE10" s="813"/>
      <c r="DF10" s="814"/>
      <c r="DG10" s="812" t="s">
        <v>516</v>
      </c>
      <c r="DH10" s="813"/>
      <c r="DI10" s="813"/>
      <c r="DJ10" s="813"/>
      <c r="DK10" s="814"/>
      <c r="DL10" s="812" t="s">
        <v>516</v>
      </c>
      <c r="DM10" s="813"/>
      <c r="DN10" s="813"/>
      <c r="DO10" s="813"/>
      <c r="DP10" s="814"/>
      <c r="DQ10" s="812" t="s">
        <v>516</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591</v>
      </c>
      <c r="BT11" s="810"/>
      <c r="BU11" s="810"/>
      <c r="BV11" s="810"/>
      <c r="BW11" s="810"/>
      <c r="BX11" s="810"/>
      <c r="BY11" s="810"/>
      <c r="BZ11" s="810"/>
      <c r="CA11" s="810"/>
      <c r="CB11" s="810"/>
      <c r="CC11" s="810"/>
      <c r="CD11" s="810"/>
      <c r="CE11" s="810"/>
      <c r="CF11" s="810"/>
      <c r="CG11" s="811"/>
      <c r="CH11" s="812">
        <v>-1</v>
      </c>
      <c r="CI11" s="813"/>
      <c r="CJ11" s="813"/>
      <c r="CK11" s="813"/>
      <c r="CL11" s="814"/>
      <c r="CM11" s="812">
        <v>85</v>
      </c>
      <c r="CN11" s="813"/>
      <c r="CO11" s="813"/>
      <c r="CP11" s="813"/>
      <c r="CQ11" s="814"/>
      <c r="CR11" s="812">
        <v>20</v>
      </c>
      <c r="CS11" s="813"/>
      <c r="CT11" s="813"/>
      <c r="CU11" s="813"/>
      <c r="CV11" s="814"/>
      <c r="CW11" s="812">
        <v>72</v>
      </c>
      <c r="CX11" s="813"/>
      <c r="CY11" s="813"/>
      <c r="CZ11" s="813"/>
      <c r="DA11" s="814"/>
      <c r="DB11" s="812" t="s">
        <v>516</v>
      </c>
      <c r="DC11" s="813"/>
      <c r="DD11" s="813"/>
      <c r="DE11" s="813"/>
      <c r="DF11" s="814"/>
      <c r="DG11" s="812" t="s">
        <v>516</v>
      </c>
      <c r="DH11" s="813"/>
      <c r="DI11" s="813"/>
      <c r="DJ11" s="813"/>
      <c r="DK11" s="814"/>
      <c r="DL11" s="812" t="s">
        <v>516</v>
      </c>
      <c r="DM11" s="813"/>
      <c r="DN11" s="813"/>
      <c r="DO11" s="813"/>
      <c r="DP11" s="814"/>
      <c r="DQ11" s="812" t="s">
        <v>516</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592</v>
      </c>
      <c r="BT12" s="810"/>
      <c r="BU12" s="810"/>
      <c r="BV12" s="810"/>
      <c r="BW12" s="810"/>
      <c r="BX12" s="810"/>
      <c r="BY12" s="810"/>
      <c r="BZ12" s="810"/>
      <c r="CA12" s="810"/>
      <c r="CB12" s="810"/>
      <c r="CC12" s="810"/>
      <c r="CD12" s="810"/>
      <c r="CE12" s="810"/>
      <c r="CF12" s="810"/>
      <c r="CG12" s="811"/>
      <c r="CH12" s="812">
        <v>0</v>
      </c>
      <c r="CI12" s="813"/>
      <c r="CJ12" s="813"/>
      <c r="CK12" s="813"/>
      <c r="CL12" s="814"/>
      <c r="CM12" s="812">
        <v>1345</v>
      </c>
      <c r="CN12" s="813"/>
      <c r="CO12" s="813"/>
      <c r="CP12" s="813"/>
      <c r="CQ12" s="814"/>
      <c r="CR12" s="812">
        <v>169</v>
      </c>
      <c r="CS12" s="813"/>
      <c r="CT12" s="813"/>
      <c r="CU12" s="813"/>
      <c r="CV12" s="814"/>
      <c r="CW12" s="812">
        <v>10</v>
      </c>
      <c r="CX12" s="813"/>
      <c r="CY12" s="813"/>
      <c r="CZ12" s="813"/>
      <c r="DA12" s="814"/>
      <c r="DB12" s="812" t="s">
        <v>516</v>
      </c>
      <c r="DC12" s="813"/>
      <c r="DD12" s="813"/>
      <c r="DE12" s="813"/>
      <c r="DF12" s="814"/>
      <c r="DG12" s="812" t="s">
        <v>516</v>
      </c>
      <c r="DH12" s="813"/>
      <c r="DI12" s="813"/>
      <c r="DJ12" s="813"/>
      <c r="DK12" s="814"/>
      <c r="DL12" s="812" t="s">
        <v>516</v>
      </c>
      <c r="DM12" s="813"/>
      <c r="DN12" s="813"/>
      <c r="DO12" s="813"/>
      <c r="DP12" s="814"/>
      <c r="DQ12" s="812" t="s">
        <v>516</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593</v>
      </c>
      <c r="BT13" s="810"/>
      <c r="BU13" s="810"/>
      <c r="BV13" s="810"/>
      <c r="BW13" s="810"/>
      <c r="BX13" s="810"/>
      <c r="BY13" s="810"/>
      <c r="BZ13" s="810"/>
      <c r="CA13" s="810"/>
      <c r="CB13" s="810"/>
      <c r="CC13" s="810"/>
      <c r="CD13" s="810"/>
      <c r="CE13" s="810"/>
      <c r="CF13" s="810"/>
      <c r="CG13" s="811"/>
      <c r="CH13" s="812">
        <v>0</v>
      </c>
      <c r="CI13" s="813"/>
      <c r="CJ13" s="813"/>
      <c r="CK13" s="813"/>
      <c r="CL13" s="814"/>
      <c r="CM13" s="812">
        <v>3447</v>
      </c>
      <c r="CN13" s="813"/>
      <c r="CO13" s="813"/>
      <c r="CP13" s="813"/>
      <c r="CQ13" s="814"/>
      <c r="CR13" s="812">
        <v>2</v>
      </c>
      <c r="CS13" s="813"/>
      <c r="CT13" s="813"/>
      <c r="CU13" s="813"/>
      <c r="CV13" s="814"/>
      <c r="CW13" s="812">
        <v>31</v>
      </c>
      <c r="CX13" s="813"/>
      <c r="CY13" s="813"/>
      <c r="CZ13" s="813"/>
      <c r="DA13" s="814"/>
      <c r="DB13" s="812" t="s">
        <v>516</v>
      </c>
      <c r="DC13" s="813"/>
      <c r="DD13" s="813"/>
      <c r="DE13" s="813"/>
      <c r="DF13" s="814"/>
      <c r="DG13" s="812" t="s">
        <v>516</v>
      </c>
      <c r="DH13" s="813"/>
      <c r="DI13" s="813"/>
      <c r="DJ13" s="813"/>
      <c r="DK13" s="814"/>
      <c r="DL13" s="812" t="s">
        <v>516</v>
      </c>
      <c r="DM13" s="813"/>
      <c r="DN13" s="813"/>
      <c r="DO13" s="813"/>
      <c r="DP13" s="814"/>
      <c r="DQ13" s="812" t="s">
        <v>516</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1595</v>
      </c>
      <c r="AG23" s="829"/>
      <c r="AH23" s="829"/>
      <c r="AI23" s="829"/>
      <c r="AJ23" s="832"/>
      <c r="AK23" s="833"/>
      <c r="AL23" s="834"/>
      <c r="AM23" s="834"/>
      <c r="AN23" s="834"/>
      <c r="AO23" s="834"/>
      <c r="AP23" s="829"/>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15331</v>
      </c>
      <c r="R28" s="859"/>
      <c r="S28" s="859"/>
      <c r="T28" s="859"/>
      <c r="U28" s="859"/>
      <c r="V28" s="859">
        <v>15325</v>
      </c>
      <c r="W28" s="859"/>
      <c r="X28" s="859"/>
      <c r="Y28" s="859"/>
      <c r="Z28" s="859"/>
      <c r="AA28" s="859">
        <v>5</v>
      </c>
      <c r="AB28" s="859"/>
      <c r="AC28" s="859"/>
      <c r="AD28" s="859"/>
      <c r="AE28" s="860"/>
      <c r="AF28" s="861">
        <v>5</v>
      </c>
      <c r="AG28" s="859"/>
      <c r="AH28" s="859"/>
      <c r="AI28" s="859"/>
      <c r="AJ28" s="862"/>
      <c r="AK28" s="863">
        <v>1581</v>
      </c>
      <c r="AL28" s="864"/>
      <c r="AM28" s="864"/>
      <c r="AN28" s="864"/>
      <c r="AO28" s="864"/>
      <c r="AP28" s="864" t="s">
        <v>516</v>
      </c>
      <c r="AQ28" s="864"/>
      <c r="AR28" s="864"/>
      <c r="AS28" s="864"/>
      <c r="AT28" s="864"/>
      <c r="AU28" s="864" t="s">
        <v>516</v>
      </c>
      <c r="AV28" s="864"/>
      <c r="AW28" s="864"/>
      <c r="AX28" s="864"/>
      <c r="AY28" s="864"/>
      <c r="AZ28" s="865" t="s">
        <v>516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14732</v>
      </c>
      <c r="R29" s="820"/>
      <c r="S29" s="820"/>
      <c r="T29" s="820"/>
      <c r="U29" s="820"/>
      <c r="V29" s="820">
        <v>14275</v>
      </c>
      <c r="W29" s="820"/>
      <c r="X29" s="820"/>
      <c r="Y29" s="820"/>
      <c r="Z29" s="820"/>
      <c r="AA29" s="820">
        <v>457</v>
      </c>
      <c r="AB29" s="820"/>
      <c r="AC29" s="820"/>
      <c r="AD29" s="820"/>
      <c r="AE29" s="821"/>
      <c r="AF29" s="822">
        <v>457</v>
      </c>
      <c r="AG29" s="823"/>
      <c r="AH29" s="823"/>
      <c r="AI29" s="823"/>
      <c r="AJ29" s="824"/>
      <c r="AK29" s="870">
        <v>2340</v>
      </c>
      <c r="AL29" s="866"/>
      <c r="AM29" s="866"/>
      <c r="AN29" s="866"/>
      <c r="AO29" s="866"/>
      <c r="AP29" s="866" t="s">
        <v>516</v>
      </c>
      <c r="AQ29" s="866"/>
      <c r="AR29" s="866"/>
      <c r="AS29" s="866"/>
      <c r="AT29" s="866"/>
      <c r="AU29" s="866" t="s">
        <v>516</v>
      </c>
      <c r="AV29" s="866"/>
      <c r="AW29" s="866"/>
      <c r="AX29" s="866"/>
      <c r="AY29" s="866"/>
      <c r="AZ29" s="867" t="s">
        <v>516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2505</v>
      </c>
      <c r="R30" s="820"/>
      <c r="S30" s="820"/>
      <c r="T30" s="820"/>
      <c r="U30" s="820"/>
      <c r="V30" s="820">
        <v>2425</v>
      </c>
      <c r="W30" s="820"/>
      <c r="X30" s="820"/>
      <c r="Y30" s="820"/>
      <c r="Z30" s="820"/>
      <c r="AA30" s="820">
        <v>80</v>
      </c>
      <c r="AB30" s="820"/>
      <c r="AC30" s="820"/>
      <c r="AD30" s="820"/>
      <c r="AE30" s="821"/>
      <c r="AF30" s="822">
        <v>80</v>
      </c>
      <c r="AG30" s="823"/>
      <c r="AH30" s="823"/>
      <c r="AI30" s="823"/>
      <c r="AJ30" s="824"/>
      <c r="AK30" s="870">
        <v>615</v>
      </c>
      <c r="AL30" s="866"/>
      <c r="AM30" s="866"/>
      <c r="AN30" s="866"/>
      <c r="AO30" s="866"/>
      <c r="AP30" s="866" t="s">
        <v>516</v>
      </c>
      <c r="AQ30" s="866"/>
      <c r="AR30" s="866"/>
      <c r="AS30" s="866"/>
      <c r="AT30" s="866"/>
      <c r="AU30" s="866" t="s">
        <v>516</v>
      </c>
      <c r="AV30" s="866"/>
      <c r="AW30" s="866"/>
      <c r="AX30" s="866"/>
      <c r="AY30" s="866"/>
      <c r="AZ30" s="867" t="s">
        <v>516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2981</v>
      </c>
      <c r="R31" s="820"/>
      <c r="S31" s="820"/>
      <c r="T31" s="820"/>
      <c r="U31" s="820"/>
      <c r="V31" s="820">
        <v>2826</v>
      </c>
      <c r="W31" s="820"/>
      <c r="X31" s="820"/>
      <c r="Y31" s="820"/>
      <c r="Z31" s="820"/>
      <c r="AA31" s="820">
        <v>155</v>
      </c>
      <c r="AB31" s="820"/>
      <c r="AC31" s="820"/>
      <c r="AD31" s="820"/>
      <c r="AE31" s="821"/>
      <c r="AF31" s="822">
        <v>1809</v>
      </c>
      <c r="AG31" s="823"/>
      <c r="AH31" s="823"/>
      <c r="AI31" s="823"/>
      <c r="AJ31" s="824"/>
      <c r="AK31" s="870">
        <v>19</v>
      </c>
      <c r="AL31" s="866"/>
      <c r="AM31" s="866"/>
      <c r="AN31" s="866"/>
      <c r="AO31" s="866"/>
      <c r="AP31" s="866">
        <v>16414</v>
      </c>
      <c r="AQ31" s="866"/>
      <c r="AR31" s="866"/>
      <c r="AS31" s="866"/>
      <c r="AT31" s="866"/>
      <c r="AU31" s="866">
        <v>49</v>
      </c>
      <c r="AV31" s="866"/>
      <c r="AW31" s="866"/>
      <c r="AX31" s="866"/>
      <c r="AY31" s="866"/>
      <c r="AZ31" s="867" t="s">
        <v>516</v>
      </c>
      <c r="BA31" s="867"/>
      <c r="BB31" s="867"/>
      <c r="BC31" s="867"/>
      <c r="BD31" s="867"/>
      <c r="BE31" s="868" t="s">
        <v>584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5078</v>
      </c>
      <c r="R32" s="820"/>
      <c r="S32" s="820"/>
      <c r="T32" s="820"/>
      <c r="U32" s="820"/>
      <c r="V32" s="820">
        <v>4562</v>
      </c>
      <c r="W32" s="820"/>
      <c r="X32" s="820"/>
      <c r="Y32" s="820"/>
      <c r="Z32" s="820"/>
      <c r="AA32" s="820">
        <v>516</v>
      </c>
      <c r="AB32" s="820"/>
      <c r="AC32" s="820"/>
      <c r="AD32" s="820"/>
      <c r="AE32" s="821"/>
      <c r="AF32" s="822">
        <v>1621</v>
      </c>
      <c r="AG32" s="823"/>
      <c r="AH32" s="823"/>
      <c r="AI32" s="823"/>
      <c r="AJ32" s="824"/>
      <c r="AK32" s="870">
        <v>1297</v>
      </c>
      <c r="AL32" s="866"/>
      <c r="AM32" s="866"/>
      <c r="AN32" s="866"/>
      <c r="AO32" s="866"/>
      <c r="AP32" s="866">
        <v>27787</v>
      </c>
      <c r="AQ32" s="866"/>
      <c r="AR32" s="866"/>
      <c r="AS32" s="866"/>
      <c r="AT32" s="866"/>
      <c r="AU32" s="866">
        <v>12060</v>
      </c>
      <c r="AV32" s="866"/>
      <c r="AW32" s="866"/>
      <c r="AX32" s="866"/>
      <c r="AY32" s="866"/>
      <c r="AZ32" s="867" t="s">
        <v>516</v>
      </c>
      <c r="BA32" s="867"/>
      <c r="BB32" s="867"/>
      <c r="BC32" s="867"/>
      <c r="BD32" s="867"/>
      <c r="BE32" s="868" t="s">
        <v>584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409</v>
      </c>
      <c r="C33" s="817"/>
      <c r="D33" s="817"/>
      <c r="E33" s="817"/>
      <c r="F33" s="817"/>
      <c r="G33" s="817"/>
      <c r="H33" s="817"/>
      <c r="I33" s="817"/>
      <c r="J33" s="817"/>
      <c r="K33" s="817"/>
      <c r="L33" s="817"/>
      <c r="M33" s="817"/>
      <c r="N33" s="817"/>
      <c r="O33" s="817"/>
      <c r="P33" s="818"/>
      <c r="Q33" s="819">
        <v>12554</v>
      </c>
      <c r="R33" s="820"/>
      <c r="S33" s="820"/>
      <c r="T33" s="820"/>
      <c r="U33" s="820"/>
      <c r="V33" s="820">
        <v>11655</v>
      </c>
      <c r="W33" s="820"/>
      <c r="X33" s="820"/>
      <c r="Y33" s="820"/>
      <c r="Z33" s="820"/>
      <c r="AA33" s="820">
        <v>899</v>
      </c>
      <c r="AB33" s="820"/>
      <c r="AC33" s="820"/>
      <c r="AD33" s="820"/>
      <c r="AE33" s="821"/>
      <c r="AF33" s="822">
        <v>2510</v>
      </c>
      <c r="AG33" s="823"/>
      <c r="AH33" s="823"/>
      <c r="AI33" s="823"/>
      <c r="AJ33" s="824"/>
      <c r="AK33" s="870">
        <v>1726</v>
      </c>
      <c r="AL33" s="866"/>
      <c r="AM33" s="866"/>
      <c r="AN33" s="866"/>
      <c r="AO33" s="866"/>
      <c r="AP33" s="866">
        <v>8292</v>
      </c>
      <c r="AQ33" s="866"/>
      <c r="AR33" s="866"/>
      <c r="AS33" s="866"/>
      <c r="AT33" s="866"/>
      <c r="AU33" s="866">
        <v>5340</v>
      </c>
      <c r="AV33" s="866"/>
      <c r="AW33" s="866"/>
      <c r="AX33" s="866"/>
      <c r="AY33" s="866"/>
      <c r="AZ33" s="867" t="s">
        <v>516</v>
      </c>
      <c r="BA33" s="867"/>
      <c r="BB33" s="867"/>
      <c r="BC33" s="867"/>
      <c r="BD33" s="867"/>
      <c r="BE33" s="868" t="s">
        <v>584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410</v>
      </c>
      <c r="C34" s="817"/>
      <c r="D34" s="817"/>
      <c r="E34" s="817"/>
      <c r="F34" s="817"/>
      <c r="G34" s="817"/>
      <c r="H34" s="817"/>
      <c r="I34" s="817"/>
      <c r="J34" s="817"/>
      <c r="K34" s="817"/>
      <c r="L34" s="817"/>
      <c r="M34" s="817"/>
      <c r="N34" s="817"/>
      <c r="O34" s="817"/>
      <c r="P34" s="818"/>
      <c r="Q34" s="819">
        <v>104</v>
      </c>
      <c r="R34" s="820"/>
      <c r="S34" s="820"/>
      <c r="T34" s="820"/>
      <c r="U34" s="820"/>
      <c r="V34" s="820">
        <v>211</v>
      </c>
      <c r="W34" s="820"/>
      <c r="X34" s="820"/>
      <c r="Y34" s="820"/>
      <c r="Z34" s="820"/>
      <c r="AA34" s="820">
        <v>-107</v>
      </c>
      <c r="AB34" s="820"/>
      <c r="AC34" s="820"/>
      <c r="AD34" s="820"/>
      <c r="AE34" s="821"/>
      <c r="AF34" s="822">
        <v>377</v>
      </c>
      <c r="AG34" s="823"/>
      <c r="AH34" s="823"/>
      <c r="AI34" s="823"/>
      <c r="AJ34" s="824"/>
      <c r="AK34" s="870">
        <v>14</v>
      </c>
      <c r="AL34" s="866"/>
      <c r="AM34" s="866"/>
      <c r="AN34" s="866"/>
      <c r="AO34" s="866"/>
      <c r="AP34" s="866">
        <v>81</v>
      </c>
      <c r="AQ34" s="866"/>
      <c r="AR34" s="866"/>
      <c r="AS34" s="866"/>
      <c r="AT34" s="866"/>
      <c r="AU34" s="866">
        <v>45</v>
      </c>
      <c r="AV34" s="866"/>
      <c r="AW34" s="866"/>
      <c r="AX34" s="866"/>
      <c r="AY34" s="866"/>
      <c r="AZ34" s="867" t="s">
        <v>516</v>
      </c>
      <c r="BA34" s="867"/>
      <c r="BB34" s="867"/>
      <c r="BC34" s="867"/>
      <c r="BD34" s="867"/>
      <c r="BE34" s="868" t="s">
        <v>584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6860</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396</v>
      </c>
      <c r="R66" s="770"/>
      <c r="S66" s="770"/>
      <c r="T66" s="770"/>
      <c r="U66" s="771"/>
      <c r="V66" s="769" t="s">
        <v>415</v>
      </c>
      <c r="W66" s="770"/>
      <c r="X66" s="770"/>
      <c r="Y66" s="770"/>
      <c r="Z66" s="771"/>
      <c r="AA66" s="769" t="s">
        <v>416</v>
      </c>
      <c r="AB66" s="770"/>
      <c r="AC66" s="770"/>
      <c r="AD66" s="770"/>
      <c r="AE66" s="771"/>
      <c r="AF66" s="890" t="s">
        <v>417</v>
      </c>
      <c r="AG66" s="851"/>
      <c r="AH66" s="851"/>
      <c r="AI66" s="851"/>
      <c r="AJ66" s="891"/>
      <c r="AK66" s="769" t="s">
        <v>400</v>
      </c>
      <c r="AL66" s="764"/>
      <c r="AM66" s="764"/>
      <c r="AN66" s="764"/>
      <c r="AO66" s="765"/>
      <c r="AP66" s="769" t="s">
        <v>401</v>
      </c>
      <c r="AQ66" s="770"/>
      <c r="AR66" s="770"/>
      <c r="AS66" s="770"/>
      <c r="AT66" s="771"/>
      <c r="AU66" s="769" t="s">
        <v>418</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4647</v>
      </c>
      <c r="R68" s="902"/>
      <c r="S68" s="902"/>
      <c r="T68" s="902"/>
      <c r="U68" s="902"/>
      <c r="V68" s="902">
        <v>4501</v>
      </c>
      <c r="W68" s="902"/>
      <c r="X68" s="902"/>
      <c r="Y68" s="902"/>
      <c r="Z68" s="902"/>
      <c r="AA68" s="902">
        <v>146</v>
      </c>
      <c r="AB68" s="902"/>
      <c r="AC68" s="902"/>
      <c r="AD68" s="902"/>
      <c r="AE68" s="902"/>
      <c r="AF68" s="902">
        <v>135</v>
      </c>
      <c r="AG68" s="902"/>
      <c r="AH68" s="902"/>
      <c r="AI68" s="902"/>
      <c r="AJ68" s="902"/>
      <c r="AK68" s="902">
        <v>204</v>
      </c>
      <c r="AL68" s="902"/>
      <c r="AM68" s="902"/>
      <c r="AN68" s="902"/>
      <c r="AO68" s="902"/>
      <c r="AP68" s="902">
        <v>13531</v>
      </c>
      <c r="AQ68" s="902"/>
      <c r="AR68" s="902"/>
      <c r="AS68" s="902"/>
      <c r="AT68" s="902"/>
      <c r="AU68" s="902">
        <v>2666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2572</v>
      </c>
      <c r="R69" s="866"/>
      <c r="S69" s="866"/>
      <c r="T69" s="866"/>
      <c r="U69" s="866"/>
      <c r="V69" s="866">
        <v>2571</v>
      </c>
      <c r="W69" s="866"/>
      <c r="X69" s="866"/>
      <c r="Y69" s="866"/>
      <c r="Z69" s="866"/>
      <c r="AA69" s="866">
        <v>1</v>
      </c>
      <c r="AB69" s="866"/>
      <c r="AC69" s="866"/>
      <c r="AD69" s="866"/>
      <c r="AE69" s="866"/>
      <c r="AF69" s="866">
        <v>0</v>
      </c>
      <c r="AG69" s="866"/>
      <c r="AH69" s="866"/>
      <c r="AI69" s="866"/>
      <c r="AJ69" s="866"/>
      <c r="AK69" s="866">
        <v>467</v>
      </c>
      <c r="AL69" s="866"/>
      <c r="AM69" s="866"/>
      <c r="AN69" s="866"/>
      <c r="AO69" s="866"/>
      <c r="AP69" s="866">
        <v>17824</v>
      </c>
      <c r="AQ69" s="866"/>
      <c r="AR69" s="866"/>
      <c r="AS69" s="866"/>
      <c r="AT69" s="866"/>
      <c r="AU69" s="866">
        <v>1747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310</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310</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310</v>
      </c>
      <c r="DR109" s="929"/>
      <c r="DS109" s="929"/>
      <c r="DT109" s="929"/>
      <c r="DU109" s="930"/>
      <c r="DV109" s="928" t="s">
        <v>430</v>
      </c>
      <c r="DW109" s="929"/>
      <c r="DX109" s="929"/>
      <c r="DY109" s="929"/>
      <c r="DZ109" s="931"/>
    </row>
    <row r="110" spans="1:131" s="230" customFormat="1" ht="26.25" customHeight="1" x14ac:dyDescent="0.15">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7195629</v>
      </c>
      <c r="AB110" s="936"/>
      <c r="AC110" s="936"/>
      <c r="AD110" s="936"/>
      <c r="AE110" s="937"/>
      <c r="AF110" s="938">
        <v>7445864</v>
      </c>
      <c r="AG110" s="936"/>
      <c r="AH110" s="936"/>
      <c r="AI110" s="936"/>
      <c r="AJ110" s="937"/>
      <c r="AK110" s="938">
        <v>7703260</v>
      </c>
      <c r="AL110" s="936"/>
      <c r="AM110" s="936"/>
      <c r="AN110" s="936"/>
      <c r="AO110" s="937"/>
      <c r="AP110" s="939">
        <v>21.4</v>
      </c>
      <c r="AQ110" s="940"/>
      <c r="AR110" s="940"/>
      <c r="AS110" s="940"/>
      <c r="AT110" s="941"/>
      <c r="AU110" s="942" t="s">
        <v>75</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91068772</v>
      </c>
      <c r="BR110" s="967"/>
      <c r="BS110" s="967"/>
      <c r="BT110" s="967"/>
      <c r="BU110" s="967"/>
      <c r="BV110" s="967">
        <v>90917836</v>
      </c>
      <c r="BW110" s="967"/>
      <c r="BX110" s="967"/>
      <c r="BY110" s="967"/>
      <c r="BZ110" s="967"/>
      <c r="CA110" s="967">
        <v>88143736</v>
      </c>
      <c r="CB110" s="967"/>
      <c r="CC110" s="967"/>
      <c r="CD110" s="967"/>
      <c r="CE110" s="967"/>
      <c r="CF110" s="980">
        <v>245.2</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436</v>
      </c>
      <c r="DH110" s="967"/>
      <c r="DI110" s="967"/>
      <c r="DJ110" s="967"/>
      <c r="DK110" s="967"/>
      <c r="DL110" s="967" t="s">
        <v>436</v>
      </c>
      <c r="DM110" s="967"/>
      <c r="DN110" s="967"/>
      <c r="DO110" s="967"/>
      <c r="DP110" s="967"/>
      <c r="DQ110" s="967">
        <v>2217338</v>
      </c>
      <c r="DR110" s="967"/>
      <c r="DS110" s="967"/>
      <c r="DT110" s="967"/>
      <c r="DU110" s="967"/>
      <c r="DV110" s="968">
        <v>6.2</v>
      </c>
      <c r="DW110" s="968"/>
      <c r="DX110" s="968"/>
      <c r="DY110" s="968"/>
      <c r="DZ110" s="969"/>
    </row>
    <row r="111" spans="1:131" s="230" customFormat="1" ht="26.25" customHeight="1" x14ac:dyDescent="0.15">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438</v>
      </c>
      <c r="AL111" s="974"/>
      <c r="AM111" s="974"/>
      <c r="AN111" s="974"/>
      <c r="AO111" s="975"/>
      <c r="AP111" s="977" t="s">
        <v>130</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v>1824120</v>
      </c>
      <c r="BR111" s="962"/>
      <c r="BS111" s="962"/>
      <c r="BT111" s="962"/>
      <c r="BU111" s="962"/>
      <c r="BV111" s="962">
        <v>1656216</v>
      </c>
      <c r="BW111" s="962"/>
      <c r="BX111" s="962"/>
      <c r="BY111" s="962"/>
      <c r="BZ111" s="962"/>
      <c r="CA111" s="962">
        <v>3712809</v>
      </c>
      <c r="CB111" s="962"/>
      <c r="CC111" s="962"/>
      <c r="CD111" s="962"/>
      <c r="CE111" s="962"/>
      <c r="CF111" s="956">
        <v>10.3</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438</v>
      </c>
      <c r="DM111" s="962"/>
      <c r="DN111" s="962"/>
      <c r="DO111" s="962"/>
      <c r="DP111" s="962"/>
      <c r="DQ111" s="962" t="s">
        <v>130</v>
      </c>
      <c r="DR111" s="962"/>
      <c r="DS111" s="962"/>
      <c r="DT111" s="962"/>
      <c r="DU111" s="962"/>
      <c r="DV111" s="963" t="s">
        <v>438</v>
      </c>
      <c r="DW111" s="963"/>
      <c r="DX111" s="963"/>
      <c r="DY111" s="963"/>
      <c r="DZ111" s="964"/>
    </row>
    <row r="112" spans="1:131" s="230" customFormat="1" ht="26.25" customHeight="1" x14ac:dyDescent="0.15">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438</v>
      </c>
      <c r="AB112" s="995"/>
      <c r="AC112" s="995"/>
      <c r="AD112" s="995"/>
      <c r="AE112" s="996"/>
      <c r="AF112" s="997" t="s">
        <v>438</v>
      </c>
      <c r="AG112" s="995"/>
      <c r="AH112" s="995"/>
      <c r="AI112" s="995"/>
      <c r="AJ112" s="996"/>
      <c r="AK112" s="997" t="s">
        <v>438</v>
      </c>
      <c r="AL112" s="995"/>
      <c r="AM112" s="995"/>
      <c r="AN112" s="995"/>
      <c r="AO112" s="996"/>
      <c r="AP112" s="998" t="s">
        <v>130</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18539826</v>
      </c>
      <c r="BR112" s="962"/>
      <c r="BS112" s="962"/>
      <c r="BT112" s="962"/>
      <c r="BU112" s="962"/>
      <c r="BV112" s="962">
        <v>18166149</v>
      </c>
      <c r="BW112" s="962"/>
      <c r="BX112" s="962"/>
      <c r="BY112" s="962"/>
      <c r="BZ112" s="962"/>
      <c r="CA112" s="962">
        <v>17493578</v>
      </c>
      <c r="CB112" s="962"/>
      <c r="CC112" s="962"/>
      <c r="CD112" s="962"/>
      <c r="CE112" s="962"/>
      <c r="CF112" s="956">
        <v>48.7</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436</v>
      </c>
      <c r="DH112" s="962"/>
      <c r="DI112" s="962"/>
      <c r="DJ112" s="962"/>
      <c r="DK112" s="962"/>
      <c r="DL112" s="962" t="s">
        <v>438</v>
      </c>
      <c r="DM112" s="962"/>
      <c r="DN112" s="962"/>
      <c r="DO112" s="962"/>
      <c r="DP112" s="962"/>
      <c r="DQ112" s="962" t="s">
        <v>438</v>
      </c>
      <c r="DR112" s="962"/>
      <c r="DS112" s="962"/>
      <c r="DT112" s="962"/>
      <c r="DU112" s="962"/>
      <c r="DV112" s="963" t="s">
        <v>438</v>
      </c>
      <c r="DW112" s="963"/>
      <c r="DX112" s="963"/>
      <c r="DY112" s="963"/>
      <c r="DZ112" s="964"/>
    </row>
    <row r="113" spans="1:130" s="230" customFormat="1" ht="26.25" customHeight="1" x14ac:dyDescent="0.15">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1686056</v>
      </c>
      <c r="AB113" s="974"/>
      <c r="AC113" s="974"/>
      <c r="AD113" s="974"/>
      <c r="AE113" s="975"/>
      <c r="AF113" s="976">
        <v>1694177</v>
      </c>
      <c r="AG113" s="974"/>
      <c r="AH113" s="974"/>
      <c r="AI113" s="974"/>
      <c r="AJ113" s="975"/>
      <c r="AK113" s="976">
        <v>1650804</v>
      </c>
      <c r="AL113" s="974"/>
      <c r="AM113" s="974"/>
      <c r="AN113" s="974"/>
      <c r="AO113" s="975"/>
      <c r="AP113" s="977">
        <v>4.5999999999999996</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4311755</v>
      </c>
      <c r="BR113" s="962"/>
      <c r="BS113" s="962"/>
      <c r="BT113" s="962"/>
      <c r="BU113" s="962"/>
      <c r="BV113" s="962">
        <v>4231843</v>
      </c>
      <c r="BW113" s="962"/>
      <c r="BX113" s="962"/>
      <c r="BY113" s="962"/>
      <c r="BZ113" s="962"/>
      <c r="CA113" s="962">
        <v>4412324</v>
      </c>
      <c r="CB113" s="962"/>
      <c r="CC113" s="962"/>
      <c r="CD113" s="962"/>
      <c r="CE113" s="962"/>
      <c r="CF113" s="956">
        <v>12.3</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438</v>
      </c>
      <c r="DH113" s="995"/>
      <c r="DI113" s="995"/>
      <c r="DJ113" s="995"/>
      <c r="DK113" s="996"/>
      <c r="DL113" s="997" t="s">
        <v>438</v>
      </c>
      <c r="DM113" s="995"/>
      <c r="DN113" s="995"/>
      <c r="DO113" s="995"/>
      <c r="DP113" s="996"/>
      <c r="DQ113" s="997" t="s">
        <v>438</v>
      </c>
      <c r="DR113" s="995"/>
      <c r="DS113" s="995"/>
      <c r="DT113" s="995"/>
      <c r="DU113" s="996"/>
      <c r="DV113" s="998" t="s">
        <v>438</v>
      </c>
      <c r="DW113" s="999"/>
      <c r="DX113" s="999"/>
      <c r="DY113" s="999"/>
      <c r="DZ113" s="1000"/>
    </row>
    <row r="114" spans="1:130" s="230" customFormat="1" ht="26.25" customHeight="1" x14ac:dyDescent="0.15">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400712</v>
      </c>
      <c r="AB114" s="995"/>
      <c r="AC114" s="995"/>
      <c r="AD114" s="995"/>
      <c r="AE114" s="996"/>
      <c r="AF114" s="997">
        <v>358562</v>
      </c>
      <c r="AG114" s="995"/>
      <c r="AH114" s="995"/>
      <c r="AI114" s="995"/>
      <c r="AJ114" s="996"/>
      <c r="AK114" s="997">
        <v>361985</v>
      </c>
      <c r="AL114" s="995"/>
      <c r="AM114" s="995"/>
      <c r="AN114" s="995"/>
      <c r="AO114" s="996"/>
      <c r="AP114" s="998">
        <v>1</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6319003</v>
      </c>
      <c r="BR114" s="962"/>
      <c r="BS114" s="962"/>
      <c r="BT114" s="962"/>
      <c r="BU114" s="962"/>
      <c r="BV114" s="962">
        <v>6552929</v>
      </c>
      <c r="BW114" s="962"/>
      <c r="BX114" s="962"/>
      <c r="BY114" s="962"/>
      <c r="BZ114" s="962"/>
      <c r="CA114" s="962">
        <v>6670418</v>
      </c>
      <c r="CB114" s="962"/>
      <c r="CC114" s="962"/>
      <c r="CD114" s="962"/>
      <c r="CE114" s="962"/>
      <c r="CF114" s="956">
        <v>18.600000000000001</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438</v>
      </c>
      <c r="DH114" s="995"/>
      <c r="DI114" s="995"/>
      <c r="DJ114" s="995"/>
      <c r="DK114" s="996"/>
      <c r="DL114" s="997" t="s">
        <v>438</v>
      </c>
      <c r="DM114" s="995"/>
      <c r="DN114" s="995"/>
      <c r="DO114" s="995"/>
      <c r="DP114" s="996"/>
      <c r="DQ114" s="997" t="s">
        <v>438</v>
      </c>
      <c r="DR114" s="995"/>
      <c r="DS114" s="995"/>
      <c r="DT114" s="995"/>
      <c r="DU114" s="996"/>
      <c r="DV114" s="998" t="s">
        <v>438</v>
      </c>
      <c r="DW114" s="999"/>
      <c r="DX114" s="999"/>
      <c r="DY114" s="999"/>
      <c r="DZ114" s="1000"/>
    </row>
    <row r="115" spans="1:130" s="230" customFormat="1" ht="26.25" customHeight="1" x14ac:dyDescent="0.15">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157087</v>
      </c>
      <c r="AB115" s="974"/>
      <c r="AC115" s="974"/>
      <c r="AD115" s="974"/>
      <c r="AE115" s="975"/>
      <c r="AF115" s="976">
        <v>261748</v>
      </c>
      <c r="AG115" s="974"/>
      <c r="AH115" s="974"/>
      <c r="AI115" s="974"/>
      <c r="AJ115" s="975"/>
      <c r="AK115" s="976">
        <v>177718</v>
      </c>
      <c r="AL115" s="974"/>
      <c r="AM115" s="974"/>
      <c r="AN115" s="974"/>
      <c r="AO115" s="975"/>
      <c r="AP115" s="977">
        <v>0.5</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438</v>
      </c>
      <c r="BR115" s="962"/>
      <c r="BS115" s="962"/>
      <c r="BT115" s="962"/>
      <c r="BU115" s="962"/>
      <c r="BV115" s="962" t="s">
        <v>438</v>
      </c>
      <c r="BW115" s="962"/>
      <c r="BX115" s="962"/>
      <c r="BY115" s="962"/>
      <c r="BZ115" s="962"/>
      <c r="CA115" s="962" t="s">
        <v>438</v>
      </c>
      <c r="CB115" s="962"/>
      <c r="CC115" s="962"/>
      <c r="CD115" s="962"/>
      <c r="CE115" s="962"/>
      <c r="CF115" s="956" t="s">
        <v>438</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438</v>
      </c>
      <c r="DH115" s="995"/>
      <c r="DI115" s="995"/>
      <c r="DJ115" s="995"/>
      <c r="DK115" s="996"/>
      <c r="DL115" s="997" t="s">
        <v>438</v>
      </c>
      <c r="DM115" s="995"/>
      <c r="DN115" s="995"/>
      <c r="DO115" s="995"/>
      <c r="DP115" s="996"/>
      <c r="DQ115" s="997" t="s">
        <v>438</v>
      </c>
      <c r="DR115" s="995"/>
      <c r="DS115" s="995"/>
      <c r="DT115" s="995"/>
      <c r="DU115" s="996"/>
      <c r="DV115" s="998" t="s">
        <v>438</v>
      </c>
      <c r="DW115" s="999"/>
      <c r="DX115" s="999"/>
      <c r="DY115" s="999"/>
      <c r="DZ115" s="1000"/>
    </row>
    <row r="116" spans="1:130" s="230" customFormat="1" ht="26.25" customHeight="1" x14ac:dyDescent="0.15">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438</v>
      </c>
      <c r="AB116" s="995"/>
      <c r="AC116" s="995"/>
      <c r="AD116" s="995"/>
      <c r="AE116" s="996"/>
      <c r="AF116" s="997" t="s">
        <v>438</v>
      </c>
      <c r="AG116" s="995"/>
      <c r="AH116" s="995"/>
      <c r="AI116" s="995"/>
      <c r="AJ116" s="996"/>
      <c r="AK116" s="997" t="s">
        <v>438</v>
      </c>
      <c r="AL116" s="995"/>
      <c r="AM116" s="995"/>
      <c r="AN116" s="995"/>
      <c r="AO116" s="996"/>
      <c r="AP116" s="998" t="s">
        <v>438</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438</v>
      </c>
      <c r="BR116" s="962"/>
      <c r="BS116" s="962"/>
      <c r="BT116" s="962"/>
      <c r="BU116" s="962"/>
      <c r="BV116" s="962" t="s">
        <v>438</v>
      </c>
      <c r="BW116" s="962"/>
      <c r="BX116" s="962"/>
      <c r="BY116" s="962"/>
      <c r="BZ116" s="962"/>
      <c r="CA116" s="962" t="s">
        <v>438</v>
      </c>
      <c r="CB116" s="962"/>
      <c r="CC116" s="962"/>
      <c r="CD116" s="962"/>
      <c r="CE116" s="962"/>
      <c r="CF116" s="956" t="s">
        <v>438</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282786</v>
      </c>
      <c r="DH116" s="995"/>
      <c r="DI116" s="995"/>
      <c r="DJ116" s="995"/>
      <c r="DK116" s="996"/>
      <c r="DL116" s="997">
        <v>250619</v>
      </c>
      <c r="DM116" s="995"/>
      <c r="DN116" s="995"/>
      <c r="DO116" s="995"/>
      <c r="DP116" s="996"/>
      <c r="DQ116" s="997">
        <v>218448</v>
      </c>
      <c r="DR116" s="995"/>
      <c r="DS116" s="995"/>
      <c r="DT116" s="995"/>
      <c r="DU116" s="996"/>
      <c r="DV116" s="998">
        <v>0.6</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9439484</v>
      </c>
      <c r="AB117" s="1015"/>
      <c r="AC117" s="1015"/>
      <c r="AD117" s="1015"/>
      <c r="AE117" s="1016"/>
      <c r="AF117" s="1017">
        <v>9760351</v>
      </c>
      <c r="AG117" s="1015"/>
      <c r="AH117" s="1015"/>
      <c r="AI117" s="1015"/>
      <c r="AJ117" s="1016"/>
      <c r="AK117" s="1017">
        <v>9893767</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459</v>
      </c>
      <c r="BW117" s="962"/>
      <c r="BX117" s="962"/>
      <c r="BY117" s="962"/>
      <c r="BZ117" s="962"/>
      <c r="CA117" s="962" t="s">
        <v>130</v>
      </c>
      <c r="CB117" s="962"/>
      <c r="CC117" s="962"/>
      <c r="CD117" s="962"/>
      <c r="CE117" s="962"/>
      <c r="CF117" s="956" t="s">
        <v>460</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460</v>
      </c>
      <c r="DH117" s="995"/>
      <c r="DI117" s="995"/>
      <c r="DJ117" s="995"/>
      <c r="DK117" s="996"/>
      <c r="DL117" s="997" t="s">
        <v>462</v>
      </c>
      <c r="DM117" s="995"/>
      <c r="DN117" s="995"/>
      <c r="DO117" s="995"/>
      <c r="DP117" s="996"/>
      <c r="DQ117" s="997" t="s">
        <v>130</v>
      </c>
      <c r="DR117" s="995"/>
      <c r="DS117" s="995"/>
      <c r="DT117" s="995"/>
      <c r="DU117" s="996"/>
      <c r="DV117" s="998" t="s">
        <v>130</v>
      </c>
      <c r="DW117" s="999"/>
      <c r="DX117" s="999"/>
      <c r="DY117" s="999"/>
      <c r="DZ117" s="1000"/>
    </row>
    <row r="118" spans="1:130" s="230" customFormat="1" ht="26.25" customHeight="1" x14ac:dyDescent="0.15">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310</v>
      </c>
      <c r="AL118" s="929"/>
      <c r="AM118" s="929"/>
      <c r="AN118" s="929"/>
      <c r="AO118" s="930"/>
      <c r="AP118" s="1006" t="s">
        <v>430</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464</v>
      </c>
      <c r="BR118" s="1036"/>
      <c r="BS118" s="1036"/>
      <c r="BT118" s="1036"/>
      <c r="BU118" s="1036"/>
      <c r="BV118" s="1036" t="s">
        <v>464</v>
      </c>
      <c r="BW118" s="1036"/>
      <c r="BX118" s="1036"/>
      <c r="BY118" s="1036"/>
      <c r="BZ118" s="1036"/>
      <c r="CA118" s="1036" t="s">
        <v>130</v>
      </c>
      <c r="CB118" s="1036"/>
      <c r="CC118" s="1036"/>
      <c r="CD118" s="1036"/>
      <c r="CE118" s="1036"/>
      <c r="CF118" s="956" t="s">
        <v>130</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464</v>
      </c>
      <c r="DM118" s="995"/>
      <c r="DN118" s="995"/>
      <c r="DO118" s="995"/>
      <c r="DP118" s="996"/>
      <c r="DQ118" s="997" t="s">
        <v>464</v>
      </c>
      <c r="DR118" s="995"/>
      <c r="DS118" s="995"/>
      <c r="DT118" s="995"/>
      <c r="DU118" s="996"/>
      <c r="DV118" s="998" t="s">
        <v>130</v>
      </c>
      <c r="DW118" s="999"/>
      <c r="DX118" s="999"/>
      <c r="DY118" s="999"/>
      <c r="DZ118" s="1000"/>
    </row>
    <row r="119" spans="1:130" s="230" customFormat="1" ht="26.25" customHeight="1" x14ac:dyDescent="0.15">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130</v>
      </c>
      <c r="AL119" s="936"/>
      <c r="AM119" s="936"/>
      <c r="AN119" s="936"/>
      <c r="AO119" s="937"/>
      <c r="AP119" s="939" t="s">
        <v>462</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466</v>
      </c>
      <c r="BP119" s="1041"/>
      <c r="BQ119" s="1035">
        <v>122063476</v>
      </c>
      <c r="BR119" s="1036"/>
      <c r="BS119" s="1036"/>
      <c r="BT119" s="1036"/>
      <c r="BU119" s="1036"/>
      <c r="BV119" s="1036">
        <v>121524973</v>
      </c>
      <c r="BW119" s="1036"/>
      <c r="BX119" s="1036"/>
      <c r="BY119" s="1036"/>
      <c r="BZ119" s="1036"/>
      <c r="CA119" s="1036">
        <v>120432865</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1541334</v>
      </c>
      <c r="DH119" s="1022"/>
      <c r="DI119" s="1022"/>
      <c r="DJ119" s="1022"/>
      <c r="DK119" s="1023"/>
      <c r="DL119" s="1021">
        <v>1405597</v>
      </c>
      <c r="DM119" s="1022"/>
      <c r="DN119" s="1022"/>
      <c r="DO119" s="1022"/>
      <c r="DP119" s="1023"/>
      <c r="DQ119" s="1021">
        <v>1277023</v>
      </c>
      <c r="DR119" s="1022"/>
      <c r="DS119" s="1022"/>
      <c r="DT119" s="1022"/>
      <c r="DU119" s="1023"/>
      <c r="DV119" s="1024">
        <v>3.6</v>
      </c>
      <c r="DW119" s="1025"/>
      <c r="DX119" s="1025"/>
      <c r="DY119" s="1025"/>
      <c r="DZ119" s="1026"/>
    </row>
    <row r="120" spans="1:130" s="230" customFormat="1" ht="26.25" customHeight="1" x14ac:dyDescent="0.15">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130</v>
      </c>
      <c r="AG120" s="995"/>
      <c r="AH120" s="995"/>
      <c r="AI120" s="995"/>
      <c r="AJ120" s="996"/>
      <c r="AK120" s="997" t="s">
        <v>130</v>
      </c>
      <c r="AL120" s="995"/>
      <c r="AM120" s="995"/>
      <c r="AN120" s="995"/>
      <c r="AO120" s="996"/>
      <c r="AP120" s="998" t="s">
        <v>130</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12142802</v>
      </c>
      <c r="BR120" s="967"/>
      <c r="BS120" s="967"/>
      <c r="BT120" s="967"/>
      <c r="BU120" s="967"/>
      <c r="BV120" s="967">
        <v>14488147</v>
      </c>
      <c r="BW120" s="967"/>
      <c r="BX120" s="967"/>
      <c r="BY120" s="967"/>
      <c r="BZ120" s="967"/>
      <c r="CA120" s="967">
        <v>15873598</v>
      </c>
      <c r="CB120" s="967"/>
      <c r="CC120" s="967"/>
      <c r="CD120" s="967"/>
      <c r="CE120" s="967"/>
      <c r="CF120" s="980">
        <v>44.2</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12812975</v>
      </c>
      <c r="DH120" s="967"/>
      <c r="DI120" s="967"/>
      <c r="DJ120" s="967"/>
      <c r="DK120" s="967"/>
      <c r="DL120" s="967">
        <v>12452504</v>
      </c>
      <c r="DM120" s="967"/>
      <c r="DN120" s="967"/>
      <c r="DO120" s="967"/>
      <c r="DP120" s="967"/>
      <c r="DQ120" s="967">
        <v>12059560</v>
      </c>
      <c r="DR120" s="967"/>
      <c r="DS120" s="967"/>
      <c r="DT120" s="967"/>
      <c r="DU120" s="967"/>
      <c r="DV120" s="968">
        <v>33.6</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464</v>
      </c>
      <c r="AG121" s="995"/>
      <c r="AH121" s="995"/>
      <c r="AI121" s="995"/>
      <c r="AJ121" s="996"/>
      <c r="AK121" s="997" t="s">
        <v>464</v>
      </c>
      <c r="AL121" s="995"/>
      <c r="AM121" s="995"/>
      <c r="AN121" s="995"/>
      <c r="AO121" s="996"/>
      <c r="AP121" s="998" t="s">
        <v>130</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24413712</v>
      </c>
      <c r="BR121" s="962"/>
      <c r="BS121" s="962"/>
      <c r="BT121" s="962"/>
      <c r="BU121" s="962"/>
      <c r="BV121" s="962">
        <v>24040674</v>
      </c>
      <c r="BW121" s="962"/>
      <c r="BX121" s="962"/>
      <c r="BY121" s="962"/>
      <c r="BZ121" s="962"/>
      <c r="CA121" s="962">
        <v>22594187</v>
      </c>
      <c r="CB121" s="962"/>
      <c r="CC121" s="962"/>
      <c r="CD121" s="962"/>
      <c r="CE121" s="962"/>
      <c r="CF121" s="956">
        <v>62.9</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v>5663491</v>
      </c>
      <c r="DH121" s="962"/>
      <c r="DI121" s="962"/>
      <c r="DJ121" s="962"/>
      <c r="DK121" s="962"/>
      <c r="DL121" s="962">
        <v>5649430</v>
      </c>
      <c r="DM121" s="962"/>
      <c r="DN121" s="962"/>
      <c r="DO121" s="962"/>
      <c r="DP121" s="962"/>
      <c r="DQ121" s="962">
        <v>5340085</v>
      </c>
      <c r="DR121" s="962"/>
      <c r="DS121" s="962"/>
      <c r="DT121" s="962"/>
      <c r="DU121" s="962"/>
      <c r="DV121" s="963">
        <v>14.9</v>
      </c>
      <c r="DW121" s="963"/>
      <c r="DX121" s="963"/>
      <c r="DY121" s="963"/>
      <c r="DZ121" s="964"/>
    </row>
    <row r="122" spans="1:130" s="230" customFormat="1" ht="26.25" customHeight="1" x14ac:dyDescent="0.15">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459</v>
      </c>
      <c r="AL122" s="995"/>
      <c r="AM122" s="995"/>
      <c r="AN122" s="995"/>
      <c r="AO122" s="996"/>
      <c r="AP122" s="998" t="s">
        <v>130</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62551079</v>
      </c>
      <c r="BR122" s="1036"/>
      <c r="BS122" s="1036"/>
      <c r="BT122" s="1036"/>
      <c r="BU122" s="1036"/>
      <c r="BV122" s="1036">
        <v>61466204</v>
      </c>
      <c r="BW122" s="1036"/>
      <c r="BX122" s="1036"/>
      <c r="BY122" s="1036"/>
      <c r="BZ122" s="1036"/>
      <c r="CA122" s="1036">
        <v>59236816</v>
      </c>
      <c r="CB122" s="1036"/>
      <c r="CC122" s="1036"/>
      <c r="CD122" s="1036"/>
      <c r="CE122" s="1036"/>
      <c r="CF122" s="1053">
        <v>164.8</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t="s">
        <v>462</v>
      </c>
      <c r="DH122" s="962"/>
      <c r="DI122" s="962"/>
      <c r="DJ122" s="962"/>
      <c r="DK122" s="962"/>
      <c r="DL122" s="962">
        <v>16241</v>
      </c>
      <c r="DM122" s="962"/>
      <c r="DN122" s="962"/>
      <c r="DO122" s="962"/>
      <c r="DP122" s="962"/>
      <c r="DQ122" s="962">
        <v>49241</v>
      </c>
      <c r="DR122" s="962"/>
      <c r="DS122" s="962"/>
      <c r="DT122" s="962"/>
      <c r="DU122" s="962"/>
      <c r="DV122" s="963">
        <v>0.1</v>
      </c>
      <c r="DW122" s="963"/>
      <c r="DX122" s="963"/>
      <c r="DY122" s="963"/>
      <c r="DZ122" s="964"/>
    </row>
    <row r="123" spans="1:130" s="230" customFormat="1" ht="26.25" customHeight="1" x14ac:dyDescent="0.15">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38820</v>
      </c>
      <c r="AB123" s="995"/>
      <c r="AC123" s="995"/>
      <c r="AD123" s="995"/>
      <c r="AE123" s="996"/>
      <c r="AF123" s="997">
        <v>39375</v>
      </c>
      <c r="AG123" s="995"/>
      <c r="AH123" s="995"/>
      <c r="AI123" s="995"/>
      <c r="AJ123" s="996"/>
      <c r="AK123" s="997">
        <v>36381</v>
      </c>
      <c r="AL123" s="995"/>
      <c r="AM123" s="995"/>
      <c r="AN123" s="995"/>
      <c r="AO123" s="996"/>
      <c r="AP123" s="998">
        <v>0.1</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476</v>
      </c>
      <c r="BP123" s="1041"/>
      <c r="BQ123" s="1099">
        <v>99107593</v>
      </c>
      <c r="BR123" s="1100"/>
      <c r="BS123" s="1100"/>
      <c r="BT123" s="1100"/>
      <c r="BU123" s="1100"/>
      <c r="BV123" s="1100">
        <v>99995025</v>
      </c>
      <c r="BW123" s="1100"/>
      <c r="BX123" s="1100"/>
      <c r="BY123" s="1100"/>
      <c r="BZ123" s="1100"/>
      <c r="CA123" s="1100">
        <v>97704601</v>
      </c>
      <c r="CB123" s="1100"/>
      <c r="CC123" s="1100"/>
      <c r="CD123" s="1100"/>
      <c r="CE123" s="1100"/>
      <c r="CF123" s="1037"/>
      <c r="CG123" s="1038"/>
      <c r="CH123" s="1038"/>
      <c r="CI123" s="1038"/>
      <c r="CJ123" s="1039"/>
      <c r="CK123" s="1045"/>
      <c r="CL123" s="1046"/>
      <c r="CM123" s="1046"/>
      <c r="CN123" s="1046"/>
      <c r="CO123" s="1047"/>
      <c r="CP123" s="1055" t="s">
        <v>477</v>
      </c>
      <c r="CQ123" s="1056"/>
      <c r="CR123" s="1056"/>
      <c r="CS123" s="1056"/>
      <c r="CT123" s="1056"/>
      <c r="CU123" s="1056"/>
      <c r="CV123" s="1056"/>
      <c r="CW123" s="1056"/>
      <c r="CX123" s="1056"/>
      <c r="CY123" s="1056"/>
      <c r="CZ123" s="1056"/>
      <c r="DA123" s="1056"/>
      <c r="DB123" s="1056"/>
      <c r="DC123" s="1056"/>
      <c r="DD123" s="1056"/>
      <c r="DE123" s="1056"/>
      <c r="DF123" s="1057"/>
      <c r="DG123" s="994">
        <v>63360</v>
      </c>
      <c r="DH123" s="995"/>
      <c r="DI123" s="995"/>
      <c r="DJ123" s="995"/>
      <c r="DK123" s="996"/>
      <c r="DL123" s="997">
        <v>47974</v>
      </c>
      <c r="DM123" s="995"/>
      <c r="DN123" s="995"/>
      <c r="DO123" s="995"/>
      <c r="DP123" s="996"/>
      <c r="DQ123" s="997">
        <v>44692</v>
      </c>
      <c r="DR123" s="995"/>
      <c r="DS123" s="995"/>
      <c r="DT123" s="995"/>
      <c r="DU123" s="996"/>
      <c r="DV123" s="998">
        <v>0.1</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t="s">
        <v>130</v>
      </c>
      <c r="AL124" s="995"/>
      <c r="AM124" s="995"/>
      <c r="AN124" s="995"/>
      <c r="AO124" s="996"/>
      <c r="AP124" s="998" t="s">
        <v>460</v>
      </c>
      <c r="AQ124" s="999"/>
      <c r="AR124" s="999"/>
      <c r="AS124" s="999"/>
      <c r="AT124" s="1000"/>
      <c r="AU124" s="1095" t="s">
        <v>478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65.2</v>
      </c>
      <c r="BR124" s="1063"/>
      <c r="BS124" s="1063"/>
      <c r="BT124" s="1063"/>
      <c r="BU124" s="1063"/>
      <c r="BV124" s="1063">
        <v>58.6</v>
      </c>
      <c r="BW124" s="1063"/>
      <c r="BX124" s="1063"/>
      <c r="BY124" s="1063"/>
      <c r="BZ124" s="1063"/>
      <c r="CA124" s="1063">
        <v>63.2</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t="s">
        <v>464</v>
      </c>
      <c r="DH124" s="1022"/>
      <c r="DI124" s="1022"/>
      <c r="DJ124" s="1022"/>
      <c r="DK124" s="1023"/>
      <c r="DL124" s="1021" t="s">
        <v>480</v>
      </c>
      <c r="DM124" s="1022"/>
      <c r="DN124" s="1022"/>
      <c r="DO124" s="1022"/>
      <c r="DP124" s="1023"/>
      <c r="DQ124" s="1021" t="s">
        <v>130</v>
      </c>
      <c r="DR124" s="1022"/>
      <c r="DS124" s="1022"/>
      <c r="DT124" s="1022"/>
      <c r="DU124" s="1023"/>
      <c r="DV124" s="1024" t="s">
        <v>464</v>
      </c>
      <c r="DW124" s="1025"/>
      <c r="DX124" s="1025"/>
      <c r="DY124" s="1025"/>
      <c r="DZ124" s="1026"/>
    </row>
    <row r="125" spans="1:130" s="230" customFormat="1" ht="26.25" customHeight="1" x14ac:dyDescent="0.15">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464</v>
      </c>
      <c r="AB125" s="995"/>
      <c r="AC125" s="995"/>
      <c r="AD125" s="995"/>
      <c r="AE125" s="996"/>
      <c r="AF125" s="997" t="s">
        <v>130</v>
      </c>
      <c r="AG125" s="995"/>
      <c r="AH125" s="995"/>
      <c r="AI125" s="995"/>
      <c r="AJ125" s="996"/>
      <c r="AK125" s="997" t="s">
        <v>130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460</v>
      </c>
      <c r="DM125" s="967"/>
      <c r="DN125" s="967"/>
      <c r="DO125" s="967"/>
      <c r="DP125" s="967"/>
      <c r="DQ125" s="967" t="s">
        <v>460</v>
      </c>
      <c r="DR125" s="967"/>
      <c r="DS125" s="967"/>
      <c r="DT125" s="967"/>
      <c r="DU125" s="967"/>
      <c r="DV125" s="968" t="s">
        <v>480</v>
      </c>
      <c r="DW125" s="968"/>
      <c r="DX125" s="968"/>
      <c r="DY125" s="968"/>
      <c r="DZ125" s="969"/>
    </row>
    <row r="126" spans="1:130" s="230" customFormat="1" ht="26.25" customHeight="1" thickBot="1" x14ac:dyDescent="0.2">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118267</v>
      </c>
      <c r="AB126" s="995"/>
      <c r="AC126" s="995"/>
      <c r="AD126" s="995"/>
      <c r="AE126" s="996"/>
      <c r="AF126" s="997">
        <v>222373</v>
      </c>
      <c r="AG126" s="995"/>
      <c r="AH126" s="995"/>
      <c r="AI126" s="995"/>
      <c r="AJ126" s="996"/>
      <c r="AK126" s="997">
        <v>141337</v>
      </c>
      <c r="AL126" s="995"/>
      <c r="AM126" s="995"/>
      <c r="AN126" s="995"/>
      <c r="AO126" s="996"/>
      <c r="AP126" s="998">
        <v>0.4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480</v>
      </c>
      <c r="DR126" s="962"/>
      <c r="DS126" s="962"/>
      <c r="DT126" s="962"/>
      <c r="DU126" s="962"/>
      <c r="DV126" s="963" t="s">
        <v>130</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464</v>
      </c>
      <c r="AB127" s="995"/>
      <c r="AC127" s="995"/>
      <c r="AD127" s="995"/>
      <c r="AE127" s="996"/>
      <c r="AF127" s="997" t="s">
        <v>130</v>
      </c>
      <c r="AG127" s="995"/>
      <c r="AH127" s="995"/>
      <c r="AI127" s="995"/>
      <c r="AJ127" s="996"/>
      <c r="AK127" s="997" t="s">
        <v>130</v>
      </c>
      <c r="AL127" s="995"/>
      <c r="AM127" s="995"/>
      <c r="AN127" s="995"/>
      <c r="AO127" s="996"/>
      <c r="AP127" s="998" t="s">
        <v>130</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480</v>
      </c>
      <c r="DM127" s="962"/>
      <c r="DN127" s="962"/>
      <c r="DO127" s="962"/>
      <c r="DP127" s="962"/>
      <c r="DQ127" s="962" t="s">
        <v>460</v>
      </c>
      <c r="DR127" s="962"/>
      <c r="DS127" s="962"/>
      <c r="DT127" s="962"/>
      <c r="DU127" s="962"/>
      <c r="DV127" s="963" t="s">
        <v>130</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2062537</v>
      </c>
      <c r="AB128" s="1082"/>
      <c r="AC128" s="1082"/>
      <c r="AD128" s="1082"/>
      <c r="AE128" s="1083"/>
      <c r="AF128" s="1084">
        <v>2062267</v>
      </c>
      <c r="AG128" s="1082"/>
      <c r="AH128" s="1082"/>
      <c r="AI128" s="1082"/>
      <c r="AJ128" s="1083"/>
      <c r="AK128" s="1084">
        <v>2096839</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464</v>
      </c>
      <c r="BG128" s="1089"/>
      <c r="BH128" s="1089"/>
      <c r="BI128" s="1089"/>
      <c r="BJ128" s="1089"/>
      <c r="BK128" s="1089"/>
      <c r="BL128" s="1090"/>
      <c r="BM128" s="1088">
        <v>11.43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464</v>
      </c>
      <c r="DH128" s="1074"/>
      <c r="DI128" s="1074"/>
      <c r="DJ128" s="1074"/>
      <c r="DK128" s="1074"/>
      <c r="DL128" s="1074" t="s">
        <v>130</v>
      </c>
      <c r="DM128" s="1074"/>
      <c r="DN128" s="1074"/>
      <c r="DO128" s="1074"/>
      <c r="DP128" s="1074"/>
      <c r="DQ128" s="1074" t="s">
        <v>130</v>
      </c>
      <c r="DR128" s="1074"/>
      <c r="DS128" s="1074"/>
      <c r="DT128" s="1074"/>
      <c r="DU128" s="1074"/>
      <c r="DV128" s="1075" t="s">
        <v>464</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40325061</v>
      </c>
      <c r="AB129" s="995"/>
      <c r="AC129" s="995"/>
      <c r="AD129" s="995"/>
      <c r="AE129" s="996"/>
      <c r="AF129" s="997">
        <v>41747087</v>
      </c>
      <c r="AG129" s="995"/>
      <c r="AH129" s="995"/>
      <c r="AI129" s="995"/>
      <c r="AJ129" s="996"/>
      <c r="AK129" s="997">
        <v>40924240</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130</v>
      </c>
      <c r="BG129" s="1103"/>
      <c r="BH129" s="1103"/>
      <c r="BI129" s="1103"/>
      <c r="BJ129" s="1103"/>
      <c r="BK129" s="1103"/>
      <c r="BL129" s="1104"/>
      <c r="BM129" s="1102">
        <v>16.43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5128012</v>
      </c>
      <c r="AB130" s="995"/>
      <c r="AC130" s="995"/>
      <c r="AD130" s="995"/>
      <c r="AE130" s="996"/>
      <c r="AF130" s="997">
        <v>5061656</v>
      </c>
      <c r="AG130" s="995"/>
      <c r="AH130" s="995"/>
      <c r="AI130" s="995"/>
      <c r="AJ130" s="996"/>
      <c r="AK130" s="997">
        <v>4981387</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7.1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35197049</v>
      </c>
      <c r="AB131" s="1022"/>
      <c r="AC131" s="1022"/>
      <c r="AD131" s="1022"/>
      <c r="AE131" s="1023"/>
      <c r="AF131" s="1021">
        <v>36685431</v>
      </c>
      <c r="AG131" s="1022"/>
      <c r="AH131" s="1022"/>
      <c r="AI131" s="1022"/>
      <c r="AJ131" s="1023"/>
      <c r="AK131" s="1021">
        <v>35942853</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v>63.2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6.3895555560000004</v>
      </c>
      <c r="AB132" s="1133"/>
      <c r="AC132" s="1133"/>
      <c r="AD132" s="1133"/>
      <c r="AE132" s="1134"/>
      <c r="AF132" s="1135">
        <v>7.1865804170000001</v>
      </c>
      <c r="AG132" s="1133"/>
      <c r="AH132" s="1133"/>
      <c r="AI132" s="1133"/>
      <c r="AJ132" s="1134"/>
      <c r="AK132" s="1135">
        <v>7.8333820630000002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6.5</v>
      </c>
      <c r="AB133" s="1116"/>
      <c r="AC133" s="1116"/>
      <c r="AD133" s="1116"/>
      <c r="AE133" s="1117"/>
      <c r="AF133" s="1115">
        <v>6.6</v>
      </c>
      <c r="AG133" s="1116"/>
      <c r="AH133" s="1116"/>
      <c r="AI133" s="1116"/>
      <c r="AJ133" s="1117"/>
      <c r="AK133" s="1115">
        <v>7.1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y7hP9jwz5UKt7WmK/WVyPNTUokGz/FV2A3ERIOh5tGltlBqo2N2/j6npMAs2UjaVRvvA69b/OLoVxFjEZuTw==" saltValue="L7HbkPrSEGCCmi167NdY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gFP0gkULxYMUFcE+Xdwj9tKpEq2+6DMWMz69+ITJ5l9WNg5/WJ+YyEbGSFt0jUESkV7yGN06vv48pBenVcIbg==" saltValue="HYYmvuUZi0nZE2pLQA/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EvV4LpgoQLRdKkDWlz9F8HlAldfbqN+MRmn7vGRm7vw1S7Xo1z2bnH2U6FxOt3tTDfuCU4viDRlizvZCVc5LQ==" saltValue="9pkVw0znbGgzLtdlYvQwD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10524396</v>
      </c>
      <c r="AP9" s="281">
        <v>62534</v>
      </c>
      <c r="AQ9" s="282">
        <v>61723</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162477</v>
      </c>
      <c r="AP10" s="284">
        <v>965</v>
      </c>
      <c r="AQ10" s="285">
        <v>1286</v>
      </c>
      <c r="AR10" s="286">
        <v>-25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41189</v>
      </c>
      <c r="AP11" s="284">
        <v>245</v>
      </c>
      <c r="AQ11" s="285">
        <v>1067</v>
      </c>
      <c r="AR11" s="286">
        <v>-77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v>49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453390</v>
      </c>
      <c r="AP13" s="284">
        <v>2694</v>
      </c>
      <c r="AQ13" s="285">
        <v>2137</v>
      </c>
      <c r="AR13" s="286">
        <v>26.1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181303</v>
      </c>
      <c r="AP14" s="284">
        <v>1077</v>
      </c>
      <c r="AQ14" s="285">
        <v>1241</v>
      </c>
      <c r="AR14" s="286">
        <v>-13.2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-701433</v>
      </c>
      <c r="AP15" s="284">
        <v>-4168</v>
      </c>
      <c r="AQ15" s="285">
        <v>-3809</v>
      </c>
      <c r="AR15" s="286">
        <v>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10661322</v>
      </c>
      <c r="AP16" s="284">
        <v>63348</v>
      </c>
      <c r="AQ16" s="285">
        <v>63693</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6.79</v>
      </c>
      <c r="AP21" s="298">
        <v>6.06</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98.3</v>
      </c>
      <c r="AP22" s="303">
        <v>99.8</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7703260</v>
      </c>
      <c r="AP32" s="312">
        <v>45771</v>
      </c>
      <c r="AQ32" s="313">
        <v>26449</v>
      </c>
      <c r="AR32" s="314">
        <v>73.099999999999994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v>1</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29</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1650804</v>
      </c>
      <c r="AP35" s="312">
        <v>9809</v>
      </c>
      <c r="AQ35" s="313">
        <v>5448</v>
      </c>
      <c r="AR35" s="314">
        <v>80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361985</v>
      </c>
      <c r="AP36" s="312">
        <v>2151</v>
      </c>
      <c r="AQ36" s="313">
        <v>445</v>
      </c>
      <c r="AR36" s="314">
        <v>383.4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v>177718</v>
      </c>
      <c r="AP37" s="312">
        <v>1056</v>
      </c>
      <c r="AQ37" s="313">
        <v>1095</v>
      </c>
      <c r="AR37" s="314">
        <v>-3.6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516</v>
      </c>
      <c r="AP38" s="315" t="s">
        <v>516</v>
      </c>
      <c r="AQ38" s="316">
        <v>0</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-2096839</v>
      </c>
      <c r="AP39" s="312">
        <v>-12459</v>
      </c>
      <c r="AQ39" s="313">
        <v>-7113</v>
      </c>
      <c r="AR39" s="314">
        <v>75.2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-4981387</v>
      </c>
      <c r="AP40" s="312">
        <v>-29598</v>
      </c>
      <c r="AQ40" s="313">
        <v>-18923</v>
      </c>
      <c r="AR40" s="314">
        <v>56.4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2815541</v>
      </c>
      <c r="AP41" s="312">
        <v>16729</v>
      </c>
      <c r="AQ41" s="313">
        <v>7431</v>
      </c>
      <c r="AR41" s="314">
        <v>125.1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12374108</v>
      </c>
      <c r="AN51" s="334">
        <v>72022</v>
      </c>
      <c r="AO51" s="335">
        <v>12.6</v>
      </c>
      <c r="AP51" s="336">
        <v>33173</v>
      </c>
      <c r="AQ51" s="337">
        <v>-19.2</v>
      </c>
      <c r="AR51" s="338">
        <v>31.8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5507537</v>
      </c>
      <c r="AN52" s="342">
        <v>32056</v>
      </c>
      <c r="AO52" s="343">
        <v>-1.8</v>
      </c>
      <c r="AP52" s="344">
        <v>20353</v>
      </c>
      <c r="AQ52" s="345">
        <v>-25.4</v>
      </c>
      <c r="AR52" s="346">
        <v>23.6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11900067</v>
      </c>
      <c r="AN53" s="334">
        <v>69493</v>
      </c>
      <c r="AO53" s="335">
        <v>-3.5</v>
      </c>
      <c r="AP53" s="336">
        <v>37644</v>
      </c>
      <c r="AQ53" s="337">
        <v>13.5</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6174784</v>
      </c>
      <c r="AN54" s="342">
        <v>36059</v>
      </c>
      <c r="AO54" s="343">
        <v>12.5</v>
      </c>
      <c r="AP54" s="344">
        <v>24939</v>
      </c>
      <c r="AQ54" s="345">
        <v>22.5</v>
      </c>
      <c r="AR54" s="346">
        <v>-10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13870027</v>
      </c>
      <c r="AN55" s="334">
        <v>81490</v>
      </c>
      <c r="AO55" s="335">
        <v>17.3</v>
      </c>
      <c r="AP55" s="336">
        <v>39221</v>
      </c>
      <c r="AQ55" s="337">
        <v>4.2</v>
      </c>
      <c r="AR55" s="338">
        <v>13.1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8298104</v>
      </c>
      <c r="AN56" s="342">
        <v>48754</v>
      </c>
      <c r="AO56" s="343">
        <v>35.200000000000003</v>
      </c>
      <c r="AP56" s="344">
        <v>24821</v>
      </c>
      <c r="AQ56" s="345">
        <v>-0.5</v>
      </c>
      <c r="AR56" s="346">
        <v>35.700000000000003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9967094</v>
      </c>
      <c r="AN57" s="334">
        <v>58793</v>
      </c>
      <c r="AO57" s="335">
        <v>-27.9</v>
      </c>
      <c r="AP57" s="336">
        <v>38566</v>
      </c>
      <c r="AQ57" s="337">
        <v>-1.7</v>
      </c>
      <c r="AR57" s="338">
        <v>-26.2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5020550</v>
      </c>
      <c r="AN58" s="342">
        <v>29615</v>
      </c>
      <c r="AO58" s="343">
        <v>-39.299999999999997</v>
      </c>
      <c r="AP58" s="344">
        <v>24059</v>
      </c>
      <c r="AQ58" s="345">
        <v>-3.1</v>
      </c>
      <c r="AR58" s="346">
        <v>-36.200000000000003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7890320</v>
      </c>
      <c r="AN59" s="334">
        <v>46883</v>
      </c>
      <c r="AO59" s="335">
        <v>-20.3</v>
      </c>
      <c r="AP59" s="336">
        <v>35156</v>
      </c>
      <c r="AQ59" s="337">
        <v>-8.8000000000000007</v>
      </c>
      <c r="AR59" s="338">
        <v>-11.5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4501214</v>
      </c>
      <c r="AN60" s="342">
        <v>26745</v>
      </c>
      <c r="AO60" s="343">
        <v>-9.6999999999999993</v>
      </c>
      <c r="AP60" s="344">
        <v>22430</v>
      </c>
      <c r="AQ60" s="345">
        <v>-6.8</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11200323</v>
      </c>
      <c r="AN61" s="349">
        <v>65736</v>
      </c>
      <c r="AO61" s="350">
        <v>-4.4000000000000004</v>
      </c>
      <c r="AP61" s="351">
        <v>36752</v>
      </c>
      <c r="AQ61" s="352">
        <v>-2.4</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5900438</v>
      </c>
      <c r="AN62" s="342">
        <v>34646</v>
      </c>
      <c r="AO62" s="343">
        <v>-0.6</v>
      </c>
      <c r="AP62" s="344">
        <v>23320</v>
      </c>
      <c r="AQ62" s="345">
        <v>-2.7</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Qnu+UvIVd/Y8EMJ753yY8+QrSaFWQv8Rvd4wbfND6IXHCqwzbYFy+eLwbkIrDHKjHCr7Z/C/6yO4ZpnuWpqEQ==" saltValue="wi0VoH4OOWG7JA8oi8AP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ZMULc0kNMLFsswhgcKwdhX4xR4BQ6xt3Z2x0ZPhsfugnky0BhVZoA/dFZEDkeaPUgAnuFcatmoin40AjFvqNNQ==" saltValue="vY4qYYBCLGaRZcGY8eQA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veVmxKl4tvLMi1TeBNFCp8gsKHW/05/+YPv2zl/mNHmSbOTqKJabTQrYAzS+R9W4s12xLAnnw0xoofH1pI+MWA==" saltValue="fSDqTgbWuiJwBlFeGFW2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9.08</v>
      </c>
      <c r="G47" s="12">
        <v>8.92</v>
      </c>
      <c r="H47" s="12">
        <v>8.84</v>
      </c>
      <c r="I47" s="12">
        <v>9.52</v>
      </c>
      <c r="J47" s="13">
        <v>10.37</v>
      </c>
    </row>
    <row r="48" spans="2:10" ht="57.75" customHeight="1" x14ac:dyDescent="0.15">
      <c r="B48" s="14"/>
      <c r="C48" s="1177" t="s">
        <v>4</v>
      </c>
      <c r="D48" s="1177"/>
      <c r="E48" s="1178"/>
      <c r="F48" s="15">
        <v>4.2300000000000004</v>
      </c>
      <c r="G48" s="16">
        <v>3.92</v>
      </c>
      <c r="H48" s="16">
        <v>2.89</v>
      </c>
      <c r="I48" s="16">
        <v>4.6500000000000004</v>
      </c>
      <c r="J48" s="17">
        <v>3.9</v>
      </c>
    </row>
    <row r="49" spans="2:10" ht="57.75" customHeight="1" thickBot="1" x14ac:dyDescent="0.2">
      <c r="B49" s="18"/>
      <c r="C49" s="1179" t="s">
        <v>5</v>
      </c>
      <c r="D49" s="1179"/>
      <c r="E49" s="1180"/>
      <c r="F49" s="19">
        <v>0.11</v>
      </c>
      <c r="G49" s="20" t="s">
        <v>562</v>
      </c>
      <c r="H49" s="20" t="s">
        <v>563</v>
      </c>
      <c r="I49" s="20">
        <v>2.84</v>
      </c>
      <c r="J49" s="21" t="s">
        <v>564</v>
      </c>
    </row>
    <row r="50" spans="2:10" x14ac:dyDescent="0.15"/>
  </sheetData>
  <sheetProtection algorithmName="SHA-512" hashValue="Vep9VV9fdOpcYnTcJxZODdZEYBUJWyUdlL2jS9ssKeZN7G+bHR83oJJ9k70ToxyCRE+qL/Ng5MqAHVEnpTwIYA==" saltValue="ZV/r2kXSBsXJYyoahDh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565</v>
      </c>
      <c r="D34" s="1187"/>
      <c r="E34" s="1188"/>
      <c r="F34" s="32" t="s">
        <v>566</v>
      </c>
      <c r="G34" s="33" t="s">
        <v>567</v>
      </c>
      <c r="H34" s="33" t="s">
        <v>568</v>
      </c>
      <c r="I34" s="33">
        <v>3.56</v>
      </c>
      <c r="J34" s="34">
        <v>6.13</v>
      </c>
      <c r="K34" s="22"/>
      <c r="L34" s="22"/>
      <c r="M34" s="22"/>
      <c r="N34" s="22"/>
      <c r="O34" s="22"/>
      <c r="P34" s="22"/>
    </row>
    <row r="35" spans="1:16" ht="39" customHeight="1" x14ac:dyDescent="0.15">
      <c r="A35" s="22"/>
      <c r="B35" s="35"/>
      <c r="C35" s="1181" t="s">
        <v>569</v>
      </c>
      <c r="D35" s="1182"/>
      <c r="E35" s="1183"/>
      <c r="F35" s="36">
        <v>4.49</v>
      </c>
      <c r="G35" s="37">
        <v>4.28</v>
      </c>
      <c r="H35" s="37">
        <v>4.28</v>
      </c>
      <c r="I35" s="37">
        <v>4.22</v>
      </c>
      <c r="J35" s="38">
        <v>4.42</v>
      </c>
      <c r="K35" s="22"/>
      <c r="L35" s="22"/>
      <c r="M35" s="22"/>
      <c r="N35" s="22"/>
      <c r="O35" s="22"/>
      <c r="P35" s="22"/>
    </row>
    <row r="36" spans="1:16" ht="39" customHeight="1" x14ac:dyDescent="0.15">
      <c r="A36" s="22"/>
      <c r="B36" s="35"/>
      <c r="C36" s="1181" t="s">
        <v>570</v>
      </c>
      <c r="D36" s="1182"/>
      <c r="E36" s="1183"/>
      <c r="F36" s="36">
        <v>3.47</v>
      </c>
      <c r="G36" s="37">
        <v>3.64</v>
      </c>
      <c r="H36" s="37">
        <v>3.72</v>
      </c>
      <c r="I36" s="37">
        <v>3.84</v>
      </c>
      <c r="J36" s="38">
        <v>3.96</v>
      </c>
      <c r="K36" s="22"/>
      <c r="L36" s="22"/>
      <c r="M36" s="22"/>
      <c r="N36" s="22"/>
      <c r="O36" s="22"/>
      <c r="P36" s="22"/>
    </row>
    <row r="37" spans="1:16" ht="39" customHeight="1" x14ac:dyDescent="0.15">
      <c r="A37" s="22"/>
      <c r="B37" s="35"/>
      <c r="C37" s="1181" t="s">
        <v>571</v>
      </c>
      <c r="D37" s="1182"/>
      <c r="E37" s="1183"/>
      <c r="F37" s="36">
        <v>4.2300000000000004</v>
      </c>
      <c r="G37" s="37">
        <v>3.92</v>
      </c>
      <c r="H37" s="37">
        <v>2.88</v>
      </c>
      <c r="I37" s="37">
        <v>4.6399999999999997</v>
      </c>
      <c r="J37" s="38">
        <v>3.89</v>
      </c>
      <c r="K37" s="22"/>
      <c r="L37" s="22"/>
      <c r="M37" s="22"/>
      <c r="N37" s="22"/>
      <c r="O37" s="22"/>
      <c r="P37" s="22"/>
    </row>
    <row r="38" spans="1:16" ht="39" customHeight="1" x14ac:dyDescent="0.15">
      <c r="A38" s="22"/>
      <c r="B38" s="35"/>
      <c r="C38" s="1181" t="s">
        <v>572</v>
      </c>
      <c r="D38" s="1182"/>
      <c r="E38" s="1183"/>
      <c r="F38" s="36">
        <v>0.36</v>
      </c>
      <c r="G38" s="37">
        <v>0.3</v>
      </c>
      <c r="H38" s="37">
        <v>0.95</v>
      </c>
      <c r="I38" s="37">
        <v>0.59</v>
      </c>
      <c r="J38" s="38">
        <v>1.1100000000000001</v>
      </c>
      <c r="K38" s="22"/>
      <c r="L38" s="22"/>
      <c r="M38" s="22"/>
      <c r="N38" s="22"/>
      <c r="O38" s="22"/>
      <c r="P38" s="22"/>
    </row>
    <row r="39" spans="1:16" ht="39" customHeight="1" x14ac:dyDescent="0.15">
      <c r="A39" s="22"/>
      <c r="B39" s="35"/>
      <c r="C39" s="1181" t="s">
        <v>573</v>
      </c>
      <c r="D39" s="1182"/>
      <c r="E39" s="1183"/>
      <c r="F39" s="36">
        <v>1.4</v>
      </c>
      <c r="G39" s="37">
        <v>1.34</v>
      </c>
      <c r="H39" s="37">
        <v>1.17</v>
      </c>
      <c r="I39" s="37">
        <v>0.96</v>
      </c>
      <c r="J39" s="38">
        <v>0.92</v>
      </c>
      <c r="K39" s="22"/>
      <c r="L39" s="22"/>
      <c r="M39" s="22"/>
      <c r="N39" s="22"/>
      <c r="O39" s="22"/>
      <c r="P39" s="22"/>
    </row>
    <row r="40" spans="1:16" ht="39" customHeight="1" x14ac:dyDescent="0.15">
      <c r="A40" s="22"/>
      <c r="B40" s="35"/>
      <c r="C40" s="1181" t="s">
        <v>574</v>
      </c>
      <c r="D40" s="1182"/>
      <c r="E40" s="1183"/>
      <c r="F40" s="36">
        <v>0.18</v>
      </c>
      <c r="G40" s="37">
        <v>0.17</v>
      </c>
      <c r="H40" s="37">
        <v>0.18</v>
      </c>
      <c r="I40" s="37">
        <v>0.18</v>
      </c>
      <c r="J40" s="38">
        <v>0.19</v>
      </c>
      <c r="K40" s="22"/>
      <c r="L40" s="22"/>
      <c r="M40" s="22"/>
      <c r="N40" s="22"/>
      <c r="O40" s="22"/>
      <c r="P40" s="22"/>
    </row>
    <row r="41" spans="1:16" ht="39" customHeight="1" x14ac:dyDescent="0.15">
      <c r="A41" s="22"/>
      <c r="B41" s="35"/>
      <c r="C41" s="1181" t="s">
        <v>575</v>
      </c>
      <c r="D41" s="1182"/>
      <c r="E41" s="1183"/>
      <c r="F41" s="36">
        <v>0.36</v>
      </c>
      <c r="G41" s="37">
        <v>0.2</v>
      </c>
      <c r="H41" s="37">
        <v>0.32</v>
      </c>
      <c r="I41" s="37">
        <v>0.22</v>
      </c>
      <c r="J41" s="38">
        <v>0.01</v>
      </c>
      <c r="K41" s="22"/>
      <c r="L41" s="22"/>
      <c r="M41" s="22"/>
      <c r="N41" s="22"/>
      <c r="O41" s="22"/>
      <c r="P41" s="22"/>
    </row>
    <row r="42" spans="1:16" ht="39" customHeight="1" x14ac:dyDescent="0.15">
      <c r="A42" s="22"/>
      <c r="B42" s="39"/>
      <c r="C42" s="1181" t="s">
        <v>576</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577</v>
      </c>
      <c r="D43" s="1185"/>
      <c r="E43" s="1186"/>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FCV/WpKmiwcH/4GLKrAmf35U9D+ydhbeCfMoF7FcTi54fH/FztwZzzG7CRuJ6Kju3UC5UyPoAAExfYbjsVnUQ==" saltValue="en7B50wb4T95xI5iaYEz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60" sqref="A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7340</v>
      </c>
      <c r="L45" s="60">
        <v>7207</v>
      </c>
      <c r="M45" s="60">
        <v>7196</v>
      </c>
      <c r="N45" s="60">
        <v>7446</v>
      </c>
      <c r="O45" s="61">
        <v>7703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1749</v>
      </c>
      <c r="L48" s="64">
        <v>1648</v>
      </c>
      <c r="M48" s="64">
        <v>1686</v>
      </c>
      <c r="N48" s="64">
        <v>1694</v>
      </c>
      <c r="O48" s="65">
        <v>1651</v>
      </c>
      <c r="P48" s="48"/>
      <c r="Q48" s="48"/>
      <c r="R48" s="48"/>
      <c r="S48" s="48"/>
      <c r="T48" s="48"/>
      <c r="U48" s="48"/>
    </row>
    <row r="49" spans="1:21" ht="30.75" customHeight="1" x14ac:dyDescent="0.15">
      <c r="A49" s="48"/>
      <c r="B49" s="1191"/>
      <c r="C49" s="1192"/>
      <c r="D49" s="62"/>
      <c r="E49" s="1197" t="s">
        <v>16</v>
      </c>
      <c r="F49" s="1197"/>
      <c r="G49" s="1197"/>
      <c r="H49" s="1197"/>
      <c r="I49" s="1197"/>
      <c r="J49" s="1198"/>
      <c r="K49" s="63">
        <v>451</v>
      </c>
      <c r="L49" s="64">
        <v>396</v>
      </c>
      <c r="M49" s="64">
        <v>401</v>
      </c>
      <c r="N49" s="64">
        <v>359</v>
      </c>
      <c r="O49" s="65">
        <v>362</v>
      </c>
      <c r="P49" s="48"/>
      <c r="Q49" s="48"/>
      <c r="R49" s="48"/>
      <c r="S49" s="48"/>
      <c r="T49" s="48"/>
      <c r="U49" s="48"/>
    </row>
    <row r="50" spans="1:21" ht="30.75" customHeight="1" x14ac:dyDescent="0.15">
      <c r="A50" s="48"/>
      <c r="B50" s="1191"/>
      <c r="C50" s="1192"/>
      <c r="D50" s="62"/>
      <c r="E50" s="1197" t="s">
        <v>17</v>
      </c>
      <c r="F50" s="1197"/>
      <c r="G50" s="1197"/>
      <c r="H50" s="1197"/>
      <c r="I50" s="1197"/>
      <c r="J50" s="1198"/>
      <c r="K50" s="63">
        <v>115</v>
      </c>
      <c r="L50" s="64">
        <v>136</v>
      </c>
      <c r="M50" s="64">
        <v>157</v>
      </c>
      <c r="N50" s="64">
        <v>262</v>
      </c>
      <c r="O50" s="65">
        <v>178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7379</v>
      </c>
      <c r="L52" s="64">
        <v>7163</v>
      </c>
      <c r="M52" s="64">
        <v>7191</v>
      </c>
      <c r="N52" s="64">
        <v>7124</v>
      </c>
      <c r="O52" s="65">
        <v>7078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2276</v>
      </c>
      <c r="L53" s="69">
        <v>2224</v>
      </c>
      <c r="M53" s="69">
        <v>2249</v>
      </c>
      <c r="N53" s="69">
        <v>2637</v>
      </c>
      <c r="O53" s="70">
        <v>2816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599</v>
      </c>
      <c r="L58" s="84" t="s">
        <v>599</v>
      </c>
      <c r="M58" s="84" t="s">
        <v>599</v>
      </c>
      <c r="N58" s="84" t="s">
        <v>599</v>
      </c>
      <c r="O58" s="85" t="s">
        <v>599</v>
      </c>
    </row>
    <row r="59" spans="1:21" ht="31.5" customHeight="1" x14ac:dyDescent="0.15">
      <c r="B59" s="1207"/>
      <c r="C59" s="1208"/>
      <c r="D59" s="1214" t="s">
        <v>28</v>
      </c>
      <c r="E59" s="1215"/>
      <c r="F59" s="1215"/>
      <c r="G59" s="1215"/>
      <c r="H59" s="1215"/>
      <c r="I59" s="1215"/>
      <c r="J59" s="1216"/>
      <c r="K59" s="86" t="s">
        <v>599</v>
      </c>
      <c r="L59" s="87" t="s">
        <v>599</v>
      </c>
      <c r="M59" s="87" t="s">
        <v>599</v>
      </c>
      <c r="N59" s="87" t="s">
        <v>599</v>
      </c>
      <c r="O59" s="88" t="s">
        <v>599</v>
      </c>
    </row>
    <row r="60" spans="1:21" ht="31.5" customHeight="1" thickBot="1" x14ac:dyDescent="0.2">
      <c r="B60" s="1209"/>
      <c r="C60" s="1210"/>
      <c r="D60" s="1217" t="s">
        <v>29</v>
      </c>
      <c r="E60" s="1218"/>
      <c r="F60" s="1218"/>
      <c r="G60" s="1218"/>
      <c r="H60" s="1218"/>
      <c r="I60" s="1218"/>
      <c r="J60" s="1219"/>
      <c r="K60" s="89" t="s">
        <v>599</v>
      </c>
      <c r="L60" s="90" t="s">
        <v>599</v>
      </c>
      <c r="M60" s="90" t="s">
        <v>599</v>
      </c>
      <c r="N60" s="90" t="s">
        <v>599</v>
      </c>
      <c r="O60" s="91" t="s">
        <v>599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LQY3DkkzyL5BccCZLLD8R2jSVy5bNdy3uC25Tg4RYF62xFFWwMh4ZMEEO3+BU6gVodyFFgM1rLK5CiNyvzYA==" saltValue="exLW22WJ/iyIlWJVodV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41" sqref="B41:C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84838</v>
      </c>
      <c r="J41" s="356">
        <v>87492</v>
      </c>
      <c r="K41" s="356">
        <v>91069</v>
      </c>
      <c r="L41" s="356">
        <v>90918</v>
      </c>
      <c r="M41" s="357">
        <v>88144</v>
      </c>
    </row>
    <row r="42" spans="2:13" ht="27.75" customHeight="1" x14ac:dyDescent="0.15">
      <c r="B42" s="1222"/>
      <c r="C42" s="1223"/>
      <c r="D42" s="106"/>
      <c r="E42" s="1228" t="s">
        <v>34</v>
      </c>
      <c r="F42" s="1228"/>
      <c r="G42" s="1228"/>
      <c r="H42" s="1229"/>
      <c r="I42" s="358">
        <v>2043</v>
      </c>
      <c r="J42" s="359">
        <v>2037</v>
      </c>
      <c r="K42" s="359">
        <v>1824</v>
      </c>
      <c r="L42" s="359">
        <v>1656</v>
      </c>
      <c r="M42" s="360">
        <v>3713</v>
      </c>
    </row>
    <row r="43" spans="2:13" ht="27.75" customHeight="1" x14ac:dyDescent="0.15">
      <c r="B43" s="1222"/>
      <c r="C43" s="1223"/>
      <c r="D43" s="106"/>
      <c r="E43" s="1228" t="s">
        <v>35</v>
      </c>
      <c r="F43" s="1228"/>
      <c r="G43" s="1228"/>
      <c r="H43" s="1229"/>
      <c r="I43" s="358">
        <v>19963</v>
      </c>
      <c r="J43" s="359">
        <v>19360</v>
      </c>
      <c r="K43" s="359">
        <v>18540</v>
      </c>
      <c r="L43" s="359">
        <v>18166</v>
      </c>
      <c r="M43" s="360">
        <v>17494</v>
      </c>
    </row>
    <row r="44" spans="2:13" ht="27.75" customHeight="1" x14ac:dyDescent="0.15">
      <c r="B44" s="1222"/>
      <c r="C44" s="1223"/>
      <c r="D44" s="106"/>
      <c r="E44" s="1228" t="s">
        <v>36</v>
      </c>
      <c r="F44" s="1228"/>
      <c r="G44" s="1228"/>
      <c r="H44" s="1229"/>
      <c r="I44" s="358">
        <v>5021</v>
      </c>
      <c r="J44" s="359">
        <v>4394</v>
      </c>
      <c r="K44" s="359">
        <v>4312</v>
      </c>
      <c r="L44" s="359">
        <v>4232</v>
      </c>
      <c r="M44" s="360">
        <v>4412</v>
      </c>
    </row>
    <row r="45" spans="2:13" ht="27.75" customHeight="1" x14ac:dyDescent="0.15">
      <c r="B45" s="1222"/>
      <c r="C45" s="1223"/>
      <c r="D45" s="106"/>
      <c r="E45" s="1228" t="s">
        <v>37</v>
      </c>
      <c r="F45" s="1228"/>
      <c r="G45" s="1228"/>
      <c r="H45" s="1229"/>
      <c r="I45" s="358">
        <v>6424</v>
      </c>
      <c r="J45" s="359">
        <v>6237</v>
      </c>
      <c r="K45" s="359">
        <v>6319</v>
      </c>
      <c r="L45" s="359">
        <v>6553</v>
      </c>
      <c r="M45" s="360">
        <v>6670</v>
      </c>
    </row>
    <row r="46" spans="2:13" ht="27.75" customHeight="1" x14ac:dyDescent="0.15">
      <c r="B46" s="1222"/>
      <c r="C46" s="1223"/>
      <c r="D46" s="107"/>
      <c r="E46" s="1228" t="s">
        <v>38</v>
      </c>
      <c r="F46" s="1228"/>
      <c r="G46" s="1228"/>
      <c r="H46" s="1229"/>
      <c r="I46" s="358" t="s">
        <v>516</v>
      </c>
      <c r="J46" s="359" t="s">
        <v>516</v>
      </c>
      <c r="K46" s="359" t="s">
        <v>516</v>
      </c>
      <c r="L46" s="359" t="s">
        <v>516</v>
      </c>
      <c r="M46" s="360" t="s">
        <v>516</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11155</v>
      </c>
      <c r="J50" s="359">
        <v>11835</v>
      </c>
      <c r="K50" s="359">
        <v>12143</v>
      </c>
      <c r="L50" s="359">
        <v>14488</v>
      </c>
      <c r="M50" s="360">
        <v>15874</v>
      </c>
    </row>
    <row r="51" spans="2:13" ht="27.75" customHeight="1" x14ac:dyDescent="0.15">
      <c r="B51" s="1222"/>
      <c r="C51" s="1223"/>
      <c r="D51" s="106"/>
      <c r="E51" s="1228" t="s">
        <v>44</v>
      </c>
      <c r="F51" s="1228"/>
      <c r="G51" s="1228"/>
      <c r="H51" s="1229"/>
      <c r="I51" s="358">
        <v>22496</v>
      </c>
      <c r="J51" s="359">
        <v>23460</v>
      </c>
      <c r="K51" s="359">
        <v>24414</v>
      </c>
      <c r="L51" s="359">
        <v>24041</v>
      </c>
      <c r="M51" s="360">
        <v>22594</v>
      </c>
    </row>
    <row r="52" spans="2:13" ht="27.75" customHeight="1" x14ac:dyDescent="0.15">
      <c r="B52" s="1224"/>
      <c r="C52" s="1225"/>
      <c r="D52" s="106"/>
      <c r="E52" s="1228" t="s">
        <v>45</v>
      </c>
      <c r="F52" s="1228"/>
      <c r="G52" s="1228"/>
      <c r="H52" s="1229"/>
      <c r="I52" s="358">
        <v>62410</v>
      </c>
      <c r="J52" s="359">
        <v>62266</v>
      </c>
      <c r="K52" s="359">
        <v>62551</v>
      </c>
      <c r="L52" s="359">
        <v>61466</v>
      </c>
      <c r="M52" s="360">
        <v>59237</v>
      </c>
    </row>
    <row r="53" spans="2:13" ht="27.75" customHeight="1" thickBot="1" x14ac:dyDescent="0.2">
      <c r="B53" s="1235" t="s">
        <v>46</v>
      </c>
      <c r="C53" s="1236"/>
      <c r="D53" s="110"/>
      <c r="E53" s="1237" t="s">
        <v>47</v>
      </c>
      <c r="F53" s="1237"/>
      <c r="G53" s="1237"/>
      <c r="H53" s="1238"/>
      <c r="I53" s="361">
        <v>22229</v>
      </c>
      <c r="J53" s="362">
        <v>21960</v>
      </c>
      <c r="K53" s="362">
        <v>22956</v>
      </c>
      <c r="L53" s="362">
        <v>21530</v>
      </c>
      <c r="M53" s="363">
        <v>22728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MrzP62z8JYgfIzbSHTVJZuDzU1J/8eLfbQzsxPgJjJU72dzA0l8AIaXWsNQNbDs5I5RGFHvBQBkHzd928Kgng==" saltValue="KK50uT42v3vPPhfmNdku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53" sqref="A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3564</v>
      </c>
      <c r="G55" s="122">
        <v>3974</v>
      </c>
      <c r="H55" s="123">
        <v>4243</v>
      </c>
    </row>
    <row r="56" spans="2:8" ht="52.5" customHeight="1" x14ac:dyDescent="0.15">
      <c r="B56" s="124"/>
      <c r="C56" s="1249" t="s">
        <v>51</v>
      </c>
      <c r="D56" s="1249"/>
      <c r="E56" s="1250"/>
      <c r="F56" s="125">
        <v>2189</v>
      </c>
      <c r="G56" s="125">
        <v>2852</v>
      </c>
      <c r="H56" s="126">
        <v>3276</v>
      </c>
    </row>
    <row r="57" spans="2:8" ht="53.25" customHeight="1" x14ac:dyDescent="0.15">
      <c r="B57" s="124"/>
      <c r="C57" s="1251" t="s">
        <v>52</v>
      </c>
      <c r="D57" s="1251"/>
      <c r="E57" s="1252"/>
      <c r="F57" s="127">
        <v>4482</v>
      </c>
      <c r="G57" s="127">
        <v>5292</v>
      </c>
      <c r="H57" s="128">
        <v>5844</v>
      </c>
    </row>
    <row r="58" spans="2:8" ht="45.75" customHeight="1" x14ac:dyDescent="0.15">
      <c r="B58" s="129"/>
      <c r="C58" s="1239" t="s">
        <v>594</v>
      </c>
      <c r="D58" s="1240"/>
      <c r="E58" s="1241"/>
      <c r="F58" s="130">
        <v>2135</v>
      </c>
      <c r="G58" s="130">
        <v>2518</v>
      </c>
      <c r="H58" s="131">
        <v>2530</v>
      </c>
    </row>
    <row r="59" spans="2:8" ht="45.75" customHeight="1" x14ac:dyDescent="0.15">
      <c r="B59" s="129"/>
      <c r="C59" s="1239" t="s">
        <v>595</v>
      </c>
      <c r="D59" s="1240"/>
      <c r="E59" s="1241"/>
      <c r="F59" s="130">
        <v>378</v>
      </c>
      <c r="G59" s="130">
        <v>442</v>
      </c>
      <c r="H59" s="131">
        <v>841</v>
      </c>
    </row>
    <row r="60" spans="2:8" ht="45.75" customHeight="1" x14ac:dyDescent="0.15">
      <c r="B60" s="129"/>
      <c r="C60" s="1239" t="s">
        <v>596</v>
      </c>
      <c r="D60" s="1240"/>
      <c r="E60" s="1241"/>
      <c r="F60" s="130">
        <v>800</v>
      </c>
      <c r="G60" s="130">
        <v>720</v>
      </c>
      <c r="H60" s="131">
        <v>639</v>
      </c>
    </row>
    <row r="61" spans="2:8" ht="45.75" customHeight="1" x14ac:dyDescent="0.15">
      <c r="B61" s="129"/>
      <c r="C61" s="1239" t="s">
        <v>597</v>
      </c>
      <c r="D61" s="1240"/>
      <c r="E61" s="1241"/>
      <c r="F61" s="130">
        <v>181</v>
      </c>
      <c r="G61" s="130">
        <v>527</v>
      </c>
      <c r="H61" s="131">
        <v>623</v>
      </c>
    </row>
    <row r="62" spans="2:8" ht="45.75" customHeight="1" thickBot="1" x14ac:dyDescent="0.2">
      <c r="B62" s="132"/>
      <c r="C62" s="1242" t="s">
        <v>598</v>
      </c>
      <c r="D62" s="1243"/>
      <c r="E62" s="1244"/>
      <c r="F62" s="133">
        <v>369</v>
      </c>
      <c r="G62" s="133">
        <v>469</v>
      </c>
      <c r="H62" s="134">
        <v>569</v>
      </c>
    </row>
    <row r="63" spans="2:8" ht="52.5" customHeight="1" thickBot="1" x14ac:dyDescent="0.2">
      <c r="B63" s="135"/>
      <c r="C63" s="1245" t="s">
        <v>53</v>
      </c>
      <c r="D63" s="1245"/>
      <c r="E63" s="1246"/>
      <c r="F63" s="136">
        <v>10235</v>
      </c>
      <c r="G63" s="136">
        <v>12118</v>
      </c>
      <c r="H63" s="137">
        <v>13362</v>
      </c>
    </row>
    <row r="64" spans="2:8" x14ac:dyDescent="0.15"/>
  </sheetData>
  <sheetProtection algorithmName="SHA-512" hashValue="str01PB28/cPvagCaFtcwmiJqiPf7D+XxCbwM/C4g8CEk08yFGp0n8RvF4hj2GA8XFTNTiE8Zz9GEEFmmqwAwA==" saltValue="h/XKZvp2sHal7ytIDOcR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D24-F4B0-4F88-A9D0-C2D791A44D70}">
  <sheetPr>
    <pageSetUpPr fitToPage="1"/>
  </sheetPr>
  <dimension ref="A1:DE85"/>
  <sheetViews>
    <sheetView showGridLines="0" topLeftCell="AJ1" zoomScale="85" zoomScaleNormal="85"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557</v>
      </c>
      <c r="BQ50" s="1266"/>
      <c r="BR50" s="1266"/>
      <c r="BS50" s="1266"/>
      <c r="BT50" s="1266"/>
      <c r="BU50" s="1266"/>
      <c r="BV50" s="1266"/>
      <c r="BW50" s="1266"/>
      <c r="BX50" s="1266" t="s">
        <v>558</v>
      </c>
      <c r="BY50" s="1266"/>
      <c r="BZ50" s="1266"/>
      <c r="CA50" s="1266"/>
      <c r="CB50" s="1266"/>
      <c r="CC50" s="1266"/>
      <c r="CD50" s="1266"/>
      <c r="CE50" s="1266"/>
      <c r="CF50" s="1266" t="s">
        <v>559</v>
      </c>
      <c r="CG50" s="1266"/>
      <c r="CH50" s="1266"/>
      <c r="CI50" s="1266"/>
      <c r="CJ50" s="1266"/>
      <c r="CK50" s="1266"/>
      <c r="CL50" s="1266"/>
      <c r="CM50" s="1266"/>
      <c r="CN50" s="1266" t="s">
        <v>560</v>
      </c>
      <c r="CO50" s="1266"/>
      <c r="CP50" s="1266"/>
      <c r="CQ50" s="1266"/>
      <c r="CR50" s="1266"/>
      <c r="CS50" s="1266"/>
      <c r="CT50" s="1266"/>
      <c r="CU50" s="1266"/>
      <c r="CV50" s="1266" t="s">
        <v>561</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604</v>
      </c>
      <c r="AO51" s="1269"/>
      <c r="AP51" s="1269"/>
      <c r="AQ51" s="1269"/>
      <c r="AR51" s="1269"/>
      <c r="AS51" s="1269"/>
      <c r="AT51" s="1269"/>
      <c r="AU51" s="1269"/>
      <c r="AV51" s="1269"/>
      <c r="AW51" s="1269"/>
      <c r="AX51" s="1269"/>
      <c r="AY51" s="1269"/>
      <c r="AZ51" s="1269"/>
      <c r="BA51" s="1269"/>
      <c r="BB51" s="1269" t="s">
        <v>605</v>
      </c>
      <c r="BC51" s="1269"/>
      <c r="BD51" s="1269"/>
      <c r="BE51" s="1269"/>
      <c r="BF51" s="1269"/>
      <c r="BG51" s="1269"/>
      <c r="BH51" s="1269"/>
      <c r="BI51" s="1269"/>
      <c r="BJ51" s="1269"/>
      <c r="BK51" s="1269"/>
      <c r="BL51" s="1269"/>
      <c r="BM51" s="1269"/>
      <c r="BN51" s="1269"/>
      <c r="BO51" s="1269"/>
      <c r="BP51" s="1267">
        <v>65.099999999999994</v>
      </c>
      <c r="BQ51" s="1267"/>
      <c r="BR51" s="1267"/>
      <c r="BS51" s="1267"/>
      <c r="BT51" s="1267"/>
      <c r="BU51" s="1267"/>
      <c r="BV51" s="1267"/>
      <c r="BW51" s="1267"/>
      <c r="BX51" s="1267">
        <v>64.099999999999994</v>
      </c>
      <c r="BY51" s="1267"/>
      <c r="BZ51" s="1267"/>
      <c r="CA51" s="1267"/>
      <c r="CB51" s="1267"/>
      <c r="CC51" s="1267"/>
      <c r="CD51" s="1267"/>
      <c r="CE51" s="1267"/>
      <c r="CF51" s="1267">
        <v>65.2</v>
      </c>
      <c r="CG51" s="1267"/>
      <c r="CH51" s="1267"/>
      <c r="CI51" s="1267"/>
      <c r="CJ51" s="1267"/>
      <c r="CK51" s="1267"/>
      <c r="CL51" s="1267"/>
      <c r="CM51" s="1267"/>
      <c r="CN51" s="1267">
        <v>58.6</v>
      </c>
      <c r="CO51" s="1267"/>
      <c r="CP51" s="1267"/>
      <c r="CQ51" s="1267"/>
      <c r="CR51" s="1267"/>
      <c r="CS51" s="1267"/>
      <c r="CT51" s="1267"/>
      <c r="CU51" s="1267"/>
      <c r="CV51" s="1267">
        <v>63.2</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606</v>
      </c>
      <c r="BC53" s="1269"/>
      <c r="BD53" s="1269"/>
      <c r="BE53" s="1269"/>
      <c r="BF53" s="1269"/>
      <c r="BG53" s="1269"/>
      <c r="BH53" s="1269"/>
      <c r="BI53" s="1269"/>
      <c r="BJ53" s="1269"/>
      <c r="BK53" s="1269"/>
      <c r="BL53" s="1269"/>
      <c r="BM53" s="1269"/>
      <c r="BN53" s="1269"/>
      <c r="BO53" s="1269"/>
      <c r="BP53" s="1267">
        <v>52.2</v>
      </c>
      <c r="BQ53" s="1267"/>
      <c r="BR53" s="1267"/>
      <c r="BS53" s="1267"/>
      <c r="BT53" s="1267"/>
      <c r="BU53" s="1267"/>
      <c r="BV53" s="1267"/>
      <c r="BW53" s="1267"/>
      <c r="BX53" s="1267">
        <v>53</v>
      </c>
      <c r="BY53" s="1267"/>
      <c r="BZ53" s="1267"/>
      <c r="CA53" s="1267"/>
      <c r="CB53" s="1267"/>
      <c r="CC53" s="1267"/>
      <c r="CD53" s="1267"/>
      <c r="CE53" s="1267"/>
      <c r="CF53" s="1267">
        <v>54</v>
      </c>
      <c r="CG53" s="1267"/>
      <c r="CH53" s="1267"/>
      <c r="CI53" s="1267"/>
      <c r="CJ53" s="1267"/>
      <c r="CK53" s="1267"/>
      <c r="CL53" s="1267"/>
      <c r="CM53" s="1267"/>
      <c r="CN53" s="1267">
        <v>55.2</v>
      </c>
      <c r="CO53" s="1267"/>
      <c r="CP53" s="1267"/>
      <c r="CQ53" s="1267"/>
      <c r="CR53" s="1267"/>
      <c r="CS53" s="1267"/>
      <c r="CT53" s="1267"/>
      <c r="CU53" s="1267"/>
      <c r="CV53" s="1267">
        <v>56.4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607</v>
      </c>
      <c r="AO55" s="1266"/>
      <c r="AP55" s="1266"/>
      <c r="AQ55" s="1266"/>
      <c r="AR55" s="1266"/>
      <c r="AS55" s="1266"/>
      <c r="AT55" s="1266"/>
      <c r="AU55" s="1266"/>
      <c r="AV55" s="1266"/>
      <c r="AW55" s="1266"/>
      <c r="AX55" s="1266"/>
      <c r="AY55" s="1266"/>
      <c r="AZ55" s="1266"/>
      <c r="BA55" s="1266"/>
      <c r="BB55" s="1269" t="s">
        <v>605</v>
      </c>
      <c r="BC55" s="1269"/>
      <c r="BD55" s="1269"/>
      <c r="BE55" s="1269"/>
      <c r="BF55" s="1269"/>
      <c r="BG55" s="1269"/>
      <c r="BH55" s="1269"/>
      <c r="BI55" s="1269"/>
      <c r="BJ55" s="1269"/>
      <c r="BK55" s="1269"/>
      <c r="BL55" s="1269"/>
      <c r="BM55" s="1269"/>
      <c r="BN55" s="1269"/>
      <c r="BO55" s="1269"/>
      <c r="BP55" s="1267">
        <v>12.1</v>
      </c>
      <c r="BQ55" s="1267"/>
      <c r="BR55" s="1267"/>
      <c r="BS55" s="1267"/>
      <c r="BT55" s="1267"/>
      <c r="BU55" s="1267"/>
      <c r="BV55" s="1267"/>
      <c r="BW55" s="1267"/>
      <c r="BX55" s="1267">
        <v>11.2</v>
      </c>
      <c r="BY55" s="1267"/>
      <c r="BZ55" s="1267"/>
      <c r="CA55" s="1267"/>
      <c r="CB55" s="1267"/>
      <c r="CC55" s="1267"/>
      <c r="CD55" s="1267"/>
      <c r="CE55" s="1267"/>
      <c r="CF55" s="1267">
        <v>7.1</v>
      </c>
      <c r="CG55" s="1267"/>
      <c r="CH55" s="1267"/>
      <c r="CI55" s="1267"/>
      <c r="CJ55" s="1267"/>
      <c r="CK55" s="1267"/>
      <c r="CL55" s="1267"/>
      <c r="CM55" s="1267"/>
      <c r="CN55" s="1267">
        <v>5</v>
      </c>
      <c r="CO55" s="1267"/>
      <c r="CP55" s="1267"/>
      <c r="CQ55" s="1267"/>
      <c r="CR55" s="1267"/>
      <c r="CS55" s="1267"/>
      <c r="CT55" s="1267"/>
      <c r="CU55" s="1267"/>
      <c r="CV55" s="1267">
        <v>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606</v>
      </c>
      <c r="BC57" s="1269"/>
      <c r="BD57" s="1269"/>
      <c r="BE57" s="1269"/>
      <c r="BF57" s="1269"/>
      <c r="BG57" s="1269"/>
      <c r="BH57" s="1269"/>
      <c r="BI57" s="1269"/>
      <c r="BJ57" s="1269"/>
      <c r="BK57" s="1269"/>
      <c r="BL57" s="1269"/>
      <c r="BM57" s="1269"/>
      <c r="BN57" s="1269"/>
      <c r="BO57" s="1269"/>
      <c r="BP57" s="1267">
        <v>59.4</v>
      </c>
      <c r="BQ57" s="1267"/>
      <c r="BR57" s="1267"/>
      <c r="BS57" s="1267"/>
      <c r="BT57" s="1267"/>
      <c r="BU57" s="1267"/>
      <c r="BV57" s="1267"/>
      <c r="BW57" s="1267"/>
      <c r="BX57" s="1267">
        <v>60.2</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68.2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557</v>
      </c>
      <c r="BQ72" s="1266"/>
      <c r="BR72" s="1266"/>
      <c r="BS72" s="1266"/>
      <c r="BT72" s="1266"/>
      <c r="BU72" s="1266"/>
      <c r="BV72" s="1266"/>
      <c r="BW72" s="1266"/>
      <c r="BX72" s="1266" t="s">
        <v>558</v>
      </c>
      <c r="BY72" s="1266"/>
      <c r="BZ72" s="1266"/>
      <c r="CA72" s="1266"/>
      <c r="CB72" s="1266"/>
      <c r="CC72" s="1266"/>
      <c r="CD72" s="1266"/>
      <c r="CE72" s="1266"/>
      <c r="CF72" s="1266" t="s">
        <v>559</v>
      </c>
      <c r="CG72" s="1266"/>
      <c r="CH72" s="1266"/>
      <c r="CI72" s="1266"/>
      <c r="CJ72" s="1266"/>
      <c r="CK72" s="1266"/>
      <c r="CL72" s="1266"/>
      <c r="CM72" s="1266"/>
      <c r="CN72" s="1266" t="s">
        <v>560</v>
      </c>
      <c r="CO72" s="1266"/>
      <c r="CP72" s="1266"/>
      <c r="CQ72" s="1266"/>
      <c r="CR72" s="1266"/>
      <c r="CS72" s="1266"/>
      <c r="CT72" s="1266"/>
      <c r="CU72" s="1266"/>
      <c r="CV72" s="1266" t="s">
        <v>561</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604</v>
      </c>
      <c r="AO73" s="1269"/>
      <c r="AP73" s="1269"/>
      <c r="AQ73" s="1269"/>
      <c r="AR73" s="1269"/>
      <c r="AS73" s="1269"/>
      <c r="AT73" s="1269"/>
      <c r="AU73" s="1269"/>
      <c r="AV73" s="1269"/>
      <c r="AW73" s="1269"/>
      <c r="AX73" s="1269"/>
      <c r="AY73" s="1269"/>
      <c r="AZ73" s="1269"/>
      <c r="BA73" s="1269"/>
      <c r="BB73" s="1269" t="s">
        <v>605</v>
      </c>
      <c r="BC73" s="1269"/>
      <c r="BD73" s="1269"/>
      <c r="BE73" s="1269"/>
      <c r="BF73" s="1269"/>
      <c r="BG73" s="1269"/>
      <c r="BH73" s="1269"/>
      <c r="BI73" s="1269"/>
      <c r="BJ73" s="1269"/>
      <c r="BK73" s="1269"/>
      <c r="BL73" s="1269"/>
      <c r="BM73" s="1269"/>
      <c r="BN73" s="1269"/>
      <c r="BO73" s="1269"/>
      <c r="BP73" s="1267">
        <v>65.099999999999994</v>
      </c>
      <c r="BQ73" s="1267"/>
      <c r="BR73" s="1267"/>
      <c r="BS73" s="1267"/>
      <c r="BT73" s="1267"/>
      <c r="BU73" s="1267"/>
      <c r="BV73" s="1267"/>
      <c r="BW73" s="1267"/>
      <c r="BX73" s="1267">
        <v>64.099999999999994</v>
      </c>
      <c r="BY73" s="1267"/>
      <c r="BZ73" s="1267"/>
      <c r="CA73" s="1267"/>
      <c r="CB73" s="1267"/>
      <c r="CC73" s="1267"/>
      <c r="CD73" s="1267"/>
      <c r="CE73" s="1267"/>
      <c r="CF73" s="1267">
        <v>65.2</v>
      </c>
      <c r="CG73" s="1267"/>
      <c r="CH73" s="1267"/>
      <c r="CI73" s="1267"/>
      <c r="CJ73" s="1267"/>
      <c r="CK73" s="1267"/>
      <c r="CL73" s="1267"/>
      <c r="CM73" s="1267"/>
      <c r="CN73" s="1267">
        <v>58.6</v>
      </c>
      <c r="CO73" s="1267"/>
      <c r="CP73" s="1267"/>
      <c r="CQ73" s="1267"/>
      <c r="CR73" s="1267"/>
      <c r="CS73" s="1267"/>
      <c r="CT73" s="1267"/>
      <c r="CU73" s="1267"/>
      <c r="CV73" s="1267">
        <v>63.2</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610</v>
      </c>
      <c r="BC75" s="1269"/>
      <c r="BD75" s="1269"/>
      <c r="BE75" s="1269"/>
      <c r="BF75" s="1269"/>
      <c r="BG75" s="1269"/>
      <c r="BH75" s="1269"/>
      <c r="BI75" s="1269"/>
      <c r="BJ75" s="1269"/>
      <c r="BK75" s="1269"/>
      <c r="BL75" s="1269"/>
      <c r="BM75" s="1269"/>
      <c r="BN75" s="1269"/>
      <c r="BO75" s="1269"/>
      <c r="BP75" s="1267">
        <v>6.9</v>
      </c>
      <c r="BQ75" s="1267"/>
      <c r="BR75" s="1267"/>
      <c r="BS75" s="1267"/>
      <c r="BT75" s="1267"/>
      <c r="BU75" s="1267"/>
      <c r="BV75" s="1267"/>
      <c r="BW75" s="1267"/>
      <c r="BX75" s="1267">
        <v>6.7</v>
      </c>
      <c r="BY75" s="1267"/>
      <c r="BZ75" s="1267"/>
      <c r="CA75" s="1267"/>
      <c r="CB75" s="1267"/>
      <c r="CC75" s="1267"/>
      <c r="CD75" s="1267"/>
      <c r="CE75" s="1267"/>
      <c r="CF75" s="1267">
        <v>6.5</v>
      </c>
      <c r="CG75" s="1267"/>
      <c r="CH75" s="1267"/>
      <c r="CI75" s="1267"/>
      <c r="CJ75" s="1267"/>
      <c r="CK75" s="1267"/>
      <c r="CL75" s="1267"/>
      <c r="CM75" s="1267"/>
      <c r="CN75" s="1267">
        <v>6.6</v>
      </c>
      <c r="CO75" s="1267"/>
      <c r="CP75" s="1267"/>
      <c r="CQ75" s="1267"/>
      <c r="CR75" s="1267"/>
      <c r="CS75" s="1267"/>
      <c r="CT75" s="1267"/>
      <c r="CU75" s="1267"/>
      <c r="CV75" s="1267">
        <v>7.1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607</v>
      </c>
      <c r="AO77" s="1266"/>
      <c r="AP77" s="1266"/>
      <c r="AQ77" s="1266"/>
      <c r="AR77" s="1266"/>
      <c r="AS77" s="1266"/>
      <c r="AT77" s="1266"/>
      <c r="AU77" s="1266"/>
      <c r="AV77" s="1266"/>
      <c r="AW77" s="1266"/>
      <c r="AX77" s="1266"/>
      <c r="AY77" s="1266"/>
      <c r="AZ77" s="1266"/>
      <c r="BA77" s="1266"/>
      <c r="BB77" s="1269" t="s">
        <v>605</v>
      </c>
      <c r="BC77" s="1269"/>
      <c r="BD77" s="1269"/>
      <c r="BE77" s="1269"/>
      <c r="BF77" s="1269"/>
      <c r="BG77" s="1269"/>
      <c r="BH77" s="1269"/>
      <c r="BI77" s="1269"/>
      <c r="BJ77" s="1269"/>
      <c r="BK77" s="1269"/>
      <c r="BL77" s="1269"/>
      <c r="BM77" s="1269"/>
      <c r="BN77" s="1269"/>
      <c r="BO77" s="1269"/>
      <c r="BP77" s="1267">
        <v>12.1</v>
      </c>
      <c r="BQ77" s="1267"/>
      <c r="BR77" s="1267"/>
      <c r="BS77" s="1267"/>
      <c r="BT77" s="1267"/>
      <c r="BU77" s="1267"/>
      <c r="BV77" s="1267"/>
      <c r="BW77" s="1267"/>
      <c r="BX77" s="1267">
        <v>11.2</v>
      </c>
      <c r="BY77" s="1267"/>
      <c r="BZ77" s="1267"/>
      <c r="CA77" s="1267"/>
      <c r="CB77" s="1267"/>
      <c r="CC77" s="1267"/>
      <c r="CD77" s="1267"/>
      <c r="CE77" s="1267"/>
      <c r="CF77" s="1267">
        <v>7.1</v>
      </c>
      <c r="CG77" s="1267"/>
      <c r="CH77" s="1267"/>
      <c r="CI77" s="1267"/>
      <c r="CJ77" s="1267"/>
      <c r="CK77" s="1267"/>
      <c r="CL77" s="1267"/>
      <c r="CM77" s="1267"/>
      <c r="CN77" s="1267">
        <v>5</v>
      </c>
      <c r="CO77" s="1267"/>
      <c r="CP77" s="1267"/>
      <c r="CQ77" s="1267"/>
      <c r="CR77" s="1267"/>
      <c r="CS77" s="1267"/>
      <c r="CT77" s="1267"/>
      <c r="CU77" s="1267"/>
      <c r="CV77" s="1267">
        <v>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610</v>
      </c>
      <c r="BC79" s="1269"/>
      <c r="BD79" s="1269"/>
      <c r="BE79" s="1269"/>
      <c r="BF79" s="1269"/>
      <c r="BG79" s="1269"/>
      <c r="BH79" s="1269"/>
      <c r="BI79" s="1269"/>
      <c r="BJ79" s="1269"/>
      <c r="BK79" s="1269"/>
      <c r="BL79" s="1269"/>
      <c r="BM79" s="1269"/>
      <c r="BN79" s="1269"/>
      <c r="BO79" s="1269"/>
      <c r="BP79" s="1267">
        <v>3.5</v>
      </c>
      <c r="BQ79" s="1267"/>
      <c r="BR79" s="1267"/>
      <c r="BS79" s="1267"/>
      <c r="BT79" s="1267"/>
      <c r="BU79" s="1267"/>
      <c r="BV79" s="1267"/>
      <c r="BW79" s="1267"/>
      <c r="BX79" s="1267">
        <v>3.5</v>
      </c>
      <c r="BY79" s="1267"/>
      <c r="BZ79" s="1267"/>
      <c r="CA79" s="1267"/>
      <c r="CB79" s="1267"/>
      <c r="CC79" s="1267"/>
      <c r="CD79" s="1267"/>
      <c r="CE79" s="1267"/>
      <c r="CF79" s="1267">
        <v>3.4</v>
      </c>
      <c r="CG79" s="1267"/>
      <c r="CH79" s="1267"/>
      <c r="CI79" s="1267"/>
      <c r="CJ79" s="1267"/>
      <c r="CK79" s="1267"/>
      <c r="CL79" s="1267"/>
      <c r="CM79" s="1267"/>
      <c r="CN79" s="1267">
        <v>3.6</v>
      </c>
      <c r="CO79" s="1267"/>
      <c r="CP79" s="1267"/>
      <c r="CQ79" s="1267"/>
      <c r="CR79" s="1267"/>
      <c r="CS79" s="1267"/>
      <c r="CT79" s="1267"/>
      <c r="CU79" s="1267"/>
      <c r="CV79" s="1267">
        <v>3.6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2wRNQj3+D4QcyF8zvhtHcu1n3MdrfZu2Sgsjie3GNskE/OvYpmRD55jHM0voCSWYzOIbrEBoBo4ApWkG/gPFw==" saltValue="iKjyj8RiI5+Yf5gYoDqs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708B-C4ED-4453-801E-D16C44829D65}">
  <sheetPr>
    <pageSetUpPr fitToPage="1"/>
  </sheetPr>
  <dimension ref="A1:DR125"/>
  <sheetViews>
    <sheetView showGridLines="0" topLeftCell="A109" zoomScaleNormal="100" zoomScaleSheetLayoutView="70" workbookViewId="0">
      <selection activeCell="CO83" sqref="CO8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IsUsI/0VqWCNN3eFa1WsFG86mNs0cC/xCbkYHcUvFnDxwcUebeOwqt1C58w/oL9AyUSRJ8SKgLQBfQAMyTDmOg==" saltValue="Yc9wrHHdFqfdRdgtlBXH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B839-D21C-4FE8-A2F6-8E63D530752E}">
  <sheetPr>
    <pageSetUpPr fitToPage="1"/>
  </sheetPr>
  <dimension ref="A1:DR125"/>
  <sheetViews>
    <sheetView showGridLines="0" topLeftCell="AL88" zoomScale="85" zoomScaleNormal="85" zoomScaleSheetLayoutView="55" workbookViewId="0">
      <selection activeCell="BI52" sqref="BI5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PQpNGvCzz67JIwrnndtb34n2f2au7DokkbX8xwfol6SO44pc83+qY8XqMArEhU9x0UyDLGFqmFY7yytAEcbpqw==" saltValue="eXX/ndZ3KS9zmIcKlIuH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72022</v>
      </c>
      <c r="E3" s="156"/>
      <c r="F3" s="157">
        <v>33173</v>
      </c>
      <c r="G3" s="158"/>
      <c r="H3" s="159"/>
    </row>
    <row r="4" spans="1:8" x14ac:dyDescent="0.15">
      <c r="A4" s="160"/>
      <c r="B4" s="161"/>
      <c r="C4" s="162"/>
      <c r="D4" s="163">
        <v>32056</v>
      </c>
      <c r="E4" s="164"/>
      <c r="F4" s="165">
        <v>20353</v>
      </c>
      <c r="G4" s="166"/>
      <c r="H4" s="167"/>
    </row>
    <row r="5" spans="1:8" x14ac:dyDescent="0.15">
      <c r="A5" s="148" t="s">
        <v>549</v>
      </c>
      <c r="B5" s="153"/>
      <c r="C5" s="154"/>
      <c r="D5" s="155">
        <v>69493</v>
      </c>
      <c r="E5" s="156"/>
      <c r="F5" s="157">
        <v>37644</v>
      </c>
      <c r="G5" s="158"/>
      <c r="H5" s="159"/>
    </row>
    <row r="6" spans="1:8" x14ac:dyDescent="0.15">
      <c r="A6" s="160"/>
      <c r="B6" s="161"/>
      <c r="C6" s="162"/>
      <c r="D6" s="163">
        <v>36059</v>
      </c>
      <c r="E6" s="164"/>
      <c r="F6" s="165">
        <v>24939</v>
      </c>
      <c r="G6" s="166"/>
      <c r="H6" s="167"/>
    </row>
    <row r="7" spans="1:8" x14ac:dyDescent="0.15">
      <c r="A7" s="148" t="s">
        <v>550</v>
      </c>
      <c r="B7" s="153"/>
      <c r="C7" s="154"/>
      <c r="D7" s="155">
        <v>81490</v>
      </c>
      <c r="E7" s="156"/>
      <c r="F7" s="157">
        <v>39221</v>
      </c>
      <c r="G7" s="158"/>
      <c r="H7" s="159"/>
    </row>
    <row r="8" spans="1:8" x14ac:dyDescent="0.15">
      <c r="A8" s="160"/>
      <c r="B8" s="161"/>
      <c r="C8" s="162"/>
      <c r="D8" s="163">
        <v>48754</v>
      </c>
      <c r="E8" s="164"/>
      <c r="F8" s="165">
        <v>24821</v>
      </c>
      <c r="G8" s="166"/>
      <c r="H8" s="167"/>
    </row>
    <row r="9" spans="1:8" x14ac:dyDescent="0.15">
      <c r="A9" s="148" t="s">
        <v>551</v>
      </c>
      <c r="B9" s="153"/>
      <c r="C9" s="154"/>
      <c r="D9" s="155">
        <v>58793</v>
      </c>
      <c r="E9" s="156"/>
      <c r="F9" s="157">
        <v>38566</v>
      </c>
      <c r="G9" s="158"/>
      <c r="H9" s="159"/>
    </row>
    <row r="10" spans="1:8" x14ac:dyDescent="0.15">
      <c r="A10" s="160"/>
      <c r="B10" s="161"/>
      <c r="C10" s="162"/>
      <c r="D10" s="163">
        <v>29615</v>
      </c>
      <c r="E10" s="164"/>
      <c r="F10" s="165">
        <v>24059</v>
      </c>
      <c r="G10" s="166"/>
      <c r="H10" s="167"/>
    </row>
    <row r="11" spans="1:8" x14ac:dyDescent="0.15">
      <c r="A11" s="148" t="s">
        <v>552</v>
      </c>
      <c r="B11" s="153"/>
      <c r="C11" s="154"/>
      <c r="D11" s="155">
        <v>46883</v>
      </c>
      <c r="E11" s="156"/>
      <c r="F11" s="157">
        <v>35156</v>
      </c>
      <c r="G11" s="158"/>
      <c r="H11" s="159"/>
    </row>
    <row r="12" spans="1:8" x14ac:dyDescent="0.15">
      <c r="A12" s="160"/>
      <c r="B12" s="161"/>
      <c r="C12" s="168"/>
      <c r="D12" s="163">
        <v>26745</v>
      </c>
      <c r="E12" s="164"/>
      <c r="F12" s="165">
        <v>22430</v>
      </c>
      <c r="G12" s="166"/>
      <c r="H12" s="167"/>
    </row>
    <row r="13" spans="1:8" x14ac:dyDescent="0.15">
      <c r="A13" s="148"/>
      <c r="B13" s="153"/>
      <c r="C13" s="169"/>
      <c r="D13" s="170">
        <v>65736</v>
      </c>
      <c r="E13" s="171"/>
      <c r="F13" s="172">
        <v>36752</v>
      </c>
      <c r="G13" s="173"/>
      <c r="H13" s="159"/>
    </row>
    <row r="14" spans="1:8" x14ac:dyDescent="0.15">
      <c r="A14" s="160"/>
      <c r="B14" s="161"/>
      <c r="C14" s="162"/>
      <c r="D14" s="163">
        <v>34646</v>
      </c>
      <c r="E14" s="164"/>
      <c r="F14" s="165">
        <v>23320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4.2300000000000004</v>
      </c>
      <c r="C19" s="174">
        <f>ROUND(VALUE(SUBSTITUTE(実質収支比率等に係る経年分析!G$48,"▲","-")),2)</f>
        <v>3.92</v>
      </c>
      <c r="D19" s="174">
        <f>ROUND(VALUE(SUBSTITUTE(実質収支比率等に係る経年分析!H$48,"▲","-")),2)</f>
        <v>2.89</v>
      </c>
      <c r="E19" s="174">
        <f>ROUND(VALUE(SUBSTITUTE(実質収支比率等に係る経年分析!I$48,"▲","-")),2)</f>
        <v>4.6500000000000004</v>
      </c>
      <c r="F19" s="174">
        <f>ROUND(VALUE(SUBSTITUTE(実質収支比率等に係る経年分析!J$48,"▲","-")),2)</f>
        <v>3.9</v>
      </c>
    </row>
    <row r="20" spans="1:11" x14ac:dyDescent="0.15">
      <c r="A20" s="174" t="s">
        <v>57</v>
      </c>
      <c r="B20" s="174">
        <f>ROUND(VALUE(SUBSTITUTE(実質収支比率等に係る経年分析!F$47,"▲","-")),2)</f>
        <v>9.08</v>
      </c>
      <c r="C20" s="174">
        <f>ROUND(VALUE(SUBSTITUTE(実質収支比率等に係る経年分析!G$47,"▲","-")),2)</f>
        <v>8.92</v>
      </c>
      <c r="D20" s="174">
        <f>ROUND(VALUE(SUBSTITUTE(実質収支比率等に係る経年分析!H$47,"▲","-")),2)</f>
        <v>8.84</v>
      </c>
      <c r="E20" s="174">
        <f>ROUND(VALUE(SUBSTITUTE(実質収支比率等に係る経年分析!I$47,"▲","-")),2)</f>
        <v>9.52</v>
      </c>
      <c r="F20" s="174">
        <f>ROUND(VALUE(SUBSTITUTE(実質収支比率等に係る経年分析!J$47,"▲","-")),2)</f>
        <v>10.37</v>
      </c>
    </row>
    <row r="21" spans="1:11" x14ac:dyDescent="0.15">
      <c r="A21" s="174" t="s">
        <v>58</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-0.82</v>
      </c>
      <c r="E21" s="174">
        <f>IF(ISNUMBER(VALUE(SUBSTITUTE(実質収支比率等に係る経年分析!I$49,"▲","-"))),ROUND(VALUE(SUBSTITUTE(実質収支比率等に係る経年分析!I$49,"▲","-")),2),NA())</f>
        <v>2.84</v>
      </c>
      <c r="F21" s="174">
        <f>IF(ISNUMBER(VALUE(SUBSTITUTE(実質収支比率等に係る経年分析!J$49,"▲","-"))),ROUND(VALUE(SUBSTITUTE(実質収支比率等に係る経年分析!J$49,"▲","-")),2),NA())</f>
        <v>-0.19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公設地方卸売市場事業会計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0.92</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4.2300000000000004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4.6399999999999997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4.42</v>
      </c>
    </row>
    <row r="36" spans="1:16" x14ac:dyDescent="0.15">
      <c r="A36" s="175" t="str">
        <f>IF(連結実質赤字比率に係る赤字・黒字の構成分析!C$34="",NA(),連結実質赤字比率に係る赤字・黒字の構成分析!C$34)</f>
        <v>市立病院事業会計</v>
      </c>
      <c r="B36" s="175">
        <f>IF(ROUND(VALUE(SUBSTITUTE(連結実質赤字比率に係る赤字・黒字の構成分析!F$34,"▲", "-")), 2) &lt; 0, ABS(ROUND(VALUE(SUBSTITUTE(連結実質赤字比率に係る赤字・黒字の構成分析!F$34,"▲", "-")), 2)), NA())</f>
        <v>2.25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3.28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0.56000000000000005</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7379</v>
      </c>
      <c r="E42" s="176"/>
      <c r="F42" s="176"/>
      <c r="G42" s="176">
        <f>'実質公債費比率（分子）の構造'!L$52</f>
        <v>7163</v>
      </c>
      <c r="H42" s="176"/>
      <c r="I42" s="176"/>
      <c r="J42" s="176">
        <f>'実質公債費比率（分子）の構造'!M$52</f>
        <v>7191</v>
      </c>
      <c r="K42" s="176"/>
      <c r="L42" s="176"/>
      <c r="M42" s="176">
        <f>'実質公債費比率（分子）の構造'!N$52</f>
        <v>7124</v>
      </c>
      <c r="N42" s="176"/>
      <c r="O42" s="176"/>
      <c r="P42" s="176">
        <f>'実質公債費比率（分子）の構造'!O$52</f>
        <v>7078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115</v>
      </c>
      <c r="C44" s="176"/>
      <c r="D44" s="176"/>
      <c r="E44" s="176">
        <f>'実質公債費比率（分子）の構造'!L$50</f>
        <v>136</v>
      </c>
      <c r="F44" s="176"/>
      <c r="G44" s="176"/>
      <c r="H44" s="176">
        <f>'実質公債費比率（分子）の構造'!M$50</f>
        <v>157</v>
      </c>
      <c r="I44" s="176"/>
      <c r="J44" s="176"/>
      <c r="K44" s="176">
        <f>'実質公債費比率（分子）の構造'!N$50</f>
        <v>262</v>
      </c>
      <c r="L44" s="176"/>
      <c r="M44" s="176"/>
      <c r="N44" s="176">
        <f>'実質公債費比率（分子）の構造'!O$50</f>
        <v>178</v>
      </c>
      <c r="O44" s="176"/>
      <c r="P44" s="176"/>
    </row>
    <row r="45" spans="1:16" x14ac:dyDescent="0.15">
      <c r="A45" s="176" t="s">
        <v>68</v>
      </c>
      <c r="B45" s="176">
        <f>'実質公債費比率（分子）の構造'!K$49</f>
        <v>451</v>
      </c>
      <c r="C45" s="176"/>
      <c r="D45" s="176"/>
      <c r="E45" s="176">
        <f>'実質公債費比率（分子）の構造'!L$49</f>
        <v>396</v>
      </c>
      <c r="F45" s="176"/>
      <c r="G45" s="176"/>
      <c r="H45" s="176">
        <f>'実質公債費比率（分子）の構造'!M$49</f>
        <v>401</v>
      </c>
      <c r="I45" s="176"/>
      <c r="J45" s="176"/>
      <c r="K45" s="176">
        <f>'実質公債費比率（分子）の構造'!N$49</f>
        <v>359</v>
      </c>
      <c r="L45" s="176"/>
      <c r="M45" s="176"/>
      <c r="N45" s="176">
        <f>'実質公債費比率（分子）の構造'!O$49</f>
        <v>362</v>
      </c>
      <c r="O45" s="176"/>
      <c r="P45" s="176"/>
    </row>
    <row r="46" spans="1:16" x14ac:dyDescent="0.15">
      <c r="A46" s="176" t="s">
        <v>69</v>
      </c>
      <c r="B46" s="176">
        <f>'実質公債費比率（分子）の構造'!K$48</f>
        <v>1749</v>
      </c>
      <c r="C46" s="176"/>
      <c r="D46" s="176"/>
      <c r="E46" s="176">
        <f>'実質公債費比率（分子）の構造'!L$48</f>
        <v>1648</v>
      </c>
      <c r="F46" s="176"/>
      <c r="G46" s="176"/>
      <c r="H46" s="176">
        <f>'実質公債費比率（分子）の構造'!M$48</f>
        <v>1686</v>
      </c>
      <c r="I46" s="176"/>
      <c r="J46" s="176"/>
      <c r="K46" s="176">
        <f>'実質公債費比率（分子）の構造'!N$48</f>
        <v>1694</v>
      </c>
      <c r="L46" s="176"/>
      <c r="M46" s="176"/>
      <c r="N46" s="176">
        <f>'実質公債費比率（分子）の構造'!O$48</f>
        <v>1651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7340</v>
      </c>
      <c r="C49" s="176"/>
      <c r="D49" s="176"/>
      <c r="E49" s="176">
        <f>'実質公債費比率（分子）の構造'!L$45</f>
        <v>7207</v>
      </c>
      <c r="F49" s="176"/>
      <c r="G49" s="176"/>
      <c r="H49" s="176">
        <f>'実質公債費比率（分子）の構造'!M$45</f>
        <v>7196</v>
      </c>
      <c r="I49" s="176"/>
      <c r="J49" s="176"/>
      <c r="K49" s="176">
        <f>'実質公債費比率（分子）の構造'!N$45</f>
        <v>7446</v>
      </c>
      <c r="L49" s="176"/>
      <c r="M49" s="176"/>
      <c r="N49" s="176">
        <f>'実質公債費比率（分子）の構造'!O$45</f>
        <v>7703</v>
      </c>
      <c r="O49" s="176"/>
      <c r="P49" s="176"/>
    </row>
    <row r="50" spans="1:16" x14ac:dyDescent="0.15">
      <c r="A50" s="176" t="s">
        <v>73</v>
      </c>
      <c r="B50" s="176" t="e">
        <f>NA()</f>
        <v>#N/A</v>
      </c>
      <c r="C50" s="176">
        <f>IF(ISNUMBER('実質公債費比率（分子）の構造'!K$53),'実質公債費比率（分子）の構造'!K$53,NA())</f>
        <v>2276</v>
      </c>
      <c r="D50" s="176" t="e">
        <f>NA()</f>
        <v>#N/A</v>
      </c>
      <c r="E50" s="176" t="e">
        <f>NA()</f>
        <v>#N/A</v>
      </c>
      <c r="F50" s="176">
        <f>IF(ISNUMBER('実質公債費比率（分子）の構造'!L$53),'実質公債費比率（分子）の構造'!L$53,NA())</f>
        <v>2224</v>
      </c>
      <c r="G50" s="176" t="e">
        <f>NA()</f>
        <v>#N/A</v>
      </c>
      <c r="H50" s="176" t="e">
        <f>NA()</f>
        <v>#N/A</v>
      </c>
      <c r="I50" s="176">
        <f>IF(ISNUMBER('実質公債費比率（分子）の構造'!M$53),'実質公債費比率（分子）の構造'!M$53,NA())</f>
        <v>2249</v>
      </c>
      <c r="J50" s="176" t="e">
        <f>NA()</f>
        <v>#N/A</v>
      </c>
      <c r="K50" s="176" t="e">
        <f>NA()</f>
        <v>#N/A</v>
      </c>
      <c r="L50" s="176">
        <f>IF(ISNUMBER('実質公債費比率（分子）の構造'!N$53),'実質公債費比率（分子）の構造'!N$53,NA())</f>
        <v>2637</v>
      </c>
      <c r="M50" s="176" t="e">
        <f>NA()</f>
        <v>#N/A</v>
      </c>
      <c r="N50" s="176" t="e">
        <f>NA()</f>
        <v>#N/A</v>
      </c>
      <c r="O50" s="176">
        <f>IF(ISNUMBER('実質公債費比率（分子）の構造'!O$53),'実質公債費比率（分子）の構造'!O$53,NA())</f>
        <v>2816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62410</v>
      </c>
      <c r="E56" s="175"/>
      <c r="F56" s="175"/>
      <c r="G56" s="175">
        <f>'将来負担比率（分子）の構造'!J$52</f>
        <v>62266</v>
      </c>
      <c r="H56" s="175"/>
      <c r="I56" s="175"/>
      <c r="J56" s="175">
        <f>'将来負担比率（分子）の構造'!K$52</f>
        <v>62551</v>
      </c>
      <c r="K56" s="175"/>
      <c r="L56" s="175"/>
      <c r="M56" s="175">
        <f>'将来負担比率（分子）の構造'!L$52</f>
        <v>61466</v>
      </c>
      <c r="N56" s="175"/>
      <c r="O56" s="175"/>
      <c r="P56" s="175">
        <f>'将来負担比率（分子）の構造'!M$52</f>
        <v>59237</v>
      </c>
    </row>
    <row r="57" spans="1:16" x14ac:dyDescent="0.15">
      <c r="A57" s="175" t="s">
        <v>44</v>
      </c>
      <c r="B57" s="175"/>
      <c r="C57" s="175"/>
      <c r="D57" s="175">
        <f>'将来負担比率（分子）の構造'!I$51</f>
        <v>22496</v>
      </c>
      <c r="E57" s="175"/>
      <c r="F57" s="175"/>
      <c r="G57" s="175">
        <f>'将来負担比率（分子）の構造'!J$51</f>
        <v>23460</v>
      </c>
      <c r="H57" s="175"/>
      <c r="I57" s="175"/>
      <c r="J57" s="175">
        <f>'将来負担比率（分子）の構造'!K$51</f>
        <v>24414</v>
      </c>
      <c r="K57" s="175"/>
      <c r="L57" s="175"/>
      <c r="M57" s="175">
        <f>'将来負担比率（分子）の構造'!L$51</f>
        <v>24041</v>
      </c>
      <c r="N57" s="175"/>
      <c r="O57" s="175"/>
      <c r="P57" s="175">
        <f>'将来負担比率（分子）の構造'!M$51</f>
        <v>22594</v>
      </c>
    </row>
    <row r="58" spans="1:16" x14ac:dyDescent="0.15">
      <c r="A58" s="175" t="s">
        <v>43</v>
      </c>
      <c r="B58" s="175"/>
      <c r="C58" s="175"/>
      <c r="D58" s="175">
        <f>'将来負担比率（分子）の構造'!I$50</f>
        <v>11155</v>
      </c>
      <c r="E58" s="175"/>
      <c r="F58" s="175"/>
      <c r="G58" s="175">
        <f>'将来負担比率（分子）の構造'!J$50</f>
        <v>11835</v>
      </c>
      <c r="H58" s="175"/>
      <c r="I58" s="175"/>
      <c r="J58" s="175">
        <f>'将来負担比率（分子）の構造'!K$50</f>
        <v>12143</v>
      </c>
      <c r="K58" s="175"/>
      <c r="L58" s="175"/>
      <c r="M58" s="175">
        <f>'将来負担比率（分子）の構造'!L$50</f>
        <v>14488</v>
      </c>
      <c r="N58" s="175"/>
      <c r="O58" s="175"/>
      <c r="P58" s="175">
        <f>'将来負担比率（分子）の構造'!M$50</f>
        <v>15874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6424</v>
      </c>
      <c r="C62" s="175"/>
      <c r="D62" s="175"/>
      <c r="E62" s="175">
        <f>'将来負担比率（分子）の構造'!J$45</f>
        <v>6237</v>
      </c>
      <c r="F62" s="175"/>
      <c r="G62" s="175"/>
      <c r="H62" s="175">
        <f>'将来負担比率（分子）の構造'!K$45</f>
        <v>6319</v>
      </c>
      <c r="I62" s="175"/>
      <c r="J62" s="175"/>
      <c r="K62" s="175">
        <f>'将来負担比率（分子）の構造'!L$45</f>
        <v>6553</v>
      </c>
      <c r="L62" s="175"/>
      <c r="M62" s="175"/>
      <c r="N62" s="175">
        <f>'将来負担比率（分子）の構造'!M$45</f>
        <v>6670</v>
      </c>
      <c r="O62" s="175"/>
      <c r="P62" s="175"/>
    </row>
    <row r="63" spans="1:16" x14ac:dyDescent="0.15">
      <c r="A63" s="175" t="s">
        <v>36</v>
      </c>
      <c r="B63" s="175">
        <f>'将来負担比率（分子）の構造'!I$44</f>
        <v>5021</v>
      </c>
      <c r="C63" s="175"/>
      <c r="D63" s="175"/>
      <c r="E63" s="175">
        <f>'将来負担比率（分子）の構造'!J$44</f>
        <v>4394</v>
      </c>
      <c r="F63" s="175"/>
      <c r="G63" s="175"/>
      <c r="H63" s="175">
        <f>'将来負担比率（分子）の構造'!K$44</f>
        <v>4312</v>
      </c>
      <c r="I63" s="175"/>
      <c r="J63" s="175"/>
      <c r="K63" s="175">
        <f>'将来負担比率（分子）の構造'!L$44</f>
        <v>4232</v>
      </c>
      <c r="L63" s="175"/>
      <c r="M63" s="175"/>
      <c r="N63" s="175">
        <f>'将来負担比率（分子）の構造'!M$44</f>
        <v>4412</v>
      </c>
      <c r="O63" s="175"/>
      <c r="P63" s="175"/>
    </row>
    <row r="64" spans="1:16" x14ac:dyDescent="0.15">
      <c r="A64" s="175" t="s">
        <v>35</v>
      </c>
      <c r="B64" s="175">
        <f>'将来負担比率（分子）の構造'!I$43</f>
        <v>19963</v>
      </c>
      <c r="C64" s="175"/>
      <c r="D64" s="175"/>
      <c r="E64" s="175">
        <f>'将来負担比率（分子）の構造'!J$43</f>
        <v>19360</v>
      </c>
      <c r="F64" s="175"/>
      <c r="G64" s="175"/>
      <c r="H64" s="175">
        <f>'将来負担比率（分子）の構造'!K$43</f>
        <v>18540</v>
      </c>
      <c r="I64" s="175"/>
      <c r="J64" s="175"/>
      <c r="K64" s="175">
        <f>'将来負担比率（分子）の構造'!L$43</f>
        <v>18166</v>
      </c>
      <c r="L64" s="175"/>
      <c r="M64" s="175"/>
      <c r="N64" s="175">
        <f>'将来負担比率（分子）の構造'!M$43</f>
        <v>17494</v>
      </c>
      <c r="O64" s="175"/>
      <c r="P64" s="175"/>
    </row>
    <row r="65" spans="1:16" x14ac:dyDescent="0.15">
      <c r="A65" s="175" t="s">
        <v>34</v>
      </c>
      <c r="B65" s="175">
        <f>'将来負担比率（分子）の構造'!I$42</f>
        <v>2043</v>
      </c>
      <c r="C65" s="175"/>
      <c r="D65" s="175"/>
      <c r="E65" s="175">
        <f>'将来負担比率（分子）の構造'!J$42</f>
        <v>2037</v>
      </c>
      <c r="F65" s="175"/>
      <c r="G65" s="175"/>
      <c r="H65" s="175">
        <f>'将来負担比率（分子）の構造'!K$42</f>
        <v>1824</v>
      </c>
      <c r="I65" s="175"/>
      <c r="J65" s="175"/>
      <c r="K65" s="175">
        <f>'将来負担比率（分子）の構造'!L$42</f>
        <v>1656</v>
      </c>
      <c r="L65" s="175"/>
      <c r="M65" s="175"/>
      <c r="N65" s="175">
        <f>'将来負担比率（分子）の構造'!M$42</f>
        <v>3713</v>
      </c>
      <c r="O65" s="175"/>
      <c r="P65" s="175"/>
    </row>
    <row r="66" spans="1:16" x14ac:dyDescent="0.15">
      <c r="A66" s="175" t="s">
        <v>33</v>
      </c>
      <c r="B66" s="175">
        <f>'将来負担比率（分子）の構造'!I$41</f>
        <v>84838</v>
      </c>
      <c r="C66" s="175"/>
      <c r="D66" s="175"/>
      <c r="E66" s="175">
        <f>'将来負担比率（分子）の構造'!J$41</f>
        <v>87492</v>
      </c>
      <c r="F66" s="175"/>
      <c r="G66" s="175"/>
      <c r="H66" s="175">
        <f>'将来負担比率（分子）の構造'!K$41</f>
        <v>91069</v>
      </c>
      <c r="I66" s="175"/>
      <c r="J66" s="175"/>
      <c r="K66" s="175">
        <f>'将来負担比率（分子）の構造'!L$41</f>
        <v>90918</v>
      </c>
      <c r="L66" s="175"/>
      <c r="M66" s="175"/>
      <c r="N66" s="175">
        <f>'将来負担比率（分子）の構造'!M$41</f>
        <v>88144</v>
      </c>
      <c r="O66" s="175"/>
      <c r="P66" s="175"/>
    </row>
    <row r="67" spans="1:16" x14ac:dyDescent="0.15">
      <c r="A67" s="175" t="s">
        <v>77</v>
      </c>
      <c r="B67" s="175" t="e">
        <f>NA()</f>
        <v>#N/A</v>
      </c>
      <c r="C67" s="175">
        <f>IF(ISNUMBER('将来負担比率（分子）の構造'!I$53), IF('将来負担比率（分子）の構造'!I$53 &lt; 0, 0, '将来負担比率（分子）の構造'!I$53), NA())</f>
        <v>22229</v>
      </c>
      <c r="D67" s="175" t="e">
        <f>NA()</f>
        <v>#N/A</v>
      </c>
      <c r="E67" s="175" t="e">
        <f>NA()</f>
        <v>#N/A</v>
      </c>
      <c r="F67" s="175">
        <f>IF(ISNUMBER('将来負担比率（分子）の構造'!J$53), IF('将来負担比率（分子）の構造'!J$53 &lt; 0, 0, '将来負担比率（分子）の構造'!J$53), NA())</f>
        <v>21960</v>
      </c>
      <c r="G67" s="175" t="e">
        <f>NA()</f>
        <v>#N/A</v>
      </c>
      <c r="H67" s="175" t="e">
        <f>NA()</f>
        <v>#N/A</v>
      </c>
      <c r="I67" s="175">
        <f>IF(ISNUMBER('将来負担比率（分子）の構造'!K$53), IF('将来負担比率（分子）の構造'!K$53 &lt; 0, 0, '将来負担比率（分子）の構造'!K$53), NA())</f>
        <v>22956</v>
      </c>
      <c r="J67" s="175" t="e">
        <f>NA()</f>
        <v>#N/A</v>
      </c>
      <c r="K67" s="175" t="e">
        <f>NA()</f>
        <v>#N/A</v>
      </c>
      <c r="L67" s="175">
        <f>IF(ISNUMBER('将来負担比率（分子）の構造'!L$53), IF('将来負担比率（分子）の構造'!L$53 &lt; 0, 0, '将来負担比率（分子）の構造'!L$53), NA())</f>
        <v>21530</v>
      </c>
      <c r="M67" s="175" t="e">
        <f>NA()</f>
        <v>#N/A</v>
      </c>
      <c r="N67" s="175" t="e">
        <f>NA()</f>
        <v>#N/A</v>
      </c>
      <c r="O67" s="175">
        <f>IF(ISNUMBER('将来負担比率（分子）の構造'!M$53), IF('将来負担比率（分子）の構造'!M$53 &lt; 0, 0, '将来負担比率（分子）の構造'!M$53), NA())</f>
        <v>22728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3564</v>
      </c>
      <c r="C72" s="179">
        <f>基金残高に係る経年分析!G55</f>
        <v>3974</v>
      </c>
      <c r="D72" s="179">
        <f>基金残高に係る経年分析!H55</f>
        <v>4243</v>
      </c>
    </row>
    <row r="73" spans="1:16" x14ac:dyDescent="0.15">
      <c r="A73" s="178" t="s">
        <v>80</v>
      </c>
      <c r="B73" s="179">
        <f>基金残高に係る経年分析!F56</f>
        <v>2189</v>
      </c>
      <c r="C73" s="179">
        <f>基金残高に係る経年分析!G56</f>
        <v>2852</v>
      </c>
      <c r="D73" s="179">
        <f>基金残高に係る経年分析!H56</f>
        <v>3276</v>
      </c>
    </row>
    <row r="74" spans="1:16" x14ac:dyDescent="0.15">
      <c r="A74" s="178" t="s">
        <v>81</v>
      </c>
      <c r="B74" s="179">
        <f>基金残高に係る経年分析!F57</f>
        <v>4482</v>
      </c>
      <c r="C74" s="179">
        <f>基金残高に係る経年分析!G57</f>
        <v>5292</v>
      </c>
      <c r="D74" s="179">
        <f>基金残高に係る経年分析!H57</f>
        <v>5844</v>
      </c>
    </row>
  </sheetData>
  <sheetProtection algorithmName="SHA-512" hashValue="T4w0kI6sSTle301PlbKMoO0flxADM8rBTm/0cIeiV8gvWwJx1ivSVlGdZD+p92UeGd1/15aJ0F79zvRANv9aug==" saltValue="hrZ9vhJ1l6A9bOaH3zVp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駿也</cp:lastModifiedBy>
  <cp:lastPrinted>2025-03-04T00:15:24Z</cp:lastPrinted>
  <dcterms:created xsi:type="dcterms:W3CDTF">2024-03-14T00:34:20Z</dcterms:created>
  <dcterms:modified xsi:type="dcterms:W3CDTF">2025-03-07T01:51:50Z</dcterms:modified>
  <cp:category/>
</cp:coreProperties>
</file>