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市民ホール建設準備室\02_市民ホール建設\19_民間提案\施設公表データ\"/>
    </mc:Choice>
  </mc:AlternateContent>
  <bookViews>
    <workbookView xWindow="120" yWindow="105" windowWidth="18930" windowHeight="10380" activeTab="1"/>
  </bookViews>
  <sheets>
    <sheet name="H28　概要" sheetId="5" r:id="rId1"/>
    <sheet name="H29　概要" sheetId="6" r:id="rId2"/>
  </sheets>
  <calcPr calcId="152511"/>
</workbook>
</file>

<file path=xl/calcChain.xml><?xml version="1.0" encoding="utf-8"?>
<calcChain xmlns="http://schemas.openxmlformats.org/spreadsheetml/2006/main">
  <c r="I33" i="5" l="1"/>
  <c r="I34" i="5"/>
  <c r="I33" i="6"/>
  <c r="I34" i="6"/>
  <c r="H39" i="6" l="1"/>
  <c r="E39" i="6"/>
  <c r="F39" i="6"/>
  <c r="G39" i="6"/>
  <c r="F35" i="6"/>
  <c r="G35" i="6"/>
  <c r="H35" i="6"/>
  <c r="F27" i="6"/>
  <c r="G27" i="6"/>
  <c r="H27" i="6"/>
  <c r="E35" i="6"/>
  <c r="E27" i="6"/>
  <c r="I38" i="6"/>
  <c r="I37" i="6"/>
  <c r="I36" i="6"/>
  <c r="I32" i="6"/>
  <c r="I31" i="6"/>
  <c r="I30" i="6"/>
  <c r="I29" i="6"/>
  <c r="I28" i="6"/>
  <c r="I26" i="6"/>
  <c r="I25" i="6"/>
  <c r="I24" i="6"/>
  <c r="I23" i="6"/>
  <c r="I17" i="6"/>
  <c r="I16" i="6"/>
  <c r="I10" i="6"/>
  <c r="I9" i="6"/>
  <c r="I8" i="6"/>
  <c r="I39" i="6" l="1"/>
  <c r="I35" i="6"/>
  <c r="I27" i="6"/>
  <c r="I10" i="5"/>
  <c r="I9" i="5"/>
  <c r="I8" i="5"/>
  <c r="I39" i="5"/>
  <c r="I38" i="5"/>
  <c r="I37" i="5"/>
  <c r="I36" i="5"/>
  <c r="I35" i="5"/>
  <c r="I32" i="5"/>
  <c r="I31" i="5"/>
  <c r="I30" i="5"/>
  <c r="I29" i="5"/>
  <c r="I28" i="5"/>
  <c r="I27" i="5"/>
  <c r="I26" i="5"/>
  <c r="I25" i="5"/>
  <c r="I24" i="5"/>
  <c r="I23" i="5"/>
  <c r="I17" i="5"/>
  <c r="I16" i="5"/>
</calcChain>
</file>

<file path=xl/sharedStrings.xml><?xml version="1.0" encoding="utf-8"?>
<sst xmlns="http://schemas.openxmlformats.org/spreadsheetml/2006/main" count="206" uniqueCount="80">
  <si>
    <t>利用者満足度</t>
    <phoneticPr fontId="2"/>
  </si>
  <si>
    <t xml:space="preserve">満足 </t>
    <phoneticPr fontId="2"/>
  </si>
  <si>
    <t>やや満足</t>
    <phoneticPr fontId="2"/>
  </si>
  <si>
    <t>やや不満</t>
    <phoneticPr fontId="2"/>
  </si>
  <si>
    <t>不満</t>
  </si>
  <si>
    <t>その他収入</t>
    <phoneticPr fontId="2"/>
  </si>
  <si>
    <t>自主事業収入</t>
    <phoneticPr fontId="2"/>
  </si>
  <si>
    <t>利用料金収入</t>
    <phoneticPr fontId="2"/>
  </si>
  <si>
    <t>指定管理費</t>
    <phoneticPr fontId="2"/>
  </si>
  <si>
    <t>事業費（自主事業を除く総額）</t>
    <phoneticPr fontId="2"/>
  </si>
  <si>
    <t>人件費</t>
    <phoneticPr fontId="2"/>
  </si>
  <si>
    <t>光熱水費</t>
    <phoneticPr fontId="2"/>
  </si>
  <si>
    <t>燃料費</t>
    <phoneticPr fontId="2"/>
  </si>
  <si>
    <t>修繕費</t>
    <phoneticPr fontId="2"/>
  </si>
  <si>
    <t>委託費</t>
    <phoneticPr fontId="2"/>
  </si>
  <si>
    <t>その他物件費</t>
  </si>
  <si>
    <t>回答なし</t>
    <rPh sb="0" eb="2">
      <t>カイトウ</t>
    </rPh>
    <phoneticPr fontId="2"/>
  </si>
  <si>
    <t>4施設合計</t>
    <rPh sb="1" eb="3">
      <t>シセツ</t>
    </rPh>
    <rPh sb="3" eb="5">
      <t>ゴウケイ</t>
    </rPh>
    <phoneticPr fontId="2"/>
  </si>
  <si>
    <t>　合計</t>
    <rPh sb="1" eb="3">
      <t>ゴウケイ</t>
    </rPh>
    <phoneticPr fontId="2"/>
  </si>
  <si>
    <t>実績</t>
    <phoneticPr fontId="2"/>
  </si>
  <si>
    <t>内容</t>
    <rPh sb="0" eb="2">
      <t>ナイヨウ</t>
    </rPh>
    <phoneticPr fontId="2"/>
  </si>
  <si>
    <t>-</t>
    <phoneticPr fontId="2"/>
  </si>
  <si>
    <t>利用人数 (人）</t>
    <rPh sb="6" eb="7">
      <t>ニン</t>
    </rPh>
    <phoneticPr fontId="2"/>
  </si>
  <si>
    <t>使用料収入(円）</t>
    <rPh sb="6" eb="7">
      <t>エン</t>
    </rPh>
    <phoneticPr fontId="2"/>
  </si>
  <si>
    <t>収入(円）</t>
    <rPh sb="0" eb="2">
      <t>シュウニュウ</t>
    </rPh>
    <phoneticPr fontId="2"/>
  </si>
  <si>
    <t>支出(円）</t>
    <rPh sb="0" eb="2">
      <t>シシュツ</t>
    </rPh>
    <phoneticPr fontId="2"/>
  </si>
  <si>
    <t>租税公課</t>
    <rPh sb="0" eb="2">
      <t>ソゼイ</t>
    </rPh>
    <rPh sb="2" eb="4">
      <t>コウカ</t>
    </rPh>
    <phoneticPr fontId="2"/>
  </si>
  <si>
    <t>※引用元では、労働福祉センターの配置人員中、正規職員は「業務管理者」、パート職員は「シルバー会員」と記載されているので留意</t>
    <rPh sb="16" eb="18">
      <t>ハイチ</t>
    </rPh>
    <rPh sb="18" eb="20">
      <t>ジンイン</t>
    </rPh>
    <rPh sb="20" eb="21">
      <t>チュウ</t>
    </rPh>
    <rPh sb="22" eb="24">
      <t>セイキ</t>
    </rPh>
    <rPh sb="24" eb="26">
      <t>ショクイン</t>
    </rPh>
    <rPh sb="38" eb="40">
      <t>ショクイン</t>
    </rPh>
    <rPh sb="46" eb="48">
      <t>カイイン</t>
    </rPh>
    <rPh sb="59" eb="61">
      <t>リュウイ</t>
    </rPh>
    <phoneticPr fontId="2"/>
  </si>
  <si>
    <t>開館年</t>
    <rPh sb="0" eb="2">
      <t>カイカン</t>
    </rPh>
    <rPh sb="2" eb="3">
      <t>ネン</t>
    </rPh>
    <phoneticPr fontId="2"/>
  </si>
  <si>
    <t>構造</t>
    <rPh sb="0" eb="2">
      <t>コウゾウ</t>
    </rPh>
    <phoneticPr fontId="2"/>
  </si>
  <si>
    <t>階数</t>
    <rPh sb="0" eb="2">
      <t>カイスウ</t>
    </rPh>
    <phoneticPr fontId="2"/>
  </si>
  <si>
    <t>施設概要</t>
    <rPh sb="0" eb="2">
      <t>シセツ</t>
    </rPh>
    <rPh sb="2" eb="4">
      <t>ガイヨウ</t>
    </rPh>
    <phoneticPr fontId="2"/>
  </si>
  <si>
    <t>管理運営</t>
    <rPh sb="0" eb="2">
      <t>カンリ</t>
    </rPh>
    <rPh sb="2" eb="4">
      <t>ウンエイ</t>
    </rPh>
    <phoneticPr fontId="2"/>
  </si>
  <si>
    <t>Ｓ43.10</t>
    <phoneticPr fontId="2"/>
  </si>
  <si>
    <t>鉄筋コンクリート造一部鉄骨造</t>
    <rPh sb="0" eb="2">
      <t>テッキン</t>
    </rPh>
    <rPh sb="8" eb="9">
      <t>ゾウ</t>
    </rPh>
    <rPh sb="9" eb="11">
      <t>イチブ</t>
    </rPh>
    <rPh sb="11" eb="13">
      <t>テッコツ</t>
    </rPh>
    <rPh sb="13" eb="14">
      <t>ヅク</t>
    </rPh>
    <phoneticPr fontId="2"/>
  </si>
  <si>
    <t>鉄筋コンクリート造</t>
    <rPh sb="0" eb="2">
      <t>テッキン</t>
    </rPh>
    <rPh sb="8" eb="9">
      <t>ゾウ</t>
    </rPh>
    <phoneticPr fontId="2"/>
  </si>
  <si>
    <t>Ｓ54.11</t>
    <phoneticPr fontId="2"/>
  </si>
  <si>
    <t>Ｓ51.12</t>
    <phoneticPr fontId="2"/>
  </si>
  <si>
    <t>Ｓ58.4</t>
    <phoneticPr fontId="2"/>
  </si>
  <si>
    <t>公募</t>
    <rPh sb="0" eb="2">
      <t>コウボ</t>
    </rPh>
    <phoneticPr fontId="2"/>
  </si>
  <si>
    <t>非公募</t>
    <rPh sb="0" eb="1">
      <t>ヒ</t>
    </rPh>
    <rPh sb="1" eb="3">
      <t>コウボ</t>
    </rPh>
    <phoneticPr fontId="2"/>
  </si>
  <si>
    <t>指定管理</t>
    <phoneticPr fontId="2"/>
  </si>
  <si>
    <t>-</t>
    <phoneticPr fontId="2"/>
  </si>
  <si>
    <t>大ホール1,630席、小ホール450席（268.5㎡）、楽屋7室（6.7㎡～42㎡）、会議室15室（10㎡～100㎡）、食堂119㎡(78名）</t>
    <rPh sb="0" eb="1">
      <t>ダイ</t>
    </rPh>
    <rPh sb="9" eb="10">
      <t>セキ</t>
    </rPh>
    <rPh sb="11" eb="12">
      <t>ショウ</t>
    </rPh>
    <rPh sb="18" eb="19">
      <t>セキ</t>
    </rPh>
    <rPh sb="28" eb="30">
      <t>ガクヤ</t>
    </rPh>
    <rPh sb="31" eb="32">
      <t>シツ</t>
    </rPh>
    <rPh sb="43" eb="46">
      <t>カイギシツ</t>
    </rPh>
    <rPh sb="48" eb="49">
      <t>シツ</t>
    </rPh>
    <rPh sb="60" eb="62">
      <t>ショクドウ</t>
    </rPh>
    <rPh sb="69" eb="70">
      <t>メイ</t>
    </rPh>
    <phoneticPr fontId="2"/>
  </si>
  <si>
    <t>会議室3室、和室2室、ホール400席</t>
    <rPh sb="0" eb="3">
      <t>カイギシツ</t>
    </rPh>
    <rPh sb="4" eb="5">
      <t>シツ</t>
    </rPh>
    <rPh sb="6" eb="8">
      <t>ワシツ</t>
    </rPh>
    <rPh sb="9" eb="10">
      <t>シツ</t>
    </rPh>
    <rPh sb="17" eb="18">
      <t>セキ</t>
    </rPh>
    <phoneticPr fontId="2"/>
  </si>
  <si>
    <t>所在</t>
    <rPh sb="0" eb="2">
      <t>ショザイ</t>
    </rPh>
    <phoneticPr fontId="2"/>
  </si>
  <si>
    <t>旭町3丁目2番2号</t>
    <rPh sb="0" eb="2">
      <t>アサヒマチ</t>
    </rPh>
    <rPh sb="3" eb="5">
      <t>チョウメ</t>
    </rPh>
    <rPh sb="6" eb="7">
      <t>バン</t>
    </rPh>
    <rPh sb="8" eb="9">
      <t>ゴウ</t>
    </rPh>
    <phoneticPr fontId="2"/>
  </si>
  <si>
    <t>開館時間</t>
    <rPh sb="0" eb="2">
      <t>カイカン</t>
    </rPh>
    <rPh sb="2" eb="4">
      <t>ジカン</t>
    </rPh>
    <phoneticPr fontId="2"/>
  </si>
  <si>
    <t>旭町2丁目8番19号</t>
    <rPh sb="0" eb="2">
      <t>アサヒマチ</t>
    </rPh>
    <rPh sb="3" eb="5">
      <t>チョウメ</t>
    </rPh>
    <rPh sb="6" eb="7">
      <t>バン</t>
    </rPh>
    <rPh sb="9" eb="10">
      <t>ゴウ</t>
    </rPh>
    <phoneticPr fontId="2"/>
  </si>
  <si>
    <t>末広町1丁目15番7号</t>
    <rPh sb="0" eb="3">
      <t>スエヒロチョウ</t>
    </rPh>
    <rPh sb="4" eb="6">
      <t>チョウメ</t>
    </rPh>
    <rPh sb="8" eb="9">
      <t>バン</t>
    </rPh>
    <rPh sb="10" eb="11">
      <t>ゴウ</t>
    </rPh>
    <phoneticPr fontId="2"/>
  </si>
  <si>
    <t>旭町3丁目5番12号</t>
    <phoneticPr fontId="2"/>
  </si>
  <si>
    <t>9：00～22：00</t>
    <phoneticPr fontId="2"/>
  </si>
  <si>
    <t>9：00～21：00</t>
    <phoneticPr fontId="2"/>
  </si>
  <si>
    <t>9：00～21：30</t>
    <phoneticPr fontId="2"/>
  </si>
  <si>
    <t>受講ホール（84名）、会議室2室</t>
    <rPh sb="8" eb="9">
      <t>メイ</t>
    </rPh>
    <phoneticPr fontId="2"/>
  </si>
  <si>
    <t>利用料金制度</t>
    <rPh sb="0" eb="2">
      <t>リヨウ</t>
    </rPh>
    <rPh sb="2" eb="4">
      <t>リョウキン</t>
    </rPh>
    <rPh sb="4" eb="6">
      <t>セイド</t>
    </rPh>
    <phoneticPr fontId="2"/>
  </si>
  <si>
    <t>導入</t>
    <rPh sb="0" eb="2">
      <t>ドウニュウ</t>
    </rPh>
    <phoneticPr fontId="2"/>
  </si>
  <si>
    <t>非導入</t>
    <rPh sb="0" eb="1">
      <t>ヒ</t>
    </rPh>
    <rPh sb="1" eb="3">
      <t>ドウニュウ</t>
    </rPh>
    <phoneticPr fontId="2"/>
  </si>
  <si>
    <t>基礎情報</t>
    <rPh sb="0" eb="2">
      <t>キソ</t>
    </rPh>
    <rPh sb="2" eb="4">
      <t>ジョウホウ</t>
    </rPh>
    <phoneticPr fontId="2"/>
  </si>
  <si>
    <t>市民会館</t>
    <phoneticPr fontId="2"/>
  </si>
  <si>
    <t>文化会館</t>
    <phoneticPr fontId="2"/>
  </si>
  <si>
    <t>労働福祉センター</t>
    <rPh sb="0" eb="2">
      <t>ロウドウ</t>
    </rPh>
    <rPh sb="2" eb="4">
      <t>フクシ</t>
    </rPh>
    <phoneticPr fontId="2"/>
  </si>
  <si>
    <t>交通安全センター</t>
    <rPh sb="0" eb="2">
      <t>コウツウ</t>
    </rPh>
    <rPh sb="2" eb="4">
      <t>アンゼン</t>
    </rPh>
    <phoneticPr fontId="2"/>
  </si>
  <si>
    <t>敷地面積（㎡）</t>
    <rPh sb="0" eb="2">
      <t>シキチ</t>
    </rPh>
    <rPh sb="2" eb="4">
      <t>メンセキ</t>
    </rPh>
    <phoneticPr fontId="2"/>
  </si>
  <si>
    <t>駐車場（台）</t>
    <rPh sb="0" eb="2">
      <t>チュウシャ</t>
    </rPh>
    <rPh sb="2" eb="3">
      <t>ジョウ</t>
    </rPh>
    <rPh sb="4" eb="5">
      <t>ダイ</t>
    </rPh>
    <phoneticPr fontId="2"/>
  </si>
  <si>
    <t>延床面積（㎡）</t>
    <rPh sb="0" eb="1">
      <t>ノベ</t>
    </rPh>
    <rPh sb="1" eb="4">
      <t>ユカメンセキ</t>
    </rPh>
    <phoneticPr fontId="2"/>
  </si>
  <si>
    <t>6階</t>
    <rPh sb="1" eb="2">
      <t>カイ</t>
    </rPh>
    <phoneticPr fontId="2"/>
  </si>
  <si>
    <t>4階</t>
    <rPh sb="1" eb="2">
      <t>カイ</t>
    </rPh>
    <phoneticPr fontId="2"/>
  </si>
  <si>
    <t>2階</t>
    <rPh sb="1" eb="2">
      <t>カイ</t>
    </rPh>
    <phoneticPr fontId="2"/>
  </si>
  <si>
    <t>正規職員</t>
    <phoneticPr fontId="2"/>
  </si>
  <si>
    <t>臨時職員</t>
    <phoneticPr fontId="2"/>
  </si>
  <si>
    <t>パート職員</t>
    <phoneticPr fontId="2"/>
  </si>
  <si>
    <t>合計</t>
    <rPh sb="0" eb="2">
      <t>ゴウケイ</t>
    </rPh>
    <phoneticPr fontId="2"/>
  </si>
  <si>
    <t>選定手続</t>
    <rPh sb="0" eb="2">
      <t>センテイ</t>
    </rPh>
    <rPh sb="2" eb="4">
      <t>テツヅ</t>
    </rPh>
    <phoneticPr fontId="2"/>
  </si>
  <si>
    <t>大ホール500席、楽屋2室（16.3～22.3㎡）、展示室（大・小）、総合練習室、和室、美術陶芸室、研修室等7室</t>
    <rPh sb="0" eb="1">
      <t>ダイ</t>
    </rPh>
    <rPh sb="7" eb="8">
      <t>セキ</t>
    </rPh>
    <rPh sb="9" eb="11">
      <t>ガクヤ</t>
    </rPh>
    <rPh sb="12" eb="13">
      <t>シツ</t>
    </rPh>
    <rPh sb="26" eb="28">
      <t>テンジ</t>
    </rPh>
    <rPh sb="28" eb="29">
      <t>シツ</t>
    </rPh>
    <rPh sb="30" eb="31">
      <t>ダイ</t>
    </rPh>
    <rPh sb="32" eb="33">
      <t>ショウ</t>
    </rPh>
    <rPh sb="35" eb="37">
      <t>ソウゴウ</t>
    </rPh>
    <rPh sb="37" eb="40">
      <t>レンシュウシツ</t>
    </rPh>
    <rPh sb="41" eb="43">
      <t>ワシツ</t>
    </rPh>
    <rPh sb="53" eb="54">
      <t>ナド</t>
    </rPh>
    <phoneticPr fontId="2"/>
  </si>
  <si>
    <r>
      <t>配置人員</t>
    </r>
    <r>
      <rPr>
        <sz val="10"/>
        <color theme="1"/>
        <rFont val="ＭＳ Ｐゴシック"/>
        <family val="3"/>
        <charset val="128"/>
        <scheme val="minor"/>
      </rPr>
      <t>(人）</t>
    </r>
    <rPh sb="5" eb="6">
      <t>ニン</t>
    </rPh>
    <phoneticPr fontId="2"/>
  </si>
  <si>
    <t>複合対象施設の概要　（H28)</t>
    <rPh sb="0" eb="2">
      <t>フクゴウ</t>
    </rPh>
    <rPh sb="2" eb="4">
      <t>タイショウ</t>
    </rPh>
    <rPh sb="4" eb="6">
      <t>シセツ</t>
    </rPh>
    <rPh sb="7" eb="9">
      <t>ガイヨウ</t>
    </rPh>
    <phoneticPr fontId="2"/>
  </si>
  <si>
    <t>複合対象施設の概要　（H29)</t>
    <rPh sb="0" eb="2">
      <t>フクゴウ</t>
    </rPh>
    <rPh sb="2" eb="4">
      <t>タイショウ</t>
    </rPh>
    <rPh sb="4" eb="6">
      <t>シセツ</t>
    </rPh>
    <rPh sb="7" eb="9">
      <t>ガイヨウ</t>
    </rPh>
    <phoneticPr fontId="2"/>
  </si>
  <si>
    <t>平成28年度　指定管理者モニタリング「管理運営実績シート」より</t>
    <phoneticPr fontId="2"/>
  </si>
  <si>
    <t>平成29年度　指定管理者モニタリング「管理運営実績シート」より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</si>
</sst>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8" formatCode="#,##0_ ;[Red]\-#,##0\ "/>
    <numFmt numFmtId="179" formatCode="#,##0_);[Red]\(#,##0\)"/>
    <numFmt numFmtId="180" formatCode="#,##0_ "/>
    <numFmt numFmtId="181" formatCode="#,##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178" fontId="3" fillId="0" borderId="24" xfId="1" applyNumberFormat="1" applyFont="1" applyBorder="1">
      <alignment vertical="center"/>
    </xf>
    <xf numFmtId="178" fontId="3" fillId="0" borderId="25" xfId="1" applyNumberFormat="1" applyFont="1" applyBorder="1">
      <alignment vertical="center"/>
    </xf>
    <xf numFmtId="178" fontId="3" fillId="0" borderId="22" xfId="1" applyNumberFormat="1" applyFont="1" applyBorder="1">
      <alignment vertical="center"/>
    </xf>
    <xf numFmtId="178" fontId="3" fillId="0" borderId="26" xfId="1" applyNumberFormat="1" applyFont="1" applyBorder="1">
      <alignment vertical="center"/>
    </xf>
    <xf numFmtId="179" fontId="3" fillId="0" borderId="9" xfId="1" applyNumberFormat="1" applyFont="1" applyBorder="1" applyAlignment="1">
      <alignment horizontal="right" vertical="center"/>
    </xf>
    <xf numFmtId="179" fontId="3" fillId="0" borderId="19" xfId="1" applyNumberFormat="1" applyFont="1" applyBorder="1" applyAlignment="1">
      <alignment horizontal="right" vertical="center"/>
    </xf>
    <xf numFmtId="179" fontId="3" fillId="0" borderId="14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8" fontId="3" fillId="0" borderId="7" xfId="1" applyNumberFormat="1" applyFont="1" applyBorder="1" applyAlignment="1">
      <alignment horizontal="right" vertical="center"/>
    </xf>
    <xf numFmtId="178" fontId="3" fillId="0" borderId="11" xfId="1" applyNumberFormat="1" applyFont="1" applyBorder="1" applyAlignment="1">
      <alignment horizontal="right" vertical="center"/>
    </xf>
    <xf numFmtId="178" fontId="3" fillId="0" borderId="8" xfId="1" applyNumberFormat="1" applyFont="1" applyBorder="1" applyAlignment="1">
      <alignment horizontal="right" vertical="center"/>
    </xf>
    <xf numFmtId="179" fontId="3" fillId="0" borderId="8" xfId="1" applyNumberFormat="1" applyFont="1" applyBorder="1" applyAlignment="1">
      <alignment horizontal="right" vertical="center"/>
    </xf>
    <xf numFmtId="178" fontId="3" fillId="0" borderId="17" xfId="1" applyNumberFormat="1" applyFont="1" applyBorder="1" applyAlignment="1">
      <alignment horizontal="right" vertical="center"/>
    </xf>
    <xf numFmtId="178" fontId="3" fillId="0" borderId="23" xfId="1" applyNumberFormat="1" applyFont="1" applyBorder="1">
      <alignment vertical="center"/>
    </xf>
    <xf numFmtId="0" fontId="0" fillId="0" borderId="15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81" fontId="3" fillId="0" borderId="15" xfId="1" applyNumberFormat="1" applyFont="1" applyBorder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5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80" fontId="0" fillId="0" borderId="5" xfId="0" applyNumberFormat="1" applyBorder="1" applyAlignment="1">
      <alignment vertical="center"/>
    </xf>
    <xf numFmtId="180" fontId="3" fillId="0" borderId="15" xfId="1" applyNumberFormat="1" applyFont="1" applyBorder="1">
      <alignment vertical="center"/>
    </xf>
    <xf numFmtId="179" fontId="3" fillId="0" borderId="10" xfId="0" applyNumberFormat="1" applyFont="1" applyBorder="1" applyAlignment="1">
      <alignment horizontal="right" vertical="center"/>
    </xf>
    <xf numFmtId="179" fontId="3" fillId="0" borderId="31" xfId="0" applyNumberFormat="1" applyFont="1" applyBorder="1" applyAlignment="1">
      <alignment horizontal="right" vertical="center"/>
    </xf>
    <xf numFmtId="178" fontId="3" fillId="0" borderId="33" xfId="1" applyNumberFormat="1" applyFont="1" applyBorder="1">
      <alignment vertical="center"/>
    </xf>
    <xf numFmtId="179" fontId="3" fillId="0" borderId="4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36" xfId="0" applyNumberFormat="1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right" vertical="center"/>
    </xf>
    <xf numFmtId="178" fontId="3" fillId="0" borderId="37" xfId="1" applyNumberFormat="1" applyFont="1" applyBorder="1">
      <alignment vertical="center"/>
    </xf>
    <xf numFmtId="179" fontId="3" fillId="0" borderId="30" xfId="0" applyNumberFormat="1" applyFont="1" applyBorder="1" applyAlignment="1">
      <alignment horizontal="right" vertical="center"/>
    </xf>
    <xf numFmtId="179" fontId="3" fillId="0" borderId="38" xfId="0" applyNumberFormat="1" applyFont="1" applyBorder="1" applyAlignment="1">
      <alignment horizontal="right" vertical="center"/>
    </xf>
    <xf numFmtId="178" fontId="3" fillId="0" borderId="40" xfId="1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1" xfId="0" applyNumberFormat="1" applyFont="1" applyBorder="1" applyAlignment="1">
      <alignment horizontal="right" vertical="center"/>
    </xf>
    <xf numFmtId="178" fontId="3" fillId="0" borderId="42" xfId="1" applyNumberFormat="1" applyFont="1" applyBorder="1">
      <alignment vertical="center"/>
    </xf>
    <xf numFmtId="0" fontId="0" fillId="0" borderId="36" xfId="0" applyBorder="1">
      <alignment vertical="center"/>
    </xf>
    <xf numFmtId="0" fontId="0" fillId="0" borderId="3" xfId="0" applyBorder="1" applyAlignment="1">
      <alignment vertical="center" wrapText="1"/>
    </xf>
    <xf numFmtId="179" fontId="3" fillId="0" borderId="3" xfId="1" applyNumberFormat="1" applyFont="1" applyBorder="1" applyAlignment="1">
      <alignment horizontal="right" vertical="center"/>
    </xf>
    <xf numFmtId="179" fontId="3" fillId="0" borderId="41" xfId="1" applyNumberFormat="1" applyFont="1" applyBorder="1" applyAlignment="1">
      <alignment horizontal="right" vertical="center"/>
    </xf>
    <xf numFmtId="0" fontId="0" fillId="0" borderId="36" xfId="0" applyBorder="1" applyAlignment="1">
      <alignment vertical="center" wrapText="1"/>
    </xf>
    <xf numFmtId="179" fontId="3" fillId="0" borderId="36" xfId="1" applyNumberFormat="1" applyFont="1" applyBorder="1" applyAlignment="1">
      <alignment horizontal="right" vertical="center"/>
    </xf>
    <xf numFmtId="179" fontId="3" fillId="0" borderId="34" xfId="1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 indent="1"/>
    </xf>
    <xf numFmtId="176" fontId="4" fillId="0" borderId="31" xfId="0" applyNumberFormat="1" applyFont="1" applyBorder="1" applyAlignment="1">
      <alignment horizontal="right" vertical="center" indent="1"/>
    </xf>
    <xf numFmtId="176" fontId="4" fillId="0" borderId="33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 indent="1"/>
    </xf>
    <xf numFmtId="176" fontId="4" fillId="0" borderId="43" xfId="0" applyNumberFormat="1" applyFont="1" applyBorder="1" applyAlignment="1">
      <alignment horizontal="right" vertical="center" indent="1"/>
    </xf>
    <xf numFmtId="176" fontId="4" fillId="0" borderId="44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 indent="1"/>
    </xf>
    <xf numFmtId="176" fontId="4" fillId="0" borderId="34" xfId="0" applyNumberFormat="1" applyFont="1" applyBorder="1" applyAlignment="1">
      <alignment horizontal="right" vertical="center" indent="1"/>
    </xf>
    <xf numFmtId="176" fontId="4" fillId="0" borderId="37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right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E53" sqref="E53"/>
    </sheetView>
  </sheetViews>
  <sheetFormatPr defaultRowHeight="13.5" x14ac:dyDescent="0.15"/>
  <cols>
    <col min="1" max="1" width="4.375" customWidth="1"/>
    <col min="2" max="2" width="4.75" customWidth="1"/>
    <col min="3" max="3" width="3.875" customWidth="1"/>
    <col min="4" max="4" width="13.125" customWidth="1"/>
    <col min="5" max="9" width="15.75" customWidth="1"/>
    <col min="10" max="10" width="9" customWidth="1"/>
  </cols>
  <sheetData>
    <row r="1" spans="1:9" ht="20.25" customHeight="1" x14ac:dyDescent="0.15"/>
    <row r="2" spans="1:9" ht="27.75" customHeight="1" x14ac:dyDescent="0.15">
      <c r="B2" s="16" t="s">
        <v>76</v>
      </c>
    </row>
    <row r="3" spans="1:9" s="1" customFormat="1" ht="18" customHeight="1" thickBot="1" x14ac:dyDescent="0.2">
      <c r="B3" s="95" t="s">
        <v>20</v>
      </c>
      <c r="C3" s="95"/>
      <c r="D3" s="95"/>
      <c r="E3" s="19" t="s">
        <v>59</v>
      </c>
      <c r="F3" s="19" t="s">
        <v>60</v>
      </c>
      <c r="G3" s="19" t="s">
        <v>61</v>
      </c>
      <c r="H3" s="32" t="s">
        <v>62</v>
      </c>
      <c r="I3" s="20" t="s">
        <v>17</v>
      </c>
    </row>
    <row r="4" spans="1:9" s="1" customFormat="1" ht="18.75" customHeight="1" x14ac:dyDescent="0.15">
      <c r="A4" s="118" t="s">
        <v>58</v>
      </c>
      <c r="B4" s="102" t="s">
        <v>28</v>
      </c>
      <c r="C4" s="103"/>
      <c r="D4" s="104"/>
      <c r="E4" s="30" t="s">
        <v>33</v>
      </c>
      <c r="F4" s="30" t="s">
        <v>36</v>
      </c>
      <c r="G4" s="30" t="s">
        <v>37</v>
      </c>
      <c r="H4" s="31" t="s">
        <v>38</v>
      </c>
      <c r="I4" s="29" t="s">
        <v>42</v>
      </c>
    </row>
    <row r="5" spans="1:9" s="1" customFormat="1" ht="27" x14ac:dyDescent="0.15">
      <c r="A5" s="100"/>
      <c r="B5" s="105" t="s">
        <v>45</v>
      </c>
      <c r="C5" s="106"/>
      <c r="D5" s="107"/>
      <c r="E5" s="2" t="s">
        <v>46</v>
      </c>
      <c r="F5" s="2" t="s">
        <v>48</v>
      </c>
      <c r="G5" s="2" t="s">
        <v>49</v>
      </c>
      <c r="H5" s="7" t="s">
        <v>50</v>
      </c>
      <c r="I5" s="27" t="s">
        <v>42</v>
      </c>
    </row>
    <row r="6" spans="1:9" s="1" customFormat="1" ht="27" x14ac:dyDescent="0.15">
      <c r="A6" s="100"/>
      <c r="B6" s="105" t="s">
        <v>29</v>
      </c>
      <c r="C6" s="106"/>
      <c r="D6" s="107"/>
      <c r="E6" s="2" t="s">
        <v>34</v>
      </c>
      <c r="F6" s="2" t="s">
        <v>34</v>
      </c>
      <c r="G6" s="2" t="s">
        <v>35</v>
      </c>
      <c r="H6" s="2" t="s">
        <v>35</v>
      </c>
      <c r="I6" s="27" t="s">
        <v>42</v>
      </c>
    </row>
    <row r="7" spans="1:9" s="1" customFormat="1" ht="18.75" customHeight="1" x14ac:dyDescent="0.15">
      <c r="A7" s="100"/>
      <c r="B7" s="105" t="s">
        <v>30</v>
      </c>
      <c r="C7" s="106"/>
      <c r="D7" s="107"/>
      <c r="E7" s="3" t="s">
        <v>66</v>
      </c>
      <c r="F7" s="3" t="s">
        <v>67</v>
      </c>
      <c r="G7" s="3" t="s">
        <v>68</v>
      </c>
      <c r="H7" s="4" t="s">
        <v>68</v>
      </c>
      <c r="I7" s="27" t="s">
        <v>42</v>
      </c>
    </row>
    <row r="8" spans="1:9" s="1" customFormat="1" ht="18.75" customHeight="1" x14ac:dyDescent="0.15">
      <c r="A8" s="100"/>
      <c r="B8" s="105" t="s">
        <v>63</v>
      </c>
      <c r="C8" s="106"/>
      <c r="D8" s="107"/>
      <c r="E8" s="34">
        <v>12789.37</v>
      </c>
      <c r="F8" s="34">
        <v>2029.65</v>
      </c>
      <c r="G8" s="34">
        <v>3163.03</v>
      </c>
      <c r="H8" s="35">
        <v>317.05</v>
      </c>
      <c r="I8" s="33">
        <f>SUM(E8:H8)</f>
        <v>18299.099999999999</v>
      </c>
    </row>
    <row r="9" spans="1:9" s="1" customFormat="1" ht="18.75" customHeight="1" x14ac:dyDescent="0.15">
      <c r="A9" s="100"/>
      <c r="B9" s="105" t="s">
        <v>65</v>
      </c>
      <c r="C9" s="106"/>
      <c r="D9" s="107"/>
      <c r="E9" s="34">
        <v>8909.17</v>
      </c>
      <c r="F9" s="34">
        <v>3605.15</v>
      </c>
      <c r="G9" s="34">
        <v>1100.1099999999999</v>
      </c>
      <c r="H9" s="35">
        <v>393.18</v>
      </c>
      <c r="I9" s="33">
        <f>SUM(E9:H9)</f>
        <v>14007.61</v>
      </c>
    </row>
    <row r="10" spans="1:9" s="1" customFormat="1" ht="18.75" customHeight="1" x14ac:dyDescent="0.15">
      <c r="A10" s="100"/>
      <c r="B10" s="105" t="s">
        <v>64</v>
      </c>
      <c r="C10" s="106"/>
      <c r="D10" s="107"/>
      <c r="E10" s="36">
        <v>192</v>
      </c>
      <c r="F10" s="36">
        <v>25</v>
      </c>
      <c r="G10" s="36">
        <v>70</v>
      </c>
      <c r="H10" s="37">
        <v>0</v>
      </c>
      <c r="I10" s="38">
        <f>SUM(E10:H10)</f>
        <v>287</v>
      </c>
    </row>
    <row r="11" spans="1:9" s="1" customFormat="1" ht="94.5" x14ac:dyDescent="0.15">
      <c r="A11" s="100"/>
      <c r="B11" s="105" t="s">
        <v>31</v>
      </c>
      <c r="C11" s="106"/>
      <c r="D11" s="107"/>
      <c r="E11" s="17" t="s">
        <v>43</v>
      </c>
      <c r="F11" s="17" t="s">
        <v>74</v>
      </c>
      <c r="G11" s="17" t="s">
        <v>44</v>
      </c>
      <c r="H11" s="18" t="s">
        <v>54</v>
      </c>
      <c r="I11" s="27" t="s">
        <v>42</v>
      </c>
    </row>
    <row r="12" spans="1:9" s="1" customFormat="1" ht="18.75" customHeight="1" x14ac:dyDescent="0.15">
      <c r="A12" s="100"/>
      <c r="B12" s="99" t="s">
        <v>32</v>
      </c>
      <c r="C12" s="120" t="s">
        <v>41</v>
      </c>
      <c r="D12" s="121"/>
      <c r="E12" s="19" t="s">
        <v>56</v>
      </c>
      <c r="F12" s="19" t="s">
        <v>56</v>
      </c>
      <c r="G12" s="19" t="s">
        <v>56</v>
      </c>
      <c r="H12" s="19" t="s">
        <v>56</v>
      </c>
      <c r="I12" s="28" t="s">
        <v>42</v>
      </c>
    </row>
    <row r="13" spans="1:9" s="1" customFormat="1" ht="18.75" customHeight="1" x14ac:dyDescent="0.15">
      <c r="A13" s="100"/>
      <c r="B13" s="100"/>
      <c r="C13" s="122" t="s">
        <v>73</v>
      </c>
      <c r="D13" s="123"/>
      <c r="E13" s="73" t="s">
        <v>39</v>
      </c>
      <c r="F13" s="73" t="s">
        <v>39</v>
      </c>
      <c r="G13" s="79" t="s">
        <v>40</v>
      </c>
      <c r="H13" s="74" t="s">
        <v>40</v>
      </c>
      <c r="I13" s="75" t="s">
        <v>42</v>
      </c>
    </row>
    <row r="14" spans="1:9" s="1" customFormat="1" ht="18.75" customHeight="1" x14ac:dyDescent="0.15">
      <c r="A14" s="100"/>
      <c r="B14" s="100"/>
      <c r="C14" s="122" t="s">
        <v>55</v>
      </c>
      <c r="D14" s="123"/>
      <c r="E14" s="73" t="s">
        <v>56</v>
      </c>
      <c r="F14" s="73" t="s">
        <v>56</v>
      </c>
      <c r="G14" s="73" t="s">
        <v>56</v>
      </c>
      <c r="H14" s="74" t="s">
        <v>57</v>
      </c>
      <c r="I14" s="75" t="s">
        <v>42</v>
      </c>
    </row>
    <row r="15" spans="1:9" s="1" customFormat="1" ht="18.75" customHeight="1" thickBot="1" x14ac:dyDescent="0.2">
      <c r="A15" s="101"/>
      <c r="B15" s="101"/>
      <c r="C15" s="116" t="s">
        <v>47</v>
      </c>
      <c r="D15" s="117"/>
      <c r="E15" s="71" t="s">
        <v>51</v>
      </c>
      <c r="F15" s="71" t="s">
        <v>52</v>
      </c>
      <c r="G15" s="71" t="s">
        <v>53</v>
      </c>
      <c r="H15" s="71" t="s">
        <v>53</v>
      </c>
      <c r="I15" s="72" t="s">
        <v>42</v>
      </c>
    </row>
    <row r="16" spans="1:9" ht="18.75" customHeight="1" x14ac:dyDescent="0.15">
      <c r="A16" s="118" t="s">
        <v>78</v>
      </c>
      <c r="B16" s="92" t="s">
        <v>19</v>
      </c>
      <c r="C16" s="94" t="s">
        <v>22</v>
      </c>
      <c r="D16" s="94"/>
      <c r="E16" s="21">
        <v>159149</v>
      </c>
      <c r="F16" s="21">
        <v>112951</v>
      </c>
      <c r="G16" s="21">
        <v>35539</v>
      </c>
      <c r="H16" s="22">
        <v>21360</v>
      </c>
      <c r="I16" s="10">
        <f>SUM(E16:H16)</f>
        <v>328999</v>
      </c>
    </row>
    <row r="17" spans="1:9" ht="18.75" customHeight="1" thickBot="1" x14ac:dyDescent="0.2">
      <c r="A17" s="100"/>
      <c r="B17" s="93"/>
      <c r="C17" s="83" t="s">
        <v>23</v>
      </c>
      <c r="D17" s="83"/>
      <c r="E17" s="23">
        <v>45274670</v>
      </c>
      <c r="F17" s="23">
        <v>12869535</v>
      </c>
      <c r="G17" s="24">
        <v>3143130</v>
      </c>
      <c r="H17" s="25">
        <v>0</v>
      </c>
      <c r="I17" s="26">
        <f>SUM(E17:H17)</f>
        <v>61287335</v>
      </c>
    </row>
    <row r="18" spans="1:9" ht="18.75" customHeight="1" x14ac:dyDescent="0.15">
      <c r="A18" s="100"/>
      <c r="B18" s="92" t="s">
        <v>0</v>
      </c>
      <c r="C18" s="96" t="s">
        <v>1</v>
      </c>
      <c r="D18" s="96"/>
      <c r="E18" s="62">
        <v>0.69499999999999995</v>
      </c>
      <c r="F18" s="62">
        <v>0.47199999999999998</v>
      </c>
      <c r="G18" s="62">
        <v>0.64200000000000002</v>
      </c>
      <c r="H18" s="63">
        <v>0.34499999999999997</v>
      </c>
      <c r="I18" s="64" t="s">
        <v>21</v>
      </c>
    </row>
    <row r="19" spans="1:9" ht="18.75" customHeight="1" x14ac:dyDescent="0.15">
      <c r="A19" s="100"/>
      <c r="B19" s="87"/>
      <c r="C19" s="97" t="s">
        <v>2</v>
      </c>
      <c r="D19" s="97"/>
      <c r="E19" s="68">
        <v>0.26600000000000001</v>
      </c>
      <c r="F19" s="68">
        <v>0.45400000000000001</v>
      </c>
      <c r="G19" s="68">
        <v>0.30499999999999999</v>
      </c>
      <c r="H19" s="69">
        <v>0.495</v>
      </c>
      <c r="I19" s="70" t="s">
        <v>21</v>
      </c>
    </row>
    <row r="20" spans="1:9" ht="18.75" customHeight="1" x14ac:dyDescent="0.15">
      <c r="A20" s="100"/>
      <c r="B20" s="87"/>
      <c r="C20" s="97" t="s">
        <v>3</v>
      </c>
      <c r="D20" s="97"/>
      <c r="E20" s="68">
        <v>3.4000000000000002E-2</v>
      </c>
      <c r="F20" s="68">
        <v>6.0999999999999999E-2</v>
      </c>
      <c r="G20" s="68">
        <v>1.7000000000000001E-2</v>
      </c>
      <c r="H20" s="69">
        <v>0.10199999999999999</v>
      </c>
      <c r="I20" s="70" t="s">
        <v>21</v>
      </c>
    </row>
    <row r="21" spans="1:9" ht="18.75" customHeight="1" x14ac:dyDescent="0.15">
      <c r="A21" s="100"/>
      <c r="B21" s="87"/>
      <c r="C21" s="97" t="s">
        <v>4</v>
      </c>
      <c r="D21" s="97"/>
      <c r="E21" s="68">
        <v>5.0000000000000001E-3</v>
      </c>
      <c r="F21" s="68">
        <v>1.2999999999999999E-2</v>
      </c>
      <c r="G21" s="68">
        <v>2E-3</v>
      </c>
      <c r="H21" s="69">
        <v>3.5999999999999997E-2</v>
      </c>
      <c r="I21" s="70" t="s">
        <v>21</v>
      </c>
    </row>
    <row r="22" spans="1:9" ht="18.75" customHeight="1" thickBot="1" x14ac:dyDescent="0.2">
      <c r="A22" s="100"/>
      <c r="B22" s="93"/>
      <c r="C22" s="98" t="s">
        <v>16</v>
      </c>
      <c r="D22" s="98"/>
      <c r="E22" s="65">
        <v>0</v>
      </c>
      <c r="F22" s="65">
        <v>0</v>
      </c>
      <c r="G22" s="65">
        <v>5.1999999999999998E-2</v>
      </c>
      <c r="H22" s="66">
        <v>2.1999999999999999E-2</v>
      </c>
      <c r="I22" s="67" t="s">
        <v>21</v>
      </c>
    </row>
    <row r="23" spans="1:9" ht="18.75" customHeight="1" x14ac:dyDescent="0.15">
      <c r="A23" s="100"/>
      <c r="B23" s="86" t="s">
        <v>9</v>
      </c>
      <c r="C23" s="90" t="s">
        <v>24</v>
      </c>
      <c r="D23" s="56" t="s">
        <v>8</v>
      </c>
      <c r="E23" s="57">
        <v>96003000</v>
      </c>
      <c r="F23" s="57">
        <v>59850000</v>
      </c>
      <c r="G23" s="57">
        <v>18351000</v>
      </c>
      <c r="H23" s="58">
        <v>474000</v>
      </c>
      <c r="I23" s="54">
        <f t="shared" ref="I23:I39" si="0">SUM(E23:H23)</f>
        <v>174678000</v>
      </c>
    </row>
    <row r="24" spans="1:9" ht="18.75" customHeight="1" x14ac:dyDescent="0.15">
      <c r="A24" s="100"/>
      <c r="B24" s="87"/>
      <c r="C24" s="90"/>
      <c r="D24" s="59" t="s">
        <v>7</v>
      </c>
      <c r="E24" s="60">
        <v>45274670</v>
      </c>
      <c r="F24" s="60">
        <v>12869535</v>
      </c>
      <c r="G24" s="60">
        <v>3143130</v>
      </c>
      <c r="H24" s="61">
        <v>0</v>
      </c>
      <c r="I24" s="46">
        <f t="shared" si="0"/>
        <v>61287335</v>
      </c>
    </row>
    <row r="25" spans="1:9" ht="18.75" customHeight="1" x14ac:dyDescent="0.15">
      <c r="A25" s="100"/>
      <c r="B25" s="87"/>
      <c r="C25" s="90"/>
      <c r="D25" s="59" t="s">
        <v>6</v>
      </c>
      <c r="E25" s="60">
        <v>0</v>
      </c>
      <c r="F25" s="60">
        <v>0</v>
      </c>
      <c r="G25" s="60">
        <v>0</v>
      </c>
      <c r="H25" s="61">
        <v>0</v>
      </c>
      <c r="I25" s="46">
        <f t="shared" si="0"/>
        <v>0</v>
      </c>
    </row>
    <row r="26" spans="1:9" ht="18.75" customHeight="1" thickBot="1" x14ac:dyDescent="0.2">
      <c r="A26" s="100"/>
      <c r="B26" s="87"/>
      <c r="C26" s="90"/>
      <c r="D26" s="56" t="s">
        <v>5</v>
      </c>
      <c r="E26" s="57">
        <v>316</v>
      </c>
      <c r="F26" s="57">
        <v>96</v>
      </c>
      <c r="G26" s="57">
        <v>0</v>
      </c>
      <c r="H26" s="58">
        <v>178877</v>
      </c>
      <c r="I26" s="54">
        <f t="shared" si="0"/>
        <v>179289</v>
      </c>
    </row>
    <row r="27" spans="1:9" ht="18.75" customHeight="1" thickTop="1" thickBot="1" x14ac:dyDescent="0.2">
      <c r="A27" s="100"/>
      <c r="B27" s="87"/>
      <c r="C27" s="90"/>
      <c r="D27" s="5" t="s">
        <v>18</v>
      </c>
      <c r="E27" s="12">
        <v>141277986</v>
      </c>
      <c r="F27" s="12">
        <v>72719631</v>
      </c>
      <c r="G27" s="12">
        <v>21494130</v>
      </c>
      <c r="H27" s="13">
        <v>652877</v>
      </c>
      <c r="I27" s="9">
        <f t="shared" si="0"/>
        <v>236144624</v>
      </c>
    </row>
    <row r="28" spans="1:9" ht="18.75" customHeight="1" x14ac:dyDescent="0.15">
      <c r="A28" s="100"/>
      <c r="B28" s="87"/>
      <c r="C28" s="89" t="s">
        <v>25</v>
      </c>
      <c r="D28" s="50" t="s">
        <v>10</v>
      </c>
      <c r="E28" s="39">
        <v>43303140</v>
      </c>
      <c r="F28" s="39">
        <v>30442278</v>
      </c>
      <c r="G28" s="39">
        <v>8933662</v>
      </c>
      <c r="H28" s="40">
        <v>0</v>
      </c>
      <c r="I28" s="41">
        <f t="shared" si="0"/>
        <v>82679080</v>
      </c>
    </row>
    <row r="29" spans="1:9" ht="18.75" customHeight="1" x14ac:dyDescent="0.15">
      <c r="A29" s="100"/>
      <c r="B29" s="87"/>
      <c r="C29" s="90"/>
      <c r="D29" s="55" t="s">
        <v>11</v>
      </c>
      <c r="E29" s="44">
        <v>41834388</v>
      </c>
      <c r="F29" s="44">
        <v>19230798</v>
      </c>
      <c r="G29" s="44">
        <v>5455396</v>
      </c>
      <c r="H29" s="45">
        <v>652877</v>
      </c>
      <c r="I29" s="46">
        <f t="shared" si="0"/>
        <v>67173459</v>
      </c>
    </row>
    <row r="30" spans="1:9" ht="18.75" customHeight="1" x14ac:dyDescent="0.15">
      <c r="A30" s="100"/>
      <c r="B30" s="87"/>
      <c r="C30" s="90"/>
      <c r="D30" s="55" t="s">
        <v>12</v>
      </c>
      <c r="E30" s="44">
        <v>1093</v>
      </c>
      <c r="F30" s="44">
        <v>0</v>
      </c>
      <c r="G30" s="44">
        <v>0</v>
      </c>
      <c r="H30" s="45">
        <v>0</v>
      </c>
      <c r="I30" s="46">
        <f t="shared" si="0"/>
        <v>1093</v>
      </c>
    </row>
    <row r="31" spans="1:9" ht="18.75" customHeight="1" x14ac:dyDescent="0.15">
      <c r="A31" s="100"/>
      <c r="B31" s="87"/>
      <c r="C31" s="90"/>
      <c r="D31" s="55" t="s">
        <v>13</v>
      </c>
      <c r="E31" s="44">
        <v>1611666</v>
      </c>
      <c r="F31" s="44">
        <v>1037448</v>
      </c>
      <c r="G31" s="44">
        <v>1118745</v>
      </c>
      <c r="H31" s="45">
        <v>0</v>
      </c>
      <c r="I31" s="46">
        <f t="shared" si="0"/>
        <v>3767859</v>
      </c>
    </row>
    <row r="32" spans="1:9" ht="18.75" customHeight="1" x14ac:dyDescent="0.15">
      <c r="A32" s="100"/>
      <c r="B32" s="87"/>
      <c r="C32" s="90"/>
      <c r="D32" s="55" t="s">
        <v>14</v>
      </c>
      <c r="E32" s="44">
        <v>40215744</v>
      </c>
      <c r="F32" s="44">
        <v>14351544</v>
      </c>
      <c r="G32" s="44">
        <v>2641906</v>
      </c>
      <c r="H32" s="45">
        <v>0</v>
      </c>
      <c r="I32" s="46">
        <f t="shared" si="0"/>
        <v>57209194</v>
      </c>
    </row>
    <row r="33" spans="1:9" ht="18.75" customHeight="1" x14ac:dyDescent="0.15">
      <c r="A33" s="100"/>
      <c r="B33" s="87"/>
      <c r="C33" s="90"/>
      <c r="D33" s="55" t="s">
        <v>15</v>
      </c>
      <c r="E33" s="44">
        <v>4489785</v>
      </c>
      <c r="F33" s="44">
        <v>1961223</v>
      </c>
      <c r="G33" s="44">
        <v>1466891</v>
      </c>
      <c r="H33" s="45">
        <v>0</v>
      </c>
      <c r="I33" s="46">
        <f t="shared" si="0"/>
        <v>7917899</v>
      </c>
    </row>
    <row r="34" spans="1:9" ht="18.75" customHeight="1" thickBot="1" x14ac:dyDescent="0.2">
      <c r="A34" s="100"/>
      <c r="B34" s="87"/>
      <c r="C34" s="90"/>
      <c r="D34" s="51" t="s">
        <v>26</v>
      </c>
      <c r="E34" s="52">
        <v>0</v>
      </c>
      <c r="F34" s="52">
        <v>0</v>
      </c>
      <c r="G34" s="52">
        <v>396200</v>
      </c>
      <c r="H34" s="53">
        <v>0</v>
      </c>
      <c r="I34" s="49">
        <f t="shared" si="0"/>
        <v>396200</v>
      </c>
    </row>
    <row r="35" spans="1:9" ht="18.75" customHeight="1" thickTop="1" thickBot="1" x14ac:dyDescent="0.2">
      <c r="A35" s="100"/>
      <c r="B35" s="88"/>
      <c r="C35" s="91"/>
      <c r="D35" s="6" t="s">
        <v>18</v>
      </c>
      <c r="E35" s="14">
        <v>131455816</v>
      </c>
      <c r="F35" s="14">
        <v>67023291</v>
      </c>
      <c r="G35" s="14">
        <v>20012800</v>
      </c>
      <c r="H35" s="15">
        <v>652877</v>
      </c>
      <c r="I35" s="11">
        <f t="shared" si="0"/>
        <v>219144784</v>
      </c>
    </row>
    <row r="36" spans="1:9" ht="18.75" customHeight="1" x14ac:dyDescent="0.15">
      <c r="A36" s="100"/>
      <c r="B36" s="84" t="s">
        <v>75</v>
      </c>
      <c r="C36" s="108" t="s">
        <v>69</v>
      </c>
      <c r="D36" s="109"/>
      <c r="E36" s="39">
        <v>9</v>
      </c>
      <c r="F36" s="39">
        <v>7</v>
      </c>
      <c r="G36" s="39">
        <v>1</v>
      </c>
      <c r="H36" s="40">
        <v>3</v>
      </c>
      <c r="I36" s="41">
        <f t="shared" si="0"/>
        <v>20</v>
      </c>
    </row>
    <row r="37" spans="1:9" ht="18.75" customHeight="1" x14ac:dyDescent="0.15">
      <c r="A37" s="100"/>
      <c r="B37" s="85"/>
      <c r="C37" s="110" t="s">
        <v>70</v>
      </c>
      <c r="D37" s="111"/>
      <c r="E37" s="44">
        <v>2</v>
      </c>
      <c r="F37" s="44">
        <v>1</v>
      </c>
      <c r="G37" s="44">
        <v>1</v>
      </c>
      <c r="H37" s="45">
        <v>2</v>
      </c>
      <c r="I37" s="46">
        <f t="shared" si="0"/>
        <v>6</v>
      </c>
    </row>
    <row r="38" spans="1:9" ht="18.75" customHeight="1" thickBot="1" x14ac:dyDescent="0.2">
      <c r="A38" s="100"/>
      <c r="B38" s="85"/>
      <c r="C38" s="112" t="s">
        <v>71</v>
      </c>
      <c r="D38" s="113"/>
      <c r="E38" s="47">
        <v>15</v>
      </c>
      <c r="F38" s="47">
        <v>8</v>
      </c>
      <c r="G38" s="47">
        <v>8</v>
      </c>
      <c r="H38" s="48">
        <v>0</v>
      </c>
      <c r="I38" s="49">
        <f t="shared" si="0"/>
        <v>31</v>
      </c>
    </row>
    <row r="39" spans="1:9" ht="18.75" customHeight="1" thickTop="1" x14ac:dyDescent="0.15">
      <c r="A39" s="119"/>
      <c r="B39" s="86"/>
      <c r="C39" s="114" t="s">
        <v>72</v>
      </c>
      <c r="D39" s="115"/>
      <c r="E39" s="42">
        <v>26</v>
      </c>
      <c r="F39" s="42">
        <v>16</v>
      </c>
      <c r="G39" s="42">
        <v>10</v>
      </c>
      <c r="H39" s="43">
        <v>5</v>
      </c>
      <c r="I39" s="8">
        <f t="shared" si="0"/>
        <v>57</v>
      </c>
    </row>
    <row r="41" spans="1:9" ht="30" customHeight="1" x14ac:dyDescent="0.15">
      <c r="B41" s="82" t="s">
        <v>27</v>
      </c>
      <c r="C41" s="82"/>
      <c r="D41" s="82"/>
      <c r="E41" s="82"/>
      <c r="F41" s="82"/>
      <c r="G41" s="82"/>
      <c r="H41" s="82"/>
      <c r="I41" s="82"/>
    </row>
  </sheetData>
  <mergeCells count="34">
    <mergeCell ref="A16:A39"/>
    <mergeCell ref="A4:A15"/>
    <mergeCell ref="B9:D9"/>
    <mergeCell ref="B10:D10"/>
    <mergeCell ref="B11:D11"/>
    <mergeCell ref="C12:D12"/>
    <mergeCell ref="C13:D13"/>
    <mergeCell ref="C14:D14"/>
    <mergeCell ref="B41:I41"/>
    <mergeCell ref="B12:B15"/>
    <mergeCell ref="B4:D4"/>
    <mergeCell ref="B5:D5"/>
    <mergeCell ref="B6:D6"/>
    <mergeCell ref="B7:D7"/>
    <mergeCell ref="B8:D8"/>
    <mergeCell ref="B23:B35"/>
    <mergeCell ref="C23:C27"/>
    <mergeCell ref="C28:C35"/>
    <mergeCell ref="B36:B39"/>
    <mergeCell ref="C36:D36"/>
    <mergeCell ref="C37:D37"/>
    <mergeCell ref="C38:D38"/>
    <mergeCell ref="C39:D39"/>
    <mergeCell ref="C15:D15"/>
    <mergeCell ref="B3:D3"/>
    <mergeCell ref="B16:B17"/>
    <mergeCell ref="C16:D16"/>
    <mergeCell ref="C17:D17"/>
    <mergeCell ref="B18:B22"/>
    <mergeCell ref="C18:D18"/>
    <mergeCell ref="C19:D19"/>
    <mergeCell ref="C20:D20"/>
    <mergeCell ref="C21:D21"/>
    <mergeCell ref="C22:D22"/>
  </mergeCells>
  <phoneticPr fontId="2"/>
  <pageMargins left="0.70866141732283472" right="0.39370078740157483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G2" sqref="G2"/>
    </sheetView>
  </sheetViews>
  <sheetFormatPr defaultRowHeight="13.5" x14ac:dyDescent="0.15"/>
  <cols>
    <col min="1" max="1" width="4.375" customWidth="1"/>
    <col min="2" max="2" width="4.75" customWidth="1"/>
    <col min="3" max="3" width="3.875" customWidth="1"/>
    <col min="4" max="4" width="13.125" customWidth="1"/>
    <col min="5" max="9" width="15.75" customWidth="1"/>
    <col min="10" max="10" width="9" customWidth="1"/>
  </cols>
  <sheetData>
    <row r="1" spans="1:9" ht="20.25" customHeight="1" x14ac:dyDescent="0.15"/>
    <row r="2" spans="1:9" ht="27.75" customHeight="1" x14ac:dyDescent="0.15">
      <c r="B2" s="16" t="s">
        <v>77</v>
      </c>
    </row>
    <row r="3" spans="1:9" s="1" customFormat="1" ht="18" customHeight="1" thickBot="1" x14ac:dyDescent="0.2">
      <c r="B3" s="95" t="s">
        <v>20</v>
      </c>
      <c r="C3" s="95"/>
      <c r="D3" s="95"/>
      <c r="E3" s="81" t="s">
        <v>59</v>
      </c>
      <c r="F3" s="81" t="s">
        <v>60</v>
      </c>
      <c r="G3" s="81" t="s">
        <v>61</v>
      </c>
      <c r="H3" s="78" t="s">
        <v>62</v>
      </c>
      <c r="I3" s="20" t="s">
        <v>17</v>
      </c>
    </row>
    <row r="4" spans="1:9" s="1" customFormat="1" ht="18.75" customHeight="1" x14ac:dyDescent="0.15">
      <c r="A4" s="118" t="s">
        <v>58</v>
      </c>
      <c r="B4" s="102" t="s">
        <v>28</v>
      </c>
      <c r="C4" s="103"/>
      <c r="D4" s="104"/>
      <c r="E4" s="30" t="s">
        <v>33</v>
      </c>
      <c r="F4" s="30" t="s">
        <v>36</v>
      </c>
      <c r="G4" s="30" t="s">
        <v>37</v>
      </c>
      <c r="H4" s="80" t="s">
        <v>38</v>
      </c>
      <c r="I4" s="29" t="s">
        <v>42</v>
      </c>
    </row>
    <row r="5" spans="1:9" s="1" customFormat="1" ht="27" x14ac:dyDescent="0.15">
      <c r="A5" s="100"/>
      <c r="B5" s="105" t="s">
        <v>45</v>
      </c>
      <c r="C5" s="106"/>
      <c r="D5" s="107"/>
      <c r="E5" s="2" t="s">
        <v>46</v>
      </c>
      <c r="F5" s="2" t="s">
        <v>48</v>
      </c>
      <c r="G5" s="2" t="s">
        <v>49</v>
      </c>
      <c r="H5" s="7" t="s">
        <v>50</v>
      </c>
      <c r="I5" s="27" t="s">
        <v>42</v>
      </c>
    </row>
    <row r="6" spans="1:9" s="1" customFormat="1" ht="27" x14ac:dyDescent="0.15">
      <c r="A6" s="100"/>
      <c r="B6" s="105" t="s">
        <v>29</v>
      </c>
      <c r="C6" s="106"/>
      <c r="D6" s="107"/>
      <c r="E6" s="2" t="s">
        <v>34</v>
      </c>
      <c r="F6" s="2" t="s">
        <v>34</v>
      </c>
      <c r="G6" s="2" t="s">
        <v>35</v>
      </c>
      <c r="H6" s="2" t="s">
        <v>35</v>
      </c>
      <c r="I6" s="27" t="s">
        <v>42</v>
      </c>
    </row>
    <row r="7" spans="1:9" s="1" customFormat="1" ht="18.75" customHeight="1" x14ac:dyDescent="0.15">
      <c r="A7" s="100"/>
      <c r="B7" s="105" t="s">
        <v>30</v>
      </c>
      <c r="C7" s="106"/>
      <c r="D7" s="107"/>
      <c r="E7" s="76" t="s">
        <v>66</v>
      </c>
      <c r="F7" s="76" t="s">
        <v>67</v>
      </c>
      <c r="G7" s="76" t="s">
        <v>68</v>
      </c>
      <c r="H7" s="77" t="s">
        <v>68</v>
      </c>
      <c r="I7" s="27" t="s">
        <v>42</v>
      </c>
    </row>
    <row r="8" spans="1:9" s="1" customFormat="1" ht="18.75" customHeight="1" x14ac:dyDescent="0.15">
      <c r="A8" s="100"/>
      <c r="B8" s="105" t="s">
        <v>63</v>
      </c>
      <c r="C8" s="106"/>
      <c r="D8" s="107"/>
      <c r="E8" s="34">
        <v>12789.37</v>
      </c>
      <c r="F8" s="34">
        <v>2029.65</v>
      </c>
      <c r="G8" s="34">
        <v>3163.03</v>
      </c>
      <c r="H8" s="35">
        <v>317.05</v>
      </c>
      <c r="I8" s="33">
        <f>SUM(E8:H8)</f>
        <v>18299.099999999999</v>
      </c>
    </row>
    <row r="9" spans="1:9" s="1" customFormat="1" ht="18.75" customHeight="1" x14ac:dyDescent="0.15">
      <c r="A9" s="100"/>
      <c r="B9" s="105" t="s">
        <v>65</v>
      </c>
      <c r="C9" s="106"/>
      <c r="D9" s="107"/>
      <c r="E9" s="34">
        <v>8909.17</v>
      </c>
      <c r="F9" s="34">
        <v>3605.15</v>
      </c>
      <c r="G9" s="34">
        <v>1100.1099999999999</v>
      </c>
      <c r="H9" s="35">
        <v>393.18</v>
      </c>
      <c r="I9" s="33">
        <f>SUM(E9:H9)</f>
        <v>14007.61</v>
      </c>
    </row>
    <row r="10" spans="1:9" s="1" customFormat="1" ht="18.75" customHeight="1" x14ac:dyDescent="0.15">
      <c r="A10" s="100"/>
      <c r="B10" s="105" t="s">
        <v>64</v>
      </c>
      <c r="C10" s="106"/>
      <c r="D10" s="107"/>
      <c r="E10" s="36">
        <v>192</v>
      </c>
      <c r="F10" s="36">
        <v>25</v>
      </c>
      <c r="G10" s="36">
        <v>70</v>
      </c>
      <c r="H10" s="37">
        <v>0</v>
      </c>
      <c r="I10" s="38">
        <f>SUM(E10:H10)</f>
        <v>287</v>
      </c>
    </row>
    <row r="11" spans="1:9" s="1" customFormat="1" ht="94.5" x14ac:dyDescent="0.15">
      <c r="A11" s="100"/>
      <c r="B11" s="105" t="s">
        <v>31</v>
      </c>
      <c r="C11" s="106"/>
      <c r="D11" s="107"/>
      <c r="E11" s="17" t="s">
        <v>43</v>
      </c>
      <c r="F11" s="17" t="s">
        <v>74</v>
      </c>
      <c r="G11" s="17" t="s">
        <v>44</v>
      </c>
      <c r="H11" s="18" t="s">
        <v>54</v>
      </c>
      <c r="I11" s="27" t="s">
        <v>42</v>
      </c>
    </row>
    <row r="12" spans="1:9" s="1" customFormat="1" ht="18.75" customHeight="1" x14ac:dyDescent="0.15">
      <c r="A12" s="100"/>
      <c r="B12" s="99" t="s">
        <v>32</v>
      </c>
      <c r="C12" s="120" t="s">
        <v>41</v>
      </c>
      <c r="D12" s="121"/>
      <c r="E12" s="81" t="s">
        <v>56</v>
      </c>
      <c r="F12" s="81" t="s">
        <v>56</v>
      </c>
      <c r="G12" s="81" t="s">
        <v>56</v>
      </c>
      <c r="H12" s="81" t="s">
        <v>56</v>
      </c>
      <c r="I12" s="28" t="s">
        <v>42</v>
      </c>
    </row>
    <row r="13" spans="1:9" s="1" customFormat="1" ht="18.75" customHeight="1" x14ac:dyDescent="0.15">
      <c r="A13" s="100"/>
      <c r="B13" s="100"/>
      <c r="C13" s="122" t="s">
        <v>73</v>
      </c>
      <c r="D13" s="123"/>
      <c r="E13" s="73" t="s">
        <v>39</v>
      </c>
      <c r="F13" s="73" t="s">
        <v>39</v>
      </c>
      <c r="G13" s="79" t="s">
        <v>40</v>
      </c>
      <c r="H13" s="79" t="s">
        <v>40</v>
      </c>
      <c r="I13" s="75" t="s">
        <v>42</v>
      </c>
    </row>
    <row r="14" spans="1:9" s="1" customFormat="1" ht="18.75" customHeight="1" x14ac:dyDescent="0.15">
      <c r="A14" s="100"/>
      <c r="B14" s="100"/>
      <c r="C14" s="122" t="s">
        <v>55</v>
      </c>
      <c r="D14" s="123"/>
      <c r="E14" s="73" t="s">
        <v>56</v>
      </c>
      <c r="F14" s="73" t="s">
        <v>56</v>
      </c>
      <c r="G14" s="73" t="s">
        <v>56</v>
      </c>
      <c r="H14" s="79" t="s">
        <v>57</v>
      </c>
      <c r="I14" s="75" t="s">
        <v>42</v>
      </c>
    </row>
    <row r="15" spans="1:9" s="1" customFormat="1" ht="18.75" customHeight="1" thickBot="1" x14ac:dyDescent="0.2">
      <c r="A15" s="101"/>
      <c r="B15" s="101"/>
      <c r="C15" s="116" t="s">
        <v>47</v>
      </c>
      <c r="D15" s="117"/>
      <c r="E15" s="71" t="s">
        <v>51</v>
      </c>
      <c r="F15" s="71" t="s">
        <v>52</v>
      </c>
      <c r="G15" s="71" t="s">
        <v>53</v>
      </c>
      <c r="H15" s="71" t="s">
        <v>53</v>
      </c>
      <c r="I15" s="72" t="s">
        <v>42</v>
      </c>
    </row>
    <row r="16" spans="1:9" ht="18.75" customHeight="1" x14ac:dyDescent="0.15">
      <c r="A16" s="118" t="s">
        <v>79</v>
      </c>
      <c r="B16" s="92" t="s">
        <v>19</v>
      </c>
      <c r="C16" s="94" t="s">
        <v>22</v>
      </c>
      <c r="D16" s="94"/>
      <c r="E16" s="21">
        <v>177082</v>
      </c>
      <c r="F16" s="21">
        <v>125098</v>
      </c>
      <c r="G16" s="21">
        <v>33999</v>
      </c>
      <c r="H16" s="22">
        <v>18912</v>
      </c>
      <c r="I16" s="10">
        <f>SUM(E16:H16)</f>
        <v>355091</v>
      </c>
    </row>
    <row r="17" spans="1:9" ht="18.75" customHeight="1" thickBot="1" x14ac:dyDescent="0.2">
      <c r="A17" s="100"/>
      <c r="B17" s="93"/>
      <c r="C17" s="83" t="s">
        <v>23</v>
      </c>
      <c r="D17" s="83"/>
      <c r="E17" s="23">
        <v>53574745</v>
      </c>
      <c r="F17" s="23">
        <v>13907090</v>
      </c>
      <c r="G17" s="24">
        <v>3144720</v>
      </c>
      <c r="H17" s="25">
        <v>0</v>
      </c>
      <c r="I17" s="26">
        <f>SUM(E17:H17)</f>
        <v>70626555</v>
      </c>
    </row>
    <row r="18" spans="1:9" ht="18.75" customHeight="1" x14ac:dyDescent="0.15">
      <c r="A18" s="100"/>
      <c r="B18" s="92" t="s">
        <v>0</v>
      </c>
      <c r="C18" s="96" t="s">
        <v>1</v>
      </c>
      <c r="D18" s="96"/>
      <c r="E18" s="62">
        <v>0.67300000000000004</v>
      </c>
      <c r="F18" s="62">
        <v>0.63900000000000001</v>
      </c>
      <c r="G18" s="62">
        <v>0.78600000000000003</v>
      </c>
      <c r="H18" s="63">
        <v>0.48599999999999999</v>
      </c>
      <c r="I18" s="64" t="s">
        <v>21</v>
      </c>
    </row>
    <row r="19" spans="1:9" ht="18.75" customHeight="1" x14ac:dyDescent="0.15">
      <c r="A19" s="100"/>
      <c r="B19" s="87"/>
      <c r="C19" s="97" t="s">
        <v>2</v>
      </c>
      <c r="D19" s="97"/>
      <c r="E19" s="68">
        <v>0.29399999999999998</v>
      </c>
      <c r="F19" s="68">
        <v>0.32900000000000001</v>
      </c>
      <c r="G19" s="68">
        <v>0.14499999999999999</v>
      </c>
      <c r="H19" s="69">
        <v>0.39900000000000002</v>
      </c>
      <c r="I19" s="70" t="s">
        <v>21</v>
      </c>
    </row>
    <row r="20" spans="1:9" ht="18.75" customHeight="1" x14ac:dyDescent="0.15">
      <c r="A20" s="100"/>
      <c r="B20" s="87"/>
      <c r="C20" s="97" t="s">
        <v>3</v>
      </c>
      <c r="D20" s="97"/>
      <c r="E20" s="68">
        <v>3.3000000000000002E-2</v>
      </c>
      <c r="F20" s="68">
        <v>3.1E-2</v>
      </c>
      <c r="G20" s="68">
        <v>1.0999999999999999E-2</v>
      </c>
      <c r="H20" s="69">
        <v>9.4E-2</v>
      </c>
      <c r="I20" s="70" t="s">
        <v>21</v>
      </c>
    </row>
    <row r="21" spans="1:9" ht="18.75" customHeight="1" x14ac:dyDescent="0.15">
      <c r="A21" s="100"/>
      <c r="B21" s="87"/>
      <c r="C21" s="97" t="s">
        <v>4</v>
      </c>
      <c r="D21" s="97"/>
      <c r="E21" s="68">
        <v>0</v>
      </c>
      <c r="F21" s="68">
        <v>1E-3</v>
      </c>
      <c r="G21" s="68">
        <v>1E-3</v>
      </c>
      <c r="H21" s="69">
        <v>1.0999999999999999E-2</v>
      </c>
      <c r="I21" s="70" t="s">
        <v>21</v>
      </c>
    </row>
    <row r="22" spans="1:9" ht="18.75" customHeight="1" thickBot="1" x14ac:dyDescent="0.2">
      <c r="A22" s="100"/>
      <c r="B22" s="93"/>
      <c r="C22" s="98" t="s">
        <v>16</v>
      </c>
      <c r="D22" s="98"/>
      <c r="E22" s="65">
        <v>0</v>
      </c>
      <c r="F22" s="65">
        <v>0</v>
      </c>
      <c r="G22" s="65">
        <v>5.7000000000000002E-2</v>
      </c>
      <c r="H22" s="66">
        <v>0.01</v>
      </c>
      <c r="I22" s="67" t="s">
        <v>21</v>
      </c>
    </row>
    <row r="23" spans="1:9" ht="18.75" customHeight="1" x14ac:dyDescent="0.15">
      <c r="A23" s="100"/>
      <c r="B23" s="86" t="s">
        <v>9</v>
      </c>
      <c r="C23" s="90" t="s">
        <v>24</v>
      </c>
      <c r="D23" s="56" t="s">
        <v>8</v>
      </c>
      <c r="E23" s="57">
        <v>98165000</v>
      </c>
      <c r="F23" s="57">
        <v>59662000</v>
      </c>
      <c r="G23" s="57">
        <v>18486000</v>
      </c>
      <c r="H23" s="58">
        <v>474000</v>
      </c>
      <c r="I23" s="54">
        <f t="shared" ref="I23:I39" si="0">SUM(E23:H23)</f>
        <v>176787000</v>
      </c>
    </row>
    <row r="24" spans="1:9" ht="18.75" customHeight="1" x14ac:dyDescent="0.15">
      <c r="A24" s="100"/>
      <c r="B24" s="87"/>
      <c r="C24" s="90"/>
      <c r="D24" s="59" t="s">
        <v>7</v>
      </c>
      <c r="E24" s="60">
        <v>53574745</v>
      </c>
      <c r="F24" s="60">
        <v>13907090</v>
      </c>
      <c r="G24" s="60">
        <v>3144720</v>
      </c>
      <c r="H24" s="61">
        <v>0</v>
      </c>
      <c r="I24" s="46">
        <f t="shared" si="0"/>
        <v>70626555</v>
      </c>
    </row>
    <row r="25" spans="1:9" ht="18.75" customHeight="1" x14ac:dyDescent="0.15">
      <c r="A25" s="100"/>
      <c r="B25" s="87"/>
      <c r="C25" s="90"/>
      <c r="D25" s="59" t="s">
        <v>6</v>
      </c>
      <c r="E25" s="60">
        <v>0</v>
      </c>
      <c r="F25" s="60">
        <v>0</v>
      </c>
      <c r="G25" s="60">
        <v>0</v>
      </c>
      <c r="H25" s="61">
        <v>0</v>
      </c>
      <c r="I25" s="46">
        <f t="shared" si="0"/>
        <v>0</v>
      </c>
    </row>
    <row r="26" spans="1:9" ht="18.75" customHeight="1" thickBot="1" x14ac:dyDescent="0.2">
      <c r="A26" s="100"/>
      <c r="B26" s="87"/>
      <c r="C26" s="90"/>
      <c r="D26" s="56" t="s">
        <v>5</v>
      </c>
      <c r="E26" s="57">
        <v>216</v>
      </c>
      <c r="F26" s="57">
        <v>57</v>
      </c>
      <c r="G26" s="57">
        <v>0</v>
      </c>
      <c r="H26" s="58">
        <v>211071</v>
      </c>
      <c r="I26" s="54">
        <f t="shared" si="0"/>
        <v>211344</v>
      </c>
    </row>
    <row r="27" spans="1:9" ht="18.75" customHeight="1" thickTop="1" thickBot="1" x14ac:dyDescent="0.2">
      <c r="A27" s="100"/>
      <c r="B27" s="87"/>
      <c r="C27" s="90"/>
      <c r="D27" s="5" t="s">
        <v>18</v>
      </c>
      <c r="E27" s="12">
        <f>SUM(E23:E26)</f>
        <v>151739961</v>
      </c>
      <c r="F27" s="12">
        <f t="shared" ref="F27:H27" si="1">SUM(F23:F26)</f>
        <v>73569147</v>
      </c>
      <c r="G27" s="12">
        <f t="shared" si="1"/>
        <v>21630720</v>
      </c>
      <c r="H27" s="12">
        <f t="shared" si="1"/>
        <v>685071</v>
      </c>
      <c r="I27" s="9">
        <f t="shared" si="0"/>
        <v>247624899</v>
      </c>
    </row>
    <row r="28" spans="1:9" ht="18.75" customHeight="1" x14ac:dyDescent="0.15">
      <c r="A28" s="100"/>
      <c r="B28" s="87"/>
      <c r="C28" s="89" t="s">
        <v>25</v>
      </c>
      <c r="D28" s="50" t="s">
        <v>10</v>
      </c>
      <c r="E28" s="39">
        <v>45262996</v>
      </c>
      <c r="F28" s="39">
        <v>30640985</v>
      </c>
      <c r="G28" s="39">
        <v>9494418</v>
      </c>
      <c r="H28" s="40">
        <v>0</v>
      </c>
      <c r="I28" s="41">
        <f t="shared" si="0"/>
        <v>85398399</v>
      </c>
    </row>
    <row r="29" spans="1:9" ht="18.75" customHeight="1" x14ac:dyDescent="0.15">
      <c r="A29" s="100"/>
      <c r="B29" s="87"/>
      <c r="C29" s="90"/>
      <c r="D29" s="55" t="s">
        <v>11</v>
      </c>
      <c r="E29" s="44">
        <v>43824470</v>
      </c>
      <c r="F29" s="44">
        <v>19601216</v>
      </c>
      <c r="G29" s="44">
        <v>5543721</v>
      </c>
      <c r="H29" s="45">
        <v>685071</v>
      </c>
      <c r="I29" s="46">
        <f t="shared" si="0"/>
        <v>69654478</v>
      </c>
    </row>
    <row r="30" spans="1:9" ht="18.75" customHeight="1" x14ac:dyDescent="0.15">
      <c r="A30" s="100"/>
      <c r="B30" s="87"/>
      <c r="C30" s="90"/>
      <c r="D30" s="55" t="s">
        <v>12</v>
      </c>
      <c r="E30" s="44">
        <v>0</v>
      </c>
      <c r="F30" s="44">
        <v>0</v>
      </c>
      <c r="G30" s="44">
        <v>0</v>
      </c>
      <c r="H30" s="45">
        <v>0</v>
      </c>
      <c r="I30" s="46">
        <f t="shared" si="0"/>
        <v>0</v>
      </c>
    </row>
    <row r="31" spans="1:9" ht="18.75" customHeight="1" x14ac:dyDescent="0.15">
      <c r="A31" s="100"/>
      <c r="B31" s="87"/>
      <c r="C31" s="90"/>
      <c r="D31" s="55" t="s">
        <v>13</v>
      </c>
      <c r="E31" s="44">
        <v>1765260</v>
      </c>
      <c r="F31" s="44">
        <v>1344880</v>
      </c>
      <c r="G31" s="44">
        <v>1149109</v>
      </c>
      <c r="H31" s="45">
        <v>0</v>
      </c>
      <c r="I31" s="46">
        <f t="shared" si="0"/>
        <v>4259249</v>
      </c>
    </row>
    <row r="32" spans="1:9" ht="18.75" customHeight="1" x14ac:dyDescent="0.15">
      <c r="A32" s="100"/>
      <c r="B32" s="87"/>
      <c r="C32" s="90"/>
      <c r="D32" s="55" t="s">
        <v>14</v>
      </c>
      <c r="E32" s="44">
        <v>44005699</v>
      </c>
      <c r="F32" s="44">
        <v>14351544</v>
      </c>
      <c r="G32" s="44">
        <v>3170178</v>
      </c>
      <c r="H32" s="45">
        <v>0</v>
      </c>
      <c r="I32" s="46">
        <f t="shared" si="0"/>
        <v>61527421</v>
      </c>
    </row>
    <row r="33" spans="1:9" ht="18.75" customHeight="1" x14ac:dyDescent="0.15">
      <c r="A33" s="100"/>
      <c r="B33" s="87"/>
      <c r="C33" s="90"/>
      <c r="D33" s="55" t="s">
        <v>15</v>
      </c>
      <c r="E33" s="44">
        <v>7168742</v>
      </c>
      <c r="F33" s="44">
        <v>4075179</v>
      </c>
      <c r="G33" s="44">
        <v>923220</v>
      </c>
      <c r="H33" s="45">
        <v>0</v>
      </c>
      <c r="I33" s="46">
        <f t="shared" si="0"/>
        <v>12167141</v>
      </c>
    </row>
    <row r="34" spans="1:9" ht="18.75" customHeight="1" thickBot="1" x14ac:dyDescent="0.2">
      <c r="A34" s="100"/>
      <c r="B34" s="87"/>
      <c r="C34" s="90"/>
      <c r="D34" s="51" t="s">
        <v>26</v>
      </c>
      <c r="E34" s="52">
        <v>0</v>
      </c>
      <c r="F34" s="52">
        <v>0</v>
      </c>
      <c r="G34" s="52">
        <v>424400</v>
      </c>
      <c r="H34" s="53">
        <v>0</v>
      </c>
      <c r="I34" s="46">
        <f t="shared" si="0"/>
        <v>424400</v>
      </c>
    </row>
    <row r="35" spans="1:9" ht="18.75" customHeight="1" thickTop="1" thickBot="1" x14ac:dyDescent="0.2">
      <c r="A35" s="100"/>
      <c r="B35" s="88"/>
      <c r="C35" s="91"/>
      <c r="D35" s="6" t="s">
        <v>18</v>
      </c>
      <c r="E35" s="14">
        <f>SUM(E28:E34)</f>
        <v>142027167</v>
      </c>
      <c r="F35" s="14">
        <f t="shared" ref="F35:H35" si="2">SUM(F28:F34)</f>
        <v>70013804</v>
      </c>
      <c r="G35" s="14">
        <f t="shared" si="2"/>
        <v>20705046</v>
      </c>
      <c r="H35" s="14">
        <f t="shared" si="2"/>
        <v>685071</v>
      </c>
      <c r="I35" s="11">
        <f t="shared" si="0"/>
        <v>233431088</v>
      </c>
    </row>
    <row r="36" spans="1:9" ht="18.75" customHeight="1" x14ac:dyDescent="0.15">
      <c r="A36" s="100"/>
      <c r="B36" s="84" t="s">
        <v>75</v>
      </c>
      <c r="C36" s="108" t="s">
        <v>69</v>
      </c>
      <c r="D36" s="109"/>
      <c r="E36" s="39">
        <v>9</v>
      </c>
      <c r="F36" s="39">
        <v>7</v>
      </c>
      <c r="G36" s="39">
        <v>1</v>
      </c>
      <c r="H36" s="40">
        <v>3</v>
      </c>
      <c r="I36" s="41">
        <f t="shared" si="0"/>
        <v>20</v>
      </c>
    </row>
    <row r="37" spans="1:9" ht="18.75" customHeight="1" x14ac:dyDescent="0.15">
      <c r="A37" s="100"/>
      <c r="B37" s="85"/>
      <c r="C37" s="110" t="s">
        <v>70</v>
      </c>
      <c r="D37" s="111"/>
      <c r="E37" s="44">
        <v>2</v>
      </c>
      <c r="F37" s="44">
        <v>1</v>
      </c>
      <c r="G37" s="44">
        <v>1</v>
      </c>
      <c r="H37" s="45">
        <v>2</v>
      </c>
      <c r="I37" s="46">
        <f t="shared" si="0"/>
        <v>6</v>
      </c>
    </row>
    <row r="38" spans="1:9" ht="18.75" customHeight="1" thickBot="1" x14ac:dyDescent="0.2">
      <c r="A38" s="100"/>
      <c r="B38" s="85"/>
      <c r="C38" s="112" t="s">
        <v>71</v>
      </c>
      <c r="D38" s="113"/>
      <c r="E38" s="47">
        <v>15</v>
      </c>
      <c r="F38" s="47">
        <v>8</v>
      </c>
      <c r="G38" s="47">
        <v>7</v>
      </c>
      <c r="H38" s="48">
        <v>0</v>
      </c>
      <c r="I38" s="49">
        <f t="shared" si="0"/>
        <v>30</v>
      </c>
    </row>
    <row r="39" spans="1:9" ht="18.75" customHeight="1" thickTop="1" x14ac:dyDescent="0.15">
      <c r="A39" s="119"/>
      <c r="B39" s="86"/>
      <c r="C39" s="114" t="s">
        <v>72</v>
      </c>
      <c r="D39" s="115"/>
      <c r="E39" s="42">
        <f t="shared" ref="E39:H39" si="3">SUM(E36:E38)</f>
        <v>26</v>
      </c>
      <c r="F39" s="42">
        <f t="shared" si="3"/>
        <v>16</v>
      </c>
      <c r="G39" s="42">
        <f>SUM(G36:G38)</f>
        <v>9</v>
      </c>
      <c r="H39" s="42">
        <f t="shared" si="3"/>
        <v>5</v>
      </c>
      <c r="I39" s="8">
        <f t="shared" si="0"/>
        <v>56</v>
      </c>
    </row>
    <row r="41" spans="1:9" ht="30" customHeight="1" x14ac:dyDescent="0.15">
      <c r="B41" s="82" t="s">
        <v>27</v>
      </c>
      <c r="C41" s="82"/>
      <c r="D41" s="82"/>
      <c r="E41" s="82"/>
      <c r="F41" s="82"/>
      <c r="G41" s="82"/>
      <c r="H41" s="82"/>
      <c r="I41" s="82"/>
    </row>
  </sheetData>
  <mergeCells count="34">
    <mergeCell ref="B41:I41"/>
    <mergeCell ref="C18:D18"/>
    <mergeCell ref="C19:D19"/>
    <mergeCell ref="C20:D20"/>
    <mergeCell ref="C21:D21"/>
    <mergeCell ref="C22:D22"/>
    <mergeCell ref="B23:B35"/>
    <mergeCell ref="C23:C27"/>
    <mergeCell ref="C28:C35"/>
    <mergeCell ref="B36:B39"/>
    <mergeCell ref="C36:D36"/>
    <mergeCell ref="C37:D37"/>
    <mergeCell ref="C38:D38"/>
    <mergeCell ref="C39:D39"/>
    <mergeCell ref="A16:A39"/>
    <mergeCell ref="B16:B17"/>
    <mergeCell ref="C16:D16"/>
    <mergeCell ref="C17:D17"/>
    <mergeCell ref="B18:B22"/>
    <mergeCell ref="B3:D3"/>
    <mergeCell ref="A4:A15"/>
    <mergeCell ref="B4:D4"/>
    <mergeCell ref="B5:D5"/>
    <mergeCell ref="B6:D6"/>
    <mergeCell ref="B7:D7"/>
    <mergeCell ref="B8:D8"/>
    <mergeCell ref="B9:D9"/>
    <mergeCell ref="B10:D10"/>
    <mergeCell ref="B11:D11"/>
    <mergeCell ref="B12:B15"/>
    <mergeCell ref="C12:D12"/>
    <mergeCell ref="C13:D13"/>
    <mergeCell ref="C14:D14"/>
    <mergeCell ref="C15:D15"/>
  </mergeCells>
  <phoneticPr fontId="2"/>
  <pageMargins left="0.70866141732283472" right="0.39370078740157483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　概要</vt:lpstr>
      <vt:lpstr>H29　概要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磯﨑　洋治</cp:lastModifiedBy>
  <cp:lastPrinted>2018-12-23T09:09:09Z</cp:lastPrinted>
  <dcterms:created xsi:type="dcterms:W3CDTF">2018-06-25T09:05:13Z</dcterms:created>
  <dcterms:modified xsi:type="dcterms:W3CDTF">2018-12-23T09:22:46Z</dcterms:modified>
</cp:coreProperties>
</file>